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735"/>
  </bookViews>
  <sheets>
    <sheet name="PLANO DE GESTÃO DE RISCOS" sheetId="15" r:id="rId1"/>
    <sheet name="MONITORAMENTO DO PLANO" sheetId="18" r:id="rId2"/>
    <sheet name="MONITORAMENTO INDICADORES" sheetId="19" r:id="rId3"/>
    <sheet name="DEFINIÇÕES" sheetId="13" r:id="rId4"/>
    <sheet name="Plan1" sheetId="12" state="hidden" r:id="rId5"/>
    <sheet name="PROCV" sheetId="5" state="hidden" r:id="rId6"/>
  </sheets>
  <definedNames>
    <definedName name="_xlnm.Print_Area" localSheetId="3">DEFINIÇÕES!$B$2:$L$39</definedName>
    <definedName name="_xlnm.Print_Area" localSheetId="1">'MONITORAMENTO DO PLANO'!$B$2:$M$56</definedName>
    <definedName name="_xlnm.Print_Area" localSheetId="2">'MONITORAMENTO INDICADORES'!$B$2:$H$56</definedName>
    <definedName name="_xlnm.Print_Area" localSheetId="0">'PLANO DE GESTÃO DE RISCOS'!$B$2:$AO$57</definedName>
    <definedName name="_xlnm.Print_Titles" localSheetId="1">'MONITORAMENTO DO PLANO'!$8:$20</definedName>
    <definedName name="_xlnm.Print_Titles" localSheetId="2">'MONITORAMENTO INDICADORES'!$8:$20</definedName>
    <definedName name="_xlnm.Print_Titles" localSheetId="0">'PLANO DE GESTÃO DE RISCOS'!$8:$21</definedName>
  </definedNames>
  <calcPr calcId="145621"/>
</workbook>
</file>

<file path=xl/calcChain.xml><?xml version="1.0" encoding="utf-8"?>
<calcChain xmlns="http://schemas.openxmlformats.org/spreadsheetml/2006/main">
  <c r="R27" i="15" l="1"/>
  <c r="Q28" i="15"/>
  <c r="R28" i="15" s="1"/>
  <c r="Q27" i="15"/>
  <c r="Q29" i="15"/>
  <c r="R29" i="15" s="1"/>
  <c r="Q30" i="15"/>
  <c r="R30" i="15" s="1"/>
  <c r="Q31" i="15"/>
  <c r="R31" i="15" s="1"/>
  <c r="Q32" i="15"/>
  <c r="R32" i="15" s="1"/>
  <c r="Q33" i="15"/>
  <c r="R33" i="15" s="1"/>
  <c r="Q34" i="15"/>
  <c r="R34" i="15" s="1"/>
  <c r="Q35" i="15"/>
  <c r="R35" i="15" s="1"/>
  <c r="Q36" i="15"/>
  <c r="R36" i="15" s="1"/>
  <c r="Q37" i="15"/>
  <c r="R37" i="15" s="1"/>
  <c r="Q38" i="15"/>
  <c r="R38" i="15" s="1"/>
  <c r="Q39" i="15"/>
  <c r="R39" i="15" s="1"/>
  <c r="Q40" i="15"/>
  <c r="R40" i="15" s="1"/>
  <c r="Q41" i="15"/>
  <c r="R41" i="15" s="1"/>
  <c r="Q42" i="15"/>
  <c r="R42" i="15" s="1"/>
  <c r="Q43" i="15"/>
  <c r="R43" i="15" s="1"/>
  <c r="Q44" i="15"/>
  <c r="R44" i="15" s="1"/>
  <c r="Q45" i="15"/>
  <c r="R45" i="15" s="1"/>
  <c r="Q46" i="15"/>
  <c r="R46" i="15" s="1"/>
  <c r="Q47" i="15"/>
  <c r="R47" i="15" s="1"/>
  <c r="Q48" i="15"/>
  <c r="R48" i="15" s="1"/>
  <c r="Q49" i="15"/>
  <c r="R49" i="15" s="1"/>
  <c r="Q50" i="15"/>
  <c r="R50" i="15" s="1"/>
  <c r="Q51" i="15"/>
  <c r="R51" i="15" s="1"/>
  <c r="Q52" i="15"/>
  <c r="R52" i="15" s="1"/>
  <c r="Q53" i="15"/>
  <c r="R53" i="15" s="1"/>
  <c r="Q54" i="15"/>
  <c r="R54" i="15" s="1"/>
  <c r="Q55" i="15"/>
  <c r="R55" i="15" s="1"/>
  <c r="Q56" i="15"/>
  <c r="R56" i="15" s="1"/>
  <c r="Q57" i="15"/>
  <c r="R57" i="15" s="1"/>
  <c r="P26" i="15"/>
  <c r="Q26" i="15" s="1"/>
  <c r="R26" i="15" s="1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25" i="15"/>
  <c r="Q25" i="15" s="1"/>
  <c r="R25" i="15" s="1"/>
  <c r="P24" i="15"/>
  <c r="Q24" i="15" s="1"/>
  <c r="R24" i="15" s="1"/>
  <c r="P23" i="15"/>
  <c r="Q23" i="15" s="1"/>
  <c r="P22" i="15"/>
  <c r="Q22" i="15" s="1"/>
  <c r="R22" i="15" s="1"/>
  <c r="R23" i="15" l="1"/>
  <c r="I21" i="19"/>
  <c r="N56" i="19" l="1"/>
  <c r="M56" i="19"/>
  <c r="L56" i="19"/>
  <c r="K56" i="19"/>
  <c r="P56" i="19" s="1"/>
  <c r="J56" i="19"/>
  <c r="H56" i="19"/>
  <c r="G56" i="19"/>
  <c r="E56" i="19"/>
  <c r="D56" i="19"/>
  <c r="C56" i="19"/>
  <c r="B56" i="19"/>
  <c r="N55" i="19"/>
  <c r="M55" i="19"/>
  <c r="L55" i="19"/>
  <c r="K55" i="19"/>
  <c r="P55" i="19" s="1"/>
  <c r="J55" i="19"/>
  <c r="H55" i="19"/>
  <c r="G55" i="19"/>
  <c r="E55" i="19"/>
  <c r="D55" i="19"/>
  <c r="C55" i="19"/>
  <c r="B55" i="19"/>
  <c r="N54" i="19"/>
  <c r="M54" i="19"/>
  <c r="L54" i="19"/>
  <c r="K54" i="19"/>
  <c r="P54" i="19" s="1"/>
  <c r="J54" i="19"/>
  <c r="H54" i="19"/>
  <c r="G54" i="19"/>
  <c r="E54" i="19"/>
  <c r="D54" i="19"/>
  <c r="C54" i="19"/>
  <c r="B54" i="19"/>
  <c r="N53" i="19"/>
  <c r="M53" i="19"/>
  <c r="L53" i="19"/>
  <c r="K53" i="19"/>
  <c r="P53" i="19" s="1"/>
  <c r="J53" i="19"/>
  <c r="H53" i="19"/>
  <c r="G53" i="19"/>
  <c r="E53" i="19"/>
  <c r="D53" i="19"/>
  <c r="C53" i="19"/>
  <c r="B53" i="19"/>
  <c r="N52" i="19"/>
  <c r="M52" i="19"/>
  <c r="L52" i="19"/>
  <c r="K52" i="19"/>
  <c r="P52" i="19" s="1"/>
  <c r="J52" i="19"/>
  <c r="H52" i="19"/>
  <c r="G52" i="19"/>
  <c r="E52" i="19"/>
  <c r="D52" i="19"/>
  <c r="C52" i="19"/>
  <c r="B52" i="19"/>
  <c r="N51" i="19"/>
  <c r="M51" i="19"/>
  <c r="L51" i="19"/>
  <c r="K51" i="19"/>
  <c r="P51" i="19" s="1"/>
  <c r="J51" i="19"/>
  <c r="H51" i="19"/>
  <c r="G51" i="19"/>
  <c r="E51" i="19"/>
  <c r="D51" i="19"/>
  <c r="C51" i="19"/>
  <c r="B51" i="19"/>
  <c r="N50" i="19"/>
  <c r="M50" i="19"/>
  <c r="L50" i="19"/>
  <c r="K50" i="19"/>
  <c r="P50" i="19" s="1"/>
  <c r="J50" i="19"/>
  <c r="H50" i="19"/>
  <c r="G50" i="19"/>
  <c r="E50" i="19"/>
  <c r="D50" i="19"/>
  <c r="C50" i="19"/>
  <c r="B50" i="19"/>
  <c r="N49" i="19"/>
  <c r="M49" i="19"/>
  <c r="L49" i="19"/>
  <c r="K49" i="19"/>
  <c r="P49" i="19" s="1"/>
  <c r="J49" i="19"/>
  <c r="H49" i="19"/>
  <c r="G49" i="19"/>
  <c r="E49" i="19"/>
  <c r="D49" i="19"/>
  <c r="C49" i="19"/>
  <c r="B49" i="19"/>
  <c r="N48" i="19"/>
  <c r="M48" i="19"/>
  <c r="L48" i="19"/>
  <c r="K48" i="19"/>
  <c r="P48" i="19" s="1"/>
  <c r="J48" i="19"/>
  <c r="H48" i="19"/>
  <c r="G48" i="19"/>
  <c r="E48" i="19"/>
  <c r="D48" i="19"/>
  <c r="C48" i="19"/>
  <c r="B48" i="19"/>
  <c r="N47" i="19"/>
  <c r="M47" i="19"/>
  <c r="L47" i="19"/>
  <c r="K47" i="19"/>
  <c r="P47" i="19" s="1"/>
  <c r="J47" i="19"/>
  <c r="H47" i="19"/>
  <c r="G47" i="19"/>
  <c r="E47" i="19"/>
  <c r="D47" i="19"/>
  <c r="C47" i="19"/>
  <c r="B47" i="19"/>
  <c r="N46" i="19"/>
  <c r="M46" i="19"/>
  <c r="L46" i="19"/>
  <c r="K46" i="19"/>
  <c r="P46" i="19" s="1"/>
  <c r="J46" i="19"/>
  <c r="H46" i="19"/>
  <c r="G46" i="19"/>
  <c r="E46" i="19"/>
  <c r="D46" i="19"/>
  <c r="C46" i="19"/>
  <c r="B46" i="19"/>
  <c r="N45" i="19"/>
  <c r="M45" i="19"/>
  <c r="L45" i="19"/>
  <c r="K45" i="19"/>
  <c r="P45" i="19" s="1"/>
  <c r="J45" i="19"/>
  <c r="H45" i="19"/>
  <c r="G45" i="19"/>
  <c r="E45" i="19"/>
  <c r="D45" i="19"/>
  <c r="C45" i="19"/>
  <c r="B45" i="19"/>
  <c r="N44" i="19"/>
  <c r="M44" i="19"/>
  <c r="L44" i="19"/>
  <c r="K44" i="19"/>
  <c r="P44" i="19" s="1"/>
  <c r="J44" i="19"/>
  <c r="H44" i="19"/>
  <c r="G44" i="19"/>
  <c r="E44" i="19"/>
  <c r="D44" i="19"/>
  <c r="C44" i="19"/>
  <c r="B44" i="19"/>
  <c r="N43" i="19"/>
  <c r="M43" i="19"/>
  <c r="L43" i="19"/>
  <c r="K43" i="19"/>
  <c r="P43" i="19" s="1"/>
  <c r="J43" i="19"/>
  <c r="H43" i="19"/>
  <c r="G43" i="19"/>
  <c r="E43" i="19"/>
  <c r="D43" i="19"/>
  <c r="C43" i="19"/>
  <c r="B43" i="19"/>
  <c r="N42" i="19"/>
  <c r="M42" i="19"/>
  <c r="L42" i="19"/>
  <c r="K42" i="19"/>
  <c r="P42" i="19" s="1"/>
  <c r="J42" i="19"/>
  <c r="H42" i="19"/>
  <c r="G42" i="19"/>
  <c r="E42" i="19"/>
  <c r="D42" i="19"/>
  <c r="C42" i="19"/>
  <c r="B42" i="19"/>
  <c r="N41" i="19"/>
  <c r="M41" i="19"/>
  <c r="L41" i="19"/>
  <c r="K41" i="19"/>
  <c r="P41" i="19" s="1"/>
  <c r="J41" i="19"/>
  <c r="H41" i="19"/>
  <c r="G41" i="19"/>
  <c r="E41" i="19"/>
  <c r="D41" i="19"/>
  <c r="C41" i="19"/>
  <c r="B41" i="19"/>
  <c r="N40" i="19"/>
  <c r="M40" i="19"/>
  <c r="L40" i="19"/>
  <c r="K40" i="19"/>
  <c r="P40" i="19" s="1"/>
  <c r="J40" i="19"/>
  <c r="H40" i="19"/>
  <c r="G40" i="19"/>
  <c r="E40" i="19"/>
  <c r="D40" i="19"/>
  <c r="C40" i="19"/>
  <c r="B40" i="19"/>
  <c r="N39" i="19"/>
  <c r="M39" i="19"/>
  <c r="L39" i="19"/>
  <c r="K39" i="19"/>
  <c r="P39" i="19" s="1"/>
  <c r="J39" i="19"/>
  <c r="H39" i="19"/>
  <c r="G39" i="19"/>
  <c r="E39" i="19"/>
  <c r="D39" i="19"/>
  <c r="C39" i="19"/>
  <c r="B39" i="19"/>
  <c r="N38" i="19"/>
  <c r="M38" i="19"/>
  <c r="L38" i="19"/>
  <c r="K38" i="19"/>
  <c r="P38" i="19" s="1"/>
  <c r="J38" i="19"/>
  <c r="H38" i="19"/>
  <c r="G38" i="19"/>
  <c r="E38" i="19"/>
  <c r="D38" i="19"/>
  <c r="C38" i="19"/>
  <c r="B38" i="19"/>
  <c r="N37" i="19"/>
  <c r="M37" i="19"/>
  <c r="L37" i="19"/>
  <c r="K37" i="19"/>
  <c r="P37" i="19" s="1"/>
  <c r="J37" i="19"/>
  <c r="H37" i="19"/>
  <c r="G37" i="19"/>
  <c r="E37" i="19"/>
  <c r="D37" i="19"/>
  <c r="C37" i="19"/>
  <c r="B37" i="19"/>
  <c r="N36" i="19"/>
  <c r="M36" i="19"/>
  <c r="L36" i="19"/>
  <c r="K36" i="19"/>
  <c r="P36" i="19" s="1"/>
  <c r="J36" i="19"/>
  <c r="H36" i="19"/>
  <c r="G36" i="19"/>
  <c r="E36" i="19"/>
  <c r="D36" i="19"/>
  <c r="C36" i="19"/>
  <c r="B36" i="19"/>
  <c r="N35" i="19"/>
  <c r="M35" i="19"/>
  <c r="L35" i="19"/>
  <c r="K35" i="19"/>
  <c r="P35" i="19" s="1"/>
  <c r="J35" i="19"/>
  <c r="H35" i="19"/>
  <c r="G35" i="19"/>
  <c r="E35" i="19"/>
  <c r="D35" i="19"/>
  <c r="C35" i="19"/>
  <c r="B35" i="19"/>
  <c r="N34" i="19"/>
  <c r="M34" i="19"/>
  <c r="L34" i="19"/>
  <c r="K34" i="19"/>
  <c r="P34" i="19" s="1"/>
  <c r="J34" i="19"/>
  <c r="H34" i="19"/>
  <c r="G34" i="19"/>
  <c r="E34" i="19"/>
  <c r="D34" i="19"/>
  <c r="C34" i="19"/>
  <c r="B34" i="19"/>
  <c r="N33" i="19"/>
  <c r="M33" i="19"/>
  <c r="L33" i="19"/>
  <c r="K33" i="19"/>
  <c r="P33" i="19" s="1"/>
  <c r="J33" i="19"/>
  <c r="H33" i="19"/>
  <c r="G33" i="19"/>
  <c r="E33" i="19"/>
  <c r="D33" i="19"/>
  <c r="C33" i="19"/>
  <c r="B33" i="19"/>
  <c r="N32" i="19"/>
  <c r="M32" i="19"/>
  <c r="L32" i="19"/>
  <c r="K32" i="19"/>
  <c r="P32" i="19" s="1"/>
  <c r="J32" i="19"/>
  <c r="H32" i="19"/>
  <c r="G32" i="19"/>
  <c r="E32" i="19"/>
  <c r="D32" i="19"/>
  <c r="C32" i="19"/>
  <c r="B32" i="19"/>
  <c r="N31" i="19"/>
  <c r="M31" i="19"/>
  <c r="L31" i="19"/>
  <c r="K31" i="19"/>
  <c r="P31" i="19" s="1"/>
  <c r="J31" i="19"/>
  <c r="H31" i="19"/>
  <c r="G31" i="19"/>
  <c r="E31" i="19"/>
  <c r="D31" i="19"/>
  <c r="C31" i="19"/>
  <c r="B31" i="19"/>
  <c r="N30" i="19"/>
  <c r="M30" i="19"/>
  <c r="L30" i="19"/>
  <c r="K30" i="19"/>
  <c r="P30" i="19" s="1"/>
  <c r="J30" i="19"/>
  <c r="H30" i="19"/>
  <c r="G30" i="19"/>
  <c r="E30" i="19"/>
  <c r="D30" i="19"/>
  <c r="C30" i="19"/>
  <c r="B30" i="19"/>
  <c r="N29" i="19"/>
  <c r="M29" i="19"/>
  <c r="L29" i="19"/>
  <c r="K29" i="19"/>
  <c r="P29" i="19" s="1"/>
  <c r="J29" i="19"/>
  <c r="H29" i="19"/>
  <c r="G29" i="19"/>
  <c r="E29" i="19"/>
  <c r="D29" i="19"/>
  <c r="C29" i="19"/>
  <c r="B29" i="19"/>
  <c r="N28" i="19"/>
  <c r="M28" i="19"/>
  <c r="L28" i="19"/>
  <c r="K28" i="19"/>
  <c r="P28" i="19" s="1"/>
  <c r="J28" i="19"/>
  <c r="H28" i="19"/>
  <c r="G28" i="19"/>
  <c r="E28" i="19"/>
  <c r="D28" i="19"/>
  <c r="C28" i="19"/>
  <c r="B28" i="19"/>
  <c r="N27" i="19"/>
  <c r="M27" i="19"/>
  <c r="L27" i="19"/>
  <c r="K27" i="19"/>
  <c r="J27" i="19"/>
  <c r="H27" i="19"/>
  <c r="G27" i="19"/>
  <c r="E27" i="19"/>
  <c r="D27" i="19"/>
  <c r="C27" i="19"/>
  <c r="B27" i="19"/>
  <c r="N26" i="19"/>
  <c r="M26" i="19"/>
  <c r="L26" i="19"/>
  <c r="K26" i="19"/>
  <c r="J26" i="19"/>
  <c r="H26" i="19"/>
  <c r="G26" i="19"/>
  <c r="E26" i="19"/>
  <c r="D26" i="19"/>
  <c r="C26" i="19"/>
  <c r="B26" i="19"/>
  <c r="N25" i="19"/>
  <c r="M25" i="19"/>
  <c r="L25" i="19"/>
  <c r="K25" i="19"/>
  <c r="J25" i="19"/>
  <c r="H25" i="19"/>
  <c r="G25" i="19"/>
  <c r="E25" i="19"/>
  <c r="D25" i="19"/>
  <c r="C25" i="19"/>
  <c r="B25" i="19"/>
  <c r="N24" i="19"/>
  <c r="M24" i="19"/>
  <c r="L24" i="19"/>
  <c r="K24" i="19"/>
  <c r="J24" i="19"/>
  <c r="H24" i="19"/>
  <c r="G24" i="19"/>
  <c r="E24" i="19"/>
  <c r="D24" i="19"/>
  <c r="C24" i="19"/>
  <c r="B24" i="19"/>
  <c r="N23" i="19"/>
  <c r="M23" i="19"/>
  <c r="L23" i="19"/>
  <c r="K23" i="19"/>
  <c r="J23" i="19"/>
  <c r="H23" i="19"/>
  <c r="G23" i="19"/>
  <c r="E23" i="19"/>
  <c r="D23" i="19"/>
  <c r="C23" i="19"/>
  <c r="B23" i="19"/>
  <c r="N22" i="19"/>
  <c r="M22" i="19"/>
  <c r="L22" i="19"/>
  <c r="K22" i="19"/>
  <c r="J22" i="19"/>
  <c r="H22" i="19"/>
  <c r="G22" i="19"/>
  <c r="E22" i="19"/>
  <c r="D22" i="19"/>
  <c r="C22" i="19"/>
  <c r="B22" i="19"/>
  <c r="N21" i="19"/>
  <c r="M21" i="19"/>
  <c r="L21" i="19"/>
  <c r="K21" i="19"/>
  <c r="J21" i="19"/>
  <c r="H21" i="19"/>
  <c r="G21" i="19"/>
  <c r="E21" i="19"/>
  <c r="D21" i="19"/>
  <c r="C21" i="19"/>
  <c r="B21" i="19"/>
  <c r="D5" i="19"/>
  <c r="D4" i="19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21" i="18"/>
  <c r="I56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1" i="18"/>
  <c r="G56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1" i="18"/>
  <c r="D5" i="18"/>
  <c r="D4" i="18"/>
  <c r="N21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P22" i="19" l="1"/>
  <c r="P21" i="19"/>
  <c r="P23" i="19"/>
  <c r="P24" i="19"/>
  <c r="P25" i="19"/>
  <c r="P26" i="19"/>
  <c r="P27" i="19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23" i="15"/>
  <c r="AA22" i="15"/>
  <c r="AI25" i="13" l="1"/>
  <c r="AI24" i="13"/>
  <c r="AI23" i="13"/>
  <c r="AI22" i="13"/>
  <c r="AB33" i="15" l="1"/>
  <c r="AB32" i="15"/>
  <c r="AB31" i="15"/>
  <c r="AB23" i="15"/>
  <c r="AB28" i="15"/>
  <c r="AB27" i="15"/>
  <c r="AB29" i="15"/>
  <c r="AB30" i="15"/>
  <c r="AB22" i="15"/>
  <c r="AB57" i="15"/>
  <c r="AB37" i="15"/>
  <c r="AB44" i="15"/>
  <c r="AB56" i="15"/>
  <c r="AB51" i="15"/>
  <c r="AB54" i="15"/>
  <c r="AB38" i="15"/>
  <c r="AB25" i="15"/>
  <c r="AB40" i="15"/>
  <c r="AB47" i="15"/>
  <c r="AB43" i="15"/>
  <c r="AB50" i="15"/>
  <c r="AB49" i="15"/>
  <c r="AB34" i="15"/>
  <c r="AB45" i="15"/>
  <c r="AB52" i="15"/>
  <c r="AB36" i="15"/>
  <c r="AB53" i="15"/>
  <c r="AB39" i="15"/>
  <c r="AB46" i="15"/>
  <c r="AB26" i="15"/>
  <c r="AB41" i="15"/>
  <c r="AB48" i="15"/>
  <c r="AB24" i="15"/>
  <c r="AB55" i="15"/>
  <c r="AB35" i="15"/>
  <c r="AB42" i="15"/>
  <c r="F26" i="18" l="1"/>
  <c r="F26" i="19"/>
  <c r="F31" i="18"/>
  <c r="F31" i="19"/>
  <c r="F27" i="18"/>
  <c r="F27" i="19"/>
  <c r="F32" i="18"/>
  <c r="F32" i="19"/>
  <c r="F29" i="18"/>
  <c r="F29" i="19"/>
  <c r="F22" i="19"/>
  <c r="F22" i="18"/>
  <c r="F28" i="19"/>
  <c r="F28" i="18"/>
  <c r="F30" i="19"/>
  <c r="F30" i="18"/>
  <c r="F49" i="18"/>
  <c r="F49" i="19"/>
  <c r="F46" i="18"/>
  <c r="F46" i="19"/>
  <c r="F54" i="18"/>
  <c r="F54" i="19"/>
  <c r="F48" i="18"/>
  <c r="F48" i="19"/>
  <c r="F50" i="18"/>
  <c r="F50" i="19"/>
  <c r="F56" i="18"/>
  <c r="F56" i="19"/>
  <c r="F45" i="18"/>
  <c r="F45" i="19"/>
  <c r="F51" i="18"/>
  <c r="F51" i="19"/>
  <c r="F55" i="18"/>
  <c r="F55" i="19"/>
  <c r="F47" i="18"/>
  <c r="F47" i="19"/>
  <c r="F44" i="18"/>
  <c r="F44" i="19"/>
  <c r="F52" i="18"/>
  <c r="F52" i="19"/>
  <c r="F53" i="18"/>
  <c r="F53" i="19"/>
  <c r="F23" i="18"/>
  <c r="F23" i="19"/>
  <c r="F41" i="18"/>
  <c r="F41" i="19"/>
  <c r="F38" i="18"/>
  <c r="F38" i="19"/>
  <c r="F42" i="18"/>
  <c r="F42" i="19"/>
  <c r="F37" i="18"/>
  <c r="F37" i="19"/>
  <c r="F43" i="18"/>
  <c r="F43" i="19"/>
  <c r="F40" i="18"/>
  <c r="F40" i="19"/>
  <c r="F33" i="18"/>
  <c r="F33" i="19"/>
  <c r="F36" i="18"/>
  <c r="F36" i="19"/>
  <c r="F25" i="18"/>
  <c r="F25" i="19"/>
  <c r="F35" i="18"/>
  <c r="F35" i="19"/>
  <c r="F39" i="18"/>
  <c r="F39" i="19"/>
  <c r="F24" i="18"/>
  <c r="F24" i="19"/>
  <c r="F34" i="18"/>
  <c r="F34" i="19"/>
  <c r="F21" i="18"/>
  <c r="F21" i="19"/>
</calcChain>
</file>

<file path=xl/comments1.xml><?xml version="1.0" encoding="utf-8"?>
<comments xmlns="http://schemas.openxmlformats.org/spreadsheetml/2006/main">
  <authors>
    <author>root</author>
  </authors>
  <commentList>
    <comment ref="K9" authorId="0">
      <text>
        <r>
          <rPr>
            <b/>
            <sz val="11"/>
            <color indexed="81"/>
            <rFont val="Tahoma"/>
            <family val="2"/>
          </rPr>
          <t xml:space="preserve">DIGER:
</t>
        </r>
        <r>
          <rPr>
            <sz val="11"/>
            <color indexed="81"/>
            <rFont val="Tahoma"/>
            <family val="2"/>
          </rPr>
          <t>Consultar aba "Definições" para visualizar as explicações (ou o Manual de Gestão de Riscos do INPI).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9" authorId="0">
      <text>
        <r>
          <rPr>
            <b/>
            <sz val="11"/>
            <color indexed="81"/>
            <rFont val="Tahoma"/>
            <family val="2"/>
          </rPr>
          <t xml:space="preserve">DIGER:
</t>
        </r>
        <r>
          <rPr>
            <sz val="11"/>
            <color indexed="81"/>
            <rFont val="Tahoma"/>
            <family val="2"/>
          </rPr>
          <t>Consultar aba "Definições" para visualizar as explicações (ou o Manual de Gestão de Riscos do INPI).</t>
        </r>
      </text>
    </comment>
  </commentList>
</comments>
</file>

<file path=xl/sharedStrings.xml><?xml version="1.0" encoding="utf-8"?>
<sst xmlns="http://schemas.openxmlformats.org/spreadsheetml/2006/main" count="609" uniqueCount="310">
  <si>
    <t>PROCESSO</t>
  </si>
  <si>
    <t>PROBABILIDADE</t>
  </si>
  <si>
    <t>IMPACTO</t>
  </si>
  <si>
    <t>Remoto</t>
  </si>
  <si>
    <t>Provável</t>
  </si>
  <si>
    <t>Classificação</t>
  </si>
  <si>
    <t>Insignificante</t>
  </si>
  <si>
    <t>Moderado</t>
  </si>
  <si>
    <t>Elevado</t>
  </si>
  <si>
    <t xml:space="preserve">RB  </t>
  </si>
  <si>
    <t xml:space="preserve">RB    </t>
  </si>
  <si>
    <t xml:space="preserve">RM     </t>
  </si>
  <si>
    <t xml:space="preserve">RA    </t>
  </si>
  <si>
    <t xml:space="preserve">RA     </t>
  </si>
  <si>
    <t>Improvavel</t>
  </si>
  <si>
    <t xml:space="preserve">RE  </t>
  </si>
  <si>
    <t>Possivel</t>
  </si>
  <si>
    <t xml:space="preserve">RM  </t>
  </si>
  <si>
    <t>RE</t>
  </si>
  <si>
    <t>RM</t>
  </si>
  <si>
    <t>RA</t>
  </si>
  <si>
    <t>Quase certo</t>
  </si>
  <si>
    <t>RESPOSTA AO RISCO</t>
  </si>
  <si>
    <t>ACEITAR</t>
  </si>
  <si>
    <t>TRANSFERIR</t>
  </si>
  <si>
    <t>EVITAR</t>
  </si>
  <si>
    <t>RESPONSÁVEL</t>
  </si>
  <si>
    <t>PESSOAS</t>
  </si>
  <si>
    <t>PROCESSOS</t>
  </si>
  <si>
    <t>SISTEMAS</t>
  </si>
  <si>
    <t>EVENTOS EXTERNOS</t>
  </si>
  <si>
    <t>FATORES DE RISCO</t>
  </si>
  <si>
    <t>Preventivo</t>
  </si>
  <si>
    <t>Corretivo</t>
  </si>
  <si>
    <t>Baixo</t>
  </si>
  <si>
    <t>Crítico</t>
  </si>
  <si>
    <t>QUADRO DE PROBABILIDADE</t>
  </si>
  <si>
    <t>QUADRO DE IMPACTO</t>
  </si>
  <si>
    <t>QUADRO NÍVEL DO RISCO</t>
  </si>
  <si>
    <t>CAUSA DO RISCO</t>
  </si>
  <si>
    <t>CONTROLES EXISTENTES</t>
  </si>
  <si>
    <t>MITIGAR</t>
  </si>
  <si>
    <t>Baixa</t>
  </si>
  <si>
    <t>Média</t>
  </si>
  <si>
    <t>Alta</t>
  </si>
  <si>
    <t>Médio</t>
  </si>
  <si>
    <t>Alto</t>
  </si>
  <si>
    <t>NÍVEL DE RISCO</t>
  </si>
  <si>
    <t>B</t>
  </si>
  <si>
    <t>M</t>
  </si>
  <si>
    <t>A</t>
  </si>
  <si>
    <t>MATURIDADE</t>
  </si>
  <si>
    <t>CATEGORIA DO RISCO</t>
  </si>
  <si>
    <t>EFEITO/CONSEQUÊNCIA DO RISCO</t>
  </si>
  <si>
    <t>Estratégico</t>
  </si>
  <si>
    <t>Operacional</t>
  </si>
  <si>
    <t>Orçamentário</t>
  </si>
  <si>
    <t>Reputação</t>
  </si>
  <si>
    <t>Integridade</t>
  </si>
  <si>
    <t>Conformidade</t>
  </si>
  <si>
    <t xml:space="preserve">Estratégico: eventos que possam impactar na missão, nas metas ou nos objetivos estratégicos da unidade/órgão, caso venham ocorrer. </t>
  </si>
  <si>
    <t xml:space="preserve">Operacional: eventos que podem comprometer as atividades da unidade, normalmente associados a falhas, deficiência ou inadequação de processos internos, pessoas, infraestrutura e sistemas, afetando o esforço da gestão quanto à eficácia e a eficiência dos processos organizacionais. </t>
  </si>
  <si>
    <t xml:space="preserve">Orçamentário: eventos que podem comprometer a capacidade do INPI de contar com os recursos orçamentários necessários à realização de suas atividades, ou eventos que possam comprometer a própria execução orçamentária, como atrasos no cronograma de licitações. </t>
  </si>
  <si>
    <t xml:space="preserve">Reputação: eventos que podem comprometer a confiança da sociedade em relação à capacidade do INPI em cumprir sua missão institucional e interferem diretamente na imagem do órgão. </t>
  </si>
  <si>
    <t xml:space="preserve">Conformidade: eventos que podem afetar o cumprimento de leis e regulamentos aplicáveis. </t>
  </si>
  <si>
    <t>Pontuação</t>
  </si>
  <si>
    <t>PREVENTIVO</t>
  </si>
  <si>
    <t>CORRETIVO</t>
  </si>
  <si>
    <t>DATA DE INÍCIO</t>
  </si>
  <si>
    <t>DATA DE CONCLUSÃO</t>
  </si>
  <si>
    <t>STATUS</t>
  </si>
  <si>
    <t>EM ANDAMENTO</t>
  </si>
  <si>
    <t>ATRASADO</t>
  </si>
  <si>
    <t>PROGRAMADA</t>
  </si>
  <si>
    <t>REALIZADA</t>
  </si>
  <si>
    <t>ESTRATÉGICO</t>
  </si>
  <si>
    <t>OPERACIONAL</t>
  </si>
  <si>
    <t>ORÇAMENTÁRIO</t>
  </si>
  <si>
    <t>REPUTAÇÃO</t>
  </si>
  <si>
    <t>INTEGRIDADE</t>
  </si>
  <si>
    <t>CONFORMIDADE</t>
  </si>
  <si>
    <t>MEDIDAS DE CONTROLE</t>
  </si>
  <si>
    <t>SITUAÇÃO</t>
  </si>
  <si>
    <t>NÃO INICIADO</t>
  </si>
  <si>
    <t>CONCLUÍDO NO PRAZO</t>
  </si>
  <si>
    <t>CONCLUÍDO FORA DO PRAZO</t>
  </si>
  <si>
    <t>OBJETIVO DO CONTROLE PROPOSTO</t>
  </si>
  <si>
    <t>TIPO DE CONTROLE PROPOSTO</t>
  </si>
  <si>
    <t>TIPO DE CONTROLE EXISTENTE</t>
  </si>
  <si>
    <t>CONTROLES PROPOSTOS</t>
  </si>
  <si>
    <t>ADOTAR NOVO</t>
  </si>
  <si>
    <t>MELHORAR EXISTENTE</t>
  </si>
  <si>
    <t>PLANO DE GESTÃO DE RISCOS</t>
  </si>
  <si>
    <t>UNIDADE:</t>
  </si>
  <si>
    <t>DIRIGENTE MÁXIMO:</t>
  </si>
  <si>
    <t>DATA DE ELABORAÇÃO:</t>
  </si>
  <si>
    <t>FREQUÊNCIA</t>
  </si>
  <si>
    <t>LIÇÕES APRENDIDAS</t>
  </si>
  <si>
    <t>NOVOS RISCOS IDENTIFICADOS?</t>
  </si>
  <si>
    <t>N°</t>
  </si>
  <si>
    <t>HOUVE MUDANÇA NO PROCESSO?</t>
  </si>
  <si>
    <t>SIM</t>
  </si>
  <si>
    <t>NÃO</t>
  </si>
  <si>
    <t>POR EVENTO</t>
  </si>
  <si>
    <t>SEMANAL</t>
  </si>
  <si>
    <t>MENSAL</t>
  </si>
  <si>
    <t>TRIMESTRAL</t>
  </si>
  <si>
    <t>SEMESTRAL</t>
  </si>
  <si>
    <t>ANUAL</t>
  </si>
  <si>
    <t>ALEATÓRIO</t>
  </si>
  <si>
    <t>RISCOS (DESCRIÇÃO)</t>
  </si>
  <si>
    <t>PLANO DE TRATAMENTO</t>
  </si>
  <si>
    <t>Integridade:vulnerabilidade que pode favorecer ou facilitar a ocorrência de práticas de corrupção, fraudes, irregularidades e/ou desvios éticos e de conduta, podendo comprometer os objetivos da instituição.</t>
  </si>
  <si>
    <t>Grau</t>
  </si>
  <si>
    <t>Escala</t>
  </si>
  <si>
    <t>Regulação</t>
  </si>
  <si>
    <t>Negócios/Serviços à Sociedade</t>
  </si>
  <si>
    <t>Extremo</t>
  </si>
  <si>
    <t xml:space="preserve">Determina ações de caráter pecuniários (multas)
</t>
  </si>
  <si>
    <t xml:space="preserve">Determina interrupção das atividades
</t>
  </si>
  <si>
    <t xml:space="preserve">Determina ações de caráter corretivo
</t>
  </si>
  <si>
    <t xml:space="preserve">Determina ações de caráter orientativo
</t>
  </si>
  <si>
    <t xml:space="preserve">Pouco ou nenhum impacto
</t>
  </si>
  <si>
    <t xml:space="preserve">Com destaque na mídia nacional e internacional, podendo atingir os objetivos estratégicos e a missão
</t>
  </si>
  <si>
    <t xml:space="preserve">Com algum destaque na mídia nacional, provocando exposição significativa
</t>
  </si>
  <si>
    <t xml:space="preserve">Pode chegar à mídia provocando a exposição por um curto período de tempo
</t>
  </si>
  <si>
    <t xml:space="preserve">Tende a limitar-se às partes envolvidas
</t>
  </si>
  <si>
    <t xml:space="preserve">Impacto apenas interno / sem impacto
</t>
  </si>
  <si>
    <t xml:space="preserve">Prejudica o alcance da missão da Unidade
</t>
  </si>
  <si>
    <t xml:space="preserve">Prejudica o alcance da missão institucional
</t>
  </si>
  <si>
    <t xml:space="preserve">Prejudica o alcance dos objetivos estratégicos
</t>
  </si>
  <si>
    <t xml:space="preserve">Prejudica o alcance das metas do processo
</t>
  </si>
  <si>
    <t xml:space="preserve">Pouco ou nenhum impacto nas metas do processo
</t>
  </si>
  <si>
    <t xml:space="preserve">Exigiria a intervenção do Presidente
</t>
  </si>
  <si>
    <t xml:space="preserve">Exigiria a intervenção do Diretor
</t>
  </si>
  <si>
    <t xml:space="preserve">Exigiria a intervenção do Coordenador
</t>
  </si>
  <si>
    <t xml:space="preserve">Exigiria a intervenção do Chefe imediato
</t>
  </si>
  <si>
    <t xml:space="preserve">Seria alcançada no funcionamento normal da atividade
</t>
  </si>
  <si>
    <t>Definições da Escala</t>
  </si>
  <si>
    <t>Frequência Observada/Esperada</t>
  </si>
  <si>
    <t>Muito alta</t>
  </si>
  <si>
    <t>Evento esperado que ocorra na maioria das circunstâncias</t>
  </si>
  <si>
    <t>&gt; = 90%</t>
  </si>
  <si>
    <t>Evento provavelmente ocorra na maioria das circunstâncias</t>
  </si>
  <si>
    <t>&gt; 50% &lt; 90%</t>
  </si>
  <si>
    <t>Evento deve ocorrer em algum momento</t>
  </si>
  <si>
    <t>&gt; 30% &lt;= 50%</t>
  </si>
  <si>
    <t>Evento pode ocorrer em algum momento</t>
  </si>
  <si>
    <t>&gt; = 10% &lt;= 30%</t>
  </si>
  <si>
    <t>Muito baixa</t>
  </si>
  <si>
    <t>Evento pode ocorrer apenas em circunstâncias excepcionais</t>
  </si>
  <si>
    <t>&lt; 10%</t>
  </si>
  <si>
    <t>C</t>
  </si>
  <si>
    <t>É possível aceitar</t>
  </si>
  <si>
    <t>É possível tratar</t>
  </si>
  <si>
    <t>É desejável tratar</t>
  </si>
  <si>
    <t>Categoria dos riscos</t>
  </si>
  <si>
    <t>Social</t>
  </si>
  <si>
    <t>Social: eventos que podem comprometer o valor público esperado ou percebido pela sociedade em relação ao resultado da prestação de serviços públicos da instituição.</t>
  </si>
  <si>
    <t>Controles - Tipos</t>
  </si>
  <si>
    <t>tem como objetivo prevenir a materialização do evento de risco</t>
  </si>
  <si>
    <t>tem como objetivo mitigar falha que já ocorreu, apurada após o processamento inicial ter ocorrido</t>
  </si>
  <si>
    <t>Controles - Natrureza</t>
  </si>
  <si>
    <t>Manual</t>
  </si>
  <si>
    <t>Automático</t>
  </si>
  <si>
    <t>Híbrido</t>
  </si>
  <si>
    <t>Controles - Frequência</t>
  </si>
  <si>
    <t>controle realizado por pessoa</t>
  </si>
  <si>
    <t>controle processados por sistema, sem intervenção humana relevante</t>
  </si>
  <si>
    <t>controle que mescla atividades manuais e automáticas</t>
  </si>
  <si>
    <t>Frequencia</t>
  </si>
  <si>
    <t xml:space="preserve">Anual, semestral, bimestral, mensal, diária. </t>
  </si>
  <si>
    <t>NATUREZA DOS CONTROLES</t>
  </si>
  <si>
    <t>TIPOS DE CONTROLE</t>
  </si>
  <si>
    <t>FREQUÊNCIA DOS CONTROLES</t>
  </si>
  <si>
    <t>Categorias</t>
  </si>
  <si>
    <t>RESPONSÁVEL PELA AÇÃO</t>
  </si>
  <si>
    <t>AÇÕES CORRETIVAS</t>
  </si>
  <si>
    <t>SOCIAL</t>
  </si>
  <si>
    <t>OBJETIVO INSTITUCIONAL ASSOCIADO</t>
  </si>
  <si>
    <t>OBJETIVO DO PROCESSO           (RAZÃO DE EXISTIR)</t>
  </si>
  <si>
    <t>ANÁLISE DE CONTEXTO</t>
  </si>
  <si>
    <t>1-Muito baixa</t>
  </si>
  <si>
    <t>2-Baixa</t>
  </si>
  <si>
    <t>3-Média</t>
  </si>
  <si>
    <t>4-Alta</t>
  </si>
  <si>
    <t>5-Muito alta</t>
  </si>
  <si>
    <t>5-Extremo</t>
  </si>
  <si>
    <t>4-Alto</t>
  </si>
  <si>
    <t>3-Médio</t>
  </si>
  <si>
    <t>2-Baixo</t>
  </si>
  <si>
    <t>1-Insignificante</t>
  </si>
  <si>
    <t>NATUREZA</t>
  </si>
  <si>
    <t>MANUAL</t>
  </si>
  <si>
    <t>AUTOMÁTICO</t>
  </si>
  <si>
    <t>HÍBRIDO</t>
  </si>
  <si>
    <t>DIÁRIA</t>
  </si>
  <si>
    <t>BIMESTRAL</t>
  </si>
  <si>
    <t>EFICÁCIA</t>
  </si>
  <si>
    <t>Desenho</t>
  </si>
  <si>
    <t>Há procedimento de controle suficiente e formalizado?</t>
  </si>
  <si>
    <t>Operação</t>
  </si>
  <si>
    <t>Há procedimento de controle sendo executado? Há evidências de sua execução?</t>
  </si>
  <si>
    <t>Há procedimentos de controle suficientes e formalizados.</t>
  </si>
  <si>
    <t>Há procedimentos de controle executados de forma evidenciável.</t>
  </si>
  <si>
    <t>Não há procedimento de controle.</t>
  </si>
  <si>
    <t>Há procedimentos de controle, mas insuficiente e não formalizado.</t>
  </si>
  <si>
    <t>Há procedimentos de controle formalizado, mas insuficientes.</t>
  </si>
  <si>
    <t>Há procedimentos de controle suficientes, mas não formalizados.</t>
  </si>
  <si>
    <t>Há procedimentos de controle, mas não são executados.</t>
  </si>
  <si>
    <t>Há procedimentos de controle, mas parcialmente executados.</t>
  </si>
  <si>
    <t>Há procedimentos de controle executados, mas não evidenciados.</t>
  </si>
  <si>
    <r>
      <t>DESENHO</t>
    </r>
    <r>
      <rPr>
        <b/>
        <i/>
        <sz val="10"/>
        <rFont val="Arial"/>
        <family val="2"/>
      </rPr>
      <t xml:space="preserve"> 
</t>
    </r>
    <r>
      <rPr>
        <i/>
        <sz val="10"/>
        <rFont val="Arial"/>
        <family val="2"/>
      </rPr>
      <t>(Há procedimento de controle suficiente e formalizado?)</t>
    </r>
  </si>
  <si>
    <r>
      <t xml:space="preserve">OPERAÇÃO 
</t>
    </r>
    <r>
      <rPr>
        <i/>
        <sz val="10"/>
        <rFont val="Arial"/>
        <family val="2"/>
      </rPr>
      <t>(Há procedimento de controle sendo executado? Há evidências de sua execução?)</t>
    </r>
  </si>
  <si>
    <t xml:space="preserve">Meta do indicador </t>
  </si>
  <si>
    <t>É desejável tratar imediatamente</t>
  </si>
  <si>
    <t>N/A</t>
  </si>
  <si>
    <t>NÍVEL DO RISCO INERENTE</t>
  </si>
  <si>
    <t>NÍVEL DO RISCO RESIDUAL</t>
  </si>
  <si>
    <t xml:space="preserve">Tolerância do indicador </t>
  </si>
  <si>
    <t>PRAZO</t>
  </si>
  <si>
    <t>INDICADORES-CHAVE DE RISCO (ICR)</t>
  </si>
  <si>
    <t>MACROPROCESSO INSTITUCIONAL</t>
  </si>
  <si>
    <t>Frequência da mensuração</t>
  </si>
  <si>
    <t>JUSTIFICATIVA</t>
  </si>
  <si>
    <t>MONITORAMENTO E ANÁLISE CRÍTICA</t>
  </si>
  <si>
    <t>AVALIAÇÃO</t>
  </si>
  <si>
    <t>AVALIAÇÃO DOS RISCOS</t>
  </si>
  <si>
    <t>RESPOSTA E TRATAMENTO DOS RISCOS</t>
  </si>
  <si>
    <t>ICR (número real)</t>
  </si>
  <si>
    <t>Situação do ICR</t>
  </si>
  <si>
    <t>REVISÃO DO PLANO DE GESTÃO DO RISCO</t>
  </si>
  <si>
    <t>MÁXIMA</t>
  </si>
  <si>
    <t>MÍNIMA</t>
  </si>
  <si>
    <t>VALOR MÁXIMO</t>
  </si>
  <si>
    <t>VALOR MÍNIMO</t>
  </si>
  <si>
    <t>Células a preencher</t>
  </si>
  <si>
    <t>FAVOR NÃO MESCLAR NENHUMA CÉLULA DESTA PLANILHA</t>
  </si>
  <si>
    <t>ORIENTAÇÕES DE PREENCHIMENTO</t>
  </si>
  <si>
    <t>Células com fórmulas</t>
  </si>
  <si>
    <t>DATA DO STATUS:</t>
  </si>
  <si>
    <t>Células com fórmulas (não preencher)</t>
  </si>
  <si>
    <t xml:space="preserve"> Fora da Tolerância</t>
  </si>
  <si>
    <t>Dentro da Tolerância</t>
  </si>
  <si>
    <t>Na meta</t>
  </si>
  <si>
    <t>Fórmula do indicador</t>
  </si>
  <si>
    <t>Pedro Burlandy</t>
  </si>
  <si>
    <t>CQUAL/DIREX</t>
  </si>
  <si>
    <t>Indicador-chave de risco (descrição)</t>
  </si>
  <si>
    <t>Gestão da Qualidade</t>
  </si>
  <si>
    <t>Gestão de Riscos</t>
  </si>
  <si>
    <t>Gerenciar os riscos de forma integrada com os agentes responsáveis pela governança, a fim de alcançar os objetivos do INPI e garantir a qualidade dos serviços.</t>
  </si>
  <si>
    <t>Riscos relevantes não identificados</t>
  </si>
  <si>
    <t>Nível do risco mal dimensionado</t>
  </si>
  <si>
    <t>Processo de gestão de riscos ineficaz</t>
  </si>
  <si>
    <t xml:space="preserve">Objetivos dos processos inalcançados </t>
  </si>
  <si>
    <t>Falta de conhecimento/capacitação em gestão de riscos</t>
  </si>
  <si>
    <t>Plano de gestão de riscos ineficaz</t>
  </si>
  <si>
    <t>Plano de gestão de riscos mal elaborado</t>
  </si>
  <si>
    <t>Probabilidade e/ou impacto mal calculados</t>
  </si>
  <si>
    <t>Plano de gestão de riscos mal elaborado; Falta de conhecimento do processo e de seus objetivos</t>
  </si>
  <si>
    <t>Processo de Gestão de Riscos executado de forma equivocada</t>
  </si>
  <si>
    <t>Atores não compreendem seus papéis e não possuem conhecimento para debater sobre a gestão de riscos; Comitês não se reunem com a periodicidade necessária; etc</t>
  </si>
  <si>
    <t xml:space="preserve">Falta ou atraso das aprovações necessárias </t>
  </si>
  <si>
    <t>Desconhecimento do processo de gestão de riscos</t>
  </si>
  <si>
    <t>Ações de comunicação ineficientes; ações de capacitação insuficientes</t>
  </si>
  <si>
    <t>Falta de engajamento dos servidores do INPI</t>
  </si>
  <si>
    <t>Falta de prioridade pelos dirigentes máximos; Falta de recursos; etc</t>
  </si>
  <si>
    <t>Falta de priorização pela Alta Administração; cultura de gestão de riscos insipiente</t>
  </si>
  <si>
    <t>Processo de Gestão de Riscos ineficaz</t>
  </si>
  <si>
    <t>Fallha no monitoramento e análise crítica do processo</t>
  </si>
  <si>
    <t>Tomada de decisão intempestiva</t>
  </si>
  <si>
    <t>Dificuldade de calcular o indicador-chave de risco com a frequência necessária</t>
  </si>
  <si>
    <t>Ocorrência do risco</t>
  </si>
  <si>
    <t>4 - Alcançar a excelência organizacional do INPI</t>
  </si>
  <si>
    <t>5 - Alcançar a excelência organizacional do INPI</t>
  </si>
  <si>
    <t>6 - Alcançar a excelência organizacional do INPI</t>
  </si>
  <si>
    <t>7 - Alcançar a excelência organizacional do INPI</t>
  </si>
  <si>
    <t>8 - Alcançar a excelência organizacional do INPI</t>
  </si>
  <si>
    <t>9 - Alcançar a excelência organizacional do INPI</t>
  </si>
  <si>
    <t>10 - Alcançar a excelência organizacional do INPI</t>
  </si>
  <si>
    <t>11 - Alcançar a excelência organizacional do INPI</t>
  </si>
  <si>
    <t>12 - Alcançar a excelência organizacional do INPI</t>
  </si>
  <si>
    <t>13 - Alcançar a excelência organizacional do INPI</t>
  </si>
  <si>
    <t>14 - Alcançar a excelência organizacional do INPI</t>
  </si>
  <si>
    <t xml:space="preserve">Estrutura de governança ineficaz </t>
  </si>
  <si>
    <t>Estrutura de governança inexistente</t>
  </si>
  <si>
    <t>Mudanças de estratégias institucionais</t>
  </si>
  <si>
    <t>Maior tempo de exposição ao risco</t>
  </si>
  <si>
    <t>Riscos não tratados adquedamente; Possibilidade de os objetivos dos processos não serem alcançados</t>
  </si>
  <si>
    <t>Controles propostos</t>
  </si>
  <si>
    <t>Dificuldade para implementar o processo de gestão de riscos no INPI</t>
  </si>
  <si>
    <t>Não disponibilização de pessoal para identificação dos riscos pelas unidades</t>
  </si>
  <si>
    <t>Incapacidade operacional da CQUAL para cumprimento dos prazos acordados com TCU</t>
  </si>
  <si>
    <t>15 - Alcançar a excelência organizacional do INPI</t>
  </si>
  <si>
    <t>16 - Alcançar a excelência organizacional do INPI</t>
  </si>
  <si>
    <t>Diminuição do quadro de pessoal da CQUAL sem reposição; Não ingresso dos servidores selecionados no Processo Seletivo 2019 da CQUAL.</t>
  </si>
  <si>
    <t xml:space="preserve">INPI não cumprir compromisso assumido perante TCU </t>
  </si>
  <si>
    <t>Recursos humanos das unidades direcionados para atendimento de outras demandas; Processo de Gestão de Riscos não configurar entre as prioridades dos dirigentes máximos das unidades.</t>
  </si>
  <si>
    <t>Atraso na implementação do Processo de Gestão de Riscos do INPI</t>
  </si>
  <si>
    <t>Riscos relevantes não tratados; Objetivos dos processos em risco.</t>
  </si>
  <si>
    <t>Identificação dos riscos realizada de forma inadequada; Falta de conhecimento do processo de trabalho em análise pelo analista de risco.</t>
  </si>
  <si>
    <t xml:space="preserve">Resposta inadequada/equivocada ao risco </t>
  </si>
  <si>
    <t>Causas e/ou consequências relevantes não identificadas</t>
  </si>
  <si>
    <t xml:space="preserve"> Plano de Tratamento ineficaz</t>
  </si>
  <si>
    <t>Controles propostos não mitigam o risco</t>
  </si>
  <si>
    <t xml:space="preserve">Prazos estabelecidos no Plano de Tratamento não cumpridos </t>
  </si>
  <si>
    <t>Intervenção Hierárquica</t>
  </si>
  <si>
    <t>CÁLCULO DO IMPACTO</t>
  </si>
  <si>
    <t>CÁLCULO PROBABILIDADE X 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</si>
</sst>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4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17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sz val="11"/>
      <color indexed="20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1.5"/>
      <color rgb="FF000000"/>
      <name val="Times New Roman"/>
      <family val="1"/>
    </font>
    <font>
      <b/>
      <sz val="14"/>
      <color theme="0"/>
      <name val="Arial"/>
      <family val="2"/>
    </font>
    <font>
      <b/>
      <sz val="10"/>
      <color theme="3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7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5" fillId="7" borderId="1" applyNumberFormat="0" applyAlignment="0" applyProtection="0"/>
    <xf numFmtId="0" fontId="16" fillId="3" borderId="0" applyNumberFormat="0" applyBorder="0" applyAlignment="0" applyProtection="0"/>
    <xf numFmtId="164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2" fillId="0" borderId="0"/>
    <xf numFmtId="0" fontId="2" fillId="0" borderId="0"/>
    <xf numFmtId="0" fontId="9" fillId="23" borderId="4" applyNumberFormat="0" applyFont="0" applyAlignment="0" applyProtection="0"/>
    <xf numFmtId="0" fontId="18" fillId="16" borderId="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458">
    <xf numFmtId="0" fontId="0" fillId="0" borderId="0" xfId="0"/>
    <xf numFmtId="0" fontId="7" fillId="0" borderId="10" xfId="0" applyFont="1" applyBorder="1"/>
    <xf numFmtId="0" fontId="7" fillId="24" borderId="10" xfId="0" applyFont="1" applyFill="1" applyBorder="1" applyAlignment="1">
      <alignment horizontal="left"/>
    </xf>
    <xf numFmtId="0" fontId="7" fillId="25" borderId="10" xfId="0" applyFont="1" applyFill="1" applyBorder="1"/>
    <xf numFmtId="0" fontId="7" fillId="26" borderId="10" xfId="0" applyFont="1" applyFill="1" applyBorder="1"/>
    <xf numFmtId="0" fontId="7" fillId="27" borderId="11" xfId="0" applyFont="1" applyFill="1" applyBorder="1"/>
    <xf numFmtId="0" fontId="7" fillId="25" borderId="10" xfId="0" applyFont="1" applyFill="1" applyBorder="1" applyAlignment="1">
      <alignment horizontal="left"/>
    </xf>
    <xf numFmtId="0" fontId="7" fillId="27" borderId="10" xfId="0" applyFont="1" applyFill="1" applyBorder="1"/>
    <xf numFmtId="0" fontId="7" fillId="26" borderId="10" xfId="0" applyFont="1" applyFill="1" applyBorder="1" applyAlignment="1">
      <alignment horizontal="left"/>
    </xf>
    <xf numFmtId="0" fontId="7" fillId="0" borderId="12" xfId="0" applyFont="1" applyBorder="1"/>
    <xf numFmtId="0" fontId="7" fillId="27" borderId="12" xfId="0" applyFont="1" applyFill="1" applyBorder="1"/>
    <xf numFmtId="0" fontId="7" fillId="27" borderId="13" xfId="0" applyFont="1" applyFill="1" applyBorder="1"/>
    <xf numFmtId="0" fontId="7" fillId="25" borderId="11" xfId="0" applyFont="1" applyFill="1" applyBorder="1" applyAlignment="1">
      <alignment horizontal="left"/>
    </xf>
    <xf numFmtId="0" fontId="7" fillId="26" borderId="12" xfId="0" applyFont="1" applyFill="1" applyBorder="1"/>
    <xf numFmtId="0" fontId="7" fillId="26" borderId="11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3" borderId="10" xfId="0" applyFont="1" applyFill="1" applyBorder="1" applyAlignment="1">
      <alignment vertical="center"/>
    </xf>
    <xf numFmtId="0" fontId="2" fillId="34" borderId="10" xfId="0" applyFont="1" applyFill="1" applyBorder="1" applyAlignment="1">
      <alignment vertical="center"/>
    </xf>
    <xf numFmtId="0" fontId="2" fillId="32" borderId="10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5" borderId="10" xfId="0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" fillId="33" borderId="10" xfId="0" applyFont="1" applyFill="1" applyBorder="1" applyAlignment="1">
      <alignment horizontal="center" vertical="center"/>
    </xf>
    <xf numFmtId="0" fontId="2" fillId="34" borderId="10" xfId="0" applyFont="1" applyFill="1" applyBorder="1" applyAlignment="1">
      <alignment horizontal="center" vertical="center"/>
    </xf>
    <xf numFmtId="0" fontId="2" fillId="35" borderId="10" xfId="0" applyFont="1" applyFill="1" applyBorder="1" applyAlignment="1">
      <alignment horizontal="center" vertical="center"/>
    </xf>
    <xf numFmtId="0" fontId="2" fillId="32" borderId="10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vertical="center"/>
    </xf>
    <xf numFmtId="0" fontId="25" fillId="0" borderId="5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NumberFormat="1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9" fontId="1" fillId="0" borderId="1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6" borderId="0" xfId="0" applyFill="1" applyAlignment="1">
      <alignment vertical="center"/>
    </xf>
    <xf numFmtId="0" fontId="3" fillId="36" borderId="0" xfId="0" applyFont="1" applyFill="1" applyAlignment="1">
      <alignment horizontal="center" vertical="center"/>
    </xf>
    <xf numFmtId="0" fontId="28" fillId="37" borderId="15" xfId="33" applyFont="1" applyFill="1" applyBorder="1" applyAlignment="1">
      <alignment vertical="center"/>
    </xf>
    <xf numFmtId="0" fontId="28" fillId="37" borderId="16" xfId="33" applyFont="1" applyFill="1" applyBorder="1" applyAlignment="1">
      <alignment vertical="center"/>
    </xf>
    <xf numFmtId="0" fontId="28" fillId="37" borderId="17" xfId="33" applyFont="1" applyFill="1" applyBorder="1" applyAlignment="1">
      <alignment vertical="center"/>
    </xf>
    <xf numFmtId="0" fontId="28" fillId="36" borderId="0" xfId="33" applyFont="1" applyFill="1" applyAlignment="1">
      <alignment vertical="center"/>
    </xf>
    <xf numFmtId="0" fontId="2" fillId="0" borderId="0" xfId="33"/>
    <xf numFmtId="0" fontId="3" fillId="0" borderId="0" xfId="33" applyFont="1" applyBorder="1" applyAlignment="1" applyProtection="1">
      <alignment vertical="center" wrapText="1"/>
      <protection locked="0"/>
    </xf>
    <xf numFmtId="0" fontId="5" fillId="0" borderId="0" xfId="33" applyFont="1" applyAlignment="1">
      <alignment vertical="center" wrapText="1"/>
    </xf>
    <xf numFmtId="0" fontId="2" fillId="0" borderId="0" xfId="33" applyFont="1"/>
    <xf numFmtId="0" fontId="2" fillId="0" borderId="0" xfId="33" applyAlignment="1">
      <alignment horizontal="center" wrapText="1"/>
    </xf>
    <xf numFmtId="0" fontId="2" fillId="0" borderId="0" xfId="33" applyAlignment="1">
      <alignment wrapText="1"/>
    </xf>
    <xf numFmtId="0" fontId="2" fillId="0" borderId="0" xfId="33" applyAlignment="1">
      <alignment horizontal="left" vertical="center" wrapText="1"/>
    </xf>
    <xf numFmtId="0" fontId="2" fillId="36" borderId="0" xfId="33" applyFill="1" applyAlignment="1">
      <alignment horizontal="left" vertical="center" wrapText="1"/>
    </xf>
    <xf numFmtId="0" fontId="6" fillId="36" borderId="15" xfId="33" applyFont="1" applyFill="1" applyBorder="1" applyAlignment="1">
      <alignment horizontal="center" vertical="center" wrapText="1"/>
    </xf>
    <xf numFmtId="0" fontId="6" fillId="36" borderId="14" xfId="33" applyFont="1" applyFill="1" applyBorder="1" applyAlignment="1">
      <alignment horizontal="center" vertical="center" wrapText="1"/>
    </xf>
    <xf numFmtId="0" fontId="6" fillId="36" borderId="22" xfId="33" applyFont="1" applyFill="1" applyBorder="1" applyAlignment="1">
      <alignment horizontal="center" vertical="center" wrapText="1"/>
    </xf>
    <xf numFmtId="0" fontId="6" fillId="36" borderId="17" xfId="33" applyFont="1" applyFill="1" applyBorder="1" applyAlignment="1">
      <alignment horizontal="center" vertical="center" wrapText="1"/>
    </xf>
    <xf numFmtId="0" fontId="6" fillId="33" borderId="23" xfId="33" applyFont="1" applyFill="1" applyBorder="1" applyAlignment="1">
      <alignment horizontal="center" vertical="center" wrapText="1"/>
    </xf>
    <xf numFmtId="0" fontId="6" fillId="36" borderId="20" xfId="33" applyFont="1" applyFill="1" applyBorder="1" applyAlignment="1">
      <alignment horizontal="center" vertical="center" wrapText="1"/>
    </xf>
    <xf numFmtId="0" fontId="6" fillId="36" borderId="21" xfId="33" applyFont="1" applyFill="1" applyBorder="1" applyAlignment="1">
      <alignment horizontal="center" vertical="center" wrapText="1"/>
    </xf>
    <xf numFmtId="0" fontId="2" fillId="0" borderId="0" xfId="33" applyBorder="1"/>
    <xf numFmtId="0" fontId="2" fillId="36" borderId="28" xfId="33" applyFont="1" applyFill="1" applyBorder="1" applyAlignment="1" applyProtection="1">
      <alignment horizontal="left" vertical="center" wrapText="1"/>
      <protection locked="0"/>
    </xf>
    <xf numFmtId="0" fontId="2" fillId="36" borderId="27" xfId="33" applyFont="1" applyFill="1" applyBorder="1" applyAlignment="1" applyProtection="1">
      <alignment horizontal="left" vertical="center" wrapText="1"/>
      <protection locked="0"/>
    </xf>
    <xf numFmtId="0" fontId="2" fillId="36" borderId="19" xfId="33" applyFont="1" applyFill="1" applyBorder="1" applyAlignment="1" applyProtection="1">
      <alignment horizontal="center" vertical="center" wrapText="1"/>
      <protection locked="0"/>
    </xf>
    <xf numFmtId="0" fontId="2" fillId="0" borderId="30" xfId="33" applyFont="1" applyFill="1" applyBorder="1" applyAlignment="1" applyProtection="1">
      <alignment horizontal="center" vertical="center" wrapText="1"/>
      <protection locked="0"/>
    </xf>
    <xf numFmtId="0" fontId="2" fillId="0" borderId="27" xfId="33" applyFont="1" applyFill="1" applyBorder="1" applyAlignment="1" applyProtection="1">
      <alignment horizontal="center" vertical="center" wrapText="1"/>
      <protection locked="0"/>
    </xf>
    <xf numFmtId="0" fontId="2" fillId="0" borderId="27" xfId="33" applyFont="1" applyBorder="1" applyAlignment="1" applyProtection="1">
      <alignment horizontal="left" vertical="center" wrapText="1"/>
      <protection locked="0"/>
    </xf>
    <xf numFmtId="0" fontId="2" fillId="0" borderId="27" xfId="33" applyFont="1" applyBorder="1" applyAlignment="1" applyProtection="1">
      <alignment horizontal="center" vertical="center" wrapText="1"/>
      <protection locked="0"/>
    </xf>
    <xf numFmtId="0" fontId="3" fillId="0" borderId="27" xfId="33" applyFont="1" applyFill="1" applyBorder="1" applyAlignment="1" applyProtection="1">
      <alignment horizontal="center" vertical="center" wrapText="1"/>
    </xf>
    <xf numFmtId="0" fontId="3" fillId="36" borderId="35" xfId="33" applyFont="1" applyFill="1" applyBorder="1" applyAlignment="1" applyProtection="1">
      <alignment horizontal="center" vertical="center" wrapText="1"/>
      <protection locked="0"/>
    </xf>
    <xf numFmtId="0" fontId="2" fillId="0" borderId="10" xfId="33" applyFont="1" applyBorder="1" applyAlignment="1" applyProtection="1">
      <alignment horizontal="left" vertical="center" wrapText="1"/>
      <protection locked="0"/>
    </xf>
    <xf numFmtId="0" fontId="2" fillId="36" borderId="27" xfId="33" applyFont="1" applyFill="1" applyBorder="1" applyAlignment="1" applyProtection="1">
      <alignment horizontal="center" vertical="center" wrapText="1"/>
      <protection locked="0"/>
    </xf>
    <xf numFmtId="16" fontId="2" fillId="36" borderId="27" xfId="33" applyNumberFormat="1" applyFont="1" applyFill="1" applyBorder="1" applyAlignment="1" applyProtection="1">
      <alignment horizontal="center" vertical="center" wrapText="1"/>
      <protection locked="0"/>
    </xf>
    <xf numFmtId="14" fontId="2" fillId="36" borderId="27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5" xfId="33" applyFont="1" applyFill="1" applyBorder="1" applyAlignment="1" applyProtection="1">
      <alignment horizontal="left" vertical="center" wrapText="1"/>
      <protection locked="0"/>
    </xf>
    <xf numFmtId="0" fontId="2" fillId="36" borderId="10" xfId="33" applyFont="1" applyFill="1" applyBorder="1" applyAlignment="1" applyProtection="1">
      <alignment horizontal="left" vertical="center" wrapText="1"/>
      <protection locked="0"/>
    </xf>
    <xf numFmtId="0" fontId="2" fillId="36" borderId="10" xfId="33" applyFont="1" applyFill="1" applyBorder="1" applyAlignment="1" applyProtection="1">
      <alignment horizontal="center" vertical="center" wrapText="1"/>
      <protection locked="0"/>
    </xf>
    <xf numFmtId="16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14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0" xfId="33" applyFont="1" applyFill="1" applyBorder="1" applyAlignment="1" applyProtection="1">
      <alignment horizontal="left"/>
      <protection locked="0"/>
    </xf>
    <xf numFmtId="0" fontId="2" fillId="36" borderId="10" xfId="33" applyFont="1" applyFill="1" applyBorder="1" applyAlignment="1" applyProtection="1">
      <alignment horizontal="center"/>
      <protection locked="0"/>
    </xf>
    <xf numFmtId="0" fontId="2" fillId="36" borderId="10" xfId="33" applyFont="1" applyFill="1" applyBorder="1" applyAlignment="1" applyProtection="1">
      <alignment horizontal="left" wrapText="1"/>
      <protection locked="0"/>
    </xf>
    <xf numFmtId="0" fontId="2" fillId="36" borderId="10" xfId="33" applyFont="1" applyFill="1" applyBorder="1" applyAlignment="1" applyProtection="1">
      <alignment horizontal="center" wrapText="1"/>
      <protection locked="0"/>
    </xf>
    <xf numFmtId="0" fontId="2" fillId="36" borderId="27" xfId="33" applyFont="1" applyFill="1" applyBorder="1" applyAlignment="1" applyProtection="1">
      <alignment horizontal="left"/>
      <protection locked="0"/>
    </xf>
    <xf numFmtId="0" fontId="2" fillId="36" borderId="27" xfId="33" applyFont="1" applyFill="1" applyBorder="1" applyAlignment="1" applyProtection="1">
      <alignment horizontal="center"/>
      <protection locked="0"/>
    </xf>
    <xf numFmtId="0" fontId="2" fillId="36" borderId="13" xfId="33" applyFont="1" applyFill="1" applyBorder="1" applyAlignment="1" applyProtection="1">
      <alignment horizontal="left" vertical="center" wrapText="1"/>
      <protection locked="0"/>
    </xf>
    <xf numFmtId="0" fontId="2" fillId="36" borderId="12" xfId="33" applyFont="1" applyFill="1" applyBorder="1" applyAlignment="1" applyProtection="1">
      <alignment horizontal="left" vertical="center" wrapText="1"/>
      <protection locked="0"/>
    </xf>
    <xf numFmtId="0" fontId="2" fillId="0" borderId="41" xfId="33" applyFont="1" applyFill="1" applyBorder="1" applyAlignment="1" applyProtection="1">
      <alignment horizontal="center" vertical="center" wrapText="1"/>
      <protection locked="0"/>
    </xf>
    <xf numFmtId="0" fontId="2" fillId="0" borderId="36" xfId="33" applyFont="1" applyFill="1" applyBorder="1" applyAlignment="1" applyProtection="1">
      <alignment horizontal="center" vertical="center" wrapText="1"/>
      <protection locked="0"/>
    </xf>
    <xf numFmtId="0" fontId="2" fillId="0" borderId="12" xfId="33" applyFont="1" applyBorder="1" applyAlignment="1" applyProtection="1">
      <alignment horizontal="left" vertical="center" wrapText="1"/>
      <protection locked="0"/>
    </xf>
    <xf numFmtId="0" fontId="2" fillId="0" borderId="12" xfId="33" applyFont="1" applyBorder="1" applyAlignment="1" applyProtection="1">
      <alignment horizontal="center" vertical="center" wrapText="1"/>
      <protection locked="0"/>
    </xf>
    <xf numFmtId="0" fontId="3" fillId="36" borderId="46" xfId="33" applyFont="1" applyFill="1" applyBorder="1" applyAlignment="1" applyProtection="1">
      <alignment horizontal="center" vertical="center" wrapText="1"/>
      <protection locked="0"/>
    </xf>
    <xf numFmtId="0" fontId="2" fillId="36" borderId="12" xfId="33" applyFont="1" applyFill="1" applyBorder="1" applyAlignment="1" applyProtection="1">
      <alignment horizontal="left"/>
      <protection locked="0"/>
    </xf>
    <xf numFmtId="0" fontId="2" fillId="36" borderId="12" xfId="33" applyFont="1" applyFill="1" applyBorder="1" applyAlignment="1" applyProtection="1">
      <alignment horizontal="center" vertical="center" wrapText="1"/>
      <protection locked="0"/>
    </xf>
    <xf numFmtId="0" fontId="2" fillId="36" borderId="12" xfId="33" applyFont="1" applyFill="1" applyBorder="1" applyAlignment="1" applyProtection="1">
      <alignment horizontal="center"/>
      <protection locked="0"/>
    </xf>
    <xf numFmtId="0" fontId="2" fillId="0" borderId="0" xfId="33" applyAlignment="1" applyProtection="1">
      <alignment horizontal="left" vertical="center" wrapText="1"/>
      <protection locked="0"/>
    </xf>
    <xf numFmtId="0" fontId="2" fillId="0" borderId="24" xfId="33" applyBorder="1" applyAlignment="1" applyProtection="1">
      <alignment horizontal="left" vertical="center" wrapText="1"/>
      <protection locked="0"/>
    </xf>
    <xf numFmtId="0" fontId="2" fillId="36" borderId="0" xfId="33" applyFill="1" applyAlignment="1" applyProtection="1">
      <alignment horizontal="left" vertical="center" wrapText="1"/>
      <protection locked="0"/>
    </xf>
    <xf numFmtId="0" fontId="2" fillId="0" borderId="0" xfId="33" applyBorder="1" applyAlignment="1">
      <alignment horizontal="center" wrapText="1"/>
    </xf>
    <xf numFmtId="0" fontId="2" fillId="0" borderId="0" xfId="33" applyBorder="1" applyAlignment="1" applyProtection="1">
      <alignment wrapText="1"/>
      <protection locked="0"/>
    </xf>
    <xf numFmtId="0" fontId="2" fillId="0" borderId="0" xfId="33" applyAlignment="1" applyProtection="1">
      <alignment wrapText="1"/>
      <protection locked="0"/>
    </xf>
    <xf numFmtId="0" fontId="2" fillId="0" borderId="24" xfId="33" applyBorder="1" applyAlignment="1" applyProtection="1">
      <alignment wrapText="1"/>
      <protection locked="0"/>
    </xf>
    <xf numFmtId="0" fontId="2" fillId="0" borderId="24" xfId="33" applyBorder="1" applyProtection="1">
      <protection locked="0"/>
    </xf>
    <xf numFmtId="0" fontId="2" fillId="0" borderId="0" xfId="33" applyBorder="1" applyProtection="1">
      <protection locked="0"/>
    </xf>
    <xf numFmtId="0" fontId="2" fillId="0" borderId="0" xfId="33" applyProtection="1">
      <protection locked="0"/>
    </xf>
    <xf numFmtId="0" fontId="2" fillId="0" borderId="0" xfId="33" applyBorder="1" applyAlignment="1"/>
    <xf numFmtId="0" fontId="2" fillId="36" borderId="0" xfId="33" applyFill="1" applyBorder="1" applyAlignment="1"/>
    <xf numFmtId="0" fontId="2" fillId="0" borderId="0" xfId="33" applyAlignment="1">
      <alignment horizontal="center" vertical="center" wrapText="1"/>
    </xf>
    <xf numFmtId="0" fontId="3" fillId="29" borderId="0" xfId="33" applyFont="1" applyFill="1" applyAlignment="1">
      <alignment horizontal="center"/>
    </xf>
    <xf numFmtId="0" fontId="2" fillId="36" borderId="0" xfId="33" applyFill="1" applyAlignment="1">
      <alignment wrapText="1"/>
    </xf>
    <xf numFmtId="0" fontId="3" fillId="36" borderId="0" xfId="33" applyFont="1" applyFill="1" applyAlignment="1">
      <alignment horizontal="center"/>
    </xf>
    <xf numFmtId="0" fontId="2" fillId="36" borderId="30" xfId="33" applyFont="1" applyFill="1" applyBorder="1" applyAlignment="1" applyProtection="1">
      <alignment horizontal="center" vertical="center" wrapText="1"/>
      <protection locked="0"/>
    </xf>
    <xf numFmtId="0" fontId="2" fillId="36" borderId="17" xfId="33" applyFont="1" applyFill="1" applyBorder="1" applyAlignment="1" applyProtection="1">
      <alignment horizontal="center" vertical="center" wrapText="1"/>
      <protection locked="0"/>
    </xf>
    <xf numFmtId="0" fontId="2" fillId="0" borderId="0" xfId="33" applyBorder="1" applyAlignment="1" applyProtection="1">
      <alignment horizontal="left" vertical="center" wrapText="1"/>
      <protection locked="0"/>
    </xf>
    <xf numFmtId="0" fontId="6" fillId="36" borderId="10" xfId="33" applyFont="1" applyFill="1" applyBorder="1" applyAlignment="1">
      <alignment horizontal="center" vertical="center" wrapText="1"/>
    </xf>
    <xf numFmtId="0" fontId="6" fillId="36" borderId="12" xfId="33" applyFont="1" applyFill="1" applyBorder="1" applyAlignment="1">
      <alignment horizontal="center" vertical="center" wrapText="1"/>
    </xf>
    <xf numFmtId="0" fontId="6" fillId="0" borderId="23" xfId="33" applyFont="1" applyFill="1" applyBorder="1" applyAlignment="1">
      <alignment horizontal="center" vertical="center" wrapText="1"/>
    </xf>
    <xf numFmtId="0" fontId="6" fillId="0" borderId="10" xfId="33" applyFont="1" applyFill="1" applyBorder="1" applyAlignment="1">
      <alignment horizontal="center" vertical="center" wrapText="1"/>
    </xf>
    <xf numFmtId="0" fontId="6" fillId="0" borderId="12" xfId="33" applyFont="1" applyFill="1" applyBorder="1" applyAlignment="1">
      <alignment horizontal="center" vertical="center" wrapText="1"/>
    </xf>
    <xf numFmtId="0" fontId="2" fillId="0" borderId="28" xfId="33" applyFont="1" applyBorder="1" applyAlignment="1" applyProtection="1">
      <alignment horizontal="center" vertical="center" wrapText="1"/>
      <protection locked="0"/>
    </xf>
    <xf numFmtId="0" fontId="33" fillId="0" borderId="10" xfId="0" applyFont="1" applyBorder="1" applyAlignment="1">
      <alignment vertical="center"/>
    </xf>
    <xf numFmtId="0" fontId="31" fillId="0" borderId="10" xfId="0" applyFont="1" applyBorder="1" applyAlignment="1">
      <alignment horizontal="left" vertical="center" indent="4"/>
    </xf>
    <xf numFmtId="0" fontId="2" fillId="0" borderId="28" xfId="33" applyFont="1" applyBorder="1" applyAlignment="1" applyProtection="1">
      <alignment horizontal="left" vertical="center" wrapText="1"/>
      <protection locked="0"/>
    </xf>
    <xf numFmtId="0" fontId="6" fillId="36" borderId="23" xfId="33" applyFont="1" applyFill="1" applyBorder="1" applyAlignment="1">
      <alignment horizontal="center" vertical="center" wrapText="1"/>
    </xf>
    <xf numFmtId="0" fontId="3" fillId="0" borderId="10" xfId="33" applyFont="1" applyFill="1" applyBorder="1" applyAlignment="1">
      <alignment horizontal="center" vertical="center" wrapText="1"/>
    </xf>
    <xf numFmtId="0" fontId="3" fillId="0" borderId="12" xfId="33" applyFont="1" applyFill="1" applyBorder="1" applyAlignment="1">
      <alignment horizontal="center" vertical="center" wrapText="1"/>
    </xf>
    <xf numFmtId="0" fontId="3" fillId="36" borderId="57" xfId="33" applyFont="1" applyFill="1" applyBorder="1" applyAlignment="1">
      <alignment horizontal="center" vertical="center" wrapText="1"/>
    </xf>
    <xf numFmtId="0" fontId="6" fillId="36" borderId="62" xfId="33" applyFont="1" applyFill="1" applyBorder="1" applyAlignment="1">
      <alignment horizontal="center" vertical="center" wrapText="1"/>
    </xf>
    <xf numFmtId="0" fontId="6" fillId="35" borderId="17" xfId="33" applyFont="1" applyFill="1" applyBorder="1" applyAlignment="1">
      <alignment horizontal="center" vertical="center" wrapText="1"/>
    </xf>
    <xf numFmtId="0" fontId="6" fillId="38" borderId="17" xfId="33" applyFont="1" applyFill="1" applyBorder="1" applyAlignment="1">
      <alignment horizontal="center" vertical="center" wrapText="1"/>
    </xf>
    <xf numFmtId="0" fontId="6" fillId="33" borderId="40" xfId="33" applyFont="1" applyFill="1" applyBorder="1" applyAlignment="1">
      <alignment horizontal="center" vertical="center" wrapText="1"/>
    </xf>
    <xf numFmtId="0" fontId="6" fillId="32" borderId="21" xfId="33" applyFont="1" applyFill="1" applyBorder="1" applyAlignment="1">
      <alignment horizontal="center" vertical="center" wrapText="1"/>
    </xf>
    <xf numFmtId="0" fontId="2" fillId="0" borderId="12" xfId="33" applyFont="1" applyFill="1" applyBorder="1" applyAlignment="1" applyProtection="1">
      <alignment horizontal="center" vertical="center" wrapText="1"/>
      <protection locked="0"/>
    </xf>
    <xf numFmtId="9" fontId="2" fillId="0" borderId="10" xfId="33" applyNumberFormat="1" applyFont="1" applyBorder="1" applyAlignment="1" applyProtection="1">
      <alignment horizontal="center" vertical="center" wrapText="1"/>
      <protection locked="0"/>
    </xf>
    <xf numFmtId="0" fontId="2" fillId="0" borderId="10" xfId="33" applyFont="1" applyBorder="1" applyAlignment="1" applyProtection="1">
      <alignment horizontal="center" vertical="center" wrapText="1"/>
      <protection locked="0"/>
    </xf>
    <xf numFmtId="0" fontId="2" fillId="36" borderId="11" xfId="33" applyFont="1" applyFill="1" applyBorder="1" applyAlignment="1" applyProtection="1">
      <alignment horizontal="center" vertical="center" wrapText="1"/>
      <protection locked="0"/>
    </xf>
    <xf numFmtId="0" fontId="2" fillId="36" borderId="11" xfId="33" applyFont="1" applyFill="1" applyBorder="1" applyAlignment="1" applyProtection="1">
      <alignment horizontal="center"/>
      <protection locked="0"/>
    </xf>
    <xf numFmtId="0" fontId="2" fillId="36" borderId="13" xfId="33" applyFont="1" applyFill="1" applyBorder="1" applyAlignment="1" applyProtection="1">
      <alignment horizontal="center"/>
      <protection locked="0"/>
    </xf>
    <xf numFmtId="0" fontId="2" fillId="0" borderId="19" xfId="33" applyFont="1" applyBorder="1" applyAlignment="1" applyProtection="1">
      <alignment horizontal="left" vertical="center" wrapText="1"/>
      <protection locked="0"/>
    </xf>
    <xf numFmtId="0" fontId="2" fillId="0" borderId="11" xfId="33" applyFont="1" applyBorder="1" applyAlignment="1" applyProtection="1">
      <alignment horizontal="center" vertical="center" wrapText="1"/>
      <protection locked="0"/>
    </xf>
    <xf numFmtId="0" fontId="2" fillId="36" borderId="11" xfId="33" applyFont="1" applyFill="1" applyBorder="1" applyAlignment="1" applyProtection="1">
      <alignment horizontal="center" wrapText="1"/>
      <protection locked="0"/>
    </xf>
    <xf numFmtId="0" fontId="2" fillId="36" borderId="19" xfId="33" applyFont="1" applyFill="1" applyBorder="1" applyAlignment="1" applyProtection="1">
      <alignment horizontal="center"/>
      <protection locked="0"/>
    </xf>
    <xf numFmtId="0" fontId="2" fillId="0" borderId="17" xfId="33" applyFont="1" applyBorder="1" applyAlignment="1" applyProtection="1">
      <alignment horizontal="left" vertical="center" wrapText="1"/>
      <protection locked="0"/>
    </xf>
    <xf numFmtId="0" fontId="3" fillId="36" borderId="73" xfId="33" applyFont="1" applyFill="1" applyBorder="1" applyAlignment="1">
      <alignment vertical="center" wrapText="1"/>
    </xf>
    <xf numFmtId="0" fontId="2" fillId="36" borderId="17" xfId="33" applyFont="1" applyFill="1" applyBorder="1" applyAlignment="1" applyProtection="1">
      <alignment horizontal="center"/>
      <protection locked="0"/>
    </xf>
    <xf numFmtId="0" fontId="2" fillId="36" borderId="17" xfId="33" applyFont="1" applyFill="1" applyBorder="1" applyAlignment="1" applyProtection="1">
      <alignment horizontal="center" wrapText="1"/>
      <protection locked="0"/>
    </xf>
    <xf numFmtId="0" fontId="2" fillId="36" borderId="30" xfId="33" applyFont="1" applyFill="1" applyBorder="1" applyAlignment="1" applyProtection="1">
      <alignment horizontal="center"/>
      <protection locked="0"/>
    </xf>
    <xf numFmtId="0" fontId="6" fillId="35" borderId="10" xfId="33" applyFont="1" applyFill="1" applyBorder="1" applyAlignment="1">
      <alignment horizontal="center" vertical="center" wrapText="1"/>
    </xf>
    <xf numFmtId="0" fontId="6" fillId="38" borderId="10" xfId="33" applyFont="1" applyFill="1" applyBorder="1" applyAlignment="1">
      <alignment horizontal="center" vertical="center" wrapText="1"/>
    </xf>
    <xf numFmtId="0" fontId="6" fillId="32" borderId="12" xfId="33" applyFont="1" applyFill="1" applyBorder="1" applyAlignment="1">
      <alignment horizontal="center" vertical="center" wrapText="1"/>
    </xf>
    <xf numFmtId="0" fontId="6" fillId="0" borderId="15" xfId="33" applyFont="1" applyFill="1" applyBorder="1" applyAlignment="1">
      <alignment horizontal="center" vertical="center" wrapText="1"/>
    </xf>
    <xf numFmtId="0" fontId="6" fillId="0" borderId="62" xfId="33" applyFont="1" applyFill="1" applyBorder="1" applyAlignment="1">
      <alignment horizontal="center" vertical="center" wrapText="1"/>
    </xf>
    <xf numFmtId="0" fontId="6" fillId="0" borderId="22" xfId="33" applyFont="1" applyFill="1" applyBorder="1" applyAlignment="1">
      <alignment horizontal="center" vertical="center" wrapText="1"/>
    </xf>
    <xf numFmtId="0" fontId="2" fillId="0" borderId="73" xfId="33" applyFont="1" applyBorder="1" applyAlignment="1" applyProtection="1">
      <alignment horizontal="center" vertical="center" wrapText="1"/>
      <protection locked="0"/>
    </xf>
    <xf numFmtId="0" fontId="2" fillId="0" borderId="12" xfId="33" applyFont="1" applyFill="1" applyBorder="1" applyAlignment="1" applyProtection="1">
      <alignment horizontal="left" vertical="center" wrapText="1"/>
      <protection locked="0"/>
    </xf>
    <xf numFmtId="0" fontId="2" fillId="36" borderId="29" xfId="33" applyFont="1" applyFill="1" applyBorder="1" applyAlignment="1" applyProtection="1">
      <alignment horizontal="center" vertical="center" wrapText="1"/>
      <protection locked="0"/>
    </xf>
    <xf numFmtId="0" fontId="2" fillId="36" borderId="63" xfId="33" applyFont="1" applyFill="1" applyBorder="1" applyAlignment="1" applyProtection="1">
      <alignment horizontal="center" vertical="center" wrapText="1"/>
      <protection locked="0"/>
    </xf>
    <xf numFmtId="0" fontId="2" fillId="36" borderId="64" xfId="33" applyFont="1" applyFill="1" applyBorder="1" applyAlignment="1" applyProtection="1">
      <alignment horizontal="center" vertical="center" wrapText="1"/>
      <protection locked="0"/>
    </xf>
    <xf numFmtId="0" fontId="2" fillId="36" borderId="30" xfId="33" applyFont="1" applyFill="1" applyBorder="1" applyAlignment="1" applyProtection="1">
      <alignment horizontal="left" vertical="center" wrapText="1"/>
      <protection locked="0"/>
    </xf>
    <xf numFmtId="0" fontId="2" fillId="36" borderId="17" xfId="33" applyFont="1" applyFill="1" applyBorder="1" applyAlignment="1" applyProtection="1">
      <alignment horizontal="left" vertical="center" wrapText="1"/>
      <protection locked="0"/>
    </xf>
    <xf numFmtId="0" fontId="2" fillId="36" borderId="21" xfId="33" applyFont="1" applyFill="1" applyBorder="1" applyAlignment="1" applyProtection="1">
      <alignment horizontal="left" vertical="center" wrapText="1"/>
      <protection locked="0"/>
    </xf>
    <xf numFmtId="14" fontId="2" fillId="39" borderId="10" xfId="33" applyNumberFormat="1" applyFont="1" applyFill="1" applyBorder="1" applyAlignment="1" applyProtection="1">
      <alignment horizontal="center" vertical="center" wrapText="1"/>
      <protection locked="0"/>
    </xf>
    <xf numFmtId="14" fontId="2" fillId="39" borderId="27" xfId="33" applyNumberFormat="1" applyFont="1" applyFill="1" applyBorder="1" applyAlignment="1" applyProtection="1">
      <alignment horizontal="center" vertical="center" wrapText="1"/>
      <protection locked="0"/>
    </xf>
    <xf numFmtId="16" fontId="2" fillId="39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9" borderId="10" xfId="33" applyFont="1" applyFill="1" applyBorder="1" applyAlignment="1" applyProtection="1">
      <alignment horizontal="center" vertical="center" wrapText="1"/>
      <protection locked="0"/>
    </xf>
    <xf numFmtId="0" fontId="2" fillId="39" borderId="27" xfId="33" applyFont="1" applyFill="1" applyBorder="1" applyAlignment="1" applyProtection="1">
      <alignment horizontal="center" vertical="center" wrapText="1"/>
      <protection locked="0"/>
    </xf>
    <xf numFmtId="0" fontId="2" fillId="39" borderId="10" xfId="33" applyFont="1" applyFill="1" applyBorder="1" applyAlignment="1" applyProtection="1">
      <alignment horizontal="center"/>
      <protection locked="0"/>
    </xf>
    <xf numFmtId="0" fontId="2" fillId="39" borderId="10" xfId="33" applyFont="1" applyFill="1" applyBorder="1" applyAlignment="1" applyProtection="1">
      <alignment horizontal="center" wrapText="1"/>
      <protection locked="0"/>
    </xf>
    <xf numFmtId="0" fontId="2" fillId="39" borderId="12" xfId="33" applyFont="1" applyFill="1" applyBorder="1" applyAlignment="1" applyProtection="1">
      <alignment horizontal="center"/>
      <protection locked="0"/>
    </xf>
    <xf numFmtId="0" fontId="2" fillId="36" borderId="28" xfId="33" applyFont="1" applyFill="1" applyBorder="1" applyAlignment="1" applyProtection="1">
      <alignment horizontal="center" vertical="center" wrapText="1"/>
      <protection locked="0"/>
    </xf>
    <xf numFmtId="0" fontId="2" fillId="36" borderId="22" xfId="33" applyFont="1" applyFill="1" applyBorder="1" applyAlignment="1" applyProtection="1">
      <alignment horizontal="center" vertical="center" wrapText="1"/>
      <protection locked="0"/>
    </xf>
    <xf numFmtId="0" fontId="2" fillId="39" borderId="30" xfId="33" applyFont="1" applyFill="1" applyBorder="1" applyAlignment="1" applyProtection="1">
      <alignment horizontal="left" vertical="center" wrapText="1"/>
      <protection locked="0"/>
    </xf>
    <xf numFmtId="0" fontId="2" fillId="39" borderId="35" xfId="33" applyFont="1" applyFill="1" applyBorder="1" applyAlignment="1" applyProtection="1">
      <alignment horizontal="center" vertical="center" wrapText="1"/>
      <protection locked="0"/>
    </xf>
    <xf numFmtId="0" fontId="2" fillId="39" borderId="28" xfId="33" applyFont="1" applyFill="1" applyBorder="1" applyAlignment="1" applyProtection="1">
      <alignment horizontal="center" vertical="center" wrapText="1"/>
      <protection locked="0"/>
    </xf>
    <xf numFmtId="0" fontId="2" fillId="39" borderId="28" xfId="33" applyFont="1" applyFill="1" applyBorder="1" applyAlignment="1" applyProtection="1">
      <alignment horizontal="left" vertical="center" wrapText="1"/>
      <protection locked="0"/>
    </xf>
    <xf numFmtId="0" fontId="2" fillId="39" borderId="19" xfId="33" applyFont="1" applyFill="1" applyBorder="1" applyAlignment="1" applyProtection="1">
      <alignment horizontal="left" vertical="center" wrapText="1"/>
      <protection locked="0"/>
    </xf>
    <xf numFmtId="0" fontId="2" fillId="39" borderId="12" xfId="33" applyFont="1" applyFill="1" applyBorder="1" applyAlignment="1" applyProtection="1">
      <alignment horizontal="center" vertical="center" wrapText="1"/>
      <protection locked="0"/>
    </xf>
    <xf numFmtId="0" fontId="2" fillId="39" borderId="22" xfId="33" applyFont="1" applyFill="1" applyBorder="1" applyAlignment="1" applyProtection="1">
      <alignment horizontal="left" vertical="center" wrapText="1"/>
      <protection locked="0"/>
    </xf>
    <xf numFmtId="0" fontId="2" fillId="39" borderId="13" xfId="33" applyFont="1" applyFill="1" applyBorder="1" applyAlignment="1" applyProtection="1">
      <alignment horizontal="left" vertical="center" wrapText="1"/>
      <protection locked="0"/>
    </xf>
    <xf numFmtId="0" fontId="2" fillId="0" borderId="19" xfId="33" applyFont="1" applyFill="1" applyBorder="1" applyAlignment="1" applyProtection="1">
      <alignment horizontal="center" vertical="center" wrapText="1"/>
    </xf>
    <xf numFmtId="0" fontId="2" fillId="36" borderId="73" xfId="33" applyFont="1" applyFill="1" applyBorder="1" applyAlignment="1" applyProtection="1">
      <alignment horizontal="center" vertical="center" wrapText="1"/>
    </xf>
    <xf numFmtId="0" fontId="2" fillId="36" borderId="27" xfId="33" applyFont="1" applyFill="1" applyBorder="1" applyAlignment="1" applyProtection="1">
      <alignment horizontal="center" vertical="center" wrapText="1"/>
    </xf>
    <xf numFmtId="0" fontId="2" fillId="36" borderId="12" xfId="33" applyFont="1" applyFill="1" applyBorder="1" applyAlignment="1" applyProtection="1">
      <alignment horizontal="center" vertical="center" wrapText="1"/>
    </xf>
    <xf numFmtId="9" fontId="2" fillId="39" borderId="35" xfId="33" applyNumberFormat="1" applyFont="1" applyFill="1" applyBorder="1" applyAlignment="1" applyProtection="1">
      <alignment horizontal="center" vertical="center" wrapText="1"/>
      <protection locked="0"/>
    </xf>
    <xf numFmtId="0" fontId="2" fillId="39" borderId="20" xfId="33" applyFont="1" applyFill="1" applyBorder="1" applyAlignment="1" applyProtection="1">
      <alignment horizontal="center"/>
      <protection locked="0"/>
    </xf>
    <xf numFmtId="0" fontId="2" fillId="0" borderId="10" xfId="33" applyNumberFormat="1" applyFont="1" applyBorder="1" applyAlignment="1" applyProtection="1">
      <alignment horizontal="center" vertical="center" wrapText="1"/>
      <protection locked="0"/>
    </xf>
    <xf numFmtId="0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0" xfId="33" applyNumberFormat="1" applyFont="1" applyFill="1" applyBorder="1" applyAlignment="1" applyProtection="1">
      <alignment horizontal="center"/>
      <protection locked="0"/>
    </xf>
    <xf numFmtId="0" fontId="2" fillId="36" borderId="10" xfId="33" applyNumberFormat="1" applyFont="1" applyFill="1" applyBorder="1" applyAlignment="1" applyProtection="1">
      <alignment horizontal="center" wrapText="1"/>
      <protection locked="0"/>
    </xf>
    <xf numFmtId="0" fontId="2" fillId="36" borderId="27" xfId="33" applyNumberFormat="1" applyFont="1" applyFill="1" applyBorder="1" applyAlignment="1" applyProtection="1">
      <alignment horizontal="center"/>
      <protection locked="0"/>
    </xf>
    <xf numFmtId="0" fontId="2" fillId="36" borderId="12" xfId="33" applyNumberFormat="1" applyFont="1" applyFill="1" applyBorder="1" applyAlignment="1" applyProtection="1">
      <alignment horizontal="center"/>
      <protection locked="0"/>
    </xf>
    <xf numFmtId="0" fontId="3" fillId="0" borderId="36" xfId="33" applyFont="1" applyFill="1" applyBorder="1" applyAlignment="1" applyProtection="1">
      <alignment horizontal="center" vertical="center" wrapText="1"/>
    </xf>
    <xf numFmtId="0" fontId="2" fillId="36" borderId="36" xfId="33" applyFont="1" applyFill="1" applyBorder="1" applyAlignment="1" applyProtection="1">
      <alignment horizontal="left" vertical="center" wrapText="1"/>
      <protection locked="0"/>
    </xf>
    <xf numFmtId="16" fontId="2" fillId="36" borderId="36" xfId="33" applyNumberFormat="1" applyFont="1" applyFill="1" applyBorder="1" applyAlignment="1" applyProtection="1">
      <alignment horizontal="center" vertical="center" wrapText="1"/>
      <protection locked="0"/>
    </xf>
    <xf numFmtId="0" fontId="28" fillId="39" borderId="10" xfId="33" applyFont="1" applyFill="1" applyBorder="1" applyAlignment="1">
      <alignment vertical="center"/>
    </xf>
    <xf numFmtId="0" fontId="28" fillId="36" borderId="10" xfId="33" applyFont="1" applyFill="1" applyBorder="1" applyAlignment="1">
      <alignment vertical="center"/>
    </xf>
    <xf numFmtId="0" fontId="5" fillId="0" borderId="17" xfId="33" applyFont="1" applyBorder="1" applyAlignment="1">
      <alignment vertical="center" wrapText="1"/>
    </xf>
    <xf numFmtId="0" fontId="36" fillId="0" borderId="15" xfId="33" applyFont="1" applyBorder="1" applyAlignment="1">
      <alignment horizontal="left" vertical="center"/>
    </xf>
    <xf numFmtId="0" fontId="5" fillId="36" borderId="10" xfId="33" applyFont="1" applyFill="1" applyBorder="1" applyAlignment="1">
      <alignment horizontal="left" vertical="center"/>
    </xf>
    <xf numFmtId="0" fontId="2" fillId="0" borderId="0" xfId="33" applyAlignment="1"/>
    <xf numFmtId="0" fontId="28" fillId="40" borderId="10" xfId="33" applyFont="1" applyFill="1" applyBorder="1" applyAlignment="1">
      <alignment vertical="center"/>
    </xf>
    <xf numFmtId="0" fontId="5" fillId="36" borderId="15" xfId="33" applyFont="1" applyFill="1" applyBorder="1" applyAlignment="1">
      <alignment horizontal="left" vertical="center"/>
    </xf>
    <xf numFmtId="0" fontId="3" fillId="40" borderId="27" xfId="33" applyFont="1" applyFill="1" applyBorder="1" applyAlignment="1" applyProtection="1">
      <alignment horizontal="center" vertical="center" wrapText="1"/>
    </xf>
    <xf numFmtId="0" fontId="3" fillId="40" borderId="69" xfId="33" applyFont="1" applyFill="1" applyBorder="1" applyAlignment="1" applyProtection="1">
      <alignment horizontal="center" vertical="center" wrapText="1"/>
    </xf>
    <xf numFmtId="0" fontId="2" fillId="36" borderId="71" xfId="33" applyFont="1" applyFill="1" applyBorder="1" applyAlignment="1" applyProtection="1">
      <alignment horizontal="left" vertical="center" wrapText="1"/>
      <protection locked="0"/>
    </xf>
    <xf numFmtId="0" fontId="2" fillId="36" borderId="67" xfId="33" applyFont="1" applyFill="1" applyBorder="1" applyAlignment="1" applyProtection="1">
      <alignment horizontal="left" vertical="center" wrapText="1"/>
      <protection locked="0"/>
    </xf>
    <xf numFmtId="0" fontId="2" fillId="0" borderId="10" xfId="33" applyFont="1" applyBorder="1" applyAlignment="1" applyProtection="1">
      <alignment vertical="center" wrapText="1"/>
      <protection locked="0"/>
    </xf>
    <xf numFmtId="0" fontId="2" fillId="39" borderId="21" xfId="33" applyFont="1" applyFill="1" applyBorder="1" applyAlignment="1" applyProtection="1">
      <alignment horizontal="left" vertical="center" wrapText="1"/>
      <protection locked="0"/>
    </xf>
    <xf numFmtId="0" fontId="2" fillId="36" borderId="59" xfId="33" applyFont="1" applyFill="1" applyBorder="1" applyAlignment="1" applyProtection="1">
      <alignment horizontal="left" vertical="center" wrapText="1"/>
      <protection locked="0"/>
    </xf>
    <xf numFmtId="0" fontId="2" fillId="36" borderId="72" xfId="33" applyFont="1" applyFill="1" applyBorder="1" applyAlignment="1" applyProtection="1">
      <alignment horizontal="left" vertical="center" wrapText="1"/>
      <protection locked="0"/>
    </xf>
    <xf numFmtId="0" fontId="2" fillId="0" borderId="12" xfId="33" applyFont="1" applyBorder="1" applyAlignment="1" applyProtection="1">
      <alignment vertical="center" wrapText="1"/>
      <protection locked="0"/>
    </xf>
    <xf numFmtId="0" fontId="2" fillId="39" borderId="59" xfId="33" applyFont="1" applyFill="1" applyBorder="1" applyAlignment="1" applyProtection="1">
      <alignment horizontal="center" vertical="center" wrapText="1"/>
      <protection locked="0"/>
    </xf>
    <xf numFmtId="0" fontId="2" fillId="36" borderId="14" xfId="33" applyFont="1" applyFill="1" applyBorder="1" applyAlignment="1" applyProtection="1">
      <alignment horizontal="left" vertical="center" textRotation="90" wrapText="1"/>
      <protection locked="0"/>
    </xf>
    <xf numFmtId="0" fontId="2" fillId="36" borderId="20" xfId="33" applyFont="1" applyFill="1" applyBorder="1" applyAlignment="1" applyProtection="1">
      <alignment horizontal="left" vertical="center" textRotation="90" wrapText="1"/>
      <protection locked="0"/>
    </xf>
    <xf numFmtId="0" fontId="2" fillId="36" borderId="32" xfId="33" applyFont="1" applyFill="1" applyBorder="1" applyAlignment="1" applyProtection="1">
      <alignment horizontal="left" vertical="center" wrapText="1"/>
      <protection locked="0"/>
    </xf>
    <xf numFmtId="0" fontId="2" fillId="36" borderId="35" xfId="33" applyFont="1" applyFill="1" applyBorder="1" applyAlignment="1" applyProtection="1">
      <alignment horizontal="left" vertical="center" wrapText="1"/>
      <protection locked="0"/>
    </xf>
    <xf numFmtId="0" fontId="2" fillId="36" borderId="46" xfId="33" applyFont="1" applyFill="1" applyBorder="1" applyAlignment="1" applyProtection="1">
      <alignment horizontal="left" vertical="center" wrapText="1"/>
      <protection locked="0"/>
    </xf>
    <xf numFmtId="0" fontId="31" fillId="0" borderId="15" xfId="0" applyFont="1" applyBorder="1" applyAlignment="1">
      <alignment horizontal="left" vertical="center" indent="4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30" fillId="0" borderId="15" xfId="0" applyFont="1" applyBorder="1"/>
    <xf numFmtId="0" fontId="2" fillId="36" borderId="61" xfId="33" applyFont="1" applyFill="1" applyBorder="1" applyAlignment="1" applyProtection="1">
      <alignment horizontal="left" vertical="center" wrapText="1"/>
      <protection locked="0"/>
    </xf>
    <xf numFmtId="0" fontId="2" fillId="36" borderId="14" xfId="33" applyFont="1" applyFill="1" applyBorder="1" applyAlignment="1" applyProtection="1">
      <alignment horizontal="left" vertical="center" wrapText="1"/>
      <protection locked="0"/>
    </xf>
    <xf numFmtId="0" fontId="2" fillId="36" borderId="18" xfId="33" applyFont="1" applyFill="1" applyBorder="1" applyAlignment="1" applyProtection="1">
      <alignment horizontal="left" vertical="center" wrapText="1"/>
      <protection locked="0"/>
    </xf>
    <xf numFmtId="0" fontId="2" fillId="36" borderId="20" xfId="33" applyFont="1" applyFill="1" applyBorder="1" applyAlignment="1" applyProtection="1">
      <alignment horizontal="left" vertical="center" wrapText="1"/>
      <protection locked="0"/>
    </xf>
    <xf numFmtId="0" fontId="2" fillId="36" borderId="69" xfId="33" applyFont="1" applyFill="1" applyBorder="1" applyAlignment="1" applyProtection="1">
      <alignment horizontal="left" vertical="center" wrapText="1"/>
      <protection locked="0"/>
    </xf>
    <xf numFmtId="0" fontId="37" fillId="35" borderId="11" xfId="33" applyFont="1" applyFill="1" applyBorder="1" applyAlignment="1">
      <alignment horizontal="center" vertical="center" wrapText="1"/>
    </xf>
    <xf numFmtId="0" fontId="37" fillId="33" borderId="11" xfId="33" applyFont="1" applyFill="1" applyBorder="1" applyAlignment="1">
      <alignment horizontal="center" vertical="center" wrapText="1"/>
    </xf>
    <xf numFmtId="0" fontId="37" fillId="32" borderId="13" xfId="33" applyFont="1" applyFill="1" applyBorder="1" applyAlignment="1">
      <alignment horizontal="center" vertical="center" wrapText="1"/>
    </xf>
    <xf numFmtId="0" fontId="2" fillId="0" borderId="13" xfId="33" applyFont="1" applyFill="1" applyBorder="1" applyAlignment="1" applyProtection="1">
      <alignment horizontal="center" vertical="center" wrapText="1"/>
    </xf>
    <xf numFmtId="0" fontId="3" fillId="36" borderId="30" xfId="33" applyFont="1" applyFill="1" applyBorder="1" applyAlignment="1">
      <alignment vertical="center" wrapText="1"/>
    </xf>
    <xf numFmtId="0" fontId="2" fillId="39" borderId="73" xfId="33" applyFont="1" applyFill="1" applyBorder="1" applyAlignment="1" applyProtection="1">
      <alignment horizontal="left" vertical="center" wrapText="1"/>
    </xf>
    <xf numFmtId="0" fontId="2" fillId="39" borderId="27" xfId="33" applyFont="1" applyFill="1" applyBorder="1" applyAlignment="1" applyProtection="1">
      <alignment horizontal="left" vertical="center" wrapText="1"/>
    </xf>
    <xf numFmtId="0" fontId="2" fillId="39" borderId="12" xfId="33" applyFont="1" applyFill="1" applyBorder="1" applyAlignment="1" applyProtection="1">
      <alignment horizontal="left" vertical="center" wrapText="1"/>
    </xf>
    <xf numFmtId="0" fontId="5" fillId="36" borderId="0" xfId="33" applyFont="1" applyFill="1" applyBorder="1" applyAlignment="1">
      <alignment horizontal="left" vertical="center"/>
    </xf>
    <xf numFmtId="0" fontId="5" fillId="0" borderId="0" xfId="33" applyFont="1" applyBorder="1" applyAlignment="1">
      <alignment vertical="center" wrapText="1"/>
    </xf>
    <xf numFmtId="0" fontId="3" fillId="36" borderId="73" xfId="33" applyFont="1" applyFill="1" applyBorder="1" applyAlignment="1">
      <alignment horizontal="center" vertical="center" wrapText="1"/>
    </xf>
    <xf numFmtId="0" fontId="2" fillId="36" borderId="32" xfId="33" applyFont="1" applyFill="1" applyBorder="1" applyAlignment="1" applyProtection="1">
      <alignment vertical="center" wrapText="1"/>
      <protection locked="0"/>
    </xf>
    <xf numFmtId="0" fontId="2" fillId="36" borderId="14" xfId="33" applyFont="1" applyFill="1" applyBorder="1" applyAlignment="1" applyProtection="1">
      <alignment vertical="center" wrapText="1"/>
      <protection locked="0"/>
    </xf>
    <xf numFmtId="0" fontId="3" fillId="30" borderId="27" xfId="33" applyFont="1" applyFill="1" applyBorder="1" applyAlignment="1">
      <alignment horizontal="center" vertical="center" wrapText="1"/>
    </xf>
    <xf numFmtId="0" fontId="3" fillId="0" borderId="28" xfId="33" applyFont="1" applyFill="1" applyBorder="1" applyAlignment="1">
      <alignment horizontal="center" vertical="center" wrapText="1"/>
    </xf>
    <xf numFmtId="0" fontId="3" fillId="30" borderId="28" xfId="33" applyFont="1" applyFill="1" applyBorder="1" applyAlignment="1">
      <alignment vertical="center" wrapText="1"/>
    </xf>
    <xf numFmtId="0" fontId="3" fillId="30" borderId="47" xfId="33" applyFont="1" applyFill="1" applyBorder="1" applyAlignment="1">
      <alignment vertical="center" wrapText="1"/>
    </xf>
    <xf numFmtId="0" fontId="3" fillId="30" borderId="30" xfId="33" applyFont="1" applyFill="1" applyBorder="1" applyAlignment="1">
      <alignment vertical="center" wrapText="1"/>
    </xf>
    <xf numFmtId="0" fontId="41" fillId="36" borderId="10" xfId="33" applyFont="1" applyFill="1" applyBorder="1" applyAlignment="1">
      <alignment horizontal="center" vertical="center" wrapText="1"/>
    </xf>
    <xf numFmtId="0" fontId="41" fillId="36" borderId="23" xfId="33" applyFont="1" applyFill="1" applyBorder="1" applyAlignment="1">
      <alignment horizontal="center" vertical="center" wrapText="1"/>
    </xf>
    <xf numFmtId="0" fontId="41" fillId="36" borderId="12" xfId="33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5" fillId="36" borderId="17" xfId="33" applyFont="1" applyFill="1" applyBorder="1" applyAlignment="1">
      <alignment horizontal="left" vertical="center"/>
    </xf>
    <xf numFmtId="0" fontId="5" fillId="36" borderId="30" xfId="33" applyFont="1" applyFill="1" applyBorder="1" applyAlignment="1">
      <alignment horizontal="left" vertical="center"/>
    </xf>
    <xf numFmtId="0" fontId="2" fillId="40" borderId="27" xfId="33" applyFont="1" applyFill="1" applyBorder="1" applyAlignment="1" applyProtection="1">
      <alignment horizontal="center" vertical="center" wrapText="1"/>
      <protection locked="0"/>
    </xf>
    <xf numFmtId="0" fontId="3" fillId="36" borderId="56" xfId="33" applyFont="1" applyFill="1" applyBorder="1" applyAlignment="1" applyProtection="1">
      <alignment horizontal="center" vertical="center" wrapText="1"/>
      <protection locked="0"/>
    </xf>
    <xf numFmtId="0" fontId="3" fillId="36" borderId="34" xfId="33" applyFont="1" applyFill="1" applyBorder="1" applyAlignment="1" applyProtection="1">
      <alignment horizontal="center" vertical="center" wrapText="1"/>
      <protection locked="0"/>
    </xf>
    <xf numFmtId="0" fontId="3" fillId="36" borderId="46" xfId="33" applyFont="1" applyFill="1" applyBorder="1" applyAlignment="1" applyProtection="1">
      <alignment horizontal="center" vertical="center" wrapText="1"/>
      <protection locked="0"/>
    </xf>
    <xf numFmtId="0" fontId="3" fillId="36" borderId="53" xfId="33" applyFont="1" applyFill="1" applyBorder="1" applyAlignment="1">
      <alignment horizontal="center" vertical="center" wrapText="1"/>
    </xf>
    <xf numFmtId="0" fontId="3" fillId="36" borderId="43" xfId="33" applyFont="1" applyFill="1" applyBorder="1" applyAlignment="1">
      <alignment horizontal="center" vertical="center" wrapText="1"/>
    </xf>
    <xf numFmtId="0" fontId="3" fillId="36" borderId="54" xfId="33" applyFont="1" applyFill="1" applyBorder="1" applyAlignment="1">
      <alignment horizontal="center" vertical="center" wrapText="1"/>
    </xf>
    <xf numFmtId="0" fontId="29" fillId="0" borderId="15" xfId="33" applyFont="1" applyBorder="1" applyAlignment="1" applyProtection="1">
      <alignment horizontal="center" vertical="center" wrapText="1"/>
      <protection locked="0"/>
    </xf>
    <xf numFmtId="0" fontId="29" fillId="0" borderId="16" xfId="33" applyFont="1" applyBorder="1" applyAlignment="1" applyProtection="1">
      <alignment horizontal="center" vertical="center" wrapText="1"/>
      <protection locked="0"/>
    </xf>
    <xf numFmtId="0" fontId="29" fillId="0" borderId="17" xfId="33" applyFont="1" applyBorder="1" applyAlignment="1" applyProtection="1">
      <alignment horizontal="center" vertical="center" wrapText="1"/>
      <protection locked="0"/>
    </xf>
    <xf numFmtId="14" fontId="29" fillId="0" borderId="15" xfId="33" applyNumberFormat="1" applyFont="1" applyBorder="1" applyAlignment="1" applyProtection="1">
      <alignment horizontal="center" vertical="center" wrapText="1"/>
      <protection locked="0"/>
    </xf>
    <xf numFmtId="14" fontId="29" fillId="0" borderId="16" xfId="33" applyNumberFormat="1" applyFont="1" applyBorder="1" applyAlignment="1" applyProtection="1">
      <alignment horizontal="center" vertical="center" wrapText="1"/>
      <protection locked="0"/>
    </xf>
    <xf numFmtId="14" fontId="29" fillId="0" borderId="17" xfId="33" applyNumberFormat="1" applyFont="1" applyBorder="1" applyAlignment="1" applyProtection="1">
      <alignment horizontal="center" vertical="center" wrapText="1"/>
      <protection locked="0"/>
    </xf>
    <xf numFmtId="0" fontId="3" fillId="36" borderId="48" xfId="33" applyFont="1" applyFill="1" applyBorder="1" applyAlignment="1">
      <alignment horizontal="center" vertical="center" wrapText="1"/>
    </xf>
    <xf numFmtId="0" fontId="3" fillId="36" borderId="49" xfId="33" applyFont="1" applyFill="1" applyBorder="1" applyAlignment="1">
      <alignment horizontal="center" vertical="center" wrapText="1"/>
    </xf>
    <xf numFmtId="0" fontId="3" fillId="36" borderId="50" xfId="33" applyFont="1" applyFill="1" applyBorder="1" applyAlignment="1">
      <alignment horizontal="center" vertical="center" wrapText="1"/>
    </xf>
    <xf numFmtId="0" fontId="3" fillId="0" borderId="19" xfId="33" applyFont="1" applyFill="1" applyBorder="1" applyAlignment="1">
      <alignment horizontal="center" vertical="center" wrapText="1"/>
    </xf>
    <xf numFmtId="0" fontId="3" fillId="0" borderId="11" xfId="33" applyFont="1" applyFill="1" applyBorder="1" applyAlignment="1">
      <alignment horizontal="center" vertical="center" wrapText="1"/>
    </xf>
    <xf numFmtId="0" fontId="3" fillId="0" borderId="42" xfId="33" applyFont="1" applyFill="1" applyBorder="1" applyAlignment="1">
      <alignment horizontal="center" vertical="center" wrapText="1"/>
    </xf>
    <xf numFmtId="0" fontId="3" fillId="0" borderId="13" xfId="33" applyFont="1" applyFill="1" applyBorder="1" applyAlignment="1">
      <alignment horizontal="center" vertical="center" wrapText="1"/>
    </xf>
    <xf numFmtId="0" fontId="3" fillId="0" borderId="15" xfId="33" applyFont="1" applyBorder="1" applyAlignment="1" applyProtection="1">
      <alignment horizontal="left" vertical="center" wrapText="1"/>
      <protection locked="0"/>
    </xf>
    <xf numFmtId="0" fontId="3" fillId="0" borderId="17" xfId="33" applyFont="1" applyBorder="1" applyAlignment="1" applyProtection="1">
      <alignment horizontal="left" vertical="center" wrapText="1"/>
      <protection locked="0"/>
    </xf>
    <xf numFmtId="0" fontId="3" fillId="36" borderId="65" xfId="33" applyFont="1" applyFill="1" applyBorder="1" applyAlignment="1">
      <alignment horizontal="center" vertical="center" wrapText="1"/>
    </xf>
    <xf numFmtId="0" fontId="3" fillId="36" borderId="66" xfId="33" applyFont="1" applyFill="1" applyBorder="1" applyAlignment="1">
      <alignment horizontal="center" vertical="center" wrapText="1"/>
    </xf>
    <xf numFmtId="0" fontId="3" fillId="36" borderId="72" xfId="33" applyFont="1" applyFill="1" applyBorder="1" applyAlignment="1">
      <alignment horizontal="center" vertical="center" wrapText="1"/>
    </xf>
    <xf numFmtId="0" fontId="3" fillId="0" borderId="62" xfId="33" applyFont="1" applyFill="1" applyBorder="1" applyAlignment="1">
      <alignment horizontal="center" vertical="center" wrapText="1"/>
    </xf>
    <xf numFmtId="0" fontId="3" fillId="0" borderId="40" xfId="33" applyFont="1" applyFill="1" applyBorder="1" applyAlignment="1">
      <alignment horizontal="center" vertical="center" wrapText="1"/>
    </xf>
    <xf numFmtId="0" fontId="3" fillId="0" borderId="44" xfId="33" applyFont="1" applyFill="1" applyBorder="1" applyAlignment="1">
      <alignment horizontal="center" vertical="center" wrapText="1"/>
    </xf>
    <xf numFmtId="0" fontId="3" fillId="0" borderId="45" xfId="33" applyFont="1" applyFill="1" applyBorder="1" applyAlignment="1">
      <alignment horizontal="center" vertical="center" wrapText="1"/>
    </xf>
    <xf numFmtId="0" fontId="3" fillId="0" borderId="23" xfId="33" applyFont="1" applyFill="1" applyBorder="1" applyAlignment="1">
      <alignment horizontal="center" vertical="center" wrapText="1"/>
    </xf>
    <xf numFmtId="0" fontId="3" fillId="0" borderId="36" xfId="33" applyFont="1" applyFill="1" applyBorder="1" applyAlignment="1">
      <alignment horizontal="center" vertical="center" wrapText="1"/>
    </xf>
    <xf numFmtId="0" fontId="3" fillId="0" borderId="57" xfId="33" applyFont="1" applyFill="1" applyBorder="1" applyAlignment="1">
      <alignment horizontal="center" vertical="center" wrapText="1"/>
    </xf>
    <xf numFmtId="0" fontId="3" fillId="0" borderId="60" xfId="33" applyFont="1" applyFill="1" applyBorder="1" applyAlignment="1">
      <alignment horizontal="center" vertical="center" wrapText="1"/>
    </xf>
    <xf numFmtId="0" fontId="3" fillId="0" borderId="41" xfId="33" applyFont="1" applyFill="1" applyBorder="1" applyAlignment="1">
      <alignment horizontal="center" vertical="center" wrapText="1"/>
    </xf>
    <xf numFmtId="0" fontId="3" fillId="0" borderId="25" xfId="33" applyFont="1" applyFill="1" applyBorder="1" applyAlignment="1">
      <alignment horizontal="center" vertical="center" wrapText="1"/>
    </xf>
    <xf numFmtId="0" fontId="3" fillId="0" borderId="43" xfId="33" applyFont="1" applyFill="1" applyBorder="1" applyAlignment="1">
      <alignment horizontal="center" vertical="center" wrapText="1"/>
    </xf>
    <xf numFmtId="0" fontId="3" fillId="0" borderId="54" xfId="33" applyFont="1" applyFill="1" applyBorder="1" applyAlignment="1">
      <alignment horizontal="center" vertical="center" wrapText="1"/>
    </xf>
    <xf numFmtId="0" fontId="3" fillId="40" borderId="0" xfId="33" applyFont="1" applyFill="1" applyBorder="1" applyAlignment="1">
      <alignment horizontal="center" vertical="center" wrapText="1"/>
    </xf>
    <xf numFmtId="0" fontId="3" fillId="40" borderId="37" xfId="33" applyFont="1" applyFill="1" applyBorder="1" applyAlignment="1">
      <alignment horizontal="center" vertical="center" wrapText="1"/>
    </xf>
    <xf numFmtId="0" fontId="6" fillId="36" borderId="23" xfId="33" applyFont="1" applyFill="1" applyBorder="1" applyAlignment="1">
      <alignment horizontal="center" vertical="center" wrapText="1"/>
    </xf>
    <xf numFmtId="0" fontId="6" fillId="36" borderId="36" xfId="33" applyFont="1" applyFill="1" applyBorder="1" applyAlignment="1">
      <alignment horizontal="center" vertical="center" wrapText="1"/>
    </xf>
    <xf numFmtId="0" fontId="3" fillId="40" borderId="55" xfId="33" applyFont="1" applyFill="1" applyBorder="1" applyAlignment="1">
      <alignment horizontal="center" vertical="center" wrapText="1"/>
    </xf>
    <xf numFmtId="0" fontId="3" fillId="40" borderId="25" xfId="33" applyFont="1" applyFill="1" applyBorder="1" applyAlignment="1">
      <alignment horizontal="center" vertical="center" wrapText="1"/>
    </xf>
    <xf numFmtId="0" fontId="3" fillId="40" borderId="27" xfId="33" applyFont="1" applyFill="1" applyBorder="1" applyAlignment="1">
      <alignment horizontal="center" vertical="center" wrapText="1"/>
    </xf>
    <xf numFmtId="0" fontId="3" fillId="30" borderId="55" xfId="33" applyFont="1" applyFill="1" applyBorder="1" applyAlignment="1">
      <alignment horizontal="center" vertical="center" wrapText="1"/>
    </xf>
    <xf numFmtId="0" fontId="3" fillId="30" borderId="25" xfId="33" applyFont="1" applyFill="1" applyBorder="1" applyAlignment="1">
      <alignment horizontal="center" vertical="center" wrapText="1"/>
    </xf>
    <xf numFmtId="0" fontId="3" fillId="30" borderId="27" xfId="33" applyFont="1" applyFill="1" applyBorder="1" applyAlignment="1">
      <alignment horizontal="center" vertical="center" wrapText="1"/>
    </xf>
    <xf numFmtId="0" fontId="3" fillId="30" borderId="24" xfId="33" applyFont="1" applyFill="1" applyBorder="1" applyAlignment="1">
      <alignment horizontal="center" vertical="center" wrapText="1"/>
    </xf>
    <xf numFmtId="0" fontId="3" fillId="30" borderId="0" xfId="33" applyFont="1" applyFill="1" applyBorder="1" applyAlignment="1">
      <alignment horizontal="center" vertical="center" wrapText="1"/>
    </xf>
    <xf numFmtId="0" fontId="3" fillId="30" borderId="70" xfId="33" applyFont="1" applyFill="1" applyBorder="1" applyAlignment="1">
      <alignment horizontal="center" vertical="center" wrapText="1"/>
    </xf>
    <xf numFmtId="0" fontId="3" fillId="30" borderId="58" xfId="33" applyFont="1" applyFill="1" applyBorder="1" applyAlignment="1">
      <alignment horizontal="center" vertical="center" wrapText="1"/>
    </xf>
    <xf numFmtId="0" fontId="3" fillId="0" borderId="35" xfId="33" applyFont="1" applyFill="1" applyBorder="1" applyAlignment="1">
      <alignment horizontal="center" vertical="center" wrapText="1"/>
    </xf>
    <xf numFmtId="0" fontId="3" fillId="0" borderId="14" xfId="33" applyFont="1" applyFill="1" applyBorder="1" applyAlignment="1">
      <alignment horizontal="center" vertical="center" wrapText="1"/>
    </xf>
    <xf numFmtId="0" fontId="3" fillId="0" borderId="33" xfId="33" applyFont="1" applyFill="1" applyBorder="1" applyAlignment="1">
      <alignment horizontal="center" vertical="center" wrapText="1"/>
    </xf>
    <xf numFmtId="0" fontId="3" fillId="0" borderId="20" xfId="33" applyFont="1" applyFill="1" applyBorder="1" applyAlignment="1">
      <alignment horizontal="center" vertical="center" wrapText="1"/>
    </xf>
    <xf numFmtId="0" fontId="3" fillId="40" borderId="53" xfId="33" applyFont="1" applyFill="1" applyBorder="1" applyAlignment="1">
      <alignment horizontal="center" vertical="center" wrapText="1"/>
    </xf>
    <xf numFmtId="0" fontId="3" fillId="40" borderId="43" xfId="33" applyFont="1" applyFill="1" applyBorder="1" applyAlignment="1">
      <alignment horizontal="center" vertical="center" wrapText="1"/>
    </xf>
    <xf numFmtId="0" fontId="3" fillId="40" borderId="19" xfId="33" applyFont="1" applyFill="1" applyBorder="1" applyAlignment="1">
      <alignment horizontal="center" vertical="center" wrapText="1"/>
    </xf>
    <xf numFmtId="0" fontId="3" fillId="36" borderId="56" xfId="33" applyFont="1" applyFill="1" applyBorder="1" applyAlignment="1">
      <alignment horizontal="center" vertical="center" wrapText="1"/>
    </xf>
    <xf numFmtId="0" fontId="3" fillId="36" borderId="34" xfId="33" applyFont="1" applyFill="1" applyBorder="1" applyAlignment="1">
      <alignment horizontal="center" vertical="center" wrapText="1"/>
    </xf>
    <xf numFmtId="0" fontId="3" fillId="36" borderId="35" xfId="33" applyFont="1" applyFill="1" applyBorder="1" applyAlignment="1">
      <alignment horizontal="center" vertical="center" wrapText="1"/>
    </xf>
    <xf numFmtId="0" fontId="3" fillId="30" borderId="15" xfId="33" applyFont="1" applyFill="1" applyBorder="1" applyAlignment="1">
      <alignment horizontal="center" vertical="center" wrapText="1"/>
    </xf>
    <xf numFmtId="0" fontId="3" fillId="30" borderId="16" xfId="33" applyFont="1" applyFill="1" applyBorder="1" applyAlignment="1">
      <alignment horizontal="center" vertical="center" wrapText="1"/>
    </xf>
    <xf numFmtId="0" fontId="3" fillId="30" borderId="23" xfId="33" applyFont="1" applyFill="1" applyBorder="1" applyAlignment="1">
      <alignment horizontal="center" vertical="center" wrapText="1"/>
    </xf>
    <xf numFmtId="0" fontId="3" fillId="0" borderId="27" xfId="33" applyFont="1" applyFill="1" applyBorder="1" applyAlignment="1">
      <alignment horizontal="center" vertical="center" wrapText="1"/>
    </xf>
    <xf numFmtId="0" fontId="3" fillId="0" borderId="28" xfId="33" applyFont="1" applyFill="1" applyBorder="1" applyAlignment="1">
      <alignment horizontal="center" vertical="center" wrapText="1"/>
    </xf>
    <xf numFmtId="0" fontId="6" fillId="36" borderId="27" xfId="33" applyFont="1" applyFill="1" applyBorder="1" applyAlignment="1">
      <alignment horizontal="center" vertical="center" wrapText="1"/>
    </xf>
    <xf numFmtId="0" fontId="3" fillId="0" borderId="17" xfId="33" applyFont="1" applyFill="1" applyBorder="1" applyAlignment="1">
      <alignment horizontal="center" vertical="center" wrapText="1"/>
    </xf>
    <xf numFmtId="0" fontId="3" fillId="0" borderId="21" xfId="33" applyFont="1" applyFill="1" applyBorder="1" applyAlignment="1">
      <alignment horizontal="center" vertical="center" wrapText="1"/>
    </xf>
    <xf numFmtId="0" fontId="3" fillId="36" borderId="30" xfId="33" applyFont="1" applyFill="1" applyBorder="1" applyAlignment="1">
      <alignment horizontal="center" vertical="center" wrapText="1"/>
    </xf>
    <xf numFmtId="0" fontId="3" fillId="36" borderId="17" xfId="33" applyFont="1" applyFill="1" applyBorder="1" applyAlignment="1">
      <alignment horizontal="center" vertical="center" wrapText="1"/>
    </xf>
    <xf numFmtId="0" fontId="3" fillId="36" borderId="40" xfId="33" applyFont="1" applyFill="1" applyBorder="1" applyAlignment="1">
      <alignment horizontal="center" vertical="center" wrapText="1"/>
    </xf>
    <xf numFmtId="0" fontId="3" fillId="36" borderId="21" xfId="33" applyFont="1" applyFill="1" applyBorder="1" applyAlignment="1">
      <alignment horizontal="center" vertical="center" wrapText="1"/>
    </xf>
    <xf numFmtId="0" fontId="3" fillId="36" borderId="27" xfId="33" applyFont="1" applyFill="1" applyBorder="1" applyAlignment="1">
      <alignment horizontal="center" vertical="center" wrapText="1"/>
    </xf>
    <xf numFmtId="0" fontId="3" fillId="36" borderId="10" xfId="33" applyFont="1" applyFill="1" applyBorder="1" applyAlignment="1">
      <alignment horizontal="center" vertical="center" wrapText="1"/>
    </xf>
    <xf numFmtId="0" fontId="3" fillId="36" borderId="23" xfId="33" applyFont="1" applyFill="1" applyBorder="1" applyAlignment="1">
      <alignment horizontal="center" vertical="center" wrapText="1"/>
    </xf>
    <xf numFmtId="0" fontId="3" fillId="36" borderId="12" xfId="33" applyFont="1" applyFill="1" applyBorder="1" applyAlignment="1">
      <alignment horizontal="center" vertical="center" wrapText="1"/>
    </xf>
    <xf numFmtId="0" fontId="3" fillId="36" borderId="25" xfId="33" applyFont="1" applyFill="1" applyBorder="1" applyAlignment="1">
      <alignment horizontal="center" vertical="center" wrapText="1"/>
    </xf>
    <xf numFmtId="0" fontId="3" fillId="36" borderId="36" xfId="33" applyFont="1" applyFill="1" applyBorder="1" applyAlignment="1">
      <alignment horizontal="center" vertical="center" wrapText="1"/>
    </xf>
    <xf numFmtId="0" fontId="3" fillId="0" borderId="59" xfId="33" applyFont="1" applyFill="1" applyBorder="1" applyAlignment="1">
      <alignment horizontal="center" vertical="center" wrapText="1"/>
    </xf>
    <xf numFmtId="0" fontId="3" fillId="36" borderId="39" xfId="33" applyFont="1" applyFill="1" applyBorder="1" applyAlignment="1">
      <alignment horizontal="center" vertical="center" wrapText="1"/>
    </xf>
    <xf numFmtId="0" fontId="3" fillId="36" borderId="57" xfId="33" applyFont="1" applyFill="1" applyBorder="1" applyAlignment="1">
      <alignment horizontal="center" vertical="center" wrapText="1"/>
    </xf>
    <xf numFmtId="0" fontId="3" fillId="36" borderId="38" xfId="33" applyFont="1" applyFill="1" applyBorder="1" applyAlignment="1">
      <alignment horizontal="center" vertical="center" wrapText="1"/>
    </xf>
    <xf numFmtId="0" fontId="3" fillId="30" borderId="76" xfId="33" applyFont="1" applyFill="1" applyBorder="1" applyAlignment="1">
      <alignment horizontal="center" vertical="center" wrapText="1"/>
    </xf>
    <xf numFmtId="0" fontId="3" fillId="30" borderId="52" xfId="33" applyFont="1" applyFill="1" applyBorder="1" applyAlignment="1">
      <alignment horizontal="center" vertical="center" wrapText="1"/>
    </xf>
    <xf numFmtId="0" fontId="3" fillId="30" borderId="44" xfId="33" applyFont="1" applyFill="1" applyBorder="1" applyAlignment="1">
      <alignment horizontal="center" vertical="center" wrapText="1"/>
    </xf>
    <xf numFmtId="0" fontId="3" fillId="30" borderId="45" xfId="33" applyFont="1" applyFill="1" applyBorder="1" applyAlignment="1">
      <alignment horizontal="center" vertical="center" wrapText="1"/>
    </xf>
    <xf numFmtId="0" fontId="3" fillId="36" borderId="55" xfId="33" applyFont="1" applyFill="1" applyBorder="1" applyAlignment="1">
      <alignment horizontal="center" vertical="center" wrapText="1"/>
    </xf>
    <xf numFmtId="0" fontId="3" fillId="40" borderId="36" xfId="33" applyFont="1" applyFill="1" applyBorder="1" applyAlignment="1">
      <alignment horizontal="center" vertical="center" wrapText="1"/>
    </xf>
    <xf numFmtId="0" fontId="3" fillId="0" borderId="52" xfId="33" applyFont="1" applyFill="1" applyBorder="1" applyAlignment="1">
      <alignment horizontal="center" vertical="center" wrapText="1"/>
    </xf>
    <xf numFmtId="0" fontId="3" fillId="0" borderId="53" xfId="33" applyFont="1" applyFill="1" applyBorder="1" applyAlignment="1">
      <alignment horizontal="center" vertical="center" wrapText="1"/>
    </xf>
    <xf numFmtId="0" fontId="3" fillId="0" borderId="55" xfId="33" applyFont="1" applyFill="1" applyBorder="1" applyAlignment="1">
      <alignment horizontal="center" vertical="center" wrapText="1"/>
    </xf>
    <xf numFmtId="0" fontId="3" fillId="36" borderId="44" xfId="33" applyFont="1" applyFill="1" applyBorder="1" applyAlignment="1">
      <alignment horizontal="center" vertical="center" wrapText="1"/>
    </xf>
    <xf numFmtId="0" fontId="3" fillId="36" borderId="45" xfId="33" applyFont="1" applyFill="1" applyBorder="1" applyAlignment="1">
      <alignment horizontal="center" vertical="center" wrapText="1"/>
    </xf>
    <xf numFmtId="0" fontId="3" fillId="36" borderId="28" xfId="33" applyFont="1" applyFill="1" applyBorder="1" applyAlignment="1">
      <alignment horizontal="center" vertical="center" wrapText="1"/>
    </xf>
    <xf numFmtId="0" fontId="3" fillId="0" borderId="38" xfId="33" applyFont="1" applyFill="1" applyBorder="1" applyAlignment="1">
      <alignment horizontal="center" vertical="center" wrapText="1"/>
    </xf>
    <xf numFmtId="0" fontId="3" fillId="36" borderId="67" xfId="33" applyFont="1" applyFill="1" applyBorder="1" applyAlignment="1">
      <alignment horizontal="center" vertical="center" wrapText="1"/>
    </xf>
    <xf numFmtId="0" fontId="3" fillId="36" borderId="15" xfId="33" applyFont="1" applyFill="1" applyBorder="1" applyAlignment="1">
      <alignment horizontal="center" vertical="center" wrapText="1"/>
    </xf>
    <xf numFmtId="0" fontId="3" fillId="36" borderId="62" xfId="33" applyFont="1" applyFill="1" applyBorder="1" applyAlignment="1">
      <alignment horizontal="center" vertical="center" wrapText="1"/>
    </xf>
    <xf numFmtId="0" fontId="3" fillId="36" borderId="22" xfId="33" applyFont="1" applyFill="1" applyBorder="1" applyAlignment="1">
      <alignment horizontal="center" vertical="center" wrapText="1"/>
    </xf>
    <xf numFmtId="0" fontId="3" fillId="36" borderId="71" xfId="33" applyFont="1" applyFill="1" applyBorder="1" applyAlignment="1">
      <alignment horizontal="center" vertical="center" wrapText="1"/>
    </xf>
    <xf numFmtId="0" fontId="3" fillId="36" borderId="74" xfId="33" applyFont="1" applyFill="1" applyBorder="1" applyAlignment="1">
      <alignment horizontal="center" vertical="center" wrapText="1"/>
    </xf>
    <xf numFmtId="0" fontId="3" fillId="36" borderId="75" xfId="33" applyFont="1" applyFill="1" applyBorder="1" applyAlignment="1">
      <alignment horizontal="center" vertical="center" wrapText="1"/>
    </xf>
    <xf numFmtId="0" fontId="3" fillId="36" borderId="68" xfId="33" applyFont="1" applyFill="1" applyBorder="1" applyAlignment="1">
      <alignment horizontal="center" vertical="center" wrapText="1"/>
    </xf>
    <xf numFmtId="0" fontId="3" fillId="0" borderId="15" xfId="33" applyFont="1" applyBorder="1" applyAlignment="1" applyProtection="1">
      <alignment horizontal="center" vertical="center" wrapText="1"/>
      <protection locked="0"/>
    </xf>
    <xf numFmtId="0" fontId="3" fillId="0" borderId="17" xfId="33" applyFont="1" applyBorder="1" applyAlignment="1" applyProtection="1">
      <alignment horizontal="center" vertical="center" wrapText="1"/>
      <protection locked="0"/>
    </xf>
    <xf numFmtId="0" fontId="3" fillId="39" borderId="15" xfId="33" applyFont="1" applyFill="1" applyBorder="1" applyAlignment="1" applyProtection="1">
      <alignment horizontal="center" vertical="center" wrapText="1"/>
      <protection locked="0"/>
    </xf>
    <xf numFmtId="0" fontId="3" fillId="39" borderId="17" xfId="33" applyFont="1" applyFill="1" applyBorder="1" applyAlignment="1" applyProtection="1">
      <alignment horizontal="center" vertical="center" wrapText="1"/>
      <protection locked="0"/>
    </xf>
    <xf numFmtId="0" fontId="3" fillId="0" borderId="48" xfId="33" applyFont="1" applyFill="1" applyBorder="1" applyAlignment="1">
      <alignment horizontal="center" vertical="center" wrapText="1"/>
    </xf>
    <xf numFmtId="0" fontId="3" fillId="0" borderId="49" xfId="33" applyFont="1" applyFill="1" applyBorder="1" applyAlignment="1">
      <alignment horizontal="center" vertical="center" wrapText="1"/>
    </xf>
    <xf numFmtId="0" fontId="3" fillId="0" borderId="50" xfId="33" applyFont="1" applyFill="1" applyBorder="1" applyAlignment="1">
      <alignment horizontal="center" vertical="center" wrapText="1"/>
    </xf>
    <xf numFmtId="0" fontId="3" fillId="36" borderId="51" xfId="33" applyFont="1" applyFill="1" applyBorder="1" applyAlignment="1">
      <alignment horizontal="center" vertical="center" wrapText="1"/>
    </xf>
    <xf numFmtId="0" fontId="3" fillId="36" borderId="26" xfId="33" applyFont="1" applyFill="1" applyBorder="1" applyAlignment="1">
      <alignment horizontal="center" vertical="center" wrapText="1"/>
    </xf>
    <xf numFmtId="0" fontId="3" fillId="36" borderId="31" xfId="33" applyFont="1" applyFill="1" applyBorder="1" applyAlignment="1">
      <alignment horizontal="center" vertical="center" wrapText="1"/>
    </xf>
    <xf numFmtId="0" fontId="3" fillId="0" borderId="56" xfId="33" applyFont="1" applyFill="1" applyBorder="1" applyAlignment="1">
      <alignment horizontal="center" vertical="center" wrapText="1"/>
    </xf>
    <xf numFmtId="0" fontId="3" fillId="0" borderId="34" xfId="33" applyFont="1" applyFill="1" applyBorder="1" applyAlignment="1">
      <alignment horizontal="center" vertical="center" wrapText="1"/>
    </xf>
    <xf numFmtId="0" fontId="3" fillId="0" borderId="46" xfId="33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28" borderId="39" xfId="0" applyFont="1" applyFill="1" applyBorder="1" applyAlignment="1">
      <alignment horizontal="center" vertical="center"/>
    </xf>
    <xf numFmtId="0" fontId="25" fillId="28" borderId="57" xfId="0" applyFont="1" applyFill="1" applyBorder="1" applyAlignment="1">
      <alignment horizontal="center" vertical="center"/>
    </xf>
    <xf numFmtId="0" fontId="25" fillId="28" borderId="60" xfId="0" applyFont="1" applyFill="1" applyBorder="1" applyAlignment="1">
      <alignment horizontal="center" vertical="center"/>
    </xf>
    <xf numFmtId="0" fontId="3" fillId="28" borderId="15" xfId="0" applyFont="1" applyFill="1" applyBorder="1" applyAlignment="1">
      <alignment horizontal="center" vertical="center"/>
    </xf>
    <xf numFmtId="0" fontId="3" fillId="28" borderId="16" xfId="0" applyFont="1" applyFill="1" applyBorder="1" applyAlignment="1">
      <alignment horizontal="center" vertical="center"/>
    </xf>
    <xf numFmtId="0" fontId="3" fillId="28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25" fillId="32" borderId="15" xfId="0" applyFont="1" applyFill="1" applyBorder="1" applyAlignment="1">
      <alignment horizontal="center" vertical="center"/>
    </xf>
    <xf numFmtId="0" fontId="25" fillId="32" borderId="17" xfId="0" applyFont="1" applyFill="1" applyBorder="1" applyAlignment="1">
      <alignment horizontal="center" vertical="center"/>
    </xf>
    <xf numFmtId="0" fontId="25" fillId="33" borderId="59" xfId="0" applyFont="1" applyFill="1" applyBorder="1" applyAlignment="1">
      <alignment horizontal="center" vertical="center"/>
    </xf>
    <xf numFmtId="0" fontId="25" fillId="33" borderId="41" xfId="0" applyFont="1" applyFill="1" applyBorder="1" applyAlignment="1">
      <alignment horizontal="center" vertical="center"/>
    </xf>
    <xf numFmtId="0" fontId="25" fillId="38" borderId="59" xfId="0" applyFont="1" applyFill="1" applyBorder="1" applyAlignment="1">
      <alignment horizontal="center" vertical="center"/>
    </xf>
    <xf numFmtId="0" fontId="25" fillId="38" borderId="41" xfId="0" applyFont="1" applyFill="1" applyBorder="1" applyAlignment="1">
      <alignment horizontal="center" vertical="center"/>
    </xf>
    <xf numFmtId="0" fontId="25" fillId="35" borderId="59" xfId="0" applyFont="1" applyFill="1" applyBorder="1" applyAlignment="1">
      <alignment horizontal="center" vertical="center"/>
    </xf>
    <xf numFmtId="0" fontId="25" fillId="35" borderId="41" xfId="0" applyFont="1" applyFill="1" applyBorder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26" fillId="31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35" borderId="18" xfId="0" applyFont="1" applyFill="1" applyBorder="1" applyAlignment="1">
      <alignment horizontal="center" vertical="center"/>
    </xf>
    <xf numFmtId="0" fontId="25" fillId="38" borderId="15" xfId="0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5" fillId="35" borderId="17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28" borderId="51" xfId="0" applyFont="1" applyFill="1" applyBorder="1" applyAlignment="1">
      <alignment horizontal="center" vertical="center"/>
    </xf>
    <xf numFmtId="0" fontId="25" fillId="28" borderId="24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8" borderId="26" xfId="0" applyFont="1" applyFill="1" applyBorder="1" applyAlignment="1">
      <alignment horizontal="center" vertical="center"/>
    </xf>
    <xf numFmtId="0" fontId="25" fillId="28" borderId="0" xfId="0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/>
    </xf>
    <xf numFmtId="0" fontId="25" fillId="28" borderId="29" xfId="0" applyFont="1" applyFill="1" applyBorder="1" applyAlignment="1">
      <alignment horizontal="center" vertical="center"/>
    </xf>
    <xf numFmtId="0" fontId="25" fillId="28" borderId="47" xfId="0" applyFont="1" applyFill="1" applyBorder="1" applyAlignment="1">
      <alignment horizontal="center" vertical="center"/>
    </xf>
    <xf numFmtId="0" fontId="25" fillId="28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5" fillId="0" borderId="11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33" borderId="18" xfId="0" applyFont="1" applyFill="1" applyBorder="1" applyAlignment="1">
      <alignment horizontal="center" vertical="center"/>
    </xf>
    <xf numFmtId="0" fontId="25" fillId="38" borderId="18" xfId="0" applyFont="1" applyFill="1" applyBorder="1" applyAlignment="1">
      <alignment horizontal="center" vertical="center"/>
    </xf>
    <xf numFmtId="0" fontId="25" fillId="35" borderId="58" xfId="0" applyFont="1" applyFill="1" applyBorder="1" applyAlignment="1">
      <alignment horizontal="center" vertical="center"/>
    </xf>
    <xf numFmtId="0" fontId="25" fillId="0" borderId="33" xfId="0" applyFont="1" applyBorder="1" applyAlignment="1">
      <alignment horizontal="center" vertical="center" textRotation="39"/>
    </xf>
    <xf numFmtId="0" fontId="25" fillId="0" borderId="34" xfId="0" applyFont="1" applyBorder="1" applyAlignment="1">
      <alignment horizontal="center" vertical="center" textRotation="39"/>
    </xf>
    <xf numFmtId="0" fontId="25" fillId="0" borderId="46" xfId="0" applyFont="1" applyBorder="1" applyAlignment="1">
      <alignment horizontal="center" vertical="center" textRotation="39"/>
    </xf>
    <xf numFmtId="0" fontId="25" fillId="0" borderId="0" xfId="0" applyFont="1" applyBorder="1" applyAlignment="1">
      <alignment horizontal="center"/>
    </xf>
    <xf numFmtId="0" fontId="25" fillId="24" borderId="10" xfId="0" applyFont="1" applyFill="1" applyBorder="1" applyAlignment="1">
      <alignment horizontal="center"/>
    </xf>
    <xf numFmtId="0" fontId="25" fillId="27" borderId="10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Moeda 2" xfId="31"/>
    <cellStyle name="Neutra" xfId="32" builtinId="28" customBuiltin="1"/>
    <cellStyle name="Normal" xfId="0" builtinId="0"/>
    <cellStyle name="Normal 2" xfId="33"/>
    <cellStyle name="Normal 3 2" xfId="34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ítulo 4" xfId="43" builtinId="19" customBuiltin="1"/>
    <cellStyle name="Total" xfId="44" builtinId="25" customBuiltin="1"/>
  </cellStyles>
  <dxfs count="0"/>
  <tableStyles count="0" defaultTableStyle="TableStyleMedium2" defaultPivotStyle="PivotStyleLight16"/>
  <colors>
    <mruColors>
      <color rgb="FFFFFFCC"/>
      <color rgb="FF99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611729</xdr:colOff>
      <xdr:row>18</xdr:row>
      <xdr:rowOff>95250</xdr:rowOff>
    </xdr:from>
    <xdr:to>
      <xdr:col>25</xdr:col>
      <xdr:colOff>611729</xdr:colOff>
      <xdr:row>25</xdr:row>
      <xdr:rowOff>14958</xdr:rowOff>
    </xdr:to>
    <xdr:cxnSp macro="">
      <xdr:nvCxnSpPr>
        <xdr:cNvPr id="3" name="Conector de seta reta 2"/>
        <xdr:cNvCxnSpPr/>
      </xdr:nvCxnSpPr>
      <xdr:spPr>
        <a:xfrm flipV="1">
          <a:off x="26911312" y="8604250"/>
          <a:ext cx="0" cy="20046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</xdr:colOff>
      <xdr:row>24</xdr:row>
      <xdr:rowOff>347778</xdr:rowOff>
    </xdr:from>
    <xdr:to>
      <xdr:col>31</xdr:col>
      <xdr:colOff>211667</xdr:colOff>
      <xdr:row>25</xdr:row>
      <xdr:rowOff>9528</xdr:rowOff>
    </xdr:to>
    <xdr:cxnSp macro="">
      <xdr:nvCxnSpPr>
        <xdr:cNvPr id="14" name="Conector de seta reta 13"/>
        <xdr:cNvCxnSpPr/>
      </xdr:nvCxnSpPr>
      <xdr:spPr>
        <a:xfrm flipV="1">
          <a:off x="26913418" y="10592445"/>
          <a:ext cx="3280832" cy="110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603251</xdr:colOff>
      <xdr:row>18</xdr:row>
      <xdr:rowOff>63502</xdr:rowOff>
    </xdr:from>
    <xdr:to>
      <xdr:col>31</xdr:col>
      <xdr:colOff>148168</xdr:colOff>
      <xdr:row>23</xdr:row>
      <xdr:rowOff>10583</xdr:rowOff>
    </xdr:to>
    <xdr:grpSp>
      <xdr:nvGrpSpPr>
        <xdr:cNvPr id="47" name="Grupo 46"/>
        <xdr:cNvGrpSpPr/>
      </xdr:nvGrpSpPr>
      <xdr:grpSpPr>
        <a:xfrm>
          <a:off x="21293668" y="8826502"/>
          <a:ext cx="2423583" cy="1333498"/>
          <a:chOff x="24765001" y="8572502"/>
          <a:chExt cx="2000250" cy="1333498"/>
        </a:xfrm>
      </xdr:grpSpPr>
      <xdr:cxnSp macro="">
        <xdr:nvCxnSpPr>
          <xdr:cNvPr id="11" name="Conector angulado 10"/>
          <xdr:cNvCxnSpPr/>
        </xdr:nvCxnSpPr>
        <xdr:spPr>
          <a:xfrm rot="16200000" flipH="1">
            <a:off x="24553334" y="8784169"/>
            <a:ext cx="1068917" cy="645583"/>
          </a:xfrm>
          <a:prstGeom prst="bentConnector3">
            <a:avLst>
              <a:gd name="adj1" fmla="val 59901"/>
            </a:avLst>
          </a:prstGeom>
          <a:ln w="381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angulado 21"/>
          <xdr:cNvCxnSpPr/>
        </xdr:nvCxnSpPr>
        <xdr:spPr>
          <a:xfrm rot="10800000">
            <a:off x="25400002" y="9541360"/>
            <a:ext cx="1365249" cy="364640"/>
          </a:xfrm>
          <a:prstGeom prst="bentConnector3">
            <a:avLst>
              <a:gd name="adj1" fmla="val 53876"/>
            </a:avLst>
          </a:prstGeom>
          <a:ln w="381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381000</xdr:colOff>
      <xdr:row>20</xdr:row>
      <xdr:rowOff>359834</xdr:rowOff>
    </xdr:from>
    <xdr:to>
      <xdr:col>32</xdr:col>
      <xdr:colOff>518583</xdr:colOff>
      <xdr:row>22</xdr:row>
      <xdr:rowOff>243417</xdr:rowOff>
    </xdr:to>
    <xdr:sp macro="" textlink="">
      <xdr:nvSpPr>
        <xdr:cNvPr id="48" name="Texto Explicativo 2 47"/>
        <xdr:cNvSpPr/>
      </xdr:nvSpPr>
      <xdr:spPr>
        <a:xfrm>
          <a:off x="26998083" y="9186334"/>
          <a:ext cx="751417" cy="603250"/>
        </a:xfrm>
        <a:prstGeom prst="borderCallout2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Limite de exposição a riscos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0</xdr:colOff>
      <xdr:row>17</xdr:row>
      <xdr:rowOff>19050</xdr:rowOff>
    </xdr:to>
    <xdr:sp macro="" textlink="">
      <xdr:nvSpPr>
        <xdr:cNvPr id="9258" name="Line 1"/>
        <xdr:cNvSpPr>
          <a:spLocks noChangeShapeType="1"/>
        </xdr:cNvSpPr>
      </xdr:nvSpPr>
      <xdr:spPr bwMode="auto">
        <a:xfrm flipV="1">
          <a:off x="609600" y="723900"/>
          <a:ext cx="0" cy="2314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19050</xdr:rowOff>
    </xdr:from>
    <xdr:to>
      <xdr:col>5</xdr:col>
      <xdr:colOff>266700</xdr:colOff>
      <xdr:row>17</xdr:row>
      <xdr:rowOff>19050</xdr:rowOff>
    </xdr:to>
    <xdr:sp macro="" textlink="">
      <xdr:nvSpPr>
        <xdr:cNvPr id="9259" name="Line 3"/>
        <xdr:cNvSpPr>
          <a:spLocks noChangeShapeType="1"/>
        </xdr:cNvSpPr>
      </xdr:nvSpPr>
      <xdr:spPr bwMode="auto">
        <a:xfrm>
          <a:off x="609600" y="3038475"/>
          <a:ext cx="270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4</xdr:row>
      <xdr:rowOff>57150</xdr:rowOff>
    </xdr:from>
    <xdr:to>
      <xdr:col>3</xdr:col>
      <xdr:colOff>104775</xdr:colOff>
      <xdr:row>17</xdr:row>
      <xdr:rowOff>19050</xdr:rowOff>
    </xdr:to>
    <xdr:sp macro="" textlink="">
      <xdr:nvSpPr>
        <xdr:cNvPr id="9260" name="Line 4"/>
        <xdr:cNvSpPr>
          <a:spLocks noChangeShapeType="1"/>
        </xdr:cNvSpPr>
      </xdr:nvSpPr>
      <xdr:spPr bwMode="auto">
        <a:xfrm>
          <a:off x="1933575" y="781050"/>
          <a:ext cx="0" cy="22574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114300</xdr:rowOff>
    </xdr:from>
    <xdr:to>
      <xdr:col>5</xdr:col>
      <xdr:colOff>247650</xdr:colOff>
      <xdr:row>10</xdr:row>
      <xdr:rowOff>114300</xdr:rowOff>
    </xdr:to>
    <xdr:sp macro="" textlink="">
      <xdr:nvSpPr>
        <xdr:cNvPr id="9261" name="Line 5"/>
        <xdr:cNvSpPr>
          <a:spLocks noChangeShapeType="1"/>
        </xdr:cNvSpPr>
      </xdr:nvSpPr>
      <xdr:spPr bwMode="auto">
        <a:xfrm>
          <a:off x="609600" y="1962150"/>
          <a:ext cx="26860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381000</xdr:colOff>
      <xdr:row>7</xdr:row>
      <xdr:rowOff>152400</xdr:rowOff>
    </xdr:from>
    <xdr:ext cx="677108" cy="189924"/>
    <xdr:sp macro="" textlink="">
      <xdr:nvSpPr>
        <xdr:cNvPr id="6150" name="Text Box 6"/>
        <xdr:cNvSpPr txBox="1">
          <a:spLocks noChangeArrowheads="1"/>
        </xdr:cNvSpPr>
      </xdr:nvSpPr>
      <xdr:spPr bwMode="auto">
        <a:xfrm>
          <a:off x="990600" y="1476375"/>
          <a:ext cx="677108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Transferir</a:t>
          </a:r>
        </a:p>
      </xdr:txBody>
    </xdr:sp>
    <xdr:clientData/>
  </xdr:oneCellAnchor>
  <xdr:oneCellAnchor>
    <xdr:from>
      <xdr:col>1</xdr:col>
      <xdr:colOff>285750</xdr:colOff>
      <xdr:row>13</xdr:row>
      <xdr:rowOff>9525</xdr:rowOff>
    </xdr:from>
    <xdr:ext cx="496867" cy="189924"/>
    <xdr:sp macro="" textlink="">
      <xdr:nvSpPr>
        <xdr:cNvPr id="6151" name="Text Box 7"/>
        <xdr:cNvSpPr txBox="1">
          <a:spLocks noChangeArrowheads="1"/>
        </xdr:cNvSpPr>
      </xdr:nvSpPr>
      <xdr:spPr bwMode="auto">
        <a:xfrm>
          <a:off x="895350" y="2381250"/>
          <a:ext cx="496867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Aceitar</a:t>
          </a:r>
        </a:p>
      </xdr:txBody>
    </xdr:sp>
    <xdr:clientData/>
  </xdr:oneCellAnchor>
  <xdr:oneCellAnchor>
    <xdr:from>
      <xdr:col>3</xdr:col>
      <xdr:colOff>352425</xdr:colOff>
      <xdr:row>6</xdr:row>
      <xdr:rowOff>38100</xdr:rowOff>
    </xdr:from>
    <xdr:ext cx="677108" cy="352148"/>
    <xdr:sp macro="" textlink="">
      <xdr:nvSpPr>
        <xdr:cNvPr id="6152" name="Text Box 8"/>
        <xdr:cNvSpPr txBox="1">
          <a:spLocks noChangeArrowheads="1"/>
        </xdr:cNvSpPr>
      </xdr:nvSpPr>
      <xdr:spPr bwMode="auto">
        <a:xfrm>
          <a:off x="2181225" y="1162050"/>
          <a:ext cx="677108" cy="352148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Reduzir</a:t>
          </a:r>
        </a:p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Transferir</a:t>
          </a:r>
        </a:p>
      </xdr:txBody>
    </xdr:sp>
    <xdr:clientData/>
  </xdr:oneCellAnchor>
  <xdr:oneCellAnchor>
    <xdr:from>
      <xdr:col>3</xdr:col>
      <xdr:colOff>352425</xdr:colOff>
      <xdr:row>12</xdr:row>
      <xdr:rowOff>57150</xdr:rowOff>
    </xdr:from>
    <xdr:ext cx="535788" cy="189924"/>
    <xdr:sp macro="" textlink="">
      <xdr:nvSpPr>
        <xdr:cNvPr id="6153" name="Text Box 9"/>
        <xdr:cNvSpPr txBox="1">
          <a:spLocks noChangeArrowheads="1"/>
        </xdr:cNvSpPr>
      </xdr:nvSpPr>
      <xdr:spPr bwMode="auto">
        <a:xfrm>
          <a:off x="2181225" y="2266950"/>
          <a:ext cx="535788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Reduzir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B1017"/>
  <sheetViews>
    <sheetView showGridLines="0" tabSelected="1" topLeftCell="A4" zoomScale="70" zoomScaleNormal="70" zoomScaleSheetLayoutView="50" workbookViewId="0">
      <selection activeCell="J22" sqref="J22"/>
    </sheetView>
  </sheetViews>
  <sheetFormatPr defaultRowHeight="12.75" x14ac:dyDescent="0.2"/>
  <cols>
    <col min="1" max="1" width="4.85546875" style="68" customWidth="1"/>
    <col min="2" max="2" width="25.28515625" style="74" customWidth="1"/>
    <col min="3" max="3" width="28.140625" style="74" customWidth="1"/>
    <col min="4" max="4" width="5.5703125" style="74" customWidth="1"/>
    <col min="5" max="5" width="40.85546875" style="74" customWidth="1"/>
    <col min="6" max="6" width="29.28515625" style="74" customWidth="1"/>
    <col min="7" max="7" width="60" style="75" customWidth="1"/>
    <col min="8" max="8" width="59.85546875" style="75" customWidth="1"/>
    <col min="9" max="9" width="43.42578125" style="75" customWidth="1"/>
    <col min="10" max="10" width="26.140625" style="75" customWidth="1"/>
    <col min="11" max="13" width="20" style="75" customWidth="1"/>
    <col min="14" max="14" width="22.28515625" style="75" customWidth="1"/>
    <col min="15" max="15" width="15.7109375" style="72" bestFit="1" customWidth="1"/>
    <col min="16" max="16" width="16" style="72" hidden="1" customWidth="1"/>
    <col min="17" max="17" width="20" style="72" hidden="1" customWidth="1"/>
    <col min="18" max="18" width="16.5703125" style="72" customWidth="1"/>
    <col min="19" max="21" width="47.42578125" style="73" customWidth="1"/>
    <col min="22" max="23" width="18.42578125" style="73" customWidth="1"/>
    <col min="24" max="24" width="18.7109375" style="73" customWidth="1"/>
    <col min="25" max="25" width="20.7109375" style="73" bestFit="1" customWidth="1"/>
    <col min="26" max="26" width="15.7109375" style="73" bestFit="1" customWidth="1"/>
    <col min="27" max="27" width="13.42578125" style="73" hidden="1" customWidth="1"/>
    <col min="28" max="28" width="18.7109375" style="73" customWidth="1"/>
    <col min="29" max="29" width="16.7109375" style="73" customWidth="1"/>
    <col min="30" max="30" width="55.85546875" style="73" customWidth="1"/>
    <col min="31" max="31" width="19.85546875" style="68" customWidth="1"/>
    <col min="32" max="35" width="21" style="68" customWidth="1"/>
    <col min="36" max="36" width="28.140625" style="68" customWidth="1"/>
    <col min="37" max="37" width="29.28515625" style="68" customWidth="1"/>
    <col min="38" max="38" width="15.85546875" style="68" customWidth="1"/>
    <col min="39" max="39" width="11" style="68" bestFit="1" customWidth="1"/>
    <col min="40" max="40" width="11.7109375" style="68" customWidth="1"/>
    <col min="41" max="41" width="21" style="68" customWidth="1"/>
    <col min="42" max="42" width="37" style="68" customWidth="1"/>
    <col min="43" max="16384" width="9.140625" style="68"/>
  </cols>
  <sheetData>
    <row r="3" spans="2:44" ht="28.5" customHeight="1" x14ac:dyDescent="0.2">
      <c r="B3" s="64" t="s">
        <v>92</v>
      </c>
      <c r="C3" s="65"/>
      <c r="D3" s="65"/>
      <c r="E3" s="65"/>
      <c r="F3" s="66"/>
      <c r="G3" s="222"/>
      <c r="H3" s="73"/>
      <c r="J3" s="222" t="s">
        <v>238</v>
      </c>
      <c r="K3" s="73"/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2:44" ht="27" customHeight="1" x14ac:dyDescent="0.2">
      <c r="B4" s="294" t="s">
        <v>93</v>
      </c>
      <c r="C4" s="295"/>
      <c r="D4" s="281" t="s">
        <v>247</v>
      </c>
      <c r="E4" s="282"/>
      <c r="F4" s="283"/>
      <c r="G4" s="222"/>
      <c r="H4" s="73"/>
      <c r="J4" s="223"/>
      <c r="K4" s="224" t="s">
        <v>239</v>
      </c>
      <c r="L4" s="272"/>
      <c r="M4" s="73"/>
      <c r="N4" s="73"/>
      <c r="O4" s="67"/>
      <c r="P4" s="67"/>
      <c r="Q4" s="67"/>
      <c r="R4" s="67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</row>
    <row r="5" spans="2:44" ht="24.75" customHeight="1" x14ac:dyDescent="0.2">
      <c r="B5" s="294" t="s">
        <v>94</v>
      </c>
      <c r="C5" s="295"/>
      <c r="D5" s="281" t="s">
        <v>246</v>
      </c>
      <c r="E5" s="282"/>
      <c r="F5" s="283"/>
      <c r="G5" s="222"/>
      <c r="H5" s="73"/>
      <c r="J5" s="220" t="s">
        <v>237</v>
      </c>
      <c r="K5" s="221"/>
      <c r="L5" s="273"/>
      <c r="M5" s="73"/>
      <c r="N5" s="73"/>
      <c r="O5" s="67"/>
      <c r="P5" s="67"/>
      <c r="Q5" s="67"/>
      <c r="R5" s="67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1"/>
      <c r="AQ5" s="71"/>
      <c r="AR5" s="71"/>
    </row>
    <row r="6" spans="2:44" ht="24.75" customHeight="1" x14ac:dyDescent="0.2">
      <c r="B6" s="294" t="s">
        <v>95</v>
      </c>
      <c r="C6" s="295"/>
      <c r="D6" s="284">
        <v>43756</v>
      </c>
      <c r="E6" s="285"/>
      <c r="F6" s="286"/>
      <c r="G6" s="222"/>
      <c r="H6" s="73"/>
      <c r="I6" s="69"/>
      <c r="J6" s="69"/>
      <c r="K6" s="69"/>
      <c r="L6" s="69"/>
      <c r="M6" s="73"/>
      <c r="N6" s="73"/>
      <c r="O6" s="67"/>
      <c r="P6" s="67"/>
      <c r="Q6" s="67"/>
      <c r="R6" s="67"/>
    </row>
    <row r="7" spans="2:44" ht="15" customHeight="1" thickBot="1" x14ac:dyDescent="0.25"/>
    <row r="8" spans="2:44" ht="33" customHeight="1" thickBot="1" x14ac:dyDescent="0.25">
      <c r="B8" s="287" t="s">
        <v>181</v>
      </c>
      <c r="C8" s="288"/>
      <c r="D8" s="288"/>
      <c r="E8" s="288"/>
      <c r="F8" s="289"/>
      <c r="G8" s="287" t="s">
        <v>227</v>
      </c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9"/>
      <c r="AC8" s="287" t="s">
        <v>228</v>
      </c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9"/>
    </row>
    <row r="9" spans="2:44" ht="32.25" customHeight="1" x14ac:dyDescent="0.2">
      <c r="B9" s="275" t="s">
        <v>222</v>
      </c>
      <c r="C9" s="278" t="s">
        <v>0</v>
      </c>
      <c r="D9" s="296" t="s">
        <v>99</v>
      </c>
      <c r="E9" s="325" t="s">
        <v>180</v>
      </c>
      <c r="F9" s="290" t="s">
        <v>179</v>
      </c>
      <c r="G9" s="343" t="s">
        <v>110</v>
      </c>
      <c r="H9" s="347" t="s">
        <v>39</v>
      </c>
      <c r="I9" s="351" t="s">
        <v>53</v>
      </c>
      <c r="J9" s="361" t="s">
        <v>52</v>
      </c>
      <c r="K9" s="318" t="s">
        <v>1</v>
      </c>
      <c r="L9" s="357" t="s">
        <v>2</v>
      </c>
      <c r="M9" s="321"/>
      <c r="N9" s="321"/>
      <c r="O9" s="358"/>
      <c r="P9" s="315" t="s">
        <v>308</v>
      </c>
      <c r="Q9" s="311" t="s">
        <v>309</v>
      </c>
      <c r="R9" s="315" t="s">
        <v>217</v>
      </c>
      <c r="S9" s="305" t="s">
        <v>40</v>
      </c>
      <c r="T9" s="305"/>
      <c r="U9" s="305"/>
      <c r="V9" s="305"/>
      <c r="W9" s="305"/>
      <c r="X9" s="305"/>
      <c r="Y9" s="318" t="s">
        <v>1</v>
      </c>
      <c r="Z9" s="318" t="s">
        <v>2</v>
      </c>
      <c r="AA9" s="321" t="s">
        <v>218</v>
      </c>
      <c r="AB9" s="329" t="s">
        <v>218</v>
      </c>
      <c r="AC9" s="332" t="s">
        <v>22</v>
      </c>
      <c r="AD9" s="354" t="s">
        <v>111</v>
      </c>
      <c r="AE9" s="355"/>
      <c r="AF9" s="355"/>
      <c r="AG9" s="355"/>
      <c r="AH9" s="355"/>
      <c r="AI9" s="356"/>
      <c r="AJ9" s="149"/>
      <c r="AK9" s="305" t="s">
        <v>221</v>
      </c>
      <c r="AL9" s="305"/>
      <c r="AM9" s="305"/>
      <c r="AN9" s="305"/>
      <c r="AO9" s="306"/>
    </row>
    <row r="10" spans="2:44" ht="15.75" customHeight="1" x14ac:dyDescent="0.2">
      <c r="B10" s="276"/>
      <c r="C10" s="279"/>
      <c r="D10" s="297"/>
      <c r="E10" s="326"/>
      <c r="F10" s="291"/>
      <c r="G10" s="344"/>
      <c r="H10" s="348"/>
      <c r="I10" s="351"/>
      <c r="J10" s="351"/>
      <c r="K10" s="319"/>
      <c r="L10" s="359"/>
      <c r="M10" s="322"/>
      <c r="N10" s="322"/>
      <c r="O10" s="360"/>
      <c r="P10" s="316"/>
      <c r="Q10" s="311"/>
      <c r="R10" s="316"/>
      <c r="S10" s="341" t="s">
        <v>81</v>
      </c>
      <c r="T10" s="335" t="s">
        <v>198</v>
      </c>
      <c r="U10" s="336"/>
      <c r="V10" s="335" t="s">
        <v>51</v>
      </c>
      <c r="W10" s="336"/>
      <c r="X10" s="336"/>
      <c r="Y10" s="319"/>
      <c r="Z10" s="319"/>
      <c r="AA10" s="322"/>
      <c r="AB10" s="330"/>
      <c r="AC10" s="333"/>
      <c r="AD10" s="351" t="s">
        <v>89</v>
      </c>
      <c r="AE10" s="351" t="s">
        <v>87</v>
      </c>
      <c r="AF10" s="351" t="s">
        <v>86</v>
      </c>
      <c r="AG10" s="349" t="s">
        <v>68</v>
      </c>
      <c r="AH10" s="349" t="s">
        <v>220</v>
      </c>
      <c r="AI10" s="349" t="s">
        <v>176</v>
      </c>
      <c r="AJ10" s="349" t="s">
        <v>248</v>
      </c>
      <c r="AK10" s="302" t="s">
        <v>245</v>
      </c>
      <c r="AL10" s="308" t="s">
        <v>214</v>
      </c>
      <c r="AM10" s="299" t="s">
        <v>219</v>
      </c>
      <c r="AN10" s="300"/>
      <c r="AO10" s="309" t="s">
        <v>223</v>
      </c>
    </row>
    <row r="11" spans="2:44" ht="12.75" customHeight="1" x14ac:dyDescent="0.2">
      <c r="B11" s="276"/>
      <c r="C11" s="279"/>
      <c r="D11" s="297"/>
      <c r="E11" s="326"/>
      <c r="F11" s="291"/>
      <c r="G11" s="344"/>
      <c r="H11" s="348"/>
      <c r="I11" s="351"/>
      <c r="J11" s="351"/>
      <c r="K11" s="319"/>
      <c r="L11" s="359"/>
      <c r="M11" s="322"/>
      <c r="N11" s="322"/>
      <c r="O11" s="360"/>
      <c r="P11" s="316"/>
      <c r="Q11" s="311"/>
      <c r="R11" s="316"/>
      <c r="S11" s="341"/>
      <c r="T11" s="303" t="s">
        <v>212</v>
      </c>
      <c r="U11" s="299" t="s">
        <v>213</v>
      </c>
      <c r="V11" s="337" t="s">
        <v>88</v>
      </c>
      <c r="W11" s="303" t="s">
        <v>192</v>
      </c>
      <c r="X11" s="299" t="s">
        <v>96</v>
      </c>
      <c r="Y11" s="319"/>
      <c r="Z11" s="319"/>
      <c r="AA11" s="322"/>
      <c r="AB11" s="330"/>
      <c r="AC11" s="333"/>
      <c r="AD11" s="351"/>
      <c r="AE11" s="351"/>
      <c r="AF11" s="351"/>
      <c r="AG11" s="351"/>
      <c r="AH11" s="351"/>
      <c r="AI11" s="351"/>
      <c r="AJ11" s="351"/>
      <c r="AK11" s="302"/>
      <c r="AL11" s="308"/>
      <c r="AM11" s="301"/>
      <c r="AN11" s="302"/>
      <c r="AO11" s="309"/>
    </row>
    <row r="12" spans="2:44" ht="12.75" customHeight="1" x14ac:dyDescent="0.2">
      <c r="B12" s="276"/>
      <c r="C12" s="279"/>
      <c r="D12" s="297"/>
      <c r="E12" s="326"/>
      <c r="F12" s="291"/>
      <c r="G12" s="344"/>
      <c r="H12" s="348"/>
      <c r="I12" s="351"/>
      <c r="J12" s="351"/>
      <c r="K12" s="319"/>
      <c r="L12" s="359"/>
      <c r="M12" s="322"/>
      <c r="N12" s="322"/>
      <c r="O12" s="360"/>
      <c r="P12" s="316"/>
      <c r="Q12" s="311"/>
      <c r="R12" s="316"/>
      <c r="S12" s="341"/>
      <c r="T12" s="308"/>
      <c r="U12" s="301"/>
      <c r="V12" s="319"/>
      <c r="W12" s="308"/>
      <c r="X12" s="301"/>
      <c r="Y12" s="319"/>
      <c r="Z12" s="319"/>
      <c r="AA12" s="322"/>
      <c r="AB12" s="330"/>
      <c r="AC12" s="333"/>
      <c r="AD12" s="351"/>
      <c r="AE12" s="351"/>
      <c r="AF12" s="351"/>
      <c r="AG12" s="351"/>
      <c r="AH12" s="351"/>
      <c r="AI12" s="351"/>
      <c r="AJ12" s="351"/>
      <c r="AK12" s="302"/>
      <c r="AL12" s="308"/>
      <c r="AM12" s="301"/>
      <c r="AN12" s="302"/>
      <c r="AO12" s="309"/>
    </row>
    <row r="13" spans="2:44" ht="12.75" customHeight="1" x14ac:dyDescent="0.2">
      <c r="B13" s="276"/>
      <c r="C13" s="279"/>
      <c r="D13" s="297"/>
      <c r="E13" s="326"/>
      <c r="F13" s="291"/>
      <c r="G13" s="344"/>
      <c r="H13" s="348"/>
      <c r="I13" s="351"/>
      <c r="J13" s="351"/>
      <c r="K13" s="319"/>
      <c r="L13" s="359"/>
      <c r="M13" s="322"/>
      <c r="N13" s="322"/>
      <c r="O13" s="360"/>
      <c r="P13" s="316"/>
      <c r="Q13" s="311"/>
      <c r="R13" s="316"/>
      <c r="S13" s="341"/>
      <c r="T13" s="308"/>
      <c r="U13" s="301"/>
      <c r="V13" s="319"/>
      <c r="W13" s="308"/>
      <c r="X13" s="301"/>
      <c r="Y13" s="319"/>
      <c r="Z13" s="319"/>
      <c r="AA13" s="322"/>
      <c r="AB13" s="330"/>
      <c r="AC13" s="333"/>
      <c r="AD13" s="351"/>
      <c r="AE13" s="351"/>
      <c r="AF13" s="351"/>
      <c r="AG13" s="351"/>
      <c r="AH13" s="351"/>
      <c r="AI13" s="351"/>
      <c r="AJ13" s="351"/>
      <c r="AK13" s="302"/>
      <c r="AL13" s="308"/>
      <c r="AM13" s="301"/>
      <c r="AN13" s="302"/>
      <c r="AO13" s="309"/>
    </row>
    <row r="14" spans="2:44" ht="12.75" customHeight="1" x14ac:dyDescent="0.2">
      <c r="B14" s="276"/>
      <c r="C14" s="279"/>
      <c r="D14" s="297"/>
      <c r="E14" s="326"/>
      <c r="F14" s="291"/>
      <c r="G14" s="344"/>
      <c r="H14" s="348"/>
      <c r="I14" s="351"/>
      <c r="J14" s="347"/>
      <c r="K14" s="319"/>
      <c r="L14" s="359"/>
      <c r="M14" s="322"/>
      <c r="N14" s="322"/>
      <c r="O14" s="360"/>
      <c r="P14" s="316"/>
      <c r="Q14" s="311"/>
      <c r="R14" s="316"/>
      <c r="S14" s="341"/>
      <c r="T14" s="308"/>
      <c r="U14" s="301"/>
      <c r="V14" s="319"/>
      <c r="W14" s="308"/>
      <c r="X14" s="301"/>
      <c r="Y14" s="319"/>
      <c r="Z14" s="319"/>
      <c r="AA14" s="322"/>
      <c r="AB14" s="330"/>
      <c r="AC14" s="333"/>
      <c r="AD14" s="351"/>
      <c r="AE14" s="351"/>
      <c r="AF14" s="351"/>
      <c r="AG14" s="351"/>
      <c r="AH14" s="351"/>
      <c r="AI14" s="351"/>
      <c r="AJ14" s="351"/>
      <c r="AK14" s="302"/>
      <c r="AL14" s="308"/>
      <c r="AM14" s="301"/>
      <c r="AN14" s="302"/>
      <c r="AO14" s="309"/>
    </row>
    <row r="15" spans="2:44" ht="18" customHeight="1" x14ac:dyDescent="0.2">
      <c r="B15" s="276"/>
      <c r="C15" s="279"/>
      <c r="D15" s="297"/>
      <c r="E15" s="326"/>
      <c r="F15" s="291"/>
      <c r="G15" s="344"/>
      <c r="H15" s="348"/>
      <c r="I15" s="351"/>
      <c r="J15" s="76" t="s">
        <v>75</v>
      </c>
      <c r="K15" s="319"/>
      <c r="L15" s="264"/>
      <c r="M15" s="265"/>
      <c r="N15" s="265"/>
      <c r="O15" s="266"/>
      <c r="P15" s="316"/>
      <c r="Q15" s="311"/>
      <c r="R15" s="316"/>
      <c r="S15" s="341"/>
      <c r="T15" s="308"/>
      <c r="U15" s="301"/>
      <c r="V15" s="319"/>
      <c r="W15" s="308"/>
      <c r="X15" s="339"/>
      <c r="Y15" s="320"/>
      <c r="Z15" s="320"/>
      <c r="AA15" s="322"/>
      <c r="AB15" s="330"/>
      <c r="AC15" s="333"/>
      <c r="AD15" s="351"/>
      <c r="AE15" s="351"/>
      <c r="AF15" s="351"/>
      <c r="AG15" s="351"/>
      <c r="AH15" s="351"/>
      <c r="AI15" s="351"/>
      <c r="AJ15" s="351"/>
      <c r="AK15" s="302"/>
      <c r="AL15" s="308"/>
      <c r="AM15" s="301"/>
      <c r="AN15" s="302"/>
      <c r="AO15" s="309"/>
    </row>
    <row r="16" spans="2:44" ht="22.5" customHeight="1" x14ac:dyDescent="0.2">
      <c r="B16" s="276"/>
      <c r="C16" s="279"/>
      <c r="D16" s="297"/>
      <c r="E16" s="326"/>
      <c r="F16" s="291"/>
      <c r="G16" s="344"/>
      <c r="H16" s="348"/>
      <c r="I16" s="351"/>
      <c r="J16" s="76" t="s">
        <v>76</v>
      </c>
      <c r="K16" s="320"/>
      <c r="L16" s="270" t="s">
        <v>115</v>
      </c>
      <c r="M16" s="270" t="s">
        <v>57</v>
      </c>
      <c r="N16" s="271" t="s">
        <v>116</v>
      </c>
      <c r="O16" s="271" t="s">
        <v>307</v>
      </c>
      <c r="P16" s="316"/>
      <c r="Q16" s="311"/>
      <c r="R16" s="316"/>
      <c r="S16" s="341"/>
      <c r="T16" s="308"/>
      <c r="U16" s="301"/>
      <c r="V16" s="319"/>
      <c r="W16" s="308"/>
      <c r="X16" s="263"/>
      <c r="Y16" s="262"/>
      <c r="Z16" s="262"/>
      <c r="AA16" s="322"/>
      <c r="AB16" s="330"/>
      <c r="AC16" s="333"/>
      <c r="AD16" s="351"/>
      <c r="AE16" s="351"/>
      <c r="AF16" s="351"/>
      <c r="AG16" s="351"/>
      <c r="AH16" s="351"/>
      <c r="AI16" s="351"/>
      <c r="AJ16" s="351"/>
      <c r="AK16" s="302"/>
      <c r="AL16" s="308"/>
      <c r="AM16" s="301"/>
      <c r="AN16" s="302"/>
      <c r="AO16" s="309"/>
    </row>
    <row r="17" spans="1:262" ht="12.75" customHeight="1" x14ac:dyDescent="0.2">
      <c r="B17" s="276"/>
      <c r="C17" s="279"/>
      <c r="D17" s="297"/>
      <c r="E17" s="326"/>
      <c r="F17" s="291"/>
      <c r="G17" s="344"/>
      <c r="H17" s="348"/>
      <c r="I17" s="351"/>
      <c r="J17" s="76" t="s">
        <v>77</v>
      </c>
      <c r="K17" s="267" t="s">
        <v>186</v>
      </c>
      <c r="L17" s="56" t="s">
        <v>187</v>
      </c>
      <c r="M17" s="56" t="s">
        <v>187</v>
      </c>
      <c r="N17" s="56" t="s">
        <v>187</v>
      </c>
      <c r="O17" s="56" t="s">
        <v>187</v>
      </c>
      <c r="P17" s="316"/>
      <c r="Q17" s="311"/>
      <c r="R17" s="317"/>
      <c r="S17" s="341"/>
      <c r="T17" s="308"/>
      <c r="U17" s="301"/>
      <c r="V17" s="319"/>
      <c r="W17" s="308"/>
      <c r="X17" s="173" t="s">
        <v>108</v>
      </c>
      <c r="Y17" s="137" t="s">
        <v>186</v>
      </c>
      <c r="Z17" s="137" t="s">
        <v>187</v>
      </c>
      <c r="AA17" s="322"/>
      <c r="AB17" s="331"/>
      <c r="AC17" s="334"/>
      <c r="AD17" s="351"/>
      <c r="AE17" s="347"/>
      <c r="AF17" s="351"/>
      <c r="AG17" s="351"/>
      <c r="AH17" s="351"/>
      <c r="AI17" s="351"/>
      <c r="AJ17" s="351"/>
      <c r="AK17" s="302"/>
      <c r="AL17" s="308"/>
      <c r="AM17" s="301"/>
      <c r="AN17" s="302"/>
      <c r="AO17" s="309"/>
    </row>
    <row r="18" spans="1:262" ht="12.75" customHeight="1" x14ac:dyDescent="0.2">
      <c r="B18" s="276"/>
      <c r="C18" s="279"/>
      <c r="D18" s="297"/>
      <c r="E18" s="326"/>
      <c r="F18" s="291"/>
      <c r="G18" s="344"/>
      <c r="H18" s="348"/>
      <c r="I18" s="351"/>
      <c r="J18" s="76" t="s">
        <v>78</v>
      </c>
      <c r="K18" s="267" t="s">
        <v>185</v>
      </c>
      <c r="L18" s="267" t="s">
        <v>188</v>
      </c>
      <c r="M18" s="267" t="s">
        <v>188</v>
      </c>
      <c r="N18" s="267" t="s">
        <v>188</v>
      </c>
      <c r="O18" s="267" t="s">
        <v>188</v>
      </c>
      <c r="P18" s="316"/>
      <c r="Q18" s="311"/>
      <c r="R18" s="170" t="s">
        <v>35</v>
      </c>
      <c r="S18" s="341"/>
      <c r="T18" s="308"/>
      <c r="U18" s="301"/>
      <c r="V18" s="320"/>
      <c r="W18" s="338"/>
      <c r="X18" s="173" t="s">
        <v>107</v>
      </c>
      <c r="Y18" s="137" t="s">
        <v>185</v>
      </c>
      <c r="Z18" s="137" t="s">
        <v>188</v>
      </c>
      <c r="AA18" s="323"/>
      <c r="AB18" s="151" t="s">
        <v>35</v>
      </c>
      <c r="AC18" s="77" t="s">
        <v>23</v>
      </c>
      <c r="AD18" s="351"/>
      <c r="AE18" s="313" t="s">
        <v>66</v>
      </c>
      <c r="AF18" s="351"/>
      <c r="AG18" s="351"/>
      <c r="AH18" s="351"/>
      <c r="AI18" s="351"/>
      <c r="AJ18" s="351"/>
      <c r="AK18" s="302"/>
      <c r="AL18" s="308"/>
      <c r="AM18" s="301"/>
      <c r="AN18" s="302"/>
      <c r="AO18" s="309"/>
    </row>
    <row r="19" spans="1:262" ht="12.75" customHeight="1" x14ac:dyDescent="0.2">
      <c r="B19" s="276"/>
      <c r="C19" s="279"/>
      <c r="D19" s="297"/>
      <c r="E19" s="326"/>
      <c r="F19" s="291"/>
      <c r="G19" s="344"/>
      <c r="H19" s="348"/>
      <c r="I19" s="351"/>
      <c r="J19" s="76" t="s">
        <v>79</v>
      </c>
      <c r="K19" s="267" t="s">
        <v>184</v>
      </c>
      <c r="L19" s="267" t="s">
        <v>189</v>
      </c>
      <c r="M19" s="267" t="s">
        <v>189</v>
      </c>
      <c r="N19" s="267" t="s">
        <v>189</v>
      </c>
      <c r="O19" s="267" t="s">
        <v>189</v>
      </c>
      <c r="P19" s="316"/>
      <c r="Q19" s="311"/>
      <c r="R19" s="171" t="s">
        <v>46</v>
      </c>
      <c r="S19" s="341"/>
      <c r="T19" s="308"/>
      <c r="U19" s="301"/>
      <c r="V19" s="140" t="s">
        <v>66</v>
      </c>
      <c r="W19" s="140" t="s">
        <v>193</v>
      </c>
      <c r="X19" s="173" t="s">
        <v>197</v>
      </c>
      <c r="Y19" s="137" t="s">
        <v>184</v>
      </c>
      <c r="Z19" s="137" t="s">
        <v>189</v>
      </c>
      <c r="AA19" s="323"/>
      <c r="AB19" s="152" t="s">
        <v>46</v>
      </c>
      <c r="AC19" s="77" t="s">
        <v>41</v>
      </c>
      <c r="AD19" s="351"/>
      <c r="AE19" s="340"/>
      <c r="AF19" s="347"/>
      <c r="AG19" s="351"/>
      <c r="AH19" s="351"/>
      <c r="AI19" s="351"/>
      <c r="AJ19" s="351"/>
      <c r="AK19" s="302"/>
      <c r="AL19" s="308"/>
      <c r="AM19" s="301"/>
      <c r="AN19" s="302"/>
      <c r="AO19" s="309"/>
    </row>
    <row r="20" spans="1:262" ht="12.75" customHeight="1" x14ac:dyDescent="0.2">
      <c r="B20" s="276"/>
      <c r="C20" s="279"/>
      <c r="D20" s="297"/>
      <c r="E20" s="327"/>
      <c r="F20" s="292"/>
      <c r="G20" s="345"/>
      <c r="H20" s="349"/>
      <c r="I20" s="351"/>
      <c r="J20" s="150" t="s">
        <v>178</v>
      </c>
      <c r="K20" s="268" t="s">
        <v>183</v>
      </c>
      <c r="L20" s="268" t="s">
        <v>190</v>
      </c>
      <c r="M20" s="268" t="s">
        <v>190</v>
      </c>
      <c r="N20" s="268" t="s">
        <v>190</v>
      </c>
      <c r="O20" s="268" t="s">
        <v>190</v>
      </c>
      <c r="P20" s="316"/>
      <c r="Q20" s="311"/>
      <c r="R20" s="80" t="s">
        <v>45</v>
      </c>
      <c r="S20" s="300"/>
      <c r="T20" s="308"/>
      <c r="U20" s="301"/>
      <c r="V20" s="140" t="s">
        <v>67</v>
      </c>
      <c r="W20" s="139" t="s">
        <v>194</v>
      </c>
      <c r="X20" s="174" t="s">
        <v>105</v>
      </c>
      <c r="Y20" s="146" t="s">
        <v>183</v>
      </c>
      <c r="Z20" s="146" t="s">
        <v>190</v>
      </c>
      <c r="AA20" s="323"/>
      <c r="AB20" s="153" t="s">
        <v>45</v>
      </c>
      <c r="AC20" s="77" t="s">
        <v>24</v>
      </c>
      <c r="AD20" s="351"/>
      <c r="AE20" s="313" t="s">
        <v>67</v>
      </c>
      <c r="AF20" s="79" t="s">
        <v>90</v>
      </c>
      <c r="AG20" s="351"/>
      <c r="AH20" s="351"/>
      <c r="AI20" s="351"/>
      <c r="AJ20" s="351"/>
      <c r="AK20" s="302"/>
      <c r="AL20" s="308"/>
      <c r="AM20" s="303" t="s">
        <v>234</v>
      </c>
      <c r="AN20" s="303" t="s">
        <v>235</v>
      </c>
      <c r="AO20" s="309"/>
    </row>
    <row r="21" spans="1:262" ht="13.5" customHeight="1" thickBot="1" x14ac:dyDescent="0.25">
      <c r="B21" s="277"/>
      <c r="C21" s="280"/>
      <c r="D21" s="298"/>
      <c r="E21" s="328"/>
      <c r="F21" s="293"/>
      <c r="G21" s="346"/>
      <c r="H21" s="350"/>
      <c r="I21" s="352"/>
      <c r="J21" s="78" t="s">
        <v>80</v>
      </c>
      <c r="K21" s="269" t="s">
        <v>182</v>
      </c>
      <c r="L21" s="269" t="s">
        <v>191</v>
      </c>
      <c r="M21" s="269" t="s">
        <v>191</v>
      </c>
      <c r="N21" s="269" t="s">
        <v>191</v>
      </c>
      <c r="O21" s="269" t="s">
        <v>191</v>
      </c>
      <c r="P21" s="362"/>
      <c r="Q21" s="312"/>
      <c r="R21" s="172" t="s">
        <v>34</v>
      </c>
      <c r="S21" s="342"/>
      <c r="T21" s="304"/>
      <c r="U21" s="353"/>
      <c r="V21" s="141" t="s">
        <v>216</v>
      </c>
      <c r="W21" s="141" t="s">
        <v>195</v>
      </c>
      <c r="X21" s="175" t="s">
        <v>196</v>
      </c>
      <c r="Y21" s="138" t="s">
        <v>182</v>
      </c>
      <c r="Z21" s="138" t="s">
        <v>191</v>
      </c>
      <c r="AA21" s="324"/>
      <c r="AB21" s="154" t="s">
        <v>34</v>
      </c>
      <c r="AC21" s="81" t="s">
        <v>25</v>
      </c>
      <c r="AD21" s="352"/>
      <c r="AE21" s="314"/>
      <c r="AF21" s="82" t="s">
        <v>91</v>
      </c>
      <c r="AG21" s="352"/>
      <c r="AH21" s="352"/>
      <c r="AI21" s="352"/>
      <c r="AJ21" s="352"/>
      <c r="AK21" s="307"/>
      <c r="AL21" s="304"/>
      <c r="AM21" s="304"/>
      <c r="AN21" s="304"/>
      <c r="AO21" s="310"/>
      <c r="IG21" s="83"/>
      <c r="IH21" s="83"/>
      <c r="II21" s="83"/>
      <c r="IJ21" s="83"/>
      <c r="IK21" s="83"/>
      <c r="IL21" s="83"/>
      <c r="IM21" s="83"/>
      <c r="IN21" s="83"/>
      <c r="IO21" s="83"/>
      <c r="IP21" s="83"/>
      <c r="IQ21" s="83"/>
      <c r="IR21" s="83"/>
      <c r="IS21" s="83"/>
      <c r="IT21" s="83"/>
      <c r="IU21" s="83"/>
      <c r="IV21" s="83"/>
      <c r="IW21" s="83"/>
      <c r="IX21" s="83"/>
      <c r="IY21" s="83"/>
      <c r="IZ21" s="83"/>
      <c r="JA21" s="83"/>
      <c r="JB21" s="83"/>
    </row>
    <row r="22" spans="1:262" s="83" customFormat="1" ht="54.95" customHeight="1" x14ac:dyDescent="0.2">
      <c r="A22" s="68"/>
      <c r="B22" s="260" t="s">
        <v>249</v>
      </c>
      <c r="C22" s="84" t="s">
        <v>250</v>
      </c>
      <c r="D22" s="178"/>
      <c r="E22" s="238" t="s">
        <v>251</v>
      </c>
      <c r="F22" s="244" t="s">
        <v>274</v>
      </c>
      <c r="G22" s="181" t="s">
        <v>285</v>
      </c>
      <c r="H22" s="85" t="s">
        <v>262</v>
      </c>
      <c r="I22" s="85" t="s">
        <v>254</v>
      </c>
      <c r="J22" s="192"/>
      <c r="K22" s="88"/>
      <c r="L22" s="88"/>
      <c r="M22" s="88"/>
      <c r="N22" s="88"/>
      <c r="O22" s="88"/>
      <c r="P22" s="274">
        <f>SUMPRODUCT(L22:O22,DEFINIÇÕES!$D$12:$G$12)/SUM(DEFINIÇÕES!$D$12:$G$12)</f>
        <v>0</v>
      </c>
      <c r="Q22" s="274" t="str">
        <f>IF(OR(L22="",M22="",N22="",O22="",K22=""),"ERRO AO PREENCHER A PROBABILIDADE E/OU IMPACTO",IF(ISERROR(INT(PRODUCT(K22,P22))),"",INT(PRODUCT(K22,P22))))</f>
        <v>ERRO AO PREENCHER A PROBABILIDADE E/OU IMPACTO</v>
      </c>
      <c r="R22" s="225" t="str">
        <f>IF(ISERROR(VLOOKUP(Q22,DEFINIÇÕES!$AI$22:$AJ$35,2,TRUE)),"",VLOOKUP(Q22,DEFINIÇÕES!$AI$22:$AJ$35,2,TRUE))</f>
        <v/>
      </c>
      <c r="S22" s="89"/>
      <c r="T22" s="145"/>
      <c r="U22" s="145"/>
      <c r="V22" s="90"/>
      <c r="W22" s="142"/>
      <c r="X22" s="176"/>
      <c r="Y22" s="87"/>
      <c r="Z22" s="87"/>
      <c r="AA22" s="88" t="str">
        <f>IF(ISERROR(INT(CONCATENATE(Y22,Z22))),"",INT(CONCATENATE(Y22,Z22)))</f>
        <v/>
      </c>
      <c r="AB22" s="225" t="str">
        <f>IF(ISERROR(VLOOKUP(AA22,DEFINIÇÕES!$AI$22:$AJ$45,2,TRUE)),"",VLOOKUP(AA22,DEFINIÇÕES!$AI$22:$AJ$45,2,TRUE))</f>
        <v/>
      </c>
      <c r="AC22" s="92"/>
      <c r="AD22" s="85"/>
      <c r="AE22" s="94"/>
      <c r="AF22" s="94"/>
      <c r="AG22" s="166"/>
      <c r="AH22" s="166"/>
      <c r="AI22" s="166"/>
      <c r="AJ22" s="253"/>
      <c r="AK22" s="165"/>
      <c r="AL22" s="93"/>
      <c r="AM22" s="93"/>
      <c r="AN22" s="93"/>
      <c r="AO22" s="161"/>
    </row>
    <row r="23" spans="1:262" s="83" customFormat="1" ht="54.95" customHeight="1" x14ac:dyDescent="0.2">
      <c r="A23" s="68"/>
      <c r="B23" s="261" t="s">
        <v>249</v>
      </c>
      <c r="C23" s="97" t="s">
        <v>250</v>
      </c>
      <c r="D23" s="179"/>
      <c r="E23" s="245" t="s">
        <v>251</v>
      </c>
      <c r="F23" s="246" t="s">
        <v>274</v>
      </c>
      <c r="G23" s="181" t="s">
        <v>286</v>
      </c>
      <c r="H23" s="85" t="s">
        <v>287</v>
      </c>
      <c r="I23" s="85" t="s">
        <v>263</v>
      </c>
      <c r="J23" s="192"/>
      <c r="K23" s="88"/>
      <c r="L23" s="88"/>
      <c r="M23" s="88"/>
      <c r="N23" s="88"/>
      <c r="O23" s="88"/>
      <c r="P23" s="274">
        <f>SUMPRODUCT(L23:O23,DEFINIÇÕES!$D$12:$G$12)/SUM(DEFINIÇÕES!$D$12:$G$12)</f>
        <v>0</v>
      </c>
      <c r="Q23" s="274" t="str">
        <f t="shared" ref="Q23:Q57" si="0">IF(OR(L23="",M23="",N23="",O23="",K23=""),"ERRO AO PREENCHER A PROBABILIDADE E/OU IMPACTO",IF(ISERROR(INT(PRODUCT(K23,P23))),"",INT(PRODUCT(K23,P23))))</f>
        <v>ERRO AO PREENCHER A PROBABILIDADE E/OU IMPACTO</v>
      </c>
      <c r="R23" s="225" t="str">
        <f>IF(ISERROR(VLOOKUP(Q23,DEFINIÇÕES!$AI$22:$AJ$35,2,TRUE)),"",VLOOKUP(Q23,DEFINIÇÕES!$AI$22:$AJ$35,2,TRUE))</f>
        <v/>
      </c>
      <c r="S23" s="89"/>
      <c r="T23" s="145"/>
      <c r="U23" s="145"/>
      <c r="V23" s="90"/>
      <c r="W23" s="142"/>
      <c r="X23" s="90"/>
      <c r="Y23" s="87"/>
      <c r="Z23" s="87"/>
      <c r="AA23" s="88" t="str">
        <f>IF(ISERROR(INT(CONCATENATE(Y23,Z23))),"",INT(CONCATENATE(Y23,Z23)))</f>
        <v/>
      </c>
      <c r="AB23" s="225" t="str">
        <f>IF(ISERROR(VLOOKUP(AA23,DEFINIÇÕES!$AI$22:$AJ$45,2,TRUE)),"",VLOOKUP(AA23,DEFINIÇÕES!$AI$22:$AJ$45,2,TRUE))</f>
        <v/>
      </c>
      <c r="AC23" s="92"/>
      <c r="AD23" s="98"/>
      <c r="AE23" s="94"/>
      <c r="AF23" s="99"/>
      <c r="AG23" s="95"/>
      <c r="AH23" s="96"/>
      <c r="AI23" s="94"/>
      <c r="AJ23" s="134"/>
      <c r="AK23" s="165"/>
      <c r="AL23" s="156"/>
      <c r="AM23" s="156"/>
      <c r="AN23" s="156"/>
      <c r="AO23" s="162"/>
    </row>
    <row r="24" spans="1:262" ht="54.95" customHeight="1" x14ac:dyDescent="0.2">
      <c r="B24" s="261" t="s">
        <v>249</v>
      </c>
      <c r="C24" s="97" t="s">
        <v>250</v>
      </c>
      <c r="D24" s="179"/>
      <c r="E24" s="245" t="s">
        <v>251</v>
      </c>
      <c r="F24" s="246" t="s">
        <v>275</v>
      </c>
      <c r="G24" s="181" t="s">
        <v>269</v>
      </c>
      <c r="H24" s="85" t="s">
        <v>270</v>
      </c>
      <c r="I24" s="85" t="s">
        <v>290</v>
      </c>
      <c r="J24" s="192"/>
      <c r="K24" s="88"/>
      <c r="L24" s="88"/>
      <c r="M24" s="88"/>
      <c r="N24" s="88"/>
      <c r="O24" s="88"/>
      <c r="P24" s="274">
        <f>SUMPRODUCT(L24:O24,DEFINIÇÕES!$D$12:$G$12)/SUM(DEFINIÇÕES!$D$12:$G$12)</f>
        <v>0</v>
      </c>
      <c r="Q24" s="274" t="str">
        <f t="shared" si="0"/>
        <v>ERRO AO PREENCHER A PROBABILIDADE E/OU IMPACTO</v>
      </c>
      <c r="R24" s="225" t="str">
        <f>IF(ISERROR(VLOOKUP(Q24,DEFINIÇÕES!$AI$22:$AJ$35,2,TRUE)),"",VLOOKUP(Q24,DEFINIÇÕES!$AI$22:$AJ$35,2,TRUE))</f>
        <v/>
      </c>
      <c r="S24" s="89"/>
      <c r="T24" s="145"/>
      <c r="U24" s="145"/>
      <c r="V24" s="90"/>
      <c r="W24" s="142"/>
      <c r="X24" s="90"/>
      <c r="Y24" s="87"/>
      <c r="Z24" s="87"/>
      <c r="AA24" s="88" t="str">
        <f t="shared" ref="AA24:AA57" si="1">IF(ISERROR(INT(CONCATENATE(Y24,Z24))),"",INT(CONCATENATE(Y24,Z24)))</f>
        <v/>
      </c>
      <c r="AB24" s="225" t="str">
        <f>IF(ISERROR(VLOOKUP(AA24,DEFINIÇÕES!$AI$22:$AJ$45,2,TRUE)),"",VLOOKUP(AA24,DEFINIÇÕES!$AI$22:$AJ$45,2,TRUE))</f>
        <v/>
      </c>
      <c r="AC24" s="92"/>
      <c r="AD24" s="98"/>
      <c r="AE24" s="94"/>
      <c r="AF24" s="99"/>
      <c r="AG24" s="100"/>
      <c r="AH24" s="101"/>
      <c r="AI24" s="99"/>
      <c r="AJ24" s="135"/>
      <c r="AK24" s="135"/>
      <c r="AL24" s="156"/>
      <c r="AM24" s="156"/>
      <c r="AN24" s="156"/>
      <c r="AO24" s="158"/>
    </row>
    <row r="25" spans="1:262" ht="54.95" customHeight="1" x14ac:dyDescent="0.2">
      <c r="B25" s="261" t="s">
        <v>249</v>
      </c>
      <c r="C25" s="97" t="s">
        <v>250</v>
      </c>
      <c r="D25" s="179"/>
      <c r="E25" s="245" t="s">
        <v>251</v>
      </c>
      <c r="F25" s="246" t="s">
        <v>276</v>
      </c>
      <c r="G25" s="182" t="s">
        <v>261</v>
      </c>
      <c r="H25" s="98" t="s">
        <v>256</v>
      </c>
      <c r="I25" s="98" t="s">
        <v>255</v>
      </c>
      <c r="J25" s="192"/>
      <c r="K25" s="88"/>
      <c r="L25" s="88"/>
      <c r="M25" s="88"/>
      <c r="N25" s="88"/>
      <c r="O25" s="88"/>
      <c r="P25" s="274">
        <f>SUMPRODUCT(L25:O25,DEFINIÇÕES!$D$12:$G$12)/SUM(DEFINIÇÕES!$D$12:$G$12)</f>
        <v>0</v>
      </c>
      <c r="Q25" s="274" t="str">
        <f t="shared" si="0"/>
        <v>ERRO AO PREENCHER A PROBABILIDADE E/OU IMPACTO</v>
      </c>
      <c r="R25" s="225" t="str">
        <f>IF(ISERROR(VLOOKUP(Q25,DEFINIÇÕES!$AI$22:$AJ$35,2,TRUE)),"",VLOOKUP(Q25,DEFINIÇÕES!$AI$22:$AJ$35,2,TRUE))</f>
        <v/>
      </c>
      <c r="S25" s="89"/>
      <c r="T25" s="145"/>
      <c r="U25" s="145"/>
      <c r="V25" s="90"/>
      <c r="W25" s="142"/>
      <c r="X25" s="90"/>
      <c r="Y25" s="87"/>
      <c r="Z25" s="87"/>
      <c r="AA25" s="88" t="str">
        <f t="shared" si="1"/>
        <v/>
      </c>
      <c r="AB25" s="225" t="str">
        <f>IF(ISERROR(VLOOKUP(AA25,DEFINIÇÕES!$AI$22:$AJ$45,2,TRUE)),"",VLOOKUP(AA25,DEFINIÇÕES!$AI$22:$AJ$45,2,TRUE))</f>
        <v/>
      </c>
      <c r="AC25" s="92"/>
      <c r="AD25" s="98"/>
      <c r="AE25" s="94"/>
      <c r="AF25" s="99"/>
      <c r="AG25" s="100"/>
      <c r="AH25" s="101"/>
      <c r="AI25" s="99"/>
      <c r="AJ25" s="135"/>
      <c r="AK25" s="135"/>
      <c r="AL25" s="208"/>
      <c r="AM25" s="208"/>
      <c r="AN25" s="208"/>
      <c r="AO25" s="158"/>
    </row>
    <row r="26" spans="1:262" ht="54.95" customHeight="1" x14ac:dyDescent="0.2">
      <c r="B26" s="261" t="s">
        <v>249</v>
      </c>
      <c r="C26" s="97" t="s">
        <v>250</v>
      </c>
      <c r="D26" s="179"/>
      <c r="E26" s="245" t="s">
        <v>251</v>
      </c>
      <c r="F26" s="246" t="s">
        <v>277</v>
      </c>
      <c r="G26" s="182" t="s">
        <v>257</v>
      </c>
      <c r="H26" s="98" t="s">
        <v>260</v>
      </c>
      <c r="I26" s="182" t="s">
        <v>258</v>
      </c>
      <c r="J26" s="192"/>
      <c r="K26" s="88"/>
      <c r="L26" s="88"/>
      <c r="M26" s="88"/>
      <c r="N26" s="88"/>
      <c r="O26" s="88"/>
      <c r="P26" s="274">
        <f>SUMPRODUCT(L26:O26,DEFINIÇÕES!$D$12:$G$12)/SUM(DEFINIÇÕES!$D$12:$G$12)</f>
        <v>0</v>
      </c>
      <c r="Q26" s="274" t="str">
        <f t="shared" si="0"/>
        <v>ERRO AO PREENCHER A PROBABILIDADE E/OU IMPACTO</v>
      </c>
      <c r="R26" s="225" t="str">
        <f>IF(ISERROR(VLOOKUP(Q26,DEFINIÇÕES!$AI$22:$AJ$35,2,TRUE)),"",VLOOKUP(Q26,DEFINIÇÕES!$AI$22:$AJ$35,2,TRUE))</f>
        <v/>
      </c>
      <c r="S26" s="89"/>
      <c r="T26" s="145"/>
      <c r="U26" s="145"/>
      <c r="V26" s="90"/>
      <c r="W26" s="142"/>
      <c r="X26" s="90"/>
      <c r="Y26" s="87"/>
      <c r="Z26" s="87"/>
      <c r="AA26" s="88" t="str">
        <f t="shared" si="1"/>
        <v/>
      </c>
      <c r="AB26" s="225" t="str">
        <f>IF(ISERROR(VLOOKUP(AA26,DEFINIÇÕES!$AI$22:$AJ$45,2,TRUE)),"",VLOOKUP(AA26,DEFINIÇÕES!$AI$22:$AJ$45,2,TRUE))</f>
        <v/>
      </c>
      <c r="AC26" s="92"/>
      <c r="AD26" s="98"/>
      <c r="AE26" s="94"/>
      <c r="AF26" s="99"/>
      <c r="AG26" s="100"/>
      <c r="AH26" s="101"/>
      <c r="AI26" s="99"/>
      <c r="AJ26" s="135"/>
      <c r="AK26" s="135"/>
      <c r="AL26" s="208"/>
      <c r="AM26" s="208"/>
      <c r="AN26" s="208"/>
      <c r="AO26" s="158"/>
    </row>
    <row r="27" spans="1:262" ht="54.95" customHeight="1" x14ac:dyDescent="0.2">
      <c r="B27" s="261" t="s">
        <v>249</v>
      </c>
      <c r="C27" s="97" t="s">
        <v>250</v>
      </c>
      <c r="D27" s="179"/>
      <c r="E27" s="245" t="s">
        <v>251</v>
      </c>
      <c r="F27" s="246" t="s">
        <v>278</v>
      </c>
      <c r="G27" s="182" t="s">
        <v>264</v>
      </c>
      <c r="H27" s="98" t="s">
        <v>265</v>
      </c>
      <c r="I27" s="98" t="s">
        <v>289</v>
      </c>
      <c r="J27" s="192"/>
      <c r="K27" s="88"/>
      <c r="L27" s="88"/>
      <c r="M27" s="88"/>
      <c r="N27" s="88"/>
      <c r="O27" s="88"/>
      <c r="P27" s="274">
        <f>SUMPRODUCT(L27:O27,DEFINIÇÕES!$D$12:$G$12)/SUM(DEFINIÇÕES!$D$12:$G$12)</f>
        <v>0</v>
      </c>
      <c r="Q27" s="274" t="str">
        <f t="shared" si="0"/>
        <v>ERRO AO PREENCHER A PROBABILIDADE E/OU IMPACTO</v>
      </c>
      <c r="R27" s="225" t="str">
        <f>IF(ISERROR(VLOOKUP(Q27,DEFINIÇÕES!$AI$22:$AJ$35,2,TRUE)),"",VLOOKUP(Q27,DEFINIÇÕES!$AI$22:$AJ$35,2,TRUE))</f>
        <v/>
      </c>
      <c r="S27" s="89"/>
      <c r="T27" s="145"/>
      <c r="U27" s="145"/>
      <c r="V27" s="90"/>
      <c r="W27" s="142"/>
      <c r="X27" s="90"/>
      <c r="Y27" s="87"/>
      <c r="Z27" s="87"/>
      <c r="AA27" s="88" t="str">
        <f t="shared" si="1"/>
        <v/>
      </c>
      <c r="AB27" s="225" t="str">
        <f>IF(ISERROR(VLOOKUP(AA27,DEFINIÇÕES!$AI$22:$AJ$45,2,TRUE)),"",VLOOKUP(AA27,DEFINIÇÕES!$AI$22:$AJ$45,2,TRUE))</f>
        <v/>
      </c>
      <c r="AC27" s="92"/>
      <c r="AD27" s="98"/>
      <c r="AE27" s="94"/>
      <c r="AF27" s="99"/>
      <c r="AG27" s="100"/>
      <c r="AH27" s="101"/>
      <c r="AI27" s="99"/>
      <c r="AJ27" s="135"/>
      <c r="AK27" s="135"/>
      <c r="AL27" s="208"/>
      <c r="AM27" s="208"/>
      <c r="AN27" s="208"/>
      <c r="AO27" s="158"/>
    </row>
    <row r="28" spans="1:262" ht="54.95" customHeight="1" x14ac:dyDescent="0.2">
      <c r="B28" s="261" t="s">
        <v>249</v>
      </c>
      <c r="C28" s="97" t="s">
        <v>250</v>
      </c>
      <c r="D28" s="179"/>
      <c r="E28" s="245" t="s">
        <v>251</v>
      </c>
      <c r="F28" s="246" t="s">
        <v>279</v>
      </c>
      <c r="G28" s="182" t="s">
        <v>266</v>
      </c>
      <c r="H28" s="98" t="s">
        <v>268</v>
      </c>
      <c r="I28" s="98" t="s">
        <v>291</v>
      </c>
      <c r="J28" s="192"/>
      <c r="K28" s="88"/>
      <c r="L28" s="88"/>
      <c r="M28" s="88"/>
      <c r="N28" s="88"/>
      <c r="O28" s="88"/>
      <c r="P28" s="274">
        <f>SUMPRODUCT(L28:O28,DEFINIÇÕES!$D$12:$G$12)/SUM(DEFINIÇÕES!$D$12:$G$12)</f>
        <v>0</v>
      </c>
      <c r="Q28" s="274" t="str">
        <f>IF(OR(L28="",M28="",N28="",O28="",K28=""),"ERRO AO PREENCHER A PROBABILIDADE E/OU IMPACTO",IF(ISERROR(INT(PRODUCT(K28,P28))),"",INT(PRODUCT(K28,P28))))</f>
        <v>ERRO AO PREENCHER A PROBABILIDADE E/OU IMPACTO</v>
      </c>
      <c r="R28" s="225" t="str">
        <f>IF(ISERROR(VLOOKUP(Q28,DEFINIÇÕES!$AI$22:$AJ$35,2,TRUE)),"",VLOOKUP(Q28,DEFINIÇÕES!$AI$22:$AJ$35,2,TRUE))</f>
        <v/>
      </c>
      <c r="S28" s="89"/>
      <c r="T28" s="145"/>
      <c r="U28" s="145"/>
      <c r="V28" s="90"/>
      <c r="W28" s="142"/>
      <c r="X28" s="90"/>
      <c r="Y28" s="87"/>
      <c r="Z28" s="87"/>
      <c r="AA28" s="88" t="str">
        <f t="shared" si="1"/>
        <v/>
      </c>
      <c r="AB28" s="225" t="str">
        <f>IF(ISERROR(VLOOKUP(AA28,DEFINIÇÕES!$AI$22:$AJ$45,2,TRUE)),"",VLOOKUP(AA28,DEFINIÇÕES!$AI$22:$AJ$45,2,TRUE))</f>
        <v/>
      </c>
      <c r="AC28" s="92"/>
      <c r="AD28" s="98"/>
      <c r="AE28" s="94"/>
      <c r="AF28" s="99"/>
      <c r="AG28" s="99"/>
      <c r="AH28" s="99"/>
      <c r="AI28" s="99"/>
      <c r="AJ28" s="135"/>
      <c r="AK28" s="135"/>
      <c r="AL28" s="208"/>
      <c r="AM28" s="208"/>
      <c r="AN28" s="208"/>
      <c r="AO28" s="158"/>
    </row>
    <row r="29" spans="1:262" ht="54.95" customHeight="1" x14ac:dyDescent="0.2">
      <c r="B29" s="261" t="s">
        <v>249</v>
      </c>
      <c r="C29" s="97" t="s">
        <v>250</v>
      </c>
      <c r="D29" s="179"/>
      <c r="E29" s="245" t="s">
        <v>251</v>
      </c>
      <c r="F29" s="246" t="s">
        <v>280</v>
      </c>
      <c r="G29" s="182" t="s">
        <v>292</v>
      </c>
      <c r="H29" s="98" t="s">
        <v>298</v>
      </c>
      <c r="I29" s="98" t="s">
        <v>299</v>
      </c>
      <c r="J29" s="192"/>
      <c r="K29" s="88"/>
      <c r="L29" s="88"/>
      <c r="M29" s="88"/>
      <c r="N29" s="88"/>
      <c r="O29" s="88"/>
      <c r="P29" s="274">
        <f>SUMPRODUCT(L29:O29,DEFINIÇÕES!$D$12:$G$12)/SUM(DEFINIÇÕES!$D$12:$G$12)</f>
        <v>0</v>
      </c>
      <c r="Q29" s="274" t="str">
        <f t="shared" si="0"/>
        <v>ERRO AO PREENCHER A PROBABILIDADE E/OU IMPACTO</v>
      </c>
      <c r="R29" s="225" t="str">
        <f>IF(ISERROR(VLOOKUP(Q29,DEFINIÇÕES!$AI$22:$AJ$35,2,TRUE)),"",VLOOKUP(Q29,DEFINIÇÕES!$AI$22:$AJ$35,2,TRUE))</f>
        <v/>
      </c>
      <c r="S29" s="89"/>
      <c r="T29" s="145"/>
      <c r="U29" s="145"/>
      <c r="V29" s="90"/>
      <c r="W29" s="142"/>
      <c r="X29" s="90"/>
      <c r="Y29" s="87"/>
      <c r="Z29" s="87"/>
      <c r="AA29" s="88" t="str">
        <f t="shared" si="1"/>
        <v/>
      </c>
      <c r="AB29" s="225" t="str">
        <f>IF(ISERROR(VLOOKUP(AA29,DEFINIÇÕES!$AI$22:$AJ$45,2,TRUE)),"",VLOOKUP(AA29,DEFINIÇÕES!$AI$22:$AJ$45,2,TRUE))</f>
        <v/>
      </c>
      <c r="AC29" s="92"/>
      <c r="AD29" s="98"/>
      <c r="AE29" s="94"/>
      <c r="AF29" s="99"/>
      <c r="AG29" s="99"/>
      <c r="AH29" s="99"/>
      <c r="AI29" s="99"/>
      <c r="AJ29" s="135"/>
      <c r="AK29" s="135"/>
      <c r="AL29" s="208"/>
      <c r="AM29" s="208"/>
      <c r="AN29" s="208"/>
      <c r="AO29" s="158"/>
    </row>
    <row r="30" spans="1:262" ht="54.95" customHeight="1" x14ac:dyDescent="0.2">
      <c r="B30" s="261" t="s">
        <v>249</v>
      </c>
      <c r="C30" s="97" t="s">
        <v>250</v>
      </c>
      <c r="D30" s="179"/>
      <c r="E30" s="245" t="s">
        <v>251</v>
      </c>
      <c r="F30" s="246" t="s">
        <v>281</v>
      </c>
      <c r="G30" s="182" t="s">
        <v>293</v>
      </c>
      <c r="H30" s="98" t="s">
        <v>296</v>
      </c>
      <c r="I30" s="98" t="s">
        <v>297</v>
      </c>
      <c r="J30" s="192"/>
      <c r="K30" s="88"/>
      <c r="L30" s="88"/>
      <c r="M30" s="88"/>
      <c r="N30" s="88"/>
      <c r="O30" s="88"/>
      <c r="P30" s="274">
        <f>SUMPRODUCT(L30:O30,DEFINIÇÕES!$D$12:$G$12)/SUM(DEFINIÇÕES!$D$12:$G$12)</f>
        <v>0</v>
      </c>
      <c r="Q30" s="274" t="str">
        <f t="shared" si="0"/>
        <v>ERRO AO PREENCHER A PROBABILIDADE E/OU IMPACTO</v>
      </c>
      <c r="R30" s="225" t="str">
        <f>IF(ISERROR(VLOOKUP(Q30,DEFINIÇÕES!$AI$22:$AJ$35,2,TRUE)),"",VLOOKUP(Q30,DEFINIÇÕES!$AI$22:$AJ$35,2,TRUE))</f>
        <v/>
      </c>
      <c r="S30" s="89"/>
      <c r="T30" s="145"/>
      <c r="U30" s="145"/>
      <c r="V30" s="90"/>
      <c r="W30" s="142"/>
      <c r="X30" s="90"/>
      <c r="Y30" s="87"/>
      <c r="Z30" s="87"/>
      <c r="AA30" s="88" t="str">
        <f t="shared" si="1"/>
        <v/>
      </c>
      <c r="AB30" s="225" t="str">
        <f>IF(ISERROR(VLOOKUP(AA30,DEFINIÇÕES!$AI$22:$AJ$45,2,TRUE)),"",VLOOKUP(AA30,DEFINIÇÕES!$AI$22:$AJ$45,2,TRUE))</f>
        <v/>
      </c>
      <c r="AC30" s="92"/>
      <c r="AD30" s="98"/>
      <c r="AE30" s="94"/>
      <c r="AF30" s="99"/>
      <c r="AG30" s="99"/>
      <c r="AH30" s="99"/>
      <c r="AI30" s="99"/>
      <c r="AJ30" s="135"/>
      <c r="AK30" s="135"/>
      <c r="AL30" s="208"/>
      <c r="AM30" s="208"/>
      <c r="AN30" s="208"/>
      <c r="AO30" s="158"/>
    </row>
    <row r="31" spans="1:262" ht="54.95" customHeight="1" x14ac:dyDescent="0.2">
      <c r="B31" s="261" t="s">
        <v>249</v>
      </c>
      <c r="C31" s="97" t="s">
        <v>250</v>
      </c>
      <c r="D31" s="179"/>
      <c r="E31" s="245" t="s">
        <v>251</v>
      </c>
      <c r="F31" s="246" t="s">
        <v>282</v>
      </c>
      <c r="G31" s="182" t="s">
        <v>252</v>
      </c>
      <c r="H31" s="98" t="s">
        <v>301</v>
      </c>
      <c r="I31" s="98" t="s">
        <v>300</v>
      </c>
      <c r="J31" s="192"/>
      <c r="K31" s="88"/>
      <c r="L31" s="88"/>
      <c r="M31" s="88"/>
      <c r="N31" s="88"/>
      <c r="O31" s="88"/>
      <c r="P31" s="274">
        <f>SUMPRODUCT(L31:O31,DEFINIÇÕES!$D$12:$G$12)/SUM(DEFINIÇÕES!$D$12:$G$12)</f>
        <v>0</v>
      </c>
      <c r="Q31" s="274" t="str">
        <f t="shared" si="0"/>
        <v>ERRO AO PREENCHER A PROBABILIDADE E/OU IMPACTO</v>
      </c>
      <c r="R31" s="225" t="str">
        <f>IF(ISERROR(VLOOKUP(Q31,DEFINIÇÕES!$AI$22:$AJ$35,2,TRUE)),"",VLOOKUP(Q31,DEFINIÇÕES!$AI$22:$AJ$35,2,TRUE))</f>
        <v/>
      </c>
      <c r="S31" s="89"/>
      <c r="T31" s="145"/>
      <c r="U31" s="145"/>
      <c r="V31" s="90"/>
      <c r="W31" s="142"/>
      <c r="X31" s="90"/>
      <c r="Y31" s="87"/>
      <c r="Z31" s="87"/>
      <c r="AA31" s="88" t="str">
        <f t="shared" si="1"/>
        <v/>
      </c>
      <c r="AB31" s="225" t="str">
        <f>IF(ISERROR(VLOOKUP(AA31,DEFINIÇÕES!$AI$22:$AJ$45,2,TRUE)),"",VLOOKUP(AA31,DEFINIÇÕES!$AI$22:$AJ$45,2,TRUE))</f>
        <v/>
      </c>
      <c r="AC31" s="92"/>
      <c r="AD31" s="98"/>
      <c r="AE31" s="94"/>
      <c r="AF31" s="99"/>
      <c r="AG31" s="99"/>
      <c r="AH31" s="99"/>
      <c r="AI31" s="99"/>
      <c r="AJ31" s="135"/>
      <c r="AK31" s="135"/>
      <c r="AL31" s="208"/>
      <c r="AM31" s="208"/>
      <c r="AN31" s="208"/>
      <c r="AO31" s="158"/>
    </row>
    <row r="32" spans="1:262" ht="54.95" customHeight="1" x14ac:dyDescent="0.2">
      <c r="B32" s="261" t="s">
        <v>249</v>
      </c>
      <c r="C32" s="97" t="s">
        <v>250</v>
      </c>
      <c r="D32" s="179"/>
      <c r="E32" s="245" t="s">
        <v>251</v>
      </c>
      <c r="F32" s="246" t="s">
        <v>283</v>
      </c>
      <c r="G32" s="182" t="s">
        <v>253</v>
      </c>
      <c r="H32" s="98" t="s">
        <v>259</v>
      </c>
      <c r="I32" s="98" t="s">
        <v>302</v>
      </c>
      <c r="J32" s="192"/>
      <c r="K32" s="88"/>
      <c r="L32" s="88"/>
      <c r="M32" s="88"/>
      <c r="N32" s="88"/>
      <c r="O32" s="88"/>
      <c r="P32" s="274">
        <f>SUMPRODUCT(L32:O32,DEFINIÇÕES!$D$12:$G$12)/SUM(DEFINIÇÕES!$D$12:$G$12)</f>
        <v>0</v>
      </c>
      <c r="Q32" s="274" t="str">
        <f t="shared" si="0"/>
        <v>ERRO AO PREENCHER A PROBABILIDADE E/OU IMPACTO</v>
      </c>
      <c r="R32" s="225" t="str">
        <f>IF(ISERROR(VLOOKUP(Q32,DEFINIÇÕES!$AI$22:$AJ$35,2,TRUE)),"",VLOOKUP(Q32,DEFINIÇÕES!$AI$22:$AJ$35,2,TRUE))</f>
        <v/>
      </c>
      <c r="S32" s="89"/>
      <c r="T32" s="145"/>
      <c r="U32" s="145"/>
      <c r="V32" s="90"/>
      <c r="W32" s="142"/>
      <c r="X32" s="90"/>
      <c r="Y32" s="87"/>
      <c r="Z32" s="87"/>
      <c r="AA32" s="88" t="str">
        <f t="shared" si="1"/>
        <v/>
      </c>
      <c r="AB32" s="225" t="str">
        <f>IF(ISERROR(VLOOKUP(AA32,DEFINIÇÕES!$AI$22:$AJ$45,2,TRUE)),"",VLOOKUP(AA32,DEFINIÇÕES!$AI$22:$AJ$45,2,TRUE))</f>
        <v/>
      </c>
      <c r="AC32" s="92"/>
      <c r="AD32" s="85"/>
      <c r="AE32" s="94"/>
      <c r="AF32" s="94"/>
      <c r="AG32" s="99"/>
      <c r="AH32" s="99"/>
      <c r="AI32" s="99"/>
      <c r="AJ32" s="134"/>
      <c r="AK32" s="134"/>
      <c r="AL32" s="208"/>
      <c r="AM32" s="208"/>
      <c r="AN32" s="208"/>
      <c r="AO32" s="86"/>
    </row>
    <row r="33" spans="2:41" ht="54.95" customHeight="1" x14ac:dyDescent="0.2">
      <c r="B33" s="261" t="s">
        <v>249</v>
      </c>
      <c r="C33" s="97" t="s">
        <v>250</v>
      </c>
      <c r="D33" s="179"/>
      <c r="E33" s="245" t="s">
        <v>251</v>
      </c>
      <c r="F33" s="246" t="s">
        <v>284</v>
      </c>
      <c r="G33" s="182" t="s">
        <v>304</v>
      </c>
      <c r="H33" s="98" t="s">
        <v>303</v>
      </c>
      <c r="I33" s="98" t="s">
        <v>305</v>
      </c>
      <c r="J33" s="192"/>
      <c r="K33" s="88"/>
      <c r="L33" s="88"/>
      <c r="M33" s="88"/>
      <c r="N33" s="88"/>
      <c r="O33" s="88"/>
      <c r="P33" s="274">
        <f>SUMPRODUCT(L33:O33,DEFINIÇÕES!$D$12:$G$12)/SUM(DEFINIÇÕES!$D$12:$G$12)</f>
        <v>0</v>
      </c>
      <c r="Q33" s="274" t="str">
        <f t="shared" si="0"/>
        <v>ERRO AO PREENCHER A PROBABILIDADE E/OU IMPACTO</v>
      </c>
      <c r="R33" s="225" t="str">
        <f>IF(ISERROR(VLOOKUP(Q33,DEFINIÇÕES!$AI$22:$AJ$35,2,TRUE)),"",VLOOKUP(Q33,DEFINIÇÕES!$AI$22:$AJ$35,2,TRUE))</f>
        <v/>
      </c>
      <c r="S33" s="89"/>
      <c r="T33" s="145"/>
      <c r="U33" s="145"/>
      <c r="V33" s="90"/>
      <c r="W33" s="142"/>
      <c r="X33" s="90"/>
      <c r="Y33" s="87"/>
      <c r="Z33" s="87"/>
      <c r="AA33" s="88" t="str">
        <f t="shared" si="1"/>
        <v/>
      </c>
      <c r="AB33" s="225" t="str">
        <f>IF(ISERROR(VLOOKUP(AA33,DEFINIÇÕES!$AI$22:$AJ$45,2,TRUE)),"",VLOOKUP(AA33,DEFINIÇÕES!$AI$22:$AJ$45,2,TRUE))</f>
        <v/>
      </c>
      <c r="AC33" s="92"/>
      <c r="AD33" s="98"/>
      <c r="AE33" s="94"/>
      <c r="AF33" s="99"/>
      <c r="AG33" s="94"/>
      <c r="AH33" s="94"/>
      <c r="AI33" s="94"/>
      <c r="AJ33" s="134"/>
      <c r="AK33" s="135"/>
      <c r="AL33" s="209"/>
      <c r="AM33" s="209"/>
      <c r="AN33" s="209"/>
      <c r="AO33" s="158"/>
    </row>
    <row r="34" spans="2:41" ht="54.95" customHeight="1" x14ac:dyDescent="0.2">
      <c r="B34" s="261" t="s">
        <v>249</v>
      </c>
      <c r="C34" s="97" t="s">
        <v>250</v>
      </c>
      <c r="D34" s="179"/>
      <c r="E34" s="245" t="s">
        <v>251</v>
      </c>
      <c r="F34" s="246" t="s">
        <v>294</v>
      </c>
      <c r="G34" s="182" t="s">
        <v>306</v>
      </c>
      <c r="H34" s="98" t="s">
        <v>267</v>
      </c>
      <c r="I34" s="98" t="s">
        <v>288</v>
      </c>
      <c r="J34" s="192"/>
      <c r="K34" s="88"/>
      <c r="L34" s="88"/>
      <c r="M34" s="88"/>
      <c r="N34" s="88"/>
      <c r="O34" s="88"/>
      <c r="P34" s="274">
        <f>SUMPRODUCT(L34:O34,DEFINIÇÕES!$D$12:$G$12)/SUM(DEFINIÇÕES!$D$12:$G$12)</f>
        <v>0</v>
      </c>
      <c r="Q34" s="274" t="str">
        <f t="shared" si="0"/>
        <v>ERRO AO PREENCHER A PROBABILIDADE E/OU IMPACTO</v>
      </c>
      <c r="R34" s="225" t="str">
        <f>IF(ISERROR(VLOOKUP(Q34,DEFINIÇÕES!$AI$22:$AJ$35,2,TRUE)),"",VLOOKUP(Q34,DEFINIÇÕES!$AI$22:$AJ$35,2,TRUE))</f>
        <v/>
      </c>
      <c r="S34" s="89"/>
      <c r="T34" s="145"/>
      <c r="U34" s="145"/>
      <c r="V34" s="90"/>
      <c r="W34" s="142"/>
      <c r="X34" s="90"/>
      <c r="Y34" s="87"/>
      <c r="Z34" s="87"/>
      <c r="AA34" s="88" t="str">
        <f t="shared" si="1"/>
        <v/>
      </c>
      <c r="AB34" s="225" t="str">
        <f>IF(ISERROR(VLOOKUP(AA34,DEFINIÇÕES!$AI$22:$AJ$45,2,TRUE)),"",VLOOKUP(AA34,DEFINIÇÕES!$AI$22:$AJ$45,2,TRUE))</f>
        <v/>
      </c>
      <c r="AC34" s="92"/>
      <c r="AD34" s="102"/>
      <c r="AE34" s="94"/>
      <c r="AF34" s="103"/>
      <c r="AG34" s="99"/>
      <c r="AH34" s="99"/>
      <c r="AI34" s="99"/>
      <c r="AJ34" s="135"/>
      <c r="AK34" s="167"/>
      <c r="AL34" s="210"/>
      <c r="AM34" s="210"/>
      <c r="AN34" s="210"/>
      <c r="AO34" s="159"/>
    </row>
    <row r="35" spans="2:41" ht="54.95" customHeight="1" x14ac:dyDescent="0.2">
      <c r="B35" s="261" t="s">
        <v>249</v>
      </c>
      <c r="C35" s="97" t="s">
        <v>250</v>
      </c>
      <c r="D35" s="179"/>
      <c r="E35" s="245" t="s">
        <v>251</v>
      </c>
      <c r="F35" s="246" t="s">
        <v>295</v>
      </c>
      <c r="G35" s="182" t="s">
        <v>271</v>
      </c>
      <c r="H35" s="98" t="s">
        <v>272</v>
      </c>
      <c r="I35" s="98" t="s">
        <v>273</v>
      </c>
      <c r="J35" s="192"/>
      <c r="K35" s="88"/>
      <c r="L35" s="88"/>
      <c r="M35" s="88"/>
      <c r="N35" s="88"/>
      <c r="O35" s="88"/>
      <c r="P35" s="274">
        <f>SUMPRODUCT(L35:O35,DEFINIÇÕES!$D$12:$G$12)/SUM(DEFINIÇÕES!$D$12:$G$12)</f>
        <v>0</v>
      </c>
      <c r="Q35" s="274" t="str">
        <f t="shared" si="0"/>
        <v>ERRO AO PREENCHER A PROBABILIDADE E/OU IMPACTO</v>
      </c>
      <c r="R35" s="225" t="str">
        <f>IF(ISERROR(VLOOKUP(Q35,DEFINIÇÕES!$AI$22:$AJ$35,2,TRUE)),"",VLOOKUP(Q35,DEFINIÇÕES!$AI$22:$AJ$35,2,TRUE))</f>
        <v/>
      </c>
      <c r="S35" s="89"/>
      <c r="T35" s="145"/>
      <c r="U35" s="145"/>
      <c r="V35" s="90"/>
      <c r="W35" s="142"/>
      <c r="X35" s="90"/>
      <c r="Y35" s="87"/>
      <c r="Z35" s="87"/>
      <c r="AA35" s="88" t="str">
        <f t="shared" si="1"/>
        <v/>
      </c>
      <c r="AB35" s="225" t="str">
        <f>IF(ISERROR(VLOOKUP(AA35,DEFINIÇÕES!$AI$22:$AJ$45,2,TRUE)),"",VLOOKUP(AA35,DEFINIÇÕES!$AI$22:$AJ$45,2,TRUE))</f>
        <v/>
      </c>
      <c r="AC35" s="92"/>
      <c r="AD35" s="98"/>
      <c r="AE35" s="94"/>
      <c r="AF35" s="99"/>
      <c r="AG35" s="103"/>
      <c r="AH35" s="103"/>
      <c r="AI35" s="99"/>
      <c r="AJ35" s="135"/>
      <c r="AK35" s="135"/>
      <c r="AL35" s="209"/>
      <c r="AM35" s="209"/>
      <c r="AN35" s="209"/>
      <c r="AO35" s="158"/>
    </row>
    <row r="36" spans="2:41" ht="54.95" customHeight="1" x14ac:dyDescent="0.2">
      <c r="B36" s="235"/>
      <c r="C36" s="97"/>
      <c r="D36" s="179"/>
      <c r="E36" s="245"/>
      <c r="F36" s="246"/>
      <c r="G36" s="182"/>
      <c r="H36" s="98"/>
      <c r="I36" s="98"/>
      <c r="J36" s="192"/>
      <c r="K36" s="88"/>
      <c r="L36" s="88"/>
      <c r="M36" s="88"/>
      <c r="N36" s="88"/>
      <c r="O36" s="88"/>
      <c r="P36" s="274">
        <f>SUMPRODUCT(L36:O36,DEFINIÇÕES!$D$12:$G$12)/SUM(DEFINIÇÕES!$D$12:$G$12)</f>
        <v>0</v>
      </c>
      <c r="Q36" s="274" t="str">
        <f t="shared" si="0"/>
        <v>ERRO AO PREENCHER A PROBABILIDADE E/OU IMPACTO</v>
      </c>
      <c r="R36" s="225" t="str">
        <f>IF(ISERROR(VLOOKUP(Q36,DEFINIÇÕES!$AI$22:$AJ$35,2,TRUE)),"",VLOOKUP(Q36,DEFINIÇÕES!$AI$22:$AJ$35,2,TRUE))</f>
        <v/>
      </c>
      <c r="S36" s="89"/>
      <c r="T36" s="145"/>
      <c r="U36" s="145"/>
      <c r="V36" s="90"/>
      <c r="W36" s="142"/>
      <c r="X36" s="90"/>
      <c r="Y36" s="87"/>
      <c r="Z36" s="87"/>
      <c r="AA36" s="88" t="str">
        <f t="shared" si="1"/>
        <v/>
      </c>
      <c r="AB36" s="225" t="str">
        <f>IF(ISERROR(VLOOKUP(AA36,DEFINIÇÕES!$AI$22:$AJ$45,2,TRUE)),"",VLOOKUP(AA36,DEFINIÇÕES!$AI$22:$AJ$45,2,TRUE))</f>
        <v/>
      </c>
      <c r="AC36" s="92"/>
      <c r="AD36" s="98"/>
      <c r="AE36" s="94"/>
      <c r="AF36" s="99"/>
      <c r="AG36" s="99"/>
      <c r="AH36" s="99"/>
      <c r="AI36" s="99"/>
      <c r="AJ36" s="135"/>
      <c r="AK36" s="135"/>
      <c r="AL36" s="209"/>
      <c r="AM36" s="209"/>
      <c r="AN36" s="209"/>
      <c r="AO36" s="158"/>
    </row>
    <row r="37" spans="2:41" ht="54.95" customHeight="1" x14ac:dyDescent="0.2">
      <c r="B37" s="235"/>
      <c r="C37" s="97"/>
      <c r="D37" s="179"/>
      <c r="E37" s="245"/>
      <c r="F37" s="246"/>
      <c r="G37" s="182"/>
      <c r="H37" s="98"/>
      <c r="I37" s="98"/>
      <c r="J37" s="192"/>
      <c r="K37" s="88"/>
      <c r="L37" s="88"/>
      <c r="M37" s="88"/>
      <c r="N37" s="88"/>
      <c r="O37" s="88"/>
      <c r="P37" s="274">
        <f>SUMPRODUCT(L37:O37,DEFINIÇÕES!$D$12:$G$12)/SUM(DEFINIÇÕES!$D$12:$G$12)</f>
        <v>0</v>
      </c>
      <c r="Q37" s="274" t="str">
        <f t="shared" si="0"/>
        <v>ERRO AO PREENCHER A PROBABILIDADE E/OU IMPACTO</v>
      </c>
      <c r="R37" s="225" t="str">
        <f>IF(ISERROR(VLOOKUP(Q37,DEFINIÇÕES!$AI$22:$AJ$35,2,TRUE)),"",VLOOKUP(Q37,DEFINIÇÕES!$AI$22:$AJ$35,2,TRUE))</f>
        <v/>
      </c>
      <c r="S37" s="89"/>
      <c r="T37" s="145"/>
      <c r="U37" s="145"/>
      <c r="V37" s="90"/>
      <c r="W37" s="142"/>
      <c r="X37" s="90"/>
      <c r="Y37" s="87"/>
      <c r="Z37" s="87"/>
      <c r="AA37" s="88" t="str">
        <f t="shared" si="1"/>
        <v/>
      </c>
      <c r="AB37" s="225" t="str">
        <f>IF(ISERROR(VLOOKUP(AA37,DEFINIÇÕES!$AI$22:$AJ$45,2,TRUE)),"",VLOOKUP(AA37,DEFINIÇÕES!$AI$22:$AJ$45,2,TRUE))</f>
        <v/>
      </c>
      <c r="AC37" s="92"/>
      <c r="AD37" s="102"/>
      <c r="AE37" s="94"/>
      <c r="AF37" s="103"/>
      <c r="AG37" s="99"/>
      <c r="AH37" s="99"/>
      <c r="AI37" s="99"/>
      <c r="AJ37" s="135"/>
      <c r="AK37" s="167"/>
      <c r="AL37" s="210"/>
      <c r="AM37" s="210"/>
      <c r="AN37" s="210"/>
      <c r="AO37" s="159"/>
    </row>
    <row r="38" spans="2:41" ht="54.95" customHeight="1" x14ac:dyDescent="0.2">
      <c r="B38" s="235"/>
      <c r="C38" s="97"/>
      <c r="D38" s="179"/>
      <c r="E38" s="245"/>
      <c r="F38" s="246"/>
      <c r="G38" s="182"/>
      <c r="H38" s="98"/>
      <c r="I38" s="98"/>
      <c r="J38" s="192"/>
      <c r="K38" s="88"/>
      <c r="L38" s="88"/>
      <c r="M38" s="88"/>
      <c r="N38" s="88"/>
      <c r="O38" s="88"/>
      <c r="P38" s="274">
        <f>SUMPRODUCT(L38:O38,DEFINIÇÕES!$D$12:$G$12)/SUM(DEFINIÇÕES!$D$12:$G$12)</f>
        <v>0</v>
      </c>
      <c r="Q38" s="274" t="str">
        <f t="shared" si="0"/>
        <v>ERRO AO PREENCHER A PROBABILIDADE E/OU IMPACTO</v>
      </c>
      <c r="R38" s="225" t="str">
        <f>IF(ISERROR(VLOOKUP(Q38,DEFINIÇÕES!$AI$22:$AJ$35,2,TRUE)),"",VLOOKUP(Q38,DEFINIÇÕES!$AI$22:$AJ$35,2,TRUE))</f>
        <v/>
      </c>
      <c r="S38" s="89"/>
      <c r="T38" s="145"/>
      <c r="U38" s="145"/>
      <c r="V38" s="90"/>
      <c r="W38" s="142"/>
      <c r="X38" s="90"/>
      <c r="Y38" s="87"/>
      <c r="Z38" s="87"/>
      <c r="AA38" s="88" t="str">
        <f t="shared" si="1"/>
        <v/>
      </c>
      <c r="AB38" s="225" t="str">
        <f>IF(ISERROR(VLOOKUP(AA38,DEFINIÇÕES!$AI$22:$AJ$45,2,TRUE)),"",VLOOKUP(AA38,DEFINIÇÕES!$AI$22:$AJ$45,2,TRUE))</f>
        <v/>
      </c>
      <c r="AC38" s="92"/>
      <c r="AD38" s="102"/>
      <c r="AE38" s="94"/>
      <c r="AF38" s="103"/>
      <c r="AG38" s="103"/>
      <c r="AH38" s="103"/>
      <c r="AI38" s="99"/>
      <c r="AJ38" s="135"/>
      <c r="AK38" s="167"/>
      <c r="AL38" s="210"/>
      <c r="AM38" s="210"/>
      <c r="AN38" s="210"/>
      <c r="AO38" s="159"/>
    </row>
    <row r="39" spans="2:41" ht="54.95" customHeight="1" x14ac:dyDescent="0.2">
      <c r="B39" s="235"/>
      <c r="C39" s="97"/>
      <c r="D39" s="179"/>
      <c r="E39" s="245"/>
      <c r="F39" s="246"/>
      <c r="G39" s="182"/>
      <c r="H39" s="98"/>
      <c r="I39" s="98"/>
      <c r="J39" s="192"/>
      <c r="K39" s="88"/>
      <c r="L39" s="88"/>
      <c r="M39" s="88"/>
      <c r="N39" s="88"/>
      <c r="O39" s="88"/>
      <c r="P39" s="274">
        <f>SUMPRODUCT(L39:O39,DEFINIÇÕES!$D$12:$G$12)/SUM(DEFINIÇÕES!$D$12:$G$12)</f>
        <v>0</v>
      </c>
      <c r="Q39" s="274" t="str">
        <f t="shared" si="0"/>
        <v>ERRO AO PREENCHER A PROBABILIDADE E/OU IMPACTO</v>
      </c>
      <c r="R39" s="225" t="str">
        <f>IF(ISERROR(VLOOKUP(Q39,DEFINIÇÕES!$AI$22:$AJ$35,2,TRUE)),"",VLOOKUP(Q39,DEFINIÇÕES!$AI$22:$AJ$35,2,TRUE))</f>
        <v/>
      </c>
      <c r="S39" s="89"/>
      <c r="T39" s="145"/>
      <c r="U39" s="145"/>
      <c r="V39" s="90"/>
      <c r="W39" s="142"/>
      <c r="X39" s="90"/>
      <c r="Y39" s="87"/>
      <c r="Z39" s="87"/>
      <c r="AA39" s="88" t="str">
        <f t="shared" si="1"/>
        <v/>
      </c>
      <c r="AB39" s="225" t="str">
        <f>IF(ISERROR(VLOOKUP(AA39,DEFINIÇÕES!$AI$22:$AJ$45,2,TRUE)),"",VLOOKUP(AA39,DEFINIÇÕES!$AI$22:$AJ$45,2,TRUE))</f>
        <v/>
      </c>
      <c r="AC39" s="92"/>
      <c r="AD39" s="102"/>
      <c r="AE39" s="94"/>
      <c r="AF39" s="103"/>
      <c r="AG39" s="103"/>
      <c r="AH39" s="103"/>
      <c r="AI39" s="99"/>
      <c r="AJ39" s="135"/>
      <c r="AK39" s="167"/>
      <c r="AL39" s="210"/>
      <c r="AM39" s="210"/>
      <c r="AN39" s="210"/>
      <c r="AO39" s="159"/>
    </row>
    <row r="40" spans="2:41" ht="54.95" customHeight="1" x14ac:dyDescent="0.2">
      <c r="B40" s="235"/>
      <c r="C40" s="97"/>
      <c r="D40" s="179"/>
      <c r="E40" s="245"/>
      <c r="F40" s="246"/>
      <c r="G40" s="182"/>
      <c r="H40" s="98"/>
      <c r="I40" s="98"/>
      <c r="J40" s="192"/>
      <c r="K40" s="88"/>
      <c r="L40" s="88"/>
      <c r="M40" s="88"/>
      <c r="N40" s="88"/>
      <c r="O40" s="88"/>
      <c r="P40" s="274">
        <f>SUMPRODUCT(L40:O40,DEFINIÇÕES!$D$12:$G$12)/SUM(DEFINIÇÕES!$D$12:$G$12)</f>
        <v>0</v>
      </c>
      <c r="Q40" s="274" t="str">
        <f t="shared" si="0"/>
        <v>ERRO AO PREENCHER A PROBABILIDADE E/OU IMPACTO</v>
      </c>
      <c r="R40" s="225" t="str">
        <f>IF(ISERROR(VLOOKUP(Q40,DEFINIÇÕES!$AI$22:$AJ$35,2,TRUE)),"",VLOOKUP(Q40,DEFINIÇÕES!$AI$22:$AJ$35,2,TRUE))</f>
        <v/>
      </c>
      <c r="S40" s="89"/>
      <c r="T40" s="145"/>
      <c r="U40" s="145"/>
      <c r="V40" s="90"/>
      <c r="W40" s="142"/>
      <c r="X40" s="90"/>
      <c r="Y40" s="87"/>
      <c r="Z40" s="87"/>
      <c r="AA40" s="88" t="str">
        <f t="shared" si="1"/>
        <v/>
      </c>
      <c r="AB40" s="225" t="str">
        <f>IF(ISERROR(VLOOKUP(AA40,DEFINIÇÕES!$AI$22:$AJ$45,2,TRUE)),"",VLOOKUP(AA40,DEFINIÇÕES!$AI$22:$AJ$45,2,TRUE))</f>
        <v/>
      </c>
      <c r="AC40" s="92"/>
      <c r="AD40" s="102"/>
      <c r="AE40" s="94"/>
      <c r="AF40" s="103"/>
      <c r="AG40" s="103"/>
      <c r="AH40" s="103"/>
      <c r="AI40" s="99"/>
      <c r="AJ40" s="135"/>
      <c r="AK40" s="167"/>
      <c r="AL40" s="210"/>
      <c r="AM40" s="210"/>
      <c r="AN40" s="210"/>
      <c r="AO40" s="159"/>
    </row>
    <row r="41" spans="2:41" ht="54.95" customHeight="1" x14ac:dyDescent="0.2">
      <c r="B41" s="235"/>
      <c r="C41" s="97"/>
      <c r="D41" s="179"/>
      <c r="E41" s="245"/>
      <c r="F41" s="246"/>
      <c r="G41" s="182"/>
      <c r="H41" s="98"/>
      <c r="I41" s="98"/>
      <c r="J41" s="192"/>
      <c r="K41" s="88"/>
      <c r="L41" s="88"/>
      <c r="M41" s="88"/>
      <c r="N41" s="88"/>
      <c r="O41" s="88"/>
      <c r="P41" s="274">
        <f>SUMPRODUCT(L41:O41,DEFINIÇÕES!$D$12:$G$12)/SUM(DEFINIÇÕES!$D$12:$G$12)</f>
        <v>0</v>
      </c>
      <c r="Q41" s="274" t="str">
        <f t="shared" si="0"/>
        <v>ERRO AO PREENCHER A PROBABILIDADE E/OU IMPACTO</v>
      </c>
      <c r="R41" s="225" t="str">
        <f>IF(ISERROR(VLOOKUP(Q41,DEFINIÇÕES!$AI$22:$AJ$35,2,TRUE)),"",VLOOKUP(Q41,DEFINIÇÕES!$AI$22:$AJ$35,2,TRUE))</f>
        <v/>
      </c>
      <c r="S41" s="89"/>
      <c r="T41" s="145"/>
      <c r="U41" s="145"/>
      <c r="V41" s="90"/>
      <c r="W41" s="142"/>
      <c r="X41" s="90"/>
      <c r="Y41" s="87"/>
      <c r="Z41" s="87"/>
      <c r="AA41" s="88" t="str">
        <f t="shared" si="1"/>
        <v/>
      </c>
      <c r="AB41" s="225" t="str">
        <f>IF(ISERROR(VLOOKUP(AA41,DEFINIÇÕES!$AI$22:$AJ$45,2,TRUE)),"",VLOOKUP(AA41,DEFINIÇÕES!$AI$22:$AJ$45,2,TRUE))</f>
        <v/>
      </c>
      <c r="AC41" s="92"/>
      <c r="AD41" s="98"/>
      <c r="AE41" s="94"/>
      <c r="AF41" s="99"/>
      <c r="AG41" s="103"/>
      <c r="AH41" s="103"/>
      <c r="AI41" s="99"/>
      <c r="AJ41" s="135"/>
      <c r="AK41" s="135"/>
      <c r="AL41" s="209"/>
      <c r="AM41" s="209"/>
      <c r="AN41" s="209"/>
      <c r="AO41" s="158"/>
    </row>
    <row r="42" spans="2:41" ht="54.95" customHeight="1" x14ac:dyDescent="0.2">
      <c r="B42" s="235"/>
      <c r="C42" s="97"/>
      <c r="D42" s="179"/>
      <c r="E42" s="245"/>
      <c r="F42" s="246"/>
      <c r="G42" s="182"/>
      <c r="H42" s="98"/>
      <c r="I42" s="98"/>
      <c r="J42" s="192"/>
      <c r="K42" s="88"/>
      <c r="L42" s="88"/>
      <c r="M42" s="88"/>
      <c r="N42" s="88"/>
      <c r="O42" s="88"/>
      <c r="P42" s="274">
        <f>SUMPRODUCT(L42:O42,DEFINIÇÕES!$D$12:$G$12)/SUM(DEFINIÇÕES!$D$12:$G$12)</f>
        <v>0</v>
      </c>
      <c r="Q42" s="274" t="str">
        <f t="shared" si="0"/>
        <v>ERRO AO PREENCHER A PROBABILIDADE E/OU IMPACTO</v>
      </c>
      <c r="R42" s="225" t="str">
        <f>IF(ISERROR(VLOOKUP(Q42,DEFINIÇÕES!$AI$22:$AJ$35,2,TRUE)),"",VLOOKUP(Q42,DEFINIÇÕES!$AI$22:$AJ$35,2,TRUE))</f>
        <v/>
      </c>
      <c r="S42" s="89"/>
      <c r="T42" s="145"/>
      <c r="U42" s="145"/>
      <c r="V42" s="90"/>
      <c r="W42" s="142"/>
      <c r="X42" s="90"/>
      <c r="Y42" s="87"/>
      <c r="Z42" s="87"/>
      <c r="AA42" s="88" t="str">
        <f t="shared" si="1"/>
        <v/>
      </c>
      <c r="AB42" s="225" t="str">
        <f>IF(ISERROR(VLOOKUP(AA42,DEFINIÇÕES!$AI$22:$AJ$45,2,TRUE)),"",VLOOKUP(AA42,DEFINIÇÕES!$AI$22:$AJ$45,2,TRUE))</f>
        <v/>
      </c>
      <c r="AC42" s="92"/>
      <c r="AD42" s="102"/>
      <c r="AE42" s="94"/>
      <c r="AF42" s="103"/>
      <c r="AG42" s="99"/>
      <c r="AH42" s="99"/>
      <c r="AI42" s="99"/>
      <c r="AJ42" s="135"/>
      <c r="AK42" s="167"/>
      <c r="AL42" s="210"/>
      <c r="AM42" s="210"/>
      <c r="AN42" s="210"/>
      <c r="AO42" s="159"/>
    </row>
    <row r="43" spans="2:41" ht="54.95" customHeight="1" x14ac:dyDescent="0.2">
      <c r="B43" s="235"/>
      <c r="C43" s="97"/>
      <c r="D43" s="179"/>
      <c r="E43" s="245"/>
      <c r="F43" s="246"/>
      <c r="G43" s="182"/>
      <c r="H43" s="98"/>
      <c r="I43" s="98"/>
      <c r="J43" s="192"/>
      <c r="K43" s="88"/>
      <c r="L43" s="88"/>
      <c r="M43" s="88"/>
      <c r="N43" s="88"/>
      <c r="O43" s="88"/>
      <c r="P43" s="274">
        <f>SUMPRODUCT(L43:O43,DEFINIÇÕES!$D$12:$G$12)/SUM(DEFINIÇÕES!$D$12:$G$12)</f>
        <v>0</v>
      </c>
      <c r="Q43" s="274" t="str">
        <f t="shared" si="0"/>
        <v>ERRO AO PREENCHER A PROBABILIDADE E/OU IMPACTO</v>
      </c>
      <c r="R43" s="225" t="str">
        <f>IF(ISERROR(VLOOKUP(Q43,DEFINIÇÕES!$AI$22:$AJ$35,2,TRUE)),"",VLOOKUP(Q43,DEFINIÇÕES!$AI$22:$AJ$35,2,TRUE))</f>
        <v/>
      </c>
      <c r="S43" s="89"/>
      <c r="T43" s="145"/>
      <c r="U43" s="145"/>
      <c r="V43" s="90"/>
      <c r="W43" s="142"/>
      <c r="X43" s="90"/>
      <c r="Y43" s="87"/>
      <c r="Z43" s="87"/>
      <c r="AA43" s="88" t="str">
        <f t="shared" si="1"/>
        <v/>
      </c>
      <c r="AB43" s="225" t="str">
        <f>IF(ISERROR(VLOOKUP(AA43,DEFINIÇÕES!$AI$22:$AJ$45,2,TRUE)),"",VLOOKUP(AA43,DEFINIÇÕES!$AI$22:$AJ$45,2,TRUE))</f>
        <v/>
      </c>
      <c r="AC43" s="92"/>
      <c r="AD43" s="102"/>
      <c r="AE43" s="94"/>
      <c r="AF43" s="103"/>
      <c r="AG43" s="103"/>
      <c r="AH43" s="103"/>
      <c r="AI43" s="99"/>
      <c r="AJ43" s="135"/>
      <c r="AK43" s="167"/>
      <c r="AL43" s="210"/>
      <c r="AM43" s="210"/>
      <c r="AN43" s="210"/>
      <c r="AO43" s="159"/>
    </row>
    <row r="44" spans="2:41" ht="54.95" customHeight="1" x14ac:dyDescent="0.2">
      <c r="B44" s="235"/>
      <c r="C44" s="97"/>
      <c r="D44" s="179"/>
      <c r="E44" s="245"/>
      <c r="F44" s="246"/>
      <c r="G44" s="182"/>
      <c r="H44" s="98"/>
      <c r="I44" s="98"/>
      <c r="J44" s="192"/>
      <c r="K44" s="88"/>
      <c r="L44" s="88"/>
      <c r="M44" s="88"/>
      <c r="N44" s="88"/>
      <c r="O44" s="88"/>
      <c r="P44" s="274">
        <f>SUMPRODUCT(L44:O44,DEFINIÇÕES!$D$12:$G$12)/SUM(DEFINIÇÕES!$D$12:$G$12)</f>
        <v>0</v>
      </c>
      <c r="Q44" s="274" t="str">
        <f t="shared" si="0"/>
        <v>ERRO AO PREENCHER A PROBABILIDADE E/OU IMPACTO</v>
      </c>
      <c r="R44" s="225" t="str">
        <f>IF(ISERROR(VLOOKUP(Q44,DEFINIÇÕES!$AI$22:$AJ$35,2,TRUE)),"",VLOOKUP(Q44,DEFINIÇÕES!$AI$22:$AJ$35,2,TRUE))</f>
        <v/>
      </c>
      <c r="S44" s="89"/>
      <c r="T44" s="145"/>
      <c r="U44" s="145"/>
      <c r="V44" s="90"/>
      <c r="W44" s="142"/>
      <c r="X44" s="90"/>
      <c r="Y44" s="87"/>
      <c r="Z44" s="87"/>
      <c r="AA44" s="88" t="str">
        <f t="shared" si="1"/>
        <v/>
      </c>
      <c r="AB44" s="225" t="str">
        <f>IF(ISERROR(VLOOKUP(AA44,DEFINIÇÕES!$AI$22:$AJ$45,2,TRUE)),"",VLOOKUP(AA44,DEFINIÇÕES!$AI$22:$AJ$45,2,TRUE))</f>
        <v/>
      </c>
      <c r="AC44" s="92"/>
      <c r="AD44" s="102"/>
      <c r="AE44" s="94"/>
      <c r="AF44" s="103"/>
      <c r="AG44" s="103"/>
      <c r="AH44" s="103"/>
      <c r="AI44" s="99"/>
      <c r="AJ44" s="135"/>
      <c r="AK44" s="167"/>
      <c r="AL44" s="210"/>
      <c r="AM44" s="210"/>
      <c r="AN44" s="210"/>
      <c r="AO44" s="159"/>
    </row>
    <row r="45" spans="2:41" ht="54.95" customHeight="1" x14ac:dyDescent="0.2">
      <c r="B45" s="235"/>
      <c r="C45" s="97"/>
      <c r="D45" s="179"/>
      <c r="E45" s="245"/>
      <c r="F45" s="246"/>
      <c r="G45" s="182"/>
      <c r="H45" s="98"/>
      <c r="I45" s="98"/>
      <c r="J45" s="192"/>
      <c r="K45" s="88"/>
      <c r="L45" s="88"/>
      <c r="M45" s="88"/>
      <c r="N45" s="88"/>
      <c r="O45" s="88"/>
      <c r="P45" s="274">
        <f>SUMPRODUCT(L45:O45,DEFINIÇÕES!$D$12:$G$12)/SUM(DEFINIÇÕES!$D$12:$G$12)</f>
        <v>0</v>
      </c>
      <c r="Q45" s="274" t="str">
        <f t="shared" si="0"/>
        <v>ERRO AO PREENCHER A PROBABILIDADE E/OU IMPACTO</v>
      </c>
      <c r="R45" s="225" t="str">
        <f>IF(ISERROR(VLOOKUP(Q45,DEFINIÇÕES!$AI$22:$AJ$35,2,TRUE)),"",VLOOKUP(Q45,DEFINIÇÕES!$AI$22:$AJ$35,2,TRUE))</f>
        <v/>
      </c>
      <c r="S45" s="89"/>
      <c r="T45" s="145"/>
      <c r="U45" s="145"/>
      <c r="V45" s="90"/>
      <c r="W45" s="142"/>
      <c r="X45" s="90"/>
      <c r="Y45" s="87"/>
      <c r="Z45" s="87"/>
      <c r="AA45" s="88" t="str">
        <f t="shared" si="1"/>
        <v/>
      </c>
      <c r="AB45" s="225" t="str">
        <f>IF(ISERROR(VLOOKUP(AA45,DEFINIÇÕES!$AI$22:$AJ$45,2,TRUE)),"",VLOOKUP(AA45,DEFINIÇÕES!$AI$22:$AJ$45,2,TRUE))</f>
        <v/>
      </c>
      <c r="AC45" s="92"/>
      <c r="AD45" s="102"/>
      <c r="AE45" s="94"/>
      <c r="AF45" s="103"/>
      <c r="AG45" s="103"/>
      <c r="AH45" s="103"/>
      <c r="AI45" s="99"/>
      <c r="AJ45" s="135"/>
      <c r="AK45" s="167"/>
      <c r="AL45" s="210"/>
      <c r="AM45" s="210"/>
      <c r="AN45" s="210"/>
      <c r="AO45" s="159"/>
    </row>
    <row r="46" spans="2:41" ht="54.95" customHeight="1" x14ac:dyDescent="0.2">
      <c r="B46" s="235"/>
      <c r="C46" s="97"/>
      <c r="D46" s="179"/>
      <c r="E46" s="245"/>
      <c r="F46" s="246"/>
      <c r="G46" s="182"/>
      <c r="H46" s="98"/>
      <c r="I46" s="98"/>
      <c r="J46" s="192"/>
      <c r="K46" s="88"/>
      <c r="L46" s="88"/>
      <c r="M46" s="88"/>
      <c r="N46" s="88"/>
      <c r="O46" s="88"/>
      <c r="P46" s="274">
        <f>SUMPRODUCT(L46:O46,DEFINIÇÕES!$D$12:$G$12)/SUM(DEFINIÇÕES!$D$12:$G$12)</f>
        <v>0</v>
      </c>
      <c r="Q46" s="274" t="str">
        <f t="shared" si="0"/>
        <v>ERRO AO PREENCHER A PROBABILIDADE E/OU IMPACTO</v>
      </c>
      <c r="R46" s="225" t="str">
        <f>IF(ISERROR(VLOOKUP(Q46,DEFINIÇÕES!$AI$22:$AJ$35,2,TRUE)),"",VLOOKUP(Q46,DEFINIÇÕES!$AI$22:$AJ$35,2,TRUE))</f>
        <v/>
      </c>
      <c r="S46" s="89"/>
      <c r="T46" s="145"/>
      <c r="U46" s="145"/>
      <c r="V46" s="90"/>
      <c r="W46" s="142"/>
      <c r="X46" s="90"/>
      <c r="Y46" s="87"/>
      <c r="Z46" s="87"/>
      <c r="AA46" s="88" t="str">
        <f t="shared" si="1"/>
        <v/>
      </c>
      <c r="AB46" s="225" t="str">
        <f>IF(ISERROR(VLOOKUP(AA46,DEFINIÇÕES!$AI$22:$AJ$45,2,TRUE)),"",VLOOKUP(AA46,DEFINIÇÕES!$AI$22:$AJ$45,2,TRUE))</f>
        <v/>
      </c>
      <c r="AC46" s="92"/>
      <c r="AD46" s="102"/>
      <c r="AE46" s="94"/>
      <c r="AF46" s="103"/>
      <c r="AG46" s="103"/>
      <c r="AH46" s="103"/>
      <c r="AI46" s="99"/>
      <c r="AJ46" s="135"/>
      <c r="AK46" s="167"/>
      <c r="AL46" s="210"/>
      <c r="AM46" s="210"/>
      <c r="AN46" s="210"/>
      <c r="AO46" s="159"/>
    </row>
    <row r="47" spans="2:41" ht="54.95" customHeight="1" x14ac:dyDescent="0.2">
      <c r="B47" s="235"/>
      <c r="C47" s="97"/>
      <c r="D47" s="179"/>
      <c r="E47" s="245"/>
      <c r="F47" s="246"/>
      <c r="G47" s="182"/>
      <c r="H47" s="98"/>
      <c r="I47" s="98"/>
      <c r="J47" s="192"/>
      <c r="K47" s="88"/>
      <c r="L47" s="88"/>
      <c r="M47" s="88"/>
      <c r="N47" s="88"/>
      <c r="O47" s="88"/>
      <c r="P47" s="274">
        <f>SUMPRODUCT(L47:O47,DEFINIÇÕES!$D$12:$G$12)/SUM(DEFINIÇÕES!$D$12:$G$12)</f>
        <v>0</v>
      </c>
      <c r="Q47" s="274" t="str">
        <f t="shared" si="0"/>
        <v>ERRO AO PREENCHER A PROBABILIDADE E/OU IMPACTO</v>
      </c>
      <c r="R47" s="225" t="str">
        <f>IF(ISERROR(VLOOKUP(Q47,DEFINIÇÕES!$AI$22:$AJ$35,2,TRUE)),"",VLOOKUP(Q47,DEFINIÇÕES!$AI$22:$AJ$35,2,TRUE))</f>
        <v/>
      </c>
      <c r="S47" s="89"/>
      <c r="T47" s="145"/>
      <c r="U47" s="145"/>
      <c r="V47" s="90"/>
      <c r="W47" s="142"/>
      <c r="X47" s="90"/>
      <c r="Y47" s="87"/>
      <c r="Z47" s="87"/>
      <c r="AA47" s="88" t="str">
        <f t="shared" si="1"/>
        <v/>
      </c>
      <c r="AB47" s="225" t="str">
        <f>IF(ISERROR(VLOOKUP(AA47,DEFINIÇÕES!$AI$22:$AJ$45,2,TRUE)),"",VLOOKUP(AA47,DEFINIÇÕES!$AI$22:$AJ$45,2,TRUE))</f>
        <v/>
      </c>
      <c r="AC47" s="92"/>
      <c r="AD47" s="102"/>
      <c r="AE47" s="94"/>
      <c r="AF47" s="103"/>
      <c r="AG47" s="103"/>
      <c r="AH47" s="103"/>
      <c r="AI47" s="99"/>
      <c r="AJ47" s="135"/>
      <c r="AK47" s="167"/>
      <c r="AL47" s="210"/>
      <c r="AM47" s="210"/>
      <c r="AN47" s="210"/>
      <c r="AO47" s="159"/>
    </row>
    <row r="48" spans="2:41" ht="54.95" customHeight="1" x14ac:dyDescent="0.2">
      <c r="B48" s="235"/>
      <c r="C48" s="97"/>
      <c r="D48" s="179"/>
      <c r="E48" s="245"/>
      <c r="F48" s="246"/>
      <c r="G48" s="182"/>
      <c r="H48" s="98"/>
      <c r="I48" s="98"/>
      <c r="J48" s="192"/>
      <c r="K48" s="88"/>
      <c r="L48" s="88"/>
      <c r="M48" s="88"/>
      <c r="N48" s="88"/>
      <c r="O48" s="88"/>
      <c r="P48" s="274">
        <f>SUMPRODUCT(L48:O48,DEFINIÇÕES!$D$12:$G$12)/SUM(DEFINIÇÕES!$D$12:$G$12)</f>
        <v>0</v>
      </c>
      <c r="Q48" s="274" t="str">
        <f t="shared" si="0"/>
        <v>ERRO AO PREENCHER A PROBABILIDADE E/OU IMPACTO</v>
      </c>
      <c r="R48" s="225" t="str">
        <f>IF(ISERROR(VLOOKUP(Q48,DEFINIÇÕES!$AI$22:$AJ$35,2,TRUE)),"",VLOOKUP(Q48,DEFINIÇÕES!$AI$22:$AJ$35,2,TRUE))</f>
        <v/>
      </c>
      <c r="S48" s="89"/>
      <c r="T48" s="145"/>
      <c r="U48" s="145"/>
      <c r="V48" s="90"/>
      <c r="W48" s="142"/>
      <c r="X48" s="90"/>
      <c r="Y48" s="87"/>
      <c r="Z48" s="87"/>
      <c r="AA48" s="88" t="str">
        <f t="shared" si="1"/>
        <v/>
      </c>
      <c r="AB48" s="225" t="str">
        <f>IF(ISERROR(VLOOKUP(AA48,DEFINIÇÕES!$AI$22:$AJ$45,2,TRUE)),"",VLOOKUP(AA48,DEFINIÇÕES!$AI$22:$AJ$45,2,TRUE))</f>
        <v/>
      </c>
      <c r="AC48" s="92"/>
      <c r="AD48" s="102"/>
      <c r="AE48" s="94"/>
      <c r="AF48" s="103"/>
      <c r="AG48" s="103"/>
      <c r="AH48" s="103"/>
      <c r="AI48" s="99"/>
      <c r="AJ48" s="135"/>
      <c r="AK48" s="167"/>
      <c r="AL48" s="210"/>
      <c r="AM48" s="210"/>
      <c r="AN48" s="210"/>
      <c r="AO48" s="159"/>
    </row>
    <row r="49" spans="2:41" ht="54.95" customHeight="1" x14ac:dyDescent="0.2">
      <c r="B49" s="235"/>
      <c r="C49" s="97"/>
      <c r="D49" s="179"/>
      <c r="E49" s="245"/>
      <c r="F49" s="246"/>
      <c r="G49" s="182"/>
      <c r="H49" s="98"/>
      <c r="I49" s="98"/>
      <c r="J49" s="192"/>
      <c r="K49" s="88"/>
      <c r="L49" s="88"/>
      <c r="M49" s="88"/>
      <c r="N49" s="88"/>
      <c r="O49" s="88"/>
      <c r="P49" s="274">
        <f>SUMPRODUCT(L49:O49,DEFINIÇÕES!$D$12:$G$12)/SUM(DEFINIÇÕES!$D$12:$G$12)</f>
        <v>0</v>
      </c>
      <c r="Q49" s="274" t="str">
        <f t="shared" si="0"/>
        <v>ERRO AO PREENCHER A PROBABILIDADE E/OU IMPACTO</v>
      </c>
      <c r="R49" s="225" t="str">
        <f>IF(ISERROR(VLOOKUP(Q49,DEFINIÇÕES!$AI$22:$AJ$35,2,TRUE)),"",VLOOKUP(Q49,DEFINIÇÕES!$AI$22:$AJ$35,2,TRUE))</f>
        <v/>
      </c>
      <c r="S49" s="89"/>
      <c r="T49" s="145"/>
      <c r="U49" s="145"/>
      <c r="V49" s="90"/>
      <c r="W49" s="142"/>
      <c r="X49" s="90"/>
      <c r="Y49" s="87"/>
      <c r="Z49" s="87"/>
      <c r="AA49" s="88" t="str">
        <f t="shared" si="1"/>
        <v/>
      </c>
      <c r="AB49" s="225" t="str">
        <f>IF(ISERROR(VLOOKUP(AA49,DEFINIÇÕES!$AI$22:$AJ$45,2,TRUE)),"",VLOOKUP(AA49,DEFINIÇÕES!$AI$22:$AJ$45,2,TRUE))</f>
        <v/>
      </c>
      <c r="AC49" s="92"/>
      <c r="AD49" s="102"/>
      <c r="AE49" s="94"/>
      <c r="AF49" s="103"/>
      <c r="AG49" s="103"/>
      <c r="AH49" s="103"/>
      <c r="AI49" s="99"/>
      <c r="AJ49" s="135"/>
      <c r="AK49" s="167"/>
      <c r="AL49" s="210"/>
      <c r="AM49" s="210"/>
      <c r="AN49" s="210"/>
      <c r="AO49" s="159"/>
    </row>
    <row r="50" spans="2:41" ht="54.95" customHeight="1" x14ac:dyDescent="0.2">
      <c r="B50" s="235"/>
      <c r="C50" s="97"/>
      <c r="D50" s="179"/>
      <c r="E50" s="245"/>
      <c r="F50" s="246"/>
      <c r="G50" s="182"/>
      <c r="H50" s="98"/>
      <c r="I50" s="98"/>
      <c r="J50" s="192"/>
      <c r="K50" s="88"/>
      <c r="L50" s="88"/>
      <c r="M50" s="88"/>
      <c r="N50" s="88"/>
      <c r="O50" s="88"/>
      <c r="P50" s="274">
        <f>SUMPRODUCT(L50:O50,DEFINIÇÕES!$D$12:$G$12)/SUM(DEFINIÇÕES!$D$12:$G$12)</f>
        <v>0</v>
      </c>
      <c r="Q50" s="274" t="str">
        <f t="shared" si="0"/>
        <v>ERRO AO PREENCHER A PROBABILIDADE E/OU IMPACTO</v>
      </c>
      <c r="R50" s="225" t="str">
        <f>IF(ISERROR(VLOOKUP(Q50,DEFINIÇÕES!$AI$22:$AJ$35,2,TRUE)),"",VLOOKUP(Q50,DEFINIÇÕES!$AI$22:$AJ$35,2,TRUE))</f>
        <v/>
      </c>
      <c r="S50" s="89"/>
      <c r="T50" s="145"/>
      <c r="U50" s="145"/>
      <c r="V50" s="90"/>
      <c r="W50" s="142"/>
      <c r="X50" s="90"/>
      <c r="Y50" s="87"/>
      <c r="Z50" s="87"/>
      <c r="AA50" s="88" t="str">
        <f t="shared" si="1"/>
        <v/>
      </c>
      <c r="AB50" s="225" t="str">
        <f>IF(ISERROR(VLOOKUP(AA50,DEFINIÇÕES!$AI$22:$AJ$45,2,TRUE)),"",VLOOKUP(AA50,DEFINIÇÕES!$AI$22:$AJ$45,2,TRUE))</f>
        <v/>
      </c>
      <c r="AC50" s="92"/>
      <c r="AD50" s="104"/>
      <c r="AE50" s="94"/>
      <c r="AF50" s="105"/>
      <c r="AG50" s="103"/>
      <c r="AH50" s="103"/>
      <c r="AI50" s="99"/>
      <c r="AJ50" s="135"/>
      <c r="AK50" s="168"/>
      <c r="AL50" s="211"/>
      <c r="AM50" s="211"/>
      <c r="AN50" s="211"/>
      <c r="AO50" s="163"/>
    </row>
    <row r="51" spans="2:41" ht="54.95" customHeight="1" x14ac:dyDescent="0.2">
      <c r="B51" s="235"/>
      <c r="C51" s="97"/>
      <c r="D51" s="179"/>
      <c r="E51" s="245"/>
      <c r="F51" s="246"/>
      <c r="G51" s="182"/>
      <c r="H51" s="98"/>
      <c r="I51" s="98"/>
      <c r="J51" s="192"/>
      <c r="K51" s="88"/>
      <c r="L51" s="88"/>
      <c r="M51" s="88"/>
      <c r="N51" s="88"/>
      <c r="O51" s="88"/>
      <c r="P51" s="274">
        <f>SUMPRODUCT(L51:O51,DEFINIÇÕES!$D$12:$G$12)/SUM(DEFINIÇÕES!$D$12:$G$12)</f>
        <v>0</v>
      </c>
      <c r="Q51" s="274" t="str">
        <f t="shared" si="0"/>
        <v>ERRO AO PREENCHER A PROBABILIDADE E/OU IMPACTO</v>
      </c>
      <c r="R51" s="225" t="str">
        <f>IF(ISERROR(VLOOKUP(Q51,DEFINIÇÕES!$AI$22:$AJ$35,2,TRUE)),"",VLOOKUP(Q51,DEFINIÇÕES!$AI$22:$AJ$35,2,TRUE))</f>
        <v/>
      </c>
      <c r="S51" s="89"/>
      <c r="T51" s="145"/>
      <c r="U51" s="145"/>
      <c r="V51" s="90"/>
      <c r="W51" s="142"/>
      <c r="X51" s="90"/>
      <c r="Y51" s="87"/>
      <c r="Z51" s="87"/>
      <c r="AA51" s="88" t="str">
        <f t="shared" si="1"/>
        <v/>
      </c>
      <c r="AB51" s="225" t="str">
        <f>IF(ISERROR(VLOOKUP(AA51,DEFINIÇÕES!$AI$22:$AJ$45,2,TRUE)),"",VLOOKUP(AA51,DEFINIÇÕES!$AI$22:$AJ$45,2,TRUE))</f>
        <v/>
      </c>
      <c r="AC51" s="92"/>
      <c r="AD51" s="102"/>
      <c r="AE51" s="94"/>
      <c r="AF51" s="103"/>
      <c r="AG51" s="105"/>
      <c r="AH51" s="105"/>
      <c r="AI51" s="99"/>
      <c r="AJ51" s="135"/>
      <c r="AK51" s="167"/>
      <c r="AL51" s="210"/>
      <c r="AM51" s="210"/>
      <c r="AN51" s="210"/>
      <c r="AO51" s="159"/>
    </row>
    <row r="52" spans="2:41" ht="54.95" customHeight="1" x14ac:dyDescent="0.2">
      <c r="B52" s="235"/>
      <c r="C52" s="97"/>
      <c r="D52" s="179"/>
      <c r="E52" s="245"/>
      <c r="F52" s="246"/>
      <c r="G52" s="182"/>
      <c r="H52" s="98"/>
      <c r="I52" s="98"/>
      <c r="J52" s="192"/>
      <c r="K52" s="88"/>
      <c r="L52" s="88"/>
      <c r="M52" s="88"/>
      <c r="N52" s="88"/>
      <c r="O52" s="88"/>
      <c r="P52" s="274">
        <f>SUMPRODUCT(L52:O52,DEFINIÇÕES!$D$12:$G$12)/SUM(DEFINIÇÕES!$D$12:$G$12)</f>
        <v>0</v>
      </c>
      <c r="Q52" s="274" t="str">
        <f t="shared" si="0"/>
        <v>ERRO AO PREENCHER A PROBABILIDADE E/OU IMPACTO</v>
      </c>
      <c r="R52" s="225" t="str">
        <f>IF(ISERROR(VLOOKUP(Q52,DEFINIÇÕES!$AI$22:$AJ$35,2,TRUE)),"",VLOOKUP(Q52,DEFINIÇÕES!$AI$22:$AJ$35,2,TRUE))</f>
        <v/>
      </c>
      <c r="S52" s="89"/>
      <c r="T52" s="145"/>
      <c r="U52" s="145"/>
      <c r="V52" s="90"/>
      <c r="W52" s="142"/>
      <c r="X52" s="90"/>
      <c r="Y52" s="87"/>
      <c r="Z52" s="87"/>
      <c r="AA52" s="88" t="str">
        <f t="shared" si="1"/>
        <v/>
      </c>
      <c r="AB52" s="225" t="str">
        <f>IF(ISERROR(VLOOKUP(AA52,DEFINIÇÕES!$AI$22:$AJ$45,2,TRUE)),"",VLOOKUP(AA52,DEFINIÇÕES!$AI$22:$AJ$45,2,TRUE))</f>
        <v/>
      </c>
      <c r="AC52" s="92"/>
      <c r="AD52" s="102"/>
      <c r="AE52" s="94"/>
      <c r="AF52" s="103"/>
      <c r="AG52" s="103"/>
      <c r="AH52" s="103"/>
      <c r="AI52" s="99"/>
      <c r="AJ52" s="135"/>
      <c r="AK52" s="167"/>
      <c r="AL52" s="210"/>
      <c r="AM52" s="210"/>
      <c r="AN52" s="210"/>
      <c r="AO52" s="159"/>
    </row>
    <row r="53" spans="2:41" ht="54.95" customHeight="1" x14ac:dyDescent="0.2">
      <c r="B53" s="235"/>
      <c r="C53" s="97"/>
      <c r="D53" s="179"/>
      <c r="E53" s="245"/>
      <c r="F53" s="246"/>
      <c r="G53" s="182"/>
      <c r="H53" s="98"/>
      <c r="I53" s="98"/>
      <c r="J53" s="192"/>
      <c r="K53" s="88"/>
      <c r="L53" s="88"/>
      <c r="M53" s="88"/>
      <c r="N53" s="88"/>
      <c r="O53" s="88"/>
      <c r="P53" s="274">
        <f>SUMPRODUCT(L53:O53,DEFINIÇÕES!$D$12:$G$12)/SUM(DEFINIÇÕES!$D$12:$G$12)</f>
        <v>0</v>
      </c>
      <c r="Q53" s="274" t="str">
        <f t="shared" si="0"/>
        <v>ERRO AO PREENCHER A PROBABILIDADE E/OU IMPACTO</v>
      </c>
      <c r="R53" s="225" t="str">
        <f>IF(ISERROR(VLOOKUP(Q53,DEFINIÇÕES!$AI$22:$AJ$35,2,TRUE)),"",VLOOKUP(Q53,DEFINIÇÕES!$AI$22:$AJ$35,2,TRUE))</f>
        <v/>
      </c>
      <c r="S53" s="89"/>
      <c r="T53" s="145"/>
      <c r="U53" s="145"/>
      <c r="V53" s="90"/>
      <c r="W53" s="142"/>
      <c r="X53" s="90"/>
      <c r="Y53" s="87"/>
      <c r="Z53" s="87"/>
      <c r="AA53" s="88" t="str">
        <f t="shared" si="1"/>
        <v/>
      </c>
      <c r="AB53" s="225" t="str">
        <f>IF(ISERROR(VLOOKUP(AA53,DEFINIÇÕES!$AI$22:$AJ$45,2,TRUE)),"",VLOOKUP(AA53,DEFINIÇÕES!$AI$22:$AJ$45,2,TRUE))</f>
        <v/>
      </c>
      <c r="AC53" s="92"/>
      <c r="AD53" s="102"/>
      <c r="AE53" s="94"/>
      <c r="AF53" s="103"/>
      <c r="AG53" s="103"/>
      <c r="AH53" s="103"/>
      <c r="AI53" s="99"/>
      <c r="AJ53" s="135"/>
      <c r="AK53" s="167"/>
      <c r="AL53" s="210"/>
      <c r="AM53" s="210"/>
      <c r="AN53" s="210"/>
      <c r="AO53" s="159"/>
    </row>
    <row r="54" spans="2:41" ht="54.95" customHeight="1" x14ac:dyDescent="0.2">
      <c r="B54" s="235"/>
      <c r="C54" s="97"/>
      <c r="D54" s="179"/>
      <c r="E54" s="245"/>
      <c r="F54" s="246"/>
      <c r="G54" s="182"/>
      <c r="H54" s="98"/>
      <c r="I54" s="98"/>
      <c r="J54" s="192"/>
      <c r="K54" s="88"/>
      <c r="L54" s="88"/>
      <c r="M54" s="88"/>
      <c r="N54" s="88"/>
      <c r="O54" s="88"/>
      <c r="P54" s="274">
        <f>SUMPRODUCT(L54:O54,DEFINIÇÕES!$D$12:$G$12)/SUM(DEFINIÇÕES!$D$12:$G$12)</f>
        <v>0</v>
      </c>
      <c r="Q54" s="274" t="str">
        <f t="shared" si="0"/>
        <v>ERRO AO PREENCHER A PROBABILIDADE E/OU IMPACTO</v>
      </c>
      <c r="R54" s="225" t="str">
        <f>IF(ISERROR(VLOOKUP(Q54,DEFINIÇÕES!$AI$22:$AJ$35,2,TRUE)),"",VLOOKUP(Q54,DEFINIÇÕES!$AI$22:$AJ$35,2,TRUE))</f>
        <v/>
      </c>
      <c r="S54" s="89"/>
      <c r="T54" s="145"/>
      <c r="U54" s="145"/>
      <c r="V54" s="90"/>
      <c r="W54" s="142"/>
      <c r="X54" s="90"/>
      <c r="Y54" s="87"/>
      <c r="Z54" s="87"/>
      <c r="AA54" s="88" t="str">
        <f t="shared" si="1"/>
        <v/>
      </c>
      <c r="AB54" s="225" t="str">
        <f>IF(ISERROR(VLOOKUP(AA54,DEFINIÇÕES!$AI$22:$AJ$45,2,TRUE)),"",VLOOKUP(AA54,DEFINIÇÕES!$AI$22:$AJ$45,2,TRUE))</f>
        <v/>
      </c>
      <c r="AC54" s="92"/>
      <c r="AD54" s="102"/>
      <c r="AE54" s="94"/>
      <c r="AF54" s="103"/>
      <c r="AG54" s="103"/>
      <c r="AH54" s="103"/>
      <c r="AI54" s="99"/>
      <c r="AJ54" s="135"/>
      <c r="AK54" s="167"/>
      <c r="AL54" s="210"/>
      <c r="AM54" s="210"/>
      <c r="AN54" s="210"/>
      <c r="AO54" s="159"/>
    </row>
    <row r="55" spans="2:41" ht="54.95" customHeight="1" x14ac:dyDescent="0.2">
      <c r="B55" s="235"/>
      <c r="C55" s="97"/>
      <c r="D55" s="179"/>
      <c r="E55" s="245"/>
      <c r="F55" s="246"/>
      <c r="G55" s="182"/>
      <c r="H55" s="98"/>
      <c r="I55" s="98"/>
      <c r="J55" s="192"/>
      <c r="K55" s="88"/>
      <c r="L55" s="88"/>
      <c r="M55" s="88"/>
      <c r="N55" s="88"/>
      <c r="O55" s="88"/>
      <c r="P55" s="274">
        <f>SUMPRODUCT(L55:O55,DEFINIÇÕES!$D$12:$G$12)/SUM(DEFINIÇÕES!$D$12:$G$12)</f>
        <v>0</v>
      </c>
      <c r="Q55" s="274" t="str">
        <f t="shared" si="0"/>
        <v>ERRO AO PREENCHER A PROBABILIDADE E/OU IMPACTO</v>
      </c>
      <c r="R55" s="225" t="str">
        <f>IF(ISERROR(VLOOKUP(Q55,DEFINIÇÕES!$AI$22:$AJ$35,2,TRUE)),"",VLOOKUP(Q55,DEFINIÇÕES!$AI$22:$AJ$35,2,TRUE))</f>
        <v/>
      </c>
      <c r="S55" s="89"/>
      <c r="T55" s="145"/>
      <c r="U55" s="145"/>
      <c r="V55" s="90"/>
      <c r="W55" s="142"/>
      <c r="X55" s="90"/>
      <c r="Y55" s="87"/>
      <c r="Z55" s="87"/>
      <c r="AA55" s="88" t="str">
        <f t="shared" si="1"/>
        <v/>
      </c>
      <c r="AB55" s="225" t="str">
        <f>IF(ISERROR(VLOOKUP(AA55,DEFINIÇÕES!$AI$22:$AJ$45,2,TRUE)),"",VLOOKUP(AA55,DEFINIÇÕES!$AI$22:$AJ$45,2,TRUE))</f>
        <v/>
      </c>
      <c r="AC55" s="92"/>
      <c r="AD55" s="106"/>
      <c r="AE55" s="94"/>
      <c r="AF55" s="107"/>
      <c r="AG55" s="103"/>
      <c r="AH55" s="103"/>
      <c r="AI55" s="99"/>
      <c r="AJ55" s="134"/>
      <c r="AK55" s="169"/>
      <c r="AL55" s="212"/>
      <c r="AM55" s="212"/>
      <c r="AN55" s="212"/>
      <c r="AO55" s="164"/>
    </row>
    <row r="56" spans="2:41" ht="54.95" customHeight="1" x14ac:dyDescent="0.2">
      <c r="B56" s="235"/>
      <c r="C56" s="97"/>
      <c r="D56" s="179"/>
      <c r="E56" s="245"/>
      <c r="F56" s="246"/>
      <c r="G56" s="182"/>
      <c r="H56" s="98"/>
      <c r="I56" s="98"/>
      <c r="J56" s="192"/>
      <c r="K56" s="88"/>
      <c r="L56" s="88"/>
      <c r="M56" s="88"/>
      <c r="N56" s="88"/>
      <c r="O56" s="88"/>
      <c r="P56" s="274">
        <f>SUMPRODUCT(L56:O56,DEFINIÇÕES!$D$12:$G$12)/SUM(DEFINIÇÕES!$D$12:$G$12)</f>
        <v>0</v>
      </c>
      <c r="Q56" s="274" t="str">
        <f t="shared" si="0"/>
        <v>ERRO AO PREENCHER A PROBABILIDADE E/OU IMPACTO</v>
      </c>
      <c r="R56" s="225" t="str">
        <f>IF(ISERROR(VLOOKUP(Q56,DEFINIÇÕES!$AI$22:$AJ$35,2,TRUE)),"",VLOOKUP(Q56,DEFINIÇÕES!$AI$22:$AJ$35,2,TRUE))</f>
        <v/>
      </c>
      <c r="S56" s="89"/>
      <c r="T56" s="145"/>
      <c r="U56" s="145"/>
      <c r="V56" s="90"/>
      <c r="W56" s="142"/>
      <c r="X56" s="90"/>
      <c r="Y56" s="87"/>
      <c r="Z56" s="87"/>
      <c r="AA56" s="88" t="str">
        <f t="shared" si="1"/>
        <v/>
      </c>
      <c r="AB56" s="225" t="str">
        <f>IF(ISERROR(VLOOKUP(AA56,DEFINIÇÕES!$AI$22:$AJ$45,2,TRUE)),"",VLOOKUP(AA56,DEFINIÇÕES!$AI$22:$AJ$45,2,TRUE))</f>
        <v/>
      </c>
      <c r="AC56" s="92"/>
      <c r="AD56" s="102"/>
      <c r="AE56" s="94"/>
      <c r="AF56" s="103"/>
      <c r="AG56" s="103"/>
      <c r="AH56" s="103"/>
      <c r="AI56" s="99"/>
      <c r="AJ56" s="135"/>
      <c r="AK56" s="167"/>
      <c r="AL56" s="210"/>
      <c r="AM56" s="210"/>
      <c r="AN56" s="210"/>
      <c r="AO56" s="159"/>
    </row>
    <row r="57" spans="2:41" s="83" customFormat="1" ht="54.95" customHeight="1" thickBot="1" x14ac:dyDescent="0.25">
      <c r="B57" s="236"/>
      <c r="C57" s="108"/>
      <c r="D57" s="180"/>
      <c r="E57" s="247"/>
      <c r="F57" s="248"/>
      <c r="G57" s="183"/>
      <c r="H57" s="109"/>
      <c r="I57" s="109"/>
      <c r="J57" s="193"/>
      <c r="K57" s="111"/>
      <c r="L57" s="88"/>
      <c r="M57" s="88"/>
      <c r="N57" s="88"/>
      <c r="O57" s="88"/>
      <c r="P57" s="274">
        <f>SUMPRODUCT(L57:O57,DEFINIÇÕES!$D$12:$G$12)/SUM(DEFINIÇÕES!$D$12:$G$12)</f>
        <v>0</v>
      </c>
      <c r="Q57" s="274" t="str">
        <f t="shared" si="0"/>
        <v>ERRO AO PREENCHER A PROBABILIDADE E/OU IMPACTO</v>
      </c>
      <c r="R57" s="225" t="str">
        <f>IF(ISERROR(VLOOKUP(Q57,DEFINIÇÕES!$AI$22:$AJ$35,2,TRUE)),"",VLOOKUP(Q57,DEFINIÇÕES!$AI$22:$AJ$35,2,TRUE))</f>
        <v/>
      </c>
      <c r="S57" s="112"/>
      <c r="T57" s="177"/>
      <c r="U57" s="177"/>
      <c r="V57" s="113"/>
      <c r="W57" s="113"/>
      <c r="X57" s="155"/>
      <c r="Y57" s="110"/>
      <c r="Z57" s="110"/>
      <c r="AA57" s="155" t="str">
        <f t="shared" si="1"/>
        <v/>
      </c>
      <c r="AB57" s="226" t="str">
        <f>IF(ISERROR(VLOOKUP(AA57,DEFINIÇÕES!$AI$22:$AJ$45,2,TRUE)),"",VLOOKUP(AA57,DEFINIÇÕES!$AI$22:$AJ$45,2,TRUE))</f>
        <v/>
      </c>
      <c r="AC57" s="114"/>
      <c r="AD57" s="115"/>
      <c r="AE57" s="116"/>
      <c r="AF57" s="117"/>
      <c r="AG57" s="117"/>
      <c r="AH57" s="117"/>
      <c r="AI57" s="117"/>
      <c r="AJ57" s="117"/>
      <c r="AK57" s="117"/>
      <c r="AL57" s="213"/>
      <c r="AM57" s="213"/>
      <c r="AN57" s="213"/>
      <c r="AO57" s="160"/>
    </row>
    <row r="58" spans="2:41" x14ac:dyDescent="0.2">
      <c r="B58" s="118"/>
      <c r="C58" s="118"/>
      <c r="D58" s="119"/>
      <c r="E58" s="136"/>
      <c r="F58" s="136"/>
      <c r="G58" s="120"/>
      <c r="H58" s="120"/>
      <c r="I58" s="120"/>
      <c r="O58" s="121"/>
      <c r="P58" s="121"/>
      <c r="Q58" s="121"/>
      <c r="R58" s="121"/>
      <c r="S58" s="122"/>
      <c r="T58" s="122"/>
      <c r="U58" s="122"/>
      <c r="V58" s="123"/>
      <c r="W58" s="123"/>
      <c r="X58" s="123"/>
      <c r="Y58" s="123"/>
      <c r="Z58" s="123"/>
      <c r="AA58" s="123"/>
      <c r="AB58" s="123"/>
      <c r="AC58" s="123"/>
      <c r="AD58" s="124"/>
      <c r="AE58" s="125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</row>
    <row r="59" spans="2:41" x14ac:dyDescent="0.2">
      <c r="B59" s="118"/>
      <c r="C59" s="118"/>
      <c r="D59" s="118"/>
      <c r="E59" s="118"/>
      <c r="F59" s="118"/>
      <c r="G59" s="120"/>
      <c r="H59" s="120"/>
      <c r="I59" s="120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</row>
    <row r="60" spans="2:41" x14ac:dyDescent="0.2">
      <c r="B60" s="118"/>
      <c r="C60" s="118"/>
      <c r="D60" s="118"/>
      <c r="E60" s="118"/>
      <c r="F60" s="118"/>
      <c r="G60" s="120"/>
      <c r="H60" s="120"/>
      <c r="I60" s="120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</row>
    <row r="61" spans="2:41" x14ac:dyDescent="0.2">
      <c r="B61" s="118"/>
      <c r="C61" s="118"/>
      <c r="D61" s="118"/>
      <c r="E61" s="118"/>
      <c r="F61" s="118"/>
      <c r="G61" s="120"/>
      <c r="H61" s="120"/>
      <c r="I61" s="120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</row>
    <row r="62" spans="2:41" x14ac:dyDescent="0.2">
      <c r="B62" s="118"/>
      <c r="C62" s="118"/>
      <c r="D62" s="118"/>
      <c r="E62" s="118"/>
      <c r="F62" s="118"/>
      <c r="G62" s="120"/>
      <c r="H62" s="120"/>
      <c r="I62" s="120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</row>
    <row r="63" spans="2:41" x14ac:dyDescent="0.2">
      <c r="B63" s="118"/>
      <c r="C63" s="118"/>
      <c r="D63" s="118"/>
      <c r="E63" s="118"/>
      <c r="F63" s="118"/>
      <c r="G63" s="120"/>
      <c r="H63" s="120"/>
      <c r="I63" s="120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</row>
    <row r="64" spans="2:41" x14ac:dyDescent="0.2">
      <c r="B64" s="118"/>
      <c r="C64" s="118"/>
      <c r="D64" s="118"/>
      <c r="E64" s="118"/>
      <c r="F64" s="118"/>
      <c r="G64" s="120"/>
      <c r="H64" s="120"/>
      <c r="I64" s="120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</row>
    <row r="65" spans="2:41" x14ac:dyDescent="0.2">
      <c r="B65" s="118"/>
      <c r="C65" s="118"/>
      <c r="D65" s="118"/>
      <c r="E65" s="118"/>
      <c r="F65" s="118"/>
      <c r="G65" s="120"/>
      <c r="H65" s="120"/>
      <c r="I65" s="120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</row>
    <row r="66" spans="2:41" x14ac:dyDescent="0.2">
      <c r="B66" s="118"/>
      <c r="C66" s="118"/>
      <c r="D66" s="118"/>
      <c r="E66" s="118"/>
      <c r="F66" s="118"/>
      <c r="G66" s="120"/>
      <c r="H66" s="120"/>
      <c r="I66" s="120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</row>
    <row r="67" spans="2:41" x14ac:dyDescent="0.2">
      <c r="B67" s="118"/>
      <c r="C67" s="118"/>
      <c r="D67" s="118"/>
      <c r="E67" s="118"/>
      <c r="F67" s="118"/>
      <c r="G67" s="120"/>
      <c r="H67" s="120"/>
      <c r="I67" s="120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</row>
    <row r="68" spans="2:41" x14ac:dyDescent="0.2">
      <c r="B68" s="118"/>
      <c r="C68" s="118"/>
      <c r="D68" s="118"/>
      <c r="E68" s="118"/>
      <c r="F68" s="118"/>
      <c r="G68" s="120"/>
      <c r="H68" s="120"/>
      <c r="I68" s="120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</row>
    <row r="69" spans="2:41" x14ac:dyDescent="0.2">
      <c r="B69" s="118"/>
      <c r="C69" s="118"/>
      <c r="D69" s="118"/>
      <c r="E69" s="118"/>
      <c r="F69" s="118"/>
      <c r="G69" s="120"/>
      <c r="H69" s="120"/>
      <c r="I69" s="120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</row>
    <row r="70" spans="2:41" x14ac:dyDescent="0.2">
      <c r="B70" s="118"/>
      <c r="C70" s="118"/>
      <c r="D70" s="118"/>
      <c r="E70" s="118"/>
      <c r="F70" s="118"/>
      <c r="G70" s="120"/>
      <c r="H70" s="120"/>
      <c r="I70" s="120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</row>
    <row r="71" spans="2:41" x14ac:dyDescent="0.2">
      <c r="B71" s="118"/>
      <c r="C71" s="118"/>
      <c r="D71" s="118"/>
      <c r="E71" s="118"/>
      <c r="F71" s="118"/>
      <c r="G71" s="120"/>
      <c r="H71" s="120"/>
      <c r="I71" s="120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</row>
    <row r="72" spans="2:41" x14ac:dyDescent="0.2">
      <c r="B72" s="118"/>
      <c r="C72" s="118"/>
      <c r="D72" s="118"/>
      <c r="E72" s="118"/>
      <c r="F72" s="118"/>
      <c r="G72" s="120"/>
      <c r="H72" s="120"/>
      <c r="I72" s="120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</row>
    <row r="73" spans="2:41" x14ac:dyDescent="0.2">
      <c r="B73" s="118"/>
      <c r="C73" s="118"/>
      <c r="D73" s="118"/>
      <c r="E73" s="118"/>
      <c r="F73" s="118"/>
      <c r="G73" s="120"/>
      <c r="H73" s="120"/>
      <c r="I73" s="120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</row>
    <row r="74" spans="2:41" x14ac:dyDescent="0.2">
      <c r="B74" s="118"/>
      <c r="C74" s="118"/>
      <c r="D74" s="118"/>
      <c r="E74" s="118"/>
      <c r="F74" s="118"/>
      <c r="G74" s="120"/>
      <c r="H74" s="120"/>
      <c r="I74" s="120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</row>
    <row r="75" spans="2:41" x14ac:dyDescent="0.2">
      <c r="B75" s="118"/>
      <c r="C75" s="118"/>
      <c r="D75" s="118"/>
      <c r="E75" s="118"/>
      <c r="F75" s="118"/>
      <c r="G75" s="120"/>
      <c r="H75" s="120"/>
      <c r="I75" s="120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</row>
    <row r="76" spans="2:41" x14ac:dyDescent="0.2">
      <c r="B76" s="118"/>
      <c r="C76" s="118"/>
      <c r="D76" s="118"/>
      <c r="E76" s="118"/>
      <c r="F76" s="118"/>
      <c r="G76" s="120"/>
      <c r="H76" s="120"/>
      <c r="I76" s="120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</row>
    <row r="77" spans="2:41" x14ac:dyDescent="0.2">
      <c r="B77" s="118"/>
      <c r="C77" s="118"/>
      <c r="D77" s="118"/>
      <c r="E77" s="118"/>
      <c r="F77" s="118"/>
      <c r="G77" s="120"/>
      <c r="H77" s="120"/>
      <c r="I77" s="120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</row>
    <row r="78" spans="2:41" x14ac:dyDescent="0.2">
      <c r="B78" s="118"/>
      <c r="C78" s="118"/>
      <c r="D78" s="118"/>
      <c r="E78" s="118"/>
      <c r="F78" s="118"/>
      <c r="G78" s="120"/>
      <c r="H78" s="120"/>
      <c r="I78" s="120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</row>
    <row r="79" spans="2:41" x14ac:dyDescent="0.2">
      <c r="B79" s="118"/>
      <c r="C79" s="118"/>
      <c r="D79" s="118"/>
      <c r="E79" s="118"/>
      <c r="F79" s="118"/>
      <c r="G79" s="120"/>
      <c r="H79" s="120"/>
      <c r="I79" s="120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</row>
    <row r="80" spans="2:41" x14ac:dyDescent="0.2">
      <c r="B80" s="118"/>
      <c r="C80" s="118"/>
      <c r="D80" s="118"/>
      <c r="E80" s="118"/>
      <c r="F80" s="118"/>
      <c r="G80" s="120"/>
      <c r="H80" s="120"/>
      <c r="I80" s="120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</row>
    <row r="81" spans="2:41" x14ac:dyDescent="0.2">
      <c r="B81" s="118"/>
      <c r="C81" s="118"/>
      <c r="D81" s="118"/>
      <c r="E81" s="118"/>
      <c r="F81" s="118"/>
      <c r="G81" s="120"/>
      <c r="H81" s="120"/>
      <c r="I81" s="120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</row>
    <row r="82" spans="2:41" x14ac:dyDescent="0.2">
      <c r="B82" s="118"/>
      <c r="C82" s="118"/>
      <c r="D82" s="118"/>
      <c r="E82" s="118"/>
      <c r="F82" s="118"/>
      <c r="G82" s="120"/>
      <c r="H82" s="120"/>
      <c r="I82" s="120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</row>
    <row r="83" spans="2:41" x14ac:dyDescent="0.2">
      <c r="B83" s="118"/>
      <c r="C83" s="118"/>
      <c r="D83" s="118"/>
      <c r="E83" s="118"/>
      <c r="F83" s="118"/>
      <c r="G83" s="120"/>
      <c r="H83" s="120"/>
      <c r="I83" s="120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</row>
    <row r="84" spans="2:41" x14ac:dyDescent="0.2">
      <c r="B84" s="118"/>
      <c r="C84" s="118"/>
      <c r="D84" s="118"/>
      <c r="E84" s="118"/>
      <c r="F84" s="118"/>
      <c r="G84" s="120"/>
      <c r="H84" s="120"/>
      <c r="I84" s="120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</row>
    <row r="85" spans="2:41" x14ac:dyDescent="0.2">
      <c r="B85" s="118"/>
      <c r="C85" s="118"/>
      <c r="D85" s="118"/>
      <c r="E85" s="118"/>
      <c r="F85" s="118"/>
      <c r="G85" s="120"/>
      <c r="H85" s="120"/>
      <c r="I85" s="120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</row>
    <row r="86" spans="2:41" x14ac:dyDescent="0.2">
      <c r="B86" s="118"/>
      <c r="C86" s="118"/>
      <c r="D86" s="118"/>
      <c r="E86" s="118"/>
      <c r="F86" s="118"/>
      <c r="G86" s="120"/>
      <c r="H86" s="120"/>
      <c r="I86" s="120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</row>
    <row r="87" spans="2:41" x14ac:dyDescent="0.2">
      <c r="B87" s="118"/>
      <c r="C87" s="118"/>
      <c r="D87" s="118"/>
      <c r="E87" s="118"/>
      <c r="F87" s="118"/>
      <c r="G87" s="120"/>
      <c r="H87" s="120"/>
      <c r="I87" s="120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</row>
    <row r="88" spans="2:41" x14ac:dyDescent="0.2">
      <c r="B88" s="118"/>
      <c r="C88" s="118"/>
      <c r="D88" s="118"/>
      <c r="E88" s="118"/>
      <c r="F88" s="118"/>
      <c r="G88" s="120"/>
      <c r="H88" s="120"/>
      <c r="I88" s="120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</row>
    <row r="89" spans="2:41" x14ac:dyDescent="0.2">
      <c r="B89" s="118"/>
      <c r="C89" s="118"/>
      <c r="D89" s="118"/>
      <c r="E89" s="118"/>
      <c r="F89" s="118"/>
      <c r="G89" s="120"/>
      <c r="H89" s="120"/>
      <c r="I89" s="120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</row>
    <row r="90" spans="2:41" x14ac:dyDescent="0.2">
      <c r="B90" s="118"/>
      <c r="C90" s="118"/>
      <c r="D90" s="118"/>
      <c r="E90" s="118"/>
      <c r="F90" s="118"/>
      <c r="G90" s="120"/>
      <c r="H90" s="120"/>
      <c r="I90" s="120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</row>
    <row r="91" spans="2:41" x14ac:dyDescent="0.2">
      <c r="B91" s="118"/>
      <c r="C91" s="118"/>
      <c r="D91" s="118"/>
      <c r="E91" s="118"/>
      <c r="F91" s="118"/>
      <c r="G91" s="120"/>
      <c r="H91" s="120"/>
      <c r="I91" s="120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</row>
    <row r="92" spans="2:41" x14ac:dyDescent="0.2">
      <c r="B92" s="118"/>
      <c r="C92" s="118"/>
      <c r="D92" s="118"/>
      <c r="E92" s="118"/>
      <c r="F92" s="118"/>
      <c r="G92" s="120"/>
      <c r="H92" s="120"/>
      <c r="I92" s="120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</row>
    <row r="93" spans="2:41" x14ac:dyDescent="0.2">
      <c r="B93" s="118"/>
      <c r="C93" s="118"/>
      <c r="D93" s="118"/>
      <c r="E93" s="118"/>
      <c r="F93" s="118"/>
      <c r="G93" s="120"/>
      <c r="H93" s="120"/>
      <c r="I93" s="120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</row>
    <row r="94" spans="2:41" x14ac:dyDescent="0.2">
      <c r="B94" s="118"/>
      <c r="C94" s="118"/>
      <c r="D94" s="118"/>
      <c r="E94" s="118"/>
      <c r="F94" s="118"/>
      <c r="G94" s="120"/>
      <c r="H94" s="120"/>
      <c r="I94" s="120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</row>
    <row r="95" spans="2:41" x14ac:dyDescent="0.2">
      <c r="B95" s="118"/>
      <c r="C95" s="118"/>
      <c r="D95" s="118"/>
      <c r="E95" s="118"/>
      <c r="F95" s="118"/>
      <c r="G95" s="120"/>
      <c r="H95" s="120"/>
      <c r="I95" s="120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</row>
    <row r="96" spans="2:41" x14ac:dyDescent="0.2">
      <c r="B96" s="118"/>
      <c r="C96" s="118"/>
      <c r="D96" s="118"/>
      <c r="E96" s="118"/>
      <c r="F96" s="118"/>
      <c r="G96" s="120"/>
      <c r="H96" s="120"/>
      <c r="I96" s="120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</row>
    <row r="97" spans="2:41" x14ac:dyDescent="0.2">
      <c r="B97" s="118"/>
      <c r="C97" s="118"/>
      <c r="D97" s="118"/>
      <c r="E97" s="118"/>
      <c r="F97" s="118"/>
      <c r="G97" s="120"/>
      <c r="H97" s="120"/>
      <c r="I97" s="120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</row>
    <row r="98" spans="2:41" x14ac:dyDescent="0.2">
      <c r="B98" s="118"/>
      <c r="C98" s="118"/>
      <c r="D98" s="118"/>
      <c r="E98" s="118"/>
      <c r="F98" s="118"/>
      <c r="G98" s="120"/>
      <c r="H98" s="120"/>
      <c r="I98" s="120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</row>
    <row r="99" spans="2:41" x14ac:dyDescent="0.2">
      <c r="B99" s="118"/>
      <c r="C99" s="118"/>
      <c r="D99" s="118"/>
      <c r="E99" s="118"/>
      <c r="F99" s="118"/>
      <c r="G99" s="120"/>
      <c r="H99" s="120"/>
      <c r="I99" s="120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</row>
    <row r="100" spans="2:41" x14ac:dyDescent="0.2">
      <c r="B100" s="118"/>
      <c r="C100" s="118"/>
      <c r="D100" s="118"/>
      <c r="E100" s="118"/>
      <c r="F100" s="118"/>
      <c r="G100" s="120"/>
      <c r="H100" s="120"/>
      <c r="I100" s="120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</row>
    <row r="101" spans="2:41" x14ac:dyDescent="0.2">
      <c r="B101" s="118"/>
      <c r="C101" s="118"/>
      <c r="D101" s="118"/>
      <c r="E101" s="118"/>
      <c r="F101" s="118"/>
      <c r="G101" s="120"/>
      <c r="H101" s="120"/>
      <c r="I101" s="120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</row>
    <row r="102" spans="2:41" x14ac:dyDescent="0.2">
      <c r="B102" s="118"/>
      <c r="C102" s="118"/>
      <c r="D102" s="118"/>
      <c r="E102" s="118"/>
      <c r="F102" s="118"/>
      <c r="G102" s="120"/>
      <c r="H102" s="120"/>
      <c r="I102" s="120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</row>
    <row r="103" spans="2:41" x14ac:dyDescent="0.2">
      <c r="B103" s="118"/>
      <c r="C103" s="118"/>
      <c r="D103" s="118"/>
      <c r="E103" s="118"/>
      <c r="F103" s="118"/>
      <c r="G103" s="120"/>
      <c r="H103" s="120"/>
      <c r="I103" s="120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</row>
    <row r="104" spans="2:41" x14ac:dyDescent="0.2">
      <c r="B104" s="118"/>
      <c r="C104" s="118"/>
      <c r="D104" s="118"/>
      <c r="E104" s="118"/>
      <c r="F104" s="118"/>
      <c r="G104" s="120"/>
      <c r="H104" s="120"/>
      <c r="I104" s="120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</row>
    <row r="105" spans="2:41" x14ac:dyDescent="0.2">
      <c r="B105" s="118"/>
      <c r="C105" s="118"/>
      <c r="D105" s="118"/>
      <c r="E105" s="118"/>
      <c r="F105" s="118"/>
      <c r="G105" s="120"/>
      <c r="H105" s="120"/>
      <c r="I105" s="120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</row>
    <row r="106" spans="2:41" x14ac:dyDescent="0.2">
      <c r="B106" s="118"/>
      <c r="C106" s="118"/>
      <c r="D106" s="118"/>
      <c r="E106" s="118"/>
      <c r="F106" s="118"/>
      <c r="G106" s="120"/>
      <c r="H106" s="120"/>
      <c r="I106" s="120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</row>
    <row r="107" spans="2:41" x14ac:dyDescent="0.2">
      <c r="B107" s="118"/>
      <c r="C107" s="118"/>
      <c r="D107" s="118"/>
      <c r="E107" s="118"/>
      <c r="F107" s="118"/>
      <c r="G107" s="120"/>
      <c r="H107" s="120"/>
      <c r="I107" s="120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</row>
    <row r="108" spans="2:41" x14ac:dyDescent="0.2">
      <c r="B108" s="118"/>
      <c r="C108" s="118"/>
      <c r="D108" s="118"/>
      <c r="E108" s="118"/>
      <c r="F108" s="118"/>
      <c r="G108" s="120"/>
      <c r="H108" s="120"/>
      <c r="I108" s="120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</row>
    <row r="109" spans="2:41" x14ac:dyDescent="0.2">
      <c r="B109" s="118"/>
      <c r="C109" s="118"/>
      <c r="D109" s="118"/>
      <c r="E109" s="118"/>
      <c r="F109" s="118"/>
      <c r="G109" s="120"/>
      <c r="H109" s="120"/>
      <c r="I109" s="120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</row>
    <row r="110" spans="2:41" x14ac:dyDescent="0.2">
      <c r="B110" s="118"/>
      <c r="C110" s="118"/>
      <c r="D110" s="118"/>
      <c r="E110" s="118"/>
      <c r="F110" s="118"/>
      <c r="G110" s="120"/>
      <c r="H110" s="120"/>
      <c r="I110" s="120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</row>
    <row r="111" spans="2:41" x14ac:dyDescent="0.2">
      <c r="B111" s="118"/>
      <c r="C111" s="118"/>
      <c r="D111" s="118"/>
      <c r="E111" s="118"/>
      <c r="F111" s="118"/>
      <c r="G111" s="120"/>
      <c r="H111" s="120"/>
      <c r="I111" s="120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</row>
    <row r="112" spans="2:41" x14ac:dyDescent="0.2">
      <c r="B112" s="118"/>
      <c r="C112" s="118"/>
      <c r="D112" s="118"/>
      <c r="E112" s="118"/>
      <c r="F112" s="118"/>
      <c r="G112" s="120"/>
      <c r="H112" s="120"/>
      <c r="I112" s="120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</row>
    <row r="113" spans="2:41" x14ac:dyDescent="0.2">
      <c r="B113" s="118"/>
      <c r="C113" s="118"/>
      <c r="D113" s="118"/>
      <c r="E113" s="118"/>
      <c r="F113" s="118"/>
      <c r="G113" s="120"/>
      <c r="H113" s="120"/>
      <c r="I113" s="120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</row>
    <row r="114" spans="2:41" x14ac:dyDescent="0.2">
      <c r="B114" s="118"/>
      <c r="C114" s="118"/>
      <c r="D114" s="118"/>
      <c r="E114" s="118"/>
      <c r="F114" s="118"/>
      <c r="G114" s="120"/>
      <c r="H114" s="120"/>
      <c r="I114" s="120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</row>
    <row r="115" spans="2:41" x14ac:dyDescent="0.2">
      <c r="B115" s="118"/>
      <c r="C115" s="118"/>
      <c r="D115" s="118"/>
      <c r="E115" s="118"/>
      <c r="F115" s="118"/>
      <c r="G115" s="120"/>
      <c r="H115" s="120"/>
      <c r="I115" s="120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</row>
    <row r="116" spans="2:41" x14ac:dyDescent="0.2">
      <c r="B116" s="118"/>
      <c r="C116" s="118"/>
      <c r="D116" s="118"/>
      <c r="E116" s="118"/>
      <c r="F116" s="118"/>
      <c r="G116" s="120"/>
      <c r="H116" s="120"/>
      <c r="I116" s="120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</row>
    <row r="117" spans="2:41" x14ac:dyDescent="0.2">
      <c r="B117" s="118"/>
      <c r="C117" s="118"/>
      <c r="D117" s="118"/>
      <c r="E117" s="118"/>
      <c r="F117" s="118"/>
      <c r="G117" s="120"/>
      <c r="H117" s="120"/>
      <c r="I117" s="120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</row>
    <row r="118" spans="2:41" x14ac:dyDescent="0.2">
      <c r="B118" s="118"/>
      <c r="C118" s="118"/>
      <c r="D118" s="118"/>
      <c r="E118" s="118"/>
      <c r="F118" s="118"/>
      <c r="G118" s="120"/>
      <c r="H118" s="120"/>
      <c r="I118" s="120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</row>
    <row r="119" spans="2:41" x14ac:dyDescent="0.2">
      <c r="B119" s="118"/>
      <c r="C119" s="118"/>
      <c r="D119" s="118"/>
      <c r="E119" s="118"/>
      <c r="F119" s="118"/>
      <c r="G119" s="120"/>
      <c r="H119" s="120"/>
      <c r="I119" s="120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</row>
    <row r="120" spans="2:41" x14ac:dyDescent="0.2">
      <c r="B120" s="118"/>
      <c r="C120" s="118"/>
      <c r="D120" s="118"/>
      <c r="E120" s="118"/>
      <c r="F120" s="118"/>
      <c r="G120" s="120"/>
      <c r="H120" s="120"/>
      <c r="I120" s="120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</row>
    <row r="121" spans="2:41" x14ac:dyDescent="0.2">
      <c r="B121" s="118"/>
      <c r="C121" s="118"/>
      <c r="D121" s="118"/>
      <c r="E121" s="118"/>
      <c r="F121" s="118"/>
      <c r="G121" s="120"/>
      <c r="H121" s="120"/>
      <c r="I121" s="120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</row>
    <row r="122" spans="2:41" x14ac:dyDescent="0.2">
      <c r="B122" s="118"/>
      <c r="C122" s="118"/>
      <c r="D122" s="118"/>
      <c r="E122" s="118"/>
      <c r="F122" s="118"/>
      <c r="G122" s="120"/>
      <c r="H122" s="120"/>
      <c r="I122" s="120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</row>
    <row r="123" spans="2:41" x14ac:dyDescent="0.2">
      <c r="B123" s="118"/>
      <c r="C123" s="118"/>
      <c r="D123" s="118"/>
      <c r="E123" s="118"/>
      <c r="F123" s="118"/>
      <c r="G123" s="120"/>
      <c r="H123" s="120"/>
      <c r="I123" s="120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</row>
    <row r="124" spans="2:41" x14ac:dyDescent="0.2">
      <c r="B124" s="118"/>
      <c r="C124" s="118"/>
      <c r="D124" s="118"/>
      <c r="E124" s="118"/>
      <c r="F124" s="118"/>
      <c r="G124" s="120"/>
      <c r="H124" s="120"/>
      <c r="I124" s="120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</row>
    <row r="125" spans="2:41" x14ac:dyDescent="0.2">
      <c r="B125" s="118"/>
      <c r="C125" s="118"/>
      <c r="D125" s="118"/>
      <c r="E125" s="118"/>
      <c r="F125" s="118"/>
      <c r="G125" s="120"/>
      <c r="H125" s="120"/>
      <c r="I125" s="120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</row>
    <row r="126" spans="2:41" x14ac:dyDescent="0.2">
      <c r="B126" s="118"/>
      <c r="C126" s="118"/>
      <c r="D126" s="118"/>
      <c r="E126" s="118"/>
      <c r="F126" s="118"/>
      <c r="G126" s="120"/>
      <c r="H126" s="120"/>
      <c r="I126" s="120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</row>
    <row r="127" spans="2:41" x14ac:dyDescent="0.2">
      <c r="B127" s="118"/>
      <c r="C127" s="118"/>
      <c r="D127" s="118"/>
      <c r="E127" s="118"/>
      <c r="F127" s="118"/>
      <c r="G127" s="120"/>
      <c r="H127" s="120"/>
      <c r="I127" s="120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</row>
    <row r="128" spans="2:41" x14ac:dyDescent="0.2">
      <c r="B128" s="118"/>
      <c r="C128" s="118"/>
      <c r="D128" s="118"/>
      <c r="E128" s="118"/>
      <c r="F128" s="118"/>
      <c r="G128" s="120"/>
      <c r="H128" s="120"/>
      <c r="I128" s="120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</row>
    <row r="129" spans="2:41" x14ac:dyDescent="0.2">
      <c r="B129" s="118"/>
      <c r="C129" s="118"/>
      <c r="D129" s="118"/>
      <c r="E129" s="118"/>
      <c r="F129" s="118"/>
      <c r="G129" s="120"/>
      <c r="H129" s="120"/>
      <c r="I129" s="120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</row>
    <row r="130" spans="2:41" x14ac:dyDescent="0.2">
      <c r="B130" s="118"/>
      <c r="C130" s="118"/>
      <c r="D130" s="118"/>
      <c r="E130" s="118"/>
      <c r="F130" s="118"/>
      <c r="G130" s="120"/>
      <c r="H130" s="120"/>
      <c r="I130" s="120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</row>
    <row r="131" spans="2:41" x14ac:dyDescent="0.2">
      <c r="B131" s="118"/>
      <c r="C131" s="118"/>
      <c r="D131" s="118"/>
      <c r="E131" s="118"/>
      <c r="F131" s="118"/>
      <c r="G131" s="120"/>
      <c r="H131" s="120"/>
      <c r="I131" s="120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</row>
    <row r="132" spans="2:41" x14ac:dyDescent="0.2">
      <c r="B132" s="118"/>
      <c r="C132" s="118"/>
      <c r="D132" s="118"/>
      <c r="E132" s="118"/>
      <c r="F132" s="118"/>
      <c r="G132" s="120"/>
      <c r="H132" s="120"/>
      <c r="I132" s="120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</row>
    <row r="133" spans="2:41" x14ac:dyDescent="0.2">
      <c r="B133" s="118"/>
      <c r="C133" s="118"/>
      <c r="D133" s="118"/>
      <c r="E133" s="118"/>
      <c r="F133" s="118"/>
      <c r="G133" s="120"/>
      <c r="H133" s="120"/>
      <c r="I133" s="120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</row>
    <row r="134" spans="2:41" x14ac:dyDescent="0.2">
      <c r="B134" s="118"/>
      <c r="C134" s="118"/>
      <c r="D134" s="118"/>
      <c r="E134" s="118"/>
      <c r="F134" s="118"/>
      <c r="G134" s="120"/>
      <c r="H134" s="120"/>
      <c r="I134" s="120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</row>
    <row r="135" spans="2:41" x14ac:dyDescent="0.2">
      <c r="B135" s="118"/>
      <c r="C135" s="118"/>
      <c r="D135" s="118"/>
      <c r="E135" s="118"/>
      <c r="F135" s="118"/>
      <c r="G135" s="120"/>
      <c r="H135" s="120"/>
      <c r="I135" s="120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</row>
    <row r="136" spans="2:41" x14ac:dyDescent="0.2">
      <c r="B136" s="118"/>
      <c r="C136" s="118"/>
      <c r="D136" s="118"/>
      <c r="E136" s="118"/>
      <c r="F136" s="118"/>
      <c r="G136" s="120"/>
      <c r="H136" s="120"/>
      <c r="I136" s="120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</row>
    <row r="137" spans="2:41" x14ac:dyDescent="0.2">
      <c r="B137" s="118"/>
      <c r="C137" s="118"/>
      <c r="D137" s="118"/>
      <c r="E137" s="118"/>
      <c r="F137" s="118"/>
      <c r="G137" s="120"/>
      <c r="H137" s="120"/>
      <c r="I137" s="120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</row>
    <row r="138" spans="2:41" x14ac:dyDescent="0.2">
      <c r="B138" s="118"/>
      <c r="C138" s="118"/>
      <c r="D138" s="118"/>
      <c r="E138" s="118"/>
      <c r="F138" s="118"/>
      <c r="G138" s="120"/>
      <c r="H138" s="120"/>
      <c r="I138" s="120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</row>
    <row r="139" spans="2:41" x14ac:dyDescent="0.2">
      <c r="B139" s="118"/>
      <c r="C139" s="118"/>
      <c r="D139" s="118"/>
      <c r="E139" s="118"/>
      <c r="F139" s="118"/>
      <c r="G139" s="120"/>
      <c r="H139" s="120"/>
      <c r="I139" s="120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</row>
    <row r="140" spans="2:41" x14ac:dyDescent="0.2">
      <c r="B140" s="118"/>
      <c r="C140" s="118"/>
      <c r="D140" s="118"/>
      <c r="E140" s="118"/>
      <c r="F140" s="118"/>
      <c r="G140" s="120"/>
      <c r="H140" s="120"/>
      <c r="I140" s="120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</row>
    <row r="141" spans="2:41" x14ac:dyDescent="0.2">
      <c r="B141" s="118"/>
      <c r="C141" s="118"/>
      <c r="D141" s="118"/>
      <c r="E141" s="118"/>
      <c r="F141" s="118"/>
      <c r="G141" s="120"/>
      <c r="H141" s="120"/>
      <c r="I141" s="120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</row>
    <row r="142" spans="2:41" x14ac:dyDescent="0.2">
      <c r="B142" s="118"/>
      <c r="C142" s="118"/>
      <c r="D142" s="118"/>
      <c r="E142" s="118"/>
      <c r="F142" s="118"/>
      <c r="G142" s="120"/>
      <c r="H142" s="120"/>
      <c r="I142" s="120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</row>
    <row r="143" spans="2:41" x14ac:dyDescent="0.2">
      <c r="B143" s="118"/>
      <c r="C143" s="118"/>
      <c r="D143" s="118"/>
      <c r="E143" s="118"/>
      <c r="F143" s="118"/>
      <c r="G143" s="120"/>
      <c r="H143" s="120"/>
      <c r="I143" s="120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</row>
    <row r="144" spans="2:41" x14ac:dyDescent="0.2">
      <c r="B144" s="118"/>
      <c r="C144" s="118"/>
      <c r="D144" s="118"/>
      <c r="E144" s="118"/>
      <c r="F144" s="118"/>
      <c r="G144" s="120"/>
      <c r="H144" s="120"/>
      <c r="I144" s="120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</row>
    <row r="145" spans="2:41" x14ac:dyDescent="0.2">
      <c r="B145" s="118"/>
      <c r="C145" s="118"/>
      <c r="D145" s="118"/>
      <c r="E145" s="118"/>
      <c r="F145" s="118"/>
      <c r="G145" s="120"/>
      <c r="H145" s="120"/>
      <c r="I145" s="120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</row>
    <row r="146" spans="2:41" x14ac:dyDescent="0.2">
      <c r="B146" s="118"/>
      <c r="C146" s="118"/>
      <c r="D146" s="118"/>
      <c r="E146" s="118"/>
      <c r="F146" s="118"/>
      <c r="G146" s="120"/>
      <c r="H146" s="120"/>
      <c r="I146" s="120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</row>
    <row r="147" spans="2:41" x14ac:dyDescent="0.2">
      <c r="B147" s="118"/>
      <c r="C147" s="118"/>
      <c r="D147" s="118"/>
      <c r="E147" s="118"/>
      <c r="F147" s="118"/>
      <c r="G147" s="120"/>
      <c r="H147" s="120"/>
      <c r="I147" s="120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</row>
    <row r="148" spans="2:41" x14ac:dyDescent="0.2">
      <c r="B148" s="118"/>
      <c r="C148" s="118"/>
      <c r="D148" s="118"/>
      <c r="E148" s="118"/>
      <c r="F148" s="118"/>
      <c r="G148" s="120"/>
      <c r="H148" s="120"/>
      <c r="I148" s="120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</row>
    <row r="149" spans="2:41" x14ac:dyDescent="0.2">
      <c r="B149" s="118"/>
      <c r="C149" s="118"/>
      <c r="D149" s="118"/>
      <c r="E149" s="118"/>
      <c r="F149" s="118"/>
      <c r="G149" s="120"/>
      <c r="H149" s="120"/>
      <c r="I149" s="120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</row>
    <row r="150" spans="2:41" x14ac:dyDescent="0.2">
      <c r="B150" s="118"/>
      <c r="C150" s="118"/>
      <c r="D150" s="118"/>
      <c r="E150" s="118"/>
      <c r="F150" s="118"/>
      <c r="G150" s="120"/>
      <c r="H150" s="120"/>
      <c r="I150" s="120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</row>
    <row r="151" spans="2:41" x14ac:dyDescent="0.2">
      <c r="B151" s="118"/>
      <c r="C151" s="118"/>
      <c r="D151" s="118"/>
      <c r="E151" s="118"/>
      <c r="F151" s="118"/>
      <c r="G151" s="120"/>
      <c r="H151" s="120"/>
      <c r="I151" s="120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</row>
    <row r="152" spans="2:41" x14ac:dyDescent="0.2">
      <c r="B152" s="118"/>
      <c r="C152" s="118"/>
      <c r="D152" s="118"/>
      <c r="E152" s="118"/>
      <c r="F152" s="118"/>
      <c r="G152" s="120"/>
      <c r="H152" s="120"/>
      <c r="I152" s="120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</row>
    <row r="153" spans="2:41" x14ac:dyDescent="0.2">
      <c r="B153" s="118"/>
      <c r="C153" s="118"/>
      <c r="D153" s="118"/>
      <c r="E153" s="118"/>
      <c r="F153" s="118"/>
      <c r="G153" s="120"/>
      <c r="H153" s="120"/>
      <c r="I153" s="120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</row>
    <row r="154" spans="2:41" x14ac:dyDescent="0.2">
      <c r="B154" s="118"/>
      <c r="C154" s="118"/>
      <c r="D154" s="118"/>
      <c r="E154" s="118"/>
      <c r="F154" s="118"/>
      <c r="G154" s="120"/>
      <c r="H154" s="120"/>
      <c r="I154" s="120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</row>
    <row r="155" spans="2:41" x14ac:dyDescent="0.2">
      <c r="B155" s="118"/>
      <c r="C155" s="118"/>
      <c r="D155" s="118"/>
      <c r="E155" s="118"/>
      <c r="F155" s="118"/>
      <c r="G155" s="120"/>
      <c r="H155" s="120"/>
      <c r="I155" s="120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</row>
    <row r="156" spans="2:41" x14ac:dyDescent="0.2">
      <c r="B156" s="118"/>
      <c r="C156" s="118"/>
      <c r="D156" s="118"/>
      <c r="E156" s="118"/>
      <c r="F156" s="118"/>
      <c r="G156" s="120"/>
      <c r="H156" s="120"/>
      <c r="I156" s="120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</row>
    <row r="157" spans="2:41" x14ac:dyDescent="0.2">
      <c r="B157" s="118"/>
      <c r="C157" s="118"/>
      <c r="D157" s="118"/>
      <c r="E157" s="118"/>
      <c r="F157" s="118"/>
      <c r="G157" s="120"/>
      <c r="H157" s="120"/>
      <c r="I157" s="120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</row>
    <row r="158" spans="2:41" x14ac:dyDescent="0.2">
      <c r="B158" s="118"/>
      <c r="C158" s="118"/>
      <c r="D158" s="118"/>
      <c r="E158" s="118"/>
      <c r="F158" s="118"/>
      <c r="G158" s="120"/>
      <c r="H158" s="120"/>
      <c r="I158" s="120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</row>
    <row r="159" spans="2:41" x14ac:dyDescent="0.2">
      <c r="B159" s="118"/>
      <c r="C159" s="118"/>
      <c r="D159" s="118"/>
      <c r="E159" s="118"/>
      <c r="F159" s="118"/>
      <c r="G159" s="120"/>
      <c r="H159" s="120"/>
      <c r="I159" s="120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</row>
    <row r="160" spans="2:41" x14ac:dyDescent="0.2">
      <c r="B160" s="118"/>
      <c r="C160" s="118"/>
      <c r="D160" s="118"/>
      <c r="E160" s="118"/>
      <c r="F160" s="118"/>
      <c r="G160" s="120"/>
      <c r="H160" s="120"/>
      <c r="I160" s="120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</row>
    <row r="161" spans="2:41" x14ac:dyDescent="0.2">
      <c r="B161" s="118"/>
      <c r="C161" s="118"/>
      <c r="D161" s="118"/>
      <c r="E161" s="118"/>
      <c r="F161" s="118"/>
      <c r="G161" s="120"/>
      <c r="H161" s="120"/>
      <c r="I161" s="120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</row>
    <row r="162" spans="2:41" x14ac:dyDescent="0.2">
      <c r="B162" s="118"/>
      <c r="C162" s="118"/>
      <c r="D162" s="118"/>
      <c r="E162" s="118"/>
      <c r="F162" s="118"/>
      <c r="G162" s="120"/>
      <c r="H162" s="120"/>
      <c r="I162" s="120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</row>
    <row r="163" spans="2:41" x14ac:dyDescent="0.2">
      <c r="B163" s="118"/>
      <c r="C163" s="118"/>
      <c r="D163" s="118"/>
      <c r="E163" s="118"/>
      <c r="F163" s="118"/>
      <c r="G163" s="120"/>
      <c r="H163" s="120"/>
      <c r="I163" s="120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</row>
    <row r="164" spans="2:41" x14ac:dyDescent="0.2">
      <c r="B164" s="118"/>
      <c r="C164" s="118"/>
      <c r="D164" s="118"/>
      <c r="E164" s="118"/>
      <c r="F164" s="118"/>
      <c r="G164" s="120"/>
      <c r="H164" s="120"/>
      <c r="I164" s="120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</row>
    <row r="165" spans="2:41" x14ac:dyDescent="0.2">
      <c r="B165" s="118"/>
      <c r="C165" s="118"/>
      <c r="D165" s="118"/>
      <c r="E165" s="118"/>
      <c r="F165" s="118"/>
      <c r="G165" s="120"/>
      <c r="H165" s="120"/>
      <c r="I165" s="120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</row>
    <row r="166" spans="2:41" x14ac:dyDescent="0.2">
      <c r="B166" s="118"/>
      <c r="C166" s="118"/>
      <c r="D166" s="118"/>
      <c r="E166" s="118"/>
      <c r="F166" s="118"/>
      <c r="G166" s="120"/>
      <c r="H166" s="120"/>
      <c r="I166" s="120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</row>
    <row r="167" spans="2:41" x14ac:dyDescent="0.2">
      <c r="B167" s="118"/>
      <c r="C167" s="118"/>
      <c r="D167" s="118"/>
      <c r="E167" s="118"/>
      <c r="F167" s="118"/>
      <c r="G167" s="120"/>
      <c r="H167" s="120"/>
      <c r="I167" s="120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</row>
    <row r="168" spans="2:41" x14ac:dyDescent="0.2">
      <c r="B168" s="118"/>
      <c r="C168" s="118"/>
      <c r="D168" s="118"/>
      <c r="E168" s="118"/>
      <c r="F168" s="118"/>
      <c r="G168" s="120"/>
      <c r="H168" s="120"/>
      <c r="I168" s="120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</row>
    <row r="169" spans="2:41" x14ac:dyDescent="0.2">
      <c r="B169" s="118"/>
      <c r="C169" s="118"/>
      <c r="D169" s="118"/>
      <c r="E169" s="118"/>
      <c r="F169" s="118"/>
      <c r="G169" s="120"/>
      <c r="H169" s="120"/>
      <c r="I169" s="120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</row>
    <row r="170" spans="2:41" x14ac:dyDescent="0.2">
      <c r="B170" s="118"/>
      <c r="C170" s="118"/>
      <c r="D170" s="118"/>
      <c r="E170" s="118"/>
      <c r="F170" s="118"/>
      <c r="G170" s="120"/>
      <c r="H170" s="120"/>
      <c r="I170" s="120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</row>
    <row r="171" spans="2:41" x14ac:dyDescent="0.2">
      <c r="B171" s="118"/>
      <c r="C171" s="118"/>
      <c r="D171" s="118"/>
      <c r="E171" s="118"/>
      <c r="F171" s="118"/>
      <c r="G171" s="120"/>
      <c r="H171" s="120"/>
      <c r="I171" s="120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</row>
    <row r="172" spans="2:41" x14ac:dyDescent="0.2">
      <c r="B172" s="118"/>
      <c r="C172" s="118"/>
      <c r="D172" s="118"/>
      <c r="E172" s="118"/>
      <c r="F172" s="118"/>
      <c r="G172" s="120"/>
      <c r="H172" s="120"/>
      <c r="I172" s="120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</row>
    <row r="173" spans="2:41" x14ac:dyDescent="0.2">
      <c r="B173" s="118"/>
      <c r="C173" s="118"/>
      <c r="D173" s="118"/>
      <c r="E173" s="118"/>
      <c r="F173" s="118"/>
      <c r="G173" s="120"/>
      <c r="H173" s="120"/>
      <c r="I173" s="120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</row>
    <row r="174" spans="2:41" x14ac:dyDescent="0.2">
      <c r="B174" s="118"/>
      <c r="C174" s="118"/>
      <c r="D174" s="118"/>
      <c r="E174" s="118"/>
      <c r="F174" s="118"/>
      <c r="G174" s="120"/>
      <c r="H174" s="120"/>
      <c r="I174" s="120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</row>
    <row r="175" spans="2:41" x14ac:dyDescent="0.2">
      <c r="B175" s="118"/>
      <c r="C175" s="118"/>
      <c r="D175" s="118"/>
      <c r="E175" s="118"/>
      <c r="F175" s="118"/>
      <c r="G175" s="120"/>
      <c r="H175" s="120"/>
      <c r="I175" s="120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</row>
    <row r="176" spans="2:41" x14ac:dyDescent="0.2">
      <c r="B176" s="118"/>
      <c r="C176" s="118"/>
      <c r="D176" s="118"/>
      <c r="E176" s="118"/>
      <c r="F176" s="118"/>
      <c r="G176" s="120"/>
      <c r="H176" s="120"/>
      <c r="I176" s="120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</row>
    <row r="177" spans="2:41" x14ac:dyDescent="0.2">
      <c r="B177" s="118"/>
      <c r="C177" s="118"/>
      <c r="D177" s="118"/>
      <c r="E177" s="118"/>
      <c r="F177" s="118"/>
      <c r="G177" s="120"/>
      <c r="H177" s="120"/>
      <c r="I177" s="120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</row>
    <row r="178" spans="2:41" x14ac:dyDescent="0.2">
      <c r="B178" s="118"/>
      <c r="C178" s="118"/>
      <c r="D178" s="118"/>
      <c r="E178" s="118"/>
      <c r="F178" s="118"/>
      <c r="G178" s="120"/>
      <c r="H178" s="120"/>
      <c r="I178" s="120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</row>
    <row r="179" spans="2:41" x14ac:dyDescent="0.2">
      <c r="B179" s="118"/>
      <c r="C179" s="118"/>
      <c r="D179" s="118"/>
      <c r="E179" s="118"/>
      <c r="F179" s="118"/>
      <c r="G179" s="120"/>
      <c r="H179" s="120"/>
      <c r="I179" s="120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</row>
    <row r="180" spans="2:41" x14ac:dyDescent="0.2">
      <c r="B180" s="118"/>
      <c r="C180" s="118"/>
      <c r="D180" s="118"/>
      <c r="E180" s="118"/>
      <c r="F180" s="118"/>
      <c r="G180" s="120"/>
      <c r="H180" s="120"/>
      <c r="I180" s="120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</row>
    <row r="181" spans="2:41" x14ac:dyDescent="0.2">
      <c r="B181" s="118"/>
      <c r="C181" s="118"/>
      <c r="D181" s="118"/>
      <c r="E181" s="118"/>
      <c r="F181" s="118"/>
      <c r="G181" s="120"/>
      <c r="H181" s="120"/>
      <c r="I181" s="120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</row>
    <row r="182" spans="2:41" x14ac:dyDescent="0.2">
      <c r="B182" s="118"/>
      <c r="C182" s="118"/>
      <c r="D182" s="118"/>
      <c r="E182" s="118"/>
      <c r="F182" s="118"/>
      <c r="G182" s="120"/>
      <c r="H182" s="120"/>
      <c r="I182" s="120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</row>
    <row r="183" spans="2:41" x14ac:dyDescent="0.2">
      <c r="B183" s="118"/>
      <c r="C183" s="118"/>
      <c r="D183" s="118"/>
      <c r="E183" s="118"/>
      <c r="F183" s="118"/>
      <c r="G183" s="120"/>
      <c r="H183" s="120"/>
      <c r="I183" s="120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</row>
    <row r="184" spans="2:41" x14ac:dyDescent="0.2">
      <c r="B184" s="118"/>
      <c r="C184" s="118"/>
      <c r="D184" s="118"/>
      <c r="E184" s="118"/>
      <c r="F184" s="118"/>
      <c r="G184" s="120"/>
      <c r="H184" s="120"/>
      <c r="I184" s="120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</row>
    <row r="185" spans="2:41" x14ac:dyDescent="0.2">
      <c r="B185" s="118"/>
      <c r="C185" s="118"/>
      <c r="D185" s="118"/>
      <c r="E185" s="118"/>
      <c r="F185" s="118"/>
      <c r="G185" s="120"/>
      <c r="H185" s="120"/>
      <c r="I185" s="120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</row>
    <row r="186" spans="2:41" x14ac:dyDescent="0.2">
      <c r="B186" s="118"/>
      <c r="C186" s="118"/>
      <c r="D186" s="118"/>
      <c r="E186" s="118"/>
      <c r="F186" s="118"/>
      <c r="G186" s="120"/>
      <c r="H186" s="120"/>
      <c r="I186" s="120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</row>
    <row r="187" spans="2:41" x14ac:dyDescent="0.2">
      <c r="B187" s="118"/>
      <c r="C187" s="118"/>
      <c r="D187" s="118"/>
      <c r="E187" s="118"/>
      <c r="F187" s="118"/>
      <c r="G187" s="120"/>
      <c r="H187" s="120"/>
      <c r="I187" s="120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</row>
    <row r="188" spans="2:41" x14ac:dyDescent="0.2">
      <c r="B188" s="118"/>
      <c r="C188" s="118"/>
      <c r="D188" s="118"/>
      <c r="E188" s="118"/>
      <c r="F188" s="118"/>
      <c r="G188" s="120"/>
      <c r="H188" s="120"/>
      <c r="I188" s="120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</row>
    <row r="189" spans="2:41" x14ac:dyDescent="0.2">
      <c r="B189" s="118"/>
      <c r="C189" s="118"/>
      <c r="D189" s="118"/>
      <c r="E189" s="118"/>
      <c r="F189" s="118"/>
      <c r="G189" s="120"/>
      <c r="H189" s="120"/>
      <c r="I189" s="120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</row>
    <row r="190" spans="2:41" x14ac:dyDescent="0.2">
      <c r="B190" s="118"/>
      <c r="C190" s="118"/>
      <c r="D190" s="118"/>
      <c r="E190" s="118"/>
      <c r="F190" s="118"/>
      <c r="G190" s="120"/>
      <c r="H190" s="120"/>
      <c r="I190" s="120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</row>
    <row r="191" spans="2:41" x14ac:dyDescent="0.2">
      <c r="B191" s="118"/>
      <c r="C191" s="118"/>
      <c r="D191" s="118"/>
      <c r="E191" s="118"/>
      <c r="F191" s="118"/>
      <c r="G191" s="120"/>
      <c r="H191" s="120"/>
      <c r="I191" s="120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</row>
    <row r="192" spans="2:41" x14ac:dyDescent="0.2">
      <c r="B192" s="118"/>
      <c r="C192" s="118"/>
      <c r="D192" s="118"/>
      <c r="E192" s="118"/>
      <c r="F192" s="118"/>
      <c r="G192" s="120"/>
      <c r="H192" s="120"/>
      <c r="I192" s="120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</row>
    <row r="193" spans="2:41" x14ac:dyDescent="0.2">
      <c r="B193" s="118"/>
      <c r="C193" s="118"/>
      <c r="D193" s="118"/>
      <c r="E193" s="118"/>
      <c r="F193" s="118"/>
      <c r="G193" s="120"/>
      <c r="H193" s="120"/>
      <c r="I193" s="120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</row>
    <row r="194" spans="2:41" x14ac:dyDescent="0.2">
      <c r="B194" s="118"/>
      <c r="C194" s="118"/>
      <c r="D194" s="118"/>
      <c r="E194" s="118"/>
      <c r="F194" s="118"/>
      <c r="G194" s="120"/>
      <c r="H194" s="120"/>
      <c r="I194" s="120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</row>
    <row r="195" spans="2:41" x14ac:dyDescent="0.2">
      <c r="B195" s="118"/>
      <c r="C195" s="118"/>
      <c r="D195" s="118"/>
      <c r="E195" s="118"/>
      <c r="F195" s="118"/>
      <c r="G195" s="120"/>
      <c r="H195" s="120"/>
      <c r="I195" s="120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</row>
    <row r="196" spans="2:41" x14ac:dyDescent="0.2">
      <c r="B196" s="118"/>
      <c r="C196" s="118"/>
      <c r="D196" s="118"/>
      <c r="E196" s="118"/>
      <c r="F196" s="118"/>
      <c r="G196" s="120"/>
      <c r="H196" s="120"/>
      <c r="I196" s="120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</row>
    <row r="197" spans="2:41" x14ac:dyDescent="0.2">
      <c r="B197" s="118"/>
      <c r="C197" s="118"/>
      <c r="D197" s="118"/>
      <c r="E197" s="118"/>
      <c r="F197" s="118"/>
      <c r="G197" s="120"/>
      <c r="H197" s="120"/>
      <c r="I197" s="120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</row>
    <row r="198" spans="2:41" x14ac:dyDescent="0.2">
      <c r="B198" s="118"/>
      <c r="C198" s="118"/>
      <c r="D198" s="118"/>
      <c r="E198" s="118"/>
      <c r="F198" s="118"/>
      <c r="G198" s="120"/>
      <c r="H198" s="120"/>
      <c r="I198" s="120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</row>
    <row r="199" spans="2:41" x14ac:dyDescent="0.2">
      <c r="B199" s="118"/>
      <c r="C199" s="118"/>
      <c r="D199" s="118"/>
      <c r="E199" s="118"/>
      <c r="F199" s="118"/>
      <c r="G199" s="120"/>
      <c r="H199" s="120"/>
      <c r="I199" s="120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</row>
    <row r="200" spans="2:41" x14ac:dyDescent="0.2">
      <c r="B200" s="118"/>
      <c r="C200" s="118"/>
      <c r="D200" s="118"/>
      <c r="E200" s="118"/>
      <c r="F200" s="118"/>
      <c r="G200" s="120"/>
      <c r="H200" s="120"/>
      <c r="I200" s="120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</row>
    <row r="201" spans="2:41" x14ac:dyDescent="0.2">
      <c r="B201" s="118"/>
      <c r="C201" s="118"/>
      <c r="D201" s="118"/>
      <c r="E201" s="118"/>
      <c r="F201" s="118"/>
      <c r="G201" s="120"/>
      <c r="H201" s="120"/>
      <c r="I201" s="120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</row>
    <row r="202" spans="2:41" x14ac:dyDescent="0.2">
      <c r="B202" s="118"/>
      <c r="C202" s="118"/>
      <c r="D202" s="118"/>
      <c r="E202" s="118"/>
      <c r="F202" s="118"/>
      <c r="G202" s="120"/>
      <c r="H202" s="120"/>
      <c r="I202" s="120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</row>
    <row r="203" spans="2:41" x14ac:dyDescent="0.2">
      <c r="B203" s="118"/>
      <c r="C203" s="118"/>
      <c r="D203" s="118"/>
      <c r="E203" s="118"/>
      <c r="F203" s="118"/>
      <c r="G203" s="120"/>
      <c r="H203" s="120"/>
      <c r="I203" s="120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</row>
    <row r="204" spans="2:41" x14ac:dyDescent="0.2">
      <c r="B204" s="118"/>
      <c r="C204" s="118"/>
      <c r="D204" s="118"/>
      <c r="E204" s="118"/>
      <c r="F204" s="118"/>
      <c r="G204" s="120"/>
      <c r="H204" s="120"/>
      <c r="I204" s="120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</row>
    <row r="205" spans="2:41" x14ac:dyDescent="0.2">
      <c r="B205" s="118"/>
      <c r="C205" s="118"/>
      <c r="D205" s="118"/>
      <c r="E205" s="118"/>
      <c r="F205" s="118"/>
      <c r="G205" s="120"/>
      <c r="H205" s="120"/>
      <c r="I205" s="120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</row>
    <row r="206" spans="2:41" x14ac:dyDescent="0.2">
      <c r="B206" s="118"/>
      <c r="C206" s="118"/>
      <c r="D206" s="118"/>
      <c r="E206" s="118"/>
      <c r="F206" s="118"/>
      <c r="G206" s="120"/>
      <c r="H206" s="120"/>
      <c r="I206" s="120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</row>
    <row r="207" spans="2:41" x14ac:dyDescent="0.2">
      <c r="B207" s="118"/>
      <c r="C207" s="118"/>
      <c r="D207" s="118"/>
      <c r="E207" s="118"/>
      <c r="F207" s="118"/>
      <c r="G207" s="120"/>
      <c r="H207" s="120"/>
      <c r="I207" s="120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</row>
    <row r="208" spans="2:41" x14ac:dyDescent="0.2">
      <c r="B208" s="118"/>
      <c r="C208" s="118"/>
      <c r="D208" s="118"/>
      <c r="E208" s="118"/>
      <c r="F208" s="118"/>
      <c r="G208" s="120"/>
      <c r="H208" s="120"/>
      <c r="I208" s="120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</row>
    <row r="209" spans="2:41" x14ac:dyDescent="0.2">
      <c r="B209" s="118"/>
      <c r="C209" s="118"/>
      <c r="D209" s="118"/>
      <c r="E209" s="118"/>
      <c r="F209" s="118"/>
      <c r="G209" s="120"/>
      <c r="H209" s="120"/>
      <c r="I209" s="120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</row>
    <row r="210" spans="2:41" x14ac:dyDescent="0.2">
      <c r="B210" s="118"/>
      <c r="C210" s="118"/>
      <c r="D210" s="118"/>
      <c r="E210" s="118"/>
      <c r="F210" s="118"/>
      <c r="G210" s="120"/>
      <c r="H210" s="120"/>
      <c r="I210" s="120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</row>
    <row r="211" spans="2:41" x14ac:dyDescent="0.2">
      <c r="B211" s="118"/>
      <c r="C211" s="118"/>
      <c r="D211" s="118"/>
      <c r="E211" s="118"/>
      <c r="F211" s="118"/>
      <c r="G211" s="120"/>
      <c r="H211" s="120"/>
      <c r="I211" s="120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</row>
    <row r="212" spans="2:41" x14ac:dyDescent="0.2">
      <c r="B212" s="118"/>
      <c r="C212" s="118"/>
      <c r="D212" s="118"/>
      <c r="E212" s="118"/>
      <c r="F212" s="118"/>
      <c r="G212" s="120"/>
      <c r="H212" s="120"/>
      <c r="I212" s="120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</row>
    <row r="213" spans="2:41" x14ac:dyDescent="0.2">
      <c r="B213" s="118"/>
      <c r="C213" s="118"/>
      <c r="D213" s="118"/>
      <c r="E213" s="118"/>
      <c r="F213" s="118"/>
      <c r="G213" s="120"/>
      <c r="H213" s="120"/>
      <c r="I213" s="120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</row>
    <row r="214" spans="2:41" x14ac:dyDescent="0.2">
      <c r="B214" s="118"/>
      <c r="C214" s="118"/>
      <c r="D214" s="118"/>
      <c r="E214" s="118"/>
      <c r="F214" s="118"/>
      <c r="G214" s="120"/>
      <c r="H214" s="120"/>
      <c r="I214" s="120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</row>
    <row r="215" spans="2:41" x14ac:dyDescent="0.2">
      <c r="B215" s="118"/>
      <c r="C215" s="118"/>
      <c r="D215" s="118"/>
      <c r="E215" s="118"/>
      <c r="F215" s="118"/>
      <c r="G215" s="120"/>
      <c r="H215" s="120"/>
      <c r="I215" s="120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</row>
    <row r="216" spans="2:41" x14ac:dyDescent="0.2">
      <c r="B216" s="118"/>
      <c r="C216" s="118"/>
      <c r="D216" s="118"/>
      <c r="E216" s="118"/>
      <c r="F216" s="118"/>
      <c r="G216" s="120"/>
      <c r="H216" s="120"/>
      <c r="I216" s="120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</row>
    <row r="217" spans="2:41" x14ac:dyDescent="0.2">
      <c r="B217" s="118"/>
      <c r="C217" s="118"/>
      <c r="D217" s="118"/>
      <c r="E217" s="118"/>
      <c r="F217" s="118"/>
      <c r="G217" s="120"/>
      <c r="H217" s="120"/>
      <c r="I217" s="120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</row>
    <row r="218" spans="2:41" x14ac:dyDescent="0.2">
      <c r="B218" s="118"/>
      <c r="C218" s="118"/>
      <c r="D218" s="118"/>
      <c r="E218" s="118"/>
      <c r="F218" s="118"/>
      <c r="G218" s="120"/>
      <c r="H218" s="120"/>
      <c r="I218" s="120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</row>
    <row r="219" spans="2:41" x14ac:dyDescent="0.2">
      <c r="B219" s="118"/>
      <c r="C219" s="118"/>
      <c r="D219" s="118"/>
      <c r="E219" s="118"/>
      <c r="F219" s="118"/>
      <c r="G219" s="120"/>
      <c r="H219" s="120"/>
      <c r="I219" s="120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</row>
    <row r="220" spans="2:41" x14ac:dyDescent="0.2">
      <c r="B220" s="118"/>
      <c r="C220" s="118"/>
      <c r="D220" s="118"/>
      <c r="E220" s="118"/>
      <c r="F220" s="118"/>
      <c r="G220" s="120"/>
      <c r="H220" s="120"/>
      <c r="I220" s="120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</row>
    <row r="221" spans="2:41" x14ac:dyDescent="0.2">
      <c r="B221" s="118"/>
      <c r="C221" s="118"/>
      <c r="D221" s="118"/>
      <c r="E221" s="118"/>
      <c r="F221" s="118"/>
      <c r="G221" s="120"/>
      <c r="H221" s="120"/>
      <c r="I221" s="120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</row>
    <row r="222" spans="2:41" x14ac:dyDescent="0.2">
      <c r="B222" s="118"/>
      <c r="C222" s="118"/>
      <c r="D222" s="118"/>
      <c r="E222" s="118"/>
      <c r="F222" s="118"/>
      <c r="G222" s="120"/>
      <c r="H222" s="120"/>
      <c r="I222" s="120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</row>
    <row r="223" spans="2:41" x14ac:dyDescent="0.2">
      <c r="B223" s="118"/>
      <c r="C223" s="118"/>
      <c r="D223" s="118"/>
      <c r="E223" s="118"/>
      <c r="F223" s="118"/>
      <c r="G223" s="120"/>
      <c r="H223" s="120"/>
      <c r="I223" s="120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</row>
    <row r="224" spans="2:41" x14ac:dyDescent="0.2">
      <c r="B224" s="118"/>
      <c r="C224" s="118"/>
      <c r="D224" s="118"/>
      <c r="E224" s="118"/>
      <c r="F224" s="118"/>
      <c r="G224" s="120"/>
      <c r="H224" s="120"/>
      <c r="I224" s="120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</row>
    <row r="225" spans="2:41" x14ac:dyDescent="0.2">
      <c r="B225" s="118"/>
      <c r="C225" s="118"/>
      <c r="D225" s="118"/>
      <c r="E225" s="118"/>
      <c r="F225" s="118"/>
      <c r="G225" s="120"/>
      <c r="H225" s="120"/>
      <c r="I225" s="120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</row>
    <row r="226" spans="2:41" x14ac:dyDescent="0.2">
      <c r="B226" s="118"/>
      <c r="C226" s="118"/>
      <c r="D226" s="118"/>
      <c r="E226" s="118"/>
      <c r="F226" s="118"/>
      <c r="G226" s="120"/>
      <c r="H226" s="120"/>
      <c r="I226" s="120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</row>
    <row r="227" spans="2:41" x14ac:dyDescent="0.2">
      <c r="B227" s="118"/>
      <c r="C227" s="118"/>
      <c r="D227" s="118"/>
      <c r="E227" s="118"/>
      <c r="F227" s="118"/>
      <c r="G227" s="120"/>
      <c r="H227" s="120"/>
      <c r="I227" s="120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</row>
    <row r="228" spans="2:41" x14ac:dyDescent="0.2">
      <c r="B228" s="118"/>
      <c r="C228" s="118"/>
      <c r="D228" s="118"/>
      <c r="E228" s="118"/>
      <c r="F228" s="118"/>
      <c r="G228" s="120"/>
      <c r="H228" s="120"/>
      <c r="I228" s="120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</row>
    <row r="229" spans="2:41" x14ac:dyDescent="0.2">
      <c r="B229" s="118"/>
      <c r="C229" s="118"/>
      <c r="D229" s="118"/>
      <c r="E229" s="118"/>
      <c r="F229" s="118"/>
      <c r="G229" s="120"/>
      <c r="H229" s="120"/>
      <c r="I229" s="120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</row>
    <row r="230" spans="2:41" x14ac:dyDescent="0.2">
      <c r="B230" s="118"/>
      <c r="C230" s="118"/>
      <c r="D230" s="118"/>
      <c r="E230" s="118"/>
      <c r="F230" s="118"/>
      <c r="G230" s="120"/>
      <c r="H230" s="120"/>
      <c r="I230" s="120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</row>
    <row r="231" spans="2:41" x14ac:dyDescent="0.2">
      <c r="B231" s="118"/>
      <c r="C231" s="118"/>
      <c r="D231" s="118"/>
      <c r="E231" s="118"/>
      <c r="F231" s="118"/>
      <c r="G231" s="120"/>
      <c r="H231" s="120"/>
      <c r="I231" s="120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</row>
    <row r="232" spans="2:41" x14ac:dyDescent="0.2">
      <c r="B232" s="118"/>
      <c r="C232" s="118"/>
      <c r="D232" s="118"/>
      <c r="E232" s="118"/>
      <c r="F232" s="118"/>
      <c r="G232" s="120"/>
      <c r="H232" s="120"/>
      <c r="I232" s="120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</row>
    <row r="233" spans="2:41" x14ac:dyDescent="0.2">
      <c r="B233" s="118"/>
      <c r="C233" s="118"/>
      <c r="D233" s="118"/>
      <c r="E233" s="118"/>
      <c r="F233" s="118"/>
      <c r="G233" s="120"/>
      <c r="H233" s="120"/>
      <c r="I233" s="120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</row>
    <row r="234" spans="2:41" x14ac:dyDescent="0.2">
      <c r="B234" s="118"/>
      <c r="C234" s="118"/>
      <c r="D234" s="118"/>
      <c r="E234" s="118"/>
      <c r="F234" s="118"/>
      <c r="G234" s="120"/>
      <c r="H234" s="120"/>
      <c r="I234" s="120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</row>
    <row r="235" spans="2:41" x14ac:dyDescent="0.2">
      <c r="B235" s="118"/>
      <c r="C235" s="118"/>
      <c r="D235" s="118"/>
      <c r="E235" s="118"/>
      <c r="F235" s="118"/>
      <c r="G235" s="120"/>
      <c r="H235" s="120"/>
      <c r="I235" s="120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</row>
    <row r="236" spans="2:41" x14ac:dyDescent="0.2">
      <c r="B236" s="118"/>
      <c r="C236" s="118"/>
      <c r="D236" s="118"/>
      <c r="E236" s="118"/>
      <c r="F236" s="118"/>
      <c r="G236" s="120"/>
      <c r="H236" s="120"/>
      <c r="I236" s="120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</row>
    <row r="237" spans="2:41" x14ac:dyDescent="0.2">
      <c r="B237" s="118"/>
      <c r="C237" s="118"/>
      <c r="D237" s="118"/>
      <c r="E237" s="118"/>
      <c r="F237" s="118"/>
      <c r="G237" s="120"/>
      <c r="H237" s="120"/>
      <c r="I237" s="120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</row>
    <row r="238" spans="2:41" x14ac:dyDescent="0.2">
      <c r="B238" s="118"/>
      <c r="C238" s="118"/>
      <c r="D238" s="118"/>
      <c r="E238" s="118"/>
      <c r="F238" s="118"/>
      <c r="G238" s="120"/>
      <c r="H238" s="120"/>
      <c r="I238" s="120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</row>
    <row r="239" spans="2:41" x14ac:dyDescent="0.2">
      <c r="B239" s="118"/>
      <c r="C239" s="118"/>
      <c r="D239" s="118"/>
      <c r="E239" s="118"/>
      <c r="F239" s="118"/>
      <c r="G239" s="120"/>
      <c r="H239" s="120"/>
      <c r="I239" s="120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</row>
    <row r="240" spans="2:41" x14ac:dyDescent="0.2">
      <c r="B240" s="118"/>
      <c r="C240" s="118"/>
      <c r="D240" s="118"/>
      <c r="E240" s="118"/>
      <c r="F240" s="118"/>
      <c r="G240" s="120"/>
      <c r="H240" s="120"/>
      <c r="I240" s="120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</row>
    <row r="241" spans="2:41" x14ac:dyDescent="0.2">
      <c r="B241" s="118"/>
      <c r="C241" s="118"/>
      <c r="D241" s="118"/>
      <c r="E241" s="118"/>
      <c r="F241" s="118"/>
      <c r="G241" s="120"/>
      <c r="H241" s="120"/>
      <c r="I241" s="120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</row>
    <row r="242" spans="2:41" x14ac:dyDescent="0.2">
      <c r="B242" s="118"/>
      <c r="C242" s="118"/>
      <c r="D242" s="118"/>
      <c r="E242" s="118"/>
      <c r="F242" s="118"/>
      <c r="G242" s="120"/>
      <c r="H242" s="120"/>
      <c r="I242" s="120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</row>
    <row r="243" spans="2:41" x14ac:dyDescent="0.2">
      <c r="B243" s="118"/>
      <c r="C243" s="118"/>
      <c r="D243" s="118"/>
      <c r="E243" s="118"/>
      <c r="F243" s="118"/>
      <c r="G243" s="120"/>
      <c r="H243" s="120"/>
      <c r="I243" s="120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</row>
    <row r="244" spans="2:41" x14ac:dyDescent="0.2">
      <c r="B244" s="118"/>
      <c r="C244" s="118"/>
      <c r="D244" s="118"/>
      <c r="E244" s="118"/>
      <c r="F244" s="118"/>
      <c r="G244" s="120"/>
      <c r="H244" s="120"/>
      <c r="I244" s="120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</row>
    <row r="245" spans="2:41" x14ac:dyDescent="0.2">
      <c r="B245" s="118"/>
      <c r="C245" s="118"/>
      <c r="D245" s="118"/>
      <c r="E245" s="118"/>
      <c r="F245" s="118"/>
      <c r="G245" s="120"/>
      <c r="H245" s="120"/>
      <c r="I245" s="120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</row>
    <row r="246" spans="2:41" x14ac:dyDescent="0.2">
      <c r="B246" s="118"/>
      <c r="C246" s="118"/>
      <c r="D246" s="118"/>
      <c r="E246" s="118"/>
      <c r="F246" s="118"/>
      <c r="G246" s="120"/>
      <c r="H246" s="120"/>
      <c r="I246" s="120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</row>
    <row r="247" spans="2:41" x14ac:dyDescent="0.2">
      <c r="B247" s="118"/>
      <c r="C247" s="118"/>
      <c r="D247" s="118"/>
      <c r="E247" s="118"/>
      <c r="F247" s="118"/>
      <c r="G247" s="120"/>
      <c r="H247" s="120"/>
      <c r="I247" s="120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</row>
    <row r="248" spans="2:41" x14ac:dyDescent="0.2">
      <c r="B248" s="118"/>
      <c r="C248" s="118"/>
      <c r="D248" s="118"/>
      <c r="E248" s="118"/>
      <c r="F248" s="118"/>
      <c r="G248" s="120"/>
      <c r="H248" s="120"/>
      <c r="I248" s="120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</row>
    <row r="249" spans="2:41" x14ac:dyDescent="0.2">
      <c r="B249" s="118"/>
      <c r="C249" s="118"/>
      <c r="D249" s="118"/>
      <c r="E249" s="118"/>
      <c r="F249" s="118"/>
      <c r="G249" s="120"/>
      <c r="H249" s="120"/>
      <c r="I249" s="120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</row>
    <row r="250" spans="2:41" x14ac:dyDescent="0.2">
      <c r="B250" s="118"/>
      <c r="C250" s="118"/>
      <c r="D250" s="118"/>
      <c r="E250" s="118"/>
      <c r="F250" s="118"/>
      <c r="G250" s="120"/>
      <c r="H250" s="120"/>
      <c r="I250" s="120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</row>
    <row r="251" spans="2:41" x14ac:dyDescent="0.2">
      <c r="B251" s="118"/>
      <c r="C251" s="118"/>
      <c r="D251" s="118"/>
      <c r="E251" s="118"/>
      <c r="F251" s="118"/>
      <c r="G251" s="120"/>
      <c r="H251" s="120"/>
      <c r="I251" s="120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</row>
    <row r="252" spans="2:41" x14ac:dyDescent="0.2">
      <c r="B252" s="118"/>
      <c r="C252" s="118"/>
      <c r="D252" s="118"/>
      <c r="E252" s="118"/>
      <c r="F252" s="118"/>
      <c r="G252" s="120"/>
      <c r="H252" s="120"/>
      <c r="I252" s="120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</row>
    <row r="253" spans="2:41" x14ac:dyDescent="0.2">
      <c r="B253" s="118"/>
      <c r="C253" s="118"/>
      <c r="D253" s="118"/>
      <c r="E253" s="118"/>
      <c r="F253" s="118"/>
      <c r="G253" s="120"/>
      <c r="H253" s="120"/>
      <c r="I253" s="120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</row>
    <row r="254" spans="2:41" x14ac:dyDescent="0.2">
      <c r="B254" s="118"/>
      <c r="C254" s="118"/>
      <c r="D254" s="118"/>
      <c r="E254" s="118"/>
      <c r="F254" s="118"/>
      <c r="G254" s="120"/>
      <c r="H254" s="120"/>
      <c r="I254" s="120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</row>
    <row r="255" spans="2:41" x14ac:dyDescent="0.2">
      <c r="B255" s="118"/>
      <c r="C255" s="118"/>
      <c r="D255" s="118"/>
      <c r="E255" s="118"/>
      <c r="F255" s="118"/>
      <c r="G255" s="120"/>
      <c r="H255" s="120"/>
      <c r="I255" s="120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</row>
    <row r="256" spans="2:41" x14ac:dyDescent="0.2">
      <c r="B256" s="118"/>
      <c r="C256" s="118"/>
      <c r="D256" s="118"/>
      <c r="E256" s="118"/>
      <c r="F256" s="118"/>
      <c r="G256" s="120"/>
      <c r="H256" s="120"/>
      <c r="I256" s="120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</row>
    <row r="257" spans="2:41" x14ac:dyDescent="0.2">
      <c r="B257" s="118"/>
      <c r="C257" s="118"/>
      <c r="D257" s="118"/>
      <c r="E257" s="118"/>
      <c r="F257" s="118"/>
      <c r="G257" s="120"/>
      <c r="H257" s="120"/>
      <c r="I257" s="120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</row>
    <row r="258" spans="2:41" x14ac:dyDescent="0.2">
      <c r="B258" s="118"/>
      <c r="C258" s="118"/>
      <c r="D258" s="118"/>
      <c r="E258" s="118"/>
      <c r="F258" s="118"/>
      <c r="G258" s="120"/>
      <c r="H258" s="120"/>
      <c r="I258" s="120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</row>
    <row r="259" spans="2:41" x14ac:dyDescent="0.2">
      <c r="B259" s="118"/>
      <c r="C259" s="118"/>
      <c r="D259" s="118"/>
      <c r="E259" s="118"/>
      <c r="F259" s="118"/>
      <c r="G259" s="120"/>
      <c r="H259" s="120"/>
      <c r="I259" s="120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</row>
    <row r="260" spans="2:41" x14ac:dyDescent="0.2">
      <c r="B260" s="118"/>
      <c r="C260" s="118"/>
      <c r="D260" s="118"/>
      <c r="E260" s="118"/>
      <c r="F260" s="118"/>
      <c r="G260" s="120"/>
      <c r="H260" s="120"/>
      <c r="I260" s="120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</row>
    <row r="261" spans="2:41" x14ac:dyDescent="0.2">
      <c r="B261" s="118"/>
      <c r="C261" s="118"/>
      <c r="D261" s="118"/>
      <c r="E261" s="118"/>
      <c r="F261" s="118"/>
      <c r="G261" s="120"/>
      <c r="H261" s="120"/>
      <c r="I261" s="120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</row>
    <row r="262" spans="2:41" x14ac:dyDescent="0.2">
      <c r="B262" s="118"/>
      <c r="C262" s="118"/>
      <c r="D262" s="118"/>
      <c r="E262" s="118"/>
      <c r="F262" s="118"/>
      <c r="G262" s="120"/>
      <c r="H262" s="120"/>
      <c r="I262" s="120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</row>
    <row r="263" spans="2:41" x14ac:dyDescent="0.2">
      <c r="B263" s="118"/>
      <c r="C263" s="118"/>
      <c r="D263" s="118"/>
      <c r="E263" s="118"/>
      <c r="F263" s="118"/>
      <c r="G263" s="120"/>
      <c r="H263" s="120"/>
      <c r="I263" s="120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</row>
    <row r="264" spans="2:41" x14ac:dyDescent="0.2">
      <c r="B264" s="118"/>
      <c r="C264" s="118"/>
      <c r="D264" s="118"/>
      <c r="E264" s="118"/>
      <c r="F264" s="118"/>
      <c r="G264" s="120"/>
      <c r="H264" s="120"/>
      <c r="I264" s="120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</row>
    <row r="265" spans="2:41" x14ac:dyDescent="0.2">
      <c r="B265" s="118"/>
      <c r="C265" s="118"/>
      <c r="D265" s="118"/>
      <c r="E265" s="118"/>
      <c r="F265" s="118"/>
      <c r="G265" s="120"/>
      <c r="H265" s="120"/>
      <c r="I265" s="120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</row>
    <row r="266" spans="2:41" x14ac:dyDescent="0.2">
      <c r="B266" s="118"/>
      <c r="C266" s="118"/>
      <c r="D266" s="118"/>
      <c r="E266" s="118"/>
      <c r="F266" s="118"/>
      <c r="G266" s="120"/>
      <c r="H266" s="120"/>
      <c r="I266" s="120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</row>
    <row r="267" spans="2:41" x14ac:dyDescent="0.2">
      <c r="B267" s="118"/>
      <c r="C267" s="118"/>
      <c r="D267" s="118"/>
      <c r="E267" s="118"/>
      <c r="F267" s="118"/>
      <c r="G267" s="120"/>
      <c r="H267" s="120"/>
      <c r="I267" s="120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</row>
    <row r="268" spans="2:41" x14ac:dyDescent="0.2">
      <c r="B268" s="118"/>
      <c r="C268" s="118"/>
      <c r="D268" s="118"/>
      <c r="E268" s="118"/>
      <c r="F268" s="118"/>
      <c r="G268" s="120"/>
      <c r="H268" s="120"/>
      <c r="I268" s="120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</row>
    <row r="269" spans="2:41" x14ac:dyDescent="0.2">
      <c r="B269" s="118"/>
      <c r="C269" s="118"/>
      <c r="D269" s="118"/>
      <c r="E269" s="118"/>
      <c r="F269" s="118"/>
      <c r="G269" s="120"/>
      <c r="H269" s="120"/>
      <c r="I269" s="120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</row>
    <row r="270" spans="2:41" x14ac:dyDescent="0.2">
      <c r="B270" s="118"/>
      <c r="C270" s="118"/>
      <c r="D270" s="118"/>
      <c r="E270" s="118"/>
      <c r="F270" s="118"/>
      <c r="G270" s="120"/>
      <c r="H270" s="120"/>
      <c r="I270" s="120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</row>
    <row r="271" spans="2:41" x14ac:dyDescent="0.2">
      <c r="B271" s="118"/>
      <c r="C271" s="118"/>
      <c r="D271" s="118"/>
      <c r="E271" s="118"/>
      <c r="F271" s="118"/>
      <c r="G271" s="120"/>
      <c r="H271" s="120"/>
      <c r="I271" s="120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</row>
    <row r="272" spans="2:41" x14ac:dyDescent="0.2">
      <c r="B272" s="118"/>
      <c r="C272" s="118"/>
      <c r="D272" s="118"/>
      <c r="E272" s="118"/>
      <c r="F272" s="118"/>
      <c r="G272" s="120"/>
      <c r="H272" s="120"/>
      <c r="I272" s="120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</row>
    <row r="273" spans="2:41" x14ac:dyDescent="0.2">
      <c r="B273" s="118"/>
      <c r="C273" s="118"/>
      <c r="D273" s="118"/>
      <c r="E273" s="118"/>
      <c r="F273" s="118"/>
      <c r="G273" s="120"/>
      <c r="H273" s="120"/>
      <c r="I273" s="120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</row>
    <row r="274" spans="2:41" x14ac:dyDescent="0.2">
      <c r="B274" s="118"/>
      <c r="C274" s="118"/>
      <c r="D274" s="118"/>
      <c r="E274" s="118"/>
      <c r="F274" s="118"/>
      <c r="G274" s="120"/>
      <c r="H274" s="120"/>
      <c r="I274" s="120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</row>
    <row r="275" spans="2:41" x14ac:dyDescent="0.2">
      <c r="B275" s="118"/>
      <c r="C275" s="118"/>
      <c r="D275" s="118"/>
      <c r="E275" s="118"/>
      <c r="F275" s="118"/>
      <c r="G275" s="120"/>
      <c r="H275" s="120"/>
      <c r="I275" s="120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</row>
    <row r="276" spans="2:41" x14ac:dyDescent="0.2">
      <c r="B276" s="118"/>
      <c r="C276" s="118"/>
      <c r="D276" s="118"/>
      <c r="E276" s="118"/>
      <c r="F276" s="118"/>
      <c r="G276" s="120"/>
      <c r="H276" s="120"/>
      <c r="I276" s="120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</row>
    <row r="277" spans="2:41" x14ac:dyDescent="0.2">
      <c r="B277" s="118"/>
      <c r="C277" s="118"/>
      <c r="D277" s="118"/>
      <c r="E277" s="118"/>
      <c r="F277" s="118"/>
      <c r="G277" s="120"/>
      <c r="H277" s="120"/>
      <c r="I277" s="120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</row>
    <row r="278" spans="2:41" x14ac:dyDescent="0.2">
      <c r="B278" s="118"/>
      <c r="C278" s="118"/>
      <c r="D278" s="118"/>
      <c r="E278" s="118"/>
      <c r="F278" s="118"/>
      <c r="G278" s="120"/>
      <c r="H278" s="120"/>
      <c r="I278" s="120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</row>
    <row r="279" spans="2:41" x14ac:dyDescent="0.2">
      <c r="B279" s="118"/>
      <c r="C279" s="118"/>
      <c r="D279" s="118"/>
      <c r="E279" s="118"/>
      <c r="F279" s="118"/>
      <c r="G279" s="120"/>
      <c r="H279" s="120"/>
      <c r="I279" s="120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</row>
    <row r="280" spans="2:41" x14ac:dyDescent="0.2">
      <c r="B280" s="118"/>
      <c r="C280" s="118"/>
      <c r="D280" s="118"/>
      <c r="E280" s="118"/>
      <c r="F280" s="118"/>
      <c r="G280" s="120"/>
      <c r="H280" s="120"/>
      <c r="I280" s="120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</row>
    <row r="281" spans="2:41" x14ac:dyDescent="0.2">
      <c r="B281" s="118"/>
      <c r="C281" s="118"/>
      <c r="D281" s="118"/>
      <c r="E281" s="118"/>
      <c r="F281" s="118"/>
      <c r="G281" s="120"/>
      <c r="H281" s="120"/>
      <c r="I281" s="120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</row>
    <row r="282" spans="2:41" x14ac:dyDescent="0.2">
      <c r="B282" s="118"/>
      <c r="C282" s="118"/>
      <c r="D282" s="118"/>
      <c r="E282" s="118"/>
      <c r="F282" s="118"/>
      <c r="G282" s="120"/>
      <c r="H282" s="120"/>
      <c r="I282" s="120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</row>
    <row r="283" spans="2:41" x14ac:dyDescent="0.2">
      <c r="B283" s="118"/>
      <c r="C283" s="118"/>
      <c r="D283" s="118"/>
      <c r="E283" s="118"/>
      <c r="F283" s="118"/>
      <c r="G283" s="120"/>
      <c r="H283" s="120"/>
      <c r="I283" s="120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</row>
    <row r="284" spans="2:41" x14ac:dyDescent="0.2">
      <c r="B284" s="118"/>
      <c r="C284" s="118"/>
      <c r="D284" s="118"/>
      <c r="E284" s="118"/>
      <c r="F284" s="118"/>
      <c r="G284" s="120"/>
      <c r="H284" s="120"/>
      <c r="I284" s="120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</row>
    <row r="285" spans="2:41" x14ac:dyDescent="0.2">
      <c r="B285" s="118"/>
      <c r="C285" s="118"/>
      <c r="D285" s="118"/>
      <c r="E285" s="118"/>
      <c r="F285" s="118"/>
      <c r="G285" s="120"/>
      <c r="H285" s="120"/>
      <c r="I285" s="120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</row>
    <row r="286" spans="2:41" x14ac:dyDescent="0.2">
      <c r="B286" s="118"/>
      <c r="C286" s="118"/>
      <c r="D286" s="118"/>
      <c r="E286" s="118"/>
      <c r="F286" s="118"/>
      <c r="G286" s="120"/>
      <c r="H286" s="120"/>
      <c r="I286" s="120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</row>
    <row r="287" spans="2:41" x14ac:dyDescent="0.2">
      <c r="B287" s="118"/>
      <c r="C287" s="118"/>
      <c r="D287" s="118"/>
      <c r="E287" s="118"/>
      <c r="F287" s="118"/>
      <c r="G287" s="120"/>
      <c r="H287" s="120"/>
      <c r="I287" s="120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</row>
    <row r="288" spans="2:41" x14ac:dyDescent="0.2">
      <c r="B288" s="118"/>
      <c r="C288" s="118"/>
      <c r="D288" s="118"/>
      <c r="E288" s="118"/>
      <c r="F288" s="118"/>
      <c r="G288" s="120"/>
      <c r="H288" s="120"/>
      <c r="I288" s="120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</row>
    <row r="289" spans="2:41" x14ac:dyDescent="0.2">
      <c r="B289" s="118"/>
      <c r="C289" s="118"/>
      <c r="D289" s="118"/>
      <c r="E289" s="118"/>
      <c r="F289" s="118"/>
      <c r="G289" s="120"/>
      <c r="H289" s="120"/>
      <c r="I289" s="120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</row>
    <row r="290" spans="2:41" x14ac:dyDescent="0.2">
      <c r="B290" s="118"/>
      <c r="C290" s="118"/>
      <c r="D290" s="118"/>
      <c r="E290" s="118"/>
      <c r="F290" s="118"/>
      <c r="G290" s="120"/>
      <c r="H290" s="120"/>
      <c r="I290" s="120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</row>
    <row r="291" spans="2:41" x14ac:dyDescent="0.2">
      <c r="B291" s="118"/>
      <c r="C291" s="118"/>
      <c r="D291" s="118"/>
      <c r="E291" s="118"/>
      <c r="F291" s="118"/>
      <c r="G291" s="120"/>
      <c r="H291" s="120"/>
      <c r="I291" s="120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</row>
    <row r="292" spans="2:41" x14ac:dyDescent="0.2">
      <c r="B292" s="118"/>
      <c r="C292" s="118"/>
      <c r="D292" s="118"/>
      <c r="E292" s="118"/>
      <c r="F292" s="118"/>
      <c r="G292" s="120"/>
      <c r="H292" s="120"/>
      <c r="I292" s="120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</row>
    <row r="293" spans="2:41" x14ac:dyDescent="0.2">
      <c r="B293" s="118"/>
      <c r="C293" s="118"/>
      <c r="D293" s="118"/>
      <c r="E293" s="118"/>
      <c r="F293" s="118"/>
      <c r="G293" s="120"/>
      <c r="H293" s="120"/>
      <c r="I293" s="120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</row>
    <row r="294" spans="2:41" x14ac:dyDescent="0.2">
      <c r="B294" s="118"/>
      <c r="C294" s="118"/>
      <c r="D294" s="118"/>
      <c r="E294" s="118"/>
      <c r="F294" s="118"/>
      <c r="G294" s="120"/>
      <c r="H294" s="120"/>
      <c r="I294" s="120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</row>
    <row r="295" spans="2:41" x14ac:dyDescent="0.2">
      <c r="B295" s="118"/>
      <c r="C295" s="118"/>
      <c r="D295" s="118"/>
      <c r="E295" s="118"/>
      <c r="F295" s="118"/>
      <c r="G295" s="120"/>
      <c r="H295" s="120"/>
      <c r="I295" s="120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</row>
    <row r="296" spans="2:41" x14ac:dyDescent="0.2">
      <c r="B296" s="118"/>
      <c r="C296" s="118"/>
      <c r="D296" s="118"/>
      <c r="E296" s="118"/>
      <c r="F296" s="118"/>
      <c r="G296" s="120"/>
      <c r="H296" s="120"/>
      <c r="I296" s="120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</row>
    <row r="297" spans="2:41" x14ac:dyDescent="0.2">
      <c r="B297" s="118"/>
      <c r="C297" s="118"/>
      <c r="D297" s="118"/>
      <c r="E297" s="118"/>
      <c r="F297" s="118"/>
      <c r="G297" s="120"/>
      <c r="H297" s="120"/>
      <c r="I297" s="120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</row>
    <row r="298" spans="2:41" x14ac:dyDescent="0.2">
      <c r="B298" s="118"/>
      <c r="C298" s="118"/>
      <c r="D298" s="118"/>
      <c r="E298" s="118"/>
      <c r="F298" s="118"/>
      <c r="G298" s="120"/>
      <c r="H298" s="120"/>
      <c r="I298" s="120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</row>
    <row r="299" spans="2:41" x14ac:dyDescent="0.2">
      <c r="B299" s="118"/>
      <c r="C299" s="118"/>
      <c r="D299" s="118"/>
      <c r="E299" s="118"/>
      <c r="F299" s="118"/>
      <c r="G299" s="120"/>
      <c r="H299" s="120"/>
      <c r="I299" s="120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</row>
    <row r="300" spans="2:41" x14ac:dyDescent="0.2">
      <c r="B300" s="118"/>
      <c r="C300" s="118"/>
      <c r="D300" s="118"/>
      <c r="E300" s="118"/>
      <c r="F300" s="118"/>
      <c r="G300" s="120"/>
      <c r="H300" s="120"/>
      <c r="I300" s="120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</row>
    <row r="301" spans="2:41" x14ac:dyDescent="0.2">
      <c r="B301" s="118"/>
      <c r="C301" s="118"/>
      <c r="D301" s="118"/>
      <c r="E301" s="118"/>
      <c r="F301" s="118"/>
      <c r="G301" s="120"/>
      <c r="H301" s="120"/>
      <c r="I301" s="120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</row>
    <row r="302" spans="2:41" x14ac:dyDescent="0.2">
      <c r="B302" s="118"/>
      <c r="C302" s="118"/>
      <c r="D302" s="118"/>
      <c r="E302" s="118"/>
      <c r="F302" s="118"/>
      <c r="G302" s="120"/>
      <c r="H302" s="120"/>
      <c r="I302" s="120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</row>
    <row r="303" spans="2:41" x14ac:dyDescent="0.2">
      <c r="B303" s="118"/>
      <c r="C303" s="118"/>
      <c r="D303" s="118"/>
      <c r="E303" s="118"/>
      <c r="F303" s="118"/>
      <c r="G303" s="120"/>
      <c r="H303" s="120"/>
      <c r="I303" s="120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</row>
    <row r="304" spans="2:41" x14ac:dyDescent="0.2">
      <c r="B304" s="118"/>
      <c r="C304" s="118"/>
      <c r="D304" s="118"/>
      <c r="E304" s="118"/>
      <c r="F304" s="118"/>
      <c r="G304" s="120"/>
      <c r="H304" s="120"/>
      <c r="I304" s="120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</row>
    <row r="305" spans="2:41" x14ac:dyDescent="0.2">
      <c r="B305" s="118"/>
      <c r="C305" s="118"/>
      <c r="D305" s="118"/>
      <c r="E305" s="118"/>
      <c r="F305" s="118"/>
      <c r="G305" s="120"/>
      <c r="H305" s="120"/>
      <c r="I305" s="120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</row>
    <row r="306" spans="2:41" x14ac:dyDescent="0.2">
      <c r="B306" s="118"/>
      <c r="C306" s="118"/>
      <c r="D306" s="118"/>
      <c r="E306" s="118"/>
      <c r="F306" s="118"/>
      <c r="G306" s="120"/>
      <c r="H306" s="120"/>
      <c r="I306" s="120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</row>
    <row r="307" spans="2:41" x14ac:dyDescent="0.2">
      <c r="B307" s="118"/>
      <c r="C307" s="118"/>
      <c r="D307" s="118"/>
      <c r="E307" s="118"/>
      <c r="F307" s="118"/>
      <c r="G307" s="120"/>
      <c r="H307" s="120"/>
      <c r="I307" s="120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</row>
    <row r="308" spans="2:41" x14ac:dyDescent="0.2">
      <c r="B308" s="118"/>
      <c r="C308" s="118"/>
      <c r="D308" s="118"/>
      <c r="E308" s="118"/>
      <c r="F308" s="118"/>
      <c r="G308" s="120"/>
      <c r="H308" s="120"/>
      <c r="I308" s="120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</row>
    <row r="309" spans="2:41" x14ac:dyDescent="0.2">
      <c r="B309" s="118"/>
      <c r="C309" s="118"/>
      <c r="D309" s="118"/>
      <c r="E309" s="118"/>
      <c r="F309" s="118"/>
      <c r="G309" s="120"/>
      <c r="H309" s="120"/>
      <c r="I309" s="120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</row>
    <row r="310" spans="2:41" x14ac:dyDescent="0.2">
      <c r="B310" s="118"/>
      <c r="C310" s="118"/>
      <c r="D310" s="118"/>
      <c r="E310" s="118"/>
      <c r="F310" s="118"/>
      <c r="G310" s="120"/>
      <c r="H310" s="120"/>
      <c r="I310" s="120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</row>
    <row r="311" spans="2:41" x14ac:dyDescent="0.2">
      <c r="B311" s="118"/>
      <c r="C311" s="118"/>
      <c r="D311" s="118"/>
      <c r="E311" s="118"/>
      <c r="F311" s="118"/>
      <c r="G311" s="120"/>
      <c r="H311" s="120"/>
      <c r="I311" s="120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</row>
    <row r="312" spans="2:41" x14ac:dyDescent="0.2">
      <c r="B312" s="118"/>
      <c r="C312" s="118"/>
      <c r="D312" s="118"/>
      <c r="E312" s="118"/>
      <c r="F312" s="118"/>
      <c r="G312" s="120"/>
      <c r="H312" s="120"/>
      <c r="I312" s="120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</row>
    <row r="313" spans="2:41" x14ac:dyDescent="0.2">
      <c r="B313" s="118"/>
      <c r="C313" s="118"/>
      <c r="D313" s="118"/>
      <c r="E313" s="118"/>
      <c r="F313" s="118"/>
      <c r="G313" s="120"/>
      <c r="H313" s="120"/>
      <c r="I313" s="120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</row>
    <row r="314" spans="2:41" x14ac:dyDescent="0.2">
      <c r="B314" s="118"/>
      <c r="C314" s="118"/>
      <c r="D314" s="118"/>
      <c r="E314" s="118"/>
      <c r="F314" s="118"/>
      <c r="G314" s="120"/>
      <c r="H314" s="120"/>
      <c r="I314" s="120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</row>
    <row r="315" spans="2:41" x14ac:dyDescent="0.2">
      <c r="B315" s="118"/>
      <c r="C315" s="118"/>
      <c r="D315" s="118"/>
      <c r="E315" s="118"/>
      <c r="F315" s="118"/>
      <c r="G315" s="120"/>
      <c r="H315" s="120"/>
      <c r="I315" s="120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</row>
    <row r="316" spans="2:41" x14ac:dyDescent="0.2">
      <c r="B316" s="118"/>
      <c r="C316" s="118"/>
      <c r="D316" s="118"/>
      <c r="E316" s="118"/>
      <c r="F316" s="118"/>
      <c r="G316" s="120"/>
      <c r="H316" s="120"/>
      <c r="I316" s="120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</row>
    <row r="317" spans="2:41" x14ac:dyDescent="0.2">
      <c r="B317" s="118"/>
      <c r="C317" s="118"/>
      <c r="D317" s="118"/>
      <c r="E317" s="118"/>
      <c r="F317" s="118"/>
      <c r="G317" s="120"/>
      <c r="H317" s="120"/>
      <c r="I317" s="120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</row>
    <row r="318" spans="2:41" x14ac:dyDescent="0.2">
      <c r="B318" s="118"/>
      <c r="C318" s="118"/>
      <c r="D318" s="118"/>
      <c r="E318" s="118"/>
      <c r="F318" s="118"/>
      <c r="G318" s="120"/>
      <c r="H318" s="120"/>
      <c r="I318" s="120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</row>
    <row r="319" spans="2:41" x14ac:dyDescent="0.2">
      <c r="B319" s="118"/>
      <c r="C319" s="118"/>
      <c r="D319" s="118"/>
      <c r="E319" s="118"/>
      <c r="F319" s="118"/>
      <c r="G319" s="120"/>
      <c r="H319" s="120"/>
      <c r="I319" s="120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</row>
    <row r="320" spans="2:41" x14ac:dyDescent="0.2">
      <c r="B320" s="118"/>
      <c r="C320" s="118"/>
      <c r="D320" s="118"/>
      <c r="E320" s="118"/>
      <c r="F320" s="118"/>
      <c r="G320" s="120"/>
      <c r="H320" s="120"/>
      <c r="I320" s="120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</row>
    <row r="321" spans="2:41" x14ac:dyDescent="0.2">
      <c r="B321" s="118"/>
      <c r="C321" s="118"/>
      <c r="D321" s="118"/>
      <c r="E321" s="118"/>
      <c r="F321" s="118"/>
      <c r="G321" s="120"/>
      <c r="H321" s="120"/>
      <c r="I321" s="120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</row>
    <row r="322" spans="2:41" x14ac:dyDescent="0.2">
      <c r="B322" s="118"/>
      <c r="C322" s="118"/>
      <c r="D322" s="118"/>
      <c r="E322" s="118"/>
      <c r="F322" s="118"/>
      <c r="G322" s="120"/>
      <c r="H322" s="120"/>
      <c r="I322" s="120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</row>
    <row r="323" spans="2:41" x14ac:dyDescent="0.2">
      <c r="B323" s="118"/>
      <c r="C323" s="118"/>
      <c r="D323" s="118"/>
      <c r="E323" s="118"/>
      <c r="F323" s="118"/>
      <c r="G323" s="120"/>
      <c r="H323" s="120"/>
      <c r="I323" s="120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</row>
    <row r="324" spans="2:41" x14ac:dyDescent="0.2">
      <c r="B324" s="118"/>
      <c r="C324" s="118"/>
      <c r="D324" s="118"/>
      <c r="E324" s="118"/>
      <c r="F324" s="118"/>
      <c r="G324" s="120"/>
      <c r="H324" s="120"/>
      <c r="I324" s="120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</row>
    <row r="325" spans="2:41" x14ac:dyDescent="0.2">
      <c r="B325" s="118"/>
      <c r="C325" s="118"/>
      <c r="D325" s="118"/>
      <c r="E325" s="118"/>
      <c r="F325" s="118"/>
      <c r="G325" s="120"/>
      <c r="H325" s="120"/>
      <c r="I325" s="120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</row>
    <row r="326" spans="2:41" x14ac:dyDescent="0.2">
      <c r="B326" s="118"/>
      <c r="C326" s="118"/>
      <c r="D326" s="118"/>
      <c r="E326" s="118"/>
      <c r="F326" s="118"/>
      <c r="G326" s="120"/>
      <c r="H326" s="120"/>
      <c r="I326" s="120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</row>
    <row r="327" spans="2:41" x14ac:dyDescent="0.2">
      <c r="B327" s="118"/>
      <c r="C327" s="118"/>
      <c r="D327" s="118"/>
      <c r="E327" s="118"/>
      <c r="F327" s="118"/>
      <c r="G327" s="120"/>
      <c r="H327" s="120"/>
      <c r="I327" s="120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</row>
    <row r="328" spans="2:41" x14ac:dyDescent="0.2">
      <c r="B328" s="118"/>
      <c r="C328" s="118"/>
      <c r="D328" s="118"/>
      <c r="E328" s="118"/>
      <c r="F328" s="118"/>
      <c r="G328" s="120"/>
      <c r="H328" s="120"/>
      <c r="I328" s="120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</row>
    <row r="329" spans="2:41" x14ac:dyDescent="0.2">
      <c r="B329" s="118"/>
      <c r="C329" s="118"/>
      <c r="D329" s="118"/>
      <c r="E329" s="118"/>
      <c r="F329" s="118"/>
      <c r="G329" s="120"/>
      <c r="H329" s="120"/>
      <c r="I329" s="120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</row>
    <row r="330" spans="2:41" x14ac:dyDescent="0.2">
      <c r="B330" s="118"/>
      <c r="C330" s="118"/>
      <c r="D330" s="118"/>
      <c r="E330" s="118"/>
      <c r="F330" s="118"/>
      <c r="G330" s="120"/>
      <c r="H330" s="120"/>
      <c r="I330" s="120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</row>
    <row r="331" spans="2:41" x14ac:dyDescent="0.2">
      <c r="B331" s="118"/>
      <c r="C331" s="118"/>
      <c r="D331" s="118"/>
      <c r="E331" s="118"/>
      <c r="F331" s="118"/>
      <c r="G331" s="120"/>
      <c r="H331" s="120"/>
      <c r="I331" s="120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</row>
    <row r="332" spans="2:41" x14ac:dyDescent="0.2">
      <c r="B332" s="118"/>
      <c r="C332" s="118"/>
      <c r="D332" s="118"/>
      <c r="E332" s="118"/>
      <c r="F332" s="118"/>
      <c r="G332" s="120"/>
      <c r="H332" s="120"/>
      <c r="I332" s="120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</row>
    <row r="333" spans="2:41" x14ac:dyDescent="0.2">
      <c r="B333" s="118"/>
      <c r="C333" s="118"/>
      <c r="D333" s="118"/>
      <c r="E333" s="118"/>
      <c r="F333" s="118"/>
      <c r="G333" s="120"/>
      <c r="H333" s="120"/>
      <c r="I333" s="120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</row>
    <row r="334" spans="2:41" x14ac:dyDescent="0.2">
      <c r="B334" s="118"/>
      <c r="C334" s="118"/>
      <c r="D334" s="118"/>
      <c r="E334" s="118"/>
      <c r="F334" s="118"/>
      <c r="G334" s="120"/>
      <c r="H334" s="120"/>
      <c r="I334" s="120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</row>
    <row r="335" spans="2:41" x14ac:dyDescent="0.2">
      <c r="B335" s="118"/>
      <c r="C335" s="118"/>
      <c r="D335" s="118"/>
      <c r="E335" s="118"/>
      <c r="F335" s="118"/>
      <c r="G335" s="120"/>
      <c r="H335" s="120"/>
      <c r="I335" s="120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</row>
    <row r="336" spans="2:41" x14ac:dyDescent="0.2">
      <c r="B336" s="118"/>
      <c r="C336" s="118"/>
      <c r="D336" s="118"/>
      <c r="E336" s="118"/>
      <c r="F336" s="118"/>
      <c r="G336" s="120"/>
      <c r="H336" s="120"/>
      <c r="I336" s="120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</row>
    <row r="337" spans="2:41" x14ac:dyDescent="0.2">
      <c r="B337" s="118"/>
      <c r="C337" s="118"/>
      <c r="D337" s="118"/>
      <c r="E337" s="118"/>
      <c r="F337" s="118"/>
      <c r="G337" s="120"/>
      <c r="H337" s="120"/>
      <c r="I337" s="120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</row>
    <row r="338" spans="2:41" x14ac:dyDescent="0.2">
      <c r="B338" s="118"/>
      <c r="C338" s="118"/>
      <c r="D338" s="118"/>
      <c r="E338" s="118"/>
      <c r="F338" s="118"/>
      <c r="G338" s="120"/>
      <c r="H338" s="120"/>
      <c r="I338" s="120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</row>
    <row r="339" spans="2:41" x14ac:dyDescent="0.2">
      <c r="B339" s="118"/>
      <c r="C339" s="118"/>
      <c r="D339" s="118"/>
      <c r="E339" s="118"/>
      <c r="F339" s="118"/>
      <c r="G339" s="120"/>
      <c r="H339" s="120"/>
      <c r="I339" s="120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</row>
    <row r="340" spans="2:41" x14ac:dyDescent="0.2">
      <c r="B340" s="118"/>
      <c r="C340" s="118"/>
      <c r="D340" s="118"/>
      <c r="E340" s="118"/>
      <c r="F340" s="118"/>
      <c r="G340" s="120"/>
      <c r="H340" s="120"/>
      <c r="I340" s="120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</row>
    <row r="341" spans="2:41" x14ac:dyDescent="0.2">
      <c r="B341" s="118"/>
      <c r="C341" s="118"/>
      <c r="D341" s="118"/>
      <c r="E341" s="118"/>
      <c r="F341" s="118"/>
      <c r="G341" s="120"/>
      <c r="H341" s="120"/>
      <c r="I341" s="120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</row>
    <row r="342" spans="2:41" x14ac:dyDescent="0.2">
      <c r="B342" s="118"/>
      <c r="C342" s="118"/>
      <c r="D342" s="118"/>
      <c r="E342" s="118"/>
      <c r="F342" s="118"/>
      <c r="G342" s="120"/>
      <c r="H342" s="120"/>
      <c r="I342" s="120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</row>
    <row r="343" spans="2:41" x14ac:dyDescent="0.2">
      <c r="B343" s="118"/>
      <c r="C343" s="118"/>
      <c r="D343" s="118"/>
      <c r="E343" s="118"/>
      <c r="F343" s="118"/>
      <c r="G343" s="120"/>
      <c r="H343" s="120"/>
      <c r="I343" s="120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</row>
    <row r="344" spans="2:41" x14ac:dyDescent="0.2">
      <c r="B344" s="118"/>
      <c r="C344" s="118"/>
      <c r="D344" s="118"/>
      <c r="E344" s="118"/>
      <c r="F344" s="118"/>
      <c r="G344" s="120"/>
      <c r="H344" s="120"/>
      <c r="I344" s="120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</row>
    <row r="345" spans="2:41" x14ac:dyDescent="0.2">
      <c r="B345" s="118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</row>
    <row r="346" spans="2:41" x14ac:dyDescent="0.2">
      <c r="B346" s="118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</row>
    <row r="347" spans="2:41" x14ac:dyDescent="0.2">
      <c r="B347" s="118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</row>
    <row r="348" spans="2:41" x14ac:dyDescent="0.2">
      <c r="B348" s="118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</row>
    <row r="349" spans="2:41" x14ac:dyDescent="0.2">
      <c r="B349" s="118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</row>
    <row r="350" spans="2:41" x14ac:dyDescent="0.2">
      <c r="B350" s="118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</row>
    <row r="351" spans="2:41" x14ac:dyDescent="0.2">
      <c r="B351" s="118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</row>
    <row r="352" spans="2:41" x14ac:dyDescent="0.2">
      <c r="B352" s="118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</row>
    <row r="353" spans="2:41" x14ac:dyDescent="0.2">
      <c r="B353" s="118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</row>
    <row r="354" spans="2:41" x14ac:dyDescent="0.2">
      <c r="B354" s="118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</row>
    <row r="355" spans="2:41" x14ac:dyDescent="0.2">
      <c r="B355" s="118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</row>
    <row r="356" spans="2:41" x14ac:dyDescent="0.2">
      <c r="B356" s="118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</row>
    <row r="357" spans="2:41" x14ac:dyDescent="0.2">
      <c r="B357" s="118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</row>
    <row r="358" spans="2:41" x14ac:dyDescent="0.2">
      <c r="B358" s="118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</row>
    <row r="359" spans="2:41" x14ac:dyDescent="0.2">
      <c r="B359" s="118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</row>
    <row r="360" spans="2:41" x14ac:dyDescent="0.2">
      <c r="B360" s="118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</row>
    <row r="361" spans="2:41" x14ac:dyDescent="0.2">
      <c r="B361" s="118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</row>
    <row r="362" spans="2:41" x14ac:dyDescent="0.2">
      <c r="B362" s="118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</row>
    <row r="363" spans="2:41" x14ac:dyDescent="0.2">
      <c r="B363" s="118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</row>
    <row r="364" spans="2:41" x14ac:dyDescent="0.2">
      <c r="B364" s="118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</row>
    <row r="365" spans="2:41" x14ac:dyDescent="0.2">
      <c r="B365" s="118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</row>
    <row r="366" spans="2:41" x14ac:dyDescent="0.2">
      <c r="B366" s="118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</row>
    <row r="367" spans="2:41" x14ac:dyDescent="0.2">
      <c r="B367" s="118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</row>
    <row r="368" spans="2:41" x14ac:dyDescent="0.2">
      <c r="B368" s="118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</row>
    <row r="369" spans="2:41" x14ac:dyDescent="0.2">
      <c r="B369" s="118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</row>
    <row r="370" spans="2:41" x14ac:dyDescent="0.2">
      <c r="B370" s="118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</row>
    <row r="371" spans="2:41" x14ac:dyDescent="0.2">
      <c r="B371" s="118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</row>
    <row r="372" spans="2:41" x14ac:dyDescent="0.2">
      <c r="B372" s="118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</row>
    <row r="373" spans="2:41" x14ac:dyDescent="0.2">
      <c r="B373" s="118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</row>
    <row r="374" spans="2:41" x14ac:dyDescent="0.2">
      <c r="B374" s="118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</row>
    <row r="375" spans="2:41" x14ac:dyDescent="0.2">
      <c r="B375" s="118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</row>
    <row r="376" spans="2:41" x14ac:dyDescent="0.2">
      <c r="B376" s="118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</row>
    <row r="377" spans="2:41" x14ac:dyDescent="0.2">
      <c r="B377" s="118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</row>
    <row r="378" spans="2:41" x14ac:dyDescent="0.2">
      <c r="B378" s="118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</row>
    <row r="379" spans="2:41" x14ac:dyDescent="0.2">
      <c r="B379" s="118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</row>
    <row r="380" spans="2:41" x14ac:dyDescent="0.2">
      <c r="B380" s="118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</row>
    <row r="381" spans="2:41" x14ac:dyDescent="0.2">
      <c r="B381" s="118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</row>
    <row r="382" spans="2:41" x14ac:dyDescent="0.2">
      <c r="B382" s="118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</row>
    <row r="383" spans="2:41" x14ac:dyDescent="0.2">
      <c r="B383" s="118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</row>
    <row r="384" spans="2:41" x14ac:dyDescent="0.2">
      <c r="B384" s="118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</row>
    <row r="385" spans="2:41" x14ac:dyDescent="0.2">
      <c r="B385" s="118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</row>
    <row r="386" spans="2:41" x14ac:dyDescent="0.2">
      <c r="B386" s="118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</row>
    <row r="387" spans="2:41" x14ac:dyDescent="0.2">
      <c r="B387" s="118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</row>
    <row r="388" spans="2:41" x14ac:dyDescent="0.2">
      <c r="B388" s="118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</row>
    <row r="389" spans="2:41" x14ac:dyDescent="0.2">
      <c r="B389" s="118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</row>
    <row r="390" spans="2:41" x14ac:dyDescent="0.2">
      <c r="B390" s="118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</row>
    <row r="391" spans="2:41" x14ac:dyDescent="0.2">
      <c r="B391" s="118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</row>
    <row r="392" spans="2:41" x14ac:dyDescent="0.2">
      <c r="B392" s="118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</row>
    <row r="393" spans="2:41" x14ac:dyDescent="0.2">
      <c r="B393" s="118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</row>
    <row r="394" spans="2:41" x14ac:dyDescent="0.2">
      <c r="B394" s="118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</row>
    <row r="395" spans="2:41" x14ac:dyDescent="0.2">
      <c r="B395" s="118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</row>
    <row r="396" spans="2:41" x14ac:dyDescent="0.2">
      <c r="B396" s="118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</row>
    <row r="397" spans="2:41" x14ac:dyDescent="0.2">
      <c r="B397" s="118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</row>
    <row r="398" spans="2:41" x14ac:dyDescent="0.2">
      <c r="B398" s="118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</row>
    <row r="399" spans="2:41" x14ac:dyDescent="0.2">
      <c r="B399" s="118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</row>
    <row r="400" spans="2:41" x14ac:dyDescent="0.2">
      <c r="B400" s="118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</row>
    <row r="401" spans="2:41" x14ac:dyDescent="0.2">
      <c r="B401" s="118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</row>
    <row r="402" spans="2:41" x14ac:dyDescent="0.2">
      <c r="B402" s="118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</row>
    <row r="403" spans="2:41" x14ac:dyDescent="0.2">
      <c r="B403" s="118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</row>
    <row r="404" spans="2:41" x14ac:dyDescent="0.2">
      <c r="B404" s="118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</row>
    <row r="405" spans="2:41" x14ac:dyDescent="0.2">
      <c r="B405" s="118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</row>
    <row r="406" spans="2:41" x14ac:dyDescent="0.2">
      <c r="B406" s="118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</row>
    <row r="407" spans="2:41" x14ac:dyDescent="0.2">
      <c r="B407" s="118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</row>
    <row r="408" spans="2:41" x14ac:dyDescent="0.2">
      <c r="B408" s="118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</row>
    <row r="409" spans="2:41" x14ac:dyDescent="0.2">
      <c r="B409" s="118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</row>
    <row r="410" spans="2:41" x14ac:dyDescent="0.2">
      <c r="B410" s="118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</row>
    <row r="411" spans="2:41" x14ac:dyDescent="0.2">
      <c r="B411" s="118"/>
    </row>
    <row r="412" spans="2:41" x14ac:dyDescent="0.2">
      <c r="B412" s="118"/>
    </row>
    <row r="413" spans="2:41" x14ac:dyDescent="0.2">
      <c r="B413" s="118"/>
    </row>
    <row r="414" spans="2:41" x14ac:dyDescent="0.2">
      <c r="B414" s="118"/>
    </row>
    <row r="415" spans="2:41" x14ac:dyDescent="0.2">
      <c r="B415" s="118"/>
    </row>
    <row r="416" spans="2:41" x14ac:dyDescent="0.2">
      <c r="B416" s="118"/>
    </row>
    <row r="417" spans="2:2" x14ac:dyDescent="0.2">
      <c r="B417" s="118"/>
    </row>
    <row r="418" spans="2:2" x14ac:dyDescent="0.2">
      <c r="B418" s="118"/>
    </row>
    <row r="419" spans="2:2" x14ac:dyDescent="0.2">
      <c r="B419" s="118"/>
    </row>
    <row r="420" spans="2:2" x14ac:dyDescent="0.2">
      <c r="B420" s="118"/>
    </row>
    <row r="421" spans="2:2" x14ac:dyDescent="0.2">
      <c r="B421" s="118"/>
    </row>
    <row r="422" spans="2:2" x14ac:dyDescent="0.2">
      <c r="B422" s="118"/>
    </row>
    <row r="423" spans="2:2" x14ac:dyDescent="0.2">
      <c r="B423" s="118"/>
    </row>
    <row r="424" spans="2:2" x14ac:dyDescent="0.2">
      <c r="B424" s="118"/>
    </row>
    <row r="425" spans="2:2" x14ac:dyDescent="0.2">
      <c r="B425" s="118"/>
    </row>
    <row r="426" spans="2:2" x14ac:dyDescent="0.2">
      <c r="B426" s="118"/>
    </row>
    <row r="427" spans="2:2" x14ac:dyDescent="0.2">
      <c r="B427" s="118"/>
    </row>
    <row r="428" spans="2:2" x14ac:dyDescent="0.2">
      <c r="B428" s="118"/>
    </row>
    <row r="429" spans="2:2" x14ac:dyDescent="0.2">
      <c r="B429" s="118"/>
    </row>
    <row r="430" spans="2:2" x14ac:dyDescent="0.2">
      <c r="B430" s="118"/>
    </row>
    <row r="431" spans="2:2" x14ac:dyDescent="0.2">
      <c r="B431" s="118"/>
    </row>
    <row r="432" spans="2:2" x14ac:dyDescent="0.2">
      <c r="B432" s="118"/>
    </row>
    <row r="433" spans="2:2" x14ac:dyDescent="0.2">
      <c r="B433" s="118"/>
    </row>
    <row r="434" spans="2:2" x14ac:dyDescent="0.2">
      <c r="B434" s="118"/>
    </row>
    <row r="435" spans="2:2" x14ac:dyDescent="0.2">
      <c r="B435" s="118"/>
    </row>
    <row r="436" spans="2:2" x14ac:dyDescent="0.2">
      <c r="B436" s="118"/>
    </row>
    <row r="437" spans="2:2" x14ac:dyDescent="0.2">
      <c r="B437" s="118"/>
    </row>
    <row r="438" spans="2:2" x14ac:dyDescent="0.2">
      <c r="B438" s="118"/>
    </row>
    <row r="439" spans="2:2" x14ac:dyDescent="0.2">
      <c r="B439" s="118"/>
    </row>
    <row r="440" spans="2:2" x14ac:dyDescent="0.2">
      <c r="B440" s="118"/>
    </row>
    <row r="441" spans="2:2" x14ac:dyDescent="0.2">
      <c r="B441" s="118"/>
    </row>
    <row r="442" spans="2:2" x14ac:dyDescent="0.2">
      <c r="B442" s="118"/>
    </row>
    <row r="443" spans="2:2" x14ac:dyDescent="0.2">
      <c r="B443" s="118"/>
    </row>
    <row r="444" spans="2:2" x14ac:dyDescent="0.2">
      <c r="B444" s="118"/>
    </row>
    <row r="445" spans="2:2" x14ac:dyDescent="0.2">
      <c r="B445" s="118"/>
    </row>
    <row r="446" spans="2:2" x14ac:dyDescent="0.2">
      <c r="B446" s="118"/>
    </row>
    <row r="447" spans="2:2" x14ac:dyDescent="0.2">
      <c r="B447" s="118"/>
    </row>
    <row r="448" spans="2:2" x14ac:dyDescent="0.2">
      <c r="B448" s="118"/>
    </row>
    <row r="449" spans="2:2" x14ac:dyDescent="0.2">
      <c r="B449" s="118"/>
    </row>
    <row r="450" spans="2:2" x14ac:dyDescent="0.2">
      <c r="B450" s="118"/>
    </row>
    <row r="451" spans="2:2" x14ac:dyDescent="0.2">
      <c r="B451" s="118"/>
    </row>
    <row r="452" spans="2:2" x14ac:dyDescent="0.2">
      <c r="B452" s="118"/>
    </row>
    <row r="453" spans="2:2" x14ac:dyDescent="0.2">
      <c r="B453" s="118"/>
    </row>
    <row r="454" spans="2:2" x14ac:dyDescent="0.2">
      <c r="B454" s="118"/>
    </row>
    <row r="455" spans="2:2" x14ac:dyDescent="0.2">
      <c r="B455" s="118"/>
    </row>
    <row r="456" spans="2:2" x14ac:dyDescent="0.2">
      <c r="B456" s="118"/>
    </row>
    <row r="457" spans="2:2" x14ac:dyDescent="0.2">
      <c r="B457" s="118"/>
    </row>
    <row r="458" spans="2:2" x14ac:dyDescent="0.2">
      <c r="B458" s="118"/>
    </row>
    <row r="459" spans="2:2" x14ac:dyDescent="0.2">
      <c r="B459" s="118"/>
    </row>
    <row r="460" spans="2:2" x14ac:dyDescent="0.2">
      <c r="B460" s="118"/>
    </row>
    <row r="461" spans="2:2" x14ac:dyDescent="0.2">
      <c r="B461" s="118"/>
    </row>
    <row r="462" spans="2:2" x14ac:dyDescent="0.2">
      <c r="B462" s="118"/>
    </row>
    <row r="463" spans="2:2" x14ac:dyDescent="0.2">
      <c r="B463" s="118"/>
    </row>
    <row r="464" spans="2:2" x14ac:dyDescent="0.2">
      <c r="B464" s="118"/>
    </row>
    <row r="465" spans="2:2" x14ac:dyDescent="0.2">
      <c r="B465" s="118"/>
    </row>
    <row r="466" spans="2:2" x14ac:dyDescent="0.2">
      <c r="B466" s="118"/>
    </row>
    <row r="467" spans="2:2" x14ac:dyDescent="0.2">
      <c r="B467" s="118"/>
    </row>
    <row r="468" spans="2:2" x14ac:dyDescent="0.2">
      <c r="B468" s="118"/>
    </row>
    <row r="469" spans="2:2" x14ac:dyDescent="0.2">
      <c r="B469" s="118"/>
    </row>
    <row r="470" spans="2:2" x14ac:dyDescent="0.2">
      <c r="B470" s="118"/>
    </row>
    <row r="471" spans="2:2" x14ac:dyDescent="0.2">
      <c r="B471" s="118"/>
    </row>
    <row r="472" spans="2:2" x14ac:dyDescent="0.2">
      <c r="B472" s="118"/>
    </row>
    <row r="473" spans="2:2" x14ac:dyDescent="0.2">
      <c r="B473" s="118"/>
    </row>
    <row r="474" spans="2:2" x14ac:dyDescent="0.2">
      <c r="B474" s="118"/>
    </row>
    <row r="475" spans="2:2" x14ac:dyDescent="0.2">
      <c r="B475" s="118"/>
    </row>
    <row r="476" spans="2:2" x14ac:dyDescent="0.2">
      <c r="B476" s="118"/>
    </row>
    <row r="477" spans="2:2" x14ac:dyDescent="0.2">
      <c r="B477" s="118"/>
    </row>
    <row r="478" spans="2:2" x14ac:dyDescent="0.2">
      <c r="B478" s="118"/>
    </row>
    <row r="479" spans="2:2" x14ac:dyDescent="0.2">
      <c r="B479" s="118"/>
    </row>
    <row r="480" spans="2:2" x14ac:dyDescent="0.2">
      <c r="B480" s="118"/>
    </row>
    <row r="481" spans="2:2" x14ac:dyDescent="0.2">
      <c r="B481" s="118"/>
    </row>
    <row r="482" spans="2:2" x14ac:dyDescent="0.2">
      <c r="B482" s="118"/>
    </row>
    <row r="483" spans="2:2" x14ac:dyDescent="0.2">
      <c r="B483" s="118"/>
    </row>
    <row r="484" spans="2:2" x14ac:dyDescent="0.2">
      <c r="B484" s="118"/>
    </row>
    <row r="485" spans="2:2" x14ac:dyDescent="0.2">
      <c r="B485" s="118"/>
    </row>
    <row r="486" spans="2:2" x14ac:dyDescent="0.2">
      <c r="B486" s="118"/>
    </row>
    <row r="487" spans="2:2" x14ac:dyDescent="0.2">
      <c r="B487" s="118"/>
    </row>
    <row r="488" spans="2:2" x14ac:dyDescent="0.2">
      <c r="B488" s="118"/>
    </row>
    <row r="489" spans="2:2" x14ac:dyDescent="0.2">
      <c r="B489" s="118"/>
    </row>
    <row r="490" spans="2:2" x14ac:dyDescent="0.2">
      <c r="B490" s="118"/>
    </row>
    <row r="491" spans="2:2" x14ac:dyDescent="0.2">
      <c r="B491" s="118"/>
    </row>
    <row r="492" spans="2:2" x14ac:dyDescent="0.2">
      <c r="B492" s="118"/>
    </row>
    <row r="493" spans="2:2" x14ac:dyDescent="0.2">
      <c r="B493" s="118"/>
    </row>
    <row r="494" spans="2:2" x14ac:dyDescent="0.2">
      <c r="B494" s="118"/>
    </row>
    <row r="495" spans="2:2" x14ac:dyDescent="0.2">
      <c r="B495" s="118"/>
    </row>
    <row r="496" spans="2:2" x14ac:dyDescent="0.2">
      <c r="B496" s="118"/>
    </row>
    <row r="497" spans="2:2" x14ac:dyDescent="0.2">
      <c r="B497" s="118"/>
    </row>
    <row r="498" spans="2:2" x14ac:dyDescent="0.2">
      <c r="B498" s="118"/>
    </row>
    <row r="499" spans="2:2" x14ac:dyDescent="0.2">
      <c r="B499" s="118"/>
    </row>
    <row r="500" spans="2:2" x14ac:dyDescent="0.2">
      <c r="B500" s="118"/>
    </row>
    <row r="501" spans="2:2" x14ac:dyDescent="0.2">
      <c r="B501" s="118"/>
    </row>
    <row r="502" spans="2:2" x14ac:dyDescent="0.2">
      <c r="B502" s="118"/>
    </row>
    <row r="503" spans="2:2" x14ac:dyDescent="0.2">
      <c r="B503" s="118"/>
    </row>
    <row r="504" spans="2:2" x14ac:dyDescent="0.2">
      <c r="B504" s="118"/>
    </row>
    <row r="505" spans="2:2" x14ac:dyDescent="0.2">
      <c r="B505" s="118"/>
    </row>
    <row r="506" spans="2:2" x14ac:dyDescent="0.2">
      <c r="B506" s="118"/>
    </row>
    <row r="507" spans="2:2" x14ac:dyDescent="0.2">
      <c r="B507" s="118"/>
    </row>
    <row r="508" spans="2:2" x14ac:dyDescent="0.2">
      <c r="B508" s="118"/>
    </row>
    <row r="509" spans="2:2" x14ac:dyDescent="0.2">
      <c r="B509" s="118"/>
    </row>
    <row r="510" spans="2:2" x14ac:dyDescent="0.2">
      <c r="B510" s="118"/>
    </row>
    <row r="511" spans="2:2" x14ac:dyDescent="0.2">
      <c r="B511" s="118"/>
    </row>
    <row r="512" spans="2:2" x14ac:dyDescent="0.2">
      <c r="B512" s="118"/>
    </row>
    <row r="513" spans="2:2" x14ac:dyDescent="0.2">
      <c r="B513" s="118"/>
    </row>
    <row r="514" spans="2:2" x14ac:dyDescent="0.2">
      <c r="B514" s="118"/>
    </row>
    <row r="515" spans="2:2" x14ac:dyDescent="0.2">
      <c r="B515" s="118"/>
    </row>
    <row r="516" spans="2:2" x14ac:dyDescent="0.2">
      <c r="B516" s="118"/>
    </row>
    <row r="517" spans="2:2" x14ac:dyDescent="0.2">
      <c r="B517" s="118"/>
    </row>
    <row r="518" spans="2:2" x14ac:dyDescent="0.2">
      <c r="B518" s="118"/>
    </row>
    <row r="519" spans="2:2" x14ac:dyDescent="0.2">
      <c r="B519" s="118"/>
    </row>
    <row r="520" spans="2:2" x14ac:dyDescent="0.2">
      <c r="B520" s="118"/>
    </row>
    <row r="521" spans="2:2" x14ac:dyDescent="0.2">
      <c r="B521" s="118"/>
    </row>
    <row r="522" spans="2:2" x14ac:dyDescent="0.2">
      <c r="B522" s="118"/>
    </row>
    <row r="523" spans="2:2" x14ac:dyDescent="0.2">
      <c r="B523" s="118"/>
    </row>
    <row r="524" spans="2:2" x14ac:dyDescent="0.2">
      <c r="B524" s="118"/>
    </row>
    <row r="525" spans="2:2" x14ac:dyDescent="0.2">
      <c r="B525" s="118"/>
    </row>
    <row r="526" spans="2:2" x14ac:dyDescent="0.2">
      <c r="B526" s="118"/>
    </row>
    <row r="527" spans="2:2" x14ac:dyDescent="0.2">
      <c r="B527" s="118"/>
    </row>
    <row r="528" spans="2:2" x14ac:dyDescent="0.2">
      <c r="B528" s="118"/>
    </row>
    <row r="529" spans="2:2" x14ac:dyDescent="0.2">
      <c r="B529" s="118"/>
    </row>
    <row r="530" spans="2:2" x14ac:dyDescent="0.2">
      <c r="B530" s="118"/>
    </row>
    <row r="531" spans="2:2" x14ac:dyDescent="0.2">
      <c r="B531" s="118"/>
    </row>
    <row r="532" spans="2:2" x14ac:dyDescent="0.2">
      <c r="B532" s="118"/>
    </row>
    <row r="533" spans="2:2" x14ac:dyDescent="0.2">
      <c r="B533" s="118"/>
    </row>
    <row r="534" spans="2:2" x14ac:dyDescent="0.2">
      <c r="B534" s="118"/>
    </row>
    <row r="535" spans="2:2" x14ac:dyDescent="0.2">
      <c r="B535" s="118"/>
    </row>
    <row r="536" spans="2:2" x14ac:dyDescent="0.2">
      <c r="B536" s="118"/>
    </row>
    <row r="537" spans="2:2" x14ac:dyDescent="0.2">
      <c r="B537" s="118"/>
    </row>
    <row r="538" spans="2:2" x14ac:dyDescent="0.2">
      <c r="B538" s="118"/>
    </row>
    <row r="539" spans="2:2" x14ac:dyDescent="0.2">
      <c r="B539" s="118"/>
    </row>
    <row r="540" spans="2:2" x14ac:dyDescent="0.2">
      <c r="B540" s="118"/>
    </row>
    <row r="541" spans="2:2" x14ac:dyDescent="0.2">
      <c r="B541" s="118"/>
    </row>
    <row r="542" spans="2:2" x14ac:dyDescent="0.2">
      <c r="B542" s="118"/>
    </row>
    <row r="543" spans="2:2" x14ac:dyDescent="0.2">
      <c r="B543" s="118"/>
    </row>
    <row r="544" spans="2:2" x14ac:dyDescent="0.2">
      <c r="B544" s="118"/>
    </row>
    <row r="545" spans="2:2" x14ac:dyDescent="0.2">
      <c r="B545" s="118"/>
    </row>
    <row r="546" spans="2:2" x14ac:dyDescent="0.2">
      <c r="B546" s="118"/>
    </row>
    <row r="547" spans="2:2" x14ac:dyDescent="0.2">
      <c r="B547" s="118"/>
    </row>
    <row r="548" spans="2:2" x14ac:dyDescent="0.2">
      <c r="B548" s="118"/>
    </row>
    <row r="549" spans="2:2" x14ac:dyDescent="0.2">
      <c r="B549" s="118"/>
    </row>
    <row r="550" spans="2:2" x14ac:dyDescent="0.2">
      <c r="B550" s="118"/>
    </row>
    <row r="551" spans="2:2" x14ac:dyDescent="0.2">
      <c r="B551" s="118"/>
    </row>
    <row r="552" spans="2:2" x14ac:dyDescent="0.2">
      <c r="B552" s="118"/>
    </row>
    <row r="553" spans="2:2" x14ac:dyDescent="0.2">
      <c r="B553" s="118"/>
    </row>
    <row r="554" spans="2:2" x14ac:dyDescent="0.2">
      <c r="B554" s="118"/>
    </row>
    <row r="555" spans="2:2" x14ac:dyDescent="0.2">
      <c r="B555" s="118"/>
    </row>
    <row r="556" spans="2:2" x14ac:dyDescent="0.2">
      <c r="B556" s="118"/>
    </row>
    <row r="557" spans="2:2" x14ac:dyDescent="0.2">
      <c r="B557" s="118"/>
    </row>
    <row r="558" spans="2:2" x14ac:dyDescent="0.2">
      <c r="B558" s="118"/>
    </row>
    <row r="559" spans="2:2" x14ac:dyDescent="0.2">
      <c r="B559" s="118"/>
    </row>
    <row r="560" spans="2:2" x14ac:dyDescent="0.2">
      <c r="B560" s="118"/>
    </row>
    <row r="561" spans="2:2" x14ac:dyDescent="0.2">
      <c r="B561" s="118"/>
    </row>
    <row r="562" spans="2:2" x14ac:dyDescent="0.2">
      <c r="B562" s="118"/>
    </row>
    <row r="563" spans="2:2" x14ac:dyDescent="0.2">
      <c r="B563" s="118"/>
    </row>
    <row r="564" spans="2:2" x14ac:dyDescent="0.2">
      <c r="B564" s="118"/>
    </row>
    <row r="565" spans="2:2" x14ac:dyDescent="0.2">
      <c r="B565" s="118"/>
    </row>
    <row r="566" spans="2:2" x14ac:dyDescent="0.2">
      <c r="B566" s="118"/>
    </row>
    <row r="567" spans="2:2" x14ac:dyDescent="0.2">
      <c r="B567" s="118"/>
    </row>
    <row r="568" spans="2:2" x14ac:dyDescent="0.2">
      <c r="B568" s="118"/>
    </row>
    <row r="569" spans="2:2" x14ac:dyDescent="0.2">
      <c r="B569" s="118"/>
    </row>
    <row r="570" spans="2:2" x14ac:dyDescent="0.2">
      <c r="B570" s="118"/>
    </row>
    <row r="571" spans="2:2" x14ac:dyDescent="0.2">
      <c r="B571" s="118"/>
    </row>
    <row r="572" spans="2:2" x14ac:dyDescent="0.2">
      <c r="B572" s="118"/>
    </row>
    <row r="573" spans="2:2" x14ac:dyDescent="0.2">
      <c r="B573" s="118"/>
    </row>
    <row r="574" spans="2:2" x14ac:dyDescent="0.2">
      <c r="B574" s="118"/>
    </row>
    <row r="575" spans="2:2" x14ac:dyDescent="0.2">
      <c r="B575" s="118"/>
    </row>
    <row r="576" spans="2:2" x14ac:dyDescent="0.2">
      <c r="B576" s="118"/>
    </row>
    <row r="577" spans="2:2" x14ac:dyDescent="0.2">
      <c r="B577" s="118"/>
    </row>
    <row r="578" spans="2:2" x14ac:dyDescent="0.2">
      <c r="B578" s="118"/>
    </row>
    <row r="579" spans="2:2" x14ac:dyDescent="0.2">
      <c r="B579" s="118"/>
    </row>
    <row r="580" spans="2:2" x14ac:dyDescent="0.2">
      <c r="B580" s="118"/>
    </row>
    <row r="581" spans="2:2" x14ac:dyDescent="0.2">
      <c r="B581" s="118"/>
    </row>
    <row r="582" spans="2:2" x14ac:dyDescent="0.2">
      <c r="B582" s="118"/>
    </row>
    <row r="583" spans="2:2" x14ac:dyDescent="0.2">
      <c r="B583" s="118"/>
    </row>
    <row r="584" spans="2:2" x14ac:dyDescent="0.2">
      <c r="B584" s="118"/>
    </row>
    <row r="585" spans="2:2" x14ac:dyDescent="0.2">
      <c r="B585" s="118"/>
    </row>
    <row r="586" spans="2:2" x14ac:dyDescent="0.2">
      <c r="B586" s="118"/>
    </row>
    <row r="587" spans="2:2" x14ac:dyDescent="0.2">
      <c r="B587" s="118"/>
    </row>
    <row r="588" spans="2:2" x14ac:dyDescent="0.2">
      <c r="B588" s="118"/>
    </row>
    <row r="589" spans="2:2" x14ac:dyDescent="0.2">
      <c r="B589" s="118"/>
    </row>
    <row r="590" spans="2:2" x14ac:dyDescent="0.2">
      <c r="B590" s="118"/>
    </row>
    <row r="591" spans="2:2" x14ac:dyDescent="0.2">
      <c r="B591" s="118"/>
    </row>
    <row r="592" spans="2:2" x14ac:dyDescent="0.2">
      <c r="B592" s="118"/>
    </row>
    <row r="593" spans="2:16" x14ac:dyDescent="0.2">
      <c r="B593" s="118"/>
    </row>
    <row r="594" spans="2:16" x14ac:dyDescent="0.2">
      <c r="B594" s="118"/>
    </row>
    <row r="595" spans="2:16" x14ac:dyDescent="0.2">
      <c r="B595" s="118"/>
    </row>
    <row r="596" spans="2:16" x14ac:dyDescent="0.2">
      <c r="B596" s="118"/>
    </row>
    <row r="597" spans="2:16" x14ac:dyDescent="0.2">
      <c r="B597" s="118"/>
    </row>
    <row r="598" spans="2:16" x14ac:dyDescent="0.2">
      <c r="B598" s="118"/>
    </row>
    <row r="599" spans="2:16" x14ac:dyDescent="0.2">
      <c r="B599" s="118"/>
    </row>
    <row r="600" spans="2:16" x14ac:dyDescent="0.2">
      <c r="B600" s="118"/>
    </row>
    <row r="601" spans="2:16" x14ac:dyDescent="0.2">
      <c r="B601" s="118"/>
    </row>
    <row r="602" spans="2:16" x14ac:dyDescent="0.2">
      <c r="B602" s="118"/>
    </row>
    <row r="603" spans="2:16" x14ac:dyDescent="0.2">
      <c r="B603" s="118"/>
    </row>
    <row r="604" spans="2:16" x14ac:dyDescent="0.2">
      <c r="B604" s="118"/>
    </row>
    <row r="605" spans="2:16" x14ac:dyDescent="0.2">
      <c r="B605" s="118"/>
    </row>
    <row r="606" spans="2:16" x14ac:dyDescent="0.2">
      <c r="B606" s="118"/>
      <c r="D606" s="128"/>
      <c r="E606" s="128"/>
      <c r="F606" s="128"/>
      <c r="G606" s="129"/>
      <c r="H606" s="129"/>
      <c r="I606" s="129"/>
      <c r="J606" s="129"/>
      <c r="K606" s="129"/>
      <c r="L606" s="129"/>
      <c r="M606" s="129"/>
      <c r="N606" s="129"/>
      <c r="O606" s="128"/>
      <c r="P606" s="128"/>
    </row>
    <row r="607" spans="2:16" x14ac:dyDescent="0.2">
      <c r="B607" s="118"/>
      <c r="D607" s="128"/>
      <c r="E607" s="128"/>
      <c r="F607" s="128"/>
      <c r="G607" s="129"/>
      <c r="H607" s="129"/>
      <c r="I607" s="129"/>
      <c r="J607" s="129"/>
      <c r="K607" s="129"/>
      <c r="L607" s="129"/>
      <c r="M607" s="129"/>
      <c r="N607" s="129"/>
      <c r="O607" s="128"/>
      <c r="P607" s="128"/>
    </row>
    <row r="608" spans="2:16" x14ac:dyDescent="0.2">
      <c r="B608" s="118"/>
      <c r="D608" s="128"/>
      <c r="E608" s="128"/>
      <c r="F608" s="128"/>
      <c r="G608" s="129"/>
      <c r="H608" s="129"/>
      <c r="I608" s="129"/>
      <c r="J608" s="129"/>
      <c r="K608" s="129"/>
      <c r="L608" s="129"/>
      <c r="M608" s="129"/>
      <c r="N608" s="129"/>
      <c r="O608" s="128"/>
      <c r="P608" s="128"/>
    </row>
    <row r="609" spans="2:16" x14ac:dyDescent="0.2">
      <c r="B609" s="118"/>
      <c r="D609" s="128"/>
      <c r="E609" s="128"/>
      <c r="F609" s="128"/>
      <c r="G609" s="129"/>
      <c r="H609" s="129"/>
      <c r="I609" s="129"/>
      <c r="J609" s="129"/>
      <c r="K609" s="129"/>
      <c r="L609" s="129"/>
      <c r="M609" s="129"/>
      <c r="N609" s="129"/>
      <c r="O609" s="128"/>
      <c r="P609" s="128"/>
    </row>
    <row r="610" spans="2:16" x14ac:dyDescent="0.2">
      <c r="B610" s="118"/>
      <c r="D610" s="128"/>
      <c r="E610" s="128"/>
      <c r="F610" s="128"/>
      <c r="G610" s="129"/>
      <c r="H610" s="129"/>
      <c r="I610" s="129"/>
      <c r="J610" s="129"/>
      <c r="K610" s="129"/>
      <c r="L610" s="129"/>
      <c r="M610" s="129"/>
      <c r="N610" s="129"/>
      <c r="O610" s="128"/>
      <c r="P610" s="128"/>
    </row>
    <row r="611" spans="2:16" x14ac:dyDescent="0.2">
      <c r="B611" s="118"/>
      <c r="D611" s="128"/>
      <c r="E611" s="128"/>
      <c r="F611" s="128"/>
      <c r="G611" s="129"/>
      <c r="H611" s="129"/>
      <c r="I611" s="129"/>
      <c r="J611" s="129"/>
      <c r="K611" s="129"/>
      <c r="L611" s="129"/>
      <c r="M611" s="129"/>
      <c r="N611" s="129"/>
      <c r="O611" s="128"/>
      <c r="P611" s="128"/>
    </row>
    <row r="612" spans="2:16" x14ac:dyDescent="0.2">
      <c r="B612" s="118"/>
      <c r="D612" s="128"/>
      <c r="E612" s="128"/>
      <c r="F612" s="128"/>
      <c r="G612" s="129"/>
      <c r="H612" s="129"/>
      <c r="I612" s="129"/>
      <c r="J612" s="129"/>
      <c r="K612" s="129"/>
      <c r="L612" s="129"/>
      <c r="M612" s="129"/>
      <c r="N612" s="129"/>
      <c r="O612" s="128"/>
      <c r="P612" s="128"/>
    </row>
    <row r="613" spans="2:16" x14ac:dyDescent="0.2">
      <c r="B613" s="118"/>
      <c r="D613" s="128"/>
      <c r="E613" s="128"/>
      <c r="F613" s="128"/>
      <c r="G613" s="129"/>
      <c r="H613" s="129"/>
      <c r="I613" s="129"/>
      <c r="J613" s="129"/>
      <c r="K613" s="129"/>
      <c r="L613" s="129"/>
      <c r="M613" s="129"/>
      <c r="N613" s="129"/>
      <c r="O613" s="128"/>
      <c r="P613" s="128"/>
    </row>
    <row r="614" spans="2:16" x14ac:dyDescent="0.2">
      <c r="B614" s="118"/>
    </row>
    <row r="615" spans="2:16" x14ac:dyDescent="0.2">
      <c r="B615" s="118"/>
    </row>
    <row r="616" spans="2:16" x14ac:dyDescent="0.2">
      <c r="B616" s="118"/>
    </row>
    <row r="617" spans="2:16" x14ac:dyDescent="0.2">
      <c r="B617" s="118"/>
    </row>
    <row r="618" spans="2:16" x14ac:dyDescent="0.2">
      <c r="B618" s="118"/>
      <c r="D618" s="130"/>
      <c r="E618" s="130"/>
      <c r="F618" s="130"/>
    </row>
    <row r="619" spans="2:16" x14ac:dyDescent="0.2">
      <c r="B619" s="118"/>
      <c r="D619" s="130"/>
      <c r="E619" s="130"/>
      <c r="F619" s="130"/>
    </row>
    <row r="620" spans="2:16" x14ac:dyDescent="0.2">
      <c r="B620" s="118"/>
      <c r="D620" s="130"/>
      <c r="E620" s="130"/>
      <c r="F620" s="130"/>
    </row>
    <row r="621" spans="2:16" x14ac:dyDescent="0.2">
      <c r="B621" s="118"/>
      <c r="D621" s="130"/>
      <c r="E621" s="130"/>
      <c r="F621" s="130"/>
    </row>
    <row r="622" spans="2:16" x14ac:dyDescent="0.2">
      <c r="B622" s="118"/>
      <c r="D622" s="130"/>
      <c r="E622" s="130"/>
      <c r="F622" s="130"/>
    </row>
    <row r="623" spans="2:16" x14ac:dyDescent="0.2">
      <c r="B623" s="118"/>
    </row>
    <row r="624" spans="2:16" x14ac:dyDescent="0.2">
      <c r="B624" s="118"/>
    </row>
    <row r="625" spans="2:2" x14ac:dyDescent="0.2">
      <c r="B625" s="118"/>
    </row>
    <row r="626" spans="2:2" x14ac:dyDescent="0.2">
      <c r="B626" s="118"/>
    </row>
    <row r="627" spans="2:2" x14ac:dyDescent="0.2">
      <c r="B627" s="118"/>
    </row>
    <row r="628" spans="2:2" x14ac:dyDescent="0.2">
      <c r="B628" s="118"/>
    </row>
    <row r="629" spans="2:2" x14ac:dyDescent="0.2">
      <c r="B629" s="118"/>
    </row>
    <row r="630" spans="2:2" x14ac:dyDescent="0.2">
      <c r="B630" s="118"/>
    </row>
    <row r="631" spans="2:2" x14ac:dyDescent="0.2">
      <c r="B631" s="118"/>
    </row>
    <row r="632" spans="2:2" x14ac:dyDescent="0.2">
      <c r="B632" s="118"/>
    </row>
    <row r="633" spans="2:2" x14ac:dyDescent="0.2">
      <c r="B633" s="118"/>
    </row>
    <row r="634" spans="2:2" x14ac:dyDescent="0.2">
      <c r="B634" s="118"/>
    </row>
    <row r="635" spans="2:2" x14ac:dyDescent="0.2">
      <c r="B635" s="118"/>
    </row>
    <row r="636" spans="2:2" x14ac:dyDescent="0.2">
      <c r="B636" s="118"/>
    </row>
    <row r="637" spans="2:2" x14ac:dyDescent="0.2">
      <c r="B637" s="118"/>
    </row>
    <row r="638" spans="2:2" x14ac:dyDescent="0.2">
      <c r="B638" s="118"/>
    </row>
    <row r="639" spans="2:2" x14ac:dyDescent="0.2">
      <c r="B639" s="118"/>
    </row>
    <row r="640" spans="2:2" x14ac:dyDescent="0.2">
      <c r="B640" s="118"/>
    </row>
    <row r="641" spans="2:2" x14ac:dyDescent="0.2">
      <c r="B641" s="118"/>
    </row>
    <row r="642" spans="2:2" x14ac:dyDescent="0.2">
      <c r="B642" s="118"/>
    </row>
    <row r="643" spans="2:2" x14ac:dyDescent="0.2">
      <c r="B643" s="118"/>
    </row>
    <row r="644" spans="2:2" x14ac:dyDescent="0.2">
      <c r="B644" s="118"/>
    </row>
    <row r="645" spans="2:2" x14ac:dyDescent="0.2">
      <c r="B645" s="118"/>
    </row>
    <row r="646" spans="2:2" x14ac:dyDescent="0.2">
      <c r="B646" s="118"/>
    </row>
    <row r="647" spans="2:2" x14ac:dyDescent="0.2">
      <c r="B647" s="118"/>
    </row>
    <row r="648" spans="2:2" x14ac:dyDescent="0.2">
      <c r="B648" s="118"/>
    </row>
    <row r="649" spans="2:2" x14ac:dyDescent="0.2">
      <c r="B649" s="118"/>
    </row>
    <row r="650" spans="2:2" x14ac:dyDescent="0.2">
      <c r="B650" s="118"/>
    </row>
    <row r="651" spans="2:2" x14ac:dyDescent="0.2">
      <c r="B651" s="118"/>
    </row>
    <row r="652" spans="2:2" x14ac:dyDescent="0.2">
      <c r="B652" s="118"/>
    </row>
    <row r="653" spans="2:2" x14ac:dyDescent="0.2">
      <c r="B653" s="118"/>
    </row>
    <row r="654" spans="2:2" x14ac:dyDescent="0.2">
      <c r="B654" s="118"/>
    </row>
    <row r="655" spans="2:2" x14ac:dyDescent="0.2">
      <c r="B655" s="118"/>
    </row>
    <row r="656" spans="2:2" x14ac:dyDescent="0.2">
      <c r="B656" s="118"/>
    </row>
    <row r="657" spans="2:2" x14ac:dyDescent="0.2">
      <c r="B657" s="118"/>
    </row>
    <row r="658" spans="2:2" x14ac:dyDescent="0.2">
      <c r="B658" s="118"/>
    </row>
    <row r="659" spans="2:2" x14ac:dyDescent="0.2">
      <c r="B659" s="118"/>
    </row>
    <row r="660" spans="2:2" x14ac:dyDescent="0.2">
      <c r="B660" s="118"/>
    </row>
    <row r="661" spans="2:2" x14ac:dyDescent="0.2">
      <c r="B661" s="118"/>
    </row>
    <row r="662" spans="2:2" x14ac:dyDescent="0.2">
      <c r="B662" s="118"/>
    </row>
    <row r="663" spans="2:2" x14ac:dyDescent="0.2">
      <c r="B663" s="118"/>
    </row>
    <row r="664" spans="2:2" x14ac:dyDescent="0.2">
      <c r="B664" s="118"/>
    </row>
    <row r="665" spans="2:2" x14ac:dyDescent="0.2">
      <c r="B665" s="118"/>
    </row>
    <row r="666" spans="2:2" x14ac:dyDescent="0.2">
      <c r="B666" s="118"/>
    </row>
    <row r="667" spans="2:2" x14ac:dyDescent="0.2">
      <c r="B667" s="118"/>
    </row>
    <row r="668" spans="2:2" x14ac:dyDescent="0.2">
      <c r="B668" s="118"/>
    </row>
    <row r="669" spans="2:2" x14ac:dyDescent="0.2">
      <c r="B669" s="118"/>
    </row>
    <row r="670" spans="2:2" x14ac:dyDescent="0.2">
      <c r="B670" s="118"/>
    </row>
    <row r="671" spans="2:2" x14ac:dyDescent="0.2">
      <c r="B671" s="118"/>
    </row>
    <row r="672" spans="2:2" x14ac:dyDescent="0.2">
      <c r="B672" s="118"/>
    </row>
    <row r="673" spans="2:2" x14ac:dyDescent="0.2">
      <c r="B673" s="118"/>
    </row>
    <row r="674" spans="2:2" x14ac:dyDescent="0.2">
      <c r="B674" s="118"/>
    </row>
    <row r="675" spans="2:2" x14ac:dyDescent="0.2">
      <c r="B675" s="118"/>
    </row>
    <row r="676" spans="2:2" x14ac:dyDescent="0.2">
      <c r="B676" s="118"/>
    </row>
    <row r="677" spans="2:2" x14ac:dyDescent="0.2">
      <c r="B677" s="118"/>
    </row>
    <row r="678" spans="2:2" x14ac:dyDescent="0.2">
      <c r="B678" s="118"/>
    </row>
    <row r="679" spans="2:2" x14ac:dyDescent="0.2">
      <c r="B679" s="118"/>
    </row>
    <row r="680" spans="2:2" x14ac:dyDescent="0.2">
      <c r="B680" s="118"/>
    </row>
    <row r="681" spans="2:2" x14ac:dyDescent="0.2">
      <c r="B681" s="118"/>
    </row>
    <row r="682" spans="2:2" x14ac:dyDescent="0.2">
      <c r="B682" s="118"/>
    </row>
    <row r="683" spans="2:2" x14ac:dyDescent="0.2">
      <c r="B683" s="118"/>
    </row>
    <row r="684" spans="2:2" x14ac:dyDescent="0.2">
      <c r="B684" s="118"/>
    </row>
    <row r="685" spans="2:2" x14ac:dyDescent="0.2">
      <c r="B685" s="118"/>
    </row>
    <row r="686" spans="2:2" x14ac:dyDescent="0.2">
      <c r="B686" s="118"/>
    </row>
    <row r="687" spans="2:2" x14ac:dyDescent="0.2">
      <c r="B687" s="118"/>
    </row>
    <row r="688" spans="2:2" x14ac:dyDescent="0.2">
      <c r="B688" s="118"/>
    </row>
    <row r="689" spans="2:2" x14ac:dyDescent="0.2">
      <c r="B689" s="118"/>
    </row>
    <row r="690" spans="2:2" x14ac:dyDescent="0.2">
      <c r="B690" s="118"/>
    </row>
    <row r="691" spans="2:2" x14ac:dyDescent="0.2">
      <c r="B691" s="118"/>
    </row>
    <row r="692" spans="2:2" x14ac:dyDescent="0.2">
      <c r="B692" s="118"/>
    </row>
    <row r="693" spans="2:2" x14ac:dyDescent="0.2">
      <c r="B693" s="118"/>
    </row>
    <row r="694" spans="2:2" x14ac:dyDescent="0.2">
      <c r="B694" s="118"/>
    </row>
    <row r="695" spans="2:2" x14ac:dyDescent="0.2">
      <c r="B695" s="118"/>
    </row>
    <row r="696" spans="2:2" x14ac:dyDescent="0.2">
      <c r="B696" s="118"/>
    </row>
    <row r="697" spans="2:2" x14ac:dyDescent="0.2">
      <c r="B697" s="118"/>
    </row>
    <row r="698" spans="2:2" x14ac:dyDescent="0.2">
      <c r="B698" s="118"/>
    </row>
    <row r="699" spans="2:2" x14ac:dyDescent="0.2">
      <c r="B699" s="118"/>
    </row>
    <row r="700" spans="2:2" x14ac:dyDescent="0.2">
      <c r="B700" s="118"/>
    </row>
    <row r="701" spans="2:2" x14ac:dyDescent="0.2">
      <c r="B701" s="118"/>
    </row>
    <row r="702" spans="2:2" x14ac:dyDescent="0.2">
      <c r="B702" s="118"/>
    </row>
    <row r="703" spans="2:2" x14ac:dyDescent="0.2">
      <c r="B703" s="118"/>
    </row>
    <row r="704" spans="2:2" x14ac:dyDescent="0.2">
      <c r="B704" s="118"/>
    </row>
    <row r="705" spans="2:2" x14ac:dyDescent="0.2">
      <c r="B705" s="118"/>
    </row>
    <row r="706" spans="2:2" x14ac:dyDescent="0.2">
      <c r="B706" s="118"/>
    </row>
    <row r="707" spans="2:2" x14ac:dyDescent="0.2">
      <c r="B707" s="118"/>
    </row>
    <row r="708" spans="2:2" x14ac:dyDescent="0.2">
      <c r="B708" s="118"/>
    </row>
    <row r="709" spans="2:2" x14ac:dyDescent="0.2">
      <c r="B709" s="118"/>
    </row>
    <row r="710" spans="2:2" x14ac:dyDescent="0.2">
      <c r="B710" s="118"/>
    </row>
    <row r="711" spans="2:2" x14ac:dyDescent="0.2">
      <c r="B711" s="118"/>
    </row>
    <row r="712" spans="2:2" x14ac:dyDescent="0.2">
      <c r="B712" s="118"/>
    </row>
    <row r="713" spans="2:2" x14ac:dyDescent="0.2">
      <c r="B713" s="118"/>
    </row>
    <row r="714" spans="2:2" x14ac:dyDescent="0.2">
      <c r="B714" s="118"/>
    </row>
    <row r="715" spans="2:2" x14ac:dyDescent="0.2">
      <c r="B715" s="118"/>
    </row>
    <row r="716" spans="2:2" x14ac:dyDescent="0.2">
      <c r="B716" s="118"/>
    </row>
    <row r="717" spans="2:2" x14ac:dyDescent="0.2">
      <c r="B717" s="118"/>
    </row>
    <row r="718" spans="2:2" x14ac:dyDescent="0.2">
      <c r="B718" s="118"/>
    </row>
    <row r="719" spans="2:2" x14ac:dyDescent="0.2">
      <c r="B719" s="118"/>
    </row>
    <row r="720" spans="2:2" x14ac:dyDescent="0.2">
      <c r="B720" s="118"/>
    </row>
    <row r="721" spans="2:2" x14ac:dyDescent="0.2">
      <c r="B721" s="118"/>
    </row>
    <row r="722" spans="2:2" x14ac:dyDescent="0.2">
      <c r="B722" s="118"/>
    </row>
    <row r="723" spans="2:2" x14ac:dyDescent="0.2">
      <c r="B723" s="118"/>
    </row>
    <row r="724" spans="2:2" x14ac:dyDescent="0.2">
      <c r="B724" s="118"/>
    </row>
    <row r="725" spans="2:2" x14ac:dyDescent="0.2">
      <c r="B725" s="118"/>
    </row>
    <row r="726" spans="2:2" x14ac:dyDescent="0.2">
      <c r="B726" s="118"/>
    </row>
    <row r="727" spans="2:2" x14ac:dyDescent="0.2">
      <c r="B727" s="118"/>
    </row>
    <row r="728" spans="2:2" x14ac:dyDescent="0.2">
      <c r="B728" s="118"/>
    </row>
    <row r="729" spans="2:2" x14ac:dyDescent="0.2">
      <c r="B729" s="118"/>
    </row>
    <row r="730" spans="2:2" x14ac:dyDescent="0.2">
      <c r="B730" s="118"/>
    </row>
    <row r="731" spans="2:2" x14ac:dyDescent="0.2">
      <c r="B731" s="118"/>
    </row>
    <row r="732" spans="2:2" x14ac:dyDescent="0.2">
      <c r="B732" s="118"/>
    </row>
    <row r="733" spans="2:2" x14ac:dyDescent="0.2">
      <c r="B733" s="118"/>
    </row>
    <row r="734" spans="2:2" x14ac:dyDescent="0.2">
      <c r="B734" s="118"/>
    </row>
    <row r="735" spans="2:2" x14ac:dyDescent="0.2">
      <c r="B735" s="118"/>
    </row>
    <row r="736" spans="2:2" x14ac:dyDescent="0.2">
      <c r="B736" s="118"/>
    </row>
    <row r="737" spans="2:2" x14ac:dyDescent="0.2">
      <c r="B737" s="118"/>
    </row>
    <row r="738" spans="2:2" x14ac:dyDescent="0.2">
      <c r="B738" s="118"/>
    </row>
    <row r="739" spans="2:2" x14ac:dyDescent="0.2">
      <c r="B739" s="118"/>
    </row>
    <row r="740" spans="2:2" x14ac:dyDescent="0.2">
      <c r="B740" s="118"/>
    </row>
    <row r="741" spans="2:2" x14ac:dyDescent="0.2">
      <c r="B741" s="118"/>
    </row>
    <row r="742" spans="2:2" x14ac:dyDescent="0.2">
      <c r="B742" s="118"/>
    </row>
    <row r="743" spans="2:2" x14ac:dyDescent="0.2">
      <c r="B743" s="118"/>
    </row>
    <row r="744" spans="2:2" x14ac:dyDescent="0.2">
      <c r="B744" s="118"/>
    </row>
    <row r="745" spans="2:2" x14ac:dyDescent="0.2">
      <c r="B745" s="118"/>
    </row>
    <row r="746" spans="2:2" x14ac:dyDescent="0.2">
      <c r="B746" s="118"/>
    </row>
    <row r="747" spans="2:2" x14ac:dyDescent="0.2">
      <c r="B747" s="118"/>
    </row>
    <row r="748" spans="2:2" x14ac:dyDescent="0.2">
      <c r="B748" s="118"/>
    </row>
    <row r="749" spans="2:2" x14ac:dyDescent="0.2">
      <c r="B749" s="118"/>
    </row>
    <row r="750" spans="2:2" x14ac:dyDescent="0.2">
      <c r="B750" s="118"/>
    </row>
    <row r="751" spans="2:2" x14ac:dyDescent="0.2">
      <c r="B751" s="118"/>
    </row>
    <row r="752" spans="2:2" x14ac:dyDescent="0.2">
      <c r="B752" s="118"/>
    </row>
    <row r="753" spans="2:2" x14ac:dyDescent="0.2">
      <c r="B753" s="118"/>
    </row>
    <row r="754" spans="2:2" x14ac:dyDescent="0.2">
      <c r="B754" s="118"/>
    </row>
    <row r="755" spans="2:2" x14ac:dyDescent="0.2">
      <c r="B755" s="118"/>
    </row>
    <row r="756" spans="2:2" x14ac:dyDescent="0.2">
      <c r="B756" s="118"/>
    </row>
    <row r="757" spans="2:2" x14ac:dyDescent="0.2">
      <c r="B757" s="118"/>
    </row>
    <row r="758" spans="2:2" x14ac:dyDescent="0.2">
      <c r="B758" s="118"/>
    </row>
    <row r="759" spans="2:2" x14ac:dyDescent="0.2">
      <c r="B759" s="118"/>
    </row>
    <row r="760" spans="2:2" x14ac:dyDescent="0.2">
      <c r="B760" s="118"/>
    </row>
    <row r="761" spans="2:2" x14ac:dyDescent="0.2">
      <c r="B761" s="118"/>
    </row>
    <row r="762" spans="2:2" x14ac:dyDescent="0.2">
      <c r="B762" s="118"/>
    </row>
    <row r="763" spans="2:2" x14ac:dyDescent="0.2">
      <c r="B763" s="118"/>
    </row>
    <row r="764" spans="2:2" x14ac:dyDescent="0.2">
      <c r="B764" s="118"/>
    </row>
    <row r="765" spans="2:2" x14ac:dyDescent="0.2">
      <c r="B765" s="118"/>
    </row>
    <row r="766" spans="2:2" x14ac:dyDescent="0.2">
      <c r="B766" s="118"/>
    </row>
    <row r="767" spans="2:2" x14ac:dyDescent="0.2">
      <c r="B767" s="118"/>
    </row>
    <row r="768" spans="2:2" x14ac:dyDescent="0.2">
      <c r="B768" s="118"/>
    </row>
    <row r="769" spans="2:2" x14ac:dyDescent="0.2">
      <c r="B769" s="118"/>
    </row>
    <row r="770" spans="2:2" x14ac:dyDescent="0.2">
      <c r="B770" s="118"/>
    </row>
    <row r="771" spans="2:2" x14ac:dyDescent="0.2">
      <c r="B771" s="118"/>
    </row>
    <row r="772" spans="2:2" x14ac:dyDescent="0.2">
      <c r="B772" s="118"/>
    </row>
    <row r="773" spans="2:2" x14ac:dyDescent="0.2">
      <c r="B773" s="118"/>
    </row>
    <row r="774" spans="2:2" x14ac:dyDescent="0.2">
      <c r="B774" s="118"/>
    </row>
    <row r="775" spans="2:2" x14ac:dyDescent="0.2">
      <c r="B775" s="118"/>
    </row>
    <row r="776" spans="2:2" x14ac:dyDescent="0.2">
      <c r="B776" s="118"/>
    </row>
    <row r="777" spans="2:2" x14ac:dyDescent="0.2">
      <c r="B777" s="118"/>
    </row>
    <row r="778" spans="2:2" x14ac:dyDescent="0.2">
      <c r="B778" s="118"/>
    </row>
    <row r="779" spans="2:2" x14ac:dyDescent="0.2">
      <c r="B779" s="118"/>
    </row>
    <row r="780" spans="2:2" x14ac:dyDescent="0.2">
      <c r="B780" s="118"/>
    </row>
    <row r="781" spans="2:2" x14ac:dyDescent="0.2">
      <c r="B781" s="118"/>
    </row>
    <row r="782" spans="2:2" x14ac:dyDescent="0.2">
      <c r="B782" s="118"/>
    </row>
    <row r="783" spans="2:2" x14ac:dyDescent="0.2">
      <c r="B783" s="118"/>
    </row>
    <row r="784" spans="2:2" x14ac:dyDescent="0.2">
      <c r="B784" s="118"/>
    </row>
    <row r="785" spans="2:2" x14ac:dyDescent="0.2">
      <c r="B785" s="118"/>
    </row>
    <row r="786" spans="2:2" x14ac:dyDescent="0.2">
      <c r="B786" s="118"/>
    </row>
    <row r="787" spans="2:2" x14ac:dyDescent="0.2">
      <c r="B787" s="118"/>
    </row>
    <row r="788" spans="2:2" x14ac:dyDescent="0.2">
      <c r="B788" s="118"/>
    </row>
    <row r="789" spans="2:2" x14ac:dyDescent="0.2">
      <c r="B789" s="118"/>
    </row>
    <row r="790" spans="2:2" x14ac:dyDescent="0.2">
      <c r="B790" s="118"/>
    </row>
    <row r="791" spans="2:2" x14ac:dyDescent="0.2">
      <c r="B791" s="118"/>
    </row>
    <row r="792" spans="2:2" x14ac:dyDescent="0.2">
      <c r="B792" s="118"/>
    </row>
    <row r="793" spans="2:2" x14ac:dyDescent="0.2">
      <c r="B793" s="118"/>
    </row>
    <row r="794" spans="2:2" x14ac:dyDescent="0.2">
      <c r="B794" s="118"/>
    </row>
    <row r="795" spans="2:2" x14ac:dyDescent="0.2">
      <c r="B795" s="118"/>
    </row>
    <row r="796" spans="2:2" x14ac:dyDescent="0.2">
      <c r="B796" s="118"/>
    </row>
    <row r="797" spans="2:2" x14ac:dyDescent="0.2">
      <c r="B797" s="118"/>
    </row>
    <row r="798" spans="2:2" x14ac:dyDescent="0.2">
      <c r="B798" s="118"/>
    </row>
    <row r="799" spans="2:2" x14ac:dyDescent="0.2">
      <c r="B799" s="118"/>
    </row>
    <row r="800" spans="2:2" x14ac:dyDescent="0.2">
      <c r="B800" s="118"/>
    </row>
    <row r="801" spans="2:2" x14ac:dyDescent="0.2">
      <c r="B801" s="118"/>
    </row>
    <row r="802" spans="2:2" x14ac:dyDescent="0.2">
      <c r="B802" s="118"/>
    </row>
    <row r="803" spans="2:2" x14ac:dyDescent="0.2">
      <c r="B803" s="118"/>
    </row>
    <row r="804" spans="2:2" x14ac:dyDescent="0.2">
      <c r="B804" s="118"/>
    </row>
    <row r="805" spans="2:2" x14ac:dyDescent="0.2">
      <c r="B805" s="118"/>
    </row>
    <row r="806" spans="2:2" x14ac:dyDescent="0.2">
      <c r="B806" s="118"/>
    </row>
    <row r="807" spans="2:2" x14ac:dyDescent="0.2">
      <c r="B807" s="118"/>
    </row>
    <row r="808" spans="2:2" x14ac:dyDescent="0.2">
      <c r="B808" s="118"/>
    </row>
    <row r="809" spans="2:2" x14ac:dyDescent="0.2">
      <c r="B809" s="118"/>
    </row>
    <row r="810" spans="2:2" x14ac:dyDescent="0.2">
      <c r="B810" s="118"/>
    </row>
    <row r="811" spans="2:2" x14ac:dyDescent="0.2">
      <c r="B811" s="118"/>
    </row>
    <row r="812" spans="2:2" x14ac:dyDescent="0.2">
      <c r="B812" s="118"/>
    </row>
    <row r="813" spans="2:2" x14ac:dyDescent="0.2">
      <c r="B813" s="118"/>
    </row>
    <row r="814" spans="2:2" x14ac:dyDescent="0.2">
      <c r="B814" s="118"/>
    </row>
    <row r="815" spans="2:2" x14ac:dyDescent="0.2">
      <c r="B815" s="118"/>
    </row>
    <row r="816" spans="2:2" x14ac:dyDescent="0.2">
      <c r="B816" s="118"/>
    </row>
    <row r="817" spans="2:2" x14ac:dyDescent="0.2">
      <c r="B817" s="118"/>
    </row>
    <row r="818" spans="2:2" x14ac:dyDescent="0.2">
      <c r="B818" s="118"/>
    </row>
    <row r="819" spans="2:2" x14ac:dyDescent="0.2">
      <c r="B819" s="118"/>
    </row>
    <row r="820" spans="2:2" x14ac:dyDescent="0.2">
      <c r="B820" s="118"/>
    </row>
    <row r="821" spans="2:2" x14ac:dyDescent="0.2">
      <c r="B821" s="118"/>
    </row>
    <row r="822" spans="2:2" x14ac:dyDescent="0.2">
      <c r="B822" s="118"/>
    </row>
    <row r="823" spans="2:2" x14ac:dyDescent="0.2">
      <c r="B823" s="118"/>
    </row>
    <row r="824" spans="2:2" x14ac:dyDescent="0.2">
      <c r="B824" s="118"/>
    </row>
    <row r="825" spans="2:2" x14ac:dyDescent="0.2">
      <c r="B825" s="118"/>
    </row>
    <row r="826" spans="2:2" x14ac:dyDescent="0.2">
      <c r="B826" s="118"/>
    </row>
    <row r="827" spans="2:2" x14ac:dyDescent="0.2">
      <c r="B827" s="118"/>
    </row>
    <row r="828" spans="2:2" x14ac:dyDescent="0.2">
      <c r="B828" s="118"/>
    </row>
    <row r="829" spans="2:2" x14ac:dyDescent="0.2">
      <c r="B829" s="118"/>
    </row>
    <row r="830" spans="2:2" x14ac:dyDescent="0.2">
      <c r="B830" s="118"/>
    </row>
    <row r="1006" spans="4:14" x14ac:dyDescent="0.2">
      <c r="D1006" s="131" t="s">
        <v>31</v>
      </c>
      <c r="E1006" s="131"/>
      <c r="F1006" s="131"/>
      <c r="G1006" s="132"/>
      <c r="H1006" s="132"/>
      <c r="I1006" s="132"/>
      <c r="J1006" s="132"/>
      <c r="K1006" s="132"/>
      <c r="L1006" s="132"/>
      <c r="M1006" s="132"/>
      <c r="N1006" s="132"/>
    </row>
    <row r="1007" spans="4:14" x14ac:dyDescent="0.2">
      <c r="D1007" s="68"/>
      <c r="E1007" s="68"/>
      <c r="F1007" s="68"/>
      <c r="G1007" s="132"/>
      <c r="H1007" s="132"/>
      <c r="I1007" s="132"/>
      <c r="J1007" s="132"/>
      <c r="K1007" s="132"/>
      <c r="L1007" s="132"/>
      <c r="M1007" s="132"/>
      <c r="N1007" s="132"/>
    </row>
    <row r="1008" spans="4:14" x14ac:dyDescent="0.2">
      <c r="D1008" s="68" t="s">
        <v>27</v>
      </c>
      <c r="E1008" s="68"/>
      <c r="F1008" s="68"/>
      <c r="G1008" s="132"/>
      <c r="H1008" s="132"/>
      <c r="I1008" s="132"/>
      <c r="J1008" s="132"/>
      <c r="K1008" s="132"/>
      <c r="L1008" s="132"/>
      <c r="M1008" s="132"/>
      <c r="N1008" s="132"/>
    </row>
    <row r="1009" spans="4:14" x14ac:dyDescent="0.2">
      <c r="D1009" s="68" t="s">
        <v>28</v>
      </c>
      <c r="E1009" s="68"/>
      <c r="F1009" s="68"/>
      <c r="G1009" s="132"/>
      <c r="H1009" s="132"/>
      <c r="I1009" s="132"/>
      <c r="J1009" s="132"/>
      <c r="K1009" s="132"/>
      <c r="L1009" s="132"/>
      <c r="M1009" s="132"/>
      <c r="N1009" s="132"/>
    </row>
    <row r="1010" spans="4:14" x14ac:dyDescent="0.2">
      <c r="D1010" s="68" t="s">
        <v>29</v>
      </c>
      <c r="E1010" s="68"/>
      <c r="F1010" s="68"/>
      <c r="G1010" s="132"/>
      <c r="H1010" s="132"/>
      <c r="I1010" s="132"/>
      <c r="J1010" s="132"/>
      <c r="K1010" s="132"/>
      <c r="L1010" s="132"/>
      <c r="M1010" s="132"/>
      <c r="N1010" s="132"/>
    </row>
    <row r="1011" spans="4:14" x14ac:dyDescent="0.2">
      <c r="D1011" s="68" t="s">
        <v>30</v>
      </c>
      <c r="E1011" s="68"/>
      <c r="F1011" s="68"/>
      <c r="G1011" s="132"/>
      <c r="H1011" s="132"/>
      <c r="I1011" s="132"/>
      <c r="J1011" s="132"/>
      <c r="K1011" s="132"/>
      <c r="L1011" s="132"/>
      <c r="M1011" s="132"/>
      <c r="N1011" s="132"/>
    </row>
    <row r="1012" spans="4:14" x14ac:dyDescent="0.2">
      <c r="D1012" s="68"/>
      <c r="E1012" s="68"/>
      <c r="F1012" s="68"/>
      <c r="G1012" s="132"/>
      <c r="H1012" s="132"/>
      <c r="I1012" s="132"/>
      <c r="J1012" s="132"/>
      <c r="K1012" s="132"/>
      <c r="L1012" s="132"/>
      <c r="M1012" s="132"/>
      <c r="N1012" s="132"/>
    </row>
    <row r="1013" spans="4:14" x14ac:dyDescent="0.2">
      <c r="D1013" s="68"/>
      <c r="E1013" s="68"/>
      <c r="F1013" s="68"/>
      <c r="G1013" s="132"/>
      <c r="H1013" s="132"/>
      <c r="I1013" s="132"/>
      <c r="J1013" s="132"/>
      <c r="K1013" s="132"/>
      <c r="L1013" s="132"/>
      <c r="M1013" s="132"/>
      <c r="N1013" s="132"/>
    </row>
    <row r="1014" spans="4:14" x14ac:dyDescent="0.2">
      <c r="D1014" s="131"/>
      <c r="E1014" s="131"/>
      <c r="F1014" s="131"/>
      <c r="G1014" s="133"/>
      <c r="H1014" s="133"/>
      <c r="I1014" s="133"/>
      <c r="J1014" s="133"/>
      <c r="K1014" s="133"/>
      <c r="L1014" s="133"/>
      <c r="M1014" s="133"/>
      <c r="N1014" s="133"/>
    </row>
    <row r="1015" spans="4:14" x14ac:dyDescent="0.2">
      <c r="D1015" s="68"/>
      <c r="E1015" s="68"/>
      <c r="F1015" s="68"/>
      <c r="G1015" s="132"/>
      <c r="H1015" s="132"/>
      <c r="I1015" s="132"/>
      <c r="J1015" s="132"/>
      <c r="K1015" s="132"/>
      <c r="L1015" s="132"/>
      <c r="M1015" s="132"/>
      <c r="N1015" s="132"/>
    </row>
    <row r="1016" spans="4:14" x14ac:dyDescent="0.2">
      <c r="D1016" s="68"/>
      <c r="E1016" s="68"/>
      <c r="F1016" s="68"/>
      <c r="G1016" s="132"/>
      <c r="H1016" s="132"/>
      <c r="I1016" s="132"/>
      <c r="J1016" s="132"/>
      <c r="K1016" s="132"/>
      <c r="L1016" s="132"/>
      <c r="M1016" s="132"/>
      <c r="N1016" s="132"/>
    </row>
    <row r="1017" spans="4:14" x14ac:dyDescent="0.2">
      <c r="D1017" s="68"/>
      <c r="E1017" s="68"/>
      <c r="F1017" s="68"/>
      <c r="G1017" s="132"/>
      <c r="H1017" s="132"/>
      <c r="I1017" s="132"/>
      <c r="J1017" s="132"/>
      <c r="K1017" s="132"/>
      <c r="L1017" s="132"/>
      <c r="M1017" s="132"/>
      <c r="N1017" s="132"/>
    </row>
  </sheetData>
  <sheetProtection formatCells="0" formatColumns="0" formatRows="0" insertColumns="0" insertRows="0" insertHyperlinks="0" deleteRows="0" sort="0" autoFilter="0" pivotTables="0"/>
  <dataConsolidate/>
  <mergeCells count="54">
    <mergeCell ref="AJ10:AJ21"/>
    <mergeCell ref="T11:T21"/>
    <mergeCell ref="U11:U21"/>
    <mergeCell ref="AF10:AF19"/>
    <mergeCell ref="AD9:AI9"/>
    <mergeCell ref="AG10:AG21"/>
    <mergeCell ref="AH10:AH21"/>
    <mergeCell ref="AI10:AI21"/>
    <mergeCell ref="AE18:AE19"/>
    <mergeCell ref="S10:S21"/>
    <mergeCell ref="S9:X9"/>
    <mergeCell ref="G9:G21"/>
    <mergeCell ref="H9:H21"/>
    <mergeCell ref="AD10:AD21"/>
    <mergeCell ref="AE10:AE17"/>
    <mergeCell ref="I9:I21"/>
    <mergeCell ref="T10:U10"/>
    <mergeCell ref="L9:O14"/>
    <mergeCell ref="K9:K16"/>
    <mergeCell ref="J9:J14"/>
    <mergeCell ref="P9:P21"/>
    <mergeCell ref="AC9:AC17"/>
    <mergeCell ref="V10:X10"/>
    <mergeCell ref="V11:V18"/>
    <mergeCell ref="W11:W18"/>
    <mergeCell ref="X11:X15"/>
    <mergeCell ref="G8:AB8"/>
    <mergeCell ref="AM10:AN19"/>
    <mergeCell ref="AM20:AM21"/>
    <mergeCell ref="AN20:AN21"/>
    <mergeCell ref="AK9:AO9"/>
    <mergeCell ref="AK10:AK21"/>
    <mergeCell ref="AL10:AL21"/>
    <mergeCell ref="AO10:AO21"/>
    <mergeCell ref="Q9:Q21"/>
    <mergeCell ref="AE20:AE21"/>
    <mergeCell ref="R9:R17"/>
    <mergeCell ref="Y9:Y15"/>
    <mergeCell ref="Z9:Z15"/>
    <mergeCell ref="AA9:AA21"/>
    <mergeCell ref="AC8:AO8"/>
    <mergeCell ref="AB9:AB17"/>
    <mergeCell ref="B9:B21"/>
    <mergeCell ref="C9:C21"/>
    <mergeCell ref="D4:F4"/>
    <mergeCell ref="D5:F5"/>
    <mergeCell ref="D6:F6"/>
    <mergeCell ref="B8:F8"/>
    <mergeCell ref="F9:F21"/>
    <mergeCell ref="B4:C4"/>
    <mergeCell ref="B5:C5"/>
    <mergeCell ref="B6:C6"/>
    <mergeCell ref="D9:D21"/>
    <mergeCell ref="E9:E21"/>
  </mergeCells>
  <dataValidations count="8">
    <dataValidation type="list" allowBlank="1" showInputMessage="1" showErrorMessage="1" sqref="Y22:Z57 K22:O57">
      <formula1>"1,2,3,4,5"</formula1>
    </dataValidation>
    <dataValidation type="list" allowBlank="1" showInputMessage="1" showErrorMessage="1" sqref="AF22:AF57 AL33:AN57 AO24:AO57 AK24:AK56">
      <formula1>$AF$19:$AF$21</formula1>
    </dataValidation>
    <dataValidation type="list" allowBlank="1" showInputMessage="1" showErrorMessage="1" sqref="J22:J57">
      <formula1>$J$14:$J$21</formula1>
    </dataValidation>
    <dataValidation type="list" allowBlank="1" showInputMessage="1" showErrorMessage="1" sqref="AC22:AC57">
      <formula1>$AC$17:$AC$21</formula1>
    </dataValidation>
    <dataValidation type="list" allowBlank="1" showInputMessage="1" showErrorMessage="1" sqref="AE22:AE57">
      <formula1>$V$18:$V$20</formula1>
    </dataValidation>
    <dataValidation type="list" allowBlank="1" showInputMessage="1" showErrorMessage="1" sqref="V22:V57">
      <formula1>$V$19:$V$21</formula1>
    </dataValidation>
    <dataValidation type="list" allowBlank="1" showInputMessage="1" showErrorMessage="1" sqref="W22:W57">
      <formula1>$W$19:$W$21</formula1>
    </dataValidation>
    <dataValidation type="list" allowBlank="1" showInputMessage="1" showErrorMessage="1" sqref="X22:X57">
      <formula1>$X$17:$X$21</formula1>
    </dataValidation>
  </dataValidations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2" manualBreakCount="2">
    <brk id="33" min="1" max="29" man="1"/>
    <brk id="46" min="1" max="29" man="1"/>
  </rowBreaks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DEFINIÇÕES!$B$77:$B$81</xm:f>
          </x14:formula1>
          <xm:sqref>U22:U57</xm:sqref>
        </x14:dataValidation>
        <x14:dataValidation type="list" allowBlank="1" showInputMessage="1" showErrorMessage="1">
          <x14:formula1>
            <xm:f>DEFINIÇÕES!$B$68:$B$72</xm:f>
          </x14:formula1>
          <xm:sqref>T22:T57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016"/>
  <sheetViews>
    <sheetView showGridLines="0" zoomScale="70" zoomScaleNormal="70" zoomScaleSheetLayoutView="50" workbookViewId="0">
      <selection activeCell="O23" sqref="O23"/>
    </sheetView>
  </sheetViews>
  <sheetFormatPr defaultRowHeight="12.75" x14ac:dyDescent="0.2"/>
  <cols>
    <col min="1" max="1" width="4.85546875" style="68" customWidth="1"/>
    <col min="2" max="2" width="23.28515625" style="74" customWidth="1"/>
    <col min="3" max="3" width="28.140625" style="74" customWidth="1"/>
    <col min="4" max="4" width="5.7109375" style="74" customWidth="1"/>
    <col min="5" max="5" width="67.28515625" style="75" bestFit="1" customWidth="1"/>
    <col min="6" max="6" width="20" style="73" bestFit="1" customWidth="1"/>
    <col min="7" max="7" width="16.7109375" style="73" customWidth="1"/>
    <col min="8" max="8" width="55.85546875" style="73" customWidth="1"/>
    <col min="9" max="9" width="17.28515625" style="68" customWidth="1"/>
    <col min="10" max="10" width="19" style="68" customWidth="1"/>
    <col min="11" max="11" width="17" style="68" customWidth="1"/>
    <col min="12" max="12" width="20.85546875" style="68" customWidth="1"/>
    <col min="13" max="13" width="26.5703125" style="68" customWidth="1"/>
    <col min="14" max="14" width="12.5703125" style="68" bestFit="1" customWidth="1"/>
    <col min="15" max="15" width="55.140625" style="68" customWidth="1"/>
    <col min="16" max="16" width="27.28515625" style="68" customWidth="1"/>
    <col min="17" max="17" width="16" style="68" bestFit="1" customWidth="1"/>
    <col min="18" max="18" width="21.5703125" style="68" bestFit="1" customWidth="1"/>
    <col min="19" max="19" width="20.7109375" style="68" bestFit="1" customWidth="1"/>
    <col min="20" max="20" width="33.5703125" style="68" customWidth="1"/>
    <col min="21" max="21" width="33.140625" style="68" customWidth="1"/>
    <col min="22" max="16384" width="9.140625" style="68"/>
  </cols>
  <sheetData>
    <row r="2" spans="2:21" x14ac:dyDescent="0.2">
      <c r="G2" s="222" t="s">
        <v>238</v>
      </c>
    </row>
    <row r="3" spans="2:21" ht="28.5" customHeight="1" x14ac:dyDescent="0.2">
      <c r="B3" s="64" t="s">
        <v>92</v>
      </c>
      <c r="C3" s="65"/>
      <c r="D3" s="65"/>
      <c r="E3" s="66"/>
      <c r="F3" s="67"/>
      <c r="G3" s="217"/>
      <c r="H3" s="221" t="s">
        <v>236</v>
      </c>
      <c r="I3" s="67"/>
      <c r="J3" s="67"/>
      <c r="K3" s="67"/>
      <c r="L3" s="67"/>
      <c r="M3" s="67"/>
      <c r="N3" s="67"/>
      <c r="O3" s="67"/>
    </row>
    <row r="4" spans="2:21" ht="27" customHeight="1" x14ac:dyDescent="0.2">
      <c r="B4" s="294" t="s">
        <v>93</v>
      </c>
      <c r="C4" s="295"/>
      <c r="D4" s="378" t="str">
        <f>IF(ISBLANK('PLANO DE GESTÃO DE RISCOS'!D4:G4), "",'PLANO DE GESTÃO DE RISCOS'!D4:G4)</f>
        <v>CQUAL/DIREX</v>
      </c>
      <c r="E4" s="379"/>
      <c r="F4" s="70"/>
      <c r="G4" s="218"/>
      <c r="H4" s="221" t="s">
        <v>241</v>
      </c>
      <c r="I4" s="70"/>
      <c r="J4" s="70"/>
      <c r="K4" s="70"/>
      <c r="L4" s="70"/>
      <c r="M4" s="70"/>
      <c r="N4" s="70"/>
      <c r="O4" s="70"/>
    </row>
    <row r="5" spans="2:21" ht="24.75" customHeight="1" x14ac:dyDescent="0.2">
      <c r="B5" s="294" t="s">
        <v>94</v>
      </c>
      <c r="C5" s="295"/>
      <c r="D5" s="378" t="str">
        <f>IF(ISBLANK('PLANO DE GESTÃO DE RISCOS'!D5:G5), "",'PLANO DE GESTÃO DE RISCOS'!D5:G5)</f>
        <v>Pedro Burlandy</v>
      </c>
      <c r="E5" s="379"/>
      <c r="F5" s="70"/>
      <c r="G5" s="220" t="s">
        <v>237</v>
      </c>
      <c r="H5" s="219"/>
      <c r="I5" s="70"/>
      <c r="J5" s="70"/>
      <c r="K5" s="70"/>
      <c r="L5" s="70"/>
      <c r="M5" s="70"/>
      <c r="N5" s="70"/>
      <c r="O5" s="70"/>
      <c r="P5" s="71"/>
      <c r="Q5" s="71"/>
    </row>
    <row r="6" spans="2:21" ht="24.75" customHeight="1" x14ac:dyDescent="0.2">
      <c r="B6" s="294" t="s">
        <v>240</v>
      </c>
      <c r="C6" s="295"/>
      <c r="D6" s="380"/>
      <c r="E6" s="381"/>
    </row>
    <row r="7" spans="2:21" ht="15" customHeight="1" thickBot="1" x14ac:dyDescent="0.25"/>
    <row r="8" spans="2:21" ht="33" customHeight="1" thickBot="1" x14ac:dyDescent="0.25">
      <c r="B8" s="275" t="s">
        <v>222</v>
      </c>
      <c r="C8" s="354" t="s">
        <v>0</v>
      </c>
      <c r="D8" s="385" t="s">
        <v>99</v>
      </c>
      <c r="E8" s="287" t="s">
        <v>226</v>
      </c>
      <c r="F8" s="289"/>
      <c r="G8" s="382" t="s">
        <v>225</v>
      </c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4"/>
    </row>
    <row r="9" spans="2:21" ht="32.25" customHeight="1" x14ac:dyDescent="0.2">
      <c r="B9" s="276"/>
      <c r="C9" s="371"/>
      <c r="D9" s="386"/>
      <c r="E9" s="374" t="s">
        <v>110</v>
      </c>
      <c r="F9" s="297" t="s">
        <v>218</v>
      </c>
      <c r="G9" s="332" t="s">
        <v>22</v>
      </c>
      <c r="H9" s="354" t="s">
        <v>111</v>
      </c>
      <c r="I9" s="355"/>
      <c r="J9" s="355"/>
      <c r="K9" s="355"/>
      <c r="L9" s="355"/>
      <c r="M9" s="355"/>
      <c r="N9" s="355"/>
      <c r="O9" s="356"/>
      <c r="P9" s="305" t="s">
        <v>231</v>
      </c>
      <c r="Q9" s="369"/>
      <c r="R9" s="365" t="s">
        <v>100</v>
      </c>
      <c r="S9" s="365" t="s">
        <v>98</v>
      </c>
      <c r="T9" s="363" t="s">
        <v>177</v>
      </c>
      <c r="U9" s="364" t="s">
        <v>97</v>
      </c>
    </row>
    <row r="10" spans="2:21" ht="15.75" customHeight="1" x14ac:dyDescent="0.2">
      <c r="B10" s="276"/>
      <c r="C10" s="371"/>
      <c r="D10" s="386"/>
      <c r="E10" s="375"/>
      <c r="F10" s="297"/>
      <c r="G10" s="333"/>
      <c r="H10" s="351" t="s">
        <v>89</v>
      </c>
      <c r="I10" s="351" t="s">
        <v>68</v>
      </c>
      <c r="J10" s="366" t="s">
        <v>69</v>
      </c>
      <c r="K10" s="367"/>
      <c r="L10" s="351" t="s">
        <v>176</v>
      </c>
      <c r="M10" s="308" t="s">
        <v>70</v>
      </c>
      <c r="N10" s="349" t="s">
        <v>82</v>
      </c>
      <c r="O10" s="303" t="s">
        <v>224</v>
      </c>
      <c r="P10" s="300" t="s">
        <v>26</v>
      </c>
      <c r="Q10" s="303" t="s">
        <v>96</v>
      </c>
      <c r="R10" s="308"/>
      <c r="S10" s="308"/>
      <c r="T10" s="302"/>
      <c r="U10" s="309"/>
    </row>
    <row r="11" spans="2:21" ht="12.75" customHeight="1" x14ac:dyDescent="0.2">
      <c r="B11" s="276"/>
      <c r="C11" s="371"/>
      <c r="D11" s="386"/>
      <c r="E11" s="375"/>
      <c r="F11" s="297"/>
      <c r="G11" s="333"/>
      <c r="H11" s="351"/>
      <c r="I11" s="351"/>
      <c r="J11" s="366"/>
      <c r="K11" s="367"/>
      <c r="L11" s="351"/>
      <c r="M11" s="308"/>
      <c r="N11" s="351"/>
      <c r="O11" s="308"/>
      <c r="P11" s="302"/>
      <c r="Q11" s="308"/>
      <c r="R11" s="308"/>
      <c r="S11" s="308"/>
      <c r="T11" s="302"/>
      <c r="U11" s="309"/>
    </row>
    <row r="12" spans="2:21" ht="12.75" customHeight="1" x14ac:dyDescent="0.2">
      <c r="B12" s="276"/>
      <c r="C12" s="371"/>
      <c r="D12" s="386"/>
      <c r="E12" s="375"/>
      <c r="F12" s="297"/>
      <c r="G12" s="333"/>
      <c r="H12" s="351"/>
      <c r="I12" s="351"/>
      <c r="J12" s="366"/>
      <c r="K12" s="367"/>
      <c r="L12" s="351"/>
      <c r="M12" s="308"/>
      <c r="N12" s="351"/>
      <c r="O12" s="308"/>
      <c r="P12" s="302"/>
      <c r="Q12" s="308"/>
      <c r="R12" s="308"/>
      <c r="S12" s="308"/>
      <c r="T12" s="302"/>
      <c r="U12" s="309"/>
    </row>
    <row r="13" spans="2:21" ht="12.75" customHeight="1" x14ac:dyDescent="0.2">
      <c r="B13" s="276"/>
      <c r="C13" s="371"/>
      <c r="D13" s="386"/>
      <c r="E13" s="375"/>
      <c r="F13" s="297"/>
      <c r="G13" s="333"/>
      <c r="H13" s="351"/>
      <c r="I13" s="351"/>
      <c r="J13" s="366"/>
      <c r="K13" s="367"/>
      <c r="L13" s="351"/>
      <c r="M13" s="308"/>
      <c r="N13" s="351"/>
      <c r="O13" s="308"/>
      <c r="P13" s="302"/>
      <c r="Q13" s="338"/>
      <c r="R13" s="308"/>
      <c r="S13" s="308"/>
      <c r="T13" s="302"/>
      <c r="U13" s="309"/>
    </row>
    <row r="14" spans="2:21" ht="12.75" customHeight="1" x14ac:dyDescent="0.2">
      <c r="B14" s="276"/>
      <c r="C14" s="371"/>
      <c r="D14" s="386"/>
      <c r="E14" s="375"/>
      <c r="F14" s="297"/>
      <c r="G14" s="333"/>
      <c r="H14" s="351"/>
      <c r="I14" s="351"/>
      <c r="J14" s="366"/>
      <c r="K14" s="367"/>
      <c r="L14" s="351"/>
      <c r="M14" s="308"/>
      <c r="N14" s="351"/>
      <c r="O14" s="308"/>
      <c r="P14" s="302"/>
      <c r="Q14" s="140" t="s">
        <v>103</v>
      </c>
      <c r="R14" s="308"/>
      <c r="S14" s="308"/>
      <c r="T14" s="302"/>
      <c r="U14" s="309"/>
    </row>
    <row r="15" spans="2:21" ht="12.75" customHeight="1" x14ac:dyDescent="0.2">
      <c r="B15" s="276"/>
      <c r="C15" s="371"/>
      <c r="D15" s="386"/>
      <c r="E15" s="375"/>
      <c r="F15" s="297"/>
      <c r="G15" s="333"/>
      <c r="H15" s="351"/>
      <c r="I15" s="351"/>
      <c r="J15" s="366"/>
      <c r="K15" s="367"/>
      <c r="L15" s="351"/>
      <c r="M15" s="338"/>
      <c r="N15" s="351"/>
      <c r="O15" s="308"/>
      <c r="P15" s="302"/>
      <c r="Q15" s="140" t="s">
        <v>104</v>
      </c>
      <c r="R15" s="308"/>
      <c r="S15" s="308"/>
      <c r="T15" s="302"/>
      <c r="U15" s="309"/>
    </row>
    <row r="16" spans="2:21" ht="12.75" customHeight="1" x14ac:dyDescent="0.2">
      <c r="B16" s="276"/>
      <c r="C16" s="371"/>
      <c r="D16" s="386"/>
      <c r="E16" s="375"/>
      <c r="F16" s="370"/>
      <c r="G16" s="334"/>
      <c r="H16" s="351"/>
      <c r="I16" s="351"/>
      <c r="J16" s="366"/>
      <c r="K16" s="367"/>
      <c r="L16" s="351"/>
      <c r="M16" s="173" t="s">
        <v>83</v>
      </c>
      <c r="N16" s="351"/>
      <c r="O16" s="308"/>
      <c r="P16" s="302"/>
      <c r="Q16" s="140" t="s">
        <v>105</v>
      </c>
      <c r="R16" s="308"/>
      <c r="S16" s="308"/>
      <c r="T16" s="302"/>
      <c r="U16" s="309"/>
    </row>
    <row r="17" spans="1:235" ht="12.75" customHeight="1" x14ac:dyDescent="0.2">
      <c r="B17" s="276"/>
      <c r="C17" s="371"/>
      <c r="D17" s="386"/>
      <c r="E17" s="375"/>
      <c r="F17" s="151" t="s">
        <v>35</v>
      </c>
      <c r="G17" s="77" t="s">
        <v>23</v>
      </c>
      <c r="H17" s="351"/>
      <c r="I17" s="351"/>
      <c r="J17" s="368"/>
      <c r="K17" s="343"/>
      <c r="L17" s="351"/>
      <c r="M17" s="173" t="s">
        <v>71</v>
      </c>
      <c r="N17" s="351"/>
      <c r="O17" s="308"/>
      <c r="P17" s="302"/>
      <c r="Q17" s="140" t="s">
        <v>106</v>
      </c>
      <c r="R17" s="308"/>
      <c r="S17" s="308"/>
      <c r="T17" s="302"/>
      <c r="U17" s="309"/>
    </row>
    <row r="18" spans="1:235" ht="12.75" customHeight="1" x14ac:dyDescent="0.2">
      <c r="B18" s="276"/>
      <c r="C18" s="371"/>
      <c r="D18" s="386"/>
      <c r="E18" s="375"/>
      <c r="F18" s="152" t="s">
        <v>46</v>
      </c>
      <c r="G18" s="77" t="s">
        <v>41</v>
      </c>
      <c r="H18" s="351"/>
      <c r="I18" s="351"/>
      <c r="J18" s="349" t="s">
        <v>73</v>
      </c>
      <c r="K18" s="300" t="s">
        <v>74</v>
      </c>
      <c r="L18" s="351"/>
      <c r="M18" s="173" t="s">
        <v>72</v>
      </c>
      <c r="N18" s="351"/>
      <c r="O18" s="308"/>
      <c r="P18" s="302"/>
      <c r="Q18" s="140" t="s">
        <v>107</v>
      </c>
      <c r="R18" s="338"/>
      <c r="S18" s="338"/>
      <c r="T18" s="302"/>
      <c r="U18" s="309"/>
    </row>
    <row r="19" spans="1:235" ht="12.75" customHeight="1" thickBot="1" x14ac:dyDescent="0.25">
      <c r="B19" s="276"/>
      <c r="C19" s="372"/>
      <c r="D19" s="386"/>
      <c r="E19" s="376"/>
      <c r="F19" s="153" t="s">
        <v>45</v>
      </c>
      <c r="G19" s="77" t="s">
        <v>24</v>
      </c>
      <c r="H19" s="351"/>
      <c r="I19" s="351"/>
      <c r="J19" s="351"/>
      <c r="K19" s="302"/>
      <c r="L19" s="351"/>
      <c r="M19" s="175" t="s">
        <v>84</v>
      </c>
      <c r="N19" s="351"/>
      <c r="O19" s="308"/>
      <c r="P19" s="302"/>
      <c r="Q19" s="140" t="s">
        <v>108</v>
      </c>
      <c r="R19" s="147" t="s">
        <v>101</v>
      </c>
      <c r="S19" s="147" t="s">
        <v>101</v>
      </c>
      <c r="T19" s="302"/>
      <c r="U19" s="309"/>
    </row>
    <row r="20" spans="1:235" ht="13.5" customHeight="1" thickBot="1" x14ac:dyDescent="0.25">
      <c r="B20" s="277"/>
      <c r="C20" s="373"/>
      <c r="D20" s="387"/>
      <c r="E20" s="377"/>
      <c r="F20" s="154" t="s">
        <v>34</v>
      </c>
      <c r="G20" s="81" t="s">
        <v>25</v>
      </c>
      <c r="H20" s="352"/>
      <c r="I20" s="352"/>
      <c r="J20" s="352"/>
      <c r="K20" s="307"/>
      <c r="L20" s="352"/>
      <c r="M20" s="175" t="s">
        <v>85</v>
      </c>
      <c r="N20" s="352"/>
      <c r="O20" s="304"/>
      <c r="P20" s="307"/>
      <c r="Q20" s="141" t="s">
        <v>109</v>
      </c>
      <c r="R20" s="148" t="s">
        <v>102</v>
      </c>
      <c r="S20" s="148" t="s">
        <v>102</v>
      </c>
      <c r="T20" s="307"/>
      <c r="U20" s="310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  <c r="HW20" s="83"/>
      <c r="HX20" s="83"/>
      <c r="HY20" s="83"/>
      <c r="HZ20" s="83"/>
      <c r="IA20" s="83"/>
    </row>
    <row r="21" spans="1:235" s="83" customFormat="1" ht="54.95" customHeight="1" x14ac:dyDescent="0.2">
      <c r="A21" s="68"/>
      <c r="B21" s="237" t="str">
        <f>IF(ISBLANK('PLANO DE GESTÃO DE RISCOS'!B22), "",'PLANO DE GESTÃO DE RISCOS'!B22)</f>
        <v>Gestão da Qualidade</v>
      </c>
      <c r="C21" s="84" t="str">
        <f>IF(ISBLANK('PLANO DE GESTÃO DE RISCOS'!C22), "",'PLANO DE GESTÃO DE RISCOS'!C22)</f>
        <v>Gestão de Riscos</v>
      </c>
      <c r="D21" s="227" t="str">
        <f>IF(ISBLANK('PLANO DE GESTÃO DE RISCOS'!D22), "",'PLANO DE GESTÃO DE RISCOS'!D22)</f>
        <v/>
      </c>
      <c r="E21" s="182" t="str">
        <f>IF(ISBLANK('PLANO DE GESTÃO DE RISCOS'!G22),"",'PLANO DE GESTÃO DE RISCOS'!G22)</f>
        <v xml:space="preserve">Estrutura de governança ineficaz </v>
      </c>
      <c r="F21" s="91" t="str">
        <f>IF(ISBLANK('PLANO DE GESTÃO DE RISCOS'!AB22),"",'PLANO DE GESTÃO DE RISCOS'!AB22)</f>
        <v/>
      </c>
      <c r="G21" s="92" t="str">
        <f>IF(ISBLANK('PLANO DE GESTÃO DE RISCOS'!AC22),"",'PLANO DE GESTÃO DE RISCOS'!AC22)</f>
        <v/>
      </c>
      <c r="H21" s="85" t="str">
        <f>IF(ISBLANK('PLANO DE GESTÃO DE RISCOS'!AD22),"",'PLANO DE GESTÃO DE RISCOS'!AD22)</f>
        <v/>
      </c>
      <c r="I21" s="95" t="str">
        <f>IF(ISBLANK('PLANO DE GESTÃO DE RISCOS'!AG22),"",'PLANO DE GESTÃO DE RISCOS'!AG22)</f>
        <v/>
      </c>
      <c r="J21" s="95" t="str">
        <f>IF(ISBLANK('PLANO DE GESTÃO DE RISCOS'!AH22),"",'PLANO DE GESTÃO DE RISCOS'!AH22)</f>
        <v/>
      </c>
      <c r="K21" s="185"/>
      <c r="L21" s="85" t="str">
        <f>IF(ISBLANK('PLANO DE GESTÃO DE RISCOS'!AI22),"",'PLANO DE GESTÃO DE RISCOS'!AI22)</f>
        <v/>
      </c>
      <c r="M21" s="188" t="s">
        <v>83</v>
      </c>
      <c r="N21" s="203">
        <f t="shared" ref="N21:N56" si="0">IF(M21=$M$15,0.5,IF(OR(M21=$M$18,M21=$M$20),3,IF(M21=$M$17,1.5, IF(M21=$M$16,2.5))))</f>
        <v>2.5</v>
      </c>
      <c r="O21" s="254"/>
      <c r="P21" s="194"/>
      <c r="Q21" s="188"/>
      <c r="R21" s="196"/>
      <c r="S21" s="196"/>
      <c r="T21" s="197"/>
      <c r="U21" s="198"/>
    </row>
    <row r="22" spans="1:235" s="83" customFormat="1" ht="54.95" customHeight="1" x14ac:dyDescent="0.2">
      <c r="A22" s="68"/>
      <c r="B22" s="238" t="str">
        <f>IF(ISBLANK('PLANO DE GESTÃO DE RISCOS'!B23), "",'PLANO DE GESTÃO DE RISCOS'!B23)</f>
        <v>Gestão da Qualidade</v>
      </c>
      <c r="C22" s="84" t="str">
        <f>IF(ISBLANK('PLANO DE GESTÃO DE RISCOS'!C23), "",'PLANO DE GESTÃO DE RISCOS'!C23)</f>
        <v>Gestão de Riscos</v>
      </c>
      <c r="D22" s="228" t="str">
        <f>IF(ISBLANK('PLANO DE GESTÃO DE RISCOS'!D23), "",'PLANO DE GESTÃO DE RISCOS'!D23)</f>
        <v/>
      </c>
      <c r="E22" s="182" t="str">
        <f>IF(ISBLANK('PLANO DE GESTÃO DE RISCOS'!G23),"",'PLANO DE GESTÃO DE RISCOS'!G23)</f>
        <v>Estrutura de governança inexistente</v>
      </c>
      <c r="F22" s="91" t="str">
        <f>IF(ISBLANK('PLANO DE GESTÃO DE RISCOS'!AB23),"",'PLANO DE GESTÃO DE RISCOS'!AB23)</f>
        <v/>
      </c>
      <c r="G22" s="92" t="str">
        <f>IF(ISBLANK('PLANO DE GESTÃO DE RISCOS'!AC23),"",'PLANO DE GESTÃO DE RISCOS'!AC23)</f>
        <v/>
      </c>
      <c r="H22" s="85" t="str">
        <f>IF(ISBLANK('PLANO DE GESTÃO DE RISCOS'!AD23),"",'PLANO DE GESTÃO DE RISCOS'!AD23)</f>
        <v/>
      </c>
      <c r="I22" s="95" t="str">
        <f>IF(ISBLANK('PLANO DE GESTÃO DE RISCOS'!AG23),"",'PLANO DE GESTÃO DE RISCOS'!AG23)</f>
        <v/>
      </c>
      <c r="J22" s="95" t="str">
        <f>IF(ISBLANK('PLANO DE GESTÃO DE RISCOS'!AH23),"",'PLANO DE GESTÃO DE RISCOS'!AH23)</f>
        <v/>
      </c>
      <c r="K22" s="184"/>
      <c r="L22" s="85" t="str">
        <f>IF(ISBLANK('PLANO DE GESTÃO DE RISCOS'!AI23),"",'PLANO DE GESTÃO DE RISCOS'!AI23)</f>
        <v/>
      </c>
      <c r="M22" s="188" t="s">
        <v>83</v>
      </c>
      <c r="N22" s="204">
        <f t="shared" si="0"/>
        <v>2.5</v>
      </c>
      <c r="O22" s="255"/>
      <c r="P22" s="194"/>
      <c r="Q22" s="188"/>
      <c r="R22" s="196"/>
      <c r="S22" s="196"/>
      <c r="T22" s="197"/>
      <c r="U22" s="198"/>
    </row>
    <row r="23" spans="1:235" ht="54.95" customHeight="1" x14ac:dyDescent="0.2">
      <c r="B23" s="238" t="str">
        <f>IF(ISBLANK('PLANO DE GESTÃO DE RISCOS'!B24), "",'PLANO DE GESTÃO DE RISCOS'!B24)</f>
        <v>Gestão da Qualidade</v>
      </c>
      <c r="C23" s="84" t="str">
        <f>IF(ISBLANK('PLANO DE GESTÃO DE RISCOS'!C24), "",'PLANO DE GESTÃO DE RISCOS'!C24)</f>
        <v>Gestão de Riscos</v>
      </c>
      <c r="D23" s="228" t="str">
        <f>IF(ISBLANK('PLANO DE GESTÃO DE RISCOS'!D24), "",'PLANO DE GESTÃO DE RISCOS'!D24)</f>
        <v/>
      </c>
      <c r="E23" s="182" t="str">
        <f>IF(ISBLANK('PLANO DE GESTÃO DE RISCOS'!G24),"",'PLANO DE GESTÃO DE RISCOS'!G24)</f>
        <v>Processo de Gestão de Riscos ineficaz</v>
      </c>
      <c r="F23" s="91" t="str">
        <f>IF(ISBLANK('PLANO DE GESTÃO DE RISCOS'!AB24),"",'PLANO DE GESTÃO DE RISCOS'!AB24)</f>
        <v/>
      </c>
      <c r="G23" s="92" t="str">
        <f>IF(ISBLANK('PLANO DE GESTÃO DE RISCOS'!AC24),"",'PLANO DE GESTÃO DE RISCOS'!AC24)</f>
        <v/>
      </c>
      <c r="H23" s="85" t="str">
        <f>IF(ISBLANK('PLANO DE GESTÃO DE RISCOS'!AD24),"",'PLANO DE GESTÃO DE RISCOS'!AD24)</f>
        <v/>
      </c>
      <c r="I23" s="95" t="str">
        <f>IF(ISBLANK('PLANO DE GESTÃO DE RISCOS'!AG24),"",'PLANO DE GESTÃO DE RISCOS'!AG24)</f>
        <v/>
      </c>
      <c r="J23" s="95" t="str">
        <f>IF(ISBLANK('PLANO DE GESTÃO DE RISCOS'!AH24),"",'PLANO DE GESTÃO DE RISCOS'!AH24)</f>
        <v/>
      </c>
      <c r="K23" s="184"/>
      <c r="L23" s="85" t="str">
        <f>IF(ISBLANK('PLANO DE GESTÃO DE RISCOS'!AI24),"",'PLANO DE GESTÃO DE RISCOS'!AI24)</f>
        <v/>
      </c>
      <c r="M23" s="188" t="s">
        <v>83</v>
      </c>
      <c r="N23" s="204">
        <f t="shared" si="0"/>
        <v>2.5</v>
      </c>
      <c r="O23" s="255"/>
      <c r="P23" s="194"/>
      <c r="Q23" s="188"/>
      <c r="R23" s="196"/>
      <c r="S23" s="196"/>
      <c r="T23" s="197"/>
      <c r="U23" s="198"/>
    </row>
    <row r="24" spans="1:235" ht="54.95" customHeight="1" x14ac:dyDescent="0.2">
      <c r="B24" s="238" t="str">
        <f>IF(ISBLANK('PLANO DE GESTÃO DE RISCOS'!B25), "",'PLANO DE GESTÃO DE RISCOS'!B25)</f>
        <v>Gestão da Qualidade</v>
      </c>
      <c r="C24" s="84" t="str">
        <f>IF(ISBLANK('PLANO DE GESTÃO DE RISCOS'!C25), "",'PLANO DE GESTÃO DE RISCOS'!C25)</f>
        <v>Gestão de Riscos</v>
      </c>
      <c r="D24" s="228" t="str">
        <f>IF(ISBLANK('PLANO DE GESTÃO DE RISCOS'!D25), "",'PLANO DE GESTÃO DE RISCOS'!D25)</f>
        <v/>
      </c>
      <c r="E24" s="182" t="str">
        <f>IF(ISBLANK('PLANO DE GESTÃO DE RISCOS'!G25),"",'PLANO DE GESTÃO DE RISCOS'!G25)</f>
        <v>Processo de Gestão de Riscos executado de forma equivocada</v>
      </c>
      <c r="F24" s="91" t="str">
        <f>IF(ISBLANK('PLANO DE GESTÃO DE RISCOS'!AB25),"",'PLANO DE GESTÃO DE RISCOS'!AB25)</f>
        <v/>
      </c>
      <c r="G24" s="92" t="str">
        <f>IF(ISBLANK('PLANO DE GESTÃO DE RISCOS'!AC25),"",'PLANO DE GESTÃO DE RISCOS'!AC25)</f>
        <v/>
      </c>
      <c r="H24" s="85" t="str">
        <f>IF(ISBLANK('PLANO DE GESTÃO DE RISCOS'!AD25),"",'PLANO DE GESTÃO DE RISCOS'!AD25)</f>
        <v/>
      </c>
      <c r="I24" s="95" t="str">
        <f>IF(ISBLANK('PLANO DE GESTÃO DE RISCOS'!AG25),"",'PLANO DE GESTÃO DE RISCOS'!AG25)</f>
        <v/>
      </c>
      <c r="J24" s="95" t="str">
        <f>IF(ISBLANK('PLANO DE GESTÃO DE RISCOS'!AH25),"",'PLANO DE GESTÃO DE RISCOS'!AH25)</f>
        <v/>
      </c>
      <c r="K24" s="184"/>
      <c r="L24" s="85" t="str">
        <f>IF(ISBLANK('PLANO DE GESTÃO DE RISCOS'!AI25),"",'PLANO DE GESTÃO DE RISCOS'!AI25)</f>
        <v/>
      </c>
      <c r="M24" s="188" t="s">
        <v>83</v>
      </c>
      <c r="N24" s="204">
        <f t="shared" si="0"/>
        <v>2.5</v>
      </c>
      <c r="O24" s="255"/>
      <c r="P24" s="194"/>
      <c r="Q24" s="188"/>
      <c r="R24" s="196"/>
      <c r="S24" s="196"/>
      <c r="T24" s="197"/>
      <c r="U24" s="198"/>
    </row>
    <row r="25" spans="1:235" ht="54.95" customHeight="1" x14ac:dyDescent="0.2">
      <c r="B25" s="238" t="str">
        <f>IF(ISBLANK('PLANO DE GESTÃO DE RISCOS'!B26), "",'PLANO DE GESTÃO DE RISCOS'!B26)</f>
        <v>Gestão da Qualidade</v>
      </c>
      <c r="C25" s="84" t="str">
        <f>IF(ISBLANK('PLANO DE GESTÃO DE RISCOS'!C26), "",'PLANO DE GESTÃO DE RISCOS'!C26)</f>
        <v>Gestão de Riscos</v>
      </c>
      <c r="D25" s="228" t="str">
        <f>IF(ISBLANK('PLANO DE GESTÃO DE RISCOS'!D26), "",'PLANO DE GESTÃO DE RISCOS'!D26)</f>
        <v/>
      </c>
      <c r="E25" s="182" t="str">
        <f>IF(ISBLANK('PLANO DE GESTÃO DE RISCOS'!G26),"",'PLANO DE GESTÃO DE RISCOS'!G26)</f>
        <v>Plano de gestão de riscos ineficaz</v>
      </c>
      <c r="F25" s="91" t="str">
        <f>IF(ISBLANK('PLANO DE GESTÃO DE RISCOS'!AB26),"",'PLANO DE GESTÃO DE RISCOS'!AB26)</f>
        <v/>
      </c>
      <c r="G25" s="92" t="str">
        <f>IF(ISBLANK('PLANO DE GESTÃO DE RISCOS'!AC26),"",'PLANO DE GESTÃO DE RISCOS'!AC26)</f>
        <v/>
      </c>
      <c r="H25" s="85" t="str">
        <f>IF(ISBLANK('PLANO DE GESTÃO DE RISCOS'!AD26),"",'PLANO DE GESTÃO DE RISCOS'!AD26)</f>
        <v/>
      </c>
      <c r="I25" s="95" t="str">
        <f>IF(ISBLANK('PLANO DE GESTÃO DE RISCOS'!AG26),"",'PLANO DE GESTÃO DE RISCOS'!AG26)</f>
        <v/>
      </c>
      <c r="J25" s="95" t="str">
        <f>IF(ISBLANK('PLANO DE GESTÃO DE RISCOS'!AH26),"",'PLANO DE GESTÃO DE RISCOS'!AH26)</f>
        <v/>
      </c>
      <c r="K25" s="186"/>
      <c r="L25" s="85" t="str">
        <f>IF(ISBLANK('PLANO DE GESTÃO DE RISCOS'!AI26),"",'PLANO DE GESTÃO DE RISCOS'!AI26)</f>
        <v/>
      </c>
      <c r="M25" s="188" t="s">
        <v>83</v>
      </c>
      <c r="N25" s="204">
        <f t="shared" si="0"/>
        <v>2.5</v>
      </c>
      <c r="O25" s="255"/>
      <c r="P25" s="194"/>
      <c r="Q25" s="188"/>
      <c r="R25" s="196"/>
      <c r="S25" s="196"/>
      <c r="T25" s="197"/>
      <c r="U25" s="198"/>
    </row>
    <row r="26" spans="1:235" ht="54.95" customHeight="1" x14ac:dyDescent="0.2">
      <c r="B26" s="238" t="str">
        <f>IF(ISBLANK('PLANO DE GESTÃO DE RISCOS'!B27), "",'PLANO DE GESTÃO DE RISCOS'!B27)</f>
        <v>Gestão da Qualidade</v>
      </c>
      <c r="C26" s="84" t="str">
        <f>IF(ISBLANK('PLANO DE GESTÃO DE RISCOS'!C27), "",'PLANO DE GESTÃO DE RISCOS'!C27)</f>
        <v>Gestão de Riscos</v>
      </c>
      <c r="D26" s="228" t="str">
        <f>IF(ISBLANK('PLANO DE GESTÃO DE RISCOS'!D27), "",'PLANO DE GESTÃO DE RISCOS'!D27)</f>
        <v/>
      </c>
      <c r="E26" s="182" t="str">
        <f>IF(ISBLANK('PLANO DE GESTÃO DE RISCOS'!G27),"",'PLANO DE GESTÃO DE RISCOS'!G27)</f>
        <v>Desconhecimento do processo de gestão de riscos</v>
      </c>
      <c r="F26" s="91" t="str">
        <f>IF(ISBLANK('PLANO DE GESTÃO DE RISCOS'!AB27),"",'PLANO DE GESTÃO DE RISCOS'!AB27)</f>
        <v/>
      </c>
      <c r="G26" s="92" t="str">
        <f>IF(ISBLANK('PLANO DE GESTÃO DE RISCOS'!AC27),"",'PLANO DE GESTÃO DE RISCOS'!AC27)</f>
        <v/>
      </c>
      <c r="H26" s="85" t="str">
        <f>IF(ISBLANK('PLANO DE GESTÃO DE RISCOS'!AD27),"",'PLANO DE GESTÃO DE RISCOS'!AD27)</f>
        <v/>
      </c>
      <c r="I26" s="95" t="str">
        <f>IF(ISBLANK('PLANO DE GESTÃO DE RISCOS'!AG27),"",'PLANO DE GESTÃO DE RISCOS'!AG27)</f>
        <v/>
      </c>
      <c r="J26" s="95" t="str">
        <f>IF(ISBLANK('PLANO DE GESTÃO DE RISCOS'!AH27),"",'PLANO DE GESTÃO DE RISCOS'!AH27)</f>
        <v/>
      </c>
      <c r="K26" s="187"/>
      <c r="L26" s="85" t="str">
        <f>IF(ISBLANK('PLANO DE GESTÃO DE RISCOS'!AI27),"",'PLANO DE GESTÃO DE RISCOS'!AI27)</f>
        <v/>
      </c>
      <c r="M26" s="188" t="s">
        <v>83</v>
      </c>
      <c r="N26" s="204">
        <f t="shared" si="0"/>
        <v>2.5</v>
      </c>
      <c r="O26" s="255"/>
      <c r="P26" s="194"/>
      <c r="Q26" s="188"/>
      <c r="R26" s="196"/>
      <c r="S26" s="196"/>
      <c r="T26" s="197"/>
      <c r="U26" s="198"/>
    </row>
    <row r="27" spans="1:235" ht="54.95" customHeight="1" x14ac:dyDescent="0.2">
      <c r="B27" s="238" t="str">
        <f>IF(ISBLANK('PLANO DE GESTÃO DE RISCOS'!B28), "",'PLANO DE GESTÃO DE RISCOS'!B28)</f>
        <v>Gestão da Qualidade</v>
      </c>
      <c r="C27" s="84" t="str">
        <f>IF(ISBLANK('PLANO DE GESTÃO DE RISCOS'!C28), "",'PLANO DE GESTÃO DE RISCOS'!C28)</f>
        <v>Gestão de Riscos</v>
      </c>
      <c r="D27" s="228" t="str">
        <f>IF(ISBLANK('PLANO DE GESTÃO DE RISCOS'!D28), "",'PLANO DE GESTÃO DE RISCOS'!D28)</f>
        <v/>
      </c>
      <c r="E27" s="182" t="str">
        <f>IF(ISBLANK('PLANO DE GESTÃO DE RISCOS'!G28),"",'PLANO DE GESTÃO DE RISCOS'!G28)</f>
        <v>Falta de engajamento dos servidores do INPI</v>
      </c>
      <c r="F27" s="91" t="str">
        <f>IF(ISBLANK('PLANO DE GESTÃO DE RISCOS'!AB28),"",'PLANO DE GESTÃO DE RISCOS'!AB28)</f>
        <v/>
      </c>
      <c r="G27" s="92" t="str">
        <f>IF(ISBLANK('PLANO DE GESTÃO DE RISCOS'!AC28),"",'PLANO DE GESTÃO DE RISCOS'!AC28)</f>
        <v/>
      </c>
      <c r="H27" s="85" t="str">
        <f>IF(ISBLANK('PLANO DE GESTÃO DE RISCOS'!AD28),"",'PLANO DE GESTÃO DE RISCOS'!AD28)</f>
        <v/>
      </c>
      <c r="I27" s="95" t="str">
        <f>IF(ISBLANK('PLANO DE GESTÃO DE RISCOS'!AG28),"",'PLANO DE GESTÃO DE RISCOS'!AG28)</f>
        <v/>
      </c>
      <c r="J27" s="95" t="str">
        <f>IF(ISBLANK('PLANO DE GESTÃO DE RISCOS'!AH28),"",'PLANO DE GESTÃO DE RISCOS'!AH28)</f>
        <v/>
      </c>
      <c r="K27" s="187"/>
      <c r="L27" s="85" t="str">
        <f>IF(ISBLANK('PLANO DE GESTÃO DE RISCOS'!AI28),"",'PLANO DE GESTÃO DE RISCOS'!AI28)</f>
        <v/>
      </c>
      <c r="M27" s="188" t="s">
        <v>83</v>
      </c>
      <c r="N27" s="204">
        <f t="shared" si="0"/>
        <v>2.5</v>
      </c>
      <c r="O27" s="255"/>
      <c r="P27" s="194"/>
      <c r="Q27" s="188"/>
      <c r="R27" s="196"/>
      <c r="S27" s="196"/>
      <c r="T27" s="197"/>
      <c r="U27" s="198"/>
    </row>
    <row r="28" spans="1:235" ht="54.95" customHeight="1" x14ac:dyDescent="0.2">
      <c r="B28" s="238" t="str">
        <f>IF(ISBLANK('PLANO DE GESTÃO DE RISCOS'!B29), "",'PLANO DE GESTÃO DE RISCOS'!B29)</f>
        <v>Gestão da Qualidade</v>
      </c>
      <c r="C28" s="84" t="str">
        <f>IF(ISBLANK('PLANO DE GESTÃO DE RISCOS'!C29), "",'PLANO DE GESTÃO DE RISCOS'!C29)</f>
        <v>Gestão de Riscos</v>
      </c>
      <c r="D28" s="228" t="str">
        <f>IF(ISBLANK('PLANO DE GESTÃO DE RISCOS'!D29), "",'PLANO DE GESTÃO DE RISCOS'!D29)</f>
        <v/>
      </c>
      <c r="E28" s="182" t="str">
        <f>IF(ISBLANK('PLANO DE GESTÃO DE RISCOS'!G29),"",'PLANO DE GESTÃO DE RISCOS'!G29)</f>
        <v>Não disponibilização de pessoal para identificação dos riscos pelas unidades</v>
      </c>
      <c r="F28" s="91" t="str">
        <f>IF(ISBLANK('PLANO DE GESTÃO DE RISCOS'!AB29),"",'PLANO DE GESTÃO DE RISCOS'!AB29)</f>
        <v/>
      </c>
      <c r="G28" s="92" t="str">
        <f>IF(ISBLANK('PLANO DE GESTÃO DE RISCOS'!AC29),"",'PLANO DE GESTÃO DE RISCOS'!AC29)</f>
        <v/>
      </c>
      <c r="H28" s="85" t="str">
        <f>IF(ISBLANK('PLANO DE GESTÃO DE RISCOS'!AD29),"",'PLANO DE GESTÃO DE RISCOS'!AD29)</f>
        <v/>
      </c>
      <c r="I28" s="95" t="str">
        <f>IF(ISBLANK('PLANO DE GESTÃO DE RISCOS'!AG29),"",'PLANO DE GESTÃO DE RISCOS'!AG29)</f>
        <v/>
      </c>
      <c r="J28" s="95" t="str">
        <f>IF(ISBLANK('PLANO DE GESTÃO DE RISCOS'!AH29),"",'PLANO DE GESTÃO DE RISCOS'!AH29)</f>
        <v/>
      </c>
      <c r="K28" s="187"/>
      <c r="L28" s="85" t="str">
        <f>IF(ISBLANK('PLANO DE GESTÃO DE RISCOS'!AI29),"",'PLANO DE GESTÃO DE RISCOS'!AI29)</f>
        <v/>
      </c>
      <c r="M28" s="188" t="s">
        <v>83</v>
      </c>
      <c r="N28" s="204">
        <f t="shared" si="0"/>
        <v>2.5</v>
      </c>
      <c r="O28" s="255"/>
      <c r="P28" s="194"/>
      <c r="Q28" s="188"/>
      <c r="R28" s="196"/>
      <c r="S28" s="196"/>
      <c r="T28" s="197"/>
      <c r="U28" s="198"/>
    </row>
    <row r="29" spans="1:235" ht="54.95" customHeight="1" x14ac:dyDescent="0.2">
      <c r="B29" s="238" t="str">
        <f>IF(ISBLANK('PLANO DE GESTÃO DE RISCOS'!B30), "",'PLANO DE GESTÃO DE RISCOS'!B30)</f>
        <v>Gestão da Qualidade</v>
      </c>
      <c r="C29" s="84" t="str">
        <f>IF(ISBLANK('PLANO DE GESTÃO DE RISCOS'!C30), "",'PLANO DE GESTÃO DE RISCOS'!C30)</f>
        <v>Gestão de Riscos</v>
      </c>
      <c r="D29" s="228" t="str">
        <f>IF(ISBLANK('PLANO DE GESTÃO DE RISCOS'!D30), "",'PLANO DE GESTÃO DE RISCOS'!D30)</f>
        <v/>
      </c>
      <c r="E29" s="182" t="str">
        <f>IF(ISBLANK('PLANO DE GESTÃO DE RISCOS'!G30),"",'PLANO DE GESTÃO DE RISCOS'!G30)</f>
        <v>Incapacidade operacional da CQUAL para cumprimento dos prazos acordados com TCU</v>
      </c>
      <c r="F29" s="91" t="str">
        <f>IF(ISBLANK('PLANO DE GESTÃO DE RISCOS'!AB30),"",'PLANO DE GESTÃO DE RISCOS'!AB30)</f>
        <v/>
      </c>
      <c r="G29" s="92" t="str">
        <f>IF(ISBLANK('PLANO DE GESTÃO DE RISCOS'!AC30),"",'PLANO DE GESTÃO DE RISCOS'!AC30)</f>
        <v/>
      </c>
      <c r="H29" s="85" t="str">
        <f>IF(ISBLANK('PLANO DE GESTÃO DE RISCOS'!AD30),"",'PLANO DE GESTÃO DE RISCOS'!AD30)</f>
        <v/>
      </c>
      <c r="I29" s="95" t="str">
        <f>IF(ISBLANK('PLANO DE GESTÃO DE RISCOS'!AG30),"",'PLANO DE GESTÃO DE RISCOS'!AG30)</f>
        <v/>
      </c>
      <c r="J29" s="95" t="str">
        <f>IF(ISBLANK('PLANO DE GESTÃO DE RISCOS'!AH30),"",'PLANO DE GESTÃO DE RISCOS'!AH30)</f>
        <v/>
      </c>
      <c r="K29" s="187"/>
      <c r="L29" s="85" t="str">
        <f>IF(ISBLANK('PLANO DE GESTÃO DE RISCOS'!AI30),"",'PLANO DE GESTÃO DE RISCOS'!AI30)</f>
        <v/>
      </c>
      <c r="M29" s="188" t="s">
        <v>83</v>
      </c>
      <c r="N29" s="204">
        <f t="shared" si="0"/>
        <v>2.5</v>
      </c>
      <c r="O29" s="255"/>
      <c r="P29" s="194"/>
      <c r="Q29" s="188"/>
      <c r="R29" s="196"/>
      <c r="S29" s="196"/>
      <c r="T29" s="197"/>
      <c r="U29" s="198"/>
    </row>
    <row r="30" spans="1:235" ht="54.95" customHeight="1" x14ac:dyDescent="0.2">
      <c r="B30" s="238" t="str">
        <f>IF(ISBLANK('PLANO DE GESTÃO DE RISCOS'!B31), "",'PLANO DE GESTÃO DE RISCOS'!B31)</f>
        <v>Gestão da Qualidade</v>
      </c>
      <c r="C30" s="84" t="str">
        <f>IF(ISBLANK('PLANO DE GESTÃO DE RISCOS'!C31), "",'PLANO DE GESTÃO DE RISCOS'!C31)</f>
        <v>Gestão de Riscos</v>
      </c>
      <c r="D30" s="228" t="str">
        <f>IF(ISBLANK('PLANO DE GESTÃO DE RISCOS'!D31), "",'PLANO DE GESTÃO DE RISCOS'!D31)</f>
        <v/>
      </c>
      <c r="E30" s="182" t="str">
        <f>IF(ISBLANK('PLANO DE GESTÃO DE RISCOS'!G31),"",'PLANO DE GESTÃO DE RISCOS'!G31)</f>
        <v>Riscos relevantes não identificados</v>
      </c>
      <c r="F30" s="91" t="str">
        <f>IF(ISBLANK('PLANO DE GESTÃO DE RISCOS'!AB31),"",'PLANO DE GESTÃO DE RISCOS'!AB31)</f>
        <v/>
      </c>
      <c r="G30" s="92" t="str">
        <f>IF(ISBLANK('PLANO DE GESTÃO DE RISCOS'!AC31),"",'PLANO DE GESTÃO DE RISCOS'!AC31)</f>
        <v/>
      </c>
      <c r="H30" s="85" t="str">
        <f>IF(ISBLANK('PLANO DE GESTÃO DE RISCOS'!AD31),"",'PLANO DE GESTÃO DE RISCOS'!AD31)</f>
        <v/>
      </c>
      <c r="I30" s="95" t="str">
        <f>IF(ISBLANK('PLANO DE GESTÃO DE RISCOS'!AG31),"",'PLANO DE GESTÃO DE RISCOS'!AG31)</f>
        <v/>
      </c>
      <c r="J30" s="95" t="str">
        <f>IF(ISBLANK('PLANO DE GESTÃO DE RISCOS'!AH31),"",'PLANO DE GESTÃO DE RISCOS'!AH31)</f>
        <v/>
      </c>
      <c r="K30" s="187"/>
      <c r="L30" s="85" t="str">
        <f>IF(ISBLANK('PLANO DE GESTÃO DE RISCOS'!AI31),"",'PLANO DE GESTÃO DE RISCOS'!AI31)</f>
        <v/>
      </c>
      <c r="M30" s="188" t="s">
        <v>83</v>
      </c>
      <c r="N30" s="204">
        <f t="shared" si="0"/>
        <v>2.5</v>
      </c>
      <c r="O30" s="255"/>
      <c r="P30" s="194"/>
      <c r="Q30" s="188"/>
      <c r="R30" s="196"/>
      <c r="S30" s="196"/>
      <c r="T30" s="197"/>
      <c r="U30" s="198"/>
    </row>
    <row r="31" spans="1:235" ht="54.95" customHeight="1" x14ac:dyDescent="0.2">
      <c r="B31" s="238" t="str">
        <f>IF(ISBLANK('PLANO DE GESTÃO DE RISCOS'!B32), "",'PLANO DE GESTÃO DE RISCOS'!B32)</f>
        <v>Gestão da Qualidade</v>
      </c>
      <c r="C31" s="84" t="str">
        <f>IF(ISBLANK('PLANO DE GESTÃO DE RISCOS'!C32), "",'PLANO DE GESTÃO DE RISCOS'!C32)</f>
        <v>Gestão de Riscos</v>
      </c>
      <c r="D31" s="228" t="str">
        <f>IF(ISBLANK('PLANO DE GESTÃO DE RISCOS'!D32), "",'PLANO DE GESTÃO DE RISCOS'!D32)</f>
        <v/>
      </c>
      <c r="E31" s="182" t="str">
        <f>IF(ISBLANK('PLANO DE GESTÃO DE RISCOS'!G32),"",'PLANO DE GESTÃO DE RISCOS'!G32)</f>
        <v>Nível do risco mal dimensionado</v>
      </c>
      <c r="F31" s="91" t="str">
        <f>IF(ISBLANK('PLANO DE GESTÃO DE RISCOS'!AB32),"",'PLANO DE GESTÃO DE RISCOS'!AB32)</f>
        <v/>
      </c>
      <c r="G31" s="92" t="str">
        <f>IF(ISBLANK('PLANO DE GESTÃO DE RISCOS'!AC32),"",'PLANO DE GESTÃO DE RISCOS'!AC32)</f>
        <v/>
      </c>
      <c r="H31" s="85" t="str">
        <f>IF(ISBLANK('PLANO DE GESTÃO DE RISCOS'!AD32),"",'PLANO DE GESTÃO DE RISCOS'!AD32)</f>
        <v/>
      </c>
      <c r="I31" s="95" t="str">
        <f>IF(ISBLANK('PLANO DE GESTÃO DE RISCOS'!AG32),"",'PLANO DE GESTÃO DE RISCOS'!AG32)</f>
        <v/>
      </c>
      <c r="J31" s="95" t="str">
        <f>IF(ISBLANK('PLANO DE GESTÃO DE RISCOS'!AH32),"",'PLANO DE GESTÃO DE RISCOS'!AH32)</f>
        <v/>
      </c>
      <c r="K31" s="188"/>
      <c r="L31" s="85" t="str">
        <f>IF(ISBLANK('PLANO DE GESTÃO DE RISCOS'!AI32),"",'PLANO DE GESTÃO DE RISCOS'!AI32)</f>
        <v/>
      </c>
      <c r="M31" s="188" t="s">
        <v>83</v>
      </c>
      <c r="N31" s="204">
        <f t="shared" si="0"/>
        <v>2.5</v>
      </c>
      <c r="O31" s="255"/>
      <c r="P31" s="194"/>
      <c r="Q31" s="188"/>
      <c r="R31" s="196"/>
      <c r="S31" s="196"/>
      <c r="T31" s="197"/>
      <c r="U31" s="198"/>
    </row>
    <row r="32" spans="1:235" ht="54.95" customHeight="1" x14ac:dyDescent="0.2">
      <c r="B32" s="238" t="str">
        <f>IF(ISBLANK('PLANO DE GESTÃO DE RISCOS'!B33), "",'PLANO DE GESTÃO DE RISCOS'!B33)</f>
        <v>Gestão da Qualidade</v>
      </c>
      <c r="C32" s="84" t="str">
        <f>IF(ISBLANK('PLANO DE GESTÃO DE RISCOS'!C33), "",'PLANO DE GESTÃO DE RISCOS'!C33)</f>
        <v>Gestão de Riscos</v>
      </c>
      <c r="D32" s="228" t="str">
        <f>IF(ISBLANK('PLANO DE GESTÃO DE RISCOS'!D33), "",'PLANO DE GESTÃO DE RISCOS'!D33)</f>
        <v/>
      </c>
      <c r="E32" s="182" t="str">
        <f>IF(ISBLANK('PLANO DE GESTÃO DE RISCOS'!G33),"",'PLANO DE GESTÃO DE RISCOS'!G33)</f>
        <v xml:space="preserve"> Plano de Tratamento ineficaz</v>
      </c>
      <c r="F32" s="91" t="str">
        <f>IF(ISBLANK('PLANO DE GESTÃO DE RISCOS'!AB33),"",'PLANO DE GESTÃO DE RISCOS'!AB33)</f>
        <v/>
      </c>
      <c r="G32" s="92" t="str">
        <f>IF(ISBLANK('PLANO DE GESTÃO DE RISCOS'!AC33),"",'PLANO DE GESTÃO DE RISCOS'!AC33)</f>
        <v/>
      </c>
      <c r="H32" s="85" t="str">
        <f>IF(ISBLANK('PLANO DE GESTÃO DE RISCOS'!AD33),"",'PLANO DE GESTÃO DE RISCOS'!AD33)</f>
        <v/>
      </c>
      <c r="I32" s="95" t="str">
        <f>IF(ISBLANK('PLANO DE GESTÃO DE RISCOS'!AG33),"",'PLANO DE GESTÃO DE RISCOS'!AG33)</f>
        <v/>
      </c>
      <c r="J32" s="95" t="str">
        <f>IF(ISBLANK('PLANO DE GESTÃO DE RISCOS'!AH33),"",'PLANO DE GESTÃO DE RISCOS'!AH33)</f>
        <v/>
      </c>
      <c r="K32" s="187"/>
      <c r="L32" s="85" t="str">
        <f>IF(ISBLANK('PLANO DE GESTÃO DE RISCOS'!AI33),"",'PLANO DE GESTÃO DE RISCOS'!AI33)</f>
        <v/>
      </c>
      <c r="M32" s="188" t="s">
        <v>83</v>
      </c>
      <c r="N32" s="204">
        <f t="shared" si="0"/>
        <v>2.5</v>
      </c>
      <c r="O32" s="255"/>
      <c r="P32" s="194"/>
      <c r="Q32" s="188"/>
      <c r="R32" s="196"/>
      <c r="S32" s="196"/>
      <c r="T32" s="197"/>
      <c r="U32" s="198"/>
    </row>
    <row r="33" spans="2:21" ht="54.95" customHeight="1" x14ac:dyDescent="0.2">
      <c r="B33" s="238" t="str">
        <f>IF(ISBLANK('PLANO DE GESTÃO DE RISCOS'!B34), "",'PLANO DE GESTÃO DE RISCOS'!B34)</f>
        <v>Gestão da Qualidade</v>
      </c>
      <c r="C33" s="84" t="str">
        <f>IF(ISBLANK('PLANO DE GESTÃO DE RISCOS'!C34), "",'PLANO DE GESTÃO DE RISCOS'!C34)</f>
        <v>Gestão de Riscos</v>
      </c>
      <c r="D33" s="228" t="str">
        <f>IF(ISBLANK('PLANO DE GESTÃO DE RISCOS'!D34), "",'PLANO DE GESTÃO DE RISCOS'!D34)</f>
        <v/>
      </c>
      <c r="E33" s="182" t="str">
        <f>IF(ISBLANK('PLANO DE GESTÃO DE RISCOS'!G34),"",'PLANO DE GESTÃO DE RISCOS'!G34)</f>
        <v xml:space="preserve">Prazos estabelecidos no Plano de Tratamento não cumpridos </v>
      </c>
      <c r="F33" s="91" t="str">
        <f>IF(ISBLANK('PLANO DE GESTÃO DE RISCOS'!AB34),"",'PLANO DE GESTÃO DE RISCOS'!AB34)</f>
        <v/>
      </c>
      <c r="G33" s="92" t="str">
        <f>IF(ISBLANK('PLANO DE GESTÃO DE RISCOS'!AC34),"",'PLANO DE GESTÃO DE RISCOS'!AC34)</f>
        <v/>
      </c>
      <c r="H33" s="85" t="str">
        <f>IF(ISBLANK('PLANO DE GESTÃO DE RISCOS'!AD34),"",'PLANO DE GESTÃO DE RISCOS'!AD34)</f>
        <v/>
      </c>
      <c r="I33" s="95" t="str">
        <f>IF(ISBLANK('PLANO DE GESTÃO DE RISCOS'!AG34),"",'PLANO DE GESTÃO DE RISCOS'!AG34)</f>
        <v/>
      </c>
      <c r="J33" s="95" t="str">
        <f>IF(ISBLANK('PLANO DE GESTÃO DE RISCOS'!AH34),"",'PLANO DE GESTÃO DE RISCOS'!AH34)</f>
        <v/>
      </c>
      <c r="K33" s="189"/>
      <c r="L33" s="85" t="str">
        <f>IF(ISBLANK('PLANO DE GESTÃO DE RISCOS'!AI34),"",'PLANO DE GESTÃO DE RISCOS'!AI34)</f>
        <v/>
      </c>
      <c r="M33" s="188" t="s">
        <v>83</v>
      </c>
      <c r="N33" s="204">
        <f t="shared" si="0"/>
        <v>2.5</v>
      </c>
      <c r="O33" s="255"/>
      <c r="P33" s="194"/>
      <c r="Q33" s="188"/>
      <c r="R33" s="196"/>
      <c r="S33" s="196"/>
      <c r="T33" s="197"/>
      <c r="U33" s="198"/>
    </row>
    <row r="34" spans="2:21" ht="54.95" customHeight="1" x14ac:dyDescent="0.2">
      <c r="B34" s="238" t="str">
        <f>IF(ISBLANK('PLANO DE GESTÃO DE RISCOS'!B35), "",'PLANO DE GESTÃO DE RISCOS'!B35)</f>
        <v>Gestão da Qualidade</v>
      </c>
      <c r="C34" s="84" t="str">
        <f>IF(ISBLANK('PLANO DE GESTÃO DE RISCOS'!C35), "",'PLANO DE GESTÃO DE RISCOS'!C35)</f>
        <v>Gestão de Riscos</v>
      </c>
      <c r="D34" s="228" t="str">
        <f>IF(ISBLANK('PLANO DE GESTÃO DE RISCOS'!D35), "",'PLANO DE GESTÃO DE RISCOS'!D35)</f>
        <v/>
      </c>
      <c r="E34" s="182" t="str">
        <f>IF(ISBLANK('PLANO DE GESTÃO DE RISCOS'!G35),"",'PLANO DE GESTÃO DE RISCOS'!G35)</f>
        <v>Tomada de decisão intempestiva</v>
      </c>
      <c r="F34" s="91" t="str">
        <f>IF(ISBLANK('PLANO DE GESTÃO DE RISCOS'!AB35),"",'PLANO DE GESTÃO DE RISCOS'!AB35)</f>
        <v/>
      </c>
      <c r="G34" s="92" t="str">
        <f>IF(ISBLANK('PLANO DE GESTÃO DE RISCOS'!AC35),"",'PLANO DE GESTÃO DE RISCOS'!AC35)</f>
        <v/>
      </c>
      <c r="H34" s="85" t="str">
        <f>IF(ISBLANK('PLANO DE GESTÃO DE RISCOS'!AD35),"",'PLANO DE GESTÃO DE RISCOS'!AD35)</f>
        <v/>
      </c>
      <c r="I34" s="95" t="str">
        <f>IF(ISBLANK('PLANO DE GESTÃO DE RISCOS'!AG35),"",'PLANO DE GESTÃO DE RISCOS'!AG35)</f>
        <v/>
      </c>
      <c r="J34" s="95" t="str">
        <f>IF(ISBLANK('PLANO DE GESTÃO DE RISCOS'!AH35),"",'PLANO DE GESTÃO DE RISCOS'!AH35)</f>
        <v/>
      </c>
      <c r="K34" s="187"/>
      <c r="L34" s="85" t="str">
        <f>IF(ISBLANK('PLANO DE GESTÃO DE RISCOS'!AI35),"",'PLANO DE GESTÃO DE RISCOS'!AI35)</f>
        <v/>
      </c>
      <c r="M34" s="188" t="s">
        <v>83</v>
      </c>
      <c r="N34" s="204">
        <f t="shared" si="0"/>
        <v>2.5</v>
      </c>
      <c r="O34" s="255"/>
      <c r="P34" s="194"/>
      <c r="Q34" s="188"/>
      <c r="R34" s="196"/>
      <c r="S34" s="196"/>
      <c r="T34" s="197"/>
      <c r="U34" s="198"/>
    </row>
    <row r="35" spans="2:21" ht="54.95" customHeight="1" x14ac:dyDescent="0.2">
      <c r="B35" s="238" t="str">
        <f>IF(ISBLANK('PLANO DE GESTÃO DE RISCOS'!B36), "",'PLANO DE GESTÃO DE RISCOS'!B36)</f>
        <v/>
      </c>
      <c r="C35" s="84" t="str">
        <f>IF(ISBLANK('PLANO DE GESTÃO DE RISCOS'!C36), "",'PLANO DE GESTÃO DE RISCOS'!C36)</f>
        <v/>
      </c>
      <c r="D35" s="228" t="str">
        <f>IF(ISBLANK('PLANO DE GESTÃO DE RISCOS'!D36), "",'PLANO DE GESTÃO DE RISCOS'!D36)</f>
        <v/>
      </c>
      <c r="E35" s="182" t="str">
        <f>IF(ISBLANK('PLANO DE GESTÃO DE RISCOS'!G36),"",'PLANO DE GESTÃO DE RISCOS'!G36)</f>
        <v/>
      </c>
      <c r="F35" s="91" t="str">
        <f>IF(ISBLANK('PLANO DE GESTÃO DE RISCOS'!AB36),"",'PLANO DE GESTÃO DE RISCOS'!AB36)</f>
        <v/>
      </c>
      <c r="G35" s="92" t="str">
        <f>IF(ISBLANK('PLANO DE GESTÃO DE RISCOS'!AC36),"",'PLANO DE GESTÃO DE RISCOS'!AC36)</f>
        <v/>
      </c>
      <c r="H35" s="85" t="str">
        <f>IF(ISBLANK('PLANO DE GESTÃO DE RISCOS'!AD36),"",'PLANO DE GESTÃO DE RISCOS'!AD36)</f>
        <v/>
      </c>
      <c r="I35" s="95" t="str">
        <f>IF(ISBLANK('PLANO DE GESTÃO DE RISCOS'!AG36),"",'PLANO DE GESTÃO DE RISCOS'!AG36)</f>
        <v/>
      </c>
      <c r="J35" s="95" t="str">
        <f>IF(ISBLANK('PLANO DE GESTÃO DE RISCOS'!AH36),"",'PLANO DE GESTÃO DE RISCOS'!AH36)</f>
        <v/>
      </c>
      <c r="K35" s="187"/>
      <c r="L35" s="85" t="str">
        <f>IF(ISBLANK('PLANO DE GESTÃO DE RISCOS'!AI36),"",'PLANO DE GESTÃO DE RISCOS'!AI36)</f>
        <v/>
      </c>
      <c r="M35" s="188" t="s">
        <v>83</v>
      </c>
      <c r="N35" s="204">
        <f t="shared" si="0"/>
        <v>2.5</v>
      </c>
      <c r="O35" s="255"/>
      <c r="P35" s="194"/>
      <c r="Q35" s="188"/>
      <c r="R35" s="196"/>
      <c r="S35" s="196"/>
      <c r="T35" s="197"/>
      <c r="U35" s="198"/>
    </row>
    <row r="36" spans="2:21" ht="54.95" customHeight="1" x14ac:dyDescent="0.2">
      <c r="B36" s="238" t="str">
        <f>IF(ISBLANK('PLANO DE GESTÃO DE RISCOS'!B37), "",'PLANO DE GESTÃO DE RISCOS'!B37)</f>
        <v/>
      </c>
      <c r="C36" s="84" t="str">
        <f>IF(ISBLANK('PLANO DE GESTÃO DE RISCOS'!C37), "",'PLANO DE GESTÃO DE RISCOS'!C37)</f>
        <v/>
      </c>
      <c r="D36" s="228" t="str">
        <f>IF(ISBLANK('PLANO DE GESTÃO DE RISCOS'!D37), "",'PLANO DE GESTÃO DE RISCOS'!D37)</f>
        <v/>
      </c>
      <c r="E36" s="182" t="str">
        <f>IF(ISBLANK('PLANO DE GESTÃO DE RISCOS'!G37),"",'PLANO DE GESTÃO DE RISCOS'!G37)</f>
        <v/>
      </c>
      <c r="F36" s="91" t="str">
        <f>IF(ISBLANK('PLANO DE GESTÃO DE RISCOS'!AB37),"",'PLANO DE GESTÃO DE RISCOS'!AB37)</f>
        <v/>
      </c>
      <c r="G36" s="92" t="str">
        <f>IF(ISBLANK('PLANO DE GESTÃO DE RISCOS'!AC37),"",'PLANO DE GESTÃO DE RISCOS'!AC37)</f>
        <v/>
      </c>
      <c r="H36" s="85" t="str">
        <f>IF(ISBLANK('PLANO DE GESTÃO DE RISCOS'!AD37),"",'PLANO DE GESTÃO DE RISCOS'!AD37)</f>
        <v/>
      </c>
      <c r="I36" s="95" t="str">
        <f>IF(ISBLANK('PLANO DE GESTÃO DE RISCOS'!AG37),"",'PLANO DE GESTÃO DE RISCOS'!AG37)</f>
        <v/>
      </c>
      <c r="J36" s="95" t="str">
        <f>IF(ISBLANK('PLANO DE GESTÃO DE RISCOS'!AH37),"",'PLANO DE GESTÃO DE RISCOS'!AH37)</f>
        <v/>
      </c>
      <c r="K36" s="189"/>
      <c r="L36" s="85" t="str">
        <f>IF(ISBLANK('PLANO DE GESTÃO DE RISCOS'!AI37),"",'PLANO DE GESTÃO DE RISCOS'!AI37)</f>
        <v/>
      </c>
      <c r="M36" s="188" t="s">
        <v>83</v>
      </c>
      <c r="N36" s="204">
        <f t="shared" si="0"/>
        <v>2.5</v>
      </c>
      <c r="O36" s="255"/>
      <c r="P36" s="194"/>
      <c r="Q36" s="188"/>
      <c r="R36" s="196"/>
      <c r="S36" s="196"/>
      <c r="T36" s="197"/>
      <c r="U36" s="198"/>
    </row>
    <row r="37" spans="2:21" ht="54.95" customHeight="1" x14ac:dyDescent="0.2">
      <c r="B37" s="238" t="str">
        <f>IF(ISBLANK('PLANO DE GESTÃO DE RISCOS'!B38), "",'PLANO DE GESTÃO DE RISCOS'!B38)</f>
        <v/>
      </c>
      <c r="C37" s="84" t="str">
        <f>IF(ISBLANK('PLANO DE GESTÃO DE RISCOS'!C38), "",'PLANO DE GESTÃO DE RISCOS'!C38)</f>
        <v/>
      </c>
      <c r="D37" s="228" t="str">
        <f>IF(ISBLANK('PLANO DE GESTÃO DE RISCOS'!D38), "",'PLANO DE GESTÃO DE RISCOS'!D38)</f>
        <v/>
      </c>
      <c r="E37" s="182" t="str">
        <f>IF(ISBLANK('PLANO DE GESTÃO DE RISCOS'!G38),"",'PLANO DE GESTÃO DE RISCOS'!G38)</f>
        <v/>
      </c>
      <c r="F37" s="91" t="str">
        <f>IF(ISBLANK('PLANO DE GESTÃO DE RISCOS'!AB38),"",'PLANO DE GESTÃO DE RISCOS'!AB38)</f>
        <v/>
      </c>
      <c r="G37" s="92" t="str">
        <f>IF(ISBLANK('PLANO DE GESTÃO DE RISCOS'!AC38),"",'PLANO DE GESTÃO DE RISCOS'!AC38)</f>
        <v/>
      </c>
      <c r="H37" s="85" t="str">
        <f>IF(ISBLANK('PLANO DE GESTÃO DE RISCOS'!AD38),"",'PLANO DE GESTÃO DE RISCOS'!AD38)</f>
        <v/>
      </c>
      <c r="I37" s="95" t="str">
        <f>IF(ISBLANK('PLANO DE GESTÃO DE RISCOS'!AG38),"",'PLANO DE GESTÃO DE RISCOS'!AG38)</f>
        <v/>
      </c>
      <c r="J37" s="95" t="str">
        <f>IF(ISBLANK('PLANO DE GESTÃO DE RISCOS'!AH38),"",'PLANO DE GESTÃO DE RISCOS'!AH38)</f>
        <v/>
      </c>
      <c r="K37" s="189"/>
      <c r="L37" s="85" t="str">
        <f>IF(ISBLANK('PLANO DE GESTÃO DE RISCOS'!AI38),"",'PLANO DE GESTÃO DE RISCOS'!AI38)</f>
        <v/>
      </c>
      <c r="M37" s="188" t="s">
        <v>83</v>
      </c>
      <c r="N37" s="204">
        <f t="shared" si="0"/>
        <v>2.5</v>
      </c>
      <c r="O37" s="255"/>
      <c r="P37" s="194"/>
      <c r="Q37" s="188"/>
      <c r="R37" s="196"/>
      <c r="S37" s="196"/>
      <c r="T37" s="197"/>
      <c r="U37" s="198"/>
    </row>
    <row r="38" spans="2:21" ht="54.95" customHeight="1" x14ac:dyDescent="0.2">
      <c r="B38" s="238" t="str">
        <f>IF(ISBLANK('PLANO DE GESTÃO DE RISCOS'!B39), "",'PLANO DE GESTÃO DE RISCOS'!B39)</f>
        <v/>
      </c>
      <c r="C38" s="84" t="str">
        <f>IF(ISBLANK('PLANO DE GESTÃO DE RISCOS'!C39), "",'PLANO DE GESTÃO DE RISCOS'!C39)</f>
        <v/>
      </c>
      <c r="D38" s="228" t="str">
        <f>IF(ISBLANK('PLANO DE GESTÃO DE RISCOS'!D39), "",'PLANO DE GESTÃO DE RISCOS'!D39)</f>
        <v/>
      </c>
      <c r="E38" s="182" t="str">
        <f>IF(ISBLANK('PLANO DE GESTÃO DE RISCOS'!G39),"",'PLANO DE GESTÃO DE RISCOS'!G39)</f>
        <v/>
      </c>
      <c r="F38" s="91" t="str">
        <f>IF(ISBLANK('PLANO DE GESTÃO DE RISCOS'!AB39),"",'PLANO DE GESTÃO DE RISCOS'!AB39)</f>
        <v/>
      </c>
      <c r="G38" s="92" t="str">
        <f>IF(ISBLANK('PLANO DE GESTÃO DE RISCOS'!AC39),"",'PLANO DE GESTÃO DE RISCOS'!AC39)</f>
        <v/>
      </c>
      <c r="H38" s="85" t="str">
        <f>IF(ISBLANK('PLANO DE GESTÃO DE RISCOS'!AD39),"",'PLANO DE GESTÃO DE RISCOS'!AD39)</f>
        <v/>
      </c>
      <c r="I38" s="95" t="str">
        <f>IF(ISBLANK('PLANO DE GESTÃO DE RISCOS'!AG39),"",'PLANO DE GESTÃO DE RISCOS'!AG39)</f>
        <v/>
      </c>
      <c r="J38" s="95" t="str">
        <f>IF(ISBLANK('PLANO DE GESTÃO DE RISCOS'!AH39),"",'PLANO DE GESTÃO DE RISCOS'!AH39)</f>
        <v/>
      </c>
      <c r="K38" s="189"/>
      <c r="L38" s="85" t="str">
        <f>IF(ISBLANK('PLANO DE GESTÃO DE RISCOS'!AI39),"",'PLANO DE GESTÃO DE RISCOS'!AI39)</f>
        <v/>
      </c>
      <c r="M38" s="188" t="s">
        <v>83</v>
      </c>
      <c r="N38" s="204">
        <f t="shared" si="0"/>
        <v>2.5</v>
      </c>
      <c r="O38" s="255"/>
      <c r="P38" s="194"/>
      <c r="Q38" s="188"/>
      <c r="R38" s="196"/>
      <c r="S38" s="196"/>
      <c r="T38" s="197"/>
      <c r="U38" s="198"/>
    </row>
    <row r="39" spans="2:21" ht="54.95" customHeight="1" x14ac:dyDescent="0.2">
      <c r="B39" s="238" t="str">
        <f>IF(ISBLANK('PLANO DE GESTÃO DE RISCOS'!B40), "",'PLANO DE GESTÃO DE RISCOS'!B40)</f>
        <v/>
      </c>
      <c r="C39" s="84" t="str">
        <f>IF(ISBLANK('PLANO DE GESTÃO DE RISCOS'!C40), "",'PLANO DE GESTÃO DE RISCOS'!C40)</f>
        <v/>
      </c>
      <c r="D39" s="228" t="str">
        <f>IF(ISBLANK('PLANO DE GESTÃO DE RISCOS'!D40), "",'PLANO DE GESTÃO DE RISCOS'!D40)</f>
        <v/>
      </c>
      <c r="E39" s="182" t="str">
        <f>IF(ISBLANK('PLANO DE GESTÃO DE RISCOS'!G40),"",'PLANO DE GESTÃO DE RISCOS'!G40)</f>
        <v/>
      </c>
      <c r="F39" s="91" t="str">
        <f>IF(ISBLANK('PLANO DE GESTÃO DE RISCOS'!AB40),"",'PLANO DE GESTÃO DE RISCOS'!AB40)</f>
        <v/>
      </c>
      <c r="G39" s="92" t="str">
        <f>IF(ISBLANK('PLANO DE GESTÃO DE RISCOS'!AC40),"",'PLANO DE GESTÃO DE RISCOS'!AC40)</f>
        <v/>
      </c>
      <c r="H39" s="85" t="str">
        <f>IF(ISBLANK('PLANO DE GESTÃO DE RISCOS'!AD40),"",'PLANO DE GESTÃO DE RISCOS'!AD40)</f>
        <v/>
      </c>
      <c r="I39" s="95" t="str">
        <f>IF(ISBLANK('PLANO DE GESTÃO DE RISCOS'!AG40),"",'PLANO DE GESTÃO DE RISCOS'!AG40)</f>
        <v/>
      </c>
      <c r="J39" s="95" t="str">
        <f>IF(ISBLANK('PLANO DE GESTÃO DE RISCOS'!AH40),"",'PLANO DE GESTÃO DE RISCOS'!AH40)</f>
        <v/>
      </c>
      <c r="K39" s="189"/>
      <c r="L39" s="85" t="str">
        <f>IF(ISBLANK('PLANO DE GESTÃO DE RISCOS'!AI40),"",'PLANO DE GESTÃO DE RISCOS'!AI40)</f>
        <v/>
      </c>
      <c r="M39" s="188" t="s">
        <v>83</v>
      </c>
      <c r="N39" s="204">
        <f t="shared" si="0"/>
        <v>2.5</v>
      </c>
      <c r="O39" s="255"/>
      <c r="P39" s="194"/>
      <c r="Q39" s="188"/>
      <c r="R39" s="196"/>
      <c r="S39" s="196"/>
      <c r="T39" s="197"/>
      <c r="U39" s="198"/>
    </row>
    <row r="40" spans="2:21" ht="54.95" customHeight="1" x14ac:dyDescent="0.2">
      <c r="B40" s="238" t="str">
        <f>IF(ISBLANK('PLANO DE GESTÃO DE RISCOS'!B41), "",'PLANO DE GESTÃO DE RISCOS'!B41)</f>
        <v/>
      </c>
      <c r="C40" s="84" t="str">
        <f>IF(ISBLANK('PLANO DE GESTÃO DE RISCOS'!C41), "",'PLANO DE GESTÃO DE RISCOS'!C41)</f>
        <v/>
      </c>
      <c r="D40" s="228" t="str">
        <f>IF(ISBLANK('PLANO DE GESTÃO DE RISCOS'!D41), "",'PLANO DE GESTÃO DE RISCOS'!D41)</f>
        <v/>
      </c>
      <c r="E40" s="182" t="str">
        <f>IF(ISBLANK('PLANO DE GESTÃO DE RISCOS'!G41),"",'PLANO DE GESTÃO DE RISCOS'!G41)</f>
        <v/>
      </c>
      <c r="F40" s="91" t="str">
        <f>IF(ISBLANK('PLANO DE GESTÃO DE RISCOS'!AB41),"",'PLANO DE GESTÃO DE RISCOS'!AB41)</f>
        <v/>
      </c>
      <c r="G40" s="92" t="str">
        <f>IF(ISBLANK('PLANO DE GESTÃO DE RISCOS'!AC41),"",'PLANO DE GESTÃO DE RISCOS'!AC41)</f>
        <v/>
      </c>
      <c r="H40" s="85" t="str">
        <f>IF(ISBLANK('PLANO DE GESTÃO DE RISCOS'!AD41),"",'PLANO DE GESTÃO DE RISCOS'!AD41)</f>
        <v/>
      </c>
      <c r="I40" s="95" t="str">
        <f>IF(ISBLANK('PLANO DE GESTÃO DE RISCOS'!AG41),"",'PLANO DE GESTÃO DE RISCOS'!AG41)</f>
        <v/>
      </c>
      <c r="J40" s="95" t="str">
        <f>IF(ISBLANK('PLANO DE GESTÃO DE RISCOS'!AH41),"",'PLANO DE GESTÃO DE RISCOS'!AH41)</f>
        <v/>
      </c>
      <c r="K40" s="187"/>
      <c r="L40" s="85" t="str">
        <f>IF(ISBLANK('PLANO DE GESTÃO DE RISCOS'!AI41),"",'PLANO DE GESTÃO DE RISCOS'!AI41)</f>
        <v/>
      </c>
      <c r="M40" s="188" t="s">
        <v>83</v>
      </c>
      <c r="N40" s="204">
        <f t="shared" si="0"/>
        <v>2.5</v>
      </c>
      <c r="O40" s="255"/>
      <c r="P40" s="194"/>
      <c r="Q40" s="188"/>
      <c r="R40" s="196"/>
      <c r="S40" s="196"/>
      <c r="T40" s="197"/>
      <c r="U40" s="198"/>
    </row>
    <row r="41" spans="2:21" ht="54.95" customHeight="1" x14ac:dyDescent="0.2">
      <c r="B41" s="238" t="str">
        <f>IF(ISBLANK('PLANO DE GESTÃO DE RISCOS'!B42), "",'PLANO DE GESTÃO DE RISCOS'!B42)</f>
        <v/>
      </c>
      <c r="C41" s="84" t="str">
        <f>IF(ISBLANK('PLANO DE GESTÃO DE RISCOS'!C42), "",'PLANO DE GESTÃO DE RISCOS'!C42)</f>
        <v/>
      </c>
      <c r="D41" s="228" t="str">
        <f>IF(ISBLANK('PLANO DE GESTÃO DE RISCOS'!D42), "",'PLANO DE GESTÃO DE RISCOS'!D42)</f>
        <v/>
      </c>
      <c r="E41" s="182" t="str">
        <f>IF(ISBLANK('PLANO DE GESTÃO DE RISCOS'!G42),"",'PLANO DE GESTÃO DE RISCOS'!G42)</f>
        <v/>
      </c>
      <c r="F41" s="91" t="str">
        <f>IF(ISBLANK('PLANO DE GESTÃO DE RISCOS'!AB42),"",'PLANO DE GESTÃO DE RISCOS'!AB42)</f>
        <v/>
      </c>
      <c r="G41" s="92" t="str">
        <f>IF(ISBLANK('PLANO DE GESTÃO DE RISCOS'!AC42),"",'PLANO DE GESTÃO DE RISCOS'!AC42)</f>
        <v/>
      </c>
      <c r="H41" s="85" t="str">
        <f>IF(ISBLANK('PLANO DE GESTÃO DE RISCOS'!AD42),"",'PLANO DE GESTÃO DE RISCOS'!AD42)</f>
        <v/>
      </c>
      <c r="I41" s="95" t="str">
        <f>IF(ISBLANK('PLANO DE GESTÃO DE RISCOS'!AG42),"",'PLANO DE GESTÃO DE RISCOS'!AG42)</f>
        <v/>
      </c>
      <c r="J41" s="95" t="str">
        <f>IF(ISBLANK('PLANO DE GESTÃO DE RISCOS'!AH42),"",'PLANO DE GESTÃO DE RISCOS'!AH42)</f>
        <v/>
      </c>
      <c r="K41" s="189"/>
      <c r="L41" s="85" t="str">
        <f>IF(ISBLANK('PLANO DE GESTÃO DE RISCOS'!AI42),"",'PLANO DE GESTÃO DE RISCOS'!AI42)</f>
        <v/>
      </c>
      <c r="M41" s="188" t="s">
        <v>83</v>
      </c>
      <c r="N41" s="204">
        <f t="shared" si="0"/>
        <v>2.5</v>
      </c>
      <c r="O41" s="255"/>
      <c r="P41" s="194"/>
      <c r="Q41" s="188"/>
      <c r="R41" s="196"/>
      <c r="S41" s="196"/>
      <c r="T41" s="197"/>
      <c r="U41" s="198"/>
    </row>
    <row r="42" spans="2:21" ht="54.95" customHeight="1" x14ac:dyDescent="0.2">
      <c r="B42" s="238" t="str">
        <f>IF(ISBLANK('PLANO DE GESTÃO DE RISCOS'!B43), "",'PLANO DE GESTÃO DE RISCOS'!B43)</f>
        <v/>
      </c>
      <c r="C42" s="84" t="str">
        <f>IF(ISBLANK('PLANO DE GESTÃO DE RISCOS'!C43), "",'PLANO DE GESTÃO DE RISCOS'!C43)</f>
        <v/>
      </c>
      <c r="D42" s="228" t="str">
        <f>IF(ISBLANK('PLANO DE GESTÃO DE RISCOS'!D43), "",'PLANO DE GESTÃO DE RISCOS'!D43)</f>
        <v/>
      </c>
      <c r="E42" s="182" t="str">
        <f>IF(ISBLANK('PLANO DE GESTÃO DE RISCOS'!G43),"",'PLANO DE GESTÃO DE RISCOS'!G43)</f>
        <v/>
      </c>
      <c r="F42" s="91" t="str">
        <f>IF(ISBLANK('PLANO DE GESTÃO DE RISCOS'!AB43),"",'PLANO DE GESTÃO DE RISCOS'!AB43)</f>
        <v/>
      </c>
      <c r="G42" s="92" t="str">
        <f>IF(ISBLANK('PLANO DE GESTÃO DE RISCOS'!AC43),"",'PLANO DE GESTÃO DE RISCOS'!AC43)</f>
        <v/>
      </c>
      <c r="H42" s="85" t="str">
        <f>IF(ISBLANK('PLANO DE GESTÃO DE RISCOS'!AD43),"",'PLANO DE GESTÃO DE RISCOS'!AD43)</f>
        <v/>
      </c>
      <c r="I42" s="95" t="str">
        <f>IF(ISBLANK('PLANO DE GESTÃO DE RISCOS'!AG43),"",'PLANO DE GESTÃO DE RISCOS'!AG43)</f>
        <v/>
      </c>
      <c r="J42" s="95" t="str">
        <f>IF(ISBLANK('PLANO DE GESTÃO DE RISCOS'!AH43),"",'PLANO DE GESTÃO DE RISCOS'!AH43)</f>
        <v/>
      </c>
      <c r="K42" s="189"/>
      <c r="L42" s="85" t="str">
        <f>IF(ISBLANK('PLANO DE GESTÃO DE RISCOS'!AI43),"",'PLANO DE GESTÃO DE RISCOS'!AI43)</f>
        <v/>
      </c>
      <c r="M42" s="188" t="s">
        <v>83</v>
      </c>
      <c r="N42" s="204">
        <f t="shared" si="0"/>
        <v>2.5</v>
      </c>
      <c r="O42" s="255"/>
      <c r="P42" s="194"/>
      <c r="Q42" s="188"/>
      <c r="R42" s="196"/>
      <c r="S42" s="196"/>
      <c r="T42" s="197"/>
      <c r="U42" s="198"/>
    </row>
    <row r="43" spans="2:21" ht="54.95" customHeight="1" x14ac:dyDescent="0.2">
      <c r="B43" s="238" t="str">
        <f>IF(ISBLANK('PLANO DE GESTÃO DE RISCOS'!B44), "",'PLANO DE GESTÃO DE RISCOS'!B44)</f>
        <v/>
      </c>
      <c r="C43" s="84" t="str">
        <f>IF(ISBLANK('PLANO DE GESTÃO DE RISCOS'!C44), "",'PLANO DE GESTÃO DE RISCOS'!C44)</f>
        <v/>
      </c>
      <c r="D43" s="228" t="str">
        <f>IF(ISBLANK('PLANO DE GESTÃO DE RISCOS'!D44), "",'PLANO DE GESTÃO DE RISCOS'!D44)</f>
        <v/>
      </c>
      <c r="E43" s="182" t="str">
        <f>IF(ISBLANK('PLANO DE GESTÃO DE RISCOS'!G44),"",'PLANO DE GESTÃO DE RISCOS'!G44)</f>
        <v/>
      </c>
      <c r="F43" s="91" t="str">
        <f>IF(ISBLANK('PLANO DE GESTÃO DE RISCOS'!AB44),"",'PLANO DE GESTÃO DE RISCOS'!AB44)</f>
        <v/>
      </c>
      <c r="G43" s="92" t="str">
        <f>IF(ISBLANK('PLANO DE GESTÃO DE RISCOS'!AC44),"",'PLANO DE GESTÃO DE RISCOS'!AC44)</f>
        <v/>
      </c>
      <c r="H43" s="85" t="str">
        <f>IF(ISBLANK('PLANO DE GESTÃO DE RISCOS'!AD44),"",'PLANO DE GESTÃO DE RISCOS'!AD44)</f>
        <v/>
      </c>
      <c r="I43" s="95" t="str">
        <f>IF(ISBLANK('PLANO DE GESTÃO DE RISCOS'!AG44),"",'PLANO DE GESTÃO DE RISCOS'!AG44)</f>
        <v/>
      </c>
      <c r="J43" s="95" t="str">
        <f>IF(ISBLANK('PLANO DE GESTÃO DE RISCOS'!AH44),"",'PLANO DE GESTÃO DE RISCOS'!AH44)</f>
        <v/>
      </c>
      <c r="K43" s="189"/>
      <c r="L43" s="85" t="str">
        <f>IF(ISBLANK('PLANO DE GESTÃO DE RISCOS'!AI44),"",'PLANO DE GESTÃO DE RISCOS'!AI44)</f>
        <v/>
      </c>
      <c r="M43" s="188" t="s">
        <v>83</v>
      </c>
      <c r="N43" s="204">
        <f t="shared" si="0"/>
        <v>2.5</v>
      </c>
      <c r="O43" s="255"/>
      <c r="P43" s="194"/>
      <c r="Q43" s="188"/>
      <c r="R43" s="196"/>
      <c r="S43" s="196"/>
      <c r="T43" s="197"/>
      <c r="U43" s="198"/>
    </row>
    <row r="44" spans="2:21" ht="54.95" customHeight="1" x14ac:dyDescent="0.2">
      <c r="B44" s="238" t="str">
        <f>IF(ISBLANK('PLANO DE GESTÃO DE RISCOS'!B45), "",'PLANO DE GESTÃO DE RISCOS'!B45)</f>
        <v/>
      </c>
      <c r="C44" s="84" t="str">
        <f>IF(ISBLANK('PLANO DE GESTÃO DE RISCOS'!C45), "",'PLANO DE GESTÃO DE RISCOS'!C45)</f>
        <v/>
      </c>
      <c r="D44" s="228" t="str">
        <f>IF(ISBLANK('PLANO DE GESTÃO DE RISCOS'!D45), "",'PLANO DE GESTÃO DE RISCOS'!D45)</f>
        <v/>
      </c>
      <c r="E44" s="182" t="str">
        <f>IF(ISBLANK('PLANO DE GESTÃO DE RISCOS'!G45),"",'PLANO DE GESTÃO DE RISCOS'!G45)</f>
        <v/>
      </c>
      <c r="F44" s="91" t="str">
        <f>IF(ISBLANK('PLANO DE GESTÃO DE RISCOS'!AB45),"",'PLANO DE GESTÃO DE RISCOS'!AB45)</f>
        <v/>
      </c>
      <c r="G44" s="92" t="str">
        <f>IF(ISBLANK('PLANO DE GESTÃO DE RISCOS'!AC45),"",'PLANO DE GESTÃO DE RISCOS'!AC45)</f>
        <v/>
      </c>
      <c r="H44" s="85" t="str">
        <f>IF(ISBLANK('PLANO DE GESTÃO DE RISCOS'!AD45),"",'PLANO DE GESTÃO DE RISCOS'!AD45)</f>
        <v/>
      </c>
      <c r="I44" s="95" t="str">
        <f>IF(ISBLANK('PLANO DE GESTÃO DE RISCOS'!AG45),"",'PLANO DE GESTÃO DE RISCOS'!AG45)</f>
        <v/>
      </c>
      <c r="J44" s="95" t="str">
        <f>IF(ISBLANK('PLANO DE GESTÃO DE RISCOS'!AH45),"",'PLANO DE GESTÃO DE RISCOS'!AH45)</f>
        <v/>
      </c>
      <c r="K44" s="189"/>
      <c r="L44" s="85" t="str">
        <f>IF(ISBLANK('PLANO DE GESTÃO DE RISCOS'!AI45),"",'PLANO DE GESTÃO DE RISCOS'!AI45)</f>
        <v/>
      </c>
      <c r="M44" s="188" t="s">
        <v>83</v>
      </c>
      <c r="N44" s="204">
        <f t="shared" si="0"/>
        <v>2.5</v>
      </c>
      <c r="O44" s="255"/>
      <c r="P44" s="194"/>
      <c r="Q44" s="188"/>
      <c r="R44" s="196"/>
      <c r="S44" s="196"/>
      <c r="T44" s="197"/>
      <c r="U44" s="198"/>
    </row>
    <row r="45" spans="2:21" ht="54.95" customHeight="1" x14ac:dyDescent="0.2">
      <c r="B45" s="238" t="str">
        <f>IF(ISBLANK('PLANO DE GESTÃO DE RISCOS'!B46), "",'PLANO DE GESTÃO DE RISCOS'!B46)</f>
        <v/>
      </c>
      <c r="C45" s="84" t="str">
        <f>IF(ISBLANK('PLANO DE GESTÃO DE RISCOS'!C46), "",'PLANO DE GESTÃO DE RISCOS'!C46)</f>
        <v/>
      </c>
      <c r="D45" s="228" t="str">
        <f>IF(ISBLANK('PLANO DE GESTÃO DE RISCOS'!D46), "",'PLANO DE GESTÃO DE RISCOS'!D46)</f>
        <v/>
      </c>
      <c r="E45" s="182" t="str">
        <f>IF(ISBLANK('PLANO DE GESTÃO DE RISCOS'!G46),"",'PLANO DE GESTÃO DE RISCOS'!G46)</f>
        <v/>
      </c>
      <c r="F45" s="91" t="str">
        <f>IF(ISBLANK('PLANO DE GESTÃO DE RISCOS'!AB46),"",'PLANO DE GESTÃO DE RISCOS'!AB46)</f>
        <v/>
      </c>
      <c r="G45" s="92" t="str">
        <f>IF(ISBLANK('PLANO DE GESTÃO DE RISCOS'!AC46),"",'PLANO DE GESTÃO DE RISCOS'!AC46)</f>
        <v/>
      </c>
      <c r="H45" s="85" t="str">
        <f>IF(ISBLANK('PLANO DE GESTÃO DE RISCOS'!AD46),"",'PLANO DE GESTÃO DE RISCOS'!AD46)</f>
        <v/>
      </c>
      <c r="I45" s="95" t="str">
        <f>IF(ISBLANK('PLANO DE GESTÃO DE RISCOS'!AG46),"",'PLANO DE GESTÃO DE RISCOS'!AG46)</f>
        <v/>
      </c>
      <c r="J45" s="95" t="str">
        <f>IF(ISBLANK('PLANO DE GESTÃO DE RISCOS'!AH46),"",'PLANO DE GESTÃO DE RISCOS'!AH46)</f>
        <v/>
      </c>
      <c r="K45" s="189"/>
      <c r="L45" s="85" t="str">
        <f>IF(ISBLANK('PLANO DE GESTÃO DE RISCOS'!AI46),"",'PLANO DE GESTÃO DE RISCOS'!AI46)</f>
        <v/>
      </c>
      <c r="M45" s="188" t="s">
        <v>83</v>
      </c>
      <c r="N45" s="204">
        <f t="shared" si="0"/>
        <v>2.5</v>
      </c>
      <c r="O45" s="255"/>
      <c r="P45" s="194"/>
      <c r="Q45" s="188"/>
      <c r="R45" s="196"/>
      <c r="S45" s="196"/>
      <c r="T45" s="197"/>
      <c r="U45" s="198"/>
    </row>
    <row r="46" spans="2:21" ht="54.95" customHeight="1" x14ac:dyDescent="0.2">
      <c r="B46" s="238" t="str">
        <f>IF(ISBLANK('PLANO DE GESTÃO DE RISCOS'!B47), "",'PLANO DE GESTÃO DE RISCOS'!B47)</f>
        <v/>
      </c>
      <c r="C46" s="84" t="str">
        <f>IF(ISBLANK('PLANO DE GESTÃO DE RISCOS'!C47), "",'PLANO DE GESTÃO DE RISCOS'!C47)</f>
        <v/>
      </c>
      <c r="D46" s="228" t="str">
        <f>IF(ISBLANK('PLANO DE GESTÃO DE RISCOS'!D47), "",'PLANO DE GESTÃO DE RISCOS'!D47)</f>
        <v/>
      </c>
      <c r="E46" s="182" t="str">
        <f>IF(ISBLANK('PLANO DE GESTÃO DE RISCOS'!G47),"",'PLANO DE GESTÃO DE RISCOS'!G47)</f>
        <v/>
      </c>
      <c r="F46" s="91" t="str">
        <f>IF(ISBLANK('PLANO DE GESTÃO DE RISCOS'!AB47),"",'PLANO DE GESTÃO DE RISCOS'!AB47)</f>
        <v/>
      </c>
      <c r="G46" s="92" t="str">
        <f>IF(ISBLANK('PLANO DE GESTÃO DE RISCOS'!AC47),"",'PLANO DE GESTÃO DE RISCOS'!AC47)</f>
        <v/>
      </c>
      <c r="H46" s="85" t="str">
        <f>IF(ISBLANK('PLANO DE GESTÃO DE RISCOS'!AD47),"",'PLANO DE GESTÃO DE RISCOS'!AD47)</f>
        <v/>
      </c>
      <c r="I46" s="95" t="str">
        <f>IF(ISBLANK('PLANO DE GESTÃO DE RISCOS'!AG47),"",'PLANO DE GESTÃO DE RISCOS'!AG47)</f>
        <v/>
      </c>
      <c r="J46" s="95" t="str">
        <f>IF(ISBLANK('PLANO DE GESTÃO DE RISCOS'!AH47),"",'PLANO DE GESTÃO DE RISCOS'!AH47)</f>
        <v/>
      </c>
      <c r="K46" s="189"/>
      <c r="L46" s="85" t="str">
        <f>IF(ISBLANK('PLANO DE GESTÃO DE RISCOS'!AI47),"",'PLANO DE GESTÃO DE RISCOS'!AI47)</f>
        <v/>
      </c>
      <c r="M46" s="188" t="s">
        <v>83</v>
      </c>
      <c r="N46" s="204">
        <f t="shared" si="0"/>
        <v>2.5</v>
      </c>
      <c r="O46" s="255"/>
      <c r="P46" s="194"/>
      <c r="Q46" s="188"/>
      <c r="R46" s="196"/>
      <c r="S46" s="196"/>
      <c r="T46" s="197"/>
      <c r="U46" s="198"/>
    </row>
    <row r="47" spans="2:21" ht="54.95" customHeight="1" x14ac:dyDescent="0.2">
      <c r="B47" s="238" t="str">
        <f>IF(ISBLANK('PLANO DE GESTÃO DE RISCOS'!B48), "",'PLANO DE GESTÃO DE RISCOS'!B48)</f>
        <v/>
      </c>
      <c r="C47" s="84" t="str">
        <f>IF(ISBLANK('PLANO DE GESTÃO DE RISCOS'!C48), "",'PLANO DE GESTÃO DE RISCOS'!C48)</f>
        <v/>
      </c>
      <c r="D47" s="228" t="str">
        <f>IF(ISBLANK('PLANO DE GESTÃO DE RISCOS'!D48), "",'PLANO DE GESTÃO DE RISCOS'!D48)</f>
        <v/>
      </c>
      <c r="E47" s="182" t="str">
        <f>IF(ISBLANK('PLANO DE GESTÃO DE RISCOS'!G48),"",'PLANO DE GESTÃO DE RISCOS'!G48)</f>
        <v/>
      </c>
      <c r="F47" s="91" t="str">
        <f>IF(ISBLANK('PLANO DE GESTÃO DE RISCOS'!AB48),"",'PLANO DE GESTÃO DE RISCOS'!AB48)</f>
        <v/>
      </c>
      <c r="G47" s="92" t="str">
        <f>IF(ISBLANK('PLANO DE GESTÃO DE RISCOS'!AC48),"",'PLANO DE GESTÃO DE RISCOS'!AC48)</f>
        <v/>
      </c>
      <c r="H47" s="85" t="str">
        <f>IF(ISBLANK('PLANO DE GESTÃO DE RISCOS'!AD48),"",'PLANO DE GESTÃO DE RISCOS'!AD48)</f>
        <v/>
      </c>
      <c r="I47" s="95" t="str">
        <f>IF(ISBLANK('PLANO DE GESTÃO DE RISCOS'!AG48),"",'PLANO DE GESTÃO DE RISCOS'!AG48)</f>
        <v/>
      </c>
      <c r="J47" s="95" t="str">
        <f>IF(ISBLANK('PLANO DE GESTÃO DE RISCOS'!AH48),"",'PLANO DE GESTÃO DE RISCOS'!AH48)</f>
        <v/>
      </c>
      <c r="K47" s="189"/>
      <c r="L47" s="85" t="str">
        <f>IF(ISBLANK('PLANO DE GESTÃO DE RISCOS'!AI48),"",'PLANO DE GESTÃO DE RISCOS'!AI48)</f>
        <v/>
      </c>
      <c r="M47" s="188" t="s">
        <v>83</v>
      </c>
      <c r="N47" s="204">
        <f t="shared" si="0"/>
        <v>2.5</v>
      </c>
      <c r="O47" s="255"/>
      <c r="P47" s="194"/>
      <c r="Q47" s="188"/>
      <c r="R47" s="196"/>
      <c r="S47" s="196"/>
      <c r="T47" s="197"/>
      <c r="U47" s="198"/>
    </row>
    <row r="48" spans="2:21" ht="54.95" customHeight="1" x14ac:dyDescent="0.2">
      <c r="B48" s="238" t="str">
        <f>IF(ISBLANK('PLANO DE GESTÃO DE RISCOS'!B49), "",'PLANO DE GESTÃO DE RISCOS'!B49)</f>
        <v/>
      </c>
      <c r="C48" s="84" t="str">
        <f>IF(ISBLANK('PLANO DE GESTÃO DE RISCOS'!C49), "",'PLANO DE GESTÃO DE RISCOS'!C49)</f>
        <v/>
      </c>
      <c r="D48" s="228" t="str">
        <f>IF(ISBLANK('PLANO DE GESTÃO DE RISCOS'!D49), "",'PLANO DE GESTÃO DE RISCOS'!D49)</f>
        <v/>
      </c>
      <c r="E48" s="182" t="str">
        <f>IF(ISBLANK('PLANO DE GESTÃO DE RISCOS'!G49),"",'PLANO DE GESTÃO DE RISCOS'!G49)</f>
        <v/>
      </c>
      <c r="F48" s="91" t="str">
        <f>IF(ISBLANK('PLANO DE GESTÃO DE RISCOS'!AB49),"",'PLANO DE GESTÃO DE RISCOS'!AB49)</f>
        <v/>
      </c>
      <c r="G48" s="92" t="str">
        <f>IF(ISBLANK('PLANO DE GESTÃO DE RISCOS'!AC49),"",'PLANO DE GESTÃO DE RISCOS'!AC49)</f>
        <v/>
      </c>
      <c r="H48" s="85" t="str">
        <f>IF(ISBLANK('PLANO DE GESTÃO DE RISCOS'!AD49),"",'PLANO DE GESTÃO DE RISCOS'!AD49)</f>
        <v/>
      </c>
      <c r="I48" s="95" t="str">
        <f>IF(ISBLANK('PLANO DE GESTÃO DE RISCOS'!AG49),"",'PLANO DE GESTÃO DE RISCOS'!AG49)</f>
        <v/>
      </c>
      <c r="J48" s="95" t="str">
        <f>IF(ISBLANK('PLANO DE GESTÃO DE RISCOS'!AH49),"",'PLANO DE GESTÃO DE RISCOS'!AH49)</f>
        <v/>
      </c>
      <c r="K48" s="189"/>
      <c r="L48" s="85" t="str">
        <f>IF(ISBLANK('PLANO DE GESTÃO DE RISCOS'!AI49),"",'PLANO DE GESTÃO DE RISCOS'!AI49)</f>
        <v/>
      </c>
      <c r="M48" s="188" t="s">
        <v>83</v>
      </c>
      <c r="N48" s="204">
        <f t="shared" si="0"/>
        <v>2.5</v>
      </c>
      <c r="O48" s="255"/>
      <c r="P48" s="194"/>
      <c r="Q48" s="188"/>
      <c r="R48" s="196"/>
      <c r="S48" s="196"/>
      <c r="T48" s="197"/>
      <c r="U48" s="198"/>
    </row>
    <row r="49" spans="2:21" ht="54.95" customHeight="1" x14ac:dyDescent="0.2">
      <c r="B49" s="238" t="str">
        <f>IF(ISBLANK('PLANO DE GESTÃO DE RISCOS'!B50), "",'PLANO DE GESTÃO DE RISCOS'!B50)</f>
        <v/>
      </c>
      <c r="C49" s="84" t="str">
        <f>IF(ISBLANK('PLANO DE GESTÃO DE RISCOS'!C50), "",'PLANO DE GESTÃO DE RISCOS'!C50)</f>
        <v/>
      </c>
      <c r="D49" s="228" t="str">
        <f>IF(ISBLANK('PLANO DE GESTÃO DE RISCOS'!D50), "",'PLANO DE GESTÃO DE RISCOS'!D50)</f>
        <v/>
      </c>
      <c r="E49" s="182" t="str">
        <f>IF(ISBLANK('PLANO DE GESTÃO DE RISCOS'!G50),"",'PLANO DE GESTÃO DE RISCOS'!G50)</f>
        <v/>
      </c>
      <c r="F49" s="91" t="str">
        <f>IF(ISBLANK('PLANO DE GESTÃO DE RISCOS'!AB50),"",'PLANO DE GESTÃO DE RISCOS'!AB50)</f>
        <v/>
      </c>
      <c r="G49" s="92" t="str">
        <f>IF(ISBLANK('PLANO DE GESTÃO DE RISCOS'!AC50),"",'PLANO DE GESTÃO DE RISCOS'!AC50)</f>
        <v/>
      </c>
      <c r="H49" s="85" t="str">
        <f>IF(ISBLANK('PLANO DE GESTÃO DE RISCOS'!AD50),"",'PLANO DE GESTÃO DE RISCOS'!AD50)</f>
        <v/>
      </c>
      <c r="I49" s="95" t="str">
        <f>IF(ISBLANK('PLANO DE GESTÃO DE RISCOS'!AG50),"",'PLANO DE GESTÃO DE RISCOS'!AG50)</f>
        <v/>
      </c>
      <c r="J49" s="95" t="str">
        <f>IF(ISBLANK('PLANO DE GESTÃO DE RISCOS'!AH50),"",'PLANO DE GESTÃO DE RISCOS'!AH50)</f>
        <v/>
      </c>
      <c r="K49" s="190"/>
      <c r="L49" s="85" t="str">
        <f>IF(ISBLANK('PLANO DE GESTÃO DE RISCOS'!AI50),"",'PLANO DE GESTÃO DE RISCOS'!AI50)</f>
        <v/>
      </c>
      <c r="M49" s="188" t="s">
        <v>83</v>
      </c>
      <c r="N49" s="204">
        <f t="shared" si="0"/>
        <v>2.5</v>
      </c>
      <c r="O49" s="255"/>
      <c r="P49" s="194"/>
      <c r="Q49" s="188"/>
      <c r="R49" s="196"/>
      <c r="S49" s="196"/>
      <c r="T49" s="197"/>
      <c r="U49" s="198"/>
    </row>
    <row r="50" spans="2:21" ht="54.95" customHeight="1" x14ac:dyDescent="0.2">
      <c r="B50" s="238" t="str">
        <f>IF(ISBLANK('PLANO DE GESTÃO DE RISCOS'!B51), "",'PLANO DE GESTÃO DE RISCOS'!B51)</f>
        <v/>
      </c>
      <c r="C50" s="84" t="str">
        <f>IF(ISBLANK('PLANO DE GESTÃO DE RISCOS'!C51), "",'PLANO DE GESTÃO DE RISCOS'!C51)</f>
        <v/>
      </c>
      <c r="D50" s="228" t="str">
        <f>IF(ISBLANK('PLANO DE GESTÃO DE RISCOS'!D51), "",'PLANO DE GESTÃO DE RISCOS'!D51)</f>
        <v/>
      </c>
      <c r="E50" s="182" t="str">
        <f>IF(ISBLANK('PLANO DE GESTÃO DE RISCOS'!G51),"",'PLANO DE GESTÃO DE RISCOS'!G51)</f>
        <v/>
      </c>
      <c r="F50" s="91" t="str">
        <f>IF(ISBLANK('PLANO DE GESTÃO DE RISCOS'!AB51),"",'PLANO DE GESTÃO DE RISCOS'!AB51)</f>
        <v/>
      </c>
      <c r="G50" s="92" t="str">
        <f>IF(ISBLANK('PLANO DE GESTÃO DE RISCOS'!AC51),"",'PLANO DE GESTÃO DE RISCOS'!AC51)</f>
        <v/>
      </c>
      <c r="H50" s="85" t="str">
        <f>IF(ISBLANK('PLANO DE GESTÃO DE RISCOS'!AD51),"",'PLANO DE GESTÃO DE RISCOS'!AD51)</f>
        <v/>
      </c>
      <c r="I50" s="95" t="str">
        <f>IF(ISBLANK('PLANO DE GESTÃO DE RISCOS'!AG51),"",'PLANO DE GESTÃO DE RISCOS'!AG51)</f>
        <v/>
      </c>
      <c r="J50" s="95" t="str">
        <f>IF(ISBLANK('PLANO DE GESTÃO DE RISCOS'!AH51),"",'PLANO DE GESTÃO DE RISCOS'!AH51)</f>
        <v/>
      </c>
      <c r="K50" s="189"/>
      <c r="L50" s="85" t="str">
        <f>IF(ISBLANK('PLANO DE GESTÃO DE RISCOS'!AI51),"",'PLANO DE GESTÃO DE RISCOS'!AI51)</f>
        <v/>
      </c>
      <c r="M50" s="188" t="s">
        <v>83</v>
      </c>
      <c r="N50" s="204">
        <f t="shared" si="0"/>
        <v>2.5</v>
      </c>
      <c r="O50" s="255"/>
      <c r="P50" s="194"/>
      <c r="Q50" s="188"/>
      <c r="R50" s="196"/>
      <c r="S50" s="196"/>
      <c r="T50" s="197"/>
      <c r="U50" s="198"/>
    </row>
    <row r="51" spans="2:21" ht="54.95" customHeight="1" x14ac:dyDescent="0.2">
      <c r="B51" s="238" t="str">
        <f>IF(ISBLANK('PLANO DE GESTÃO DE RISCOS'!B52), "",'PLANO DE GESTÃO DE RISCOS'!B52)</f>
        <v/>
      </c>
      <c r="C51" s="84" t="str">
        <f>IF(ISBLANK('PLANO DE GESTÃO DE RISCOS'!C52), "",'PLANO DE GESTÃO DE RISCOS'!C52)</f>
        <v/>
      </c>
      <c r="D51" s="228" t="str">
        <f>IF(ISBLANK('PLANO DE GESTÃO DE RISCOS'!D52), "",'PLANO DE GESTÃO DE RISCOS'!D52)</f>
        <v/>
      </c>
      <c r="E51" s="182" t="str">
        <f>IF(ISBLANK('PLANO DE GESTÃO DE RISCOS'!G52),"",'PLANO DE GESTÃO DE RISCOS'!G52)</f>
        <v/>
      </c>
      <c r="F51" s="91" t="str">
        <f>IF(ISBLANK('PLANO DE GESTÃO DE RISCOS'!AB52),"",'PLANO DE GESTÃO DE RISCOS'!AB52)</f>
        <v/>
      </c>
      <c r="G51" s="92" t="str">
        <f>IF(ISBLANK('PLANO DE GESTÃO DE RISCOS'!AC52),"",'PLANO DE GESTÃO DE RISCOS'!AC52)</f>
        <v/>
      </c>
      <c r="H51" s="85" t="str">
        <f>IF(ISBLANK('PLANO DE GESTÃO DE RISCOS'!AD52),"",'PLANO DE GESTÃO DE RISCOS'!AD52)</f>
        <v/>
      </c>
      <c r="I51" s="95" t="str">
        <f>IF(ISBLANK('PLANO DE GESTÃO DE RISCOS'!AG52),"",'PLANO DE GESTÃO DE RISCOS'!AG52)</f>
        <v/>
      </c>
      <c r="J51" s="95" t="str">
        <f>IF(ISBLANK('PLANO DE GESTÃO DE RISCOS'!AH52),"",'PLANO DE GESTÃO DE RISCOS'!AH52)</f>
        <v/>
      </c>
      <c r="K51" s="189"/>
      <c r="L51" s="85" t="str">
        <f>IF(ISBLANK('PLANO DE GESTÃO DE RISCOS'!AI52),"",'PLANO DE GESTÃO DE RISCOS'!AI52)</f>
        <v/>
      </c>
      <c r="M51" s="188" t="s">
        <v>83</v>
      </c>
      <c r="N51" s="204">
        <f t="shared" si="0"/>
        <v>2.5</v>
      </c>
      <c r="O51" s="255"/>
      <c r="P51" s="194"/>
      <c r="Q51" s="188"/>
      <c r="R51" s="196"/>
      <c r="S51" s="196"/>
      <c r="T51" s="197"/>
      <c r="U51" s="198"/>
    </row>
    <row r="52" spans="2:21" ht="54.95" customHeight="1" x14ac:dyDescent="0.2">
      <c r="B52" s="238" t="str">
        <f>IF(ISBLANK('PLANO DE GESTÃO DE RISCOS'!B53), "",'PLANO DE GESTÃO DE RISCOS'!B53)</f>
        <v/>
      </c>
      <c r="C52" s="84" t="str">
        <f>IF(ISBLANK('PLANO DE GESTÃO DE RISCOS'!C53), "",'PLANO DE GESTÃO DE RISCOS'!C53)</f>
        <v/>
      </c>
      <c r="D52" s="228" t="str">
        <f>IF(ISBLANK('PLANO DE GESTÃO DE RISCOS'!D53), "",'PLANO DE GESTÃO DE RISCOS'!D53)</f>
        <v/>
      </c>
      <c r="E52" s="182" t="str">
        <f>IF(ISBLANK('PLANO DE GESTÃO DE RISCOS'!G53),"",'PLANO DE GESTÃO DE RISCOS'!G53)</f>
        <v/>
      </c>
      <c r="F52" s="91" t="str">
        <f>IF(ISBLANK('PLANO DE GESTÃO DE RISCOS'!AB53),"",'PLANO DE GESTÃO DE RISCOS'!AB53)</f>
        <v/>
      </c>
      <c r="G52" s="92" t="str">
        <f>IF(ISBLANK('PLANO DE GESTÃO DE RISCOS'!AC53),"",'PLANO DE GESTÃO DE RISCOS'!AC53)</f>
        <v/>
      </c>
      <c r="H52" s="85" t="str">
        <f>IF(ISBLANK('PLANO DE GESTÃO DE RISCOS'!AD53),"",'PLANO DE GESTÃO DE RISCOS'!AD53)</f>
        <v/>
      </c>
      <c r="I52" s="95" t="str">
        <f>IF(ISBLANK('PLANO DE GESTÃO DE RISCOS'!AG53),"",'PLANO DE GESTÃO DE RISCOS'!AG53)</f>
        <v/>
      </c>
      <c r="J52" s="95" t="str">
        <f>IF(ISBLANK('PLANO DE GESTÃO DE RISCOS'!AH53),"",'PLANO DE GESTÃO DE RISCOS'!AH53)</f>
        <v/>
      </c>
      <c r="K52" s="189"/>
      <c r="L52" s="85" t="str">
        <f>IF(ISBLANK('PLANO DE GESTÃO DE RISCOS'!AI53),"",'PLANO DE GESTÃO DE RISCOS'!AI53)</f>
        <v/>
      </c>
      <c r="M52" s="188" t="s">
        <v>83</v>
      </c>
      <c r="N52" s="204">
        <f t="shared" si="0"/>
        <v>2.5</v>
      </c>
      <c r="O52" s="255"/>
      <c r="P52" s="194"/>
      <c r="Q52" s="188"/>
      <c r="R52" s="196"/>
      <c r="S52" s="196"/>
      <c r="T52" s="197"/>
      <c r="U52" s="198"/>
    </row>
    <row r="53" spans="2:21" ht="54.95" customHeight="1" x14ac:dyDescent="0.2">
      <c r="B53" s="238" t="str">
        <f>IF(ISBLANK('PLANO DE GESTÃO DE RISCOS'!B54), "",'PLANO DE GESTÃO DE RISCOS'!B54)</f>
        <v/>
      </c>
      <c r="C53" s="84" t="str">
        <f>IF(ISBLANK('PLANO DE GESTÃO DE RISCOS'!C54), "",'PLANO DE GESTÃO DE RISCOS'!C54)</f>
        <v/>
      </c>
      <c r="D53" s="228" t="str">
        <f>IF(ISBLANK('PLANO DE GESTÃO DE RISCOS'!D54), "",'PLANO DE GESTÃO DE RISCOS'!D54)</f>
        <v/>
      </c>
      <c r="E53" s="182" t="str">
        <f>IF(ISBLANK('PLANO DE GESTÃO DE RISCOS'!G54),"",'PLANO DE GESTÃO DE RISCOS'!G54)</f>
        <v/>
      </c>
      <c r="F53" s="91" t="str">
        <f>IF(ISBLANK('PLANO DE GESTÃO DE RISCOS'!AB54),"",'PLANO DE GESTÃO DE RISCOS'!AB54)</f>
        <v/>
      </c>
      <c r="G53" s="92" t="str">
        <f>IF(ISBLANK('PLANO DE GESTÃO DE RISCOS'!AC54),"",'PLANO DE GESTÃO DE RISCOS'!AC54)</f>
        <v/>
      </c>
      <c r="H53" s="85" t="str">
        <f>IF(ISBLANK('PLANO DE GESTÃO DE RISCOS'!AD54),"",'PLANO DE GESTÃO DE RISCOS'!AD54)</f>
        <v/>
      </c>
      <c r="I53" s="95" t="str">
        <f>IF(ISBLANK('PLANO DE GESTÃO DE RISCOS'!AG54),"",'PLANO DE GESTÃO DE RISCOS'!AG54)</f>
        <v/>
      </c>
      <c r="J53" s="95" t="str">
        <f>IF(ISBLANK('PLANO DE GESTÃO DE RISCOS'!AH54),"",'PLANO DE GESTÃO DE RISCOS'!AH54)</f>
        <v/>
      </c>
      <c r="K53" s="189"/>
      <c r="L53" s="85" t="str">
        <f>IF(ISBLANK('PLANO DE GESTÃO DE RISCOS'!AI54),"",'PLANO DE GESTÃO DE RISCOS'!AI54)</f>
        <v/>
      </c>
      <c r="M53" s="188" t="s">
        <v>83</v>
      </c>
      <c r="N53" s="204">
        <f t="shared" si="0"/>
        <v>2.5</v>
      </c>
      <c r="O53" s="255"/>
      <c r="P53" s="194"/>
      <c r="Q53" s="188"/>
      <c r="R53" s="196"/>
      <c r="S53" s="196"/>
      <c r="T53" s="197"/>
      <c r="U53" s="198"/>
    </row>
    <row r="54" spans="2:21" ht="54.95" customHeight="1" x14ac:dyDescent="0.2">
      <c r="B54" s="238" t="str">
        <f>IF(ISBLANK('PLANO DE GESTÃO DE RISCOS'!B55), "",'PLANO DE GESTÃO DE RISCOS'!B55)</f>
        <v/>
      </c>
      <c r="C54" s="84" t="str">
        <f>IF(ISBLANK('PLANO DE GESTÃO DE RISCOS'!C55), "",'PLANO DE GESTÃO DE RISCOS'!C55)</f>
        <v/>
      </c>
      <c r="D54" s="228" t="str">
        <f>IF(ISBLANK('PLANO DE GESTÃO DE RISCOS'!D55), "",'PLANO DE GESTÃO DE RISCOS'!D55)</f>
        <v/>
      </c>
      <c r="E54" s="182" t="str">
        <f>IF(ISBLANK('PLANO DE GESTÃO DE RISCOS'!G55),"",'PLANO DE GESTÃO DE RISCOS'!G55)</f>
        <v/>
      </c>
      <c r="F54" s="91" t="str">
        <f>IF(ISBLANK('PLANO DE GESTÃO DE RISCOS'!AB55),"",'PLANO DE GESTÃO DE RISCOS'!AB55)</f>
        <v/>
      </c>
      <c r="G54" s="92" t="str">
        <f>IF(ISBLANK('PLANO DE GESTÃO DE RISCOS'!AC55),"",'PLANO DE GESTÃO DE RISCOS'!AC55)</f>
        <v/>
      </c>
      <c r="H54" s="85" t="str">
        <f>IF(ISBLANK('PLANO DE GESTÃO DE RISCOS'!AD55),"",'PLANO DE GESTÃO DE RISCOS'!AD55)</f>
        <v/>
      </c>
      <c r="I54" s="95" t="str">
        <f>IF(ISBLANK('PLANO DE GESTÃO DE RISCOS'!AG55),"",'PLANO DE GESTÃO DE RISCOS'!AG55)</f>
        <v/>
      </c>
      <c r="J54" s="95" t="str">
        <f>IF(ISBLANK('PLANO DE GESTÃO DE RISCOS'!AH55),"",'PLANO DE GESTÃO DE RISCOS'!AH55)</f>
        <v/>
      </c>
      <c r="K54" s="189"/>
      <c r="L54" s="85" t="str">
        <f>IF(ISBLANK('PLANO DE GESTÃO DE RISCOS'!AI55),"",'PLANO DE GESTÃO DE RISCOS'!AI55)</f>
        <v/>
      </c>
      <c r="M54" s="188" t="s">
        <v>83</v>
      </c>
      <c r="N54" s="204">
        <f t="shared" si="0"/>
        <v>2.5</v>
      </c>
      <c r="O54" s="255"/>
      <c r="P54" s="194"/>
      <c r="Q54" s="188"/>
      <c r="R54" s="196"/>
      <c r="S54" s="196"/>
      <c r="T54" s="197"/>
      <c r="U54" s="198"/>
    </row>
    <row r="55" spans="2:21" ht="54.95" customHeight="1" x14ac:dyDescent="0.2">
      <c r="B55" s="238" t="str">
        <f>IF(ISBLANK('PLANO DE GESTÃO DE RISCOS'!B56), "",'PLANO DE GESTÃO DE RISCOS'!B56)</f>
        <v/>
      </c>
      <c r="C55" s="84" t="str">
        <f>IF(ISBLANK('PLANO DE GESTÃO DE RISCOS'!C56), "",'PLANO DE GESTÃO DE RISCOS'!C56)</f>
        <v/>
      </c>
      <c r="D55" s="228" t="str">
        <f>IF(ISBLANK('PLANO DE GESTÃO DE RISCOS'!D56), "",'PLANO DE GESTÃO DE RISCOS'!D56)</f>
        <v/>
      </c>
      <c r="E55" s="182" t="str">
        <f>IF(ISBLANK('PLANO DE GESTÃO DE RISCOS'!G56),"",'PLANO DE GESTÃO DE RISCOS'!G56)</f>
        <v/>
      </c>
      <c r="F55" s="91" t="str">
        <f>IF(ISBLANK('PLANO DE GESTÃO DE RISCOS'!AB56),"",'PLANO DE GESTÃO DE RISCOS'!AB56)</f>
        <v/>
      </c>
      <c r="G55" s="92" t="str">
        <f>IF(ISBLANK('PLANO DE GESTÃO DE RISCOS'!AC56),"",'PLANO DE GESTÃO DE RISCOS'!AC56)</f>
        <v/>
      </c>
      <c r="H55" s="85" t="str">
        <f>IF(ISBLANK('PLANO DE GESTÃO DE RISCOS'!AD56),"",'PLANO DE GESTÃO DE RISCOS'!AD56)</f>
        <v/>
      </c>
      <c r="I55" s="95" t="str">
        <f>IF(ISBLANK('PLANO DE GESTÃO DE RISCOS'!AG56),"",'PLANO DE GESTÃO DE RISCOS'!AG56)</f>
        <v/>
      </c>
      <c r="J55" s="95" t="str">
        <f>IF(ISBLANK('PLANO DE GESTÃO DE RISCOS'!AH56),"",'PLANO DE GESTÃO DE RISCOS'!AH56)</f>
        <v/>
      </c>
      <c r="K55" s="189"/>
      <c r="L55" s="85" t="str">
        <f>IF(ISBLANK('PLANO DE GESTÃO DE RISCOS'!AI56),"",'PLANO DE GESTÃO DE RISCOS'!AI56)</f>
        <v/>
      </c>
      <c r="M55" s="188" t="s">
        <v>83</v>
      </c>
      <c r="N55" s="204">
        <f t="shared" si="0"/>
        <v>2.5</v>
      </c>
      <c r="O55" s="255"/>
      <c r="P55" s="194"/>
      <c r="Q55" s="188"/>
      <c r="R55" s="196"/>
      <c r="S55" s="196"/>
      <c r="T55" s="197"/>
      <c r="U55" s="198"/>
    </row>
    <row r="56" spans="2:21" s="83" customFormat="1" ht="54.95" customHeight="1" thickBot="1" x14ac:dyDescent="0.25">
      <c r="B56" s="239" t="str">
        <f>IF(ISBLANK('PLANO DE GESTÃO DE RISCOS'!B57), "",'PLANO DE GESTÃO DE RISCOS'!B57)</f>
        <v/>
      </c>
      <c r="C56" s="231" t="str">
        <f>IF(ISBLANK('PLANO DE GESTÃO DE RISCOS'!C57), "",'PLANO DE GESTÃO DE RISCOS'!C57)</f>
        <v/>
      </c>
      <c r="D56" s="232" t="str">
        <f>IF(ISBLANK('PLANO DE GESTÃO DE RISCOS'!D57), "",'PLANO DE GESTÃO DE RISCOS'!D57)</f>
        <v/>
      </c>
      <c r="E56" s="183" t="str">
        <f>IF(ISBLANK('PLANO DE GESTÃO DE RISCOS'!G57),"",'PLANO DE GESTÃO DE RISCOS'!G57)</f>
        <v/>
      </c>
      <c r="F56" s="214" t="str">
        <f>IF(ISBLANK('PLANO DE GESTÃO DE RISCOS'!AB57),"",'PLANO DE GESTÃO DE RISCOS'!AB57)</f>
        <v/>
      </c>
      <c r="G56" s="114" t="str">
        <f>IF(ISBLANK('PLANO DE GESTÃO DE RISCOS'!AC57),"",'PLANO DE GESTÃO DE RISCOS'!AC57)</f>
        <v/>
      </c>
      <c r="H56" s="215" t="str">
        <f>IF(ISBLANK('PLANO DE GESTÃO DE RISCOS'!AD57),"",'PLANO DE GESTÃO DE RISCOS'!AD57)</f>
        <v/>
      </c>
      <c r="I56" s="216" t="str">
        <f>IF(ISBLANK('PLANO DE GESTÃO DE RISCOS'!AG57),"",'PLANO DE GESTÃO DE RISCOS'!AG57)</f>
        <v/>
      </c>
      <c r="J56" s="216" t="str">
        <f>IF(ISBLANK('PLANO DE GESTÃO DE RISCOS'!AH57),"",'PLANO DE GESTÃO DE RISCOS'!AH57)</f>
        <v/>
      </c>
      <c r="K56" s="191"/>
      <c r="L56" s="215" t="str">
        <f>IF(ISBLANK('PLANO DE GESTÃO DE RISCOS'!AI57),"",'PLANO DE GESTÃO DE RISCOS'!AI57)</f>
        <v/>
      </c>
      <c r="M56" s="199" t="s">
        <v>83</v>
      </c>
      <c r="N56" s="205">
        <f t="shared" si="0"/>
        <v>2.5</v>
      </c>
      <c r="O56" s="256"/>
      <c r="P56" s="230"/>
      <c r="Q56" s="199"/>
      <c r="R56" s="234"/>
      <c r="S56" s="234"/>
      <c r="T56" s="200"/>
      <c r="U56" s="201"/>
    </row>
    <row r="57" spans="2:21" x14ac:dyDescent="0.2">
      <c r="B57" s="118"/>
      <c r="C57" s="118"/>
      <c r="D57" s="118"/>
      <c r="E57" s="120"/>
      <c r="F57" s="123"/>
      <c r="G57" s="123"/>
      <c r="H57" s="122"/>
      <c r="I57" s="126"/>
      <c r="J57" s="127"/>
      <c r="K57" s="127"/>
      <c r="L57" s="127"/>
    </row>
    <row r="58" spans="2:21" x14ac:dyDescent="0.2">
      <c r="B58" s="118"/>
      <c r="C58" s="118"/>
      <c r="D58" s="118"/>
      <c r="E58" s="120"/>
      <c r="F58" s="123"/>
      <c r="G58" s="123"/>
      <c r="H58" s="123"/>
      <c r="I58" s="127"/>
      <c r="J58" s="127"/>
      <c r="K58" s="127"/>
      <c r="L58" s="127"/>
    </row>
    <row r="59" spans="2:21" x14ac:dyDescent="0.2">
      <c r="B59" s="118"/>
      <c r="C59" s="118"/>
      <c r="D59" s="118"/>
      <c r="E59" s="120"/>
      <c r="F59" s="123"/>
      <c r="G59" s="123"/>
      <c r="H59" s="123"/>
      <c r="I59" s="127"/>
      <c r="J59" s="127"/>
      <c r="K59" s="127"/>
      <c r="L59" s="127"/>
    </row>
    <row r="60" spans="2:21" x14ac:dyDescent="0.2">
      <c r="B60" s="118"/>
      <c r="C60" s="118"/>
      <c r="D60" s="118"/>
      <c r="E60" s="120"/>
      <c r="F60" s="123"/>
      <c r="G60" s="123"/>
      <c r="H60" s="123"/>
      <c r="I60" s="127"/>
      <c r="J60" s="127"/>
      <c r="K60" s="127"/>
      <c r="L60" s="127"/>
    </row>
    <row r="61" spans="2:21" x14ac:dyDescent="0.2">
      <c r="B61" s="118"/>
      <c r="C61" s="118"/>
      <c r="D61" s="118"/>
      <c r="E61" s="120"/>
      <c r="F61" s="123"/>
      <c r="G61" s="123"/>
      <c r="H61" s="123"/>
      <c r="I61" s="127"/>
      <c r="J61" s="127"/>
      <c r="K61" s="127"/>
      <c r="L61" s="127"/>
    </row>
    <row r="62" spans="2:21" x14ac:dyDescent="0.2">
      <c r="B62" s="118"/>
      <c r="C62" s="118"/>
      <c r="D62" s="118"/>
      <c r="E62" s="120"/>
      <c r="F62" s="123"/>
      <c r="G62" s="123"/>
      <c r="H62" s="123"/>
      <c r="I62" s="127"/>
      <c r="J62" s="127"/>
      <c r="K62" s="127"/>
      <c r="L62" s="127"/>
    </row>
    <row r="63" spans="2:21" x14ac:dyDescent="0.2">
      <c r="B63" s="118"/>
      <c r="C63" s="118"/>
      <c r="D63" s="118"/>
      <c r="E63" s="120"/>
      <c r="F63" s="123"/>
      <c r="G63" s="123"/>
      <c r="H63" s="123"/>
      <c r="I63" s="127"/>
      <c r="J63" s="127"/>
      <c r="K63" s="127"/>
      <c r="L63" s="127"/>
    </row>
    <row r="64" spans="2:21" x14ac:dyDescent="0.2">
      <c r="B64" s="118"/>
      <c r="C64" s="118"/>
      <c r="D64" s="118"/>
      <c r="E64" s="120"/>
      <c r="F64" s="123"/>
      <c r="G64" s="123"/>
      <c r="H64" s="123"/>
      <c r="I64" s="127"/>
      <c r="J64" s="127"/>
      <c r="K64" s="127"/>
      <c r="L64" s="127"/>
    </row>
    <row r="65" spans="2:12" x14ac:dyDescent="0.2">
      <c r="B65" s="118"/>
      <c r="C65" s="118"/>
      <c r="D65" s="118"/>
      <c r="E65" s="120"/>
      <c r="F65" s="123"/>
      <c r="G65" s="123"/>
      <c r="H65" s="123"/>
      <c r="I65" s="127"/>
      <c r="J65" s="127"/>
      <c r="K65" s="127"/>
      <c r="L65" s="127"/>
    </row>
    <row r="66" spans="2:12" x14ac:dyDescent="0.2">
      <c r="B66" s="118"/>
      <c r="C66" s="118"/>
      <c r="D66" s="118"/>
      <c r="E66" s="120"/>
      <c r="F66" s="123"/>
      <c r="G66" s="123"/>
      <c r="H66" s="123"/>
      <c r="I66" s="127"/>
      <c r="J66" s="127"/>
      <c r="K66" s="127"/>
      <c r="L66" s="127"/>
    </row>
    <row r="67" spans="2:12" x14ac:dyDescent="0.2">
      <c r="B67" s="118"/>
      <c r="C67" s="118"/>
      <c r="D67" s="118"/>
      <c r="E67" s="120"/>
      <c r="F67" s="123"/>
      <c r="G67" s="123"/>
      <c r="H67" s="123"/>
      <c r="I67" s="127"/>
      <c r="J67" s="127"/>
      <c r="K67" s="127"/>
      <c r="L67" s="127"/>
    </row>
    <row r="68" spans="2:12" x14ac:dyDescent="0.2">
      <c r="B68" s="118"/>
      <c r="C68" s="118"/>
      <c r="D68" s="118"/>
      <c r="E68" s="120"/>
      <c r="F68" s="123"/>
      <c r="G68" s="123"/>
      <c r="H68" s="123"/>
      <c r="I68" s="127"/>
      <c r="J68" s="127"/>
      <c r="K68" s="127"/>
      <c r="L68" s="127"/>
    </row>
    <row r="69" spans="2:12" x14ac:dyDescent="0.2">
      <c r="B69" s="118"/>
      <c r="C69" s="118"/>
      <c r="D69" s="118"/>
      <c r="E69" s="120"/>
      <c r="F69" s="123"/>
      <c r="G69" s="123"/>
      <c r="H69" s="123"/>
      <c r="I69" s="127"/>
      <c r="J69" s="127"/>
      <c r="K69" s="127"/>
      <c r="L69" s="127"/>
    </row>
    <row r="70" spans="2:12" x14ac:dyDescent="0.2">
      <c r="B70" s="118"/>
      <c r="C70" s="118"/>
      <c r="D70" s="118"/>
      <c r="E70" s="120"/>
      <c r="F70" s="123"/>
      <c r="G70" s="123"/>
      <c r="H70" s="123"/>
      <c r="I70" s="127"/>
      <c r="J70" s="127"/>
      <c r="K70" s="127"/>
      <c r="L70" s="127"/>
    </row>
    <row r="71" spans="2:12" x14ac:dyDescent="0.2">
      <c r="B71" s="118"/>
      <c r="C71" s="118"/>
      <c r="D71" s="118"/>
      <c r="E71" s="120"/>
      <c r="F71" s="123"/>
      <c r="G71" s="123"/>
      <c r="H71" s="123"/>
      <c r="I71" s="127"/>
      <c r="J71" s="127"/>
      <c r="K71" s="127"/>
      <c r="L71" s="127"/>
    </row>
    <row r="72" spans="2:12" x14ac:dyDescent="0.2">
      <c r="B72" s="118"/>
      <c r="C72" s="118"/>
      <c r="D72" s="118"/>
      <c r="E72" s="120"/>
      <c r="F72" s="123"/>
      <c r="G72" s="123"/>
      <c r="H72" s="123"/>
      <c r="I72" s="127"/>
      <c r="J72" s="127"/>
      <c r="K72" s="127"/>
      <c r="L72" s="127"/>
    </row>
    <row r="73" spans="2:12" x14ac:dyDescent="0.2">
      <c r="B73" s="118"/>
      <c r="C73" s="118"/>
      <c r="D73" s="118"/>
      <c r="E73" s="120"/>
      <c r="F73" s="123"/>
      <c r="G73" s="123"/>
      <c r="H73" s="123"/>
      <c r="I73" s="127"/>
      <c r="J73" s="127"/>
      <c r="K73" s="127"/>
      <c r="L73" s="127"/>
    </row>
    <row r="74" spans="2:12" x14ac:dyDescent="0.2">
      <c r="B74" s="118"/>
      <c r="C74" s="118"/>
      <c r="D74" s="118"/>
      <c r="E74" s="120"/>
      <c r="F74" s="123"/>
      <c r="G74" s="123"/>
      <c r="H74" s="123"/>
      <c r="I74" s="127"/>
      <c r="J74" s="127"/>
      <c r="K74" s="127"/>
      <c r="L74" s="127"/>
    </row>
    <row r="75" spans="2:12" x14ac:dyDescent="0.2">
      <c r="B75" s="118"/>
      <c r="C75" s="118"/>
      <c r="D75" s="118"/>
      <c r="E75" s="120"/>
      <c r="F75" s="123"/>
      <c r="G75" s="123"/>
      <c r="H75" s="123"/>
      <c r="I75" s="127"/>
      <c r="J75" s="127"/>
      <c r="K75" s="127"/>
      <c r="L75" s="127"/>
    </row>
    <row r="76" spans="2:12" x14ac:dyDescent="0.2">
      <c r="B76" s="118"/>
      <c r="C76" s="118"/>
      <c r="D76" s="118"/>
      <c r="E76" s="120"/>
      <c r="F76" s="123"/>
      <c r="G76" s="123"/>
      <c r="H76" s="123"/>
      <c r="I76" s="127"/>
      <c r="J76" s="127"/>
      <c r="K76" s="127"/>
      <c r="L76" s="127"/>
    </row>
    <row r="77" spans="2:12" x14ac:dyDescent="0.2">
      <c r="B77" s="118"/>
      <c r="C77" s="118"/>
      <c r="D77" s="118"/>
      <c r="E77" s="120"/>
      <c r="F77" s="123"/>
      <c r="G77" s="123"/>
      <c r="H77" s="123"/>
      <c r="I77" s="127"/>
      <c r="J77" s="127"/>
      <c r="K77" s="127"/>
      <c r="L77" s="127"/>
    </row>
    <row r="78" spans="2:12" x14ac:dyDescent="0.2">
      <c r="B78" s="118"/>
      <c r="C78" s="118"/>
      <c r="D78" s="118"/>
      <c r="E78" s="120"/>
      <c r="F78" s="123"/>
      <c r="G78" s="123"/>
      <c r="H78" s="123"/>
      <c r="I78" s="127"/>
      <c r="J78" s="127"/>
      <c r="K78" s="127"/>
      <c r="L78" s="127"/>
    </row>
    <row r="79" spans="2:12" x14ac:dyDescent="0.2">
      <c r="B79" s="118"/>
      <c r="C79" s="118"/>
      <c r="D79" s="118"/>
      <c r="E79" s="120"/>
      <c r="F79" s="123"/>
      <c r="G79" s="123"/>
      <c r="H79" s="123"/>
      <c r="I79" s="127"/>
      <c r="J79" s="127"/>
      <c r="K79" s="127"/>
      <c r="L79" s="127"/>
    </row>
    <row r="80" spans="2:12" x14ac:dyDescent="0.2">
      <c r="B80" s="118"/>
      <c r="C80" s="118"/>
      <c r="D80" s="118"/>
      <c r="E80" s="120"/>
      <c r="F80" s="123"/>
      <c r="G80" s="123"/>
      <c r="H80" s="123"/>
      <c r="I80" s="127"/>
      <c r="J80" s="127"/>
      <c r="K80" s="127"/>
      <c r="L80" s="127"/>
    </row>
    <row r="81" spans="2:12" x14ac:dyDescent="0.2">
      <c r="B81" s="118"/>
      <c r="C81" s="118"/>
      <c r="D81" s="118"/>
      <c r="E81" s="120"/>
      <c r="F81" s="123"/>
      <c r="G81" s="123"/>
      <c r="H81" s="123"/>
      <c r="I81" s="127"/>
      <c r="J81" s="127"/>
      <c r="K81" s="127"/>
      <c r="L81" s="127"/>
    </row>
    <row r="82" spans="2:12" x14ac:dyDescent="0.2">
      <c r="B82" s="118"/>
      <c r="C82" s="118"/>
      <c r="D82" s="118"/>
      <c r="E82" s="120"/>
      <c r="F82" s="123"/>
      <c r="G82" s="123"/>
      <c r="H82" s="123"/>
      <c r="I82" s="127"/>
      <c r="J82" s="127"/>
      <c r="K82" s="127"/>
      <c r="L82" s="127"/>
    </row>
    <row r="83" spans="2:12" x14ac:dyDescent="0.2">
      <c r="B83" s="118"/>
      <c r="C83" s="118"/>
      <c r="D83" s="118"/>
      <c r="E83" s="120"/>
      <c r="F83" s="123"/>
      <c r="G83" s="123"/>
      <c r="H83" s="123"/>
      <c r="I83" s="127"/>
      <c r="J83" s="127"/>
      <c r="K83" s="127"/>
      <c r="L83" s="127"/>
    </row>
    <row r="84" spans="2:12" x14ac:dyDescent="0.2">
      <c r="B84" s="118"/>
      <c r="C84" s="118"/>
      <c r="D84" s="118"/>
      <c r="E84" s="120"/>
      <c r="F84" s="123"/>
      <c r="G84" s="123"/>
      <c r="H84" s="123"/>
      <c r="I84" s="127"/>
      <c r="J84" s="127"/>
      <c r="K84" s="127"/>
      <c r="L84" s="127"/>
    </row>
    <row r="85" spans="2:12" x14ac:dyDescent="0.2">
      <c r="B85" s="118"/>
      <c r="C85" s="118"/>
      <c r="D85" s="118"/>
      <c r="E85" s="120"/>
      <c r="F85" s="123"/>
      <c r="G85" s="123"/>
      <c r="H85" s="123"/>
      <c r="I85" s="127"/>
      <c r="J85" s="127"/>
      <c r="K85" s="127"/>
      <c r="L85" s="127"/>
    </row>
    <row r="86" spans="2:12" x14ac:dyDescent="0.2">
      <c r="B86" s="118"/>
      <c r="C86" s="118"/>
      <c r="D86" s="118"/>
      <c r="E86" s="120"/>
      <c r="F86" s="123"/>
      <c r="G86" s="123"/>
      <c r="H86" s="123"/>
      <c r="I86" s="127"/>
      <c r="J86" s="127"/>
      <c r="K86" s="127"/>
      <c r="L86" s="127"/>
    </row>
    <row r="87" spans="2:12" x14ac:dyDescent="0.2">
      <c r="B87" s="118"/>
      <c r="C87" s="118"/>
      <c r="D87" s="118"/>
      <c r="E87" s="120"/>
      <c r="F87" s="123"/>
      <c r="G87" s="123"/>
      <c r="H87" s="123"/>
      <c r="I87" s="127"/>
      <c r="J87" s="127"/>
      <c r="K87" s="127"/>
      <c r="L87" s="127"/>
    </row>
    <row r="88" spans="2:12" x14ac:dyDescent="0.2">
      <c r="B88" s="118"/>
      <c r="C88" s="118"/>
      <c r="D88" s="118"/>
      <c r="E88" s="120"/>
      <c r="F88" s="123"/>
      <c r="G88" s="123"/>
      <c r="H88" s="123"/>
      <c r="I88" s="127"/>
      <c r="J88" s="127"/>
      <c r="K88" s="127"/>
      <c r="L88" s="127"/>
    </row>
    <row r="89" spans="2:12" x14ac:dyDescent="0.2">
      <c r="B89" s="118"/>
      <c r="C89" s="118"/>
      <c r="D89" s="118"/>
      <c r="E89" s="120"/>
      <c r="F89" s="123"/>
      <c r="G89" s="123"/>
      <c r="H89" s="123"/>
      <c r="I89" s="127"/>
      <c r="J89" s="127"/>
      <c r="K89" s="127"/>
      <c r="L89" s="127"/>
    </row>
    <row r="90" spans="2:12" x14ac:dyDescent="0.2">
      <c r="B90" s="118"/>
      <c r="C90" s="118"/>
      <c r="D90" s="118"/>
      <c r="E90" s="120"/>
      <c r="F90" s="123"/>
      <c r="G90" s="123"/>
      <c r="H90" s="123"/>
      <c r="I90" s="127"/>
      <c r="J90" s="127"/>
      <c r="K90" s="127"/>
      <c r="L90" s="127"/>
    </row>
    <row r="91" spans="2:12" x14ac:dyDescent="0.2">
      <c r="B91" s="118"/>
      <c r="C91" s="118"/>
      <c r="D91" s="118"/>
      <c r="E91" s="120"/>
      <c r="F91" s="123"/>
      <c r="G91" s="123"/>
      <c r="H91" s="123"/>
      <c r="I91" s="127"/>
      <c r="J91" s="127"/>
      <c r="K91" s="127"/>
      <c r="L91" s="127"/>
    </row>
    <row r="92" spans="2:12" x14ac:dyDescent="0.2">
      <c r="B92" s="118"/>
      <c r="C92" s="118"/>
      <c r="D92" s="118"/>
      <c r="E92" s="120"/>
      <c r="F92" s="123"/>
      <c r="G92" s="123"/>
      <c r="H92" s="123"/>
      <c r="I92" s="127"/>
      <c r="J92" s="127"/>
      <c r="K92" s="127"/>
      <c r="L92" s="127"/>
    </row>
    <row r="93" spans="2:12" x14ac:dyDescent="0.2">
      <c r="B93" s="118"/>
      <c r="C93" s="118"/>
      <c r="D93" s="118"/>
      <c r="E93" s="120"/>
      <c r="F93" s="123"/>
      <c r="G93" s="123"/>
      <c r="H93" s="123"/>
      <c r="I93" s="127"/>
      <c r="J93" s="127"/>
      <c r="K93" s="127"/>
      <c r="L93" s="127"/>
    </row>
    <row r="94" spans="2:12" x14ac:dyDescent="0.2">
      <c r="B94" s="118"/>
      <c r="C94" s="118"/>
      <c r="D94" s="118"/>
      <c r="E94" s="120"/>
      <c r="F94" s="123"/>
      <c r="G94" s="123"/>
      <c r="H94" s="123"/>
      <c r="I94" s="127"/>
      <c r="J94" s="127"/>
      <c r="K94" s="127"/>
      <c r="L94" s="127"/>
    </row>
    <row r="95" spans="2:12" x14ac:dyDescent="0.2">
      <c r="B95" s="118"/>
      <c r="C95" s="118"/>
      <c r="D95" s="118"/>
      <c r="E95" s="120"/>
      <c r="F95" s="123"/>
      <c r="G95" s="123"/>
      <c r="H95" s="123"/>
      <c r="I95" s="127"/>
      <c r="J95" s="127"/>
      <c r="K95" s="127"/>
      <c r="L95" s="127"/>
    </row>
    <row r="96" spans="2:12" x14ac:dyDescent="0.2">
      <c r="B96" s="118"/>
      <c r="C96" s="118"/>
      <c r="D96" s="118"/>
      <c r="E96" s="120"/>
      <c r="F96" s="123"/>
      <c r="G96" s="123"/>
      <c r="H96" s="123"/>
      <c r="I96" s="127"/>
      <c r="J96" s="127"/>
      <c r="K96" s="127"/>
      <c r="L96" s="127"/>
    </row>
    <row r="97" spans="2:12" x14ac:dyDescent="0.2">
      <c r="B97" s="118"/>
      <c r="C97" s="118"/>
      <c r="D97" s="118"/>
      <c r="E97" s="120"/>
      <c r="F97" s="123"/>
      <c r="G97" s="123"/>
      <c r="H97" s="123"/>
      <c r="I97" s="127"/>
      <c r="J97" s="127"/>
      <c r="K97" s="127"/>
      <c r="L97" s="127"/>
    </row>
    <row r="98" spans="2:12" x14ac:dyDescent="0.2">
      <c r="B98" s="118"/>
      <c r="C98" s="118"/>
      <c r="D98" s="118"/>
      <c r="E98" s="120"/>
      <c r="F98" s="123"/>
      <c r="G98" s="123"/>
      <c r="H98" s="123"/>
      <c r="I98" s="127"/>
      <c r="J98" s="127"/>
      <c r="K98" s="127"/>
      <c r="L98" s="127"/>
    </row>
    <row r="99" spans="2:12" x14ac:dyDescent="0.2">
      <c r="B99" s="118"/>
      <c r="C99" s="118"/>
      <c r="D99" s="118"/>
      <c r="E99" s="120"/>
      <c r="F99" s="123"/>
      <c r="G99" s="123"/>
      <c r="H99" s="123"/>
      <c r="I99" s="127"/>
      <c r="J99" s="127"/>
      <c r="K99" s="127"/>
      <c r="L99" s="127"/>
    </row>
    <row r="100" spans="2:12" x14ac:dyDescent="0.2">
      <c r="B100" s="118"/>
      <c r="C100" s="118"/>
      <c r="D100" s="118"/>
      <c r="E100" s="120"/>
      <c r="F100" s="123"/>
      <c r="G100" s="123"/>
      <c r="H100" s="123"/>
      <c r="I100" s="127"/>
      <c r="J100" s="127"/>
      <c r="K100" s="127"/>
      <c r="L100" s="127"/>
    </row>
    <row r="101" spans="2:12" x14ac:dyDescent="0.2">
      <c r="B101" s="118"/>
      <c r="C101" s="118"/>
      <c r="D101" s="118"/>
      <c r="E101" s="120"/>
      <c r="F101" s="123"/>
      <c r="G101" s="123"/>
      <c r="H101" s="123"/>
      <c r="I101" s="127"/>
      <c r="J101" s="127"/>
      <c r="K101" s="127"/>
      <c r="L101" s="127"/>
    </row>
    <row r="102" spans="2:12" x14ac:dyDescent="0.2">
      <c r="B102" s="118"/>
      <c r="C102" s="118"/>
      <c r="D102" s="118"/>
      <c r="E102" s="120"/>
      <c r="F102" s="123"/>
      <c r="G102" s="123"/>
      <c r="H102" s="123"/>
      <c r="I102" s="127"/>
      <c r="J102" s="127"/>
      <c r="K102" s="127"/>
      <c r="L102" s="127"/>
    </row>
    <row r="103" spans="2:12" x14ac:dyDescent="0.2">
      <c r="B103" s="118"/>
      <c r="C103" s="118"/>
      <c r="D103" s="118"/>
      <c r="E103" s="120"/>
      <c r="F103" s="123"/>
      <c r="G103" s="123"/>
      <c r="H103" s="123"/>
      <c r="I103" s="127"/>
      <c r="J103" s="127"/>
      <c r="K103" s="127"/>
      <c r="L103" s="127"/>
    </row>
    <row r="104" spans="2:12" x14ac:dyDescent="0.2">
      <c r="B104" s="118"/>
      <c r="C104" s="118"/>
      <c r="D104" s="118"/>
      <c r="E104" s="120"/>
      <c r="F104" s="123"/>
      <c r="G104" s="123"/>
      <c r="H104" s="123"/>
      <c r="I104" s="127"/>
      <c r="J104" s="127"/>
      <c r="K104" s="127"/>
      <c r="L104" s="127"/>
    </row>
    <row r="105" spans="2:12" x14ac:dyDescent="0.2">
      <c r="B105" s="118"/>
      <c r="C105" s="118"/>
      <c r="D105" s="118"/>
      <c r="E105" s="120"/>
      <c r="F105" s="123"/>
      <c r="G105" s="123"/>
      <c r="H105" s="123"/>
      <c r="I105" s="127"/>
      <c r="J105" s="127"/>
      <c r="K105" s="127"/>
      <c r="L105" s="127"/>
    </row>
    <row r="106" spans="2:12" x14ac:dyDescent="0.2">
      <c r="B106" s="118"/>
      <c r="C106" s="118"/>
      <c r="D106" s="118"/>
      <c r="E106" s="120"/>
      <c r="F106" s="123"/>
      <c r="G106" s="123"/>
      <c r="H106" s="123"/>
      <c r="I106" s="127"/>
      <c r="J106" s="127"/>
      <c r="K106" s="127"/>
      <c r="L106" s="127"/>
    </row>
    <row r="107" spans="2:12" x14ac:dyDescent="0.2">
      <c r="B107" s="118"/>
      <c r="C107" s="118"/>
      <c r="D107" s="118"/>
      <c r="E107" s="120"/>
      <c r="F107" s="123"/>
      <c r="G107" s="123"/>
      <c r="H107" s="123"/>
      <c r="I107" s="127"/>
      <c r="J107" s="127"/>
      <c r="K107" s="127"/>
      <c r="L107" s="127"/>
    </row>
    <row r="108" spans="2:12" x14ac:dyDescent="0.2">
      <c r="B108" s="118"/>
      <c r="C108" s="118"/>
      <c r="D108" s="118"/>
      <c r="E108" s="120"/>
      <c r="F108" s="123"/>
      <c r="G108" s="123"/>
      <c r="H108" s="123"/>
      <c r="I108" s="127"/>
      <c r="J108" s="127"/>
      <c r="K108" s="127"/>
      <c r="L108" s="127"/>
    </row>
    <row r="109" spans="2:12" x14ac:dyDescent="0.2">
      <c r="B109" s="118"/>
      <c r="C109" s="118"/>
      <c r="D109" s="118"/>
      <c r="E109" s="120"/>
      <c r="F109" s="123"/>
      <c r="G109" s="123"/>
      <c r="H109" s="123"/>
      <c r="I109" s="127"/>
      <c r="J109" s="127"/>
      <c r="K109" s="127"/>
      <c r="L109" s="127"/>
    </row>
    <row r="110" spans="2:12" x14ac:dyDescent="0.2">
      <c r="B110" s="118"/>
      <c r="C110" s="118"/>
      <c r="D110" s="118"/>
      <c r="E110" s="120"/>
      <c r="F110" s="123"/>
      <c r="G110" s="123"/>
      <c r="H110" s="123"/>
      <c r="I110" s="127"/>
      <c r="J110" s="127"/>
      <c r="K110" s="127"/>
      <c r="L110" s="127"/>
    </row>
    <row r="111" spans="2:12" x14ac:dyDescent="0.2">
      <c r="B111" s="118"/>
      <c r="C111" s="118"/>
      <c r="D111" s="118"/>
      <c r="E111" s="120"/>
      <c r="F111" s="123"/>
      <c r="G111" s="123"/>
      <c r="H111" s="123"/>
      <c r="I111" s="127"/>
      <c r="J111" s="127"/>
      <c r="K111" s="127"/>
      <c r="L111" s="127"/>
    </row>
    <row r="112" spans="2:12" x14ac:dyDescent="0.2">
      <c r="B112" s="118"/>
      <c r="C112" s="118"/>
      <c r="D112" s="118"/>
      <c r="E112" s="120"/>
      <c r="F112" s="123"/>
      <c r="G112" s="123"/>
      <c r="H112" s="123"/>
      <c r="I112" s="127"/>
      <c r="J112" s="127"/>
      <c r="K112" s="127"/>
      <c r="L112" s="127"/>
    </row>
    <row r="113" spans="2:12" x14ac:dyDescent="0.2">
      <c r="B113" s="118"/>
      <c r="C113" s="118"/>
      <c r="D113" s="118"/>
      <c r="E113" s="120"/>
      <c r="F113" s="123"/>
      <c r="G113" s="123"/>
      <c r="H113" s="123"/>
      <c r="I113" s="127"/>
      <c r="J113" s="127"/>
      <c r="K113" s="127"/>
      <c r="L113" s="127"/>
    </row>
    <row r="114" spans="2:12" x14ac:dyDescent="0.2">
      <c r="B114" s="118"/>
      <c r="C114" s="118"/>
      <c r="D114" s="118"/>
      <c r="E114" s="120"/>
      <c r="F114" s="123"/>
      <c r="G114" s="123"/>
      <c r="H114" s="123"/>
      <c r="I114" s="127"/>
      <c r="J114" s="127"/>
      <c r="K114" s="127"/>
      <c r="L114" s="127"/>
    </row>
    <row r="115" spans="2:12" x14ac:dyDescent="0.2">
      <c r="B115" s="118"/>
      <c r="C115" s="118"/>
      <c r="D115" s="118"/>
      <c r="E115" s="120"/>
      <c r="F115" s="123"/>
      <c r="G115" s="123"/>
      <c r="H115" s="123"/>
      <c r="I115" s="127"/>
      <c r="J115" s="127"/>
      <c r="K115" s="127"/>
      <c r="L115" s="127"/>
    </row>
    <row r="116" spans="2:12" x14ac:dyDescent="0.2">
      <c r="B116" s="118"/>
      <c r="C116" s="118"/>
      <c r="D116" s="118"/>
      <c r="E116" s="120"/>
      <c r="F116" s="123"/>
      <c r="G116" s="123"/>
      <c r="H116" s="123"/>
      <c r="I116" s="127"/>
      <c r="J116" s="127"/>
      <c r="K116" s="127"/>
      <c r="L116" s="127"/>
    </row>
    <row r="117" spans="2:12" x14ac:dyDescent="0.2">
      <c r="B117" s="118"/>
      <c r="C117" s="118"/>
      <c r="D117" s="118"/>
      <c r="E117" s="120"/>
      <c r="F117" s="123"/>
      <c r="G117" s="123"/>
      <c r="H117" s="123"/>
      <c r="I117" s="127"/>
      <c r="J117" s="127"/>
      <c r="K117" s="127"/>
      <c r="L117" s="127"/>
    </row>
    <row r="118" spans="2:12" x14ac:dyDescent="0.2">
      <c r="B118" s="118"/>
      <c r="C118" s="118"/>
      <c r="D118" s="118"/>
      <c r="E118" s="120"/>
      <c r="F118" s="123"/>
      <c r="G118" s="123"/>
      <c r="H118" s="123"/>
      <c r="I118" s="127"/>
      <c r="J118" s="127"/>
      <c r="K118" s="127"/>
      <c r="L118" s="127"/>
    </row>
    <row r="119" spans="2:12" x14ac:dyDescent="0.2">
      <c r="B119" s="118"/>
      <c r="C119" s="118"/>
      <c r="D119" s="118"/>
      <c r="E119" s="120"/>
      <c r="F119" s="123"/>
      <c r="G119" s="123"/>
      <c r="H119" s="123"/>
      <c r="I119" s="127"/>
      <c r="J119" s="127"/>
      <c r="K119" s="127"/>
      <c r="L119" s="127"/>
    </row>
    <row r="120" spans="2:12" x14ac:dyDescent="0.2">
      <c r="B120" s="118"/>
      <c r="C120" s="118"/>
      <c r="D120" s="118"/>
      <c r="E120" s="120"/>
      <c r="F120" s="123"/>
      <c r="G120" s="123"/>
      <c r="H120" s="123"/>
      <c r="I120" s="127"/>
      <c r="J120" s="127"/>
      <c r="K120" s="127"/>
      <c r="L120" s="127"/>
    </row>
    <row r="121" spans="2:12" x14ac:dyDescent="0.2">
      <c r="B121" s="118"/>
      <c r="C121" s="118"/>
      <c r="D121" s="118"/>
      <c r="E121" s="120"/>
      <c r="F121" s="123"/>
      <c r="G121" s="123"/>
      <c r="H121" s="123"/>
      <c r="I121" s="127"/>
      <c r="J121" s="127"/>
      <c r="K121" s="127"/>
      <c r="L121" s="127"/>
    </row>
    <row r="122" spans="2:12" x14ac:dyDescent="0.2">
      <c r="B122" s="118"/>
      <c r="C122" s="118"/>
      <c r="D122" s="118"/>
      <c r="E122" s="120"/>
      <c r="F122" s="123"/>
      <c r="G122" s="123"/>
      <c r="H122" s="123"/>
      <c r="I122" s="127"/>
      <c r="J122" s="127"/>
      <c r="K122" s="127"/>
      <c r="L122" s="127"/>
    </row>
    <row r="123" spans="2:12" x14ac:dyDescent="0.2">
      <c r="B123" s="118"/>
      <c r="C123" s="118"/>
      <c r="D123" s="118"/>
      <c r="E123" s="120"/>
      <c r="F123" s="123"/>
      <c r="G123" s="123"/>
      <c r="H123" s="123"/>
      <c r="I123" s="127"/>
      <c r="J123" s="127"/>
      <c r="K123" s="127"/>
      <c r="L123" s="127"/>
    </row>
    <row r="124" spans="2:12" x14ac:dyDescent="0.2">
      <c r="B124" s="118"/>
      <c r="C124" s="118"/>
      <c r="D124" s="118"/>
      <c r="E124" s="120"/>
      <c r="F124" s="123"/>
      <c r="G124" s="123"/>
      <c r="H124" s="123"/>
      <c r="I124" s="127"/>
      <c r="J124" s="127"/>
      <c r="K124" s="127"/>
      <c r="L124" s="127"/>
    </row>
    <row r="125" spans="2:12" x14ac:dyDescent="0.2">
      <c r="B125" s="118"/>
      <c r="C125" s="118"/>
      <c r="D125" s="118"/>
      <c r="E125" s="120"/>
      <c r="F125" s="123"/>
      <c r="G125" s="123"/>
      <c r="H125" s="123"/>
      <c r="I125" s="127"/>
      <c r="J125" s="127"/>
      <c r="K125" s="127"/>
      <c r="L125" s="127"/>
    </row>
    <row r="126" spans="2:12" x14ac:dyDescent="0.2">
      <c r="B126" s="118"/>
      <c r="C126" s="118"/>
      <c r="D126" s="118"/>
      <c r="E126" s="120"/>
      <c r="F126" s="123"/>
      <c r="G126" s="123"/>
      <c r="H126" s="123"/>
      <c r="I126" s="127"/>
      <c r="J126" s="127"/>
      <c r="K126" s="127"/>
      <c r="L126" s="127"/>
    </row>
    <row r="127" spans="2:12" x14ac:dyDescent="0.2">
      <c r="B127" s="118"/>
      <c r="C127" s="118"/>
      <c r="D127" s="118"/>
      <c r="E127" s="120"/>
      <c r="F127" s="123"/>
      <c r="G127" s="123"/>
      <c r="H127" s="123"/>
      <c r="I127" s="127"/>
      <c r="J127" s="127"/>
      <c r="K127" s="127"/>
      <c r="L127" s="127"/>
    </row>
    <row r="128" spans="2:12" x14ac:dyDescent="0.2">
      <c r="B128" s="118"/>
      <c r="C128" s="118"/>
      <c r="D128" s="118"/>
      <c r="E128" s="120"/>
      <c r="F128" s="123"/>
      <c r="G128" s="123"/>
      <c r="H128" s="123"/>
      <c r="I128" s="127"/>
      <c r="J128" s="127"/>
      <c r="K128" s="127"/>
      <c r="L128" s="127"/>
    </row>
    <row r="129" spans="2:12" x14ac:dyDescent="0.2">
      <c r="B129" s="118"/>
      <c r="C129" s="118"/>
      <c r="D129" s="118"/>
      <c r="E129" s="120"/>
      <c r="F129" s="123"/>
      <c r="G129" s="123"/>
      <c r="H129" s="123"/>
      <c r="I129" s="127"/>
      <c r="J129" s="127"/>
      <c r="K129" s="127"/>
      <c r="L129" s="127"/>
    </row>
    <row r="130" spans="2:12" x14ac:dyDescent="0.2">
      <c r="B130" s="118"/>
      <c r="C130" s="118"/>
      <c r="D130" s="118"/>
      <c r="E130" s="120"/>
      <c r="F130" s="123"/>
      <c r="G130" s="123"/>
      <c r="H130" s="123"/>
      <c r="I130" s="127"/>
      <c r="J130" s="127"/>
      <c r="K130" s="127"/>
      <c r="L130" s="127"/>
    </row>
    <row r="131" spans="2:12" x14ac:dyDescent="0.2">
      <c r="B131" s="118"/>
      <c r="C131" s="118"/>
      <c r="D131" s="118"/>
      <c r="E131" s="120"/>
      <c r="F131" s="123"/>
      <c r="G131" s="123"/>
      <c r="H131" s="123"/>
      <c r="I131" s="127"/>
      <c r="J131" s="127"/>
      <c r="K131" s="127"/>
      <c r="L131" s="127"/>
    </row>
    <row r="132" spans="2:12" x14ac:dyDescent="0.2">
      <c r="B132" s="118"/>
      <c r="C132" s="118"/>
      <c r="D132" s="118"/>
      <c r="E132" s="120"/>
      <c r="F132" s="123"/>
      <c r="G132" s="123"/>
      <c r="H132" s="123"/>
      <c r="I132" s="127"/>
      <c r="J132" s="127"/>
      <c r="K132" s="127"/>
      <c r="L132" s="127"/>
    </row>
    <row r="133" spans="2:12" x14ac:dyDescent="0.2">
      <c r="B133" s="118"/>
      <c r="C133" s="118"/>
      <c r="D133" s="118"/>
      <c r="E133" s="120"/>
      <c r="F133" s="123"/>
      <c r="G133" s="123"/>
      <c r="H133" s="123"/>
      <c r="I133" s="127"/>
      <c r="J133" s="127"/>
      <c r="K133" s="127"/>
      <c r="L133" s="127"/>
    </row>
    <row r="134" spans="2:12" x14ac:dyDescent="0.2">
      <c r="B134" s="118"/>
      <c r="C134" s="118"/>
      <c r="D134" s="118"/>
      <c r="E134" s="120"/>
      <c r="F134" s="123"/>
      <c r="G134" s="123"/>
      <c r="H134" s="123"/>
      <c r="I134" s="127"/>
      <c r="J134" s="127"/>
      <c r="K134" s="127"/>
      <c r="L134" s="127"/>
    </row>
    <row r="135" spans="2:12" x14ac:dyDescent="0.2">
      <c r="B135" s="118"/>
      <c r="C135" s="118"/>
      <c r="D135" s="118"/>
      <c r="E135" s="120"/>
      <c r="F135" s="123"/>
      <c r="G135" s="123"/>
      <c r="H135" s="123"/>
      <c r="I135" s="127"/>
      <c r="J135" s="127"/>
      <c r="K135" s="127"/>
      <c r="L135" s="127"/>
    </row>
    <row r="136" spans="2:12" x14ac:dyDescent="0.2">
      <c r="B136" s="118"/>
      <c r="C136" s="118"/>
      <c r="D136" s="118"/>
      <c r="E136" s="120"/>
      <c r="F136" s="123"/>
      <c r="G136" s="123"/>
      <c r="H136" s="123"/>
      <c r="I136" s="127"/>
      <c r="J136" s="127"/>
      <c r="K136" s="127"/>
      <c r="L136" s="127"/>
    </row>
    <row r="137" spans="2:12" x14ac:dyDescent="0.2">
      <c r="B137" s="118"/>
      <c r="C137" s="118"/>
      <c r="D137" s="118"/>
      <c r="E137" s="120"/>
      <c r="F137" s="123"/>
      <c r="G137" s="123"/>
      <c r="H137" s="123"/>
      <c r="I137" s="127"/>
      <c r="J137" s="127"/>
      <c r="K137" s="127"/>
      <c r="L137" s="127"/>
    </row>
    <row r="138" spans="2:12" x14ac:dyDescent="0.2">
      <c r="B138" s="118"/>
      <c r="C138" s="118"/>
      <c r="D138" s="118"/>
      <c r="E138" s="120"/>
      <c r="F138" s="123"/>
      <c r="G138" s="123"/>
      <c r="H138" s="123"/>
      <c r="I138" s="127"/>
      <c r="J138" s="127"/>
      <c r="K138" s="127"/>
      <c r="L138" s="127"/>
    </row>
    <row r="139" spans="2:12" x14ac:dyDescent="0.2">
      <c r="B139" s="118"/>
      <c r="C139" s="118"/>
      <c r="D139" s="118"/>
      <c r="E139" s="120"/>
      <c r="F139" s="123"/>
      <c r="G139" s="123"/>
      <c r="H139" s="123"/>
      <c r="I139" s="127"/>
      <c r="J139" s="127"/>
      <c r="K139" s="127"/>
      <c r="L139" s="127"/>
    </row>
    <row r="140" spans="2:12" x14ac:dyDescent="0.2">
      <c r="B140" s="118"/>
      <c r="C140" s="118"/>
      <c r="D140" s="118"/>
      <c r="E140" s="120"/>
      <c r="F140" s="123"/>
      <c r="G140" s="123"/>
      <c r="H140" s="123"/>
      <c r="I140" s="127"/>
      <c r="J140" s="127"/>
      <c r="K140" s="127"/>
      <c r="L140" s="127"/>
    </row>
    <row r="141" spans="2:12" x14ac:dyDescent="0.2">
      <c r="B141" s="118"/>
      <c r="C141" s="118"/>
      <c r="D141" s="118"/>
      <c r="E141" s="120"/>
      <c r="F141" s="123"/>
      <c r="G141" s="123"/>
      <c r="H141" s="123"/>
      <c r="I141" s="127"/>
      <c r="J141" s="127"/>
      <c r="K141" s="127"/>
      <c r="L141" s="127"/>
    </row>
    <row r="142" spans="2:12" x14ac:dyDescent="0.2">
      <c r="B142" s="118"/>
      <c r="C142" s="118"/>
      <c r="D142" s="118"/>
      <c r="E142" s="120"/>
      <c r="F142" s="123"/>
      <c r="G142" s="123"/>
      <c r="H142" s="123"/>
      <c r="I142" s="127"/>
      <c r="J142" s="127"/>
      <c r="K142" s="127"/>
      <c r="L142" s="127"/>
    </row>
    <row r="143" spans="2:12" x14ac:dyDescent="0.2">
      <c r="B143" s="118"/>
      <c r="C143" s="118"/>
      <c r="D143" s="118"/>
      <c r="E143" s="120"/>
      <c r="F143" s="123"/>
      <c r="G143" s="123"/>
      <c r="H143" s="123"/>
      <c r="I143" s="127"/>
      <c r="J143" s="127"/>
      <c r="K143" s="127"/>
      <c r="L143" s="127"/>
    </row>
    <row r="144" spans="2:12" x14ac:dyDescent="0.2">
      <c r="B144" s="118"/>
      <c r="C144" s="118"/>
      <c r="D144" s="118"/>
      <c r="E144" s="120"/>
      <c r="F144" s="123"/>
      <c r="G144" s="123"/>
      <c r="H144" s="123"/>
      <c r="I144" s="127"/>
      <c r="J144" s="127"/>
      <c r="K144" s="127"/>
      <c r="L144" s="127"/>
    </row>
    <row r="145" spans="2:12" x14ac:dyDescent="0.2">
      <c r="B145" s="118"/>
      <c r="C145" s="118"/>
      <c r="D145" s="118"/>
      <c r="E145" s="120"/>
      <c r="F145" s="123"/>
      <c r="G145" s="123"/>
      <c r="H145" s="123"/>
      <c r="I145" s="127"/>
      <c r="J145" s="127"/>
      <c r="K145" s="127"/>
      <c r="L145" s="127"/>
    </row>
    <row r="146" spans="2:12" x14ac:dyDescent="0.2">
      <c r="B146" s="118"/>
      <c r="C146" s="118"/>
      <c r="D146" s="118"/>
      <c r="E146" s="120"/>
      <c r="F146" s="123"/>
      <c r="G146" s="123"/>
      <c r="H146" s="123"/>
      <c r="I146" s="127"/>
      <c r="J146" s="127"/>
      <c r="K146" s="127"/>
      <c r="L146" s="127"/>
    </row>
    <row r="147" spans="2:12" x14ac:dyDescent="0.2">
      <c r="B147" s="118"/>
      <c r="C147" s="118"/>
      <c r="D147" s="118"/>
      <c r="E147" s="120"/>
      <c r="F147" s="123"/>
      <c r="G147" s="123"/>
      <c r="H147" s="123"/>
      <c r="I147" s="127"/>
      <c r="J147" s="127"/>
      <c r="K147" s="127"/>
      <c r="L147" s="127"/>
    </row>
    <row r="148" spans="2:12" x14ac:dyDescent="0.2">
      <c r="B148" s="118"/>
      <c r="C148" s="118"/>
      <c r="D148" s="118"/>
      <c r="E148" s="120"/>
      <c r="F148" s="123"/>
      <c r="G148" s="123"/>
      <c r="H148" s="123"/>
      <c r="I148" s="127"/>
      <c r="J148" s="127"/>
      <c r="K148" s="127"/>
      <c r="L148" s="127"/>
    </row>
    <row r="149" spans="2:12" x14ac:dyDescent="0.2">
      <c r="B149" s="118"/>
      <c r="C149" s="118"/>
      <c r="D149" s="118"/>
      <c r="E149" s="120"/>
      <c r="F149" s="123"/>
      <c r="G149" s="123"/>
      <c r="H149" s="123"/>
      <c r="I149" s="127"/>
      <c r="J149" s="127"/>
      <c r="K149" s="127"/>
      <c r="L149" s="127"/>
    </row>
    <row r="150" spans="2:12" x14ac:dyDescent="0.2">
      <c r="B150" s="118"/>
      <c r="C150" s="118"/>
      <c r="D150" s="118"/>
      <c r="E150" s="120"/>
      <c r="F150" s="123"/>
      <c r="G150" s="123"/>
      <c r="H150" s="123"/>
      <c r="I150" s="127"/>
      <c r="J150" s="127"/>
      <c r="K150" s="127"/>
      <c r="L150" s="127"/>
    </row>
    <row r="151" spans="2:12" x14ac:dyDescent="0.2">
      <c r="B151" s="118"/>
      <c r="C151" s="118"/>
      <c r="D151" s="118"/>
      <c r="E151" s="120"/>
      <c r="F151" s="123"/>
      <c r="G151" s="123"/>
      <c r="H151" s="123"/>
      <c r="I151" s="127"/>
      <c r="J151" s="127"/>
      <c r="K151" s="127"/>
      <c r="L151" s="127"/>
    </row>
    <row r="152" spans="2:12" x14ac:dyDescent="0.2">
      <c r="B152" s="118"/>
      <c r="C152" s="118"/>
      <c r="D152" s="118"/>
      <c r="E152" s="120"/>
      <c r="F152" s="123"/>
      <c r="G152" s="123"/>
      <c r="H152" s="123"/>
      <c r="I152" s="127"/>
      <c r="J152" s="127"/>
      <c r="K152" s="127"/>
      <c r="L152" s="127"/>
    </row>
    <row r="153" spans="2:12" x14ac:dyDescent="0.2">
      <c r="B153" s="118"/>
      <c r="C153" s="118"/>
      <c r="D153" s="118"/>
      <c r="E153" s="120"/>
      <c r="F153" s="123"/>
      <c r="G153" s="123"/>
      <c r="H153" s="123"/>
      <c r="I153" s="127"/>
      <c r="J153" s="127"/>
      <c r="K153" s="127"/>
      <c r="L153" s="127"/>
    </row>
    <row r="154" spans="2:12" x14ac:dyDescent="0.2">
      <c r="B154" s="118"/>
      <c r="C154" s="118"/>
      <c r="D154" s="118"/>
      <c r="E154" s="120"/>
      <c r="F154" s="123"/>
      <c r="G154" s="123"/>
      <c r="H154" s="123"/>
      <c r="I154" s="127"/>
      <c r="J154" s="127"/>
      <c r="K154" s="127"/>
      <c r="L154" s="127"/>
    </row>
    <row r="155" spans="2:12" x14ac:dyDescent="0.2">
      <c r="B155" s="118"/>
      <c r="C155" s="118"/>
      <c r="D155" s="118"/>
      <c r="E155" s="120"/>
      <c r="F155" s="123"/>
      <c r="G155" s="123"/>
      <c r="H155" s="123"/>
      <c r="I155" s="127"/>
      <c r="J155" s="127"/>
      <c r="K155" s="127"/>
      <c r="L155" s="127"/>
    </row>
    <row r="156" spans="2:12" x14ac:dyDescent="0.2">
      <c r="B156" s="118"/>
      <c r="C156" s="118"/>
      <c r="D156" s="118"/>
      <c r="E156" s="120"/>
      <c r="F156" s="123"/>
      <c r="G156" s="123"/>
      <c r="H156" s="123"/>
      <c r="I156" s="127"/>
      <c r="J156" s="127"/>
      <c r="K156" s="127"/>
      <c r="L156" s="127"/>
    </row>
    <row r="157" spans="2:12" x14ac:dyDescent="0.2">
      <c r="B157" s="118"/>
      <c r="C157" s="118"/>
      <c r="D157" s="118"/>
      <c r="E157" s="120"/>
      <c r="F157" s="123"/>
      <c r="G157" s="123"/>
      <c r="H157" s="123"/>
      <c r="I157" s="127"/>
      <c r="J157" s="127"/>
      <c r="K157" s="127"/>
      <c r="L157" s="127"/>
    </row>
    <row r="158" spans="2:12" x14ac:dyDescent="0.2">
      <c r="B158" s="118"/>
      <c r="C158" s="118"/>
      <c r="D158" s="118"/>
      <c r="E158" s="120"/>
      <c r="F158" s="123"/>
      <c r="G158" s="123"/>
      <c r="H158" s="123"/>
      <c r="I158" s="127"/>
      <c r="J158" s="127"/>
      <c r="K158" s="127"/>
      <c r="L158" s="127"/>
    </row>
    <row r="159" spans="2:12" x14ac:dyDescent="0.2">
      <c r="B159" s="118"/>
      <c r="C159" s="118"/>
      <c r="D159" s="118"/>
      <c r="E159" s="120"/>
      <c r="F159" s="123"/>
      <c r="G159" s="123"/>
      <c r="H159" s="123"/>
      <c r="I159" s="127"/>
      <c r="J159" s="127"/>
      <c r="K159" s="127"/>
      <c r="L159" s="127"/>
    </row>
    <row r="160" spans="2:12" x14ac:dyDescent="0.2">
      <c r="B160" s="118"/>
      <c r="C160" s="118"/>
      <c r="D160" s="118"/>
      <c r="E160" s="120"/>
      <c r="F160" s="123"/>
      <c r="G160" s="123"/>
      <c r="H160" s="123"/>
      <c r="I160" s="127"/>
      <c r="J160" s="127"/>
      <c r="K160" s="127"/>
      <c r="L160" s="127"/>
    </row>
    <row r="161" spans="2:12" x14ac:dyDescent="0.2">
      <c r="B161" s="118"/>
      <c r="C161" s="118"/>
      <c r="D161" s="118"/>
      <c r="E161" s="120"/>
      <c r="F161" s="123"/>
      <c r="G161" s="123"/>
      <c r="H161" s="123"/>
      <c r="I161" s="127"/>
      <c r="J161" s="127"/>
      <c r="K161" s="127"/>
      <c r="L161" s="127"/>
    </row>
    <row r="162" spans="2:12" x14ac:dyDescent="0.2">
      <c r="B162" s="118"/>
      <c r="C162" s="118"/>
      <c r="D162" s="118"/>
      <c r="E162" s="120"/>
      <c r="F162" s="123"/>
      <c r="G162" s="123"/>
      <c r="H162" s="123"/>
      <c r="I162" s="127"/>
      <c r="J162" s="127"/>
      <c r="K162" s="127"/>
      <c r="L162" s="127"/>
    </row>
    <row r="163" spans="2:12" x14ac:dyDescent="0.2">
      <c r="B163" s="118"/>
      <c r="C163" s="118"/>
      <c r="D163" s="118"/>
      <c r="E163" s="120"/>
      <c r="F163" s="123"/>
      <c r="G163" s="123"/>
      <c r="H163" s="123"/>
      <c r="I163" s="127"/>
      <c r="J163" s="127"/>
      <c r="K163" s="127"/>
      <c r="L163" s="127"/>
    </row>
    <row r="164" spans="2:12" x14ac:dyDescent="0.2">
      <c r="B164" s="118"/>
      <c r="C164" s="118"/>
      <c r="D164" s="118"/>
      <c r="E164" s="120"/>
      <c r="F164" s="123"/>
      <c r="G164" s="123"/>
      <c r="H164" s="123"/>
      <c r="I164" s="127"/>
      <c r="J164" s="127"/>
      <c r="K164" s="127"/>
      <c r="L164" s="127"/>
    </row>
    <row r="165" spans="2:12" x14ac:dyDescent="0.2">
      <c r="B165" s="118"/>
      <c r="C165" s="118"/>
      <c r="D165" s="118"/>
      <c r="E165" s="120"/>
      <c r="F165" s="123"/>
      <c r="G165" s="123"/>
      <c r="H165" s="123"/>
      <c r="I165" s="127"/>
      <c r="J165" s="127"/>
      <c r="K165" s="127"/>
      <c r="L165" s="127"/>
    </row>
    <row r="166" spans="2:12" x14ac:dyDescent="0.2">
      <c r="B166" s="118"/>
      <c r="C166" s="118"/>
      <c r="D166" s="118"/>
      <c r="E166" s="120"/>
      <c r="F166" s="123"/>
      <c r="G166" s="123"/>
      <c r="H166" s="123"/>
      <c r="I166" s="127"/>
      <c r="J166" s="127"/>
      <c r="K166" s="127"/>
      <c r="L166" s="127"/>
    </row>
    <row r="167" spans="2:12" x14ac:dyDescent="0.2">
      <c r="B167" s="118"/>
      <c r="C167" s="118"/>
      <c r="D167" s="118"/>
      <c r="E167" s="120"/>
      <c r="F167" s="123"/>
      <c r="G167" s="123"/>
      <c r="H167" s="123"/>
      <c r="I167" s="127"/>
      <c r="J167" s="127"/>
      <c r="K167" s="127"/>
      <c r="L167" s="127"/>
    </row>
    <row r="168" spans="2:12" x14ac:dyDescent="0.2">
      <c r="B168" s="118"/>
      <c r="C168" s="118"/>
      <c r="D168" s="118"/>
      <c r="E168" s="120"/>
      <c r="F168" s="123"/>
      <c r="G168" s="123"/>
      <c r="H168" s="123"/>
      <c r="I168" s="127"/>
      <c r="J168" s="127"/>
      <c r="K168" s="127"/>
      <c r="L168" s="127"/>
    </row>
    <row r="169" spans="2:12" x14ac:dyDescent="0.2">
      <c r="B169" s="118"/>
      <c r="C169" s="118"/>
      <c r="D169" s="118"/>
      <c r="E169" s="120"/>
      <c r="F169" s="123"/>
      <c r="G169" s="123"/>
      <c r="H169" s="123"/>
      <c r="I169" s="127"/>
      <c r="J169" s="127"/>
      <c r="K169" s="127"/>
      <c r="L169" s="127"/>
    </row>
    <row r="170" spans="2:12" x14ac:dyDescent="0.2">
      <c r="B170" s="118"/>
      <c r="C170" s="118"/>
      <c r="D170" s="118"/>
      <c r="E170" s="120"/>
      <c r="F170" s="123"/>
      <c r="G170" s="123"/>
      <c r="H170" s="123"/>
      <c r="I170" s="127"/>
      <c r="J170" s="127"/>
      <c r="K170" s="127"/>
      <c r="L170" s="127"/>
    </row>
    <row r="171" spans="2:12" x14ac:dyDescent="0.2">
      <c r="B171" s="118"/>
      <c r="C171" s="118"/>
      <c r="D171" s="118"/>
      <c r="E171" s="120"/>
      <c r="F171" s="123"/>
      <c r="G171" s="123"/>
      <c r="H171" s="123"/>
      <c r="I171" s="127"/>
      <c r="J171" s="127"/>
      <c r="K171" s="127"/>
      <c r="L171" s="127"/>
    </row>
    <row r="172" spans="2:12" x14ac:dyDescent="0.2">
      <c r="B172" s="118"/>
      <c r="C172" s="118"/>
      <c r="D172" s="118"/>
      <c r="E172" s="120"/>
      <c r="F172" s="123"/>
      <c r="G172" s="123"/>
      <c r="H172" s="123"/>
      <c r="I172" s="127"/>
      <c r="J172" s="127"/>
      <c r="K172" s="127"/>
      <c r="L172" s="127"/>
    </row>
    <row r="173" spans="2:12" x14ac:dyDescent="0.2">
      <c r="B173" s="118"/>
      <c r="C173" s="118"/>
      <c r="D173" s="118"/>
      <c r="E173" s="120"/>
      <c r="F173" s="123"/>
      <c r="G173" s="123"/>
      <c r="H173" s="123"/>
      <c r="I173" s="127"/>
      <c r="J173" s="127"/>
      <c r="K173" s="127"/>
      <c r="L173" s="127"/>
    </row>
    <row r="174" spans="2:12" x14ac:dyDescent="0.2">
      <c r="B174" s="118"/>
      <c r="C174" s="118"/>
      <c r="D174" s="118"/>
      <c r="E174" s="120"/>
      <c r="F174" s="123"/>
      <c r="G174" s="123"/>
      <c r="H174" s="123"/>
      <c r="I174" s="127"/>
      <c r="J174" s="127"/>
      <c r="K174" s="127"/>
      <c r="L174" s="127"/>
    </row>
    <row r="175" spans="2:12" x14ac:dyDescent="0.2">
      <c r="B175" s="118"/>
      <c r="C175" s="118"/>
      <c r="D175" s="118"/>
      <c r="E175" s="120"/>
      <c r="F175" s="123"/>
      <c r="G175" s="123"/>
      <c r="H175" s="123"/>
      <c r="I175" s="127"/>
      <c r="J175" s="127"/>
      <c r="K175" s="127"/>
      <c r="L175" s="127"/>
    </row>
    <row r="176" spans="2:12" x14ac:dyDescent="0.2">
      <c r="B176" s="118"/>
      <c r="C176" s="118"/>
      <c r="D176" s="118"/>
      <c r="E176" s="120"/>
      <c r="F176" s="123"/>
      <c r="G176" s="123"/>
      <c r="H176" s="123"/>
      <c r="I176" s="127"/>
      <c r="J176" s="127"/>
      <c r="K176" s="127"/>
      <c r="L176" s="127"/>
    </row>
    <row r="177" spans="2:12" x14ac:dyDescent="0.2">
      <c r="B177" s="118"/>
      <c r="C177" s="118"/>
      <c r="D177" s="118"/>
      <c r="E177" s="120"/>
      <c r="F177" s="123"/>
      <c r="G177" s="123"/>
      <c r="H177" s="123"/>
      <c r="I177" s="127"/>
      <c r="J177" s="127"/>
      <c r="K177" s="127"/>
      <c r="L177" s="127"/>
    </row>
    <row r="178" spans="2:12" x14ac:dyDescent="0.2">
      <c r="B178" s="118"/>
      <c r="C178" s="118"/>
      <c r="D178" s="118"/>
      <c r="E178" s="120"/>
      <c r="F178" s="123"/>
      <c r="G178" s="123"/>
      <c r="H178" s="123"/>
      <c r="I178" s="127"/>
      <c r="J178" s="127"/>
      <c r="K178" s="127"/>
      <c r="L178" s="127"/>
    </row>
    <row r="179" spans="2:12" x14ac:dyDescent="0.2">
      <c r="B179" s="118"/>
      <c r="C179" s="118"/>
      <c r="D179" s="118"/>
      <c r="E179" s="120"/>
      <c r="F179" s="123"/>
      <c r="G179" s="123"/>
      <c r="H179" s="123"/>
      <c r="I179" s="127"/>
      <c r="J179" s="127"/>
      <c r="K179" s="127"/>
      <c r="L179" s="127"/>
    </row>
    <row r="180" spans="2:12" x14ac:dyDescent="0.2">
      <c r="B180" s="118"/>
      <c r="C180" s="118"/>
      <c r="D180" s="118"/>
      <c r="E180" s="120"/>
      <c r="F180" s="123"/>
      <c r="G180" s="123"/>
      <c r="H180" s="123"/>
      <c r="I180" s="127"/>
      <c r="J180" s="127"/>
      <c r="K180" s="127"/>
      <c r="L180" s="127"/>
    </row>
    <row r="181" spans="2:12" x14ac:dyDescent="0.2">
      <c r="B181" s="118"/>
      <c r="C181" s="118"/>
      <c r="D181" s="118"/>
      <c r="E181" s="120"/>
      <c r="F181" s="123"/>
      <c r="G181" s="123"/>
      <c r="H181" s="123"/>
      <c r="I181" s="127"/>
      <c r="J181" s="127"/>
      <c r="K181" s="127"/>
      <c r="L181" s="127"/>
    </row>
    <row r="182" spans="2:12" x14ac:dyDescent="0.2">
      <c r="B182" s="118"/>
      <c r="C182" s="118"/>
      <c r="D182" s="118"/>
      <c r="E182" s="120"/>
      <c r="F182" s="123"/>
      <c r="G182" s="123"/>
      <c r="H182" s="123"/>
      <c r="I182" s="127"/>
      <c r="J182" s="127"/>
      <c r="K182" s="127"/>
      <c r="L182" s="127"/>
    </row>
    <row r="183" spans="2:12" x14ac:dyDescent="0.2">
      <c r="B183" s="118"/>
      <c r="C183" s="118"/>
      <c r="D183" s="118"/>
      <c r="E183" s="120"/>
      <c r="F183" s="123"/>
      <c r="G183" s="123"/>
      <c r="H183" s="123"/>
      <c r="I183" s="127"/>
      <c r="J183" s="127"/>
      <c r="K183" s="127"/>
      <c r="L183" s="127"/>
    </row>
    <row r="184" spans="2:12" x14ac:dyDescent="0.2">
      <c r="B184" s="118"/>
      <c r="C184" s="118"/>
      <c r="D184" s="118"/>
      <c r="E184" s="120"/>
      <c r="F184" s="123"/>
      <c r="G184" s="123"/>
      <c r="H184" s="123"/>
      <c r="I184" s="127"/>
      <c r="J184" s="127"/>
      <c r="K184" s="127"/>
      <c r="L184" s="127"/>
    </row>
    <row r="185" spans="2:12" x14ac:dyDescent="0.2">
      <c r="B185" s="118"/>
      <c r="C185" s="118"/>
      <c r="D185" s="118"/>
      <c r="E185" s="120"/>
      <c r="F185" s="123"/>
      <c r="G185" s="123"/>
      <c r="H185" s="123"/>
      <c r="I185" s="127"/>
      <c r="J185" s="127"/>
      <c r="K185" s="127"/>
      <c r="L185" s="127"/>
    </row>
    <row r="186" spans="2:12" x14ac:dyDescent="0.2">
      <c r="B186" s="118"/>
      <c r="C186" s="118"/>
      <c r="D186" s="118"/>
      <c r="E186" s="120"/>
      <c r="F186" s="123"/>
      <c r="G186" s="123"/>
      <c r="H186" s="123"/>
      <c r="I186" s="127"/>
      <c r="J186" s="127"/>
      <c r="K186" s="127"/>
      <c r="L186" s="127"/>
    </row>
    <row r="187" spans="2:12" x14ac:dyDescent="0.2">
      <c r="B187" s="118"/>
      <c r="C187" s="118"/>
      <c r="D187" s="118"/>
      <c r="E187" s="120"/>
      <c r="F187" s="123"/>
      <c r="G187" s="123"/>
      <c r="H187" s="123"/>
      <c r="I187" s="127"/>
      <c r="J187" s="127"/>
      <c r="K187" s="127"/>
      <c r="L187" s="127"/>
    </row>
    <row r="188" spans="2:12" x14ac:dyDescent="0.2">
      <c r="B188" s="118"/>
      <c r="C188" s="118"/>
      <c r="D188" s="118"/>
      <c r="E188" s="120"/>
      <c r="F188" s="123"/>
      <c r="G188" s="123"/>
      <c r="H188" s="123"/>
      <c r="I188" s="127"/>
      <c r="J188" s="127"/>
      <c r="K188" s="127"/>
      <c r="L188" s="127"/>
    </row>
    <row r="189" spans="2:12" x14ac:dyDescent="0.2">
      <c r="B189" s="118"/>
      <c r="C189" s="118"/>
      <c r="D189" s="118"/>
      <c r="E189" s="120"/>
      <c r="F189" s="123"/>
      <c r="G189" s="123"/>
      <c r="H189" s="123"/>
      <c r="I189" s="127"/>
      <c r="J189" s="127"/>
      <c r="K189" s="127"/>
      <c r="L189" s="127"/>
    </row>
    <row r="190" spans="2:12" x14ac:dyDescent="0.2">
      <c r="B190" s="118"/>
      <c r="C190" s="118"/>
      <c r="D190" s="118"/>
      <c r="E190" s="120"/>
      <c r="F190" s="123"/>
      <c r="G190" s="123"/>
      <c r="H190" s="123"/>
      <c r="I190" s="127"/>
      <c r="J190" s="127"/>
      <c r="K190" s="127"/>
      <c r="L190" s="127"/>
    </row>
    <row r="191" spans="2:12" x14ac:dyDescent="0.2">
      <c r="B191" s="118"/>
      <c r="C191" s="118"/>
      <c r="D191" s="118"/>
      <c r="E191" s="120"/>
      <c r="F191" s="123"/>
      <c r="G191" s="123"/>
      <c r="H191" s="123"/>
      <c r="I191" s="127"/>
      <c r="J191" s="127"/>
      <c r="K191" s="127"/>
      <c r="L191" s="127"/>
    </row>
    <row r="192" spans="2:12" x14ac:dyDescent="0.2">
      <c r="B192" s="118"/>
      <c r="C192" s="118"/>
      <c r="D192" s="118"/>
      <c r="E192" s="120"/>
      <c r="F192" s="123"/>
      <c r="G192" s="123"/>
      <c r="H192" s="123"/>
      <c r="I192" s="127"/>
      <c r="J192" s="127"/>
      <c r="K192" s="127"/>
      <c r="L192" s="127"/>
    </row>
    <row r="193" spans="2:12" x14ac:dyDescent="0.2">
      <c r="B193" s="118"/>
      <c r="C193" s="118"/>
      <c r="D193" s="118"/>
      <c r="E193" s="120"/>
      <c r="F193" s="123"/>
      <c r="G193" s="123"/>
      <c r="H193" s="123"/>
      <c r="I193" s="127"/>
      <c r="J193" s="127"/>
      <c r="K193" s="127"/>
      <c r="L193" s="127"/>
    </row>
    <row r="194" spans="2:12" x14ac:dyDescent="0.2">
      <c r="B194" s="118"/>
      <c r="C194" s="118"/>
      <c r="D194" s="118"/>
      <c r="E194" s="120"/>
      <c r="F194" s="123"/>
      <c r="G194" s="123"/>
      <c r="H194" s="123"/>
      <c r="I194" s="127"/>
      <c r="J194" s="127"/>
      <c r="K194" s="127"/>
      <c r="L194" s="127"/>
    </row>
    <row r="195" spans="2:12" x14ac:dyDescent="0.2">
      <c r="B195" s="118"/>
      <c r="C195" s="118"/>
      <c r="D195" s="118"/>
      <c r="E195" s="120"/>
      <c r="F195" s="123"/>
      <c r="G195" s="123"/>
      <c r="H195" s="123"/>
      <c r="I195" s="127"/>
      <c r="J195" s="127"/>
      <c r="K195" s="127"/>
      <c r="L195" s="127"/>
    </row>
    <row r="196" spans="2:12" x14ac:dyDescent="0.2">
      <c r="B196" s="118"/>
      <c r="C196" s="118"/>
      <c r="D196" s="118"/>
      <c r="E196" s="120"/>
      <c r="F196" s="123"/>
      <c r="G196" s="123"/>
      <c r="H196" s="123"/>
      <c r="I196" s="127"/>
      <c r="J196" s="127"/>
      <c r="K196" s="127"/>
      <c r="L196" s="127"/>
    </row>
    <row r="197" spans="2:12" x14ac:dyDescent="0.2">
      <c r="B197" s="118"/>
      <c r="C197" s="118"/>
      <c r="D197" s="118"/>
      <c r="E197" s="120"/>
      <c r="F197" s="123"/>
      <c r="G197" s="123"/>
      <c r="H197" s="123"/>
      <c r="I197" s="127"/>
      <c r="J197" s="127"/>
      <c r="K197" s="127"/>
      <c r="L197" s="127"/>
    </row>
    <row r="198" spans="2:12" x14ac:dyDescent="0.2">
      <c r="B198" s="118"/>
      <c r="C198" s="118"/>
      <c r="D198" s="118"/>
      <c r="E198" s="120"/>
      <c r="F198" s="123"/>
      <c r="G198" s="123"/>
      <c r="H198" s="123"/>
      <c r="I198" s="127"/>
      <c r="J198" s="127"/>
      <c r="K198" s="127"/>
      <c r="L198" s="127"/>
    </row>
    <row r="199" spans="2:12" x14ac:dyDescent="0.2">
      <c r="B199" s="118"/>
      <c r="C199" s="118"/>
      <c r="D199" s="118"/>
      <c r="E199" s="120"/>
      <c r="F199" s="123"/>
      <c r="G199" s="123"/>
      <c r="H199" s="123"/>
      <c r="I199" s="127"/>
      <c r="J199" s="127"/>
      <c r="K199" s="127"/>
      <c r="L199" s="127"/>
    </row>
    <row r="200" spans="2:12" x14ac:dyDescent="0.2">
      <c r="B200" s="118"/>
      <c r="C200" s="118"/>
      <c r="D200" s="118"/>
      <c r="E200" s="120"/>
      <c r="F200" s="123"/>
      <c r="G200" s="123"/>
      <c r="H200" s="123"/>
      <c r="I200" s="127"/>
      <c r="J200" s="127"/>
      <c r="K200" s="127"/>
      <c r="L200" s="127"/>
    </row>
    <row r="201" spans="2:12" x14ac:dyDescent="0.2">
      <c r="B201" s="118"/>
      <c r="C201" s="118"/>
      <c r="D201" s="118"/>
      <c r="E201" s="120"/>
      <c r="F201" s="123"/>
      <c r="G201" s="123"/>
      <c r="H201" s="123"/>
      <c r="I201" s="127"/>
      <c r="J201" s="127"/>
      <c r="K201" s="127"/>
      <c r="L201" s="127"/>
    </row>
    <row r="202" spans="2:12" x14ac:dyDescent="0.2">
      <c r="B202" s="118"/>
      <c r="C202" s="118"/>
      <c r="D202" s="118"/>
      <c r="E202" s="120"/>
      <c r="F202" s="123"/>
      <c r="G202" s="123"/>
      <c r="H202" s="123"/>
      <c r="I202" s="127"/>
      <c r="J202" s="127"/>
      <c r="K202" s="127"/>
      <c r="L202" s="127"/>
    </row>
    <row r="203" spans="2:12" x14ac:dyDescent="0.2">
      <c r="B203" s="118"/>
      <c r="C203" s="118"/>
      <c r="D203" s="118"/>
      <c r="E203" s="120"/>
      <c r="F203" s="123"/>
      <c r="G203" s="123"/>
      <c r="H203" s="123"/>
      <c r="I203" s="127"/>
      <c r="J203" s="127"/>
      <c r="K203" s="127"/>
      <c r="L203" s="127"/>
    </row>
    <row r="204" spans="2:12" x14ac:dyDescent="0.2">
      <c r="B204" s="118"/>
      <c r="C204" s="118"/>
      <c r="D204" s="118"/>
      <c r="E204" s="120"/>
      <c r="F204" s="123"/>
      <c r="G204" s="123"/>
      <c r="H204" s="123"/>
      <c r="I204" s="127"/>
      <c r="J204" s="127"/>
      <c r="K204" s="127"/>
      <c r="L204" s="127"/>
    </row>
    <row r="205" spans="2:12" x14ac:dyDescent="0.2">
      <c r="B205" s="118"/>
      <c r="C205" s="118"/>
      <c r="D205" s="118"/>
      <c r="E205" s="120"/>
      <c r="F205" s="123"/>
      <c r="G205" s="123"/>
      <c r="H205" s="123"/>
      <c r="I205" s="127"/>
      <c r="J205" s="127"/>
      <c r="K205" s="127"/>
      <c r="L205" s="127"/>
    </row>
    <row r="206" spans="2:12" x14ac:dyDescent="0.2">
      <c r="B206" s="118"/>
      <c r="C206" s="118"/>
      <c r="D206" s="118"/>
      <c r="E206" s="120"/>
      <c r="F206" s="123"/>
      <c r="G206" s="123"/>
      <c r="H206" s="123"/>
      <c r="I206" s="127"/>
      <c r="J206" s="127"/>
      <c r="K206" s="127"/>
      <c r="L206" s="127"/>
    </row>
    <row r="207" spans="2:12" x14ac:dyDescent="0.2">
      <c r="B207" s="118"/>
      <c r="C207" s="118"/>
      <c r="D207" s="118"/>
      <c r="E207" s="120"/>
      <c r="F207" s="123"/>
      <c r="G207" s="123"/>
      <c r="H207" s="123"/>
      <c r="I207" s="127"/>
      <c r="J207" s="127"/>
      <c r="K207" s="127"/>
      <c r="L207" s="127"/>
    </row>
    <row r="208" spans="2:12" x14ac:dyDescent="0.2">
      <c r="B208" s="118"/>
      <c r="C208" s="118"/>
      <c r="D208" s="118"/>
      <c r="E208" s="120"/>
      <c r="F208" s="123"/>
      <c r="G208" s="123"/>
      <c r="H208" s="123"/>
      <c r="I208" s="127"/>
      <c r="J208" s="127"/>
      <c r="K208" s="127"/>
      <c r="L208" s="127"/>
    </row>
    <row r="209" spans="2:12" x14ac:dyDescent="0.2">
      <c r="B209" s="118"/>
      <c r="C209" s="118"/>
      <c r="D209" s="118"/>
      <c r="E209" s="120"/>
      <c r="F209" s="123"/>
      <c r="G209" s="123"/>
      <c r="H209" s="123"/>
      <c r="I209" s="127"/>
      <c r="J209" s="127"/>
      <c r="K209" s="127"/>
      <c r="L209" s="127"/>
    </row>
    <row r="210" spans="2:12" x14ac:dyDescent="0.2">
      <c r="B210" s="118"/>
      <c r="C210" s="118"/>
      <c r="D210" s="118"/>
      <c r="E210" s="120"/>
      <c r="F210" s="123"/>
      <c r="G210" s="123"/>
      <c r="H210" s="123"/>
      <c r="I210" s="127"/>
      <c r="J210" s="127"/>
      <c r="K210" s="127"/>
      <c r="L210" s="127"/>
    </row>
    <row r="211" spans="2:12" x14ac:dyDescent="0.2">
      <c r="B211" s="118"/>
      <c r="C211" s="118"/>
      <c r="D211" s="118"/>
      <c r="E211" s="120"/>
      <c r="F211" s="123"/>
      <c r="G211" s="123"/>
      <c r="H211" s="123"/>
      <c r="I211" s="127"/>
      <c r="J211" s="127"/>
      <c r="K211" s="127"/>
      <c r="L211" s="127"/>
    </row>
    <row r="212" spans="2:12" x14ac:dyDescent="0.2">
      <c r="B212" s="118"/>
      <c r="C212" s="118"/>
      <c r="D212" s="118"/>
      <c r="E212" s="120"/>
      <c r="F212" s="123"/>
      <c r="G212" s="123"/>
      <c r="H212" s="123"/>
      <c r="I212" s="127"/>
      <c r="J212" s="127"/>
      <c r="K212" s="127"/>
      <c r="L212" s="127"/>
    </row>
    <row r="213" spans="2:12" x14ac:dyDescent="0.2">
      <c r="B213" s="118"/>
      <c r="C213" s="118"/>
      <c r="D213" s="118"/>
      <c r="E213" s="120"/>
      <c r="F213" s="123"/>
      <c r="G213" s="123"/>
      <c r="H213" s="123"/>
      <c r="I213" s="127"/>
      <c r="J213" s="127"/>
      <c r="K213" s="127"/>
      <c r="L213" s="127"/>
    </row>
    <row r="214" spans="2:12" x14ac:dyDescent="0.2">
      <c r="B214" s="118"/>
      <c r="C214" s="118"/>
      <c r="D214" s="118"/>
      <c r="E214" s="120"/>
      <c r="F214" s="123"/>
      <c r="G214" s="123"/>
      <c r="H214" s="123"/>
      <c r="I214" s="127"/>
      <c r="J214" s="127"/>
      <c r="K214" s="127"/>
      <c r="L214" s="127"/>
    </row>
    <row r="215" spans="2:12" x14ac:dyDescent="0.2">
      <c r="B215" s="118"/>
      <c r="C215" s="118"/>
      <c r="D215" s="118"/>
      <c r="E215" s="120"/>
      <c r="F215" s="123"/>
      <c r="G215" s="123"/>
      <c r="H215" s="123"/>
      <c r="I215" s="127"/>
      <c r="J215" s="127"/>
      <c r="K215" s="127"/>
      <c r="L215" s="127"/>
    </row>
    <row r="216" spans="2:12" x14ac:dyDescent="0.2">
      <c r="B216" s="118"/>
      <c r="C216" s="118"/>
      <c r="D216" s="118"/>
      <c r="E216" s="120"/>
      <c r="F216" s="123"/>
      <c r="G216" s="123"/>
      <c r="H216" s="123"/>
      <c r="I216" s="127"/>
      <c r="J216" s="127"/>
      <c r="K216" s="127"/>
      <c r="L216" s="127"/>
    </row>
    <row r="217" spans="2:12" x14ac:dyDescent="0.2">
      <c r="B217" s="118"/>
      <c r="C217" s="118"/>
      <c r="D217" s="118"/>
      <c r="E217" s="120"/>
      <c r="F217" s="123"/>
      <c r="G217" s="123"/>
      <c r="H217" s="123"/>
      <c r="I217" s="127"/>
      <c r="J217" s="127"/>
      <c r="K217" s="127"/>
      <c r="L217" s="127"/>
    </row>
    <row r="218" spans="2:12" x14ac:dyDescent="0.2">
      <c r="B218" s="118"/>
      <c r="C218" s="118"/>
      <c r="D218" s="118"/>
      <c r="E218" s="120"/>
      <c r="F218" s="123"/>
      <c r="G218" s="123"/>
      <c r="H218" s="123"/>
      <c r="I218" s="127"/>
      <c r="J218" s="127"/>
      <c r="K218" s="127"/>
      <c r="L218" s="127"/>
    </row>
    <row r="219" spans="2:12" x14ac:dyDescent="0.2">
      <c r="B219" s="118"/>
      <c r="C219" s="118"/>
      <c r="D219" s="118"/>
      <c r="E219" s="120"/>
      <c r="F219" s="123"/>
      <c r="G219" s="123"/>
      <c r="H219" s="123"/>
      <c r="I219" s="127"/>
      <c r="J219" s="127"/>
      <c r="K219" s="127"/>
      <c r="L219" s="127"/>
    </row>
    <row r="220" spans="2:12" x14ac:dyDescent="0.2">
      <c r="B220" s="118"/>
      <c r="C220" s="118"/>
      <c r="D220" s="118"/>
      <c r="E220" s="120"/>
      <c r="F220" s="123"/>
      <c r="G220" s="123"/>
      <c r="H220" s="123"/>
      <c r="I220" s="127"/>
      <c r="J220" s="127"/>
      <c r="K220" s="127"/>
      <c r="L220" s="127"/>
    </row>
    <row r="221" spans="2:12" x14ac:dyDescent="0.2">
      <c r="B221" s="118"/>
      <c r="C221" s="118"/>
      <c r="D221" s="118"/>
      <c r="E221" s="120"/>
      <c r="F221" s="123"/>
      <c r="G221" s="123"/>
      <c r="H221" s="123"/>
      <c r="I221" s="127"/>
      <c r="J221" s="127"/>
      <c r="K221" s="127"/>
      <c r="L221" s="127"/>
    </row>
    <row r="222" spans="2:12" x14ac:dyDescent="0.2">
      <c r="B222" s="118"/>
      <c r="C222" s="118"/>
      <c r="D222" s="118"/>
      <c r="E222" s="120"/>
      <c r="F222" s="123"/>
      <c r="G222" s="123"/>
      <c r="H222" s="123"/>
      <c r="I222" s="127"/>
      <c r="J222" s="127"/>
      <c r="K222" s="127"/>
      <c r="L222" s="127"/>
    </row>
    <row r="223" spans="2:12" x14ac:dyDescent="0.2">
      <c r="B223" s="118"/>
      <c r="C223" s="118"/>
      <c r="D223" s="118"/>
      <c r="E223" s="120"/>
      <c r="F223" s="123"/>
      <c r="G223" s="123"/>
      <c r="H223" s="123"/>
      <c r="I223" s="127"/>
      <c r="J223" s="127"/>
      <c r="K223" s="127"/>
      <c r="L223" s="127"/>
    </row>
    <row r="224" spans="2:12" x14ac:dyDescent="0.2">
      <c r="B224" s="118"/>
      <c r="C224" s="118"/>
      <c r="D224" s="118"/>
      <c r="E224" s="120"/>
      <c r="F224" s="123"/>
      <c r="G224" s="123"/>
      <c r="H224" s="123"/>
      <c r="I224" s="127"/>
      <c r="J224" s="127"/>
      <c r="K224" s="127"/>
      <c r="L224" s="127"/>
    </row>
    <row r="225" spans="2:12" x14ac:dyDescent="0.2">
      <c r="B225" s="118"/>
      <c r="C225" s="118"/>
      <c r="D225" s="118"/>
      <c r="E225" s="120"/>
      <c r="F225" s="123"/>
      <c r="G225" s="123"/>
      <c r="H225" s="123"/>
      <c r="I225" s="127"/>
      <c r="J225" s="127"/>
      <c r="K225" s="127"/>
      <c r="L225" s="127"/>
    </row>
    <row r="226" spans="2:12" x14ac:dyDescent="0.2">
      <c r="B226" s="118"/>
      <c r="C226" s="118"/>
      <c r="D226" s="118"/>
      <c r="E226" s="120"/>
      <c r="F226" s="123"/>
      <c r="G226" s="123"/>
      <c r="H226" s="123"/>
      <c r="I226" s="127"/>
      <c r="J226" s="127"/>
      <c r="K226" s="127"/>
      <c r="L226" s="127"/>
    </row>
    <row r="227" spans="2:12" x14ac:dyDescent="0.2">
      <c r="B227" s="118"/>
      <c r="C227" s="118"/>
      <c r="D227" s="118"/>
      <c r="E227" s="120"/>
      <c r="F227" s="123"/>
      <c r="G227" s="123"/>
      <c r="H227" s="123"/>
      <c r="I227" s="127"/>
      <c r="J227" s="127"/>
      <c r="K227" s="127"/>
      <c r="L227" s="127"/>
    </row>
    <row r="228" spans="2:12" x14ac:dyDescent="0.2">
      <c r="B228" s="118"/>
      <c r="C228" s="118"/>
      <c r="D228" s="118"/>
      <c r="E228" s="120"/>
      <c r="F228" s="123"/>
      <c r="G228" s="123"/>
      <c r="H228" s="123"/>
      <c r="I228" s="127"/>
      <c r="J228" s="127"/>
      <c r="K228" s="127"/>
      <c r="L228" s="127"/>
    </row>
    <row r="229" spans="2:12" x14ac:dyDescent="0.2">
      <c r="B229" s="118"/>
      <c r="C229" s="118"/>
      <c r="D229" s="118"/>
      <c r="E229" s="120"/>
      <c r="F229" s="123"/>
      <c r="G229" s="123"/>
      <c r="H229" s="123"/>
      <c r="I229" s="127"/>
      <c r="J229" s="127"/>
      <c r="K229" s="127"/>
      <c r="L229" s="127"/>
    </row>
    <row r="230" spans="2:12" x14ac:dyDescent="0.2">
      <c r="B230" s="118"/>
      <c r="C230" s="118"/>
      <c r="D230" s="118"/>
      <c r="E230" s="120"/>
      <c r="F230" s="123"/>
      <c r="G230" s="123"/>
      <c r="H230" s="123"/>
      <c r="I230" s="127"/>
      <c r="J230" s="127"/>
      <c r="K230" s="127"/>
      <c r="L230" s="127"/>
    </row>
    <row r="231" spans="2:12" x14ac:dyDescent="0.2">
      <c r="B231" s="118"/>
      <c r="C231" s="118"/>
      <c r="D231" s="118"/>
      <c r="E231" s="120"/>
      <c r="F231" s="123"/>
      <c r="G231" s="123"/>
      <c r="H231" s="123"/>
      <c r="I231" s="127"/>
      <c r="J231" s="127"/>
      <c r="K231" s="127"/>
      <c r="L231" s="127"/>
    </row>
    <row r="232" spans="2:12" x14ac:dyDescent="0.2">
      <c r="B232" s="118"/>
      <c r="C232" s="118"/>
      <c r="D232" s="118"/>
      <c r="E232" s="120"/>
      <c r="F232" s="123"/>
      <c r="G232" s="123"/>
      <c r="H232" s="123"/>
      <c r="I232" s="127"/>
      <c r="J232" s="127"/>
      <c r="K232" s="127"/>
      <c r="L232" s="127"/>
    </row>
    <row r="233" spans="2:12" x14ac:dyDescent="0.2">
      <c r="B233" s="118"/>
      <c r="C233" s="118"/>
      <c r="D233" s="118"/>
      <c r="E233" s="120"/>
      <c r="F233" s="123"/>
      <c r="G233" s="123"/>
      <c r="H233" s="123"/>
      <c r="I233" s="127"/>
      <c r="J233" s="127"/>
      <c r="K233" s="127"/>
      <c r="L233" s="127"/>
    </row>
    <row r="234" spans="2:12" x14ac:dyDescent="0.2">
      <c r="B234" s="118"/>
      <c r="C234" s="118"/>
      <c r="D234" s="118"/>
      <c r="E234" s="120"/>
      <c r="F234" s="123"/>
      <c r="G234" s="123"/>
      <c r="H234" s="123"/>
      <c r="I234" s="127"/>
      <c r="J234" s="127"/>
      <c r="K234" s="127"/>
      <c r="L234" s="127"/>
    </row>
    <row r="235" spans="2:12" x14ac:dyDescent="0.2">
      <c r="B235" s="118"/>
      <c r="C235" s="118"/>
      <c r="D235" s="118"/>
      <c r="E235" s="120"/>
      <c r="F235" s="123"/>
      <c r="G235" s="123"/>
      <c r="H235" s="123"/>
      <c r="I235" s="127"/>
      <c r="J235" s="127"/>
      <c r="K235" s="127"/>
      <c r="L235" s="127"/>
    </row>
    <row r="236" spans="2:12" x14ac:dyDescent="0.2">
      <c r="B236" s="118"/>
      <c r="C236" s="118"/>
      <c r="D236" s="118"/>
      <c r="E236" s="120"/>
      <c r="F236" s="123"/>
      <c r="G236" s="123"/>
      <c r="H236" s="123"/>
      <c r="I236" s="127"/>
      <c r="J236" s="127"/>
      <c r="K236" s="127"/>
      <c r="L236" s="127"/>
    </row>
    <row r="237" spans="2:12" x14ac:dyDescent="0.2">
      <c r="B237" s="118"/>
      <c r="C237" s="118"/>
      <c r="D237" s="118"/>
      <c r="E237" s="120"/>
      <c r="F237" s="123"/>
      <c r="G237" s="123"/>
      <c r="H237" s="123"/>
      <c r="I237" s="127"/>
      <c r="J237" s="127"/>
      <c r="K237" s="127"/>
      <c r="L237" s="127"/>
    </row>
    <row r="238" spans="2:12" x14ac:dyDescent="0.2">
      <c r="B238" s="118"/>
      <c r="C238" s="118"/>
      <c r="D238" s="118"/>
      <c r="E238" s="120"/>
      <c r="F238" s="123"/>
      <c r="G238" s="123"/>
      <c r="H238" s="123"/>
      <c r="I238" s="127"/>
      <c r="J238" s="127"/>
      <c r="K238" s="127"/>
      <c r="L238" s="127"/>
    </row>
    <row r="239" spans="2:12" x14ac:dyDescent="0.2">
      <c r="B239" s="118"/>
      <c r="C239" s="118"/>
      <c r="D239" s="118"/>
      <c r="E239" s="120"/>
      <c r="F239" s="123"/>
      <c r="G239" s="123"/>
      <c r="H239" s="123"/>
      <c r="I239" s="127"/>
      <c r="J239" s="127"/>
      <c r="K239" s="127"/>
      <c r="L239" s="127"/>
    </row>
    <row r="240" spans="2:12" x14ac:dyDescent="0.2">
      <c r="B240" s="118"/>
      <c r="C240" s="118"/>
      <c r="D240" s="118"/>
      <c r="E240" s="120"/>
      <c r="F240" s="123"/>
      <c r="G240" s="123"/>
      <c r="H240" s="123"/>
      <c r="I240" s="127"/>
      <c r="J240" s="127"/>
      <c r="K240" s="127"/>
      <c r="L240" s="127"/>
    </row>
    <row r="241" spans="2:12" x14ac:dyDescent="0.2">
      <c r="B241" s="118"/>
      <c r="C241" s="118"/>
      <c r="D241" s="118"/>
      <c r="E241" s="120"/>
      <c r="F241" s="123"/>
      <c r="G241" s="123"/>
      <c r="H241" s="123"/>
      <c r="I241" s="127"/>
      <c r="J241" s="127"/>
      <c r="K241" s="127"/>
      <c r="L241" s="127"/>
    </row>
    <row r="242" spans="2:12" x14ac:dyDescent="0.2">
      <c r="B242" s="118"/>
      <c r="C242" s="118"/>
      <c r="D242" s="118"/>
      <c r="E242" s="120"/>
      <c r="F242" s="123"/>
      <c r="G242" s="123"/>
      <c r="H242" s="123"/>
      <c r="I242" s="127"/>
      <c r="J242" s="127"/>
      <c r="K242" s="127"/>
      <c r="L242" s="127"/>
    </row>
    <row r="243" spans="2:12" x14ac:dyDescent="0.2">
      <c r="B243" s="118"/>
      <c r="C243" s="118"/>
      <c r="D243" s="118"/>
      <c r="E243" s="120"/>
      <c r="F243" s="123"/>
      <c r="G243" s="123"/>
      <c r="H243" s="123"/>
      <c r="I243" s="127"/>
      <c r="J243" s="127"/>
      <c r="K243" s="127"/>
      <c r="L243" s="127"/>
    </row>
    <row r="244" spans="2:12" x14ac:dyDescent="0.2">
      <c r="B244" s="118"/>
      <c r="C244" s="118"/>
      <c r="D244" s="118"/>
      <c r="E244" s="120"/>
      <c r="F244" s="123"/>
      <c r="G244" s="123"/>
      <c r="H244" s="123"/>
      <c r="I244" s="127"/>
      <c r="J244" s="127"/>
      <c r="K244" s="127"/>
      <c r="L244" s="127"/>
    </row>
    <row r="245" spans="2:12" x14ac:dyDescent="0.2">
      <c r="B245" s="118"/>
      <c r="C245" s="118"/>
      <c r="D245" s="118"/>
      <c r="E245" s="120"/>
      <c r="F245" s="123"/>
      <c r="G245" s="123"/>
      <c r="H245" s="123"/>
      <c r="I245" s="127"/>
      <c r="J245" s="127"/>
      <c r="K245" s="127"/>
      <c r="L245" s="127"/>
    </row>
    <row r="246" spans="2:12" x14ac:dyDescent="0.2">
      <c r="B246" s="118"/>
      <c r="C246" s="118"/>
      <c r="D246" s="118"/>
      <c r="E246" s="120"/>
      <c r="F246" s="123"/>
      <c r="G246" s="123"/>
      <c r="H246" s="123"/>
      <c r="I246" s="127"/>
      <c r="J246" s="127"/>
      <c r="K246" s="127"/>
      <c r="L246" s="127"/>
    </row>
    <row r="247" spans="2:12" x14ac:dyDescent="0.2">
      <c r="B247" s="118"/>
      <c r="C247" s="118"/>
      <c r="D247" s="118"/>
      <c r="E247" s="120"/>
      <c r="F247" s="123"/>
      <c r="G247" s="123"/>
      <c r="H247" s="123"/>
      <c r="I247" s="127"/>
      <c r="J247" s="127"/>
      <c r="K247" s="127"/>
      <c r="L247" s="127"/>
    </row>
    <row r="248" spans="2:12" x14ac:dyDescent="0.2">
      <c r="B248" s="118"/>
      <c r="C248" s="118"/>
      <c r="D248" s="118"/>
      <c r="E248" s="120"/>
      <c r="F248" s="123"/>
      <c r="G248" s="123"/>
      <c r="H248" s="123"/>
      <c r="I248" s="127"/>
      <c r="J248" s="127"/>
      <c r="K248" s="127"/>
      <c r="L248" s="127"/>
    </row>
    <row r="249" spans="2:12" x14ac:dyDescent="0.2">
      <c r="B249" s="118"/>
      <c r="C249" s="118"/>
      <c r="D249" s="118"/>
      <c r="E249" s="120"/>
      <c r="F249" s="123"/>
      <c r="G249" s="123"/>
      <c r="H249" s="123"/>
      <c r="I249" s="127"/>
      <c r="J249" s="127"/>
      <c r="K249" s="127"/>
      <c r="L249" s="127"/>
    </row>
    <row r="250" spans="2:12" x14ac:dyDescent="0.2">
      <c r="B250" s="118"/>
      <c r="C250" s="118"/>
      <c r="D250" s="118"/>
      <c r="E250" s="120"/>
      <c r="F250" s="123"/>
      <c r="G250" s="123"/>
      <c r="H250" s="123"/>
      <c r="I250" s="127"/>
      <c r="J250" s="127"/>
      <c r="K250" s="127"/>
      <c r="L250" s="127"/>
    </row>
    <row r="251" spans="2:12" x14ac:dyDescent="0.2">
      <c r="B251" s="118"/>
      <c r="C251" s="118"/>
      <c r="D251" s="118"/>
      <c r="E251" s="120"/>
      <c r="F251" s="123"/>
      <c r="G251" s="123"/>
      <c r="H251" s="123"/>
      <c r="I251" s="127"/>
      <c r="J251" s="127"/>
      <c r="K251" s="127"/>
      <c r="L251" s="127"/>
    </row>
    <row r="252" spans="2:12" x14ac:dyDescent="0.2">
      <c r="B252" s="118"/>
      <c r="C252" s="118"/>
      <c r="D252" s="118"/>
      <c r="E252" s="120"/>
      <c r="F252" s="123"/>
      <c r="G252" s="123"/>
      <c r="H252" s="123"/>
      <c r="I252" s="127"/>
      <c r="J252" s="127"/>
      <c r="K252" s="127"/>
      <c r="L252" s="127"/>
    </row>
    <row r="253" spans="2:12" x14ac:dyDescent="0.2">
      <c r="B253" s="118"/>
      <c r="C253" s="118"/>
      <c r="D253" s="118"/>
      <c r="E253" s="120"/>
      <c r="F253" s="123"/>
      <c r="G253" s="123"/>
      <c r="H253" s="123"/>
      <c r="I253" s="127"/>
      <c r="J253" s="127"/>
      <c r="K253" s="127"/>
      <c r="L253" s="127"/>
    </row>
    <row r="254" spans="2:12" x14ac:dyDescent="0.2">
      <c r="B254" s="118"/>
      <c r="C254" s="118"/>
      <c r="D254" s="118"/>
      <c r="E254" s="120"/>
      <c r="F254" s="123"/>
      <c r="G254" s="123"/>
      <c r="H254" s="123"/>
      <c r="I254" s="127"/>
      <c r="J254" s="127"/>
      <c r="K254" s="127"/>
      <c r="L254" s="127"/>
    </row>
    <row r="255" spans="2:12" x14ac:dyDescent="0.2">
      <c r="B255" s="118"/>
      <c r="C255" s="118"/>
      <c r="D255" s="118"/>
      <c r="E255" s="120"/>
      <c r="F255" s="123"/>
      <c r="G255" s="123"/>
      <c r="H255" s="123"/>
      <c r="I255" s="127"/>
      <c r="J255" s="127"/>
      <c r="K255" s="127"/>
      <c r="L255" s="127"/>
    </row>
    <row r="256" spans="2:12" x14ac:dyDescent="0.2">
      <c r="B256" s="118"/>
      <c r="C256" s="118"/>
      <c r="D256" s="118"/>
      <c r="E256" s="120"/>
      <c r="F256" s="123"/>
      <c r="G256" s="123"/>
      <c r="H256" s="123"/>
      <c r="I256" s="127"/>
      <c r="J256" s="127"/>
      <c r="K256" s="127"/>
      <c r="L256" s="127"/>
    </row>
    <row r="257" spans="2:12" x14ac:dyDescent="0.2">
      <c r="B257" s="118"/>
      <c r="C257" s="118"/>
      <c r="D257" s="118"/>
      <c r="E257" s="120"/>
      <c r="F257" s="123"/>
      <c r="G257" s="123"/>
      <c r="H257" s="123"/>
      <c r="I257" s="127"/>
      <c r="J257" s="127"/>
      <c r="K257" s="127"/>
      <c r="L257" s="127"/>
    </row>
    <row r="258" spans="2:12" x14ac:dyDescent="0.2">
      <c r="B258" s="118"/>
      <c r="C258" s="118"/>
      <c r="D258" s="118"/>
      <c r="E258" s="120"/>
      <c r="F258" s="123"/>
      <c r="G258" s="123"/>
      <c r="H258" s="123"/>
      <c r="I258" s="127"/>
      <c r="J258" s="127"/>
      <c r="K258" s="127"/>
      <c r="L258" s="127"/>
    </row>
    <row r="259" spans="2:12" x14ac:dyDescent="0.2">
      <c r="B259" s="118"/>
      <c r="C259" s="118"/>
      <c r="D259" s="118"/>
      <c r="E259" s="120"/>
      <c r="F259" s="123"/>
      <c r="G259" s="123"/>
      <c r="H259" s="123"/>
      <c r="I259" s="127"/>
      <c r="J259" s="127"/>
      <c r="K259" s="127"/>
      <c r="L259" s="127"/>
    </row>
    <row r="260" spans="2:12" x14ac:dyDescent="0.2">
      <c r="B260" s="118"/>
      <c r="C260" s="118"/>
      <c r="D260" s="118"/>
      <c r="E260" s="120"/>
      <c r="F260" s="123"/>
      <c r="G260" s="123"/>
      <c r="H260" s="123"/>
      <c r="I260" s="127"/>
      <c r="J260" s="127"/>
      <c r="K260" s="127"/>
      <c r="L260" s="127"/>
    </row>
    <row r="261" spans="2:12" x14ac:dyDescent="0.2">
      <c r="B261" s="118"/>
      <c r="C261" s="118"/>
      <c r="D261" s="118"/>
      <c r="E261" s="120"/>
      <c r="F261" s="123"/>
      <c r="G261" s="123"/>
      <c r="H261" s="123"/>
      <c r="I261" s="127"/>
      <c r="J261" s="127"/>
      <c r="K261" s="127"/>
      <c r="L261" s="127"/>
    </row>
    <row r="262" spans="2:12" x14ac:dyDescent="0.2">
      <c r="B262" s="118"/>
      <c r="C262" s="118"/>
      <c r="D262" s="118"/>
      <c r="E262" s="120"/>
      <c r="F262" s="123"/>
      <c r="G262" s="123"/>
      <c r="H262" s="123"/>
      <c r="I262" s="127"/>
      <c r="J262" s="127"/>
      <c r="K262" s="127"/>
      <c r="L262" s="127"/>
    </row>
    <row r="263" spans="2:12" x14ac:dyDescent="0.2">
      <c r="B263" s="118"/>
      <c r="C263" s="118"/>
      <c r="D263" s="118"/>
      <c r="E263" s="120"/>
      <c r="F263" s="123"/>
      <c r="G263" s="123"/>
      <c r="H263" s="123"/>
      <c r="I263" s="127"/>
      <c r="J263" s="127"/>
      <c r="K263" s="127"/>
      <c r="L263" s="127"/>
    </row>
    <row r="264" spans="2:12" x14ac:dyDescent="0.2">
      <c r="B264" s="118"/>
      <c r="C264" s="118"/>
      <c r="D264" s="118"/>
      <c r="E264" s="120"/>
      <c r="F264" s="123"/>
      <c r="G264" s="123"/>
      <c r="H264" s="123"/>
      <c r="I264" s="127"/>
      <c r="J264" s="127"/>
      <c r="K264" s="127"/>
      <c r="L264" s="127"/>
    </row>
    <row r="265" spans="2:12" x14ac:dyDescent="0.2">
      <c r="B265" s="118"/>
      <c r="C265" s="118"/>
      <c r="D265" s="118"/>
      <c r="E265" s="120"/>
      <c r="F265" s="123"/>
      <c r="G265" s="123"/>
      <c r="H265" s="123"/>
      <c r="I265" s="127"/>
      <c r="J265" s="127"/>
      <c r="K265" s="127"/>
      <c r="L265" s="127"/>
    </row>
    <row r="266" spans="2:12" x14ac:dyDescent="0.2">
      <c r="B266" s="118"/>
      <c r="C266" s="118"/>
      <c r="D266" s="118"/>
      <c r="E266" s="120"/>
      <c r="F266" s="123"/>
      <c r="G266" s="123"/>
      <c r="H266" s="123"/>
      <c r="I266" s="127"/>
      <c r="J266" s="127"/>
      <c r="K266" s="127"/>
      <c r="L266" s="127"/>
    </row>
    <row r="267" spans="2:12" x14ac:dyDescent="0.2">
      <c r="B267" s="118"/>
      <c r="C267" s="118"/>
      <c r="D267" s="118"/>
      <c r="E267" s="120"/>
      <c r="F267" s="123"/>
      <c r="G267" s="123"/>
      <c r="H267" s="123"/>
      <c r="I267" s="127"/>
      <c r="J267" s="127"/>
      <c r="K267" s="127"/>
      <c r="L267" s="127"/>
    </row>
    <row r="268" spans="2:12" x14ac:dyDescent="0.2">
      <c r="B268" s="118"/>
      <c r="C268" s="118"/>
      <c r="D268" s="118"/>
      <c r="E268" s="120"/>
      <c r="F268" s="123"/>
      <c r="G268" s="123"/>
      <c r="H268" s="123"/>
      <c r="I268" s="127"/>
      <c r="J268" s="127"/>
      <c r="K268" s="127"/>
      <c r="L268" s="127"/>
    </row>
    <row r="269" spans="2:12" x14ac:dyDescent="0.2">
      <c r="B269" s="118"/>
      <c r="C269" s="118"/>
      <c r="D269" s="118"/>
      <c r="E269" s="120"/>
      <c r="F269" s="123"/>
      <c r="G269" s="123"/>
      <c r="H269" s="123"/>
      <c r="I269" s="127"/>
      <c r="J269" s="127"/>
      <c r="K269" s="127"/>
      <c r="L269" s="127"/>
    </row>
    <row r="270" spans="2:12" x14ac:dyDescent="0.2">
      <c r="B270" s="118"/>
      <c r="C270" s="118"/>
      <c r="D270" s="118"/>
      <c r="E270" s="120"/>
      <c r="F270" s="123"/>
      <c r="G270" s="123"/>
      <c r="H270" s="123"/>
      <c r="I270" s="127"/>
      <c r="J270" s="127"/>
      <c r="K270" s="127"/>
      <c r="L270" s="127"/>
    </row>
    <row r="271" spans="2:12" x14ac:dyDescent="0.2">
      <c r="B271" s="118"/>
      <c r="C271" s="118"/>
      <c r="D271" s="118"/>
      <c r="E271" s="120"/>
      <c r="F271" s="123"/>
      <c r="G271" s="123"/>
      <c r="H271" s="123"/>
      <c r="I271" s="127"/>
      <c r="J271" s="127"/>
      <c r="K271" s="127"/>
      <c r="L271" s="127"/>
    </row>
    <row r="272" spans="2:12" x14ac:dyDescent="0.2">
      <c r="B272" s="118"/>
      <c r="C272" s="118"/>
      <c r="D272" s="118"/>
      <c r="E272" s="120"/>
      <c r="F272" s="123"/>
      <c r="G272" s="123"/>
      <c r="H272" s="123"/>
      <c r="I272" s="127"/>
      <c r="J272" s="127"/>
      <c r="K272" s="127"/>
      <c r="L272" s="127"/>
    </row>
    <row r="273" spans="2:12" x14ac:dyDescent="0.2">
      <c r="B273" s="118"/>
      <c r="C273" s="118"/>
      <c r="D273" s="118"/>
      <c r="E273" s="120"/>
      <c r="F273" s="123"/>
      <c r="G273" s="123"/>
      <c r="H273" s="123"/>
      <c r="I273" s="127"/>
      <c r="J273" s="127"/>
      <c r="K273" s="127"/>
      <c r="L273" s="127"/>
    </row>
    <row r="274" spans="2:12" x14ac:dyDescent="0.2">
      <c r="B274" s="118"/>
      <c r="C274" s="118"/>
      <c r="D274" s="118"/>
      <c r="E274" s="120"/>
      <c r="F274" s="123"/>
      <c r="G274" s="123"/>
      <c r="H274" s="123"/>
      <c r="I274" s="127"/>
      <c r="J274" s="127"/>
      <c r="K274" s="127"/>
      <c r="L274" s="127"/>
    </row>
    <row r="275" spans="2:12" x14ac:dyDescent="0.2">
      <c r="B275" s="118"/>
      <c r="C275" s="118"/>
      <c r="D275" s="118"/>
      <c r="E275" s="120"/>
      <c r="F275" s="123"/>
      <c r="G275" s="123"/>
      <c r="H275" s="123"/>
      <c r="I275" s="127"/>
      <c r="J275" s="127"/>
      <c r="K275" s="127"/>
      <c r="L275" s="127"/>
    </row>
    <row r="276" spans="2:12" x14ac:dyDescent="0.2">
      <c r="B276" s="118"/>
      <c r="C276" s="118"/>
      <c r="D276" s="118"/>
      <c r="E276" s="120"/>
      <c r="F276" s="123"/>
      <c r="G276" s="123"/>
      <c r="H276" s="123"/>
      <c r="I276" s="127"/>
      <c r="J276" s="127"/>
      <c r="K276" s="127"/>
      <c r="L276" s="127"/>
    </row>
    <row r="277" spans="2:12" x14ac:dyDescent="0.2">
      <c r="B277" s="118"/>
      <c r="C277" s="118"/>
      <c r="D277" s="118"/>
      <c r="E277" s="120"/>
      <c r="F277" s="123"/>
      <c r="G277" s="123"/>
      <c r="H277" s="123"/>
      <c r="I277" s="127"/>
      <c r="J277" s="127"/>
      <c r="K277" s="127"/>
      <c r="L277" s="127"/>
    </row>
    <row r="278" spans="2:12" x14ac:dyDescent="0.2">
      <c r="B278" s="118"/>
      <c r="C278" s="118"/>
      <c r="D278" s="118"/>
      <c r="E278" s="120"/>
      <c r="F278" s="123"/>
      <c r="G278" s="123"/>
      <c r="H278" s="123"/>
      <c r="I278" s="127"/>
      <c r="J278" s="127"/>
      <c r="K278" s="127"/>
      <c r="L278" s="127"/>
    </row>
    <row r="279" spans="2:12" x14ac:dyDescent="0.2">
      <c r="B279" s="118"/>
      <c r="C279" s="118"/>
      <c r="D279" s="118"/>
      <c r="E279" s="120"/>
      <c r="F279" s="123"/>
      <c r="G279" s="123"/>
      <c r="H279" s="123"/>
      <c r="I279" s="127"/>
      <c r="J279" s="127"/>
      <c r="K279" s="127"/>
      <c r="L279" s="127"/>
    </row>
    <row r="280" spans="2:12" x14ac:dyDescent="0.2">
      <c r="B280" s="118"/>
      <c r="C280" s="118"/>
      <c r="D280" s="118"/>
      <c r="E280" s="120"/>
      <c r="F280" s="123"/>
      <c r="G280" s="123"/>
      <c r="H280" s="123"/>
      <c r="I280" s="127"/>
      <c r="J280" s="127"/>
      <c r="K280" s="127"/>
      <c r="L280" s="127"/>
    </row>
    <row r="281" spans="2:12" x14ac:dyDescent="0.2">
      <c r="B281" s="118"/>
      <c r="C281" s="118"/>
      <c r="D281" s="118"/>
      <c r="E281" s="120"/>
      <c r="F281" s="123"/>
      <c r="G281" s="123"/>
      <c r="H281" s="123"/>
      <c r="I281" s="127"/>
      <c r="J281" s="127"/>
      <c r="K281" s="127"/>
      <c r="L281" s="127"/>
    </row>
    <row r="282" spans="2:12" x14ac:dyDescent="0.2">
      <c r="B282" s="118"/>
      <c r="C282" s="118"/>
      <c r="D282" s="118"/>
      <c r="E282" s="120"/>
      <c r="F282" s="123"/>
      <c r="G282" s="123"/>
      <c r="H282" s="123"/>
      <c r="I282" s="127"/>
      <c r="J282" s="127"/>
      <c r="K282" s="127"/>
      <c r="L282" s="127"/>
    </row>
    <row r="283" spans="2:12" x14ac:dyDescent="0.2">
      <c r="B283" s="118"/>
      <c r="C283" s="118"/>
      <c r="D283" s="118"/>
      <c r="E283" s="120"/>
      <c r="F283" s="123"/>
      <c r="G283" s="123"/>
      <c r="H283" s="123"/>
      <c r="I283" s="127"/>
      <c r="J283" s="127"/>
      <c r="K283" s="127"/>
      <c r="L283" s="127"/>
    </row>
    <row r="284" spans="2:12" x14ac:dyDescent="0.2">
      <c r="B284" s="118"/>
      <c r="C284" s="118"/>
      <c r="D284" s="118"/>
      <c r="E284" s="120"/>
      <c r="F284" s="123"/>
      <c r="G284" s="123"/>
      <c r="H284" s="123"/>
      <c r="I284" s="127"/>
      <c r="J284" s="127"/>
      <c r="K284" s="127"/>
      <c r="L284" s="127"/>
    </row>
    <row r="285" spans="2:12" x14ac:dyDescent="0.2">
      <c r="B285" s="118"/>
      <c r="C285" s="118"/>
      <c r="D285" s="118"/>
      <c r="E285" s="120"/>
      <c r="F285" s="123"/>
      <c r="G285" s="123"/>
      <c r="H285" s="123"/>
      <c r="I285" s="127"/>
      <c r="J285" s="127"/>
      <c r="K285" s="127"/>
      <c r="L285" s="127"/>
    </row>
    <row r="286" spans="2:12" x14ac:dyDescent="0.2">
      <c r="B286" s="118"/>
      <c r="C286" s="118"/>
      <c r="D286" s="118"/>
      <c r="E286" s="120"/>
      <c r="F286" s="123"/>
      <c r="G286" s="123"/>
      <c r="H286" s="123"/>
      <c r="I286" s="127"/>
      <c r="J286" s="127"/>
      <c r="K286" s="127"/>
      <c r="L286" s="127"/>
    </row>
    <row r="287" spans="2:12" x14ac:dyDescent="0.2">
      <c r="B287" s="118"/>
      <c r="C287" s="118"/>
      <c r="D287" s="118"/>
      <c r="E287" s="120"/>
      <c r="F287" s="123"/>
      <c r="G287" s="123"/>
      <c r="H287" s="123"/>
      <c r="I287" s="127"/>
      <c r="J287" s="127"/>
      <c r="K287" s="127"/>
      <c r="L287" s="127"/>
    </row>
    <row r="288" spans="2:12" x14ac:dyDescent="0.2">
      <c r="B288" s="118"/>
      <c r="C288" s="118"/>
      <c r="D288" s="118"/>
      <c r="E288" s="120"/>
      <c r="F288" s="123"/>
      <c r="G288" s="123"/>
      <c r="H288" s="123"/>
      <c r="I288" s="127"/>
      <c r="J288" s="127"/>
      <c r="K288" s="127"/>
      <c r="L288" s="127"/>
    </row>
    <row r="289" spans="2:12" x14ac:dyDescent="0.2">
      <c r="B289" s="118"/>
      <c r="C289" s="118"/>
      <c r="D289" s="118"/>
      <c r="E289" s="120"/>
      <c r="F289" s="123"/>
      <c r="G289" s="123"/>
      <c r="H289" s="123"/>
      <c r="I289" s="127"/>
      <c r="J289" s="127"/>
      <c r="K289" s="127"/>
      <c r="L289" s="127"/>
    </row>
    <row r="290" spans="2:12" x14ac:dyDescent="0.2">
      <c r="B290" s="118"/>
      <c r="C290" s="118"/>
      <c r="D290" s="118"/>
      <c r="E290" s="120"/>
      <c r="F290" s="123"/>
      <c r="G290" s="123"/>
      <c r="H290" s="123"/>
      <c r="I290" s="127"/>
      <c r="J290" s="127"/>
      <c r="K290" s="127"/>
      <c r="L290" s="127"/>
    </row>
    <row r="291" spans="2:12" x14ac:dyDescent="0.2">
      <c r="B291" s="118"/>
      <c r="C291" s="118"/>
      <c r="D291" s="118"/>
      <c r="E291" s="120"/>
      <c r="F291" s="123"/>
      <c r="G291" s="123"/>
      <c r="H291" s="123"/>
      <c r="I291" s="127"/>
      <c r="J291" s="127"/>
      <c r="K291" s="127"/>
      <c r="L291" s="127"/>
    </row>
    <row r="292" spans="2:12" x14ac:dyDescent="0.2">
      <c r="B292" s="118"/>
      <c r="C292" s="118"/>
      <c r="D292" s="118"/>
      <c r="E292" s="120"/>
      <c r="F292" s="123"/>
      <c r="G292" s="123"/>
      <c r="H292" s="123"/>
      <c r="I292" s="127"/>
      <c r="J292" s="127"/>
      <c r="K292" s="127"/>
      <c r="L292" s="127"/>
    </row>
    <row r="293" spans="2:12" x14ac:dyDescent="0.2">
      <c r="B293" s="118"/>
      <c r="C293" s="118"/>
      <c r="D293" s="118"/>
      <c r="E293" s="120"/>
      <c r="F293" s="123"/>
      <c r="G293" s="123"/>
      <c r="H293" s="123"/>
      <c r="I293" s="127"/>
      <c r="J293" s="127"/>
      <c r="K293" s="127"/>
      <c r="L293" s="127"/>
    </row>
    <row r="294" spans="2:12" x14ac:dyDescent="0.2">
      <c r="B294" s="118"/>
      <c r="C294" s="118"/>
      <c r="D294" s="118"/>
      <c r="E294" s="120"/>
      <c r="F294" s="123"/>
      <c r="G294" s="123"/>
      <c r="H294" s="123"/>
      <c r="I294" s="127"/>
      <c r="J294" s="127"/>
      <c r="K294" s="127"/>
      <c r="L294" s="127"/>
    </row>
    <row r="295" spans="2:12" x14ac:dyDescent="0.2">
      <c r="B295" s="118"/>
      <c r="C295" s="118"/>
      <c r="D295" s="118"/>
      <c r="E295" s="120"/>
      <c r="F295" s="123"/>
      <c r="G295" s="123"/>
      <c r="H295" s="123"/>
      <c r="I295" s="127"/>
      <c r="J295" s="127"/>
      <c r="K295" s="127"/>
      <c r="L295" s="127"/>
    </row>
    <row r="296" spans="2:12" x14ac:dyDescent="0.2">
      <c r="B296" s="118"/>
      <c r="C296" s="118"/>
      <c r="D296" s="118"/>
      <c r="E296" s="120"/>
      <c r="F296" s="123"/>
      <c r="G296" s="123"/>
      <c r="H296" s="123"/>
      <c r="I296" s="127"/>
      <c r="J296" s="127"/>
      <c r="K296" s="127"/>
      <c r="L296" s="127"/>
    </row>
    <row r="297" spans="2:12" x14ac:dyDescent="0.2">
      <c r="B297" s="118"/>
      <c r="C297" s="118"/>
      <c r="D297" s="118"/>
      <c r="E297" s="120"/>
      <c r="F297" s="123"/>
      <c r="G297" s="123"/>
      <c r="H297" s="123"/>
      <c r="I297" s="127"/>
      <c r="J297" s="127"/>
      <c r="K297" s="127"/>
      <c r="L297" s="127"/>
    </row>
    <row r="298" spans="2:12" x14ac:dyDescent="0.2">
      <c r="B298" s="118"/>
      <c r="C298" s="118"/>
      <c r="D298" s="118"/>
      <c r="E298" s="120"/>
      <c r="F298" s="123"/>
      <c r="G298" s="123"/>
      <c r="H298" s="123"/>
      <c r="I298" s="127"/>
      <c r="J298" s="127"/>
      <c r="K298" s="127"/>
      <c r="L298" s="127"/>
    </row>
    <row r="299" spans="2:12" x14ac:dyDescent="0.2">
      <c r="B299" s="118"/>
      <c r="C299" s="118"/>
      <c r="D299" s="118"/>
      <c r="E299" s="120"/>
      <c r="F299" s="123"/>
      <c r="G299" s="123"/>
      <c r="H299" s="123"/>
      <c r="I299" s="127"/>
      <c r="J299" s="127"/>
      <c r="K299" s="127"/>
      <c r="L299" s="127"/>
    </row>
    <row r="300" spans="2:12" x14ac:dyDescent="0.2">
      <c r="B300" s="118"/>
      <c r="C300" s="118"/>
      <c r="D300" s="118"/>
      <c r="E300" s="120"/>
      <c r="F300" s="123"/>
      <c r="G300" s="123"/>
      <c r="H300" s="123"/>
      <c r="I300" s="127"/>
      <c r="J300" s="127"/>
      <c r="K300" s="127"/>
      <c r="L300" s="127"/>
    </row>
    <row r="301" spans="2:12" x14ac:dyDescent="0.2">
      <c r="B301" s="118"/>
      <c r="C301" s="118"/>
      <c r="D301" s="118"/>
      <c r="E301" s="120"/>
      <c r="F301" s="123"/>
      <c r="G301" s="123"/>
      <c r="H301" s="123"/>
      <c r="I301" s="127"/>
      <c r="J301" s="127"/>
      <c r="K301" s="127"/>
      <c r="L301" s="127"/>
    </row>
    <row r="302" spans="2:12" x14ac:dyDescent="0.2">
      <c r="B302" s="118"/>
      <c r="C302" s="118"/>
      <c r="D302" s="118"/>
      <c r="E302" s="120"/>
      <c r="F302" s="123"/>
      <c r="G302" s="123"/>
      <c r="H302" s="123"/>
      <c r="I302" s="127"/>
      <c r="J302" s="127"/>
      <c r="K302" s="127"/>
      <c r="L302" s="127"/>
    </row>
    <row r="303" spans="2:12" x14ac:dyDescent="0.2">
      <c r="B303" s="118"/>
      <c r="C303" s="118"/>
      <c r="D303" s="118"/>
      <c r="E303" s="120"/>
      <c r="F303" s="123"/>
      <c r="G303" s="123"/>
      <c r="H303" s="123"/>
      <c r="I303" s="127"/>
      <c r="J303" s="127"/>
      <c r="K303" s="127"/>
      <c r="L303" s="127"/>
    </row>
    <row r="304" spans="2:12" x14ac:dyDescent="0.2">
      <c r="B304" s="118"/>
      <c r="C304" s="118"/>
      <c r="D304" s="118"/>
      <c r="E304" s="120"/>
      <c r="F304" s="123"/>
      <c r="G304" s="123"/>
      <c r="H304" s="123"/>
      <c r="I304" s="127"/>
      <c r="J304" s="127"/>
      <c r="K304" s="127"/>
      <c r="L304" s="127"/>
    </row>
    <row r="305" spans="2:12" x14ac:dyDescent="0.2">
      <c r="B305" s="118"/>
      <c r="C305" s="118"/>
      <c r="D305" s="118"/>
      <c r="E305" s="120"/>
      <c r="F305" s="123"/>
      <c r="G305" s="123"/>
      <c r="H305" s="123"/>
      <c r="I305" s="127"/>
      <c r="J305" s="127"/>
      <c r="K305" s="127"/>
      <c r="L305" s="127"/>
    </row>
    <row r="306" spans="2:12" x14ac:dyDescent="0.2">
      <c r="B306" s="118"/>
      <c r="C306" s="118"/>
      <c r="D306" s="118"/>
      <c r="E306" s="120"/>
      <c r="F306" s="123"/>
      <c r="G306" s="123"/>
      <c r="H306" s="123"/>
      <c r="I306" s="127"/>
      <c r="J306" s="127"/>
      <c r="K306" s="127"/>
      <c r="L306" s="127"/>
    </row>
    <row r="307" spans="2:12" x14ac:dyDescent="0.2">
      <c r="B307" s="118"/>
      <c r="C307" s="118"/>
      <c r="D307" s="118"/>
      <c r="E307" s="120"/>
      <c r="F307" s="123"/>
      <c r="G307" s="123"/>
      <c r="H307" s="123"/>
      <c r="I307" s="127"/>
      <c r="J307" s="127"/>
      <c r="K307" s="127"/>
      <c r="L307" s="127"/>
    </row>
    <row r="308" spans="2:12" x14ac:dyDescent="0.2">
      <c r="B308" s="118"/>
      <c r="C308" s="118"/>
      <c r="D308" s="118"/>
      <c r="E308" s="120"/>
      <c r="F308" s="123"/>
      <c r="G308" s="123"/>
      <c r="H308" s="123"/>
      <c r="I308" s="127"/>
      <c r="J308" s="127"/>
      <c r="K308" s="127"/>
      <c r="L308" s="127"/>
    </row>
    <row r="309" spans="2:12" x14ac:dyDescent="0.2">
      <c r="B309" s="118"/>
      <c r="C309" s="118"/>
      <c r="D309" s="118"/>
      <c r="E309" s="120"/>
      <c r="F309" s="123"/>
      <c r="G309" s="123"/>
      <c r="H309" s="123"/>
      <c r="I309" s="127"/>
      <c r="J309" s="127"/>
      <c r="K309" s="127"/>
      <c r="L309" s="127"/>
    </row>
    <row r="310" spans="2:12" x14ac:dyDescent="0.2">
      <c r="B310" s="118"/>
      <c r="C310" s="118"/>
      <c r="D310" s="118"/>
      <c r="E310" s="120"/>
      <c r="F310" s="123"/>
      <c r="G310" s="123"/>
      <c r="H310" s="123"/>
      <c r="I310" s="127"/>
      <c r="J310" s="127"/>
      <c r="K310" s="127"/>
      <c r="L310" s="127"/>
    </row>
    <row r="311" spans="2:12" x14ac:dyDescent="0.2">
      <c r="B311" s="118"/>
      <c r="C311" s="118"/>
      <c r="D311" s="118"/>
      <c r="E311" s="120"/>
      <c r="F311" s="123"/>
      <c r="G311" s="123"/>
      <c r="H311" s="123"/>
      <c r="I311" s="127"/>
      <c r="J311" s="127"/>
      <c r="K311" s="127"/>
      <c r="L311" s="127"/>
    </row>
    <row r="312" spans="2:12" x14ac:dyDescent="0.2">
      <c r="B312" s="118"/>
      <c r="C312" s="118"/>
      <c r="D312" s="118"/>
      <c r="E312" s="120"/>
      <c r="F312" s="123"/>
      <c r="G312" s="123"/>
      <c r="H312" s="123"/>
      <c r="I312" s="127"/>
      <c r="J312" s="127"/>
      <c r="K312" s="127"/>
      <c r="L312" s="127"/>
    </row>
    <row r="313" spans="2:12" x14ac:dyDescent="0.2">
      <c r="B313" s="118"/>
      <c r="C313" s="118"/>
      <c r="D313" s="118"/>
      <c r="E313" s="120"/>
      <c r="F313" s="123"/>
      <c r="G313" s="123"/>
      <c r="H313" s="123"/>
      <c r="I313" s="127"/>
      <c r="J313" s="127"/>
      <c r="K313" s="127"/>
      <c r="L313" s="127"/>
    </row>
    <row r="314" spans="2:12" x14ac:dyDescent="0.2">
      <c r="B314" s="118"/>
      <c r="C314" s="118"/>
      <c r="D314" s="118"/>
      <c r="E314" s="120"/>
      <c r="F314" s="123"/>
      <c r="G314" s="123"/>
      <c r="H314" s="123"/>
      <c r="I314" s="127"/>
      <c r="J314" s="127"/>
      <c r="K314" s="127"/>
      <c r="L314" s="127"/>
    </row>
    <row r="315" spans="2:12" x14ac:dyDescent="0.2">
      <c r="B315" s="118"/>
      <c r="C315" s="118"/>
      <c r="D315" s="118"/>
      <c r="E315" s="120"/>
      <c r="F315" s="123"/>
      <c r="G315" s="123"/>
      <c r="H315" s="123"/>
      <c r="I315" s="127"/>
      <c r="J315" s="127"/>
      <c r="K315" s="127"/>
      <c r="L315" s="127"/>
    </row>
    <row r="316" spans="2:12" x14ac:dyDescent="0.2">
      <c r="B316" s="118"/>
      <c r="C316" s="118"/>
      <c r="D316" s="118"/>
      <c r="E316" s="120"/>
      <c r="F316" s="123"/>
      <c r="G316" s="123"/>
      <c r="H316" s="123"/>
      <c r="I316" s="127"/>
      <c r="J316" s="127"/>
      <c r="K316" s="127"/>
      <c r="L316" s="127"/>
    </row>
    <row r="317" spans="2:12" x14ac:dyDescent="0.2">
      <c r="B317" s="118"/>
      <c r="C317" s="118"/>
      <c r="D317" s="118"/>
      <c r="E317" s="120"/>
      <c r="F317" s="123"/>
      <c r="G317" s="123"/>
      <c r="H317" s="123"/>
      <c r="I317" s="127"/>
      <c r="J317" s="127"/>
      <c r="K317" s="127"/>
      <c r="L317" s="127"/>
    </row>
    <row r="318" spans="2:12" x14ac:dyDescent="0.2">
      <c r="B318" s="118"/>
      <c r="C318" s="118"/>
      <c r="D318" s="118"/>
      <c r="E318" s="120"/>
      <c r="F318" s="123"/>
      <c r="G318" s="123"/>
      <c r="H318" s="123"/>
      <c r="I318" s="127"/>
      <c r="J318" s="127"/>
      <c r="K318" s="127"/>
      <c r="L318" s="127"/>
    </row>
    <row r="319" spans="2:12" x14ac:dyDescent="0.2">
      <c r="B319" s="118"/>
      <c r="C319" s="118"/>
      <c r="D319" s="118"/>
      <c r="E319" s="120"/>
      <c r="F319" s="123"/>
      <c r="G319" s="123"/>
      <c r="H319" s="123"/>
      <c r="I319" s="127"/>
      <c r="J319" s="127"/>
      <c r="K319" s="127"/>
      <c r="L319" s="127"/>
    </row>
    <row r="320" spans="2:12" x14ac:dyDescent="0.2">
      <c r="B320" s="118"/>
      <c r="C320" s="118"/>
      <c r="D320" s="118"/>
      <c r="E320" s="120"/>
      <c r="F320" s="123"/>
      <c r="G320" s="123"/>
      <c r="H320" s="123"/>
      <c r="I320" s="127"/>
      <c r="J320" s="127"/>
      <c r="K320" s="127"/>
      <c r="L320" s="127"/>
    </row>
    <row r="321" spans="2:12" x14ac:dyDescent="0.2">
      <c r="B321" s="118"/>
      <c r="C321" s="118"/>
      <c r="D321" s="118"/>
      <c r="E321" s="120"/>
      <c r="F321" s="123"/>
      <c r="G321" s="123"/>
      <c r="H321" s="123"/>
      <c r="I321" s="127"/>
      <c r="J321" s="127"/>
      <c r="K321" s="127"/>
      <c r="L321" s="127"/>
    </row>
    <row r="322" spans="2:12" x14ac:dyDescent="0.2">
      <c r="B322" s="118"/>
      <c r="C322" s="118"/>
      <c r="D322" s="118"/>
      <c r="E322" s="120"/>
      <c r="F322" s="123"/>
      <c r="G322" s="123"/>
      <c r="H322" s="123"/>
      <c r="I322" s="127"/>
      <c r="J322" s="127"/>
      <c r="K322" s="127"/>
      <c r="L322" s="127"/>
    </row>
    <row r="323" spans="2:12" x14ac:dyDescent="0.2">
      <c r="B323" s="118"/>
      <c r="C323" s="118"/>
      <c r="D323" s="118"/>
      <c r="E323" s="120"/>
      <c r="F323" s="123"/>
      <c r="G323" s="123"/>
      <c r="H323" s="123"/>
      <c r="I323" s="127"/>
      <c r="J323" s="127"/>
      <c r="K323" s="127"/>
      <c r="L323" s="127"/>
    </row>
    <row r="324" spans="2:12" x14ac:dyDescent="0.2">
      <c r="B324" s="118"/>
      <c r="C324" s="118"/>
      <c r="D324" s="118"/>
      <c r="E324" s="120"/>
      <c r="F324" s="123"/>
      <c r="G324" s="123"/>
      <c r="H324" s="123"/>
      <c r="I324" s="127"/>
      <c r="J324" s="127"/>
      <c r="K324" s="127"/>
      <c r="L324" s="127"/>
    </row>
    <row r="325" spans="2:12" x14ac:dyDescent="0.2">
      <c r="B325" s="118"/>
      <c r="C325" s="118"/>
      <c r="D325" s="118"/>
      <c r="E325" s="120"/>
      <c r="F325" s="123"/>
      <c r="G325" s="123"/>
      <c r="H325" s="123"/>
      <c r="I325" s="127"/>
      <c r="J325" s="127"/>
      <c r="K325" s="127"/>
      <c r="L325" s="127"/>
    </row>
    <row r="326" spans="2:12" x14ac:dyDescent="0.2">
      <c r="B326" s="118"/>
      <c r="C326" s="118"/>
      <c r="D326" s="118"/>
      <c r="E326" s="120"/>
      <c r="F326" s="123"/>
      <c r="G326" s="123"/>
      <c r="H326" s="123"/>
      <c r="I326" s="127"/>
      <c r="J326" s="127"/>
      <c r="K326" s="127"/>
      <c r="L326" s="127"/>
    </row>
    <row r="327" spans="2:12" x14ac:dyDescent="0.2">
      <c r="B327" s="118"/>
      <c r="C327" s="118"/>
      <c r="D327" s="118"/>
      <c r="E327" s="120"/>
      <c r="F327" s="123"/>
      <c r="G327" s="123"/>
      <c r="H327" s="123"/>
      <c r="I327" s="127"/>
      <c r="J327" s="127"/>
      <c r="K327" s="127"/>
      <c r="L327" s="127"/>
    </row>
    <row r="328" spans="2:12" x14ac:dyDescent="0.2">
      <c r="B328" s="118"/>
      <c r="C328" s="118"/>
      <c r="D328" s="118"/>
      <c r="E328" s="120"/>
      <c r="F328" s="123"/>
      <c r="G328" s="123"/>
      <c r="H328" s="123"/>
      <c r="I328" s="127"/>
      <c r="J328" s="127"/>
      <c r="K328" s="127"/>
      <c r="L328" s="127"/>
    </row>
    <row r="329" spans="2:12" x14ac:dyDescent="0.2">
      <c r="B329" s="118"/>
      <c r="C329" s="118"/>
      <c r="D329" s="118"/>
      <c r="E329" s="120"/>
      <c r="F329" s="123"/>
      <c r="G329" s="123"/>
      <c r="H329" s="123"/>
      <c r="I329" s="127"/>
      <c r="J329" s="127"/>
      <c r="K329" s="127"/>
      <c r="L329" s="127"/>
    </row>
    <row r="330" spans="2:12" x14ac:dyDescent="0.2">
      <c r="B330" s="118"/>
      <c r="C330" s="118"/>
      <c r="D330" s="118"/>
      <c r="E330" s="120"/>
      <c r="F330" s="123"/>
      <c r="G330" s="123"/>
      <c r="H330" s="123"/>
      <c r="I330" s="127"/>
      <c r="J330" s="127"/>
      <c r="K330" s="127"/>
      <c r="L330" s="127"/>
    </row>
    <row r="331" spans="2:12" x14ac:dyDescent="0.2">
      <c r="B331" s="118"/>
      <c r="C331" s="118"/>
      <c r="D331" s="118"/>
      <c r="E331" s="120"/>
      <c r="F331" s="123"/>
      <c r="G331" s="123"/>
      <c r="H331" s="123"/>
      <c r="I331" s="127"/>
      <c r="J331" s="127"/>
      <c r="K331" s="127"/>
      <c r="L331" s="127"/>
    </row>
    <row r="332" spans="2:12" x14ac:dyDescent="0.2">
      <c r="B332" s="118"/>
      <c r="C332" s="118"/>
      <c r="D332" s="118"/>
      <c r="E332" s="120"/>
      <c r="F332" s="123"/>
      <c r="G332" s="123"/>
      <c r="H332" s="123"/>
      <c r="I332" s="127"/>
      <c r="J332" s="127"/>
      <c r="K332" s="127"/>
      <c r="L332" s="127"/>
    </row>
    <row r="333" spans="2:12" x14ac:dyDescent="0.2">
      <c r="B333" s="118"/>
      <c r="C333" s="118"/>
      <c r="D333" s="118"/>
      <c r="E333" s="120"/>
      <c r="F333" s="123"/>
      <c r="G333" s="123"/>
      <c r="H333" s="123"/>
      <c r="I333" s="127"/>
      <c r="J333" s="127"/>
      <c r="K333" s="127"/>
      <c r="L333" s="127"/>
    </row>
    <row r="334" spans="2:12" x14ac:dyDescent="0.2">
      <c r="B334" s="118"/>
      <c r="C334" s="118"/>
      <c r="D334" s="118"/>
      <c r="E334" s="120"/>
      <c r="F334" s="123"/>
      <c r="G334" s="123"/>
      <c r="H334" s="123"/>
      <c r="I334" s="127"/>
      <c r="J334" s="127"/>
      <c r="K334" s="127"/>
      <c r="L334" s="127"/>
    </row>
    <row r="335" spans="2:12" x14ac:dyDescent="0.2">
      <c r="B335" s="118"/>
      <c r="C335" s="118"/>
      <c r="D335" s="118"/>
      <c r="E335" s="120"/>
      <c r="F335" s="123"/>
      <c r="G335" s="123"/>
      <c r="H335" s="123"/>
      <c r="I335" s="127"/>
      <c r="J335" s="127"/>
      <c r="K335" s="127"/>
      <c r="L335" s="127"/>
    </row>
    <row r="336" spans="2:12" x14ac:dyDescent="0.2">
      <c r="B336" s="118"/>
      <c r="C336" s="118"/>
      <c r="D336" s="118"/>
      <c r="E336" s="120"/>
      <c r="F336" s="123"/>
      <c r="G336" s="123"/>
      <c r="H336" s="123"/>
      <c r="I336" s="127"/>
      <c r="J336" s="127"/>
      <c r="K336" s="127"/>
      <c r="L336" s="127"/>
    </row>
    <row r="337" spans="2:12" x14ac:dyDescent="0.2">
      <c r="B337" s="118"/>
      <c r="C337" s="118"/>
      <c r="D337" s="118"/>
      <c r="E337" s="120"/>
      <c r="F337" s="123"/>
      <c r="G337" s="123"/>
      <c r="H337" s="123"/>
      <c r="I337" s="127"/>
      <c r="J337" s="127"/>
      <c r="K337" s="127"/>
      <c r="L337" s="127"/>
    </row>
    <row r="338" spans="2:12" x14ac:dyDescent="0.2">
      <c r="B338" s="118"/>
      <c r="C338" s="118"/>
      <c r="D338" s="118"/>
      <c r="E338" s="120"/>
      <c r="F338" s="123"/>
      <c r="G338" s="123"/>
      <c r="H338" s="123"/>
      <c r="I338" s="127"/>
      <c r="J338" s="127"/>
      <c r="K338" s="127"/>
      <c r="L338" s="127"/>
    </row>
    <row r="339" spans="2:12" x14ac:dyDescent="0.2">
      <c r="B339" s="118"/>
      <c r="C339" s="118"/>
      <c r="D339" s="118"/>
      <c r="E339" s="120"/>
      <c r="F339" s="123"/>
      <c r="G339" s="123"/>
      <c r="H339" s="123"/>
      <c r="I339" s="127"/>
      <c r="J339" s="127"/>
      <c r="K339" s="127"/>
      <c r="L339" s="127"/>
    </row>
    <row r="340" spans="2:12" x14ac:dyDescent="0.2">
      <c r="B340" s="118"/>
      <c r="C340" s="118"/>
      <c r="D340" s="118"/>
      <c r="E340" s="120"/>
      <c r="F340" s="123"/>
      <c r="G340" s="123"/>
      <c r="H340" s="123"/>
      <c r="I340" s="127"/>
      <c r="J340" s="127"/>
      <c r="K340" s="127"/>
      <c r="L340" s="127"/>
    </row>
    <row r="341" spans="2:12" x14ac:dyDescent="0.2">
      <c r="B341" s="118"/>
      <c r="C341" s="118"/>
      <c r="D341" s="118"/>
      <c r="E341" s="120"/>
      <c r="F341" s="123"/>
      <c r="G341" s="123"/>
      <c r="H341" s="123"/>
      <c r="I341" s="127"/>
      <c r="J341" s="127"/>
      <c r="K341" s="127"/>
      <c r="L341" s="127"/>
    </row>
    <row r="342" spans="2:12" x14ac:dyDescent="0.2">
      <c r="B342" s="118"/>
      <c r="C342" s="118"/>
      <c r="D342" s="118"/>
      <c r="E342" s="120"/>
      <c r="F342" s="123"/>
      <c r="G342" s="123"/>
      <c r="H342" s="123"/>
      <c r="I342" s="127"/>
      <c r="J342" s="127"/>
      <c r="K342" s="127"/>
      <c r="L342" s="127"/>
    </row>
    <row r="343" spans="2:12" x14ac:dyDescent="0.2">
      <c r="B343" s="118"/>
      <c r="C343" s="118"/>
      <c r="D343" s="118"/>
      <c r="E343" s="120"/>
      <c r="F343" s="123"/>
      <c r="G343" s="123"/>
      <c r="H343" s="123"/>
      <c r="I343" s="127"/>
      <c r="J343" s="127"/>
      <c r="K343" s="127"/>
      <c r="L343" s="127"/>
    </row>
    <row r="344" spans="2:12" x14ac:dyDescent="0.2">
      <c r="B344" s="118"/>
      <c r="F344" s="123"/>
      <c r="G344" s="123"/>
      <c r="H344" s="123"/>
      <c r="I344" s="127"/>
      <c r="J344" s="127"/>
      <c r="K344" s="127"/>
      <c r="L344" s="127"/>
    </row>
    <row r="345" spans="2:12" x14ac:dyDescent="0.2">
      <c r="B345" s="118"/>
      <c r="F345" s="123"/>
      <c r="G345" s="123"/>
      <c r="H345" s="123"/>
      <c r="I345" s="127"/>
      <c r="J345" s="127"/>
      <c r="K345" s="127"/>
      <c r="L345" s="127"/>
    </row>
    <row r="346" spans="2:12" x14ac:dyDescent="0.2">
      <c r="B346" s="118"/>
      <c r="F346" s="123"/>
      <c r="G346" s="123"/>
      <c r="H346" s="123"/>
      <c r="I346" s="127"/>
      <c r="J346" s="127"/>
      <c r="K346" s="127"/>
      <c r="L346" s="127"/>
    </row>
    <row r="347" spans="2:12" x14ac:dyDescent="0.2">
      <c r="B347" s="118"/>
      <c r="F347" s="123"/>
      <c r="G347" s="123"/>
      <c r="H347" s="123"/>
      <c r="I347" s="127"/>
      <c r="J347" s="127"/>
      <c r="K347" s="127"/>
      <c r="L347" s="127"/>
    </row>
    <row r="348" spans="2:12" x14ac:dyDescent="0.2">
      <c r="B348" s="118"/>
      <c r="F348" s="123"/>
      <c r="G348" s="123"/>
      <c r="H348" s="123"/>
      <c r="I348" s="127"/>
      <c r="J348" s="127"/>
      <c r="K348" s="127"/>
      <c r="L348" s="127"/>
    </row>
    <row r="349" spans="2:12" x14ac:dyDescent="0.2">
      <c r="B349" s="118"/>
      <c r="F349" s="123"/>
      <c r="G349" s="123"/>
      <c r="H349" s="123"/>
      <c r="I349" s="127"/>
      <c r="J349" s="127"/>
      <c r="K349" s="127"/>
      <c r="L349" s="127"/>
    </row>
    <row r="350" spans="2:12" x14ac:dyDescent="0.2">
      <c r="B350" s="118"/>
      <c r="F350" s="123"/>
      <c r="G350" s="123"/>
      <c r="H350" s="123"/>
      <c r="I350" s="127"/>
      <c r="J350" s="127"/>
      <c r="K350" s="127"/>
      <c r="L350" s="127"/>
    </row>
    <row r="351" spans="2:12" x14ac:dyDescent="0.2">
      <c r="B351" s="118"/>
      <c r="F351" s="123"/>
      <c r="G351" s="123"/>
      <c r="H351" s="123"/>
      <c r="I351" s="127"/>
      <c r="J351" s="127"/>
      <c r="K351" s="127"/>
      <c r="L351" s="127"/>
    </row>
    <row r="352" spans="2:12" x14ac:dyDescent="0.2">
      <c r="B352" s="118"/>
      <c r="F352" s="123"/>
      <c r="G352" s="123"/>
      <c r="H352" s="123"/>
      <c r="I352" s="127"/>
      <c r="J352" s="127"/>
      <c r="K352" s="127"/>
      <c r="L352" s="127"/>
    </row>
    <row r="353" spans="2:12" x14ac:dyDescent="0.2">
      <c r="B353" s="118"/>
      <c r="F353" s="123"/>
      <c r="G353" s="123"/>
      <c r="H353" s="123"/>
      <c r="I353" s="127"/>
      <c r="J353" s="127"/>
      <c r="K353" s="127"/>
      <c r="L353" s="127"/>
    </row>
    <row r="354" spans="2:12" x14ac:dyDescent="0.2">
      <c r="B354" s="118"/>
      <c r="F354" s="123"/>
      <c r="G354" s="123"/>
      <c r="H354" s="123"/>
      <c r="I354" s="127"/>
      <c r="J354" s="127"/>
      <c r="K354" s="127"/>
      <c r="L354" s="127"/>
    </row>
    <row r="355" spans="2:12" x14ac:dyDescent="0.2">
      <c r="B355" s="118"/>
      <c r="F355" s="123"/>
      <c r="G355" s="123"/>
      <c r="H355" s="123"/>
      <c r="I355" s="127"/>
      <c r="J355" s="127"/>
      <c r="K355" s="127"/>
      <c r="L355" s="127"/>
    </row>
    <row r="356" spans="2:12" x14ac:dyDescent="0.2">
      <c r="B356" s="118"/>
      <c r="F356" s="123"/>
      <c r="G356" s="123"/>
      <c r="H356" s="123"/>
      <c r="I356" s="127"/>
      <c r="J356" s="127"/>
      <c r="K356" s="127"/>
      <c r="L356" s="127"/>
    </row>
    <row r="357" spans="2:12" x14ac:dyDescent="0.2">
      <c r="B357" s="118"/>
      <c r="F357" s="123"/>
      <c r="G357" s="123"/>
      <c r="H357" s="123"/>
      <c r="I357" s="127"/>
      <c r="J357" s="127"/>
      <c r="K357" s="127"/>
      <c r="L357" s="127"/>
    </row>
    <row r="358" spans="2:12" x14ac:dyDescent="0.2">
      <c r="B358" s="118"/>
      <c r="F358" s="123"/>
      <c r="G358" s="123"/>
      <c r="H358" s="123"/>
      <c r="I358" s="127"/>
      <c r="J358" s="127"/>
      <c r="K358" s="127"/>
      <c r="L358" s="127"/>
    </row>
    <row r="359" spans="2:12" x14ac:dyDescent="0.2">
      <c r="B359" s="118"/>
      <c r="F359" s="123"/>
      <c r="G359" s="123"/>
      <c r="H359" s="123"/>
      <c r="I359" s="127"/>
      <c r="J359" s="127"/>
      <c r="K359" s="127"/>
      <c r="L359" s="127"/>
    </row>
    <row r="360" spans="2:12" x14ac:dyDescent="0.2">
      <c r="B360" s="118"/>
      <c r="F360" s="123"/>
      <c r="G360" s="123"/>
      <c r="H360" s="123"/>
      <c r="I360" s="127"/>
      <c r="J360" s="127"/>
      <c r="K360" s="127"/>
      <c r="L360" s="127"/>
    </row>
    <row r="361" spans="2:12" x14ac:dyDescent="0.2">
      <c r="B361" s="118"/>
      <c r="F361" s="123"/>
      <c r="G361" s="123"/>
      <c r="H361" s="123"/>
      <c r="I361" s="127"/>
      <c r="J361" s="127"/>
      <c r="K361" s="127"/>
      <c r="L361" s="127"/>
    </row>
    <row r="362" spans="2:12" x14ac:dyDescent="0.2">
      <c r="B362" s="118"/>
      <c r="F362" s="123"/>
      <c r="G362" s="123"/>
      <c r="H362" s="123"/>
      <c r="I362" s="127"/>
      <c r="J362" s="127"/>
      <c r="K362" s="127"/>
      <c r="L362" s="127"/>
    </row>
    <row r="363" spans="2:12" x14ac:dyDescent="0.2">
      <c r="B363" s="118"/>
      <c r="F363" s="123"/>
      <c r="G363" s="123"/>
      <c r="H363" s="123"/>
      <c r="I363" s="127"/>
      <c r="J363" s="127"/>
      <c r="K363" s="127"/>
      <c r="L363" s="127"/>
    </row>
    <row r="364" spans="2:12" x14ac:dyDescent="0.2">
      <c r="B364" s="118"/>
      <c r="F364" s="123"/>
      <c r="G364" s="123"/>
      <c r="H364" s="123"/>
      <c r="I364" s="127"/>
      <c r="J364" s="127"/>
      <c r="K364" s="127"/>
      <c r="L364" s="127"/>
    </row>
    <row r="365" spans="2:12" x14ac:dyDescent="0.2">
      <c r="B365" s="118"/>
      <c r="F365" s="123"/>
      <c r="G365" s="123"/>
      <c r="H365" s="123"/>
      <c r="I365" s="127"/>
      <c r="J365" s="127"/>
      <c r="K365" s="127"/>
      <c r="L365" s="127"/>
    </row>
    <row r="366" spans="2:12" x14ac:dyDescent="0.2">
      <c r="B366" s="118"/>
      <c r="F366" s="123"/>
      <c r="G366" s="123"/>
      <c r="H366" s="123"/>
      <c r="I366" s="127"/>
      <c r="J366" s="127"/>
      <c r="K366" s="127"/>
      <c r="L366" s="127"/>
    </row>
    <row r="367" spans="2:12" x14ac:dyDescent="0.2">
      <c r="B367" s="118"/>
      <c r="F367" s="123"/>
      <c r="G367" s="123"/>
      <c r="H367" s="123"/>
      <c r="I367" s="127"/>
      <c r="J367" s="127"/>
      <c r="K367" s="127"/>
      <c r="L367" s="127"/>
    </row>
    <row r="368" spans="2:12" x14ac:dyDescent="0.2">
      <c r="B368" s="118"/>
      <c r="F368" s="123"/>
      <c r="G368" s="123"/>
      <c r="H368" s="123"/>
      <c r="I368" s="127"/>
      <c r="J368" s="127"/>
      <c r="K368" s="127"/>
      <c r="L368" s="127"/>
    </row>
    <row r="369" spans="2:12" x14ac:dyDescent="0.2">
      <c r="B369" s="118"/>
      <c r="F369" s="123"/>
      <c r="G369" s="123"/>
      <c r="H369" s="123"/>
      <c r="I369" s="127"/>
      <c r="J369" s="127"/>
      <c r="K369" s="127"/>
      <c r="L369" s="127"/>
    </row>
    <row r="370" spans="2:12" x14ac:dyDescent="0.2">
      <c r="B370" s="118"/>
      <c r="F370" s="123"/>
      <c r="G370" s="123"/>
      <c r="H370" s="123"/>
      <c r="I370" s="127"/>
      <c r="J370" s="127"/>
      <c r="K370" s="127"/>
      <c r="L370" s="127"/>
    </row>
    <row r="371" spans="2:12" x14ac:dyDescent="0.2">
      <c r="B371" s="118"/>
      <c r="F371" s="123"/>
      <c r="G371" s="123"/>
      <c r="H371" s="123"/>
      <c r="I371" s="127"/>
      <c r="J371" s="127"/>
      <c r="K371" s="127"/>
      <c r="L371" s="127"/>
    </row>
    <row r="372" spans="2:12" x14ac:dyDescent="0.2">
      <c r="B372" s="118"/>
      <c r="F372" s="123"/>
      <c r="G372" s="123"/>
      <c r="H372" s="123"/>
      <c r="I372" s="127"/>
      <c r="J372" s="127"/>
      <c r="K372" s="127"/>
      <c r="L372" s="127"/>
    </row>
    <row r="373" spans="2:12" x14ac:dyDescent="0.2">
      <c r="B373" s="118"/>
      <c r="F373" s="123"/>
      <c r="G373" s="123"/>
      <c r="H373" s="123"/>
      <c r="I373" s="127"/>
      <c r="J373" s="127"/>
      <c r="K373" s="127"/>
      <c r="L373" s="127"/>
    </row>
    <row r="374" spans="2:12" x14ac:dyDescent="0.2">
      <c r="B374" s="118"/>
      <c r="F374" s="123"/>
      <c r="G374" s="123"/>
      <c r="H374" s="123"/>
      <c r="I374" s="127"/>
      <c r="J374" s="127"/>
      <c r="K374" s="127"/>
      <c r="L374" s="127"/>
    </row>
    <row r="375" spans="2:12" x14ac:dyDescent="0.2">
      <c r="B375" s="118"/>
      <c r="F375" s="123"/>
      <c r="G375" s="123"/>
      <c r="H375" s="123"/>
      <c r="I375" s="127"/>
      <c r="J375" s="127"/>
      <c r="K375" s="127"/>
      <c r="L375" s="127"/>
    </row>
    <row r="376" spans="2:12" x14ac:dyDescent="0.2">
      <c r="B376" s="118"/>
      <c r="F376" s="123"/>
      <c r="G376" s="123"/>
      <c r="H376" s="123"/>
      <c r="I376" s="127"/>
      <c r="J376" s="127"/>
      <c r="K376" s="127"/>
      <c r="L376" s="127"/>
    </row>
    <row r="377" spans="2:12" x14ac:dyDescent="0.2">
      <c r="B377" s="118"/>
      <c r="F377" s="123"/>
      <c r="G377" s="123"/>
      <c r="H377" s="123"/>
      <c r="I377" s="127"/>
      <c r="J377" s="127"/>
      <c r="K377" s="127"/>
      <c r="L377" s="127"/>
    </row>
    <row r="378" spans="2:12" x14ac:dyDescent="0.2">
      <c r="B378" s="118"/>
      <c r="F378" s="123"/>
      <c r="G378" s="123"/>
      <c r="H378" s="123"/>
      <c r="I378" s="127"/>
      <c r="J378" s="127"/>
      <c r="K378" s="127"/>
      <c r="L378" s="127"/>
    </row>
    <row r="379" spans="2:12" x14ac:dyDescent="0.2">
      <c r="B379" s="118"/>
      <c r="F379" s="123"/>
      <c r="G379" s="123"/>
      <c r="H379" s="123"/>
      <c r="I379" s="127"/>
      <c r="J379" s="127"/>
      <c r="K379" s="127"/>
      <c r="L379" s="127"/>
    </row>
    <row r="380" spans="2:12" x14ac:dyDescent="0.2">
      <c r="B380" s="118"/>
      <c r="F380" s="123"/>
      <c r="G380" s="123"/>
      <c r="H380" s="123"/>
      <c r="I380" s="127"/>
      <c r="J380" s="127"/>
      <c r="K380" s="127"/>
      <c r="L380" s="127"/>
    </row>
    <row r="381" spans="2:12" x14ac:dyDescent="0.2">
      <c r="B381" s="118"/>
      <c r="F381" s="123"/>
      <c r="G381" s="123"/>
      <c r="H381" s="123"/>
      <c r="I381" s="127"/>
      <c r="J381" s="127"/>
      <c r="K381" s="127"/>
      <c r="L381" s="127"/>
    </row>
    <row r="382" spans="2:12" x14ac:dyDescent="0.2">
      <c r="B382" s="118"/>
      <c r="F382" s="123"/>
      <c r="G382" s="123"/>
      <c r="H382" s="123"/>
      <c r="I382" s="127"/>
      <c r="J382" s="127"/>
      <c r="K382" s="127"/>
      <c r="L382" s="127"/>
    </row>
    <row r="383" spans="2:12" x14ac:dyDescent="0.2">
      <c r="B383" s="118"/>
      <c r="F383" s="123"/>
      <c r="G383" s="123"/>
      <c r="H383" s="123"/>
      <c r="I383" s="127"/>
      <c r="J383" s="127"/>
      <c r="K383" s="127"/>
      <c r="L383" s="127"/>
    </row>
    <row r="384" spans="2:12" x14ac:dyDescent="0.2">
      <c r="B384" s="118"/>
      <c r="F384" s="123"/>
      <c r="G384" s="123"/>
      <c r="H384" s="123"/>
      <c r="I384" s="127"/>
      <c r="J384" s="127"/>
      <c r="K384" s="127"/>
      <c r="L384" s="127"/>
    </row>
    <row r="385" spans="2:12" x14ac:dyDescent="0.2">
      <c r="B385" s="118"/>
      <c r="F385" s="123"/>
      <c r="G385" s="123"/>
      <c r="H385" s="123"/>
      <c r="I385" s="127"/>
      <c r="J385" s="127"/>
      <c r="K385" s="127"/>
      <c r="L385" s="127"/>
    </row>
    <row r="386" spans="2:12" x14ac:dyDescent="0.2">
      <c r="B386" s="118"/>
      <c r="F386" s="123"/>
      <c r="G386" s="123"/>
      <c r="H386" s="123"/>
      <c r="I386" s="127"/>
      <c r="J386" s="127"/>
      <c r="K386" s="127"/>
      <c r="L386" s="127"/>
    </row>
    <row r="387" spans="2:12" x14ac:dyDescent="0.2">
      <c r="B387" s="118"/>
      <c r="F387" s="123"/>
      <c r="G387" s="123"/>
      <c r="H387" s="123"/>
      <c r="I387" s="127"/>
      <c r="J387" s="127"/>
      <c r="K387" s="127"/>
      <c r="L387" s="127"/>
    </row>
    <row r="388" spans="2:12" x14ac:dyDescent="0.2">
      <c r="B388" s="118"/>
      <c r="F388" s="123"/>
      <c r="G388" s="123"/>
      <c r="H388" s="123"/>
      <c r="I388" s="127"/>
      <c r="J388" s="127"/>
      <c r="K388" s="127"/>
      <c r="L388" s="127"/>
    </row>
    <row r="389" spans="2:12" x14ac:dyDescent="0.2">
      <c r="B389" s="118"/>
      <c r="F389" s="123"/>
      <c r="G389" s="123"/>
      <c r="H389" s="123"/>
      <c r="I389" s="127"/>
      <c r="J389" s="127"/>
      <c r="K389" s="127"/>
      <c r="L389" s="127"/>
    </row>
    <row r="390" spans="2:12" x14ac:dyDescent="0.2">
      <c r="B390" s="118"/>
      <c r="F390" s="123"/>
      <c r="G390" s="123"/>
      <c r="H390" s="123"/>
      <c r="I390" s="127"/>
      <c r="J390" s="127"/>
      <c r="K390" s="127"/>
      <c r="L390" s="127"/>
    </row>
    <row r="391" spans="2:12" x14ac:dyDescent="0.2">
      <c r="B391" s="118"/>
      <c r="F391" s="123"/>
      <c r="G391" s="123"/>
      <c r="H391" s="123"/>
      <c r="I391" s="127"/>
      <c r="J391" s="127"/>
      <c r="K391" s="127"/>
      <c r="L391" s="127"/>
    </row>
    <row r="392" spans="2:12" x14ac:dyDescent="0.2">
      <c r="B392" s="118"/>
      <c r="F392" s="123"/>
      <c r="G392" s="123"/>
      <c r="H392" s="123"/>
      <c r="I392" s="127"/>
      <c r="J392" s="127"/>
      <c r="K392" s="127"/>
      <c r="L392" s="127"/>
    </row>
    <row r="393" spans="2:12" x14ac:dyDescent="0.2">
      <c r="B393" s="118"/>
      <c r="F393" s="123"/>
      <c r="G393" s="123"/>
      <c r="H393" s="123"/>
      <c r="I393" s="127"/>
      <c r="J393" s="127"/>
      <c r="K393" s="127"/>
      <c r="L393" s="127"/>
    </row>
    <row r="394" spans="2:12" x14ac:dyDescent="0.2">
      <c r="B394" s="118"/>
      <c r="F394" s="123"/>
      <c r="G394" s="123"/>
      <c r="H394" s="123"/>
      <c r="I394" s="127"/>
      <c r="J394" s="127"/>
      <c r="K394" s="127"/>
      <c r="L394" s="127"/>
    </row>
    <row r="395" spans="2:12" x14ac:dyDescent="0.2">
      <c r="B395" s="118"/>
      <c r="F395" s="123"/>
      <c r="G395" s="123"/>
      <c r="H395" s="123"/>
      <c r="I395" s="127"/>
      <c r="J395" s="127"/>
      <c r="K395" s="127"/>
      <c r="L395" s="127"/>
    </row>
    <row r="396" spans="2:12" x14ac:dyDescent="0.2">
      <c r="B396" s="118"/>
      <c r="F396" s="123"/>
      <c r="G396" s="123"/>
      <c r="H396" s="123"/>
      <c r="I396" s="127"/>
      <c r="J396" s="127"/>
      <c r="K396" s="127"/>
      <c r="L396" s="127"/>
    </row>
    <row r="397" spans="2:12" x14ac:dyDescent="0.2">
      <c r="B397" s="118"/>
      <c r="F397" s="123"/>
      <c r="G397" s="123"/>
      <c r="H397" s="123"/>
      <c r="I397" s="127"/>
      <c r="J397" s="127"/>
      <c r="K397" s="127"/>
      <c r="L397" s="127"/>
    </row>
    <row r="398" spans="2:12" x14ac:dyDescent="0.2">
      <c r="B398" s="118"/>
      <c r="F398" s="123"/>
      <c r="G398" s="123"/>
      <c r="H398" s="123"/>
      <c r="I398" s="127"/>
      <c r="J398" s="127"/>
      <c r="K398" s="127"/>
      <c r="L398" s="127"/>
    </row>
    <row r="399" spans="2:12" x14ac:dyDescent="0.2">
      <c r="B399" s="118"/>
      <c r="F399" s="123"/>
      <c r="G399" s="123"/>
      <c r="H399" s="123"/>
      <c r="I399" s="127"/>
      <c r="J399" s="127"/>
      <c r="K399" s="127"/>
      <c r="L399" s="127"/>
    </row>
    <row r="400" spans="2:12" x14ac:dyDescent="0.2">
      <c r="B400" s="118"/>
      <c r="F400" s="123"/>
      <c r="G400" s="123"/>
      <c r="H400" s="123"/>
      <c r="I400" s="127"/>
      <c r="J400" s="127"/>
      <c r="K400" s="127"/>
      <c r="L400" s="127"/>
    </row>
    <row r="401" spans="2:12" x14ac:dyDescent="0.2">
      <c r="B401" s="118"/>
      <c r="F401" s="123"/>
      <c r="G401" s="123"/>
      <c r="H401" s="123"/>
      <c r="I401" s="127"/>
      <c r="J401" s="127"/>
      <c r="K401" s="127"/>
      <c r="L401" s="127"/>
    </row>
    <row r="402" spans="2:12" x14ac:dyDescent="0.2">
      <c r="B402" s="118"/>
      <c r="F402" s="123"/>
      <c r="G402" s="123"/>
      <c r="H402" s="123"/>
      <c r="I402" s="127"/>
      <c r="J402" s="127"/>
      <c r="K402" s="127"/>
      <c r="L402" s="127"/>
    </row>
    <row r="403" spans="2:12" x14ac:dyDescent="0.2">
      <c r="B403" s="118"/>
      <c r="F403" s="123"/>
      <c r="G403" s="123"/>
      <c r="H403" s="123"/>
      <c r="I403" s="127"/>
      <c r="J403" s="127"/>
      <c r="K403" s="127"/>
      <c r="L403" s="127"/>
    </row>
    <row r="404" spans="2:12" x14ac:dyDescent="0.2">
      <c r="B404" s="118"/>
      <c r="F404" s="123"/>
      <c r="G404" s="123"/>
      <c r="H404" s="123"/>
      <c r="I404" s="127"/>
      <c r="J404" s="127"/>
      <c r="K404" s="127"/>
      <c r="L404" s="127"/>
    </row>
    <row r="405" spans="2:12" x14ac:dyDescent="0.2">
      <c r="B405" s="118"/>
      <c r="F405" s="123"/>
      <c r="G405" s="123"/>
      <c r="H405" s="123"/>
      <c r="I405" s="127"/>
      <c r="J405" s="127"/>
      <c r="K405" s="127"/>
      <c r="L405" s="127"/>
    </row>
    <row r="406" spans="2:12" x14ac:dyDescent="0.2">
      <c r="B406" s="118"/>
      <c r="F406" s="123"/>
      <c r="G406" s="123"/>
      <c r="H406" s="123"/>
      <c r="I406" s="127"/>
      <c r="J406" s="127"/>
      <c r="K406" s="127"/>
      <c r="L406" s="127"/>
    </row>
    <row r="407" spans="2:12" x14ac:dyDescent="0.2">
      <c r="B407" s="118"/>
      <c r="F407" s="123"/>
      <c r="G407" s="123"/>
      <c r="H407" s="123"/>
      <c r="I407" s="127"/>
      <c r="J407" s="127"/>
      <c r="K407" s="127"/>
      <c r="L407" s="127"/>
    </row>
    <row r="408" spans="2:12" x14ac:dyDescent="0.2">
      <c r="B408" s="118"/>
      <c r="F408" s="123"/>
      <c r="G408" s="123"/>
      <c r="H408" s="123"/>
      <c r="I408" s="127"/>
      <c r="J408" s="127"/>
      <c r="K408" s="127"/>
      <c r="L408" s="127"/>
    </row>
    <row r="409" spans="2:12" x14ac:dyDescent="0.2">
      <c r="B409" s="118"/>
      <c r="F409" s="123"/>
      <c r="G409" s="123"/>
      <c r="H409" s="123"/>
      <c r="I409" s="127"/>
      <c r="J409" s="127"/>
      <c r="K409" s="127"/>
      <c r="L409" s="127"/>
    </row>
    <row r="410" spans="2:12" x14ac:dyDescent="0.2">
      <c r="B410" s="118"/>
    </row>
    <row r="411" spans="2:12" x14ac:dyDescent="0.2">
      <c r="B411" s="118"/>
    </row>
    <row r="412" spans="2:12" x14ac:dyDescent="0.2">
      <c r="B412" s="118"/>
    </row>
    <row r="413" spans="2:12" x14ac:dyDescent="0.2">
      <c r="B413" s="118"/>
    </row>
    <row r="414" spans="2:12" x14ac:dyDescent="0.2">
      <c r="B414" s="118"/>
    </row>
    <row r="415" spans="2:12" x14ac:dyDescent="0.2">
      <c r="B415" s="118"/>
    </row>
    <row r="416" spans="2:12" x14ac:dyDescent="0.2">
      <c r="B416" s="118"/>
    </row>
    <row r="417" spans="2:2" x14ac:dyDescent="0.2">
      <c r="B417" s="118"/>
    </row>
    <row r="418" spans="2:2" x14ac:dyDescent="0.2">
      <c r="B418" s="118"/>
    </row>
    <row r="419" spans="2:2" x14ac:dyDescent="0.2">
      <c r="B419" s="118"/>
    </row>
    <row r="420" spans="2:2" x14ac:dyDescent="0.2">
      <c r="B420" s="118"/>
    </row>
    <row r="421" spans="2:2" x14ac:dyDescent="0.2">
      <c r="B421" s="118"/>
    </row>
    <row r="422" spans="2:2" x14ac:dyDescent="0.2">
      <c r="B422" s="118"/>
    </row>
    <row r="423" spans="2:2" x14ac:dyDescent="0.2">
      <c r="B423" s="118"/>
    </row>
    <row r="424" spans="2:2" x14ac:dyDescent="0.2">
      <c r="B424" s="118"/>
    </row>
    <row r="425" spans="2:2" x14ac:dyDescent="0.2">
      <c r="B425" s="118"/>
    </row>
    <row r="426" spans="2:2" x14ac:dyDescent="0.2">
      <c r="B426" s="118"/>
    </row>
    <row r="427" spans="2:2" x14ac:dyDescent="0.2">
      <c r="B427" s="118"/>
    </row>
    <row r="428" spans="2:2" x14ac:dyDescent="0.2">
      <c r="B428" s="118"/>
    </row>
    <row r="429" spans="2:2" x14ac:dyDescent="0.2">
      <c r="B429" s="118"/>
    </row>
    <row r="430" spans="2:2" x14ac:dyDescent="0.2">
      <c r="B430" s="118"/>
    </row>
    <row r="431" spans="2:2" x14ac:dyDescent="0.2">
      <c r="B431" s="118"/>
    </row>
    <row r="432" spans="2:2" x14ac:dyDescent="0.2">
      <c r="B432" s="118"/>
    </row>
    <row r="433" spans="2:2" x14ac:dyDescent="0.2">
      <c r="B433" s="118"/>
    </row>
    <row r="434" spans="2:2" x14ac:dyDescent="0.2">
      <c r="B434" s="118"/>
    </row>
    <row r="435" spans="2:2" x14ac:dyDescent="0.2">
      <c r="B435" s="118"/>
    </row>
    <row r="436" spans="2:2" x14ac:dyDescent="0.2">
      <c r="B436" s="118"/>
    </row>
    <row r="437" spans="2:2" x14ac:dyDescent="0.2">
      <c r="B437" s="118"/>
    </row>
    <row r="438" spans="2:2" x14ac:dyDescent="0.2">
      <c r="B438" s="118"/>
    </row>
    <row r="439" spans="2:2" x14ac:dyDescent="0.2">
      <c r="B439" s="118"/>
    </row>
    <row r="440" spans="2:2" x14ac:dyDescent="0.2">
      <c r="B440" s="118"/>
    </row>
    <row r="441" spans="2:2" x14ac:dyDescent="0.2">
      <c r="B441" s="118"/>
    </row>
    <row r="442" spans="2:2" x14ac:dyDescent="0.2">
      <c r="B442" s="118"/>
    </row>
    <row r="443" spans="2:2" x14ac:dyDescent="0.2">
      <c r="B443" s="118"/>
    </row>
    <row r="444" spans="2:2" x14ac:dyDescent="0.2">
      <c r="B444" s="118"/>
    </row>
    <row r="445" spans="2:2" x14ac:dyDescent="0.2">
      <c r="B445" s="118"/>
    </row>
    <row r="446" spans="2:2" x14ac:dyDescent="0.2">
      <c r="B446" s="118"/>
    </row>
    <row r="447" spans="2:2" x14ac:dyDescent="0.2">
      <c r="B447" s="118"/>
    </row>
    <row r="448" spans="2:2" x14ac:dyDescent="0.2">
      <c r="B448" s="118"/>
    </row>
    <row r="449" spans="2:2" x14ac:dyDescent="0.2">
      <c r="B449" s="118"/>
    </row>
    <row r="450" spans="2:2" x14ac:dyDescent="0.2">
      <c r="B450" s="118"/>
    </row>
    <row r="451" spans="2:2" x14ac:dyDescent="0.2">
      <c r="B451" s="118"/>
    </row>
    <row r="452" spans="2:2" x14ac:dyDescent="0.2">
      <c r="B452" s="118"/>
    </row>
    <row r="453" spans="2:2" x14ac:dyDescent="0.2">
      <c r="B453" s="118"/>
    </row>
    <row r="454" spans="2:2" x14ac:dyDescent="0.2">
      <c r="B454" s="118"/>
    </row>
    <row r="455" spans="2:2" x14ac:dyDescent="0.2">
      <c r="B455" s="118"/>
    </row>
    <row r="456" spans="2:2" x14ac:dyDescent="0.2">
      <c r="B456" s="118"/>
    </row>
    <row r="457" spans="2:2" x14ac:dyDescent="0.2">
      <c r="B457" s="118"/>
    </row>
    <row r="458" spans="2:2" x14ac:dyDescent="0.2">
      <c r="B458" s="118"/>
    </row>
    <row r="459" spans="2:2" x14ac:dyDescent="0.2">
      <c r="B459" s="118"/>
    </row>
    <row r="460" spans="2:2" x14ac:dyDescent="0.2">
      <c r="B460" s="118"/>
    </row>
    <row r="461" spans="2:2" x14ac:dyDescent="0.2">
      <c r="B461" s="118"/>
    </row>
    <row r="462" spans="2:2" x14ac:dyDescent="0.2">
      <c r="B462" s="118"/>
    </row>
    <row r="463" spans="2:2" x14ac:dyDescent="0.2">
      <c r="B463" s="118"/>
    </row>
    <row r="464" spans="2:2" x14ac:dyDescent="0.2">
      <c r="B464" s="118"/>
    </row>
    <row r="465" spans="2:2" x14ac:dyDescent="0.2">
      <c r="B465" s="118"/>
    </row>
    <row r="466" spans="2:2" x14ac:dyDescent="0.2">
      <c r="B466" s="118"/>
    </row>
    <row r="467" spans="2:2" x14ac:dyDescent="0.2">
      <c r="B467" s="118"/>
    </row>
    <row r="468" spans="2:2" x14ac:dyDescent="0.2">
      <c r="B468" s="118"/>
    </row>
    <row r="469" spans="2:2" x14ac:dyDescent="0.2">
      <c r="B469" s="118"/>
    </row>
    <row r="470" spans="2:2" x14ac:dyDescent="0.2">
      <c r="B470" s="118"/>
    </row>
    <row r="471" spans="2:2" x14ac:dyDescent="0.2">
      <c r="B471" s="118"/>
    </row>
    <row r="472" spans="2:2" x14ac:dyDescent="0.2">
      <c r="B472" s="118"/>
    </row>
    <row r="473" spans="2:2" x14ac:dyDescent="0.2">
      <c r="B473" s="118"/>
    </row>
    <row r="474" spans="2:2" x14ac:dyDescent="0.2">
      <c r="B474" s="118"/>
    </row>
    <row r="475" spans="2:2" x14ac:dyDescent="0.2">
      <c r="B475" s="118"/>
    </row>
    <row r="476" spans="2:2" x14ac:dyDescent="0.2">
      <c r="B476" s="118"/>
    </row>
    <row r="477" spans="2:2" x14ac:dyDescent="0.2">
      <c r="B477" s="118"/>
    </row>
    <row r="478" spans="2:2" x14ac:dyDescent="0.2">
      <c r="B478" s="118"/>
    </row>
    <row r="479" spans="2:2" x14ac:dyDescent="0.2">
      <c r="B479" s="118"/>
    </row>
    <row r="480" spans="2:2" x14ac:dyDescent="0.2">
      <c r="B480" s="118"/>
    </row>
    <row r="481" spans="2:2" x14ac:dyDescent="0.2">
      <c r="B481" s="118"/>
    </row>
    <row r="482" spans="2:2" x14ac:dyDescent="0.2">
      <c r="B482" s="118"/>
    </row>
    <row r="483" spans="2:2" x14ac:dyDescent="0.2">
      <c r="B483" s="118"/>
    </row>
    <row r="484" spans="2:2" x14ac:dyDescent="0.2">
      <c r="B484" s="118"/>
    </row>
    <row r="485" spans="2:2" x14ac:dyDescent="0.2">
      <c r="B485" s="118"/>
    </row>
    <row r="486" spans="2:2" x14ac:dyDescent="0.2">
      <c r="B486" s="118"/>
    </row>
    <row r="487" spans="2:2" x14ac:dyDescent="0.2">
      <c r="B487" s="118"/>
    </row>
    <row r="488" spans="2:2" x14ac:dyDescent="0.2">
      <c r="B488" s="118"/>
    </row>
    <row r="489" spans="2:2" x14ac:dyDescent="0.2">
      <c r="B489" s="118"/>
    </row>
    <row r="490" spans="2:2" x14ac:dyDescent="0.2">
      <c r="B490" s="118"/>
    </row>
    <row r="491" spans="2:2" x14ac:dyDescent="0.2">
      <c r="B491" s="118"/>
    </row>
    <row r="492" spans="2:2" x14ac:dyDescent="0.2">
      <c r="B492" s="118"/>
    </row>
    <row r="493" spans="2:2" x14ac:dyDescent="0.2">
      <c r="B493" s="118"/>
    </row>
    <row r="494" spans="2:2" x14ac:dyDescent="0.2">
      <c r="B494" s="118"/>
    </row>
    <row r="495" spans="2:2" x14ac:dyDescent="0.2">
      <c r="B495" s="118"/>
    </row>
    <row r="496" spans="2:2" x14ac:dyDescent="0.2">
      <c r="B496" s="118"/>
    </row>
    <row r="497" spans="2:2" x14ac:dyDescent="0.2">
      <c r="B497" s="118"/>
    </row>
    <row r="498" spans="2:2" x14ac:dyDescent="0.2">
      <c r="B498" s="118"/>
    </row>
    <row r="499" spans="2:2" x14ac:dyDescent="0.2">
      <c r="B499" s="118"/>
    </row>
    <row r="500" spans="2:2" x14ac:dyDescent="0.2">
      <c r="B500" s="118"/>
    </row>
    <row r="501" spans="2:2" x14ac:dyDescent="0.2">
      <c r="B501" s="118"/>
    </row>
    <row r="502" spans="2:2" x14ac:dyDescent="0.2">
      <c r="B502" s="118"/>
    </row>
    <row r="503" spans="2:2" x14ac:dyDescent="0.2">
      <c r="B503" s="118"/>
    </row>
    <row r="504" spans="2:2" x14ac:dyDescent="0.2">
      <c r="B504" s="118"/>
    </row>
    <row r="505" spans="2:2" x14ac:dyDescent="0.2">
      <c r="B505" s="118"/>
    </row>
    <row r="506" spans="2:2" x14ac:dyDescent="0.2">
      <c r="B506" s="118"/>
    </row>
    <row r="507" spans="2:2" x14ac:dyDescent="0.2">
      <c r="B507" s="118"/>
    </row>
    <row r="508" spans="2:2" x14ac:dyDescent="0.2">
      <c r="B508" s="118"/>
    </row>
    <row r="509" spans="2:2" x14ac:dyDescent="0.2">
      <c r="B509" s="118"/>
    </row>
    <row r="510" spans="2:2" x14ac:dyDescent="0.2">
      <c r="B510" s="118"/>
    </row>
    <row r="511" spans="2:2" x14ac:dyDescent="0.2">
      <c r="B511" s="118"/>
    </row>
    <row r="512" spans="2:2" x14ac:dyDescent="0.2">
      <c r="B512" s="118"/>
    </row>
    <row r="513" spans="2:2" x14ac:dyDescent="0.2">
      <c r="B513" s="118"/>
    </row>
    <row r="514" spans="2:2" x14ac:dyDescent="0.2">
      <c r="B514" s="118"/>
    </row>
    <row r="515" spans="2:2" x14ac:dyDescent="0.2">
      <c r="B515" s="118"/>
    </row>
    <row r="516" spans="2:2" x14ac:dyDescent="0.2">
      <c r="B516" s="118"/>
    </row>
    <row r="517" spans="2:2" x14ac:dyDescent="0.2">
      <c r="B517" s="118"/>
    </row>
    <row r="518" spans="2:2" x14ac:dyDescent="0.2">
      <c r="B518" s="118"/>
    </row>
    <row r="519" spans="2:2" x14ac:dyDescent="0.2">
      <c r="B519" s="118"/>
    </row>
    <row r="520" spans="2:2" x14ac:dyDescent="0.2">
      <c r="B520" s="118"/>
    </row>
    <row r="521" spans="2:2" x14ac:dyDescent="0.2">
      <c r="B521" s="118"/>
    </row>
    <row r="522" spans="2:2" x14ac:dyDescent="0.2">
      <c r="B522" s="118"/>
    </row>
    <row r="523" spans="2:2" x14ac:dyDescent="0.2">
      <c r="B523" s="118"/>
    </row>
    <row r="524" spans="2:2" x14ac:dyDescent="0.2">
      <c r="B524" s="118"/>
    </row>
    <row r="525" spans="2:2" x14ac:dyDescent="0.2">
      <c r="B525" s="118"/>
    </row>
    <row r="526" spans="2:2" x14ac:dyDescent="0.2">
      <c r="B526" s="118"/>
    </row>
    <row r="527" spans="2:2" x14ac:dyDescent="0.2">
      <c r="B527" s="118"/>
    </row>
    <row r="528" spans="2:2" x14ac:dyDescent="0.2">
      <c r="B528" s="118"/>
    </row>
    <row r="529" spans="2:2" x14ac:dyDescent="0.2">
      <c r="B529" s="118"/>
    </row>
    <row r="530" spans="2:2" x14ac:dyDescent="0.2">
      <c r="B530" s="118"/>
    </row>
    <row r="531" spans="2:2" x14ac:dyDescent="0.2">
      <c r="B531" s="118"/>
    </row>
    <row r="532" spans="2:2" x14ac:dyDescent="0.2">
      <c r="B532" s="118"/>
    </row>
    <row r="533" spans="2:2" x14ac:dyDescent="0.2">
      <c r="B533" s="118"/>
    </row>
    <row r="534" spans="2:2" x14ac:dyDescent="0.2">
      <c r="B534" s="118"/>
    </row>
    <row r="535" spans="2:2" x14ac:dyDescent="0.2">
      <c r="B535" s="118"/>
    </row>
    <row r="536" spans="2:2" x14ac:dyDescent="0.2">
      <c r="B536" s="118"/>
    </row>
    <row r="537" spans="2:2" x14ac:dyDescent="0.2">
      <c r="B537" s="118"/>
    </row>
    <row r="538" spans="2:2" x14ac:dyDescent="0.2">
      <c r="B538" s="118"/>
    </row>
    <row r="539" spans="2:2" x14ac:dyDescent="0.2">
      <c r="B539" s="118"/>
    </row>
    <row r="540" spans="2:2" x14ac:dyDescent="0.2">
      <c r="B540" s="118"/>
    </row>
    <row r="541" spans="2:2" x14ac:dyDescent="0.2">
      <c r="B541" s="118"/>
    </row>
    <row r="542" spans="2:2" x14ac:dyDescent="0.2">
      <c r="B542" s="118"/>
    </row>
    <row r="543" spans="2:2" x14ac:dyDescent="0.2">
      <c r="B543" s="118"/>
    </row>
    <row r="544" spans="2:2" x14ac:dyDescent="0.2">
      <c r="B544" s="118"/>
    </row>
    <row r="545" spans="2:2" x14ac:dyDescent="0.2">
      <c r="B545" s="118"/>
    </row>
    <row r="546" spans="2:2" x14ac:dyDescent="0.2">
      <c r="B546" s="118"/>
    </row>
    <row r="547" spans="2:2" x14ac:dyDescent="0.2">
      <c r="B547" s="118"/>
    </row>
    <row r="548" spans="2:2" x14ac:dyDescent="0.2">
      <c r="B548" s="118"/>
    </row>
    <row r="549" spans="2:2" x14ac:dyDescent="0.2">
      <c r="B549" s="118"/>
    </row>
    <row r="550" spans="2:2" x14ac:dyDescent="0.2">
      <c r="B550" s="118"/>
    </row>
    <row r="551" spans="2:2" x14ac:dyDescent="0.2">
      <c r="B551" s="118"/>
    </row>
    <row r="552" spans="2:2" x14ac:dyDescent="0.2">
      <c r="B552" s="118"/>
    </row>
    <row r="553" spans="2:2" x14ac:dyDescent="0.2">
      <c r="B553" s="118"/>
    </row>
    <row r="554" spans="2:2" x14ac:dyDescent="0.2">
      <c r="B554" s="118"/>
    </row>
    <row r="555" spans="2:2" x14ac:dyDescent="0.2">
      <c r="B555" s="118"/>
    </row>
    <row r="556" spans="2:2" x14ac:dyDescent="0.2">
      <c r="B556" s="118"/>
    </row>
    <row r="557" spans="2:2" x14ac:dyDescent="0.2">
      <c r="B557" s="118"/>
    </row>
    <row r="558" spans="2:2" x14ac:dyDescent="0.2">
      <c r="B558" s="118"/>
    </row>
    <row r="559" spans="2:2" x14ac:dyDescent="0.2">
      <c r="B559" s="118"/>
    </row>
    <row r="560" spans="2:2" x14ac:dyDescent="0.2">
      <c r="B560" s="118"/>
    </row>
    <row r="561" spans="2:2" x14ac:dyDescent="0.2">
      <c r="B561" s="118"/>
    </row>
    <row r="562" spans="2:2" x14ac:dyDescent="0.2">
      <c r="B562" s="118"/>
    </row>
    <row r="563" spans="2:2" x14ac:dyDescent="0.2">
      <c r="B563" s="118"/>
    </row>
    <row r="564" spans="2:2" x14ac:dyDescent="0.2">
      <c r="B564" s="118"/>
    </row>
    <row r="565" spans="2:2" x14ac:dyDescent="0.2">
      <c r="B565" s="118"/>
    </row>
    <row r="566" spans="2:2" x14ac:dyDescent="0.2">
      <c r="B566" s="118"/>
    </row>
    <row r="567" spans="2:2" x14ac:dyDescent="0.2">
      <c r="B567" s="118"/>
    </row>
    <row r="568" spans="2:2" x14ac:dyDescent="0.2">
      <c r="B568" s="118"/>
    </row>
    <row r="569" spans="2:2" x14ac:dyDescent="0.2">
      <c r="B569" s="118"/>
    </row>
    <row r="570" spans="2:2" x14ac:dyDescent="0.2">
      <c r="B570" s="118"/>
    </row>
    <row r="571" spans="2:2" x14ac:dyDescent="0.2">
      <c r="B571" s="118"/>
    </row>
    <row r="572" spans="2:2" x14ac:dyDescent="0.2">
      <c r="B572" s="118"/>
    </row>
    <row r="573" spans="2:2" x14ac:dyDescent="0.2">
      <c r="B573" s="118"/>
    </row>
    <row r="574" spans="2:2" x14ac:dyDescent="0.2">
      <c r="B574" s="118"/>
    </row>
    <row r="575" spans="2:2" x14ac:dyDescent="0.2">
      <c r="B575" s="118"/>
    </row>
    <row r="576" spans="2:2" x14ac:dyDescent="0.2">
      <c r="B576" s="118"/>
    </row>
    <row r="577" spans="2:2" x14ac:dyDescent="0.2">
      <c r="B577" s="118"/>
    </row>
    <row r="578" spans="2:2" x14ac:dyDescent="0.2">
      <c r="B578" s="118"/>
    </row>
    <row r="579" spans="2:2" x14ac:dyDescent="0.2">
      <c r="B579" s="118"/>
    </row>
    <row r="580" spans="2:2" x14ac:dyDescent="0.2">
      <c r="B580" s="118"/>
    </row>
    <row r="581" spans="2:2" x14ac:dyDescent="0.2">
      <c r="B581" s="118"/>
    </row>
    <row r="582" spans="2:2" x14ac:dyDescent="0.2">
      <c r="B582" s="118"/>
    </row>
    <row r="583" spans="2:2" x14ac:dyDescent="0.2">
      <c r="B583" s="118"/>
    </row>
    <row r="584" spans="2:2" x14ac:dyDescent="0.2">
      <c r="B584" s="118"/>
    </row>
    <row r="585" spans="2:2" x14ac:dyDescent="0.2">
      <c r="B585" s="118"/>
    </row>
    <row r="586" spans="2:2" x14ac:dyDescent="0.2">
      <c r="B586" s="118"/>
    </row>
    <row r="587" spans="2:2" x14ac:dyDescent="0.2">
      <c r="B587" s="118"/>
    </row>
    <row r="588" spans="2:2" x14ac:dyDescent="0.2">
      <c r="B588" s="118"/>
    </row>
    <row r="589" spans="2:2" x14ac:dyDescent="0.2">
      <c r="B589" s="118"/>
    </row>
    <row r="590" spans="2:2" x14ac:dyDescent="0.2">
      <c r="B590" s="118"/>
    </row>
    <row r="591" spans="2:2" x14ac:dyDescent="0.2">
      <c r="B591" s="118"/>
    </row>
    <row r="592" spans="2:2" x14ac:dyDescent="0.2">
      <c r="B592" s="118"/>
    </row>
    <row r="593" spans="2:5" x14ac:dyDescent="0.2">
      <c r="B593" s="118"/>
    </row>
    <row r="594" spans="2:5" x14ac:dyDescent="0.2">
      <c r="B594" s="118"/>
    </row>
    <row r="595" spans="2:5" x14ac:dyDescent="0.2">
      <c r="B595" s="118"/>
    </row>
    <row r="596" spans="2:5" x14ac:dyDescent="0.2">
      <c r="B596" s="118"/>
    </row>
    <row r="597" spans="2:5" x14ac:dyDescent="0.2">
      <c r="B597" s="118"/>
    </row>
    <row r="598" spans="2:5" x14ac:dyDescent="0.2">
      <c r="B598" s="118"/>
    </row>
    <row r="599" spans="2:5" x14ac:dyDescent="0.2">
      <c r="B599" s="118"/>
    </row>
    <row r="600" spans="2:5" x14ac:dyDescent="0.2">
      <c r="B600" s="118"/>
    </row>
    <row r="601" spans="2:5" x14ac:dyDescent="0.2">
      <c r="B601" s="118"/>
    </row>
    <row r="602" spans="2:5" x14ac:dyDescent="0.2">
      <c r="B602" s="118"/>
    </row>
    <row r="603" spans="2:5" x14ac:dyDescent="0.2">
      <c r="B603" s="118"/>
    </row>
    <row r="604" spans="2:5" x14ac:dyDescent="0.2">
      <c r="B604" s="118"/>
    </row>
    <row r="605" spans="2:5" x14ac:dyDescent="0.2">
      <c r="B605" s="118"/>
      <c r="E605" s="129"/>
    </row>
    <row r="606" spans="2:5" x14ac:dyDescent="0.2">
      <c r="B606" s="118"/>
      <c r="E606" s="129"/>
    </row>
    <row r="607" spans="2:5" x14ac:dyDescent="0.2">
      <c r="B607" s="118"/>
      <c r="E607" s="129"/>
    </row>
    <row r="608" spans="2:5" x14ac:dyDescent="0.2">
      <c r="B608" s="118"/>
      <c r="E608" s="129"/>
    </row>
    <row r="609" spans="2:5" x14ac:dyDescent="0.2">
      <c r="B609" s="118"/>
      <c r="E609" s="129"/>
    </row>
    <row r="610" spans="2:5" x14ac:dyDescent="0.2">
      <c r="B610" s="118"/>
      <c r="E610" s="129"/>
    </row>
    <row r="611" spans="2:5" x14ac:dyDescent="0.2">
      <c r="B611" s="118"/>
      <c r="E611" s="129"/>
    </row>
    <row r="612" spans="2:5" x14ac:dyDescent="0.2">
      <c r="B612" s="118"/>
      <c r="E612" s="129"/>
    </row>
    <row r="613" spans="2:5" x14ac:dyDescent="0.2">
      <c r="B613" s="118"/>
    </row>
    <row r="614" spans="2:5" x14ac:dyDescent="0.2">
      <c r="B614" s="118"/>
    </row>
    <row r="615" spans="2:5" x14ac:dyDescent="0.2">
      <c r="B615" s="118"/>
    </row>
    <row r="616" spans="2:5" x14ac:dyDescent="0.2">
      <c r="B616" s="118"/>
    </row>
    <row r="617" spans="2:5" x14ac:dyDescent="0.2">
      <c r="B617" s="118"/>
    </row>
    <row r="618" spans="2:5" x14ac:dyDescent="0.2">
      <c r="B618" s="118"/>
    </row>
    <row r="619" spans="2:5" x14ac:dyDescent="0.2">
      <c r="B619" s="118"/>
    </row>
    <row r="620" spans="2:5" x14ac:dyDescent="0.2">
      <c r="B620" s="118"/>
    </row>
    <row r="621" spans="2:5" x14ac:dyDescent="0.2">
      <c r="B621" s="118"/>
    </row>
    <row r="622" spans="2:5" x14ac:dyDescent="0.2">
      <c r="B622" s="118"/>
    </row>
    <row r="623" spans="2:5" x14ac:dyDescent="0.2">
      <c r="B623" s="118"/>
    </row>
    <row r="624" spans="2:5" x14ac:dyDescent="0.2">
      <c r="B624" s="118"/>
    </row>
    <row r="625" spans="2:2" x14ac:dyDescent="0.2">
      <c r="B625" s="118"/>
    </row>
    <row r="626" spans="2:2" x14ac:dyDescent="0.2">
      <c r="B626" s="118"/>
    </row>
    <row r="627" spans="2:2" x14ac:dyDescent="0.2">
      <c r="B627" s="118"/>
    </row>
    <row r="628" spans="2:2" x14ac:dyDescent="0.2">
      <c r="B628" s="118"/>
    </row>
    <row r="629" spans="2:2" x14ac:dyDescent="0.2">
      <c r="B629" s="118"/>
    </row>
    <row r="630" spans="2:2" x14ac:dyDescent="0.2">
      <c r="B630" s="118"/>
    </row>
    <row r="631" spans="2:2" x14ac:dyDescent="0.2">
      <c r="B631" s="118"/>
    </row>
    <row r="632" spans="2:2" x14ac:dyDescent="0.2">
      <c r="B632" s="118"/>
    </row>
    <row r="633" spans="2:2" x14ac:dyDescent="0.2">
      <c r="B633" s="118"/>
    </row>
    <row r="634" spans="2:2" x14ac:dyDescent="0.2">
      <c r="B634" s="118"/>
    </row>
    <row r="635" spans="2:2" x14ac:dyDescent="0.2">
      <c r="B635" s="118"/>
    </row>
    <row r="636" spans="2:2" x14ac:dyDescent="0.2">
      <c r="B636" s="118"/>
    </row>
    <row r="637" spans="2:2" x14ac:dyDescent="0.2">
      <c r="B637" s="118"/>
    </row>
    <row r="638" spans="2:2" x14ac:dyDescent="0.2">
      <c r="B638" s="118"/>
    </row>
    <row r="639" spans="2:2" x14ac:dyDescent="0.2">
      <c r="B639" s="118"/>
    </row>
    <row r="640" spans="2:2" x14ac:dyDescent="0.2">
      <c r="B640" s="118"/>
    </row>
    <row r="641" spans="2:2" x14ac:dyDescent="0.2">
      <c r="B641" s="118"/>
    </row>
    <row r="642" spans="2:2" x14ac:dyDescent="0.2">
      <c r="B642" s="118"/>
    </row>
    <row r="643" spans="2:2" x14ac:dyDescent="0.2">
      <c r="B643" s="118"/>
    </row>
    <row r="644" spans="2:2" x14ac:dyDescent="0.2">
      <c r="B644" s="118"/>
    </row>
    <row r="645" spans="2:2" x14ac:dyDescent="0.2">
      <c r="B645" s="118"/>
    </row>
    <row r="646" spans="2:2" x14ac:dyDescent="0.2">
      <c r="B646" s="118"/>
    </row>
    <row r="647" spans="2:2" x14ac:dyDescent="0.2">
      <c r="B647" s="118"/>
    </row>
    <row r="648" spans="2:2" x14ac:dyDescent="0.2">
      <c r="B648" s="118"/>
    </row>
    <row r="649" spans="2:2" x14ac:dyDescent="0.2">
      <c r="B649" s="118"/>
    </row>
    <row r="650" spans="2:2" x14ac:dyDescent="0.2">
      <c r="B650" s="118"/>
    </row>
    <row r="651" spans="2:2" x14ac:dyDescent="0.2">
      <c r="B651" s="118"/>
    </row>
    <row r="652" spans="2:2" x14ac:dyDescent="0.2">
      <c r="B652" s="118"/>
    </row>
    <row r="653" spans="2:2" x14ac:dyDescent="0.2">
      <c r="B653" s="118"/>
    </row>
    <row r="654" spans="2:2" x14ac:dyDescent="0.2">
      <c r="B654" s="118"/>
    </row>
    <row r="655" spans="2:2" x14ac:dyDescent="0.2">
      <c r="B655" s="118"/>
    </row>
    <row r="656" spans="2:2" x14ac:dyDescent="0.2">
      <c r="B656" s="118"/>
    </row>
    <row r="657" spans="2:2" x14ac:dyDescent="0.2">
      <c r="B657" s="118"/>
    </row>
    <row r="658" spans="2:2" x14ac:dyDescent="0.2">
      <c r="B658" s="118"/>
    </row>
    <row r="659" spans="2:2" x14ac:dyDescent="0.2">
      <c r="B659" s="118"/>
    </row>
    <row r="660" spans="2:2" x14ac:dyDescent="0.2">
      <c r="B660" s="118"/>
    </row>
    <row r="661" spans="2:2" x14ac:dyDescent="0.2">
      <c r="B661" s="118"/>
    </row>
    <row r="662" spans="2:2" x14ac:dyDescent="0.2">
      <c r="B662" s="118"/>
    </row>
    <row r="663" spans="2:2" x14ac:dyDescent="0.2">
      <c r="B663" s="118"/>
    </row>
    <row r="664" spans="2:2" x14ac:dyDescent="0.2">
      <c r="B664" s="118"/>
    </row>
    <row r="665" spans="2:2" x14ac:dyDescent="0.2">
      <c r="B665" s="118"/>
    </row>
    <row r="666" spans="2:2" x14ac:dyDescent="0.2">
      <c r="B666" s="118"/>
    </row>
    <row r="667" spans="2:2" x14ac:dyDescent="0.2">
      <c r="B667" s="118"/>
    </row>
    <row r="668" spans="2:2" x14ac:dyDescent="0.2">
      <c r="B668" s="118"/>
    </row>
    <row r="669" spans="2:2" x14ac:dyDescent="0.2">
      <c r="B669" s="118"/>
    </row>
    <row r="670" spans="2:2" x14ac:dyDescent="0.2">
      <c r="B670" s="118"/>
    </row>
    <row r="671" spans="2:2" x14ac:dyDescent="0.2">
      <c r="B671" s="118"/>
    </row>
    <row r="672" spans="2:2" x14ac:dyDescent="0.2">
      <c r="B672" s="118"/>
    </row>
    <row r="673" spans="2:2" x14ac:dyDescent="0.2">
      <c r="B673" s="118"/>
    </row>
    <row r="674" spans="2:2" x14ac:dyDescent="0.2">
      <c r="B674" s="118"/>
    </row>
    <row r="675" spans="2:2" x14ac:dyDescent="0.2">
      <c r="B675" s="118"/>
    </row>
    <row r="676" spans="2:2" x14ac:dyDescent="0.2">
      <c r="B676" s="118"/>
    </row>
    <row r="677" spans="2:2" x14ac:dyDescent="0.2">
      <c r="B677" s="118"/>
    </row>
    <row r="678" spans="2:2" x14ac:dyDescent="0.2">
      <c r="B678" s="118"/>
    </row>
    <row r="679" spans="2:2" x14ac:dyDescent="0.2">
      <c r="B679" s="118"/>
    </row>
    <row r="680" spans="2:2" x14ac:dyDescent="0.2">
      <c r="B680" s="118"/>
    </row>
    <row r="681" spans="2:2" x14ac:dyDescent="0.2">
      <c r="B681" s="118"/>
    </row>
    <row r="682" spans="2:2" x14ac:dyDescent="0.2">
      <c r="B682" s="118"/>
    </row>
    <row r="683" spans="2:2" x14ac:dyDescent="0.2">
      <c r="B683" s="118"/>
    </row>
    <row r="684" spans="2:2" x14ac:dyDescent="0.2">
      <c r="B684" s="118"/>
    </row>
    <row r="685" spans="2:2" x14ac:dyDescent="0.2">
      <c r="B685" s="118"/>
    </row>
    <row r="686" spans="2:2" x14ac:dyDescent="0.2">
      <c r="B686" s="118"/>
    </row>
    <row r="687" spans="2:2" x14ac:dyDescent="0.2">
      <c r="B687" s="118"/>
    </row>
    <row r="688" spans="2:2" x14ac:dyDescent="0.2">
      <c r="B688" s="118"/>
    </row>
    <row r="689" spans="2:2" x14ac:dyDescent="0.2">
      <c r="B689" s="118"/>
    </row>
    <row r="690" spans="2:2" x14ac:dyDescent="0.2">
      <c r="B690" s="118"/>
    </row>
    <row r="691" spans="2:2" x14ac:dyDescent="0.2">
      <c r="B691" s="118"/>
    </row>
    <row r="692" spans="2:2" x14ac:dyDescent="0.2">
      <c r="B692" s="118"/>
    </row>
    <row r="693" spans="2:2" x14ac:dyDescent="0.2">
      <c r="B693" s="118"/>
    </row>
    <row r="694" spans="2:2" x14ac:dyDescent="0.2">
      <c r="B694" s="118"/>
    </row>
    <row r="695" spans="2:2" x14ac:dyDescent="0.2">
      <c r="B695" s="118"/>
    </row>
    <row r="696" spans="2:2" x14ac:dyDescent="0.2">
      <c r="B696" s="118"/>
    </row>
    <row r="697" spans="2:2" x14ac:dyDescent="0.2">
      <c r="B697" s="118"/>
    </row>
    <row r="698" spans="2:2" x14ac:dyDescent="0.2">
      <c r="B698" s="118"/>
    </row>
    <row r="699" spans="2:2" x14ac:dyDescent="0.2">
      <c r="B699" s="118"/>
    </row>
    <row r="700" spans="2:2" x14ac:dyDescent="0.2">
      <c r="B700" s="118"/>
    </row>
    <row r="701" spans="2:2" x14ac:dyDescent="0.2">
      <c r="B701" s="118"/>
    </row>
    <row r="702" spans="2:2" x14ac:dyDescent="0.2">
      <c r="B702" s="118"/>
    </row>
    <row r="703" spans="2:2" x14ac:dyDescent="0.2">
      <c r="B703" s="118"/>
    </row>
    <row r="704" spans="2:2" x14ac:dyDescent="0.2">
      <c r="B704" s="118"/>
    </row>
    <row r="705" spans="2:2" x14ac:dyDescent="0.2">
      <c r="B705" s="118"/>
    </row>
    <row r="706" spans="2:2" x14ac:dyDescent="0.2">
      <c r="B706" s="118"/>
    </row>
    <row r="707" spans="2:2" x14ac:dyDescent="0.2">
      <c r="B707" s="118"/>
    </row>
    <row r="708" spans="2:2" x14ac:dyDescent="0.2">
      <c r="B708" s="118"/>
    </row>
    <row r="709" spans="2:2" x14ac:dyDescent="0.2">
      <c r="B709" s="118"/>
    </row>
    <row r="710" spans="2:2" x14ac:dyDescent="0.2">
      <c r="B710" s="118"/>
    </row>
    <row r="711" spans="2:2" x14ac:dyDescent="0.2">
      <c r="B711" s="118"/>
    </row>
    <row r="712" spans="2:2" x14ac:dyDescent="0.2">
      <c r="B712" s="118"/>
    </row>
    <row r="713" spans="2:2" x14ac:dyDescent="0.2">
      <c r="B713" s="118"/>
    </row>
    <row r="714" spans="2:2" x14ac:dyDescent="0.2">
      <c r="B714" s="118"/>
    </row>
    <row r="715" spans="2:2" x14ac:dyDescent="0.2">
      <c r="B715" s="118"/>
    </row>
    <row r="716" spans="2:2" x14ac:dyDescent="0.2">
      <c r="B716" s="118"/>
    </row>
    <row r="717" spans="2:2" x14ac:dyDescent="0.2">
      <c r="B717" s="118"/>
    </row>
    <row r="718" spans="2:2" x14ac:dyDescent="0.2">
      <c r="B718" s="118"/>
    </row>
    <row r="719" spans="2:2" x14ac:dyDescent="0.2">
      <c r="B719" s="118"/>
    </row>
    <row r="720" spans="2:2" x14ac:dyDescent="0.2">
      <c r="B720" s="118"/>
    </row>
    <row r="721" spans="2:2" x14ac:dyDescent="0.2">
      <c r="B721" s="118"/>
    </row>
    <row r="722" spans="2:2" x14ac:dyDescent="0.2">
      <c r="B722" s="118"/>
    </row>
    <row r="723" spans="2:2" x14ac:dyDescent="0.2">
      <c r="B723" s="118"/>
    </row>
    <row r="724" spans="2:2" x14ac:dyDescent="0.2">
      <c r="B724" s="118"/>
    </row>
    <row r="725" spans="2:2" x14ac:dyDescent="0.2">
      <c r="B725" s="118"/>
    </row>
    <row r="726" spans="2:2" x14ac:dyDescent="0.2">
      <c r="B726" s="118"/>
    </row>
    <row r="727" spans="2:2" x14ac:dyDescent="0.2">
      <c r="B727" s="118"/>
    </row>
    <row r="728" spans="2:2" x14ac:dyDescent="0.2">
      <c r="B728" s="118"/>
    </row>
    <row r="729" spans="2:2" x14ac:dyDescent="0.2">
      <c r="B729" s="118"/>
    </row>
    <row r="730" spans="2:2" x14ac:dyDescent="0.2">
      <c r="B730" s="118"/>
    </row>
    <row r="731" spans="2:2" x14ac:dyDescent="0.2">
      <c r="B731" s="118"/>
    </row>
    <row r="732" spans="2:2" x14ac:dyDescent="0.2">
      <c r="B732" s="118"/>
    </row>
    <row r="733" spans="2:2" x14ac:dyDescent="0.2">
      <c r="B733" s="118"/>
    </row>
    <row r="734" spans="2:2" x14ac:dyDescent="0.2">
      <c r="B734" s="118"/>
    </row>
    <row r="735" spans="2:2" x14ac:dyDescent="0.2">
      <c r="B735" s="118"/>
    </row>
    <row r="736" spans="2:2" x14ac:dyDescent="0.2">
      <c r="B736" s="118"/>
    </row>
    <row r="737" spans="2:2" x14ac:dyDescent="0.2">
      <c r="B737" s="118"/>
    </row>
    <row r="738" spans="2:2" x14ac:dyDescent="0.2">
      <c r="B738" s="118"/>
    </row>
    <row r="739" spans="2:2" x14ac:dyDescent="0.2">
      <c r="B739" s="118"/>
    </row>
    <row r="740" spans="2:2" x14ac:dyDescent="0.2">
      <c r="B740" s="118"/>
    </row>
    <row r="741" spans="2:2" x14ac:dyDescent="0.2">
      <c r="B741" s="118"/>
    </row>
    <row r="742" spans="2:2" x14ac:dyDescent="0.2">
      <c r="B742" s="118"/>
    </row>
    <row r="743" spans="2:2" x14ac:dyDescent="0.2">
      <c r="B743" s="118"/>
    </row>
    <row r="744" spans="2:2" x14ac:dyDescent="0.2">
      <c r="B744" s="118"/>
    </row>
    <row r="745" spans="2:2" x14ac:dyDescent="0.2">
      <c r="B745" s="118"/>
    </row>
    <row r="746" spans="2:2" x14ac:dyDescent="0.2">
      <c r="B746" s="118"/>
    </row>
    <row r="747" spans="2:2" x14ac:dyDescent="0.2">
      <c r="B747" s="118"/>
    </row>
    <row r="748" spans="2:2" x14ac:dyDescent="0.2">
      <c r="B748" s="118"/>
    </row>
    <row r="749" spans="2:2" x14ac:dyDescent="0.2">
      <c r="B749" s="118"/>
    </row>
    <row r="750" spans="2:2" x14ac:dyDescent="0.2">
      <c r="B750" s="118"/>
    </row>
    <row r="751" spans="2:2" x14ac:dyDescent="0.2">
      <c r="B751" s="118"/>
    </row>
    <row r="752" spans="2:2" x14ac:dyDescent="0.2">
      <c r="B752" s="118"/>
    </row>
    <row r="753" spans="2:2" x14ac:dyDescent="0.2">
      <c r="B753" s="118"/>
    </row>
    <row r="754" spans="2:2" x14ac:dyDescent="0.2">
      <c r="B754" s="118"/>
    </row>
    <row r="755" spans="2:2" x14ac:dyDescent="0.2">
      <c r="B755" s="118"/>
    </row>
    <row r="756" spans="2:2" x14ac:dyDescent="0.2">
      <c r="B756" s="118"/>
    </row>
    <row r="757" spans="2:2" x14ac:dyDescent="0.2">
      <c r="B757" s="118"/>
    </row>
    <row r="758" spans="2:2" x14ac:dyDescent="0.2">
      <c r="B758" s="118"/>
    </row>
    <row r="759" spans="2:2" x14ac:dyDescent="0.2">
      <c r="B759" s="118"/>
    </row>
    <row r="760" spans="2:2" x14ac:dyDescent="0.2">
      <c r="B760" s="118"/>
    </row>
    <row r="761" spans="2:2" x14ac:dyDescent="0.2">
      <c r="B761" s="118"/>
    </row>
    <row r="762" spans="2:2" x14ac:dyDescent="0.2">
      <c r="B762" s="118"/>
    </row>
    <row r="763" spans="2:2" x14ac:dyDescent="0.2">
      <c r="B763" s="118"/>
    </row>
    <row r="764" spans="2:2" x14ac:dyDescent="0.2">
      <c r="B764" s="118"/>
    </row>
    <row r="765" spans="2:2" x14ac:dyDescent="0.2">
      <c r="B765" s="118"/>
    </row>
    <row r="766" spans="2:2" x14ac:dyDescent="0.2">
      <c r="B766" s="118"/>
    </row>
    <row r="767" spans="2:2" x14ac:dyDescent="0.2">
      <c r="B767" s="118"/>
    </row>
    <row r="768" spans="2:2" x14ac:dyDescent="0.2">
      <c r="B768" s="118"/>
    </row>
    <row r="769" spans="2:2" x14ac:dyDescent="0.2">
      <c r="B769" s="118"/>
    </row>
    <row r="770" spans="2:2" x14ac:dyDescent="0.2">
      <c r="B770" s="118"/>
    </row>
    <row r="771" spans="2:2" x14ac:dyDescent="0.2">
      <c r="B771" s="118"/>
    </row>
    <row r="772" spans="2:2" x14ac:dyDescent="0.2">
      <c r="B772" s="118"/>
    </row>
    <row r="773" spans="2:2" x14ac:dyDescent="0.2">
      <c r="B773" s="118"/>
    </row>
    <row r="774" spans="2:2" x14ac:dyDescent="0.2">
      <c r="B774" s="118"/>
    </row>
    <row r="775" spans="2:2" x14ac:dyDescent="0.2">
      <c r="B775" s="118"/>
    </row>
    <row r="776" spans="2:2" x14ac:dyDescent="0.2">
      <c r="B776" s="118"/>
    </row>
    <row r="777" spans="2:2" x14ac:dyDescent="0.2">
      <c r="B777" s="118"/>
    </row>
    <row r="778" spans="2:2" x14ac:dyDescent="0.2">
      <c r="B778" s="118"/>
    </row>
    <row r="779" spans="2:2" x14ac:dyDescent="0.2">
      <c r="B779" s="118"/>
    </row>
    <row r="780" spans="2:2" x14ac:dyDescent="0.2">
      <c r="B780" s="118"/>
    </row>
    <row r="781" spans="2:2" x14ac:dyDescent="0.2">
      <c r="B781" s="118"/>
    </row>
    <row r="782" spans="2:2" x14ac:dyDescent="0.2">
      <c r="B782" s="118"/>
    </row>
    <row r="783" spans="2:2" x14ac:dyDescent="0.2">
      <c r="B783" s="118"/>
    </row>
    <row r="784" spans="2:2" x14ac:dyDescent="0.2">
      <c r="B784" s="118"/>
    </row>
    <row r="785" spans="2:2" x14ac:dyDescent="0.2">
      <c r="B785" s="118"/>
    </row>
    <row r="786" spans="2:2" x14ac:dyDescent="0.2">
      <c r="B786" s="118"/>
    </row>
    <row r="787" spans="2:2" x14ac:dyDescent="0.2">
      <c r="B787" s="118"/>
    </row>
    <row r="788" spans="2:2" x14ac:dyDescent="0.2">
      <c r="B788" s="118"/>
    </row>
    <row r="789" spans="2:2" x14ac:dyDescent="0.2">
      <c r="B789" s="118"/>
    </row>
    <row r="790" spans="2:2" x14ac:dyDescent="0.2">
      <c r="B790" s="118"/>
    </row>
    <row r="791" spans="2:2" x14ac:dyDescent="0.2">
      <c r="B791" s="118"/>
    </row>
    <row r="792" spans="2:2" x14ac:dyDescent="0.2">
      <c r="B792" s="118"/>
    </row>
    <row r="793" spans="2:2" x14ac:dyDescent="0.2">
      <c r="B793" s="118"/>
    </row>
    <row r="794" spans="2:2" x14ac:dyDescent="0.2">
      <c r="B794" s="118"/>
    </row>
    <row r="795" spans="2:2" x14ac:dyDescent="0.2">
      <c r="B795" s="118"/>
    </row>
    <row r="796" spans="2:2" x14ac:dyDescent="0.2">
      <c r="B796" s="118"/>
    </row>
    <row r="797" spans="2:2" x14ac:dyDescent="0.2">
      <c r="B797" s="118"/>
    </row>
    <row r="798" spans="2:2" x14ac:dyDescent="0.2">
      <c r="B798" s="118"/>
    </row>
    <row r="799" spans="2:2" x14ac:dyDescent="0.2">
      <c r="B799" s="118"/>
    </row>
    <row r="800" spans="2:2" x14ac:dyDescent="0.2">
      <c r="B800" s="118"/>
    </row>
    <row r="801" spans="2:2" x14ac:dyDescent="0.2">
      <c r="B801" s="118"/>
    </row>
    <row r="802" spans="2:2" x14ac:dyDescent="0.2">
      <c r="B802" s="118"/>
    </row>
    <row r="803" spans="2:2" x14ac:dyDescent="0.2">
      <c r="B803" s="118"/>
    </row>
    <row r="804" spans="2:2" x14ac:dyDescent="0.2">
      <c r="B804" s="118"/>
    </row>
    <row r="805" spans="2:2" x14ac:dyDescent="0.2">
      <c r="B805" s="118"/>
    </row>
    <row r="806" spans="2:2" x14ac:dyDescent="0.2">
      <c r="B806" s="118"/>
    </row>
    <row r="807" spans="2:2" x14ac:dyDescent="0.2">
      <c r="B807" s="118"/>
    </row>
    <row r="808" spans="2:2" x14ac:dyDescent="0.2">
      <c r="B808" s="118"/>
    </row>
    <row r="809" spans="2:2" x14ac:dyDescent="0.2">
      <c r="B809" s="118"/>
    </row>
    <row r="810" spans="2:2" x14ac:dyDescent="0.2">
      <c r="B810" s="118"/>
    </row>
    <row r="811" spans="2:2" x14ac:dyDescent="0.2">
      <c r="B811" s="118"/>
    </row>
    <row r="812" spans="2:2" x14ac:dyDescent="0.2">
      <c r="B812" s="118"/>
    </row>
    <row r="813" spans="2:2" x14ac:dyDescent="0.2">
      <c r="B813" s="118"/>
    </row>
    <row r="814" spans="2:2" x14ac:dyDescent="0.2">
      <c r="B814" s="118"/>
    </row>
    <row r="815" spans="2:2" x14ac:dyDescent="0.2">
      <c r="B815" s="118"/>
    </row>
    <row r="816" spans="2:2" x14ac:dyDescent="0.2">
      <c r="B816" s="118"/>
    </row>
    <row r="817" spans="2:2" x14ac:dyDescent="0.2">
      <c r="B817" s="118"/>
    </row>
    <row r="818" spans="2:2" x14ac:dyDescent="0.2">
      <c r="B818" s="118"/>
    </row>
    <row r="819" spans="2:2" x14ac:dyDescent="0.2">
      <c r="B819" s="118"/>
    </row>
    <row r="820" spans="2:2" x14ac:dyDescent="0.2">
      <c r="B820" s="118"/>
    </row>
    <row r="821" spans="2:2" x14ac:dyDescent="0.2">
      <c r="B821" s="118"/>
    </row>
    <row r="822" spans="2:2" x14ac:dyDescent="0.2">
      <c r="B822" s="118"/>
    </row>
    <row r="823" spans="2:2" x14ac:dyDescent="0.2">
      <c r="B823" s="118"/>
    </row>
    <row r="824" spans="2:2" x14ac:dyDescent="0.2">
      <c r="B824" s="118"/>
    </row>
    <row r="825" spans="2:2" x14ac:dyDescent="0.2">
      <c r="B825" s="118"/>
    </row>
    <row r="826" spans="2:2" x14ac:dyDescent="0.2">
      <c r="B826" s="118"/>
    </row>
    <row r="827" spans="2:2" x14ac:dyDescent="0.2">
      <c r="B827" s="118"/>
    </row>
    <row r="828" spans="2:2" x14ac:dyDescent="0.2">
      <c r="B828" s="118"/>
    </row>
    <row r="829" spans="2:2" x14ac:dyDescent="0.2">
      <c r="B829" s="118"/>
    </row>
    <row r="1005" spans="5:5" x14ac:dyDescent="0.2">
      <c r="E1005" s="132"/>
    </row>
    <row r="1006" spans="5:5" x14ac:dyDescent="0.2">
      <c r="E1006" s="132"/>
    </row>
    <row r="1007" spans="5:5" x14ac:dyDescent="0.2">
      <c r="E1007" s="132"/>
    </row>
    <row r="1008" spans="5:5" x14ac:dyDescent="0.2">
      <c r="E1008" s="132"/>
    </row>
    <row r="1009" spans="5:5" x14ac:dyDescent="0.2">
      <c r="E1009" s="132"/>
    </row>
    <row r="1010" spans="5:5" x14ac:dyDescent="0.2">
      <c r="E1010" s="132"/>
    </row>
    <row r="1011" spans="5:5" x14ac:dyDescent="0.2">
      <c r="E1011" s="132"/>
    </row>
    <row r="1012" spans="5:5" x14ac:dyDescent="0.2">
      <c r="E1012" s="132"/>
    </row>
    <row r="1013" spans="5:5" x14ac:dyDescent="0.2">
      <c r="E1013" s="133"/>
    </row>
    <row r="1014" spans="5:5" x14ac:dyDescent="0.2">
      <c r="E1014" s="132"/>
    </row>
    <row r="1015" spans="5:5" x14ac:dyDescent="0.2">
      <c r="E1015" s="132"/>
    </row>
    <row r="1016" spans="5:5" x14ac:dyDescent="0.2">
      <c r="E1016" s="132"/>
    </row>
  </sheetData>
  <sheetProtection formatCells="0" formatColumns="0" formatRows="0" insertColumns="0" insertRows="0" insertHyperlinks="0" deleteRows="0" sort="0" autoFilter="0" pivotTables="0"/>
  <dataConsolidate/>
  <mergeCells count="31">
    <mergeCell ref="B4:C4"/>
    <mergeCell ref="B5:C5"/>
    <mergeCell ref="B6:C6"/>
    <mergeCell ref="H10:H20"/>
    <mergeCell ref="I10:I20"/>
    <mergeCell ref="G9:G16"/>
    <mergeCell ref="F9:F16"/>
    <mergeCell ref="B8:B20"/>
    <mergeCell ref="C8:C20"/>
    <mergeCell ref="E9:E20"/>
    <mergeCell ref="D4:E4"/>
    <mergeCell ref="D5:E5"/>
    <mergeCell ref="D6:E6"/>
    <mergeCell ref="G8:U8"/>
    <mergeCell ref="E8:F8"/>
    <mergeCell ref="D8:D20"/>
    <mergeCell ref="T9:T20"/>
    <mergeCell ref="U9:U20"/>
    <mergeCell ref="R9:R18"/>
    <mergeCell ref="S9:S18"/>
    <mergeCell ref="N10:N20"/>
    <mergeCell ref="H9:O9"/>
    <mergeCell ref="O10:O20"/>
    <mergeCell ref="J10:K17"/>
    <mergeCell ref="M10:M15"/>
    <mergeCell ref="P9:Q9"/>
    <mergeCell ref="P10:P20"/>
    <mergeCell ref="Q10:Q13"/>
    <mergeCell ref="J18:J20"/>
    <mergeCell ref="K18:K20"/>
    <mergeCell ref="L10:L20"/>
  </mergeCells>
  <conditionalFormatting sqref="N21:O56">
    <cfRule type="iconSet" priority="8">
      <iconSet>
        <cfvo type="percent" val="0"/>
        <cfvo type="percent" val="33"/>
        <cfvo type="percent" val="67"/>
      </iconSet>
    </cfRule>
  </conditionalFormatting>
  <conditionalFormatting sqref="M21:M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O56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M26:M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U22 Q23:Q25 T23:U25 R23:S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56 T26:U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21:M56">
      <formula1>$M$15:$M$20</formula1>
    </dataValidation>
    <dataValidation type="list" allowBlank="1" showInputMessage="1" showErrorMessage="1" sqref="Q21:Q56">
      <formula1>$Q$14:$Q$20</formula1>
    </dataValidation>
    <dataValidation type="list" allowBlank="1" showInputMessage="1" showErrorMessage="1" sqref="R21:S56">
      <formula1>$R$18:$R$20</formula1>
    </dataValidation>
  </dataValidations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2" manualBreakCount="2">
    <brk id="32" min="1" max="29" man="1"/>
    <brk id="45" min="1" max="29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016"/>
  <sheetViews>
    <sheetView showGridLines="0" zoomScale="70" zoomScaleNormal="70" zoomScaleSheetLayoutView="50" workbookViewId="0">
      <selection activeCell="F21" sqref="F21"/>
    </sheetView>
  </sheetViews>
  <sheetFormatPr defaultRowHeight="12.75" x14ac:dyDescent="0.2"/>
  <cols>
    <col min="1" max="1" width="4.85546875" style="68" customWidth="1"/>
    <col min="2" max="2" width="23.28515625" style="74" customWidth="1"/>
    <col min="3" max="3" width="28.140625" style="74" customWidth="1"/>
    <col min="4" max="4" width="5.7109375" style="74" customWidth="1"/>
    <col min="5" max="5" width="67.28515625" style="75" bestFit="1" customWidth="1"/>
    <col min="6" max="6" width="16.140625" style="73" customWidth="1"/>
    <col min="7" max="7" width="16.7109375" style="73" customWidth="1"/>
    <col min="8" max="9" width="55.85546875" style="73" customWidth="1"/>
    <col min="10" max="10" width="38.7109375" style="68" customWidth="1"/>
    <col min="11" max="15" width="21.28515625" style="68" customWidth="1"/>
    <col min="16" max="16" width="28.42578125" style="68" customWidth="1"/>
    <col min="17" max="16384" width="9.140625" style="68"/>
  </cols>
  <sheetData>
    <row r="2" spans="2:16" x14ac:dyDescent="0.2">
      <c r="G2" s="222" t="s">
        <v>238</v>
      </c>
    </row>
    <row r="3" spans="2:16" ht="28.5" customHeight="1" x14ac:dyDescent="0.2">
      <c r="B3" s="64" t="s">
        <v>92</v>
      </c>
      <c r="C3" s="65"/>
      <c r="D3" s="65"/>
      <c r="E3" s="66"/>
      <c r="F3" s="67"/>
      <c r="G3" s="217"/>
      <c r="H3" s="221" t="s">
        <v>236</v>
      </c>
      <c r="I3" s="257"/>
      <c r="J3" s="67"/>
      <c r="K3" s="67"/>
      <c r="L3" s="67"/>
      <c r="M3" s="67"/>
      <c r="N3" s="67"/>
      <c r="O3" s="67"/>
      <c r="P3" s="67"/>
    </row>
    <row r="4" spans="2:16" ht="27" customHeight="1" x14ac:dyDescent="0.2">
      <c r="B4" s="294" t="s">
        <v>93</v>
      </c>
      <c r="C4" s="295"/>
      <c r="D4" s="378" t="str">
        <f>IF(ISBLANK('PLANO DE GESTÃO DE RISCOS'!D4:G4), "",'PLANO DE GESTÃO DE RISCOS'!D4:G4)</f>
        <v>CQUAL/DIREX</v>
      </c>
      <c r="E4" s="379"/>
      <c r="F4" s="70"/>
      <c r="G4" s="218"/>
      <c r="H4" s="221" t="s">
        <v>241</v>
      </c>
      <c r="I4" s="257"/>
    </row>
    <row r="5" spans="2:16" ht="24.75" customHeight="1" x14ac:dyDescent="0.2">
      <c r="B5" s="294" t="s">
        <v>94</v>
      </c>
      <c r="C5" s="295"/>
      <c r="D5" s="378" t="str">
        <f>IF(ISBLANK('PLANO DE GESTÃO DE RISCOS'!D5:G5), "",'PLANO DE GESTÃO DE RISCOS'!D5:G5)</f>
        <v>Pedro Burlandy</v>
      </c>
      <c r="E5" s="379"/>
      <c r="F5" s="70"/>
      <c r="G5" s="220" t="s">
        <v>237</v>
      </c>
      <c r="H5" s="219"/>
      <c r="I5" s="258"/>
      <c r="J5" s="71"/>
      <c r="K5" s="71"/>
      <c r="L5" s="71"/>
      <c r="M5" s="71"/>
      <c r="N5" s="71"/>
      <c r="O5" s="71"/>
      <c r="P5" s="71"/>
    </row>
    <row r="6" spans="2:16" ht="24.75" customHeight="1" x14ac:dyDescent="0.2">
      <c r="B6" s="294" t="s">
        <v>240</v>
      </c>
      <c r="C6" s="295"/>
      <c r="D6" s="380"/>
      <c r="E6" s="381"/>
    </row>
    <row r="7" spans="2:16" ht="15" customHeight="1" thickBot="1" x14ac:dyDescent="0.25"/>
    <row r="8" spans="2:16" ht="33" customHeight="1" thickBot="1" x14ac:dyDescent="0.25">
      <c r="B8" s="275" t="s">
        <v>222</v>
      </c>
      <c r="C8" s="354" t="s">
        <v>0</v>
      </c>
      <c r="D8" s="385" t="s">
        <v>99</v>
      </c>
      <c r="E8" s="287" t="s">
        <v>226</v>
      </c>
      <c r="F8" s="289"/>
      <c r="G8" s="382" t="s">
        <v>225</v>
      </c>
      <c r="H8" s="383"/>
      <c r="I8" s="383"/>
      <c r="J8" s="383"/>
      <c r="K8" s="383"/>
      <c r="L8" s="383"/>
      <c r="M8" s="383"/>
      <c r="N8" s="383"/>
      <c r="O8" s="383"/>
      <c r="P8" s="384"/>
    </row>
    <row r="9" spans="2:16" ht="32.25" customHeight="1" x14ac:dyDescent="0.2">
      <c r="B9" s="276"/>
      <c r="C9" s="371"/>
      <c r="D9" s="386"/>
      <c r="E9" s="374" t="s">
        <v>110</v>
      </c>
      <c r="F9" s="297" t="s">
        <v>218</v>
      </c>
      <c r="G9" s="332" t="s">
        <v>22</v>
      </c>
      <c r="H9" s="259" t="s">
        <v>111</v>
      </c>
      <c r="I9" s="149"/>
      <c r="J9" s="305" t="s">
        <v>221</v>
      </c>
      <c r="K9" s="305"/>
      <c r="L9" s="305"/>
      <c r="M9" s="305"/>
      <c r="N9" s="305"/>
      <c r="O9" s="388" t="s">
        <v>229</v>
      </c>
      <c r="P9" s="364" t="s">
        <v>230</v>
      </c>
    </row>
    <row r="10" spans="2:16" ht="15.75" customHeight="1" x14ac:dyDescent="0.2">
      <c r="B10" s="276"/>
      <c r="C10" s="371"/>
      <c r="D10" s="386"/>
      <c r="E10" s="375"/>
      <c r="F10" s="297"/>
      <c r="G10" s="333"/>
      <c r="H10" s="351" t="s">
        <v>89</v>
      </c>
      <c r="I10" s="349" t="s">
        <v>248</v>
      </c>
      <c r="J10" s="302" t="s">
        <v>245</v>
      </c>
      <c r="K10" s="308" t="s">
        <v>214</v>
      </c>
      <c r="L10" s="299" t="s">
        <v>219</v>
      </c>
      <c r="M10" s="300"/>
      <c r="N10" s="301" t="s">
        <v>223</v>
      </c>
      <c r="O10" s="389"/>
      <c r="P10" s="309"/>
    </row>
    <row r="11" spans="2:16" ht="12.75" customHeight="1" x14ac:dyDescent="0.2">
      <c r="B11" s="276"/>
      <c r="C11" s="371"/>
      <c r="D11" s="386"/>
      <c r="E11" s="375"/>
      <c r="F11" s="297"/>
      <c r="G11" s="333"/>
      <c r="H11" s="351"/>
      <c r="I11" s="351"/>
      <c r="J11" s="302"/>
      <c r="K11" s="308"/>
      <c r="L11" s="301"/>
      <c r="M11" s="302"/>
      <c r="N11" s="301"/>
      <c r="O11" s="389"/>
      <c r="P11" s="309"/>
    </row>
    <row r="12" spans="2:16" ht="12.75" customHeight="1" x14ac:dyDescent="0.2">
      <c r="B12" s="276"/>
      <c r="C12" s="371"/>
      <c r="D12" s="386"/>
      <c r="E12" s="375"/>
      <c r="F12" s="297"/>
      <c r="G12" s="333"/>
      <c r="H12" s="351"/>
      <c r="I12" s="351"/>
      <c r="J12" s="302"/>
      <c r="K12" s="308"/>
      <c r="L12" s="301"/>
      <c r="M12" s="302"/>
      <c r="N12" s="301"/>
      <c r="O12" s="389"/>
      <c r="P12" s="309"/>
    </row>
    <row r="13" spans="2:16" ht="12.75" customHeight="1" x14ac:dyDescent="0.2">
      <c r="B13" s="276"/>
      <c r="C13" s="371"/>
      <c r="D13" s="386"/>
      <c r="E13" s="375"/>
      <c r="F13" s="297"/>
      <c r="G13" s="333"/>
      <c r="H13" s="351"/>
      <c r="I13" s="351"/>
      <c r="J13" s="302"/>
      <c r="K13" s="308"/>
      <c r="L13" s="301"/>
      <c r="M13" s="302"/>
      <c r="N13" s="301"/>
      <c r="O13" s="389"/>
      <c r="P13" s="309"/>
    </row>
    <row r="14" spans="2:16" ht="12.75" customHeight="1" x14ac:dyDescent="0.2">
      <c r="B14" s="276"/>
      <c r="C14" s="371"/>
      <c r="D14" s="386"/>
      <c r="E14" s="375"/>
      <c r="F14" s="297"/>
      <c r="G14" s="333"/>
      <c r="H14" s="351"/>
      <c r="I14" s="351"/>
      <c r="J14" s="302"/>
      <c r="K14" s="308"/>
      <c r="L14" s="301"/>
      <c r="M14" s="302"/>
      <c r="N14" s="301"/>
      <c r="O14" s="389"/>
      <c r="P14" s="309"/>
    </row>
    <row r="15" spans="2:16" ht="12.75" customHeight="1" x14ac:dyDescent="0.2">
      <c r="B15" s="276"/>
      <c r="C15" s="371"/>
      <c r="D15" s="386"/>
      <c r="E15" s="375"/>
      <c r="F15" s="297"/>
      <c r="G15" s="333"/>
      <c r="H15" s="351"/>
      <c r="I15" s="351"/>
      <c r="J15" s="302"/>
      <c r="K15" s="308"/>
      <c r="L15" s="301"/>
      <c r="M15" s="302"/>
      <c r="N15" s="301"/>
      <c r="O15" s="389"/>
      <c r="P15" s="309"/>
    </row>
    <row r="16" spans="2:16" ht="12.75" customHeight="1" x14ac:dyDescent="0.2">
      <c r="B16" s="276"/>
      <c r="C16" s="371"/>
      <c r="D16" s="386"/>
      <c r="E16" s="375"/>
      <c r="F16" s="370"/>
      <c r="G16" s="334"/>
      <c r="H16" s="351"/>
      <c r="I16" s="351"/>
      <c r="J16" s="302"/>
      <c r="K16" s="308"/>
      <c r="L16" s="301"/>
      <c r="M16" s="302"/>
      <c r="N16" s="301"/>
      <c r="O16" s="389"/>
      <c r="P16" s="309"/>
    </row>
    <row r="17" spans="1:230" ht="12.75" customHeight="1" x14ac:dyDescent="0.2">
      <c r="B17" s="276"/>
      <c r="C17" s="371"/>
      <c r="D17" s="386"/>
      <c r="E17" s="375"/>
      <c r="F17" s="151" t="s">
        <v>35</v>
      </c>
      <c r="G17" s="77" t="s">
        <v>23</v>
      </c>
      <c r="H17" s="351"/>
      <c r="I17" s="351"/>
      <c r="J17" s="302"/>
      <c r="K17" s="308"/>
      <c r="L17" s="301"/>
      <c r="M17" s="302"/>
      <c r="N17" s="301"/>
      <c r="O17" s="389"/>
      <c r="P17" s="290"/>
    </row>
    <row r="18" spans="1:230" ht="12.75" customHeight="1" x14ac:dyDescent="0.2">
      <c r="B18" s="276"/>
      <c r="C18" s="371"/>
      <c r="D18" s="386"/>
      <c r="E18" s="375"/>
      <c r="F18" s="152" t="s">
        <v>46</v>
      </c>
      <c r="G18" s="77" t="s">
        <v>41</v>
      </c>
      <c r="H18" s="351"/>
      <c r="I18" s="351"/>
      <c r="J18" s="302"/>
      <c r="K18" s="308"/>
      <c r="L18" s="301"/>
      <c r="M18" s="302"/>
      <c r="N18" s="301"/>
      <c r="O18" s="389"/>
      <c r="P18" s="249" t="s">
        <v>242</v>
      </c>
    </row>
    <row r="19" spans="1:230" ht="12.75" customHeight="1" x14ac:dyDescent="0.2">
      <c r="B19" s="276"/>
      <c r="C19" s="372"/>
      <c r="D19" s="386"/>
      <c r="E19" s="376"/>
      <c r="F19" s="153" t="s">
        <v>45</v>
      </c>
      <c r="G19" s="77" t="s">
        <v>24</v>
      </c>
      <c r="H19" s="351"/>
      <c r="I19" s="351"/>
      <c r="J19" s="302"/>
      <c r="K19" s="308"/>
      <c r="L19" s="303" t="s">
        <v>232</v>
      </c>
      <c r="M19" s="303" t="s">
        <v>233</v>
      </c>
      <c r="N19" s="301"/>
      <c r="O19" s="389"/>
      <c r="P19" s="250" t="s">
        <v>243</v>
      </c>
    </row>
    <row r="20" spans="1:230" ht="13.5" customHeight="1" thickBot="1" x14ac:dyDescent="0.25">
      <c r="B20" s="277"/>
      <c r="C20" s="373"/>
      <c r="D20" s="387"/>
      <c r="E20" s="377"/>
      <c r="F20" s="154" t="s">
        <v>34</v>
      </c>
      <c r="G20" s="81" t="s">
        <v>25</v>
      </c>
      <c r="H20" s="352"/>
      <c r="I20" s="352"/>
      <c r="J20" s="307"/>
      <c r="K20" s="304"/>
      <c r="L20" s="304"/>
      <c r="M20" s="304"/>
      <c r="N20" s="353"/>
      <c r="O20" s="390"/>
      <c r="P20" s="251" t="s">
        <v>244</v>
      </c>
      <c r="HA20" s="83"/>
      <c r="HB20" s="83"/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</row>
    <row r="21" spans="1:230" s="83" customFormat="1" ht="54.95" customHeight="1" x14ac:dyDescent="0.2">
      <c r="A21" s="68"/>
      <c r="B21" s="237" t="str">
        <f>IF(ISBLANK('PLANO DE GESTÃO DE RISCOS'!B22), "",'PLANO DE GESTÃO DE RISCOS'!B22)</f>
        <v>Gestão da Qualidade</v>
      </c>
      <c r="C21" s="84" t="str">
        <f>IF(ISBLANK('PLANO DE GESTÃO DE RISCOS'!C22), "",'PLANO DE GESTÃO DE RISCOS'!C22)</f>
        <v>Gestão de Riscos</v>
      </c>
      <c r="D21" s="227" t="str">
        <f>IF(ISBLANK('PLANO DE GESTÃO DE RISCOS'!D22), "",'PLANO DE GESTÃO DE RISCOS'!D22)</f>
        <v/>
      </c>
      <c r="E21" s="182" t="str">
        <f>IF(ISBLANK('PLANO DE GESTÃO DE RISCOS'!G22),"",'PLANO DE GESTÃO DE RISCOS'!G22)</f>
        <v xml:space="preserve">Estrutura de governança ineficaz </v>
      </c>
      <c r="F21" s="91" t="str">
        <f>IF(ISBLANK('PLANO DE GESTÃO DE RISCOS'!AB22),"",'PLANO DE GESTÃO DE RISCOS'!AB22)</f>
        <v/>
      </c>
      <c r="G21" s="92" t="str">
        <f>IF(ISBLANK('PLANO DE GESTÃO DE RISCOS'!AC22),"",'PLANO DE GESTÃO DE RISCOS'!AC22)</f>
        <v/>
      </c>
      <c r="H21" s="85" t="str">
        <f>IF(ISBLANK('PLANO DE GESTÃO DE RISCOS'!AD22),"",'PLANO DE GESTÃO DE RISCOS'!AD22)</f>
        <v/>
      </c>
      <c r="I21" s="229" t="str">
        <f>IF(ISBLANK('PLANO DE GESTÃO DE RISCOS'!AJ22),"",'PLANO DE GESTÃO DE RISCOS'!AJ22)</f>
        <v/>
      </c>
      <c r="J21" s="229" t="str">
        <f>IF(ISBLANK('PLANO DE GESTÃO DE RISCOS'!AK22),"",'PLANO DE GESTÃO DE RISCOS'!AK22)</f>
        <v/>
      </c>
      <c r="K21" s="93" t="str">
        <f>IF(ISBLANK('PLANO DE GESTÃO DE RISCOS'!AL22),"",'PLANO DE GESTÃO DE RISCOS'!AL22)</f>
        <v/>
      </c>
      <c r="L21" s="93" t="str">
        <f>IF(ISBLANK('PLANO DE GESTÃO DE RISCOS'!AM22),"",'PLANO DE GESTÃO DE RISCOS'!AM22)</f>
        <v/>
      </c>
      <c r="M21" s="93" t="str">
        <f>IF(ISBLANK('PLANO DE GESTÃO DE RISCOS'!AN22),"",'PLANO DE GESTÃO DE RISCOS'!AN22)</f>
        <v/>
      </c>
      <c r="N21" s="93" t="str">
        <f>IF(ISBLANK('PLANO DE GESTÃO DE RISCOS'!AO22),"",'PLANO DE GESTÃO DE RISCOS'!AO22)</f>
        <v/>
      </c>
      <c r="O21" s="206">
        <v>1.01</v>
      </c>
      <c r="P21" s="202">
        <f t="shared" ref="P21:P22" si="0">IF(O21=K21,3,IF(OR(O21&gt;L21,O21&lt;M21),1.5,IF(OR(O21&lt;=L21,O21&gt;=M21),2.5)))</f>
        <v>1.5</v>
      </c>
    </row>
    <row r="22" spans="1:230" s="83" customFormat="1" ht="54.95" customHeight="1" x14ac:dyDescent="0.2">
      <c r="A22" s="68"/>
      <c r="B22" s="238" t="str">
        <f>IF(ISBLANK('PLANO DE GESTÃO DE RISCOS'!B23), "",'PLANO DE GESTÃO DE RISCOS'!B23)</f>
        <v>Gestão da Qualidade</v>
      </c>
      <c r="C22" s="84" t="str">
        <f>IF(ISBLANK('PLANO DE GESTÃO DE RISCOS'!C23), "",'PLANO DE GESTÃO DE RISCOS'!C23)</f>
        <v>Gestão de Riscos</v>
      </c>
      <c r="D22" s="228" t="str">
        <f>IF(ISBLANK('PLANO DE GESTÃO DE RISCOS'!D23), "",'PLANO DE GESTÃO DE RISCOS'!D23)</f>
        <v/>
      </c>
      <c r="E22" s="182" t="str">
        <f>IF(ISBLANK('PLANO DE GESTÃO DE RISCOS'!G23),"",'PLANO DE GESTÃO DE RISCOS'!G23)</f>
        <v>Estrutura de governança inexistente</v>
      </c>
      <c r="F22" s="91" t="str">
        <f>IF(ISBLANK('PLANO DE GESTÃO DE RISCOS'!AB23),"",'PLANO DE GESTÃO DE RISCOS'!AB23)</f>
        <v/>
      </c>
      <c r="G22" s="92" t="str">
        <f>IF(ISBLANK('PLANO DE GESTÃO DE RISCOS'!AC23),"",'PLANO DE GESTÃO DE RISCOS'!AC23)</f>
        <v/>
      </c>
      <c r="H22" s="85" t="str">
        <f>IF(ISBLANK('PLANO DE GESTÃO DE RISCOS'!AD23),"",'PLANO DE GESTÃO DE RISCOS'!AD23)</f>
        <v/>
      </c>
      <c r="I22" s="85"/>
      <c r="J22" s="229" t="str">
        <f>IF(ISBLANK('PLANO DE GESTÃO DE RISCOS'!AK23),"",'PLANO DE GESTÃO DE RISCOS'!AK23)</f>
        <v/>
      </c>
      <c r="K22" s="157" t="str">
        <f>IF(ISBLANK('PLANO DE GESTÃO DE RISCOS'!AL23),"",'PLANO DE GESTÃO DE RISCOS'!AL23)</f>
        <v/>
      </c>
      <c r="L22" s="157" t="str">
        <f>IF(ISBLANK('PLANO DE GESTÃO DE RISCOS'!AM23),"",'PLANO DE GESTÃO DE RISCOS'!AM23)</f>
        <v/>
      </c>
      <c r="M22" s="157" t="str">
        <f>IF(ISBLANK('PLANO DE GESTÃO DE RISCOS'!AN23),"",'PLANO DE GESTÃO DE RISCOS'!AN23)</f>
        <v/>
      </c>
      <c r="N22" s="157" t="str">
        <f>IF(ISBLANK('PLANO DE GESTÃO DE RISCOS'!AO23),"",'PLANO DE GESTÃO DE RISCOS'!AO23)</f>
        <v/>
      </c>
      <c r="O22" s="206">
        <v>1</v>
      </c>
      <c r="P22" s="202">
        <f t="shared" si="0"/>
        <v>1.5</v>
      </c>
    </row>
    <row r="23" spans="1:230" ht="54.95" customHeight="1" x14ac:dyDescent="0.2">
      <c r="B23" s="238" t="str">
        <f>IF(ISBLANK('PLANO DE GESTÃO DE RISCOS'!B24), "",'PLANO DE GESTÃO DE RISCOS'!B24)</f>
        <v>Gestão da Qualidade</v>
      </c>
      <c r="C23" s="84" t="str">
        <f>IF(ISBLANK('PLANO DE GESTÃO DE RISCOS'!C24), "",'PLANO DE GESTÃO DE RISCOS'!C24)</f>
        <v>Gestão de Riscos</v>
      </c>
      <c r="D23" s="228" t="str">
        <f>IF(ISBLANK('PLANO DE GESTÃO DE RISCOS'!D24), "",'PLANO DE GESTÃO DE RISCOS'!D24)</f>
        <v/>
      </c>
      <c r="E23" s="182" t="str">
        <f>IF(ISBLANK('PLANO DE GESTÃO DE RISCOS'!G24),"",'PLANO DE GESTÃO DE RISCOS'!G24)</f>
        <v>Processo de Gestão de Riscos ineficaz</v>
      </c>
      <c r="F23" s="91" t="str">
        <f>IF(ISBLANK('PLANO DE GESTÃO DE RISCOS'!AB24),"",'PLANO DE GESTÃO DE RISCOS'!AB24)</f>
        <v/>
      </c>
      <c r="G23" s="92" t="str">
        <f>IF(ISBLANK('PLANO DE GESTÃO DE RISCOS'!AC24),"",'PLANO DE GESTÃO DE RISCOS'!AC24)</f>
        <v/>
      </c>
      <c r="H23" s="85" t="str">
        <f>IF(ISBLANK('PLANO DE GESTÃO DE RISCOS'!AD24),"",'PLANO DE GESTÃO DE RISCOS'!AD24)</f>
        <v/>
      </c>
      <c r="I23" s="85"/>
      <c r="J23" s="229" t="str">
        <f>IF(ISBLANK('PLANO DE GESTÃO DE RISCOS'!AK24),"",'PLANO DE GESTÃO DE RISCOS'!AK24)</f>
        <v/>
      </c>
      <c r="K23" s="157" t="str">
        <f>IF(ISBLANK('PLANO DE GESTÃO DE RISCOS'!AL24),"",'PLANO DE GESTÃO DE RISCOS'!AL24)</f>
        <v/>
      </c>
      <c r="L23" s="157" t="str">
        <f>IF(ISBLANK('PLANO DE GESTÃO DE RISCOS'!AM24),"",'PLANO DE GESTÃO DE RISCOS'!AM24)</f>
        <v/>
      </c>
      <c r="M23" s="157" t="str">
        <f>IF(ISBLANK('PLANO DE GESTÃO DE RISCOS'!AN24),"",'PLANO DE GESTÃO DE RISCOS'!AN24)</f>
        <v/>
      </c>
      <c r="N23" s="157" t="str">
        <f>IF(ISBLANK('PLANO DE GESTÃO DE RISCOS'!AO24),"",'PLANO DE GESTÃO DE RISCOS'!AO24)</f>
        <v/>
      </c>
      <c r="O23" s="206">
        <v>0.95</v>
      </c>
      <c r="P23" s="202">
        <f>IF(O23=K23,3,IF(OR(O23&gt;L23,O23&lt;M23),1.5,IF(OR(O23&lt;=L23,O23&gt;=M23),2.5)))</f>
        <v>1.5</v>
      </c>
    </row>
    <row r="24" spans="1:230" ht="54.95" customHeight="1" x14ac:dyDescent="0.2">
      <c r="B24" s="238" t="str">
        <f>IF(ISBLANK('PLANO DE GESTÃO DE RISCOS'!B25), "",'PLANO DE GESTÃO DE RISCOS'!B25)</f>
        <v>Gestão da Qualidade</v>
      </c>
      <c r="C24" s="84" t="str">
        <f>IF(ISBLANK('PLANO DE GESTÃO DE RISCOS'!C25), "",'PLANO DE GESTÃO DE RISCOS'!C25)</f>
        <v>Gestão de Riscos</v>
      </c>
      <c r="D24" s="228" t="str">
        <f>IF(ISBLANK('PLANO DE GESTÃO DE RISCOS'!D25), "",'PLANO DE GESTÃO DE RISCOS'!D25)</f>
        <v/>
      </c>
      <c r="E24" s="182" t="str">
        <f>IF(ISBLANK('PLANO DE GESTÃO DE RISCOS'!G25),"",'PLANO DE GESTÃO DE RISCOS'!G25)</f>
        <v>Processo de Gestão de Riscos executado de forma equivocada</v>
      </c>
      <c r="F24" s="91" t="str">
        <f>IF(ISBLANK('PLANO DE GESTÃO DE RISCOS'!AB25),"",'PLANO DE GESTÃO DE RISCOS'!AB25)</f>
        <v/>
      </c>
      <c r="G24" s="92" t="str">
        <f>IF(ISBLANK('PLANO DE GESTÃO DE RISCOS'!AC25),"",'PLANO DE GESTÃO DE RISCOS'!AC25)</f>
        <v/>
      </c>
      <c r="H24" s="85" t="str">
        <f>IF(ISBLANK('PLANO DE GESTÃO DE RISCOS'!AD25),"",'PLANO DE GESTÃO DE RISCOS'!AD25)</f>
        <v/>
      </c>
      <c r="I24" s="85"/>
      <c r="J24" s="229" t="str">
        <f>IF(ISBLANK('PLANO DE GESTÃO DE RISCOS'!AK25),"",'PLANO DE GESTÃO DE RISCOS'!AK25)</f>
        <v/>
      </c>
      <c r="K24" s="157" t="str">
        <f>IF(ISBLANK('PLANO DE GESTÃO DE RISCOS'!AL25),"",'PLANO DE GESTÃO DE RISCOS'!AL25)</f>
        <v/>
      </c>
      <c r="L24" s="157" t="str">
        <f>IF(ISBLANK('PLANO DE GESTÃO DE RISCOS'!AM25),"",'PLANO DE GESTÃO DE RISCOS'!AM25)</f>
        <v/>
      </c>
      <c r="M24" s="157" t="str">
        <f>IF(ISBLANK('PLANO DE GESTÃO DE RISCOS'!AN25),"",'PLANO DE GESTÃO DE RISCOS'!AN25)</f>
        <v/>
      </c>
      <c r="N24" s="157" t="str">
        <f>IF(ISBLANK('PLANO DE GESTÃO DE RISCOS'!AO25),"",'PLANO DE GESTÃO DE RISCOS'!AO25)</f>
        <v/>
      </c>
      <c r="O24" s="195">
        <v>45</v>
      </c>
      <c r="P24" s="202">
        <f t="shared" ref="P24:P56" si="1">IF(O24=K24,3,IF(OR(O24&gt;L24,O24&lt;M24),1.5,IF(OR(O24&lt;=L24,O24&gt;=M24),2.5)))</f>
        <v>1.5</v>
      </c>
    </row>
    <row r="25" spans="1:230" ht="54.95" customHeight="1" x14ac:dyDescent="0.2">
      <c r="B25" s="238" t="str">
        <f>IF(ISBLANK('PLANO DE GESTÃO DE RISCOS'!B26), "",'PLANO DE GESTÃO DE RISCOS'!B26)</f>
        <v>Gestão da Qualidade</v>
      </c>
      <c r="C25" s="84" t="str">
        <f>IF(ISBLANK('PLANO DE GESTÃO DE RISCOS'!C26), "",'PLANO DE GESTÃO DE RISCOS'!C26)</f>
        <v>Gestão de Riscos</v>
      </c>
      <c r="D25" s="228" t="str">
        <f>IF(ISBLANK('PLANO DE GESTÃO DE RISCOS'!D26), "",'PLANO DE GESTÃO DE RISCOS'!D26)</f>
        <v/>
      </c>
      <c r="E25" s="182" t="str">
        <f>IF(ISBLANK('PLANO DE GESTÃO DE RISCOS'!G26),"",'PLANO DE GESTÃO DE RISCOS'!G26)</f>
        <v>Plano de gestão de riscos ineficaz</v>
      </c>
      <c r="F25" s="91" t="str">
        <f>IF(ISBLANK('PLANO DE GESTÃO DE RISCOS'!AB26),"",'PLANO DE GESTÃO DE RISCOS'!AB26)</f>
        <v/>
      </c>
      <c r="G25" s="92" t="str">
        <f>IF(ISBLANK('PLANO DE GESTÃO DE RISCOS'!AC26),"",'PLANO DE GESTÃO DE RISCOS'!AC26)</f>
        <v/>
      </c>
      <c r="H25" s="85" t="str">
        <f>IF(ISBLANK('PLANO DE GESTÃO DE RISCOS'!AD26),"",'PLANO DE GESTÃO DE RISCOS'!AD26)</f>
        <v/>
      </c>
      <c r="I25" s="85"/>
      <c r="J25" s="229" t="str">
        <f>IF(ISBLANK('PLANO DE GESTÃO DE RISCOS'!AK26),"",'PLANO DE GESTÃO DE RISCOS'!AK26)</f>
        <v/>
      </c>
      <c r="K25" s="157" t="str">
        <f>IF(ISBLANK('PLANO DE GESTÃO DE RISCOS'!AL26),"",'PLANO DE GESTÃO DE RISCOS'!AL26)</f>
        <v/>
      </c>
      <c r="L25" s="157" t="str">
        <f>IF(ISBLANK('PLANO DE GESTÃO DE RISCOS'!AM26),"",'PLANO DE GESTÃO DE RISCOS'!AM26)</f>
        <v/>
      </c>
      <c r="M25" s="157" t="str">
        <f>IF(ISBLANK('PLANO DE GESTÃO DE RISCOS'!AN26),"",'PLANO DE GESTÃO DE RISCOS'!AN26)</f>
        <v/>
      </c>
      <c r="N25" s="157" t="str">
        <f>IF(ISBLANK('PLANO DE GESTÃO DE RISCOS'!AO26),"",'PLANO DE GESTÃO DE RISCOS'!AO26)</f>
        <v/>
      </c>
      <c r="O25" s="195">
        <v>11</v>
      </c>
      <c r="P25" s="202">
        <f t="shared" si="1"/>
        <v>1.5</v>
      </c>
    </row>
    <row r="26" spans="1:230" ht="54.95" customHeight="1" x14ac:dyDescent="0.2">
      <c r="B26" s="238" t="str">
        <f>IF(ISBLANK('PLANO DE GESTÃO DE RISCOS'!B27), "",'PLANO DE GESTÃO DE RISCOS'!B27)</f>
        <v>Gestão da Qualidade</v>
      </c>
      <c r="C26" s="84" t="str">
        <f>IF(ISBLANK('PLANO DE GESTÃO DE RISCOS'!C27), "",'PLANO DE GESTÃO DE RISCOS'!C27)</f>
        <v>Gestão de Riscos</v>
      </c>
      <c r="D26" s="228" t="str">
        <f>IF(ISBLANK('PLANO DE GESTÃO DE RISCOS'!D27), "",'PLANO DE GESTÃO DE RISCOS'!D27)</f>
        <v/>
      </c>
      <c r="E26" s="182" t="str">
        <f>IF(ISBLANK('PLANO DE GESTÃO DE RISCOS'!G27),"",'PLANO DE GESTÃO DE RISCOS'!G27)</f>
        <v>Desconhecimento do processo de gestão de riscos</v>
      </c>
      <c r="F26" s="91" t="str">
        <f>IF(ISBLANK('PLANO DE GESTÃO DE RISCOS'!AB27),"",'PLANO DE GESTÃO DE RISCOS'!AB27)</f>
        <v/>
      </c>
      <c r="G26" s="92" t="str">
        <f>IF(ISBLANK('PLANO DE GESTÃO DE RISCOS'!AC27),"",'PLANO DE GESTÃO DE RISCOS'!AC27)</f>
        <v/>
      </c>
      <c r="H26" s="85" t="str">
        <f>IF(ISBLANK('PLANO DE GESTÃO DE RISCOS'!AD27),"",'PLANO DE GESTÃO DE RISCOS'!AD27)</f>
        <v/>
      </c>
      <c r="I26" s="85"/>
      <c r="J26" s="229" t="str">
        <f>IF(ISBLANK('PLANO DE GESTÃO DE RISCOS'!AK27),"",'PLANO DE GESTÃO DE RISCOS'!AK27)</f>
        <v/>
      </c>
      <c r="K26" s="157" t="str">
        <f>IF(ISBLANK('PLANO DE GESTÃO DE RISCOS'!AL27),"",'PLANO DE GESTÃO DE RISCOS'!AL27)</f>
        <v/>
      </c>
      <c r="L26" s="157" t="str">
        <f>IF(ISBLANK('PLANO DE GESTÃO DE RISCOS'!AM27),"",'PLANO DE GESTÃO DE RISCOS'!AM27)</f>
        <v/>
      </c>
      <c r="M26" s="157" t="str">
        <f>IF(ISBLANK('PLANO DE GESTÃO DE RISCOS'!AN27),"",'PLANO DE GESTÃO DE RISCOS'!AN27)</f>
        <v/>
      </c>
      <c r="N26" s="157" t="str">
        <f>IF(ISBLANK('PLANO DE GESTÃO DE RISCOS'!AO27),"",'PLANO DE GESTÃO DE RISCOS'!AO27)</f>
        <v/>
      </c>
      <c r="O26" s="195">
        <v>11</v>
      </c>
      <c r="P26" s="202">
        <f t="shared" si="1"/>
        <v>1.5</v>
      </c>
    </row>
    <row r="27" spans="1:230" ht="54.95" customHeight="1" x14ac:dyDescent="0.2">
      <c r="B27" s="238" t="str">
        <f>IF(ISBLANK('PLANO DE GESTÃO DE RISCOS'!B28), "",'PLANO DE GESTÃO DE RISCOS'!B28)</f>
        <v>Gestão da Qualidade</v>
      </c>
      <c r="C27" s="84" t="str">
        <f>IF(ISBLANK('PLANO DE GESTÃO DE RISCOS'!C28), "",'PLANO DE GESTÃO DE RISCOS'!C28)</f>
        <v>Gestão de Riscos</v>
      </c>
      <c r="D27" s="228" t="str">
        <f>IF(ISBLANK('PLANO DE GESTÃO DE RISCOS'!D28), "",'PLANO DE GESTÃO DE RISCOS'!D28)</f>
        <v/>
      </c>
      <c r="E27" s="182" t="str">
        <f>IF(ISBLANK('PLANO DE GESTÃO DE RISCOS'!G28),"",'PLANO DE GESTÃO DE RISCOS'!G28)</f>
        <v>Falta de engajamento dos servidores do INPI</v>
      </c>
      <c r="F27" s="91" t="str">
        <f>IF(ISBLANK('PLANO DE GESTÃO DE RISCOS'!AB28),"",'PLANO DE GESTÃO DE RISCOS'!AB28)</f>
        <v/>
      </c>
      <c r="G27" s="92" t="str">
        <f>IF(ISBLANK('PLANO DE GESTÃO DE RISCOS'!AC28),"",'PLANO DE GESTÃO DE RISCOS'!AC28)</f>
        <v/>
      </c>
      <c r="H27" s="85" t="str">
        <f>IF(ISBLANK('PLANO DE GESTÃO DE RISCOS'!AD28),"",'PLANO DE GESTÃO DE RISCOS'!AD28)</f>
        <v/>
      </c>
      <c r="I27" s="85"/>
      <c r="J27" s="229" t="str">
        <f>IF(ISBLANK('PLANO DE GESTÃO DE RISCOS'!AK28),"",'PLANO DE GESTÃO DE RISCOS'!AK28)</f>
        <v/>
      </c>
      <c r="K27" s="157" t="str">
        <f>IF(ISBLANK('PLANO DE GESTÃO DE RISCOS'!AL28),"",'PLANO DE GESTÃO DE RISCOS'!AL28)</f>
        <v/>
      </c>
      <c r="L27" s="157" t="str">
        <f>IF(ISBLANK('PLANO DE GESTÃO DE RISCOS'!AM28),"",'PLANO DE GESTÃO DE RISCOS'!AM28)</f>
        <v/>
      </c>
      <c r="M27" s="157" t="str">
        <f>IF(ISBLANK('PLANO DE GESTÃO DE RISCOS'!AN28),"",'PLANO DE GESTÃO DE RISCOS'!AN28)</f>
        <v/>
      </c>
      <c r="N27" s="157" t="str">
        <f>IF(ISBLANK('PLANO DE GESTÃO DE RISCOS'!AO28),"",'PLANO DE GESTÃO DE RISCOS'!AO28)</f>
        <v/>
      </c>
      <c r="O27" s="195"/>
      <c r="P27" s="202">
        <f t="shared" si="1"/>
        <v>3</v>
      </c>
    </row>
    <row r="28" spans="1:230" ht="54.95" customHeight="1" x14ac:dyDescent="0.2">
      <c r="B28" s="238" t="str">
        <f>IF(ISBLANK('PLANO DE GESTÃO DE RISCOS'!B29), "",'PLANO DE GESTÃO DE RISCOS'!B29)</f>
        <v>Gestão da Qualidade</v>
      </c>
      <c r="C28" s="84" t="str">
        <f>IF(ISBLANK('PLANO DE GESTÃO DE RISCOS'!C29), "",'PLANO DE GESTÃO DE RISCOS'!C29)</f>
        <v>Gestão de Riscos</v>
      </c>
      <c r="D28" s="228" t="str">
        <f>IF(ISBLANK('PLANO DE GESTÃO DE RISCOS'!D29), "",'PLANO DE GESTÃO DE RISCOS'!D29)</f>
        <v/>
      </c>
      <c r="E28" s="182" t="str">
        <f>IF(ISBLANK('PLANO DE GESTÃO DE RISCOS'!G29),"",'PLANO DE GESTÃO DE RISCOS'!G29)</f>
        <v>Não disponibilização de pessoal para identificação dos riscos pelas unidades</v>
      </c>
      <c r="F28" s="91" t="str">
        <f>IF(ISBLANK('PLANO DE GESTÃO DE RISCOS'!AB29),"",'PLANO DE GESTÃO DE RISCOS'!AB29)</f>
        <v/>
      </c>
      <c r="G28" s="92" t="str">
        <f>IF(ISBLANK('PLANO DE GESTÃO DE RISCOS'!AC29),"",'PLANO DE GESTÃO DE RISCOS'!AC29)</f>
        <v/>
      </c>
      <c r="H28" s="85" t="str">
        <f>IF(ISBLANK('PLANO DE GESTÃO DE RISCOS'!AD29),"",'PLANO DE GESTÃO DE RISCOS'!AD29)</f>
        <v/>
      </c>
      <c r="I28" s="85"/>
      <c r="J28" s="229" t="str">
        <f>IF(ISBLANK('PLANO DE GESTÃO DE RISCOS'!AK29),"",'PLANO DE GESTÃO DE RISCOS'!AK29)</f>
        <v/>
      </c>
      <c r="K28" s="157" t="str">
        <f>IF(ISBLANK('PLANO DE GESTÃO DE RISCOS'!AL29),"",'PLANO DE GESTÃO DE RISCOS'!AL29)</f>
        <v/>
      </c>
      <c r="L28" s="157" t="str">
        <f>IF(ISBLANK('PLANO DE GESTÃO DE RISCOS'!AM29),"",'PLANO DE GESTÃO DE RISCOS'!AM29)</f>
        <v/>
      </c>
      <c r="M28" s="157" t="str">
        <f>IF(ISBLANK('PLANO DE GESTÃO DE RISCOS'!AN29),"",'PLANO DE GESTÃO DE RISCOS'!AN29)</f>
        <v/>
      </c>
      <c r="N28" s="157" t="str">
        <f>IF(ISBLANK('PLANO DE GESTÃO DE RISCOS'!AO29),"",'PLANO DE GESTÃO DE RISCOS'!AO29)</f>
        <v/>
      </c>
      <c r="O28" s="195"/>
      <c r="P28" s="202">
        <f t="shared" si="1"/>
        <v>3</v>
      </c>
    </row>
    <row r="29" spans="1:230" ht="54.95" customHeight="1" x14ac:dyDescent="0.2">
      <c r="B29" s="238" t="str">
        <f>IF(ISBLANK('PLANO DE GESTÃO DE RISCOS'!B30), "",'PLANO DE GESTÃO DE RISCOS'!B30)</f>
        <v>Gestão da Qualidade</v>
      </c>
      <c r="C29" s="84" t="str">
        <f>IF(ISBLANK('PLANO DE GESTÃO DE RISCOS'!C30), "",'PLANO DE GESTÃO DE RISCOS'!C30)</f>
        <v>Gestão de Riscos</v>
      </c>
      <c r="D29" s="228" t="str">
        <f>IF(ISBLANK('PLANO DE GESTÃO DE RISCOS'!D30), "",'PLANO DE GESTÃO DE RISCOS'!D30)</f>
        <v/>
      </c>
      <c r="E29" s="182" t="str">
        <f>IF(ISBLANK('PLANO DE GESTÃO DE RISCOS'!G30),"",'PLANO DE GESTÃO DE RISCOS'!G30)</f>
        <v>Incapacidade operacional da CQUAL para cumprimento dos prazos acordados com TCU</v>
      </c>
      <c r="F29" s="91" t="str">
        <f>IF(ISBLANK('PLANO DE GESTÃO DE RISCOS'!AB30),"",'PLANO DE GESTÃO DE RISCOS'!AB30)</f>
        <v/>
      </c>
      <c r="G29" s="92" t="str">
        <f>IF(ISBLANK('PLANO DE GESTÃO DE RISCOS'!AC30),"",'PLANO DE GESTÃO DE RISCOS'!AC30)</f>
        <v/>
      </c>
      <c r="H29" s="85" t="str">
        <f>IF(ISBLANK('PLANO DE GESTÃO DE RISCOS'!AD30),"",'PLANO DE GESTÃO DE RISCOS'!AD30)</f>
        <v/>
      </c>
      <c r="I29" s="85"/>
      <c r="J29" s="229" t="str">
        <f>IF(ISBLANK('PLANO DE GESTÃO DE RISCOS'!AK30),"",'PLANO DE GESTÃO DE RISCOS'!AK30)</f>
        <v/>
      </c>
      <c r="K29" s="157" t="str">
        <f>IF(ISBLANK('PLANO DE GESTÃO DE RISCOS'!AL30),"",'PLANO DE GESTÃO DE RISCOS'!AL30)</f>
        <v/>
      </c>
      <c r="L29" s="157" t="str">
        <f>IF(ISBLANK('PLANO DE GESTÃO DE RISCOS'!AM30),"",'PLANO DE GESTÃO DE RISCOS'!AM30)</f>
        <v/>
      </c>
      <c r="M29" s="157" t="str">
        <f>IF(ISBLANK('PLANO DE GESTÃO DE RISCOS'!AN30),"",'PLANO DE GESTÃO DE RISCOS'!AN30)</f>
        <v/>
      </c>
      <c r="N29" s="157" t="str">
        <f>IF(ISBLANK('PLANO DE GESTÃO DE RISCOS'!AO30),"",'PLANO DE GESTÃO DE RISCOS'!AO30)</f>
        <v/>
      </c>
      <c r="O29" s="195"/>
      <c r="P29" s="202">
        <f t="shared" si="1"/>
        <v>3</v>
      </c>
    </row>
    <row r="30" spans="1:230" ht="54.95" customHeight="1" x14ac:dyDescent="0.2">
      <c r="B30" s="238" t="str">
        <f>IF(ISBLANK('PLANO DE GESTÃO DE RISCOS'!B31), "",'PLANO DE GESTÃO DE RISCOS'!B31)</f>
        <v>Gestão da Qualidade</v>
      </c>
      <c r="C30" s="84" t="str">
        <f>IF(ISBLANK('PLANO DE GESTÃO DE RISCOS'!C31), "",'PLANO DE GESTÃO DE RISCOS'!C31)</f>
        <v>Gestão de Riscos</v>
      </c>
      <c r="D30" s="228" t="str">
        <f>IF(ISBLANK('PLANO DE GESTÃO DE RISCOS'!D31), "",'PLANO DE GESTÃO DE RISCOS'!D31)</f>
        <v/>
      </c>
      <c r="E30" s="182" t="str">
        <f>IF(ISBLANK('PLANO DE GESTÃO DE RISCOS'!G31),"",'PLANO DE GESTÃO DE RISCOS'!G31)</f>
        <v>Riscos relevantes não identificados</v>
      </c>
      <c r="F30" s="91" t="str">
        <f>IF(ISBLANK('PLANO DE GESTÃO DE RISCOS'!AB31),"",'PLANO DE GESTÃO DE RISCOS'!AB31)</f>
        <v/>
      </c>
      <c r="G30" s="92" t="str">
        <f>IF(ISBLANK('PLANO DE GESTÃO DE RISCOS'!AC31),"",'PLANO DE GESTÃO DE RISCOS'!AC31)</f>
        <v/>
      </c>
      <c r="H30" s="85" t="str">
        <f>IF(ISBLANK('PLANO DE GESTÃO DE RISCOS'!AD31),"",'PLANO DE GESTÃO DE RISCOS'!AD31)</f>
        <v/>
      </c>
      <c r="I30" s="85"/>
      <c r="J30" s="229" t="str">
        <f>IF(ISBLANK('PLANO DE GESTÃO DE RISCOS'!AK31),"",'PLANO DE GESTÃO DE RISCOS'!AK31)</f>
        <v/>
      </c>
      <c r="K30" s="157" t="str">
        <f>IF(ISBLANK('PLANO DE GESTÃO DE RISCOS'!AL31),"",'PLANO DE GESTÃO DE RISCOS'!AL31)</f>
        <v/>
      </c>
      <c r="L30" s="157" t="str">
        <f>IF(ISBLANK('PLANO DE GESTÃO DE RISCOS'!AM31),"",'PLANO DE GESTÃO DE RISCOS'!AM31)</f>
        <v/>
      </c>
      <c r="M30" s="157" t="str">
        <f>IF(ISBLANK('PLANO DE GESTÃO DE RISCOS'!AN31),"",'PLANO DE GESTÃO DE RISCOS'!AN31)</f>
        <v/>
      </c>
      <c r="N30" s="157" t="str">
        <f>IF(ISBLANK('PLANO DE GESTÃO DE RISCOS'!AO31),"",'PLANO DE GESTÃO DE RISCOS'!AO31)</f>
        <v/>
      </c>
      <c r="O30" s="195"/>
      <c r="P30" s="202">
        <f t="shared" si="1"/>
        <v>3</v>
      </c>
    </row>
    <row r="31" spans="1:230" ht="54.95" customHeight="1" x14ac:dyDescent="0.2">
      <c r="B31" s="238" t="str">
        <f>IF(ISBLANK('PLANO DE GESTÃO DE RISCOS'!B32), "",'PLANO DE GESTÃO DE RISCOS'!B32)</f>
        <v>Gestão da Qualidade</v>
      </c>
      <c r="C31" s="84" t="str">
        <f>IF(ISBLANK('PLANO DE GESTÃO DE RISCOS'!C32), "",'PLANO DE GESTÃO DE RISCOS'!C32)</f>
        <v>Gestão de Riscos</v>
      </c>
      <c r="D31" s="228" t="str">
        <f>IF(ISBLANK('PLANO DE GESTÃO DE RISCOS'!D32), "",'PLANO DE GESTÃO DE RISCOS'!D32)</f>
        <v/>
      </c>
      <c r="E31" s="182" t="str">
        <f>IF(ISBLANK('PLANO DE GESTÃO DE RISCOS'!G32),"",'PLANO DE GESTÃO DE RISCOS'!G32)</f>
        <v>Nível do risco mal dimensionado</v>
      </c>
      <c r="F31" s="91" t="str">
        <f>IF(ISBLANK('PLANO DE GESTÃO DE RISCOS'!AB32),"",'PLANO DE GESTÃO DE RISCOS'!AB32)</f>
        <v/>
      </c>
      <c r="G31" s="92" t="str">
        <f>IF(ISBLANK('PLANO DE GESTÃO DE RISCOS'!AC32),"",'PLANO DE GESTÃO DE RISCOS'!AC32)</f>
        <v/>
      </c>
      <c r="H31" s="85" t="str">
        <f>IF(ISBLANK('PLANO DE GESTÃO DE RISCOS'!AD32),"",'PLANO DE GESTÃO DE RISCOS'!AD32)</f>
        <v/>
      </c>
      <c r="I31" s="85"/>
      <c r="J31" s="229" t="str">
        <f>IF(ISBLANK('PLANO DE GESTÃO DE RISCOS'!AK32),"",'PLANO DE GESTÃO DE RISCOS'!AK32)</f>
        <v/>
      </c>
      <c r="K31" s="157" t="str">
        <f>IF(ISBLANK('PLANO DE GESTÃO DE RISCOS'!AL32),"",'PLANO DE GESTÃO DE RISCOS'!AL32)</f>
        <v/>
      </c>
      <c r="L31" s="157" t="str">
        <f>IF(ISBLANK('PLANO DE GESTÃO DE RISCOS'!AM32),"",'PLANO DE GESTÃO DE RISCOS'!AM32)</f>
        <v/>
      </c>
      <c r="M31" s="157" t="str">
        <f>IF(ISBLANK('PLANO DE GESTÃO DE RISCOS'!AN32),"",'PLANO DE GESTÃO DE RISCOS'!AN32)</f>
        <v/>
      </c>
      <c r="N31" s="157" t="str">
        <f>IF(ISBLANK('PLANO DE GESTÃO DE RISCOS'!AO32),"",'PLANO DE GESTÃO DE RISCOS'!AO32)</f>
        <v/>
      </c>
      <c r="O31" s="195"/>
      <c r="P31" s="202">
        <f t="shared" si="1"/>
        <v>3</v>
      </c>
    </row>
    <row r="32" spans="1:230" ht="54.95" customHeight="1" x14ac:dyDescent="0.2">
      <c r="B32" s="238" t="str">
        <f>IF(ISBLANK('PLANO DE GESTÃO DE RISCOS'!B33), "",'PLANO DE GESTÃO DE RISCOS'!B33)</f>
        <v>Gestão da Qualidade</v>
      </c>
      <c r="C32" s="84" t="str">
        <f>IF(ISBLANK('PLANO DE GESTÃO DE RISCOS'!C33), "",'PLANO DE GESTÃO DE RISCOS'!C33)</f>
        <v>Gestão de Riscos</v>
      </c>
      <c r="D32" s="228" t="str">
        <f>IF(ISBLANK('PLANO DE GESTÃO DE RISCOS'!D33), "",'PLANO DE GESTÃO DE RISCOS'!D33)</f>
        <v/>
      </c>
      <c r="E32" s="182" t="str">
        <f>IF(ISBLANK('PLANO DE GESTÃO DE RISCOS'!G33),"",'PLANO DE GESTÃO DE RISCOS'!G33)</f>
        <v xml:space="preserve"> Plano de Tratamento ineficaz</v>
      </c>
      <c r="F32" s="91" t="str">
        <f>IF(ISBLANK('PLANO DE GESTÃO DE RISCOS'!AB33),"",'PLANO DE GESTÃO DE RISCOS'!AB33)</f>
        <v/>
      </c>
      <c r="G32" s="92" t="str">
        <f>IF(ISBLANK('PLANO DE GESTÃO DE RISCOS'!AC33),"",'PLANO DE GESTÃO DE RISCOS'!AC33)</f>
        <v/>
      </c>
      <c r="H32" s="85" t="str">
        <f>IF(ISBLANK('PLANO DE GESTÃO DE RISCOS'!AD33),"",'PLANO DE GESTÃO DE RISCOS'!AD33)</f>
        <v/>
      </c>
      <c r="I32" s="85"/>
      <c r="J32" s="229" t="str">
        <f>IF(ISBLANK('PLANO DE GESTÃO DE RISCOS'!AK33),"",'PLANO DE GESTÃO DE RISCOS'!AK33)</f>
        <v/>
      </c>
      <c r="K32" s="157" t="str">
        <f>IF(ISBLANK('PLANO DE GESTÃO DE RISCOS'!AL33),"",'PLANO DE GESTÃO DE RISCOS'!AL33)</f>
        <v/>
      </c>
      <c r="L32" s="157" t="str">
        <f>IF(ISBLANK('PLANO DE GESTÃO DE RISCOS'!AM33),"",'PLANO DE GESTÃO DE RISCOS'!AM33)</f>
        <v/>
      </c>
      <c r="M32" s="157" t="str">
        <f>IF(ISBLANK('PLANO DE GESTÃO DE RISCOS'!AN33),"",'PLANO DE GESTÃO DE RISCOS'!AN33)</f>
        <v/>
      </c>
      <c r="N32" s="157" t="str">
        <f>IF(ISBLANK('PLANO DE GESTÃO DE RISCOS'!AO33),"",'PLANO DE GESTÃO DE RISCOS'!AO33)</f>
        <v/>
      </c>
      <c r="O32" s="195"/>
      <c r="P32" s="202">
        <f t="shared" si="1"/>
        <v>3</v>
      </c>
    </row>
    <row r="33" spans="2:16" ht="54.95" customHeight="1" x14ac:dyDescent="0.2">
      <c r="B33" s="238" t="str">
        <f>IF(ISBLANK('PLANO DE GESTÃO DE RISCOS'!B34), "",'PLANO DE GESTÃO DE RISCOS'!B34)</f>
        <v>Gestão da Qualidade</v>
      </c>
      <c r="C33" s="84" t="str">
        <f>IF(ISBLANK('PLANO DE GESTÃO DE RISCOS'!C34), "",'PLANO DE GESTÃO DE RISCOS'!C34)</f>
        <v>Gestão de Riscos</v>
      </c>
      <c r="D33" s="228" t="str">
        <f>IF(ISBLANK('PLANO DE GESTÃO DE RISCOS'!D34), "",'PLANO DE GESTÃO DE RISCOS'!D34)</f>
        <v/>
      </c>
      <c r="E33" s="182" t="str">
        <f>IF(ISBLANK('PLANO DE GESTÃO DE RISCOS'!G34),"",'PLANO DE GESTÃO DE RISCOS'!G34)</f>
        <v xml:space="preserve">Prazos estabelecidos no Plano de Tratamento não cumpridos </v>
      </c>
      <c r="F33" s="91" t="str">
        <f>IF(ISBLANK('PLANO DE GESTÃO DE RISCOS'!AB34),"",'PLANO DE GESTÃO DE RISCOS'!AB34)</f>
        <v/>
      </c>
      <c r="G33" s="92" t="str">
        <f>IF(ISBLANK('PLANO DE GESTÃO DE RISCOS'!AC34),"",'PLANO DE GESTÃO DE RISCOS'!AC34)</f>
        <v/>
      </c>
      <c r="H33" s="85" t="str">
        <f>IF(ISBLANK('PLANO DE GESTÃO DE RISCOS'!AD34),"",'PLANO DE GESTÃO DE RISCOS'!AD34)</f>
        <v/>
      </c>
      <c r="I33" s="85"/>
      <c r="J33" s="229" t="str">
        <f>IF(ISBLANK('PLANO DE GESTÃO DE RISCOS'!AK34),"",'PLANO DE GESTÃO DE RISCOS'!AK34)</f>
        <v/>
      </c>
      <c r="K33" s="157" t="str">
        <f>IF(ISBLANK('PLANO DE GESTÃO DE RISCOS'!AL34),"",'PLANO DE GESTÃO DE RISCOS'!AL34)</f>
        <v/>
      </c>
      <c r="L33" s="157" t="str">
        <f>IF(ISBLANK('PLANO DE GESTÃO DE RISCOS'!AM34),"",'PLANO DE GESTÃO DE RISCOS'!AM34)</f>
        <v/>
      </c>
      <c r="M33" s="157" t="str">
        <f>IF(ISBLANK('PLANO DE GESTÃO DE RISCOS'!AN34),"",'PLANO DE GESTÃO DE RISCOS'!AN34)</f>
        <v/>
      </c>
      <c r="N33" s="157" t="str">
        <f>IF(ISBLANK('PLANO DE GESTÃO DE RISCOS'!AO34),"",'PLANO DE GESTÃO DE RISCOS'!AO34)</f>
        <v/>
      </c>
      <c r="O33" s="195"/>
      <c r="P33" s="202">
        <f t="shared" si="1"/>
        <v>3</v>
      </c>
    </row>
    <row r="34" spans="2:16" ht="54.95" customHeight="1" x14ac:dyDescent="0.2">
      <c r="B34" s="238" t="str">
        <f>IF(ISBLANK('PLANO DE GESTÃO DE RISCOS'!B35), "",'PLANO DE GESTÃO DE RISCOS'!B35)</f>
        <v>Gestão da Qualidade</v>
      </c>
      <c r="C34" s="84" t="str">
        <f>IF(ISBLANK('PLANO DE GESTÃO DE RISCOS'!C35), "",'PLANO DE GESTÃO DE RISCOS'!C35)</f>
        <v>Gestão de Riscos</v>
      </c>
      <c r="D34" s="228" t="str">
        <f>IF(ISBLANK('PLANO DE GESTÃO DE RISCOS'!D35), "",'PLANO DE GESTÃO DE RISCOS'!D35)</f>
        <v/>
      </c>
      <c r="E34" s="182" t="str">
        <f>IF(ISBLANK('PLANO DE GESTÃO DE RISCOS'!G35),"",'PLANO DE GESTÃO DE RISCOS'!G35)</f>
        <v>Tomada de decisão intempestiva</v>
      </c>
      <c r="F34" s="91" t="str">
        <f>IF(ISBLANK('PLANO DE GESTÃO DE RISCOS'!AB35),"",'PLANO DE GESTÃO DE RISCOS'!AB35)</f>
        <v/>
      </c>
      <c r="G34" s="92" t="str">
        <f>IF(ISBLANK('PLANO DE GESTÃO DE RISCOS'!AC35),"",'PLANO DE GESTÃO DE RISCOS'!AC35)</f>
        <v/>
      </c>
      <c r="H34" s="85" t="str">
        <f>IF(ISBLANK('PLANO DE GESTÃO DE RISCOS'!AD35),"",'PLANO DE GESTÃO DE RISCOS'!AD35)</f>
        <v/>
      </c>
      <c r="I34" s="85"/>
      <c r="J34" s="229" t="str">
        <f>IF(ISBLANK('PLANO DE GESTÃO DE RISCOS'!AK35),"",'PLANO DE GESTÃO DE RISCOS'!AK35)</f>
        <v/>
      </c>
      <c r="K34" s="157" t="str">
        <f>IF(ISBLANK('PLANO DE GESTÃO DE RISCOS'!AL35),"",'PLANO DE GESTÃO DE RISCOS'!AL35)</f>
        <v/>
      </c>
      <c r="L34" s="157" t="str">
        <f>IF(ISBLANK('PLANO DE GESTÃO DE RISCOS'!AM35),"",'PLANO DE GESTÃO DE RISCOS'!AM35)</f>
        <v/>
      </c>
      <c r="M34" s="157" t="str">
        <f>IF(ISBLANK('PLANO DE GESTÃO DE RISCOS'!AN35),"",'PLANO DE GESTÃO DE RISCOS'!AN35)</f>
        <v/>
      </c>
      <c r="N34" s="157" t="str">
        <f>IF(ISBLANK('PLANO DE GESTÃO DE RISCOS'!AO35),"",'PLANO DE GESTÃO DE RISCOS'!AO35)</f>
        <v/>
      </c>
      <c r="O34" s="195"/>
      <c r="P34" s="202">
        <f t="shared" si="1"/>
        <v>3</v>
      </c>
    </row>
    <row r="35" spans="2:16" ht="54.95" customHeight="1" x14ac:dyDescent="0.2">
      <c r="B35" s="238" t="str">
        <f>IF(ISBLANK('PLANO DE GESTÃO DE RISCOS'!B36), "",'PLANO DE GESTÃO DE RISCOS'!B36)</f>
        <v/>
      </c>
      <c r="C35" s="84" t="str">
        <f>IF(ISBLANK('PLANO DE GESTÃO DE RISCOS'!C36), "",'PLANO DE GESTÃO DE RISCOS'!C36)</f>
        <v/>
      </c>
      <c r="D35" s="228" t="str">
        <f>IF(ISBLANK('PLANO DE GESTÃO DE RISCOS'!D36), "",'PLANO DE GESTÃO DE RISCOS'!D36)</f>
        <v/>
      </c>
      <c r="E35" s="182" t="str">
        <f>IF(ISBLANK('PLANO DE GESTÃO DE RISCOS'!G36),"",'PLANO DE GESTÃO DE RISCOS'!G36)</f>
        <v/>
      </c>
      <c r="F35" s="91" t="str">
        <f>IF(ISBLANK('PLANO DE GESTÃO DE RISCOS'!AB36),"",'PLANO DE GESTÃO DE RISCOS'!AB36)</f>
        <v/>
      </c>
      <c r="G35" s="92" t="str">
        <f>IF(ISBLANK('PLANO DE GESTÃO DE RISCOS'!AC36),"",'PLANO DE GESTÃO DE RISCOS'!AC36)</f>
        <v/>
      </c>
      <c r="H35" s="85" t="str">
        <f>IF(ISBLANK('PLANO DE GESTÃO DE RISCOS'!AD36),"",'PLANO DE GESTÃO DE RISCOS'!AD36)</f>
        <v/>
      </c>
      <c r="I35" s="85"/>
      <c r="J35" s="229" t="str">
        <f>IF(ISBLANK('PLANO DE GESTÃO DE RISCOS'!AK36),"",'PLANO DE GESTÃO DE RISCOS'!AK36)</f>
        <v/>
      </c>
      <c r="K35" s="157" t="str">
        <f>IF(ISBLANK('PLANO DE GESTÃO DE RISCOS'!AL36),"",'PLANO DE GESTÃO DE RISCOS'!AL36)</f>
        <v/>
      </c>
      <c r="L35" s="157" t="str">
        <f>IF(ISBLANK('PLANO DE GESTÃO DE RISCOS'!AM36),"",'PLANO DE GESTÃO DE RISCOS'!AM36)</f>
        <v/>
      </c>
      <c r="M35" s="157" t="str">
        <f>IF(ISBLANK('PLANO DE GESTÃO DE RISCOS'!AN36),"",'PLANO DE GESTÃO DE RISCOS'!AN36)</f>
        <v/>
      </c>
      <c r="N35" s="157" t="str">
        <f>IF(ISBLANK('PLANO DE GESTÃO DE RISCOS'!AO36),"",'PLANO DE GESTÃO DE RISCOS'!AO36)</f>
        <v/>
      </c>
      <c r="O35" s="195"/>
      <c r="P35" s="202">
        <f t="shared" si="1"/>
        <v>3</v>
      </c>
    </row>
    <row r="36" spans="2:16" ht="54.95" customHeight="1" x14ac:dyDescent="0.2">
      <c r="B36" s="238" t="str">
        <f>IF(ISBLANK('PLANO DE GESTÃO DE RISCOS'!B37), "",'PLANO DE GESTÃO DE RISCOS'!B37)</f>
        <v/>
      </c>
      <c r="C36" s="84" t="str">
        <f>IF(ISBLANK('PLANO DE GESTÃO DE RISCOS'!C37), "",'PLANO DE GESTÃO DE RISCOS'!C37)</f>
        <v/>
      </c>
      <c r="D36" s="228" t="str">
        <f>IF(ISBLANK('PLANO DE GESTÃO DE RISCOS'!D37), "",'PLANO DE GESTÃO DE RISCOS'!D37)</f>
        <v/>
      </c>
      <c r="E36" s="182" t="str">
        <f>IF(ISBLANK('PLANO DE GESTÃO DE RISCOS'!G37),"",'PLANO DE GESTÃO DE RISCOS'!G37)</f>
        <v/>
      </c>
      <c r="F36" s="91" t="str">
        <f>IF(ISBLANK('PLANO DE GESTÃO DE RISCOS'!AB37),"",'PLANO DE GESTÃO DE RISCOS'!AB37)</f>
        <v/>
      </c>
      <c r="G36" s="92" t="str">
        <f>IF(ISBLANK('PLANO DE GESTÃO DE RISCOS'!AC37),"",'PLANO DE GESTÃO DE RISCOS'!AC37)</f>
        <v/>
      </c>
      <c r="H36" s="85" t="str">
        <f>IF(ISBLANK('PLANO DE GESTÃO DE RISCOS'!AD37),"",'PLANO DE GESTÃO DE RISCOS'!AD37)</f>
        <v/>
      </c>
      <c r="I36" s="85"/>
      <c r="J36" s="229" t="str">
        <f>IF(ISBLANK('PLANO DE GESTÃO DE RISCOS'!AK37),"",'PLANO DE GESTÃO DE RISCOS'!AK37)</f>
        <v/>
      </c>
      <c r="K36" s="157" t="str">
        <f>IF(ISBLANK('PLANO DE GESTÃO DE RISCOS'!AL37),"",'PLANO DE GESTÃO DE RISCOS'!AL37)</f>
        <v/>
      </c>
      <c r="L36" s="157" t="str">
        <f>IF(ISBLANK('PLANO DE GESTÃO DE RISCOS'!AM37),"",'PLANO DE GESTÃO DE RISCOS'!AM37)</f>
        <v/>
      </c>
      <c r="M36" s="157" t="str">
        <f>IF(ISBLANK('PLANO DE GESTÃO DE RISCOS'!AN37),"",'PLANO DE GESTÃO DE RISCOS'!AN37)</f>
        <v/>
      </c>
      <c r="N36" s="157" t="str">
        <f>IF(ISBLANK('PLANO DE GESTÃO DE RISCOS'!AO37),"",'PLANO DE GESTÃO DE RISCOS'!AO37)</f>
        <v/>
      </c>
      <c r="O36" s="195"/>
      <c r="P36" s="202">
        <f t="shared" si="1"/>
        <v>3</v>
      </c>
    </row>
    <row r="37" spans="2:16" ht="54.95" customHeight="1" x14ac:dyDescent="0.2">
      <c r="B37" s="238" t="str">
        <f>IF(ISBLANK('PLANO DE GESTÃO DE RISCOS'!B38), "",'PLANO DE GESTÃO DE RISCOS'!B38)</f>
        <v/>
      </c>
      <c r="C37" s="84" t="str">
        <f>IF(ISBLANK('PLANO DE GESTÃO DE RISCOS'!C38), "",'PLANO DE GESTÃO DE RISCOS'!C38)</f>
        <v/>
      </c>
      <c r="D37" s="228" t="str">
        <f>IF(ISBLANK('PLANO DE GESTÃO DE RISCOS'!D38), "",'PLANO DE GESTÃO DE RISCOS'!D38)</f>
        <v/>
      </c>
      <c r="E37" s="182" t="str">
        <f>IF(ISBLANK('PLANO DE GESTÃO DE RISCOS'!G38),"",'PLANO DE GESTÃO DE RISCOS'!G38)</f>
        <v/>
      </c>
      <c r="F37" s="91" t="str">
        <f>IF(ISBLANK('PLANO DE GESTÃO DE RISCOS'!AB38),"",'PLANO DE GESTÃO DE RISCOS'!AB38)</f>
        <v/>
      </c>
      <c r="G37" s="92" t="str">
        <f>IF(ISBLANK('PLANO DE GESTÃO DE RISCOS'!AC38),"",'PLANO DE GESTÃO DE RISCOS'!AC38)</f>
        <v/>
      </c>
      <c r="H37" s="85" t="str">
        <f>IF(ISBLANK('PLANO DE GESTÃO DE RISCOS'!AD38),"",'PLANO DE GESTÃO DE RISCOS'!AD38)</f>
        <v/>
      </c>
      <c r="I37" s="85"/>
      <c r="J37" s="229" t="str">
        <f>IF(ISBLANK('PLANO DE GESTÃO DE RISCOS'!AK38),"",'PLANO DE GESTÃO DE RISCOS'!AK38)</f>
        <v/>
      </c>
      <c r="K37" s="157" t="str">
        <f>IF(ISBLANK('PLANO DE GESTÃO DE RISCOS'!AL38),"",'PLANO DE GESTÃO DE RISCOS'!AL38)</f>
        <v/>
      </c>
      <c r="L37" s="157" t="str">
        <f>IF(ISBLANK('PLANO DE GESTÃO DE RISCOS'!AM38),"",'PLANO DE GESTÃO DE RISCOS'!AM38)</f>
        <v/>
      </c>
      <c r="M37" s="157" t="str">
        <f>IF(ISBLANK('PLANO DE GESTÃO DE RISCOS'!AN38),"",'PLANO DE GESTÃO DE RISCOS'!AN38)</f>
        <v/>
      </c>
      <c r="N37" s="157" t="str">
        <f>IF(ISBLANK('PLANO DE GESTÃO DE RISCOS'!AO38),"",'PLANO DE GESTÃO DE RISCOS'!AO38)</f>
        <v/>
      </c>
      <c r="O37" s="195"/>
      <c r="P37" s="202">
        <f t="shared" si="1"/>
        <v>3</v>
      </c>
    </row>
    <row r="38" spans="2:16" ht="54.95" customHeight="1" x14ac:dyDescent="0.2">
      <c r="B38" s="238" t="str">
        <f>IF(ISBLANK('PLANO DE GESTÃO DE RISCOS'!B39), "",'PLANO DE GESTÃO DE RISCOS'!B39)</f>
        <v/>
      </c>
      <c r="C38" s="84" t="str">
        <f>IF(ISBLANK('PLANO DE GESTÃO DE RISCOS'!C39), "",'PLANO DE GESTÃO DE RISCOS'!C39)</f>
        <v/>
      </c>
      <c r="D38" s="228" t="str">
        <f>IF(ISBLANK('PLANO DE GESTÃO DE RISCOS'!D39), "",'PLANO DE GESTÃO DE RISCOS'!D39)</f>
        <v/>
      </c>
      <c r="E38" s="182" t="str">
        <f>IF(ISBLANK('PLANO DE GESTÃO DE RISCOS'!G39),"",'PLANO DE GESTÃO DE RISCOS'!G39)</f>
        <v/>
      </c>
      <c r="F38" s="91" t="str">
        <f>IF(ISBLANK('PLANO DE GESTÃO DE RISCOS'!AB39),"",'PLANO DE GESTÃO DE RISCOS'!AB39)</f>
        <v/>
      </c>
      <c r="G38" s="92" t="str">
        <f>IF(ISBLANK('PLANO DE GESTÃO DE RISCOS'!AC39),"",'PLANO DE GESTÃO DE RISCOS'!AC39)</f>
        <v/>
      </c>
      <c r="H38" s="85" t="str">
        <f>IF(ISBLANK('PLANO DE GESTÃO DE RISCOS'!AD39),"",'PLANO DE GESTÃO DE RISCOS'!AD39)</f>
        <v/>
      </c>
      <c r="I38" s="85"/>
      <c r="J38" s="229" t="str">
        <f>IF(ISBLANK('PLANO DE GESTÃO DE RISCOS'!AK39),"",'PLANO DE GESTÃO DE RISCOS'!AK39)</f>
        <v/>
      </c>
      <c r="K38" s="157" t="str">
        <f>IF(ISBLANK('PLANO DE GESTÃO DE RISCOS'!AL39),"",'PLANO DE GESTÃO DE RISCOS'!AL39)</f>
        <v/>
      </c>
      <c r="L38" s="157" t="str">
        <f>IF(ISBLANK('PLANO DE GESTÃO DE RISCOS'!AM39),"",'PLANO DE GESTÃO DE RISCOS'!AM39)</f>
        <v/>
      </c>
      <c r="M38" s="157" t="str">
        <f>IF(ISBLANK('PLANO DE GESTÃO DE RISCOS'!AN39),"",'PLANO DE GESTÃO DE RISCOS'!AN39)</f>
        <v/>
      </c>
      <c r="N38" s="157" t="str">
        <f>IF(ISBLANK('PLANO DE GESTÃO DE RISCOS'!AO39),"",'PLANO DE GESTÃO DE RISCOS'!AO39)</f>
        <v/>
      </c>
      <c r="O38" s="195"/>
      <c r="P38" s="202">
        <f t="shared" si="1"/>
        <v>3</v>
      </c>
    </row>
    <row r="39" spans="2:16" ht="54.95" customHeight="1" x14ac:dyDescent="0.2">
      <c r="B39" s="238" t="str">
        <f>IF(ISBLANK('PLANO DE GESTÃO DE RISCOS'!B40), "",'PLANO DE GESTÃO DE RISCOS'!B40)</f>
        <v/>
      </c>
      <c r="C39" s="84" t="str">
        <f>IF(ISBLANK('PLANO DE GESTÃO DE RISCOS'!C40), "",'PLANO DE GESTÃO DE RISCOS'!C40)</f>
        <v/>
      </c>
      <c r="D39" s="228" t="str">
        <f>IF(ISBLANK('PLANO DE GESTÃO DE RISCOS'!D40), "",'PLANO DE GESTÃO DE RISCOS'!D40)</f>
        <v/>
      </c>
      <c r="E39" s="182" t="str">
        <f>IF(ISBLANK('PLANO DE GESTÃO DE RISCOS'!G40),"",'PLANO DE GESTÃO DE RISCOS'!G40)</f>
        <v/>
      </c>
      <c r="F39" s="91" t="str">
        <f>IF(ISBLANK('PLANO DE GESTÃO DE RISCOS'!AB40),"",'PLANO DE GESTÃO DE RISCOS'!AB40)</f>
        <v/>
      </c>
      <c r="G39" s="92" t="str">
        <f>IF(ISBLANK('PLANO DE GESTÃO DE RISCOS'!AC40),"",'PLANO DE GESTÃO DE RISCOS'!AC40)</f>
        <v/>
      </c>
      <c r="H39" s="85" t="str">
        <f>IF(ISBLANK('PLANO DE GESTÃO DE RISCOS'!AD40),"",'PLANO DE GESTÃO DE RISCOS'!AD40)</f>
        <v/>
      </c>
      <c r="I39" s="85"/>
      <c r="J39" s="229" t="str">
        <f>IF(ISBLANK('PLANO DE GESTÃO DE RISCOS'!AK40),"",'PLANO DE GESTÃO DE RISCOS'!AK40)</f>
        <v/>
      </c>
      <c r="K39" s="157" t="str">
        <f>IF(ISBLANK('PLANO DE GESTÃO DE RISCOS'!AL40),"",'PLANO DE GESTÃO DE RISCOS'!AL40)</f>
        <v/>
      </c>
      <c r="L39" s="157" t="str">
        <f>IF(ISBLANK('PLANO DE GESTÃO DE RISCOS'!AM40),"",'PLANO DE GESTÃO DE RISCOS'!AM40)</f>
        <v/>
      </c>
      <c r="M39" s="157" t="str">
        <f>IF(ISBLANK('PLANO DE GESTÃO DE RISCOS'!AN40),"",'PLANO DE GESTÃO DE RISCOS'!AN40)</f>
        <v/>
      </c>
      <c r="N39" s="157" t="str">
        <f>IF(ISBLANK('PLANO DE GESTÃO DE RISCOS'!AO40),"",'PLANO DE GESTÃO DE RISCOS'!AO40)</f>
        <v/>
      </c>
      <c r="O39" s="195"/>
      <c r="P39" s="202">
        <f t="shared" si="1"/>
        <v>3</v>
      </c>
    </row>
    <row r="40" spans="2:16" ht="54.95" customHeight="1" x14ac:dyDescent="0.2">
      <c r="B40" s="238" t="str">
        <f>IF(ISBLANK('PLANO DE GESTÃO DE RISCOS'!B41), "",'PLANO DE GESTÃO DE RISCOS'!B41)</f>
        <v/>
      </c>
      <c r="C40" s="84" t="str">
        <f>IF(ISBLANK('PLANO DE GESTÃO DE RISCOS'!C41), "",'PLANO DE GESTÃO DE RISCOS'!C41)</f>
        <v/>
      </c>
      <c r="D40" s="228" t="str">
        <f>IF(ISBLANK('PLANO DE GESTÃO DE RISCOS'!D41), "",'PLANO DE GESTÃO DE RISCOS'!D41)</f>
        <v/>
      </c>
      <c r="E40" s="182" t="str">
        <f>IF(ISBLANK('PLANO DE GESTÃO DE RISCOS'!G41),"",'PLANO DE GESTÃO DE RISCOS'!G41)</f>
        <v/>
      </c>
      <c r="F40" s="91" t="str">
        <f>IF(ISBLANK('PLANO DE GESTÃO DE RISCOS'!AB41),"",'PLANO DE GESTÃO DE RISCOS'!AB41)</f>
        <v/>
      </c>
      <c r="G40" s="92" t="str">
        <f>IF(ISBLANK('PLANO DE GESTÃO DE RISCOS'!AC41),"",'PLANO DE GESTÃO DE RISCOS'!AC41)</f>
        <v/>
      </c>
      <c r="H40" s="85" t="str">
        <f>IF(ISBLANK('PLANO DE GESTÃO DE RISCOS'!AD41),"",'PLANO DE GESTÃO DE RISCOS'!AD41)</f>
        <v/>
      </c>
      <c r="I40" s="85"/>
      <c r="J40" s="229" t="str">
        <f>IF(ISBLANK('PLANO DE GESTÃO DE RISCOS'!AK41),"",'PLANO DE GESTÃO DE RISCOS'!AK41)</f>
        <v/>
      </c>
      <c r="K40" s="157" t="str">
        <f>IF(ISBLANK('PLANO DE GESTÃO DE RISCOS'!AL41),"",'PLANO DE GESTÃO DE RISCOS'!AL41)</f>
        <v/>
      </c>
      <c r="L40" s="157" t="str">
        <f>IF(ISBLANK('PLANO DE GESTÃO DE RISCOS'!AM41),"",'PLANO DE GESTÃO DE RISCOS'!AM41)</f>
        <v/>
      </c>
      <c r="M40" s="157" t="str">
        <f>IF(ISBLANK('PLANO DE GESTÃO DE RISCOS'!AN41),"",'PLANO DE GESTÃO DE RISCOS'!AN41)</f>
        <v/>
      </c>
      <c r="N40" s="157" t="str">
        <f>IF(ISBLANK('PLANO DE GESTÃO DE RISCOS'!AO41),"",'PLANO DE GESTÃO DE RISCOS'!AO41)</f>
        <v/>
      </c>
      <c r="O40" s="195"/>
      <c r="P40" s="202">
        <f t="shared" si="1"/>
        <v>3</v>
      </c>
    </row>
    <row r="41" spans="2:16" ht="54.95" customHeight="1" x14ac:dyDescent="0.2">
      <c r="B41" s="238" t="str">
        <f>IF(ISBLANK('PLANO DE GESTÃO DE RISCOS'!B42), "",'PLANO DE GESTÃO DE RISCOS'!B42)</f>
        <v/>
      </c>
      <c r="C41" s="84" t="str">
        <f>IF(ISBLANK('PLANO DE GESTÃO DE RISCOS'!C42), "",'PLANO DE GESTÃO DE RISCOS'!C42)</f>
        <v/>
      </c>
      <c r="D41" s="228" t="str">
        <f>IF(ISBLANK('PLANO DE GESTÃO DE RISCOS'!D42), "",'PLANO DE GESTÃO DE RISCOS'!D42)</f>
        <v/>
      </c>
      <c r="E41" s="182" t="str">
        <f>IF(ISBLANK('PLANO DE GESTÃO DE RISCOS'!G42),"",'PLANO DE GESTÃO DE RISCOS'!G42)</f>
        <v/>
      </c>
      <c r="F41" s="91" t="str">
        <f>IF(ISBLANK('PLANO DE GESTÃO DE RISCOS'!AB42),"",'PLANO DE GESTÃO DE RISCOS'!AB42)</f>
        <v/>
      </c>
      <c r="G41" s="92" t="str">
        <f>IF(ISBLANK('PLANO DE GESTÃO DE RISCOS'!AC42),"",'PLANO DE GESTÃO DE RISCOS'!AC42)</f>
        <v/>
      </c>
      <c r="H41" s="85" t="str">
        <f>IF(ISBLANK('PLANO DE GESTÃO DE RISCOS'!AD42),"",'PLANO DE GESTÃO DE RISCOS'!AD42)</f>
        <v/>
      </c>
      <c r="I41" s="85"/>
      <c r="J41" s="229" t="str">
        <f>IF(ISBLANK('PLANO DE GESTÃO DE RISCOS'!AK42),"",'PLANO DE GESTÃO DE RISCOS'!AK42)</f>
        <v/>
      </c>
      <c r="K41" s="157" t="str">
        <f>IF(ISBLANK('PLANO DE GESTÃO DE RISCOS'!AL42),"",'PLANO DE GESTÃO DE RISCOS'!AL42)</f>
        <v/>
      </c>
      <c r="L41" s="157" t="str">
        <f>IF(ISBLANK('PLANO DE GESTÃO DE RISCOS'!AM42),"",'PLANO DE GESTÃO DE RISCOS'!AM42)</f>
        <v/>
      </c>
      <c r="M41" s="157" t="str">
        <f>IF(ISBLANK('PLANO DE GESTÃO DE RISCOS'!AN42),"",'PLANO DE GESTÃO DE RISCOS'!AN42)</f>
        <v/>
      </c>
      <c r="N41" s="157" t="str">
        <f>IF(ISBLANK('PLANO DE GESTÃO DE RISCOS'!AO42),"",'PLANO DE GESTÃO DE RISCOS'!AO42)</f>
        <v/>
      </c>
      <c r="O41" s="195"/>
      <c r="P41" s="202">
        <f t="shared" si="1"/>
        <v>3</v>
      </c>
    </row>
    <row r="42" spans="2:16" ht="54.95" customHeight="1" x14ac:dyDescent="0.2">
      <c r="B42" s="238" t="str">
        <f>IF(ISBLANK('PLANO DE GESTÃO DE RISCOS'!B43), "",'PLANO DE GESTÃO DE RISCOS'!B43)</f>
        <v/>
      </c>
      <c r="C42" s="84" t="str">
        <f>IF(ISBLANK('PLANO DE GESTÃO DE RISCOS'!C43), "",'PLANO DE GESTÃO DE RISCOS'!C43)</f>
        <v/>
      </c>
      <c r="D42" s="228" t="str">
        <f>IF(ISBLANK('PLANO DE GESTÃO DE RISCOS'!D43), "",'PLANO DE GESTÃO DE RISCOS'!D43)</f>
        <v/>
      </c>
      <c r="E42" s="182" t="str">
        <f>IF(ISBLANK('PLANO DE GESTÃO DE RISCOS'!G43),"",'PLANO DE GESTÃO DE RISCOS'!G43)</f>
        <v/>
      </c>
      <c r="F42" s="91" t="str">
        <f>IF(ISBLANK('PLANO DE GESTÃO DE RISCOS'!AB43),"",'PLANO DE GESTÃO DE RISCOS'!AB43)</f>
        <v/>
      </c>
      <c r="G42" s="92" t="str">
        <f>IF(ISBLANK('PLANO DE GESTÃO DE RISCOS'!AC43),"",'PLANO DE GESTÃO DE RISCOS'!AC43)</f>
        <v/>
      </c>
      <c r="H42" s="85" t="str">
        <f>IF(ISBLANK('PLANO DE GESTÃO DE RISCOS'!AD43),"",'PLANO DE GESTÃO DE RISCOS'!AD43)</f>
        <v/>
      </c>
      <c r="I42" s="85"/>
      <c r="J42" s="229" t="str">
        <f>IF(ISBLANK('PLANO DE GESTÃO DE RISCOS'!AK43),"",'PLANO DE GESTÃO DE RISCOS'!AK43)</f>
        <v/>
      </c>
      <c r="K42" s="157" t="str">
        <f>IF(ISBLANK('PLANO DE GESTÃO DE RISCOS'!AL43),"",'PLANO DE GESTÃO DE RISCOS'!AL43)</f>
        <v/>
      </c>
      <c r="L42" s="157" t="str">
        <f>IF(ISBLANK('PLANO DE GESTÃO DE RISCOS'!AM43),"",'PLANO DE GESTÃO DE RISCOS'!AM43)</f>
        <v/>
      </c>
      <c r="M42" s="157" t="str">
        <f>IF(ISBLANK('PLANO DE GESTÃO DE RISCOS'!AN43),"",'PLANO DE GESTÃO DE RISCOS'!AN43)</f>
        <v/>
      </c>
      <c r="N42" s="157" t="str">
        <f>IF(ISBLANK('PLANO DE GESTÃO DE RISCOS'!AO43),"",'PLANO DE GESTÃO DE RISCOS'!AO43)</f>
        <v/>
      </c>
      <c r="O42" s="195"/>
      <c r="P42" s="202">
        <f t="shared" si="1"/>
        <v>3</v>
      </c>
    </row>
    <row r="43" spans="2:16" ht="54.95" customHeight="1" x14ac:dyDescent="0.2">
      <c r="B43" s="238" t="str">
        <f>IF(ISBLANK('PLANO DE GESTÃO DE RISCOS'!B44), "",'PLANO DE GESTÃO DE RISCOS'!B44)</f>
        <v/>
      </c>
      <c r="C43" s="84" t="str">
        <f>IF(ISBLANK('PLANO DE GESTÃO DE RISCOS'!C44), "",'PLANO DE GESTÃO DE RISCOS'!C44)</f>
        <v/>
      </c>
      <c r="D43" s="228" t="str">
        <f>IF(ISBLANK('PLANO DE GESTÃO DE RISCOS'!D44), "",'PLANO DE GESTÃO DE RISCOS'!D44)</f>
        <v/>
      </c>
      <c r="E43" s="182" t="str">
        <f>IF(ISBLANK('PLANO DE GESTÃO DE RISCOS'!G44),"",'PLANO DE GESTÃO DE RISCOS'!G44)</f>
        <v/>
      </c>
      <c r="F43" s="91" t="str">
        <f>IF(ISBLANK('PLANO DE GESTÃO DE RISCOS'!AB44),"",'PLANO DE GESTÃO DE RISCOS'!AB44)</f>
        <v/>
      </c>
      <c r="G43" s="92" t="str">
        <f>IF(ISBLANK('PLANO DE GESTÃO DE RISCOS'!AC44),"",'PLANO DE GESTÃO DE RISCOS'!AC44)</f>
        <v/>
      </c>
      <c r="H43" s="85" t="str">
        <f>IF(ISBLANK('PLANO DE GESTÃO DE RISCOS'!AD44),"",'PLANO DE GESTÃO DE RISCOS'!AD44)</f>
        <v/>
      </c>
      <c r="I43" s="85"/>
      <c r="J43" s="229" t="str">
        <f>IF(ISBLANK('PLANO DE GESTÃO DE RISCOS'!AK44),"",'PLANO DE GESTÃO DE RISCOS'!AK44)</f>
        <v/>
      </c>
      <c r="K43" s="157" t="str">
        <f>IF(ISBLANK('PLANO DE GESTÃO DE RISCOS'!AL44),"",'PLANO DE GESTÃO DE RISCOS'!AL44)</f>
        <v/>
      </c>
      <c r="L43" s="157" t="str">
        <f>IF(ISBLANK('PLANO DE GESTÃO DE RISCOS'!AM44),"",'PLANO DE GESTÃO DE RISCOS'!AM44)</f>
        <v/>
      </c>
      <c r="M43" s="157" t="str">
        <f>IF(ISBLANK('PLANO DE GESTÃO DE RISCOS'!AN44),"",'PLANO DE GESTÃO DE RISCOS'!AN44)</f>
        <v/>
      </c>
      <c r="N43" s="157" t="str">
        <f>IF(ISBLANK('PLANO DE GESTÃO DE RISCOS'!AO44),"",'PLANO DE GESTÃO DE RISCOS'!AO44)</f>
        <v/>
      </c>
      <c r="O43" s="195"/>
      <c r="P43" s="202">
        <f t="shared" si="1"/>
        <v>3</v>
      </c>
    </row>
    <row r="44" spans="2:16" ht="54.95" customHeight="1" x14ac:dyDescent="0.2">
      <c r="B44" s="238" t="str">
        <f>IF(ISBLANK('PLANO DE GESTÃO DE RISCOS'!B45), "",'PLANO DE GESTÃO DE RISCOS'!B45)</f>
        <v/>
      </c>
      <c r="C44" s="84" t="str">
        <f>IF(ISBLANK('PLANO DE GESTÃO DE RISCOS'!C45), "",'PLANO DE GESTÃO DE RISCOS'!C45)</f>
        <v/>
      </c>
      <c r="D44" s="228" t="str">
        <f>IF(ISBLANK('PLANO DE GESTÃO DE RISCOS'!D45), "",'PLANO DE GESTÃO DE RISCOS'!D45)</f>
        <v/>
      </c>
      <c r="E44" s="182" t="str">
        <f>IF(ISBLANK('PLANO DE GESTÃO DE RISCOS'!G45),"",'PLANO DE GESTÃO DE RISCOS'!G45)</f>
        <v/>
      </c>
      <c r="F44" s="91" t="str">
        <f>IF(ISBLANK('PLANO DE GESTÃO DE RISCOS'!AB45),"",'PLANO DE GESTÃO DE RISCOS'!AB45)</f>
        <v/>
      </c>
      <c r="G44" s="92" t="str">
        <f>IF(ISBLANK('PLANO DE GESTÃO DE RISCOS'!AC45),"",'PLANO DE GESTÃO DE RISCOS'!AC45)</f>
        <v/>
      </c>
      <c r="H44" s="85" t="str">
        <f>IF(ISBLANK('PLANO DE GESTÃO DE RISCOS'!AD45),"",'PLANO DE GESTÃO DE RISCOS'!AD45)</f>
        <v/>
      </c>
      <c r="I44" s="85"/>
      <c r="J44" s="229" t="str">
        <f>IF(ISBLANK('PLANO DE GESTÃO DE RISCOS'!AK45),"",'PLANO DE GESTÃO DE RISCOS'!AK45)</f>
        <v/>
      </c>
      <c r="K44" s="157" t="str">
        <f>IF(ISBLANK('PLANO DE GESTÃO DE RISCOS'!AL45),"",'PLANO DE GESTÃO DE RISCOS'!AL45)</f>
        <v/>
      </c>
      <c r="L44" s="157" t="str">
        <f>IF(ISBLANK('PLANO DE GESTÃO DE RISCOS'!AM45),"",'PLANO DE GESTÃO DE RISCOS'!AM45)</f>
        <v/>
      </c>
      <c r="M44" s="157" t="str">
        <f>IF(ISBLANK('PLANO DE GESTÃO DE RISCOS'!AN45),"",'PLANO DE GESTÃO DE RISCOS'!AN45)</f>
        <v/>
      </c>
      <c r="N44" s="157" t="str">
        <f>IF(ISBLANK('PLANO DE GESTÃO DE RISCOS'!AO45),"",'PLANO DE GESTÃO DE RISCOS'!AO45)</f>
        <v/>
      </c>
      <c r="O44" s="195"/>
      <c r="P44" s="202">
        <f t="shared" si="1"/>
        <v>3</v>
      </c>
    </row>
    <row r="45" spans="2:16" ht="54.95" customHeight="1" x14ac:dyDescent="0.2">
      <c r="B45" s="238" t="str">
        <f>IF(ISBLANK('PLANO DE GESTÃO DE RISCOS'!B46), "",'PLANO DE GESTÃO DE RISCOS'!B46)</f>
        <v/>
      </c>
      <c r="C45" s="84" t="str">
        <f>IF(ISBLANK('PLANO DE GESTÃO DE RISCOS'!C46), "",'PLANO DE GESTÃO DE RISCOS'!C46)</f>
        <v/>
      </c>
      <c r="D45" s="228" t="str">
        <f>IF(ISBLANK('PLANO DE GESTÃO DE RISCOS'!D46), "",'PLANO DE GESTÃO DE RISCOS'!D46)</f>
        <v/>
      </c>
      <c r="E45" s="182" t="str">
        <f>IF(ISBLANK('PLANO DE GESTÃO DE RISCOS'!G46),"",'PLANO DE GESTÃO DE RISCOS'!G46)</f>
        <v/>
      </c>
      <c r="F45" s="91" t="str">
        <f>IF(ISBLANK('PLANO DE GESTÃO DE RISCOS'!AB46),"",'PLANO DE GESTÃO DE RISCOS'!AB46)</f>
        <v/>
      </c>
      <c r="G45" s="92" t="str">
        <f>IF(ISBLANK('PLANO DE GESTÃO DE RISCOS'!AC46),"",'PLANO DE GESTÃO DE RISCOS'!AC46)</f>
        <v/>
      </c>
      <c r="H45" s="85" t="str">
        <f>IF(ISBLANK('PLANO DE GESTÃO DE RISCOS'!AD46),"",'PLANO DE GESTÃO DE RISCOS'!AD46)</f>
        <v/>
      </c>
      <c r="I45" s="85"/>
      <c r="J45" s="229" t="str">
        <f>IF(ISBLANK('PLANO DE GESTÃO DE RISCOS'!AK46),"",'PLANO DE GESTÃO DE RISCOS'!AK46)</f>
        <v/>
      </c>
      <c r="K45" s="157" t="str">
        <f>IF(ISBLANK('PLANO DE GESTÃO DE RISCOS'!AL46),"",'PLANO DE GESTÃO DE RISCOS'!AL46)</f>
        <v/>
      </c>
      <c r="L45" s="157" t="str">
        <f>IF(ISBLANK('PLANO DE GESTÃO DE RISCOS'!AM46),"",'PLANO DE GESTÃO DE RISCOS'!AM46)</f>
        <v/>
      </c>
      <c r="M45" s="157" t="str">
        <f>IF(ISBLANK('PLANO DE GESTÃO DE RISCOS'!AN46),"",'PLANO DE GESTÃO DE RISCOS'!AN46)</f>
        <v/>
      </c>
      <c r="N45" s="157" t="str">
        <f>IF(ISBLANK('PLANO DE GESTÃO DE RISCOS'!AO46),"",'PLANO DE GESTÃO DE RISCOS'!AO46)</f>
        <v/>
      </c>
      <c r="O45" s="195"/>
      <c r="P45" s="202">
        <f t="shared" si="1"/>
        <v>3</v>
      </c>
    </row>
    <row r="46" spans="2:16" ht="54.95" customHeight="1" x14ac:dyDescent="0.2">
      <c r="B46" s="238" t="str">
        <f>IF(ISBLANK('PLANO DE GESTÃO DE RISCOS'!B47), "",'PLANO DE GESTÃO DE RISCOS'!B47)</f>
        <v/>
      </c>
      <c r="C46" s="84" t="str">
        <f>IF(ISBLANK('PLANO DE GESTÃO DE RISCOS'!C47), "",'PLANO DE GESTÃO DE RISCOS'!C47)</f>
        <v/>
      </c>
      <c r="D46" s="228" t="str">
        <f>IF(ISBLANK('PLANO DE GESTÃO DE RISCOS'!D47), "",'PLANO DE GESTÃO DE RISCOS'!D47)</f>
        <v/>
      </c>
      <c r="E46" s="182" t="str">
        <f>IF(ISBLANK('PLANO DE GESTÃO DE RISCOS'!G47),"",'PLANO DE GESTÃO DE RISCOS'!G47)</f>
        <v/>
      </c>
      <c r="F46" s="91" t="str">
        <f>IF(ISBLANK('PLANO DE GESTÃO DE RISCOS'!AB47),"",'PLANO DE GESTÃO DE RISCOS'!AB47)</f>
        <v/>
      </c>
      <c r="G46" s="92" t="str">
        <f>IF(ISBLANK('PLANO DE GESTÃO DE RISCOS'!AC47),"",'PLANO DE GESTÃO DE RISCOS'!AC47)</f>
        <v/>
      </c>
      <c r="H46" s="85" t="str">
        <f>IF(ISBLANK('PLANO DE GESTÃO DE RISCOS'!AD47),"",'PLANO DE GESTÃO DE RISCOS'!AD47)</f>
        <v/>
      </c>
      <c r="I46" s="85"/>
      <c r="J46" s="229" t="str">
        <f>IF(ISBLANK('PLANO DE GESTÃO DE RISCOS'!AK47),"",'PLANO DE GESTÃO DE RISCOS'!AK47)</f>
        <v/>
      </c>
      <c r="K46" s="157" t="str">
        <f>IF(ISBLANK('PLANO DE GESTÃO DE RISCOS'!AL47),"",'PLANO DE GESTÃO DE RISCOS'!AL47)</f>
        <v/>
      </c>
      <c r="L46" s="157" t="str">
        <f>IF(ISBLANK('PLANO DE GESTÃO DE RISCOS'!AM47),"",'PLANO DE GESTÃO DE RISCOS'!AM47)</f>
        <v/>
      </c>
      <c r="M46" s="157" t="str">
        <f>IF(ISBLANK('PLANO DE GESTÃO DE RISCOS'!AN47),"",'PLANO DE GESTÃO DE RISCOS'!AN47)</f>
        <v/>
      </c>
      <c r="N46" s="157" t="str">
        <f>IF(ISBLANK('PLANO DE GESTÃO DE RISCOS'!AO47),"",'PLANO DE GESTÃO DE RISCOS'!AO47)</f>
        <v/>
      </c>
      <c r="O46" s="195"/>
      <c r="P46" s="202">
        <f t="shared" si="1"/>
        <v>3</v>
      </c>
    </row>
    <row r="47" spans="2:16" ht="54.95" customHeight="1" x14ac:dyDescent="0.2">
      <c r="B47" s="238" t="str">
        <f>IF(ISBLANK('PLANO DE GESTÃO DE RISCOS'!B48), "",'PLANO DE GESTÃO DE RISCOS'!B48)</f>
        <v/>
      </c>
      <c r="C47" s="84" t="str">
        <f>IF(ISBLANK('PLANO DE GESTÃO DE RISCOS'!C48), "",'PLANO DE GESTÃO DE RISCOS'!C48)</f>
        <v/>
      </c>
      <c r="D47" s="228" t="str">
        <f>IF(ISBLANK('PLANO DE GESTÃO DE RISCOS'!D48), "",'PLANO DE GESTÃO DE RISCOS'!D48)</f>
        <v/>
      </c>
      <c r="E47" s="182" t="str">
        <f>IF(ISBLANK('PLANO DE GESTÃO DE RISCOS'!G48),"",'PLANO DE GESTÃO DE RISCOS'!G48)</f>
        <v/>
      </c>
      <c r="F47" s="91" t="str">
        <f>IF(ISBLANK('PLANO DE GESTÃO DE RISCOS'!AB48),"",'PLANO DE GESTÃO DE RISCOS'!AB48)</f>
        <v/>
      </c>
      <c r="G47" s="92" t="str">
        <f>IF(ISBLANK('PLANO DE GESTÃO DE RISCOS'!AC48),"",'PLANO DE GESTÃO DE RISCOS'!AC48)</f>
        <v/>
      </c>
      <c r="H47" s="85" t="str">
        <f>IF(ISBLANK('PLANO DE GESTÃO DE RISCOS'!AD48),"",'PLANO DE GESTÃO DE RISCOS'!AD48)</f>
        <v/>
      </c>
      <c r="I47" s="85"/>
      <c r="J47" s="229" t="str">
        <f>IF(ISBLANK('PLANO DE GESTÃO DE RISCOS'!AK48),"",'PLANO DE GESTÃO DE RISCOS'!AK48)</f>
        <v/>
      </c>
      <c r="K47" s="157" t="str">
        <f>IF(ISBLANK('PLANO DE GESTÃO DE RISCOS'!AL48),"",'PLANO DE GESTÃO DE RISCOS'!AL48)</f>
        <v/>
      </c>
      <c r="L47" s="157" t="str">
        <f>IF(ISBLANK('PLANO DE GESTÃO DE RISCOS'!AM48),"",'PLANO DE GESTÃO DE RISCOS'!AM48)</f>
        <v/>
      </c>
      <c r="M47" s="157" t="str">
        <f>IF(ISBLANK('PLANO DE GESTÃO DE RISCOS'!AN48),"",'PLANO DE GESTÃO DE RISCOS'!AN48)</f>
        <v/>
      </c>
      <c r="N47" s="157" t="str">
        <f>IF(ISBLANK('PLANO DE GESTÃO DE RISCOS'!AO48),"",'PLANO DE GESTÃO DE RISCOS'!AO48)</f>
        <v/>
      </c>
      <c r="O47" s="195"/>
      <c r="P47" s="202">
        <f t="shared" si="1"/>
        <v>3</v>
      </c>
    </row>
    <row r="48" spans="2:16" ht="54.95" customHeight="1" x14ac:dyDescent="0.2">
      <c r="B48" s="238" t="str">
        <f>IF(ISBLANK('PLANO DE GESTÃO DE RISCOS'!B49), "",'PLANO DE GESTÃO DE RISCOS'!B49)</f>
        <v/>
      </c>
      <c r="C48" s="84" t="str">
        <f>IF(ISBLANK('PLANO DE GESTÃO DE RISCOS'!C49), "",'PLANO DE GESTÃO DE RISCOS'!C49)</f>
        <v/>
      </c>
      <c r="D48" s="228" t="str">
        <f>IF(ISBLANK('PLANO DE GESTÃO DE RISCOS'!D49), "",'PLANO DE GESTÃO DE RISCOS'!D49)</f>
        <v/>
      </c>
      <c r="E48" s="182" t="str">
        <f>IF(ISBLANK('PLANO DE GESTÃO DE RISCOS'!G49),"",'PLANO DE GESTÃO DE RISCOS'!G49)</f>
        <v/>
      </c>
      <c r="F48" s="91" t="str">
        <f>IF(ISBLANK('PLANO DE GESTÃO DE RISCOS'!AB49),"",'PLANO DE GESTÃO DE RISCOS'!AB49)</f>
        <v/>
      </c>
      <c r="G48" s="92" t="str">
        <f>IF(ISBLANK('PLANO DE GESTÃO DE RISCOS'!AC49),"",'PLANO DE GESTÃO DE RISCOS'!AC49)</f>
        <v/>
      </c>
      <c r="H48" s="85" t="str">
        <f>IF(ISBLANK('PLANO DE GESTÃO DE RISCOS'!AD49),"",'PLANO DE GESTÃO DE RISCOS'!AD49)</f>
        <v/>
      </c>
      <c r="I48" s="85"/>
      <c r="J48" s="229" t="str">
        <f>IF(ISBLANK('PLANO DE GESTÃO DE RISCOS'!AK49),"",'PLANO DE GESTÃO DE RISCOS'!AK49)</f>
        <v/>
      </c>
      <c r="K48" s="157" t="str">
        <f>IF(ISBLANK('PLANO DE GESTÃO DE RISCOS'!AL49),"",'PLANO DE GESTÃO DE RISCOS'!AL49)</f>
        <v/>
      </c>
      <c r="L48" s="157" t="str">
        <f>IF(ISBLANK('PLANO DE GESTÃO DE RISCOS'!AM49),"",'PLANO DE GESTÃO DE RISCOS'!AM49)</f>
        <v/>
      </c>
      <c r="M48" s="157" t="str">
        <f>IF(ISBLANK('PLANO DE GESTÃO DE RISCOS'!AN49),"",'PLANO DE GESTÃO DE RISCOS'!AN49)</f>
        <v/>
      </c>
      <c r="N48" s="157" t="str">
        <f>IF(ISBLANK('PLANO DE GESTÃO DE RISCOS'!AO49),"",'PLANO DE GESTÃO DE RISCOS'!AO49)</f>
        <v/>
      </c>
      <c r="O48" s="195"/>
      <c r="P48" s="202">
        <f t="shared" si="1"/>
        <v>3</v>
      </c>
    </row>
    <row r="49" spans="2:16" ht="54.95" customHeight="1" x14ac:dyDescent="0.2">
      <c r="B49" s="238" t="str">
        <f>IF(ISBLANK('PLANO DE GESTÃO DE RISCOS'!B50), "",'PLANO DE GESTÃO DE RISCOS'!B50)</f>
        <v/>
      </c>
      <c r="C49" s="84" t="str">
        <f>IF(ISBLANK('PLANO DE GESTÃO DE RISCOS'!C50), "",'PLANO DE GESTÃO DE RISCOS'!C50)</f>
        <v/>
      </c>
      <c r="D49" s="228" t="str">
        <f>IF(ISBLANK('PLANO DE GESTÃO DE RISCOS'!D50), "",'PLANO DE GESTÃO DE RISCOS'!D50)</f>
        <v/>
      </c>
      <c r="E49" s="182" t="str">
        <f>IF(ISBLANK('PLANO DE GESTÃO DE RISCOS'!G50),"",'PLANO DE GESTÃO DE RISCOS'!G50)</f>
        <v/>
      </c>
      <c r="F49" s="91" t="str">
        <f>IF(ISBLANK('PLANO DE GESTÃO DE RISCOS'!AB50),"",'PLANO DE GESTÃO DE RISCOS'!AB50)</f>
        <v/>
      </c>
      <c r="G49" s="92" t="str">
        <f>IF(ISBLANK('PLANO DE GESTÃO DE RISCOS'!AC50),"",'PLANO DE GESTÃO DE RISCOS'!AC50)</f>
        <v/>
      </c>
      <c r="H49" s="85" t="str">
        <f>IF(ISBLANK('PLANO DE GESTÃO DE RISCOS'!AD50),"",'PLANO DE GESTÃO DE RISCOS'!AD50)</f>
        <v/>
      </c>
      <c r="I49" s="85"/>
      <c r="J49" s="229" t="str">
        <f>IF(ISBLANK('PLANO DE GESTÃO DE RISCOS'!AK50),"",'PLANO DE GESTÃO DE RISCOS'!AK50)</f>
        <v/>
      </c>
      <c r="K49" s="157" t="str">
        <f>IF(ISBLANK('PLANO DE GESTÃO DE RISCOS'!AL50),"",'PLANO DE GESTÃO DE RISCOS'!AL50)</f>
        <v/>
      </c>
      <c r="L49" s="157" t="str">
        <f>IF(ISBLANK('PLANO DE GESTÃO DE RISCOS'!AM50),"",'PLANO DE GESTÃO DE RISCOS'!AM50)</f>
        <v/>
      </c>
      <c r="M49" s="157" t="str">
        <f>IF(ISBLANK('PLANO DE GESTÃO DE RISCOS'!AN50),"",'PLANO DE GESTÃO DE RISCOS'!AN50)</f>
        <v/>
      </c>
      <c r="N49" s="157" t="str">
        <f>IF(ISBLANK('PLANO DE GESTÃO DE RISCOS'!AO50),"",'PLANO DE GESTÃO DE RISCOS'!AO50)</f>
        <v/>
      </c>
      <c r="O49" s="195"/>
      <c r="P49" s="202">
        <f t="shared" si="1"/>
        <v>3</v>
      </c>
    </row>
    <row r="50" spans="2:16" ht="54.95" customHeight="1" x14ac:dyDescent="0.2">
      <c r="B50" s="238" t="str">
        <f>IF(ISBLANK('PLANO DE GESTÃO DE RISCOS'!B51), "",'PLANO DE GESTÃO DE RISCOS'!B51)</f>
        <v/>
      </c>
      <c r="C50" s="84" t="str">
        <f>IF(ISBLANK('PLANO DE GESTÃO DE RISCOS'!C51), "",'PLANO DE GESTÃO DE RISCOS'!C51)</f>
        <v/>
      </c>
      <c r="D50" s="228" t="str">
        <f>IF(ISBLANK('PLANO DE GESTÃO DE RISCOS'!D51), "",'PLANO DE GESTÃO DE RISCOS'!D51)</f>
        <v/>
      </c>
      <c r="E50" s="182" t="str">
        <f>IF(ISBLANK('PLANO DE GESTÃO DE RISCOS'!G51),"",'PLANO DE GESTÃO DE RISCOS'!G51)</f>
        <v/>
      </c>
      <c r="F50" s="91" t="str">
        <f>IF(ISBLANK('PLANO DE GESTÃO DE RISCOS'!AB51),"",'PLANO DE GESTÃO DE RISCOS'!AB51)</f>
        <v/>
      </c>
      <c r="G50" s="92" t="str">
        <f>IF(ISBLANK('PLANO DE GESTÃO DE RISCOS'!AC51),"",'PLANO DE GESTÃO DE RISCOS'!AC51)</f>
        <v/>
      </c>
      <c r="H50" s="85" t="str">
        <f>IF(ISBLANK('PLANO DE GESTÃO DE RISCOS'!AD51),"",'PLANO DE GESTÃO DE RISCOS'!AD51)</f>
        <v/>
      </c>
      <c r="I50" s="85"/>
      <c r="J50" s="229" t="str">
        <f>IF(ISBLANK('PLANO DE GESTÃO DE RISCOS'!AK51),"",'PLANO DE GESTÃO DE RISCOS'!AK51)</f>
        <v/>
      </c>
      <c r="K50" s="157" t="str">
        <f>IF(ISBLANK('PLANO DE GESTÃO DE RISCOS'!AL51),"",'PLANO DE GESTÃO DE RISCOS'!AL51)</f>
        <v/>
      </c>
      <c r="L50" s="157" t="str">
        <f>IF(ISBLANK('PLANO DE GESTÃO DE RISCOS'!AM51),"",'PLANO DE GESTÃO DE RISCOS'!AM51)</f>
        <v/>
      </c>
      <c r="M50" s="157" t="str">
        <f>IF(ISBLANK('PLANO DE GESTÃO DE RISCOS'!AN51),"",'PLANO DE GESTÃO DE RISCOS'!AN51)</f>
        <v/>
      </c>
      <c r="N50" s="157" t="str">
        <f>IF(ISBLANK('PLANO DE GESTÃO DE RISCOS'!AO51),"",'PLANO DE GESTÃO DE RISCOS'!AO51)</f>
        <v/>
      </c>
      <c r="O50" s="195"/>
      <c r="P50" s="202">
        <f t="shared" si="1"/>
        <v>3</v>
      </c>
    </row>
    <row r="51" spans="2:16" ht="54.95" customHeight="1" x14ac:dyDescent="0.2">
      <c r="B51" s="238" t="str">
        <f>IF(ISBLANK('PLANO DE GESTÃO DE RISCOS'!B52), "",'PLANO DE GESTÃO DE RISCOS'!B52)</f>
        <v/>
      </c>
      <c r="C51" s="84" t="str">
        <f>IF(ISBLANK('PLANO DE GESTÃO DE RISCOS'!C52), "",'PLANO DE GESTÃO DE RISCOS'!C52)</f>
        <v/>
      </c>
      <c r="D51" s="228" t="str">
        <f>IF(ISBLANK('PLANO DE GESTÃO DE RISCOS'!D52), "",'PLANO DE GESTÃO DE RISCOS'!D52)</f>
        <v/>
      </c>
      <c r="E51" s="182" t="str">
        <f>IF(ISBLANK('PLANO DE GESTÃO DE RISCOS'!G52),"",'PLANO DE GESTÃO DE RISCOS'!G52)</f>
        <v/>
      </c>
      <c r="F51" s="91" t="str">
        <f>IF(ISBLANK('PLANO DE GESTÃO DE RISCOS'!AB52),"",'PLANO DE GESTÃO DE RISCOS'!AB52)</f>
        <v/>
      </c>
      <c r="G51" s="92" t="str">
        <f>IF(ISBLANK('PLANO DE GESTÃO DE RISCOS'!AC52),"",'PLANO DE GESTÃO DE RISCOS'!AC52)</f>
        <v/>
      </c>
      <c r="H51" s="85" t="str">
        <f>IF(ISBLANK('PLANO DE GESTÃO DE RISCOS'!AD52),"",'PLANO DE GESTÃO DE RISCOS'!AD52)</f>
        <v/>
      </c>
      <c r="I51" s="85"/>
      <c r="J51" s="229" t="str">
        <f>IF(ISBLANK('PLANO DE GESTÃO DE RISCOS'!AK52),"",'PLANO DE GESTÃO DE RISCOS'!AK52)</f>
        <v/>
      </c>
      <c r="K51" s="157" t="str">
        <f>IF(ISBLANK('PLANO DE GESTÃO DE RISCOS'!AL52),"",'PLANO DE GESTÃO DE RISCOS'!AL52)</f>
        <v/>
      </c>
      <c r="L51" s="157" t="str">
        <f>IF(ISBLANK('PLANO DE GESTÃO DE RISCOS'!AM52),"",'PLANO DE GESTÃO DE RISCOS'!AM52)</f>
        <v/>
      </c>
      <c r="M51" s="157" t="str">
        <f>IF(ISBLANK('PLANO DE GESTÃO DE RISCOS'!AN52),"",'PLANO DE GESTÃO DE RISCOS'!AN52)</f>
        <v/>
      </c>
      <c r="N51" s="157" t="str">
        <f>IF(ISBLANK('PLANO DE GESTÃO DE RISCOS'!AO52),"",'PLANO DE GESTÃO DE RISCOS'!AO52)</f>
        <v/>
      </c>
      <c r="O51" s="195"/>
      <c r="P51" s="202">
        <f t="shared" si="1"/>
        <v>3</v>
      </c>
    </row>
    <row r="52" spans="2:16" ht="54.95" customHeight="1" x14ac:dyDescent="0.2">
      <c r="B52" s="238" t="str">
        <f>IF(ISBLANK('PLANO DE GESTÃO DE RISCOS'!B53), "",'PLANO DE GESTÃO DE RISCOS'!B53)</f>
        <v/>
      </c>
      <c r="C52" s="84" t="str">
        <f>IF(ISBLANK('PLANO DE GESTÃO DE RISCOS'!C53), "",'PLANO DE GESTÃO DE RISCOS'!C53)</f>
        <v/>
      </c>
      <c r="D52" s="228" t="str">
        <f>IF(ISBLANK('PLANO DE GESTÃO DE RISCOS'!D53), "",'PLANO DE GESTÃO DE RISCOS'!D53)</f>
        <v/>
      </c>
      <c r="E52" s="182" t="str">
        <f>IF(ISBLANK('PLANO DE GESTÃO DE RISCOS'!G53),"",'PLANO DE GESTÃO DE RISCOS'!G53)</f>
        <v/>
      </c>
      <c r="F52" s="91" t="str">
        <f>IF(ISBLANK('PLANO DE GESTÃO DE RISCOS'!AB53),"",'PLANO DE GESTÃO DE RISCOS'!AB53)</f>
        <v/>
      </c>
      <c r="G52" s="92" t="str">
        <f>IF(ISBLANK('PLANO DE GESTÃO DE RISCOS'!AC53),"",'PLANO DE GESTÃO DE RISCOS'!AC53)</f>
        <v/>
      </c>
      <c r="H52" s="85" t="str">
        <f>IF(ISBLANK('PLANO DE GESTÃO DE RISCOS'!AD53),"",'PLANO DE GESTÃO DE RISCOS'!AD53)</f>
        <v/>
      </c>
      <c r="I52" s="85"/>
      <c r="J52" s="229" t="str">
        <f>IF(ISBLANK('PLANO DE GESTÃO DE RISCOS'!AK53),"",'PLANO DE GESTÃO DE RISCOS'!AK53)</f>
        <v/>
      </c>
      <c r="K52" s="157" t="str">
        <f>IF(ISBLANK('PLANO DE GESTÃO DE RISCOS'!AL53),"",'PLANO DE GESTÃO DE RISCOS'!AL53)</f>
        <v/>
      </c>
      <c r="L52" s="157" t="str">
        <f>IF(ISBLANK('PLANO DE GESTÃO DE RISCOS'!AM53),"",'PLANO DE GESTÃO DE RISCOS'!AM53)</f>
        <v/>
      </c>
      <c r="M52" s="157" t="str">
        <f>IF(ISBLANK('PLANO DE GESTÃO DE RISCOS'!AN53),"",'PLANO DE GESTÃO DE RISCOS'!AN53)</f>
        <v/>
      </c>
      <c r="N52" s="157" t="str">
        <f>IF(ISBLANK('PLANO DE GESTÃO DE RISCOS'!AO53),"",'PLANO DE GESTÃO DE RISCOS'!AO53)</f>
        <v/>
      </c>
      <c r="O52" s="195"/>
      <c r="P52" s="202">
        <f t="shared" si="1"/>
        <v>3</v>
      </c>
    </row>
    <row r="53" spans="2:16" ht="54.95" customHeight="1" x14ac:dyDescent="0.2">
      <c r="B53" s="238" t="str">
        <f>IF(ISBLANK('PLANO DE GESTÃO DE RISCOS'!B54), "",'PLANO DE GESTÃO DE RISCOS'!B54)</f>
        <v/>
      </c>
      <c r="C53" s="84" t="str">
        <f>IF(ISBLANK('PLANO DE GESTÃO DE RISCOS'!C54), "",'PLANO DE GESTÃO DE RISCOS'!C54)</f>
        <v/>
      </c>
      <c r="D53" s="228" t="str">
        <f>IF(ISBLANK('PLANO DE GESTÃO DE RISCOS'!D54), "",'PLANO DE GESTÃO DE RISCOS'!D54)</f>
        <v/>
      </c>
      <c r="E53" s="182" t="str">
        <f>IF(ISBLANK('PLANO DE GESTÃO DE RISCOS'!G54),"",'PLANO DE GESTÃO DE RISCOS'!G54)</f>
        <v/>
      </c>
      <c r="F53" s="91" t="str">
        <f>IF(ISBLANK('PLANO DE GESTÃO DE RISCOS'!AB54),"",'PLANO DE GESTÃO DE RISCOS'!AB54)</f>
        <v/>
      </c>
      <c r="G53" s="92" t="str">
        <f>IF(ISBLANK('PLANO DE GESTÃO DE RISCOS'!AC54),"",'PLANO DE GESTÃO DE RISCOS'!AC54)</f>
        <v/>
      </c>
      <c r="H53" s="85" t="str">
        <f>IF(ISBLANK('PLANO DE GESTÃO DE RISCOS'!AD54),"",'PLANO DE GESTÃO DE RISCOS'!AD54)</f>
        <v/>
      </c>
      <c r="I53" s="85"/>
      <c r="J53" s="229" t="str">
        <f>IF(ISBLANK('PLANO DE GESTÃO DE RISCOS'!AK54),"",'PLANO DE GESTÃO DE RISCOS'!AK54)</f>
        <v/>
      </c>
      <c r="K53" s="157" t="str">
        <f>IF(ISBLANK('PLANO DE GESTÃO DE RISCOS'!AL54),"",'PLANO DE GESTÃO DE RISCOS'!AL54)</f>
        <v/>
      </c>
      <c r="L53" s="157" t="str">
        <f>IF(ISBLANK('PLANO DE GESTÃO DE RISCOS'!AM54),"",'PLANO DE GESTÃO DE RISCOS'!AM54)</f>
        <v/>
      </c>
      <c r="M53" s="157" t="str">
        <f>IF(ISBLANK('PLANO DE GESTÃO DE RISCOS'!AN54),"",'PLANO DE GESTÃO DE RISCOS'!AN54)</f>
        <v/>
      </c>
      <c r="N53" s="157" t="str">
        <f>IF(ISBLANK('PLANO DE GESTÃO DE RISCOS'!AO54),"",'PLANO DE GESTÃO DE RISCOS'!AO54)</f>
        <v/>
      </c>
      <c r="O53" s="195"/>
      <c r="P53" s="202">
        <f t="shared" si="1"/>
        <v>3</v>
      </c>
    </row>
    <row r="54" spans="2:16" ht="54.95" customHeight="1" x14ac:dyDescent="0.2">
      <c r="B54" s="238" t="str">
        <f>IF(ISBLANK('PLANO DE GESTÃO DE RISCOS'!B55), "",'PLANO DE GESTÃO DE RISCOS'!B55)</f>
        <v/>
      </c>
      <c r="C54" s="84" t="str">
        <f>IF(ISBLANK('PLANO DE GESTÃO DE RISCOS'!C55), "",'PLANO DE GESTÃO DE RISCOS'!C55)</f>
        <v/>
      </c>
      <c r="D54" s="228" t="str">
        <f>IF(ISBLANK('PLANO DE GESTÃO DE RISCOS'!D55), "",'PLANO DE GESTÃO DE RISCOS'!D55)</f>
        <v/>
      </c>
      <c r="E54" s="182" t="str">
        <f>IF(ISBLANK('PLANO DE GESTÃO DE RISCOS'!G55),"",'PLANO DE GESTÃO DE RISCOS'!G55)</f>
        <v/>
      </c>
      <c r="F54" s="91" t="str">
        <f>IF(ISBLANK('PLANO DE GESTÃO DE RISCOS'!AB55),"",'PLANO DE GESTÃO DE RISCOS'!AB55)</f>
        <v/>
      </c>
      <c r="G54" s="92" t="str">
        <f>IF(ISBLANK('PLANO DE GESTÃO DE RISCOS'!AC55),"",'PLANO DE GESTÃO DE RISCOS'!AC55)</f>
        <v/>
      </c>
      <c r="H54" s="85" t="str">
        <f>IF(ISBLANK('PLANO DE GESTÃO DE RISCOS'!AD55),"",'PLANO DE GESTÃO DE RISCOS'!AD55)</f>
        <v/>
      </c>
      <c r="I54" s="85"/>
      <c r="J54" s="229" t="str">
        <f>IF(ISBLANK('PLANO DE GESTÃO DE RISCOS'!AK55),"",'PLANO DE GESTÃO DE RISCOS'!AK55)</f>
        <v/>
      </c>
      <c r="K54" s="157" t="str">
        <f>IF(ISBLANK('PLANO DE GESTÃO DE RISCOS'!AL55),"",'PLANO DE GESTÃO DE RISCOS'!AL55)</f>
        <v/>
      </c>
      <c r="L54" s="157" t="str">
        <f>IF(ISBLANK('PLANO DE GESTÃO DE RISCOS'!AM55),"",'PLANO DE GESTÃO DE RISCOS'!AM55)</f>
        <v/>
      </c>
      <c r="M54" s="157" t="str">
        <f>IF(ISBLANK('PLANO DE GESTÃO DE RISCOS'!AN55),"",'PLANO DE GESTÃO DE RISCOS'!AN55)</f>
        <v/>
      </c>
      <c r="N54" s="157" t="str">
        <f>IF(ISBLANK('PLANO DE GESTÃO DE RISCOS'!AO55),"",'PLANO DE GESTÃO DE RISCOS'!AO55)</f>
        <v/>
      </c>
      <c r="O54" s="195"/>
      <c r="P54" s="202">
        <f t="shared" si="1"/>
        <v>3</v>
      </c>
    </row>
    <row r="55" spans="2:16" ht="54.95" customHeight="1" x14ac:dyDescent="0.2">
      <c r="B55" s="238" t="str">
        <f>IF(ISBLANK('PLANO DE GESTÃO DE RISCOS'!B56), "",'PLANO DE GESTÃO DE RISCOS'!B56)</f>
        <v/>
      </c>
      <c r="C55" s="84" t="str">
        <f>IF(ISBLANK('PLANO DE GESTÃO DE RISCOS'!C56), "",'PLANO DE GESTÃO DE RISCOS'!C56)</f>
        <v/>
      </c>
      <c r="D55" s="228" t="str">
        <f>IF(ISBLANK('PLANO DE GESTÃO DE RISCOS'!D56), "",'PLANO DE GESTÃO DE RISCOS'!D56)</f>
        <v/>
      </c>
      <c r="E55" s="182" t="str">
        <f>IF(ISBLANK('PLANO DE GESTÃO DE RISCOS'!G56),"",'PLANO DE GESTÃO DE RISCOS'!G56)</f>
        <v/>
      </c>
      <c r="F55" s="91" t="str">
        <f>IF(ISBLANK('PLANO DE GESTÃO DE RISCOS'!AB56),"",'PLANO DE GESTÃO DE RISCOS'!AB56)</f>
        <v/>
      </c>
      <c r="G55" s="92" t="str">
        <f>IF(ISBLANK('PLANO DE GESTÃO DE RISCOS'!AC56),"",'PLANO DE GESTÃO DE RISCOS'!AC56)</f>
        <v/>
      </c>
      <c r="H55" s="85" t="str">
        <f>IF(ISBLANK('PLANO DE GESTÃO DE RISCOS'!AD56),"",'PLANO DE GESTÃO DE RISCOS'!AD56)</f>
        <v/>
      </c>
      <c r="I55" s="85"/>
      <c r="J55" s="229" t="str">
        <f>IF(ISBLANK('PLANO DE GESTÃO DE RISCOS'!AK56),"",'PLANO DE GESTÃO DE RISCOS'!AK56)</f>
        <v/>
      </c>
      <c r="K55" s="157" t="str">
        <f>IF(ISBLANK('PLANO DE GESTÃO DE RISCOS'!AL56),"",'PLANO DE GESTÃO DE RISCOS'!AL56)</f>
        <v/>
      </c>
      <c r="L55" s="157" t="str">
        <f>IF(ISBLANK('PLANO DE GESTÃO DE RISCOS'!AM56),"",'PLANO DE GESTÃO DE RISCOS'!AM56)</f>
        <v/>
      </c>
      <c r="M55" s="157" t="str">
        <f>IF(ISBLANK('PLANO DE GESTÃO DE RISCOS'!AN56),"",'PLANO DE GESTÃO DE RISCOS'!AN56)</f>
        <v/>
      </c>
      <c r="N55" s="157" t="str">
        <f>IF(ISBLANK('PLANO DE GESTÃO DE RISCOS'!AO56),"",'PLANO DE GESTÃO DE RISCOS'!AO56)</f>
        <v/>
      </c>
      <c r="O55" s="195"/>
      <c r="P55" s="202">
        <f t="shared" si="1"/>
        <v>3</v>
      </c>
    </row>
    <row r="56" spans="2:16" s="83" customFormat="1" ht="54.95" customHeight="1" thickBot="1" x14ac:dyDescent="0.25">
      <c r="B56" s="239" t="str">
        <f>IF(ISBLANK('PLANO DE GESTÃO DE RISCOS'!B57), "",'PLANO DE GESTÃO DE RISCOS'!B57)</f>
        <v/>
      </c>
      <c r="C56" s="231" t="str">
        <f>IF(ISBLANK('PLANO DE GESTÃO DE RISCOS'!C57), "",'PLANO DE GESTÃO DE RISCOS'!C57)</f>
        <v/>
      </c>
      <c r="D56" s="232" t="str">
        <f>IF(ISBLANK('PLANO DE GESTÃO DE RISCOS'!D57), "",'PLANO DE GESTÃO DE RISCOS'!D57)</f>
        <v/>
      </c>
      <c r="E56" s="183" t="str">
        <f>IF(ISBLANK('PLANO DE GESTÃO DE RISCOS'!G57),"",'PLANO DE GESTÃO DE RISCOS'!G57)</f>
        <v/>
      </c>
      <c r="F56" s="214" t="str">
        <f>IF(ISBLANK('PLANO DE GESTÃO DE RISCOS'!AB57),"",'PLANO DE GESTÃO DE RISCOS'!AB57)</f>
        <v/>
      </c>
      <c r="G56" s="114" t="str">
        <f>IF(ISBLANK('PLANO DE GESTÃO DE RISCOS'!AC57),"",'PLANO DE GESTÃO DE RISCOS'!AC57)</f>
        <v/>
      </c>
      <c r="H56" s="215" t="str">
        <f>IF(ISBLANK('PLANO DE GESTÃO DE RISCOS'!AD57),"",'PLANO DE GESTÃO DE RISCOS'!AD57)</f>
        <v/>
      </c>
      <c r="I56" s="215"/>
      <c r="J56" s="233" t="str">
        <f>IF(ISBLANK('PLANO DE GESTÃO DE RISCOS'!AK57),"",'PLANO DE GESTÃO DE RISCOS'!AK57)</f>
        <v/>
      </c>
      <c r="K56" s="113" t="str">
        <f>IF(ISBLANK('PLANO DE GESTÃO DE RISCOS'!AL57),"",'PLANO DE GESTÃO DE RISCOS'!AL57)</f>
        <v/>
      </c>
      <c r="L56" s="113" t="str">
        <f>IF(ISBLANK('PLANO DE GESTÃO DE RISCOS'!AM57),"",'PLANO DE GESTÃO DE RISCOS'!AM57)</f>
        <v/>
      </c>
      <c r="M56" s="113" t="str">
        <f>IF(ISBLANK('PLANO DE GESTÃO DE RISCOS'!AN57),"",'PLANO DE GESTÃO DE RISCOS'!AN57)</f>
        <v/>
      </c>
      <c r="N56" s="113" t="str">
        <f>IF(ISBLANK('PLANO DE GESTÃO DE RISCOS'!AO57),"",'PLANO DE GESTÃO DE RISCOS'!AO57)</f>
        <v/>
      </c>
      <c r="O56" s="207"/>
      <c r="P56" s="252">
        <f t="shared" si="1"/>
        <v>3</v>
      </c>
    </row>
    <row r="57" spans="2:16" x14ac:dyDescent="0.2">
      <c r="B57" s="118"/>
      <c r="C57" s="118"/>
      <c r="D57" s="118"/>
      <c r="E57" s="120"/>
      <c r="F57" s="123"/>
      <c r="G57" s="123"/>
      <c r="H57" s="122"/>
      <c r="I57" s="122"/>
    </row>
    <row r="58" spans="2:16" x14ac:dyDescent="0.2">
      <c r="B58" s="118"/>
      <c r="C58" s="118"/>
      <c r="D58" s="118"/>
      <c r="E58" s="120"/>
      <c r="F58" s="123"/>
      <c r="G58" s="123"/>
      <c r="H58" s="123"/>
      <c r="I58" s="123"/>
    </row>
    <row r="59" spans="2:16" x14ac:dyDescent="0.2">
      <c r="B59" s="118"/>
      <c r="C59" s="118"/>
      <c r="D59" s="118"/>
      <c r="E59" s="120"/>
      <c r="F59" s="123"/>
      <c r="G59" s="123"/>
      <c r="H59" s="123"/>
      <c r="I59" s="123"/>
    </row>
    <row r="60" spans="2:16" x14ac:dyDescent="0.2">
      <c r="B60" s="118"/>
      <c r="C60" s="118"/>
      <c r="D60" s="118"/>
      <c r="E60" s="120"/>
      <c r="F60" s="123"/>
      <c r="G60" s="123"/>
      <c r="H60" s="123"/>
      <c r="I60" s="123"/>
    </row>
    <row r="61" spans="2:16" x14ac:dyDescent="0.2">
      <c r="B61" s="118"/>
      <c r="C61" s="118"/>
      <c r="D61" s="118"/>
      <c r="E61" s="120"/>
      <c r="F61" s="123"/>
      <c r="G61" s="123"/>
      <c r="H61" s="123"/>
      <c r="I61" s="123"/>
    </row>
    <row r="62" spans="2:16" x14ac:dyDescent="0.2">
      <c r="B62" s="118"/>
      <c r="C62" s="118"/>
      <c r="D62" s="118"/>
      <c r="E62" s="120"/>
      <c r="F62" s="123"/>
      <c r="G62" s="123"/>
      <c r="H62" s="123"/>
      <c r="I62" s="123"/>
    </row>
    <row r="63" spans="2:16" x14ac:dyDescent="0.2">
      <c r="B63" s="118"/>
      <c r="C63" s="118"/>
      <c r="D63" s="118"/>
      <c r="E63" s="120"/>
      <c r="F63" s="123"/>
      <c r="G63" s="123"/>
      <c r="H63" s="123"/>
      <c r="I63" s="123"/>
    </row>
    <row r="64" spans="2:16" x14ac:dyDescent="0.2">
      <c r="B64" s="118"/>
      <c r="C64" s="118"/>
      <c r="D64" s="118"/>
      <c r="E64" s="120"/>
      <c r="F64" s="123"/>
      <c r="G64" s="123"/>
      <c r="H64" s="123"/>
      <c r="I64" s="123"/>
    </row>
    <row r="65" spans="2:9" x14ac:dyDescent="0.2">
      <c r="B65" s="118"/>
      <c r="C65" s="118"/>
      <c r="D65" s="118"/>
      <c r="E65" s="120"/>
      <c r="F65" s="123"/>
      <c r="G65" s="123"/>
      <c r="H65" s="123"/>
      <c r="I65" s="123"/>
    </row>
    <row r="66" spans="2:9" x14ac:dyDescent="0.2">
      <c r="B66" s="118"/>
      <c r="C66" s="118"/>
      <c r="D66" s="118"/>
      <c r="E66" s="120"/>
      <c r="F66" s="123"/>
      <c r="G66" s="123"/>
      <c r="H66" s="123"/>
      <c r="I66" s="123"/>
    </row>
    <row r="67" spans="2:9" x14ac:dyDescent="0.2">
      <c r="B67" s="118"/>
      <c r="C67" s="118"/>
      <c r="D67" s="118"/>
      <c r="E67" s="120"/>
      <c r="F67" s="123"/>
      <c r="G67" s="123"/>
      <c r="H67" s="123"/>
      <c r="I67" s="123"/>
    </row>
    <row r="68" spans="2:9" x14ac:dyDescent="0.2">
      <c r="B68" s="118"/>
      <c r="C68" s="118"/>
      <c r="D68" s="118"/>
      <c r="E68" s="120"/>
      <c r="F68" s="123"/>
      <c r="G68" s="123"/>
      <c r="H68" s="123"/>
      <c r="I68" s="123"/>
    </row>
    <row r="69" spans="2:9" x14ac:dyDescent="0.2">
      <c r="B69" s="118"/>
      <c r="C69" s="118"/>
      <c r="D69" s="118"/>
      <c r="E69" s="120"/>
      <c r="F69" s="123"/>
      <c r="G69" s="123"/>
      <c r="H69" s="123"/>
      <c r="I69" s="123"/>
    </row>
    <row r="70" spans="2:9" x14ac:dyDescent="0.2">
      <c r="B70" s="118"/>
      <c r="C70" s="118"/>
      <c r="D70" s="118"/>
      <c r="E70" s="120"/>
      <c r="F70" s="123"/>
      <c r="G70" s="123"/>
      <c r="H70" s="123"/>
      <c r="I70" s="123"/>
    </row>
    <row r="71" spans="2:9" x14ac:dyDescent="0.2">
      <c r="B71" s="118"/>
      <c r="C71" s="118"/>
      <c r="D71" s="118"/>
      <c r="E71" s="120"/>
      <c r="F71" s="123"/>
      <c r="G71" s="123"/>
      <c r="H71" s="123"/>
      <c r="I71" s="123"/>
    </row>
    <row r="72" spans="2:9" x14ac:dyDescent="0.2">
      <c r="B72" s="118"/>
      <c r="C72" s="118"/>
      <c r="D72" s="118"/>
      <c r="E72" s="120"/>
      <c r="F72" s="123"/>
      <c r="G72" s="123"/>
      <c r="H72" s="123"/>
      <c r="I72" s="123"/>
    </row>
    <row r="73" spans="2:9" x14ac:dyDescent="0.2">
      <c r="B73" s="118"/>
      <c r="C73" s="118"/>
      <c r="D73" s="118"/>
      <c r="E73" s="120"/>
      <c r="F73" s="123"/>
      <c r="G73" s="123"/>
      <c r="H73" s="123"/>
      <c r="I73" s="123"/>
    </row>
    <row r="74" spans="2:9" x14ac:dyDescent="0.2">
      <c r="B74" s="118"/>
      <c r="C74" s="118"/>
      <c r="D74" s="118"/>
      <c r="E74" s="120"/>
      <c r="F74" s="123"/>
      <c r="G74" s="123"/>
      <c r="H74" s="123"/>
      <c r="I74" s="123"/>
    </row>
    <row r="75" spans="2:9" x14ac:dyDescent="0.2">
      <c r="B75" s="118"/>
      <c r="C75" s="118"/>
      <c r="D75" s="118"/>
      <c r="E75" s="120"/>
      <c r="F75" s="123"/>
      <c r="G75" s="123"/>
      <c r="H75" s="123"/>
      <c r="I75" s="123"/>
    </row>
    <row r="76" spans="2:9" x14ac:dyDescent="0.2">
      <c r="B76" s="118"/>
      <c r="C76" s="118"/>
      <c r="D76" s="118"/>
      <c r="E76" s="120"/>
      <c r="F76" s="123"/>
      <c r="G76" s="123"/>
      <c r="H76" s="123"/>
      <c r="I76" s="123"/>
    </row>
    <row r="77" spans="2:9" x14ac:dyDescent="0.2">
      <c r="B77" s="118"/>
      <c r="C77" s="118"/>
      <c r="D77" s="118"/>
      <c r="E77" s="120"/>
      <c r="F77" s="123"/>
      <c r="G77" s="123"/>
      <c r="H77" s="123"/>
      <c r="I77" s="123"/>
    </row>
    <row r="78" spans="2:9" x14ac:dyDescent="0.2">
      <c r="B78" s="118"/>
      <c r="C78" s="118"/>
      <c r="D78" s="118"/>
      <c r="E78" s="120"/>
      <c r="F78" s="123"/>
      <c r="G78" s="123"/>
      <c r="H78" s="123"/>
      <c r="I78" s="123"/>
    </row>
    <row r="79" spans="2:9" x14ac:dyDescent="0.2">
      <c r="B79" s="118"/>
      <c r="C79" s="118"/>
      <c r="D79" s="118"/>
      <c r="E79" s="120"/>
      <c r="F79" s="123"/>
      <c r="G79" s="123"/>
      <c r="H79" s="123"/>
      <c r="I79" s="123"/>
    </row>
    <row r="80" spans="2:9" x14ac:dyDescent="0.2">
      <c r="B80" s="118"/>
      <c r="C80" s="118"/>
      <c r="D80" s="118"/>
      <c r="E80" s="120"/>
      <c r="F80" s="123"/>
      <c r="G80" s="123"/>
      <c r="H80" s="123"/>
      <c r="I80" s="123"/>
    </row>
    <row r="81" spans="2:9" x14ac:dyDescent="0.2">
      <c r="B81" s="118"/>
      <c r="C81" s="118"/>
      <c r="D81" s="118"/>
      <c r="E81" s="120"/>
      <c r="F81" s="123"/>
      <c r="G81" s="123"/>
      <c r="H81" s="123"/>
      <c r="I81" s="123"/>
    </row>
    <row r="82" spans="2:9" x14ac:dyDescent="0.2">
      <c r="B82" s="118"/>
      <c r="C82" s="118"/>
      <c r="D82" s="118"/>
      <c r="E82" s="120"/>
      <c r="F82" s="123"/>
      <c r="G82" s="123"/>
      <c r="H82" s="123"/>
      <c r="I82" s="123"/>
    </row>
    <row r="83" spans="2:9" x14ac:dyDescent="0.2">
      <c r="B83" s="118"/>
      <c r="C83" s="118"/>
      <c r="D83" s="118"/>
      <c r="E83" s="120"/>
      <c r="F83" s="123"/>
      <c r="G83" s="123"/>
      <c r="H83" s="123"/>
      <c r="I83" s="123"/>
    </row>
    <row r="84" spans="2:9" x14ac:dyDescent="0.2">
      <c r="B84" s="118"/>
      <c r="C84" s="118"/>
      <c r="D84" s="118"/>
      <c r="E84" s="120"/>
      <c r="F84" s="123"/>
      <c r="G84" s="123"/>
      <c r="H84" s="123"/>
      <c r="I84" s="123"/>
    </row>
    <row r="85" spans="2:9" x14ac:dyDescent="0.2">
      <c r="B85" s="118"/>
      <c r="C85" s="118"/>
      <c r="D85" s="118"/>
      <c r="E85" s="120"/>
      <c r="F85" s="123"/>
      <c r="G85" s="123"/>
      <c r="H85" s="123"/>
      <c r="I85" s="123"/>
    </row>
    <row r="86" spans="2:9" x14ac:dyDescent="0.2">
      <c r="B86" s="118"/>
      <c r="C86" s="118"/>
      <c r="D86" s="118"/>
      <c r="E86" s="120"/>
      <c r="F86" s="123"/>
      <c r="G86" s="123"/>
      <c r="H86" s="123"/>
      <c r="I86" s="123"/>
    </row>
    <row r="87" spans="2:9" x14ac:dyDescent="0.2">
      <c r="B87" s="118"/>
      <c r="C87" s="118"/>
      <c r="D87" s="118"/>
      <c r="E87" s="120"/>
      <c r="F87" s="123"/>
      <c r="G87" s="123"/>
      <c r="H87" s="123"/>
      <c r="I87" s="123"/>
    </row>
    <row r="88" spans="2:9" x14ac:dyDescent="0.2">
      <c r="B88" s="118"/>
      <c r="C88" s="118"/>
      <c r="D88" s="118"/>
      <c r="E88" s="120"/>
      <c r="F88" s="123"/>
      <c r="G88" s="123"/>
      <c r="H88" s="123"/>
      <c r="I88" s="123"/>
    </row>
    <row r="89" spans="2:9" x14ac:dyDescent="0.2">
      <c r="B89" s="118"/>
      <c r="C89" s="118"/>
      <c r="D89" s="118"/>
      <c r="E89" s="120"/>
      <c r="F89" s="123"/>
      <c r="G89" s="123"/>
      <c r="H89" s="123"/>
      <c r="I89" s="123"/>
    </row>
    <row r="90" spans="2:9" x14ac:dyDescent="0.2">
      <c r="B90" s="118"/>
      <c r="C90" s="118"/>
      <c r="D90" s="118"/>
      <c r="E90" s="120"/>
      <c r="F90" s="123"/>
      <c r="G90" s="123"/>
      <c r="H90" s="123"/>
      <c r="I90" s="123"/>
    </row>
    <row r="91" spans="2:9" x14ac:dyDescent="0.2">
      <c r="B91" s="118"/>
      <c r="C91" s="118"/>
      <c r="D91" s="118"/>
      <c r="E91" s="120"/>
      <c r="F91" s="123"/>
      <c r="G91" s="123"/>
      <c r="H91" s="123"/>
      <c r="I91" s="123"/>
    </row>
    <row r="92" spans="2:9" x14ac:dyDescent="0.2">
      <c r="B92" s="118"/>
      <c r="C92" s="118"/>
      <c r="D92" s="118"/>
      <c r="E92" s="120"/>
      <c r="F92" s="123"/>
      <c r="G92" s="123"/>
      <c r="H92" s="123"/>
      <c r="I92" s="123"/>
    </row>
    <row r="93" spans="2:9" x14ac:dyDescent="0.2">
      <c r="B93" s="118"/>
      <c r="C93" s="118"/>
      <c r="D93" s="118"/>
      <c r="E93" s="120"/>
      <c r="F93" s="123"/>
      <c r="G93" s="123"/>
      <c r="H93" s="123"/>
      <c r="I93" s="123"/>
    </row>
    <row r="94" spans="2:9" x14ac:dyDescent="0.2">
      <c r="B94" s="118"/>
      <c r="C94" s="118"/>
      <c r="D94" s="118"/>
      <c r="E94" s="120"/>
      <c r="F94" s="123"/>
      <c r="G94" s="123"/>
      <c r="H94" s="123"/>
      <c r="I94" s="123"/>
    </row>
    <row r="95" spans="2:9" x14ac:dyDescent="0.2">
      <c r="B95" s="118"/>
      <c r="C95" s="118"/>
      <c r="D95" s="118"/>
      <c r="E95" s="120"/>
      <c r="F95" s="123"/>
      <c r="G95" s="123"/>
      <c r="H95" s="123"/>
      <c r="I95" s="123"/>
    </row>
    <row r="96" spans="2:9" x14ac:dyDescent="0.2">
      <c r="B96" s="118"/>
      <c r="C96" s="118"/>
      <c r="D96" s="118"/>
      <c r="E96" s="120"/>
      <c r="F96" s="123"/>
      <c r="G96" s="123"/>
      <c r="H96" s="123"/>
      <c r="I96" s="123"/>
    </row>
    <row r="97" spans="2:9" x14ac:dyDescent="0.2">
      <c r="B97" s="118"/>
      <c r="C97" s="118"/>
      <c r="D97" s="118"/>
      <c r="E97" s="120"/>
      <c r="F97" s="123"/>
      <c r="G97" s="123"/>
      <c r="H97" s="123"/>
      <c r="I97" s="123"/>
    </row>
    <row r="98" spans="2:9" x14ac:dyDescent="0.2">
      <c r="B98" s="118"/>
      <c r="C98" s="118"/>
      <c r="D98" s="118"/>
      <c r="E98" s="120"/>
      <c r="F98" s="123"/>
      <c r="G98" s="123"/>
      <c r="H98" s="123"/>
      <c r="I98" s="123"/>
    </row>
    <row r="99" spans="2:9" x14ac:dyDescent="0.2">
      <c r="B99" s="118"/>
      <c r="C99" s="118"/>
      <c r="D99" s="118"/>
      <c r="E99" s="120"/>
      <c r="F99" s="123"/>
      <c r="G99" s="123"/>
      <c r="H99" s="123"/>
      <c r="I99" s="123"/>
    </row>
    <row r="100" spans="2:9" x14ac:dyDescent="0.2">
      <c r="B100" s="118"/>
      <c r="C100" s="118"/>
      <c r="D100" s="118"/>
      <c r="E100" s="120"/>
      <c r="F100" s="123"/>
      <c r="G100" s="123"/>
      <c r="H100" s="123"/>
      <c r="I100" s="123"/>
    </row>
    <row r="101" spans="2:9" x14ac:dyDescent="0.2">
      <c r="B101" s="118"/>
      <c r="C101" s="118"/>
      <c r="D101" s="118"/>
      <c r="E101" s="120"/>
      <c r="F101" s="123"/>
      <c r="G101" s="123"/>
      <c r="H101" s="123"/>
      <c r="I101" s="123"/>
    </row>
    <row r="102" spans="2:9" x14ac:dyDescent="0.2">
      <c r="B102" s="118"/>
      <c r="C102" s="118"/>
      <c r="D102" s="118"/>
      <c r="E102" s="120"/>
      <c r="F102" s="123"/>
      <c r="G102" s="123"/>
      <c r="H102" s="123"/>
      <c r="I102" s="123"/>
    </row>
    <row r="103" spans="2:9" x14ac:dyDescent="0.2">
      <c r="B103" s="118"/>
      <c r="C103" s="118"/>
      <c r="D103" s="118"/>
      <c r="E103" s="120"/>
      <c r="F103" s="123"/>
      <c r="G103" s="123"/>
      <c r="H103" s="123"/>
      <c r="I103" s="123"/>
    </row>
    <row r="104" spans="2:9" x14ac:dyDescent="0.2">
      <c r="B104" s="118"/>
      <c r="C104" s="118"/>
      <c r="D104" s="118"/>
      <c r="E104" s="120"/>
      <c r="F104" s="123"/>
      <c r="G104" s="123"/>
      <c r="H104" s="123"/>
      <c r="I104" s="123"/>
    </row>
    <row r="105" spans="2:9" x14ac:dyDescent="0.2">
      <c r="B105" s="118"/>
      <c r="C105" s="118"/>
      <c r="D105" s="118"/>
      <c r="E105" s="120"/>
      <c r="F105" s="123"/>
      <c r="G105" s="123"/>
      <c r="H105" s="123"/>
      <c r="I105" s="123"/>
    </row>
    <row r="106" spans="2:9" x14ac:dyDescent="0.2">
      <c r="B106" s="118"/>
      <c r="C106" s="118"/>
      <c r="D106" s="118"/>
      <c r="E106" s="120"/>
      <c r="F106" s="123"/>
      <c r="G106" s="123"/>
      <c r="H106" s="123"/>
      <c r="I106" s="123"/>
    </row>
    <row r="107" spans="2:9" x14ac:dyDescent="0.2">
      <c r="B107" s="118"/>
      <c r="C107" s="118"/>
      <c r="D107" s="118"/>
      <c r="E107" s="120"/>
      <c r="F107" s="123"/>
      <c r="G107" s="123"/>
      <c r="H107" s="123"/>
      <c r="I107" s="123"/>
    </row>
    <row r="108" spans="2:9" x14ac:dyDescent="0.2">
      <c r="B108" s="118"/>
      <c r="C108" s="118"/>
      <c r="D108" s="118"/>
      <c r="E108" s="120"/>
      <c r="F108" s="123"/>
      <c r="G108" s="123"/>
      <c r="H108" s="123"/>
      <c r="I108" s="123"/>
    </row>
    <row r="109" spans="2:9" x14ac:dyDescent="0.2">
      <c r="B109" s="118"/>
      <c r="C109" s="118"/>
      <c r="D109" s="118"/>
      <c r="E109" s="120"/>
      <c r="F109" s="123"/>
      <c r="G109" s="123"/>
      <c r="H109" s="123"/>
      <c r="I109" s="123"/>
    </row>
    <row r="110" spans="2:9" x14ac:dyDescent="0.2">
      <c r="B110" s="118"/>
      <c r="C110" s="118"/>
      <c r="D110" s="118"/>
      <c r="E110" s="120"/>
      <c r="F110" s="123"/>
      <c r="G110" s="123"/>
      <c r="H110" s="123"/>
      <c r="I110" s="123"/>
    </row>
    <row r="111" spans="2:9" x14ac:dyDescent="0.2">
      <c r="B111" s="118"/>
      <c r="C111" s="118"/>
      <c r="D111" s="118"/>
      <c r="E111" s="120"/>
      <c r="F111" s="123"/>
      <c r="G111" s="123"/>
      <c r="H111" s="123"/>
      <c r="I111" s="123"/>
    </row>
    <row r="112" spans="2:9" x14ac:dyDescent="0.2">
      <c r="B112" s="118"/>
      <c r="C112" s="118"/>
      <c r="D112" s="118"/>
      <c r="E112" s="120"/>
      <c r="F112" s="123"/>
      <c r="G112" s="123"/>
      <c r="H112" s="123"/>
      <c r="I112" s="123"/>
    </row>
    <row r="113" spans="2:9" x14ac:dyDescent="0.2">
      <c r="B113" s="118"/>
      <c r="C113" s="118"/>
      <c r="D113" s="118"/>
      <c r="E113" s="120"/>
      <c r="F113" s="123"/>
      <c r="G113" s="123"/>
      <c r="H113" s="123"/>
      <c r="I113" s="123"/>
    </row>
    <row r="114" spans="2:9" x14ac:dyDescent="0.2">
      <c r="B114" s="118"/>
      <c r="C114" s="118"/>
      <c r="D114" s="118"/>
      <c r="E114" s="120"/>
      <c r="F114" s="123"/>
      <c r="G114" s="123"/>
      <c r="H114" s="123"/>
      <c r="I114" s="123"/>
    </row>
    <row r="115" spans="2:9" x14ac:dyDescent="0.2">
      <c r="B115" s="118"/>
      <c r="C115" s="118"/>
      <c r="D115" s="118"/>
      <c r="E115" s="120"/>
      <c r="F115" s="123"/>
      <c r="G115" s="123"/>
      <c r="H115" s="123"/>
      <c r="I115" s="123"/>
    </row>
    <row r="116" spans="2:9" x14ac:dyDescent="0.2">
      <c r="B116" s="118"/>
      <c r="C116" s="118"/>
      <c r="D116" s="118"/>
      <c r="E116" s="120"/>
      <c r="F116" s="123"/>
      <c r="G116" s="123"/>
      <c r="H116" s="123"/>
      <c r="I116" s="123"/>
    </row>
    <row r="117" spans="2:9" x14ac:dyDescent="0.2">
      <c r="B117" s="118"/>
      <c r="C117" s="118"/>
      <c r="D117" s="118"/>
      <c r="E117" s="120"/>
      <c r="F117" s="123"/>
      <c r="G117" s="123"/>
      <c r="H117" s="123"/>
      <c r="I117" s="123"/>
    </row>
    <row r="118" spans="2:9" x14ac:dyDescent="0.2">
      <c r="B118" s="118"/>
      <c r="C118" s="118"/>
      <c r="D118" s="118"/>
      <c r="E118" s="120"/>
      <c r="F118" s="123"/>
      <c r="G118" s="123"/>
      <c r="H118" s="123"/>
      <c r="I118" s="123"/>
    </row>
    <row r="119" spans="2:9" x14ac:dyDescent="0.2">
      <c r="B119" s="118"/>
      <c r="C119" s="118"/>
      <c r="D119" s="118"/>
      <c r="E119" s="120"/>
      <c r="F119" s="123"/>
      <c r="G119" s="123"/>
      <c r="H119" s="123"/>
      <c r="I119" s="123"/>
    </row>
    <row r="120" spans="2:9" x14ac:dyDescent="0.2">
      <c r="B120" s="118"/>
      <c r="C120" s="118"/>
      <c r="D120" s="118"/>
      <c r="E120" s="120"/>
      <c r="F120" s="123"/>
      <c r="G120" s="123"/>
      <c r="H120" s="123"/>
      <c r="I120" s="123"/>
    </row>
    <row r="121" spans="2:9" x14ac:dyDescent="0.2">
      <c r="B121" s="118"/>
      <c r="C121" s="118"/>
      <c r="D121" s="118"/>
      <c r="E121" s="120"/>
      <c r="F121" s="123"/>
      <c r="G121" s="123"/>
      <c r="H121" s="123"/>
      <c r="I121" s="123"/>
    </row>
    <row r="122" spans="2:9" x14ac:dyDescent="0.2">
      <c r="B122" s="118"/>
      <c r="C122" s="118"/>
      <c r="D122" s="118"/>
      <c r="E122" s="120"/>
      <c r="F122" s="123"/>
      <c r="G122" s="123"/>
      <c r="H122" s="123"/>
      <c r="I122" s="123"/>
    </row>
    <row r="123" spans="2:9" x14ac:dyDescent="0.2">
      <c r="B123" s="118"/>
      <c r="C123" s="118"/>
      <c r="D123" s="118"/>
      <c r="E123" s="120"/>
      <c r="F123" s="123"/>
      <c r="G123" s="123"/>
      <c r="H123" s="123"/>
      <c r="I123" s="123"/>
    </row>
    <row r="124" spans="2:9" x14ac:dyDescent="0.2">
      <c r="B124" s="118"/>
      <c r="C124" s="118"/>
      <c r="D124" s="118"/>
      <c r="E124" s="120"/>
      <c r="F124" s="123"/>
      <c r="G124" s="123"/>
      <c r="H124" s="123"/>
      <c r="I124" s="123"/>
    </row>
    <row r="125" spans="2:9" x14ac:dyDescent="0.2">
      <c r="B125" s="118"/>
      <c r="C125" s="118"/>
      <c r="D125" s="118"/>
      <c r="E125" s="120"/>
      <c r="F125" s="123"/>
      <c r="G125" s="123"/>
      <c r="H125" s="123"/>
      <c r="I125" s="123"/>
    </row>
    <row r="126" spans="2:9" x14ac:dyDescent="0.2">
      <c r="B126" s="118"/>
      <c r="C126" s="118"/>
      <c r="D126" s="118"/>
      <c r="E126" s="120"/>
      <c r="F126" s="123"/>
      <c r="G126" s="123"/>
      <c r="H126" s="123"/>
      <c r="I126" s="123"/>
    </row>
    <row r="127" spans="2:9" x14ac:dyDescent="0.2">
      <c r="B127" s="118"/>
      <c r="C127" s="118"/>
      <c r="D127" s="118"/>
      <c r="E127" s="120"/>
      <c r="F127" s="123"/>
      <c r="G127" s="123"/>
      <c r="H127" s="123"/>
      <c r="I127" s="123"/>
    </row>
    <row r="128" spans="2:9" x14ac:dyDescent="0.2">
      <c r="B128" s="118"/>
      <c r="C128" s="118"/>
      <c r="D128" s="118"/>
      <c r="E128" s="120"/>
      <c r="F128" s="123"/>
      <c r="G128" s="123"/>
      <c r="H128" s="123"/>
      <c r="I128" s="123"/>
    </row>
    <row r="129" spans="2:9" x14ac:dyDescent="0.2">
      <c r="B129" s="118"/>
      <c r="C129" s="118"/>
      <c r="D129" s="118"/>
      <c r="E129" s="120"/>
      <c r="F129" s="123"/>
      <c r="G129" s="123"/>
      <c r="H129" s="123"/>
      <c r="I129" s="123"/>
    </row>
    <row r="130" spans="2:9" x14ac:dyDescent="0.2">
      <c r="B130" s="118"/>
      <c r="C130" s="118"/>
      <c r="D130" s="118"/>
      <c r="E130" s="120"/>
      <c r="F130" s="123"/>
      <c r="G130" s="123"/>
      <c r="H130" s="123"/>
      <c r="I130" s="123"/>
    </row>
    <row r="131" spans="2:9" x14ac:dyDescent="0.2">
      <c r="B131" s="118"/>
      <c r="C131" s="118"/>
      <c r="D131" s="118"/>
      <c r="E131" s="120"/>
      <c r="F131" s="123"/>
      <c r="G131" s="123"/>
      <c r="H131" s="123"/>
      <c r="I131" s="123"/>
    </row>
    <row r="132" spans="2:9" x14ac:dyDescent="0.2">
      <c r="B132" s="118"/>
      <c r="C132" s="118"/>
      <c r="D132" s="118"/>
      <c r="E132" s="120"/>
      <c r="F132" s="123"/>
      <c r="G132" s="123"/>
      <c r="H132" s="123"/>
      <c r="I132" s="123"/>
    </row>
    <row r="133" spans="2:9" x14ac:dyDescent="0.2">
      <c r="B133" s="118"/>
      <c r="C133" s="118"/>
      <c r="D133" s="118"/>
      <c r="E133" s="120"/>
      <c r="F133" s="123"/>
      <c r="G133" s="123"/>
      <c r="H133" s="123"/>
      <c r="I133" s="123"/>
    </row>
    <row r="134" spans="2:9" x14ac:dyDescent="0.2">
      <c r="B134" s="118"/>
      <c r="C134" s="118"/>
      <c r="D134" s="118"/>
      <c r="E134" s="120"/>
      <c r="F134" s="123"/>
      <c r="G134" s="123"/>
      <c r="H134" s="123"/>
      <c r="I134" s="123"/>
    </row>
    <row r="135" spans="2:9" x14ac:dyDescent="0.2">
      <c r="B135" s="118"/>
      <c r="C135" s="118"/>
      <c r="D135" s="118"/>
      <c r="E135" s="120"/>
      <c r="F135" s="123"/>
      <c r="G135" s="123"/>
      <c r="H135" s="123"/>
      <c r="I135" s="123"/>
    </row>
    <row r="136" spans="2:9" x14ac:dyDescent="0.2">
      <c r="B136" s="118"/>
      <c r="C136" s="118"/>
      <c r="D136" s="118"/>
      <c r="E136" s="120"/>
      <c r="F136" s="123"/>
      <c r="G136" s="123"/>
      <c r="H136" s="123"/>
      <c r="I136" s="123"/>
    </row>
    <row r="137" spans="2:9" x14ac:dyDescent="0.2">
      <c r="B137" s="118"/>
      <c r="C137" s="118"/>
      <c r="D137" s="118"/>
      <c r="E137" s="120"/>
      <c r="F137" s="123"/>
      <c r="G137" s="123"/>
      <c r="H137" s="123"/>
      <c r="I137" s="123"/>
    </row>
    <row r="138" spans="2:9" x14ac:dyDescent="0.2">
      <c r="B138" s="118"/>
      <c r="C138" s="118"/>
      <c r="D138" s="118"/>
      <c r="E138" s="120"/>
      <c r="F138" s="123"/>
      <c r="G138" s="123"/>
      <c r="H138" s="123"/>
      <c r="I138" s="123"/>
    </row>
    <row r="139" spans="2:9" x14ac:dyDescent="0.2">
      <c r="B139" s="118"/>
      <c r="C139" s="118"/>
      <c r="D139" s="118"/>
      <c r="E139" s="120"/>
      <c r="F139" s="123"/>
      <c r="G139" s="123"/>
      <c r="H139" s="123"/>
      <c r="I139" s="123"/>
    </row>
    <row r="140" spans="2:9" x14ac:dyDescent="0.2">
      <c r="B140" s="118"/>
      <c r="C140" s="118"/>
      <c r="D140" s="118"/>
      <c r="E140" s="120"/>
      <c r="F140" s="123"/>
      <c r="G140" s="123"/>
      <c r="H140" s="123"/>
      <c r="I140" s="123"/>
    </row>
    <row r="141" spans="2:9" x14ac:dyDescent="0.2">
      <c r="B141" s="118"/>
      <c r="C141" s="118"/>
      <c r="D141" s="118"/>
      <c r="E141" s="120"/>
      <c r="F141" s="123"/>
      <c r="G141" s="123"/>
      <c r="H141" s="123"/>
      <c r="I141" s="123"/>
    </row>
    <row r="142" spans="2:9" x14ac:dyDescent="0.2">
      <c r="B142" s="118"/>
      <c r="C142" s="118"/>
      <c r="D142" s="118"/>
      <c r="E142" s="120"/>
      <c r="F142" s="123"/>
      <c r="G142" s="123"/>
      <c r="H142" s="123"/>
      <c r="I142" s="123"/>
    </row>
    <row r="143" spans="2:9" x14ac:dyDescent="0.2">
      <c r="B143" s="118"/>
      <c r="C143" s="118"/>
      <c r="D143" s="118"/>
      <c r="E143" s="120"/>
      <c r="F143" s="123"/>
      <c r="G143" s="123"/>
      <c r="H143" s="123"/>
      <c r="I143" s="123"/>
    </row>
    <row r="144" spans="2:9" x14ac:dyDescent="0.2">
      <c r="B144" s="118"/>
      <c r="C144" s="118"/>
      <c r="D144" s="118"/>
      <c r="E144" s="120"/>
      <c r="F144" s="123"/>
      <c r="G144" s="123"/>
      <c r="H144" s="123"/>
      <c r="I144" s="123"/>
    </row>
    <row r="145" spans="2:9" x14ac:dyDescent="0.2">
      <c r="B145" s="118"/>
      <c r="C145" s="118"/>
      <c r="D145" s="118"/>
      <c r="E145" s="120"/>
      <c r="F145" s="123"/>
      <c r="G145" s="123"/>
      <c r="H145" s="123"/>
      <c r="I145" s="123"/>
    </row>
    <row r="146" spans="2:9" x14ac:dyDescent="0.2">
      <c r="B146" s="118"/>
      <c r="C146" s="118"/>
      <c r="D146" s="118"/>
      <c r="E146" s="120"/>
      <c r="F146" s="123"/>
      <c r="G146" s="123"/>
      <c r="H146" s="123"/>
      <c r="I146" s="123"/>
    </row>
    <row r="147" spans="2:9" x14ac:dyDescent="0.2">
      <c r="B147" s="118"/>
      <c r="C147" s="118"/>
      <c r="D147" s="118"/>
      <c r="E147" s="120"/>
      <c r="F147" s="123"/>
      <c r="G147" s="123"/>
      <c r="H147" s="123"/>
      <c r="I147" s="123"/>
    </row>
    <row r="148" spans="2:9" x14ac:dyDescent="0.2">
      <c r="B148" s="118"/>
      <c r="C148" s="118"/>
      <c r="D148" s="118"/>
      <c r="E148" s="120"/>
      <c r="F148" s="123"/>
      <c r="G148" s="123"/>
      <c r="H148" s="123"/>
      <c r="I148" s="123"/>
    </row>
    <row r="149" spans="2:9" x14ac:dyDescent="0.2">
      <c r="B149" s="118"/>
      <c r="C149" s="118"/>
      <c r="D149" s="118"/>
      <c r="E149" s="120"/>
      <c r="F149" s="123"/>
      <c r="G149" s="123"/>
      <c r="H149" s="123"/>
      <c r="I149" s="123"/>
    </row>
    <row r="150" spans="2:9" x14ac:dyDescent="0.2">
      <c r="B150" s="118"/>
      <c r="C150" s="118"/>
      <c r="D150" s="118"/>
      <c r="E150" s="120"/>
      <c r="F150" s="123"/>
      <c r="G150" s="123"/>
      <c r="H150" s="123"/>
      <c r="I150" s="123"/>
    </row>
    <row r="151" spans="2:9" x14ac:dyDescent="0.2">
      <c r="B151" s="118"/>
      <c r="C151" s="118"/>
      <c r="D151" s="118"/>
      <c r="E151" s="120"/>
      <c r="F151" s="123"/>
      <c r="G151" s="123"/>
      <c r="H151" s="123"/>
      <c r="I151" s="123"/>
    </row>
    <row r="152" spans="2:9" x14ac:dyDescent="0.2">
      <c r="B152" s="118"/>
      <c r="C152" s="118"/>
      <c r="D152" s="118"/>
      <c r="E152" s="120"/>
      <c r="F152" s="123"/>
      <c r="G152" s="123"/>
      <c r="H152" s="123"/>
      <c r="I152" s="123"/>
    </row>
    <row r="153" spans="2:9" x14ac:dyDescent="0.2">
      <c r="B153" s="118"/>
      <c r="C153" s="118"/>
      <c r="D153" s="118"/>
      <c r="E153" s="120"/>
      <c r="F153" s="123"/>
      <c r="G153" s="123"/>
      <c r="H153" s="123"/>
      <c r="I153" s="123"/>
    </row>
    <row r="154" spans="2:9" x14ac:dyDescent="0.2">
      <c r="B154" s="118"/>
      <c r="C154" s="118"/>
      <c r="D154" s="118"/>
      <c r="E154" s="120"/>
      <c r="F154" s="123"/>
      <c r="G154" s="123"/>
      <c r="H154" s="123"/>
      <c r="I154" s="123"/>
    </row>
    <row r="155" spans="2:9" x14ac:dyDescent="0.2">
      <c r="B155" s="118"/>
      <c r="C155" s="118"/>
      <c r="D155" s="118"/>
      <c r="E155" s="120"/>
      <c r="F155" s="123"/>
      <c r="G155" s="123"/>
      <c r="H155" s="123"/>
      <c r="I155" s="123"/>
    </row>
    <row r="156" spans="2:9" x14ac:dyDescent="0.2">
      <c r="B156" s="118"/>
      <c r="C156" s="118"/>
      <c r="D156" s="118"/>
      <c r="E156" s="120"/>
      <c r="F156" s="123"/>
      <c r="G156" s="123"/>
      <c r="H156" s="123"/>
      <c r="I156" s="123"/>
    </row>
    <row r="157" spans="2:9" x14ac:dyDescent="0.2">
      <c r="B157" s="118"/>
      <c r="C157" s="118"/>
      <c r="D157" s="118"/>
      <c r="E157" s="120"/>
      <c r="F157" s="123"/>
      <c r="G157" s="123"/>
      <c r="H157" s="123"/>
      <c r="I157" s="123"/>
    </row>
    <row r="158" spans="2:9" x14ac:dyDescent="0.2">
      <c r="B158" s="118"/>
      <c r="C158" s="118"/>
      <c r="D158" s="118"/>
      <c r="E158" s="120"/>
      <c r="F158" s="123"/>
      <c r="G158" s="123"/>
      <c r="H158" s="123"/>
      <c r="I158" s="123"/>
    </row>
    <row r="159" spans="2:9" x14ac:dyDescent="0.2">
      <c r="B159" s="118"/>
      <c r="C159" s="118"/>
      <c r="D159" s="118"/>
      <c r="E159" s="120"/>
      <c r="F159" s="123"/>
      <c r="G159" s="123"/>
      <c r="H159" s="123"/>
      <c r="I159" s="123"/>
    </row>
    <row r="160" spans="2:9" x14ac:dyDescent="0.2">
      <c r="B160" s="118"/>
      <c r="C160" s="118"/>
      <c r="D160" s="118"/>
      <c r="E160" s="120"/>
      <c r="F160" s="123"/>
      <c r="G160" s="123"/>
      <c r="H160" s="123"/>
      <c r="I160" s="123"/>
    </row>
    <row r="161" spans="2:9" x14ac:dyDescent="0.2">
      <c r="B161" s="118"/>
      <c r="C161" s="118"/>
      <c r="D161" s="118"/>
      <c r="E161" s="120"/>
      <c r="F161" s="123"/>
      <c r="G161" s="123"/>
      <c r="H161" s="123"/>
      <c r="I161" s="123"/>
    </row>
    <row r="162" spans="2:9" x14ac:dyDescent="0.2">
      <c r="B162" s="118"/>
      <c r="C162" s="118"/>
      <c r="D162" s="118"/>
      <c r="E162" s="120"/>
      <c r="F162" s="123"/>
      <c r="G162" s="123"/>
      <c r="H162" s="123"/>
      <c r="I162" s="123"/>
    </row>
    <row r="163" spans="2:9" x14ac:dyDescent="0.2">
      <c r="B163" s="118"/>
      <c r="C163" s="118"/>
      <c r="D163" s="118"/>
      <c r="E163" s="120"/>
      <c r="F163" s="123"/>
      <c r="G163" s="123"/>
      <c r="H163" s="123"/>
      <c r="I163" s="123"/>
    </row>
    <row r="164" spans="2:9" x14ac:dyDescent="0.2">
      <c r="B164" s="118"/>
      <c r="C164" s="118"/>
      <c r="D164" s="118"/>
      <c r="E164" s="120"/>
      <c r="F164" s="123"/>
      <c r="G164" s="123"/>
      <c r="H164" s="123"/>
      <c r="I164" s="123"/>
    </row>
    <row r="165" spans="2:9" x14ac:dyDescent="0.2">
      <c r="B165" s="118"/>
      <c r="C165" s="118"/>
      <c r="D165" s="118"/>
      <c r="E165" s="120"/>
      <c r="F165" s="123"/>
      <c r="G165" s="123"/>
      <c r="H165" s="123"/>
      <c r="I165" s="123"/>
    </row>
    <row r="166" spans="2:9" x14ac:dyDescent="0.2">
      <c r="B166" s="118"/>
      <c r="C166" s="118"/>
      <c r="D166" s="118"/>
      <c r="E166" s="120"/>
      <c r="F166" s="123"/>
      <c r="G166" s="123"/>
      <c r="H166" s="123"/>
      <c r="I166" s="123"/>
    </row>
    <row r="167" spans="2:9" x14ac:dyDescent="0.2">
      <c r="B167" s="118"/>
      <c r="C167" s="118"/>
      <c r="D167" s="118"/>
      <c r="E167" s="120"/>
      <c r="F167" s="123"/>
      <c r="G167" s="123"/>
      <c r="H167" s="123"/>
      <c r="I167" s="123"/>
    </row>
    <row r="168" spans="2:9" x14ac:dyDescent="0.2">
      <c r="B168" s="118"/>
      <c r="C168" s="118"/>
      <c r="D168" s="118"/>
      <c r="E168" s="120"/>
      <c r="F168" s="123"/>
      <c r="G168" s="123"/>
      <c r="H168" s="123"/>
      <c r="I168" s="123"/>
    </row>
    <row r="169" spans="2:9" x14ac:dyDescent="0.2">
      <c r="B169" s="118"/>
      <c r="C169" s="118"/>
      <c r="D169" s="118"/>
      <c r="E169" s="120"/>
      <c r="F169" s="123"/>
      <c r="G169" s="123"/>
      <c r="H169" s="123"/>
      <c r="I169" s="123"/>
    </row>
    <row r="170" spans="2:9" x14ac:dyDescent="0.2">
      <c r="B170" s="118"/>
      <c r="C170" s="118"/>
      <c r="D170" s="118"/>
      <c r="E170" s="120"/>
      <c r="F170" s="123"/>
      <c r="G170" s="123"/>
      <c r="H170" s="123"/>
      <c r="I170" s="123"/>
    </row>
    <row r="171" spans="2:9" x14ac:dyDescent="0.2">
      <c r="B171" s="118"/>
      <c r="C171" s="118"/>
      <c r="D171" s="118"/>
      <c r="E171" s="120"/>
      <c r="F171" s="123"/>
      <c r="G171" s="123"/>
      <c r="H171" s="123"/>
      <c r="I171" s="123"/>
    </row>
    <row r="172" spans="2:9" x14ac:dyDescent="0.2">
      <c r="B172" s="118"/>
      <c r="C172" s="118"/>
      <c r="D172" s="118"/>
      <c r="E172" s="120"/>
      <c r="F172" s="123"/>
      <c r="G172" s="123"/>
      <c r="H172" s="123"/>
      <c r="I172" s="123"/>
    </row>
    <row r="173" spans="2:9" x14ac:dyDescent="0.2">
      <c r="B173" s="118"/>
      <c r="C173" s="118"/>
      <c r="D173" s="118"/>
      <c r="E173" s="120"/>
      <c r="F173" s="123"/>
      <c r="G173" s="123"/>
      <c r="H173" s="123"/>
      <c r="I173" s="123"/>
    </row>
    <row r="174" spans="2:9" x14ac:dyDescent="0.2">
      <c r="B174" s="118"/>
      <c r="C174" s="118"/>
      <c r="D174" s="118"/>
      <c r="E174" s="120"/>
      <c r="F174" s="123"/>
      <c r="G174" s="123"/>
      <c r="H174" s="123"/>
      <c r="I174" s="123"/>
    </row>
    <row r="175" spans="2:9" x14ac:dyDescent="0.2">
      <c r="B175" s="118"/>
      <c r="C175" s="118"/>
      <c r="D175" s="118"/>
      <c r="E175" s="120"/>
      <c r="F175" s="123"/>
      <c r="G175" s="123"/>
      <c r="H175" s="123"/>
      <c r="I175" s="123"/>
    </row>
    <row r="176" spans="2:9" x14ac:dyDescent="0.2">
      <c r="B176" s="118"/>
      <c r="C176" s="118"/>
      <c r="D176" s="118"/>
      <c r="E176" s="120"/>
      <c r="F176" s="123"/>
      <c r="G176" s="123"/>
      <c r="H176" s="123"/>
      <c r="I176" s="123"/>
    </row>
    <row r="177" spans="2:9" x14ac:dyDescent="0.2">
      <c r="B177" s="118"/>
      <c r="C177" s="118"/>
      <c r="D177" s="118"/>
      <c r="E177" s="120"/>
      <c r="F177" s="123"/>
      <c r="G177" s="123"/>
      <c r="H177" s="123"/>
      <c r="I177" s="123"/>
    </row>
    <row r="178" spans="2:9" x14ac:dyDescent="0.2">
      <c r="B178" s="118"/>
      <c r="C178" s="118"/>
      <c r="D178" s="118"/>
      <c r="E178" s="120"/>
      <c r="F178" s="123"/>
      <c r="G178" s="123"/>
      <c r="H178" s="123"/>
      <c r="I178" s="123"/>
    </row>
    <row r="179" spans="2:9" x14ac:dyDescent="0.2">
      <c r="B179" s="118"/>
      <c r="C179" s="118"/>
      <c r="D179" s="118"/>
      <c r="E179" s="120"/>
      <c r="F179" s="123"/>
      <c r="G179" s="123"/>
      <c r="H179" s="123"/>
      <c r="I179" s="123"/>
    </row>
    <row r="180" spans="2:9" x14ac:dyDescent="0.2">
      <c r="B180" s="118"/>
      <c r="C180" s="118"/>
      <c r="D180" s="118"/>
      <c r="E180" s="120"/>
      <c r="F180" s="123"/>
      <c r="G180" s="123"/>
      <c r="H180" s="123"/>
      <c r="I180" s="123"/>
    </row>
    <row r="181" spans="2:9" x14ac:dyDescent="0.2">
      <c r="B181" s="118"/>
      <c r="C181" s="118"/>
      <c r="D181" s="118"/>
      <c r="E181" s="120"/>
      <c r="F181" s="123"/>
      <c r="G181" s="123"/>
      <c r="H181" s="123"/>
      <c r="I181" s="123"/>
    </row>
    <row r="182" spans="2:9" x14ac:dyDescent="0.2">
      <c r="B182" s="118"/>
      <c r="C182" s="118"/>
      <c r="D182" s="118"/>
      <c r="E182" s="120"/>
      <c r="F182" s="123"/>
      <c r="G182" s="123"/>
      <c r="H182" s="123"/>
      <c r="I182" s="123"/>
    </row>
    <row r="183" spans="2:9" x14ac:dyDescent="0.2">
      <c r="B183" s="118"/>
      <c r="C183" s="118"/>
      <c r="D183" s="118"/>
      <c r="E183" s="120"/>
      <c r="F183" s="123"/>
      <c r="G183" s="123"/>
      <c r="H183" s="123"/>
      <c r="I183" s="123"/>
    </row>
    <row r="184" spans="2:9" x14ac:dyDescent="0.2">
      <c r="B184" s="118"/>
      <c r="C184" s="118"/>
      <c r="D184" s="118"/>
      <c r="E184" s="120"/>
      <c r="F184" s="123"/>
      <c r="G184" s="123"/>
      <c r="H184" s="123"/>
      <c r="I184" s="123"/>
    </row>
    <row r="185" spans="2:9" x14ac:dyDescent="0.2">
      <c r="B185" s="118"/>
      <c r="C185" s="118"/>
      <c r="D185" s="118"/>
      <c r="E185" s="120"/>
      <c r="F185" s="123"/>
      <c r="G185" s="123"/>
      <c r="H185" s="123"/>
      <c r="I185" s="123"/>
    </row>
    <row r="186" spans="2:9" x14ac:dyDescent="0.2">
      <c r="B186" s="118"/>
      <c r="C186" s="118"/>
      <c r="D186" s="118"/>
      <c r="E186" s="120"/>
      <c r="F186" s="123"/>
      <c r="G186" s="123"/>
      <c r="H186" s="123"/>
      <c r="I186" s="123"/>
    </row>
    <row r="187" spans="2:9" x14ac:dyDescent="0.2">
      <c r="B187" s="118"/>
      <c r="C187" s="118"/>
      <c r="D187" s="118"/>
      <c r="E187" s="120"/>
      <c r="F187" s="123"/>
      <c r="G187" s="123"/>
      <c r="H187" s="123"/>
      <c r="I187" s="123"/>
    </row>
    <row r="188" spans="2:9" x14ac:dyDescent="0.2">
      <c r="B188" s="118"/>
      <c r="C188" s="118"/>
      <c r="D188" s="118"/>
      <c r="E188" s="120"/>
      <c r="F188" s="123"/>
      <c r="G188" s="123"/>
      <c r="H188" s="123"/>
      <c r="I188" s="123"/>
    </row>
    <row r="189" spans="2:9" x14ac:dyDescent="0.2">
      <c r="B189" s="118"/>
      <c r="C189" s="118"/>
      <c r="D189" s="118"/>
      <c r="E189" s="120"/>
      <c r="F189" s="123"/>
      <c r="G189" s="123"/>
      <c r="H189" s="123"/>
      <c r="I189" s="123"/>
    </row>
    <row r="190" spans="2:9" x14ac:dyDescent="0.2">
      <c r="B190" s="118"/>
      <c r="C190" s="118"/>
      <c r="D190" s="118"/>
      <c r="E190" s="120"/>
      <c r="F190" s="123"/>
      <c r="G190" s="123"/>
      <c r="H190" s="123"/>
      <c r="I190" s="123"/>
    </row>
    <row r="191" spans="2:9" x14ac:dyDescent="0.2">
      <c r="B191" s="118"/>
      <c r="C191" s="118"/>
      <c r="D191" s="118"/>
      <c r="E191" s="120"/>
      <c r="F191" s="123"/>
      <c r="G191" s="123"/>
      <c r="H191" s="123"/>
      <c r="I191" s="123"/>
    </row>
    <row r="192" spans="2:9" x14ac:dyDescent="0.2">
      <c r="B192" s="118"/>
      <c r="C192" s="118"/>
      <c r="D192" s="118"/>
      <c r="E192" s="120"/>
      <c r="F192" s="123"/>
      <c r="G192" s="123"/>
      <c r="H192" s="123"/>
      <c r="I192" s="123"/>
    </row>
    <row r="193" spans="2:9" x14ac:dyDescent="0.2">
      <c r="B193" s="118"/>
      <c r="C193" s="118"/>
      <c r="D193" s="118"/>
      <c r="E193" s="120"/>
      <c r="F193" s="123"/>
      <c r="G193" s="123"/>
      <c r="H193" s="123"/>
      <c r="I193" s="123"/>
    </row>
    <row r="194" spans="2:9" x14ac:dyDescent="0.2">
      <c r="B194" s="118"/>
      <c r="C194" s="118"/>
      <c r="D194" s="118"/>
      <c r="E194" s="120"/>
      <c r="F194" s="123"/>
      <c r="G194" s="123"/>
      <c r="H194" s="123"/>
      <c r="I194" s="123"/>
    </row>
    <row r="195" spans="2:9" x14ac:dyDescent="0.2">
      <c r="B195" s="118"/>
      <c r="C195" s="118"/>
      <c r="D195" s="118"/>
      <c r="E195" s="120"/>
      <c r="F195" s="123"/>
      <c r="G195" s="123"/>
      <c r="H195" s="123"/>
      <c r="I195" s="123"/>
    </row>
    <row r="196" spans="2:9" x14ac:dyDescent="0.2">
      <c r="B196" s="118"/>
      <c r="C196" s="118"/>
      <c r="D196" s="118"/>
      <c r="E196" s="120"/>
      <c r="F196" s="123"/>
      <c r="G196" s="123"/>
      <c r="H196" s="123"/>
      <c r="I196" s="123"/>
    </row>
    <row r="197" spans="2:9" x14ac:dyDescent="0.2">
      <c r="B197" s="118"/>
      <c r="C197" s="118"/>
      <c r="D197" s="118"/>
      <c r="E197" s="120"/>
      <c r="F197" s="123"/>
      <c r="G197" s="123"/>
      <c r="H197" s="123"/>
      <c r="I197" s="123"/>
    </row>
    <row r="198" spans="2:9" x14ac:dyDescent="0.2">
      <c r="B198" s="118"/>
      <c r="C198" s="118"/>
      <c r="D198" s="118"/>
      <c r="E198" s="120"/>
      <c r="F198" s="123"/>
      <c r="G198" s="123"/>
      <c r="H198" s="123"/>
      <c r="I198" s="123"/>
    </row>
    <row r="199" spans="2:9" x14ac:dyDescent="0.2">
      <c r="B199" s="118"/>
      <c r="C199" s="118"/>
      <c r="D199" s="118"/>
      <c r="E199" s="120"/>
      <c r="F199" s="123"/>
      <c r="G199" s="123"/>
      <c r="H199" s="123"/>
      <c r="I199" s="123"/>
    </row>
    <row r="200" spans="2:9" x14ac:dyDescent="0.2">
      <c r="B200" s="118"/>
      <c r="C200" s="118"/>
      <c r="D200" s="118"/>
      <c r="E200" s="120"/>
      <c r="F200" s="123"/>
      <c r="G200" s="123"/>
      <c r="H200" s="123"/>
      <c r="I200" s="123"/>
    </row>
    <row r="201" spans="2:9" x14ac:dyDescent="0.2">
      <c r="B201" s="118"/>
      <c r="C201" s="118"/>
      <c r="D201" s="118"/>
      <c r="E201" s="120"/>
      <c r="F201" s="123"/>
      <c r="G201" s="123"/>
      <c r="H201" s="123"/>
      <c r="I201" s="123"/>
    </row>
    <row r="202" spans="2:9" x14ac:dyDescent="0.2">
      <c r="B202" s="118"/>
      <c r="C202" s="118"/>
      <c r="D202" s="118"/>
      <c r="E202" s="120"/>
      <c r="F202" s="123"/>
      <c r="G202" s="123"/>
      <c r="H202" s="123"/>
      <c r="I202" s="123"/>
    </row>
    <row r="203" spans="2:9" x14ac:dyDescent="0.2">
      <c r="B203" s="118"/>
      <c r="C203" s="118"/>
      <c r="D203" s="118"/>
      <c r="E203" s="120"/>
      <c r="F203" s="123"/>
      <c r="G203" s="123"/>
      <c r="H203" s="123"/>
      <c r="I203" s="123"/>
    </row>
    <row r="204" spans="2:9" x14ac:dyDescent="0.2">
      <c r="B204" s="118"/>
      <c r="C204" s="118"/>
      <c r="D204" s="118"/>
      <c r="E204" s="120"/>
      <c r="F204" s="123"/>
      <c r="G204" s="123"/>
      <c r="H204" s="123"/>
      <c r="I204" s="123"/>
    </row>
    <row r="205" spans="2:9" x14ac:dyDescent="0.2">
      <c r="B205" s="118"/>
      <c r="C205" s="118"/>
      <c r="D205" s="118"/>
      <c r="E205" s="120"/>
      <c r="F205" s="123"/>
      <c r="G205" s="123"/>
      <c r="H205" s="123"/>
      <c r="I205" s="123"/>
    </row>
    <row r="206" spans="2:9" x14ac:dyDescent="0.2">
      <c r="B206" s="118"/>
      <c r="C206" s="118"/>
      <c r="D206" s="118"/>
      <c r="E206" s="120"/>
      <c r="F206" s="123"/>
      <c r="G206" s="123"/>
      <c r="H206" s="123"/>
      <c r="I206" s="123"/>
    </row>
    <row r="207" spans="2:9" x14ac:dyDescent="0.2">
      <c r="B207" s="118"/>
      <c r="C207" s="118"/>
      <c r="D207" s="118"/>
      <c r="E207" s="120"/>
      <c r="F207" s="123"/>
      <c r="G207" s="123"/>
      <c r="H207" s="123"/>
      <c r="I207" s="123"/>
    </row>
    <row r="208" spans="2:9" x14ac:dyDescent="0.2">
      <c r="B208" s="118"/>
      <c r="C208" s="118"/>
      <c r="D208" s="118"/>
      <c r="E208" s="120"/>
      <c r="F208" s="123"/>
      <c r="G208" s="123"/>
      <c r="H208" s="123"/>
      <c r="I208" s="123"/>
    </row>
    <row r="209" spans="2:9" x14ac:dyDescent="0.2">
      <c r="B209" s="118"/>
      <c r="C209" s="118"/>
      <c r="D209" s="118"/>
      <c r="E209" s="120"/>
      <c r="F209" s="123"/>
      <c r="G209" s="123"/>
      <c r="H209" s="123"/>
      <c r="I209" s="123"/>
    </row>
    <row r="210" spans="2:9" x14ac:dyDescent="0.2">
      <c r="B210" s="118"/>
      <c r="C210" s="118"/>
      <c r="D210" s="118"/>
      <c r="E210" s="120"/>
      <c r="F210" s="123"/>
      <c r="G210" s="123"/>
      <c r="H210" s="123"/>
      <c r="I210" s="123"/>
    </row>
    <row r="211" spans="2:9" x14ac:dyDescent="0.2">
      <c r="B211" s="118"/>
      <c r="C211" s="118"/>
      <c r="D211" s="118"/>
      <c r="E211" s="120"/>
      <c r="F211" s="123"/>
      <c r="G211" s="123"/>
      <c r="H211" s="123"/>
      <c r="I211" s="123"/>
    </row>
    <row r="212" spans="2:9" x14ac:dyDescent="0.2">
      <c r="B212" s="118"/>
      <c r="C212" s="118"/>
      <c r="D212" s="118"/>
      <c r="E212" s="120"/>
      <c r="F212" s="123"/>
      <c r="G212" s="123"/>
      <c r="H212" s="123"/>
      <c r="I212" s="123"/>
    </row>
    <row r="213" spans="2:9" x14ac:dyDescent="0.2">
      <c r="B213" s="118"/>
      <c r="C213" s="118"/>
      <c r="D213" s="118"/>
      <c r="E213" s="120"/>
      <c r="F213" s="123"/>
      <c r="G213" s="123"/>
      <c r="H213" s="123"/>
      <c r="I213" s="123"/>
    </row>
    <row r="214" spans="2:9" x14ac:dyDescent="0.2">
      <c r="B214" s="118"/>
      <c r="C214" s="118"/>
      <c r="D214" s="118"/>
      <c r="E214" s="120"/>
      <c r="F214" s="123"/>
      <c r="G214" s="123"/>
      <c r="H214" s="123"/>
      <c r="I214" s="123"/>
    </row>
    <row r="215" spans="2:9" x14ac:dyDescent="0.2">
      <c r="B215" s="118"/>
      <c r="C215" s="118"/>
      <c r="D215" s="118"/>
      <c r="E215" s="120"/>
      <c r="F215" s="123"/>
      <c r="G215" s="123"/>
      <c r="H215" s="123"/>
      <c r="I215" s="123"/>
    </row>
    <row r="216" spans="2:9" x14ac:dyDescent="0.2">
      <c r="B216" s="118"/>
      <c r="C216" s="118"/>
      <c r="D216" s="118"/>
      <c r="E216" s="120"/>
      <c r="F216" s="123"/>
      <c r="G216" s="123"/>
      <c r="H216" s="123"/>
      <c r="I216" s="123"/>
    </row>
    <row r="217" spans="2:9" x14ac:dyDescent="0.2">
      <c r="B217" s="118"/>
      <c r="C217" s="118"/>
      <c r="D217" s="118"/>
      <c r="E217" s="120"/>
      <c r="F217" s="123"/>
      <c r="G217" s="123"/>
      <c r="H217" s="123"/>
      <c r="I217" s="123"/>
    </row>
    <row r="218" spans="2:9" x14ac:dyDescent="0.2">
      <c r="B218" s="118"/>
      <c r="C218" s="118"/>
      <c r="D218" s="118"/>
      <c r="E218" s="120"/>
      <c r="F218" s="123"/>
      <c r="G218" s="123"/>
      <c r="H218" s="123"/>
      <c r="I218" s="123"/>
    </row>
    <row r="219" spans="2:9" x14ac:dyDescent="0.2">
      <c r="B219" s="118"/>
      <c r="C219" s="118"/>
      <c r="D219" s="118"/>
      <c r="E219" s="120"/>
      <c r="F219" s="123"/>
      <c r="G219" s="123"/>
      <c r="H219" s="123"/>
      <c r="I219" s="123"/>
    </row>
    <row r="220" spans="2:9" x14ac:dyDescent="0.2">
      <c r="B220" s="118"/>
      <c r="C220" s="118"/>
      <c r="D220" s="118"/>
      <c r="E220" s="120"/>
      <c r="F220" s="123"/>
      <c r="G220" s="123"/>
      <c r="H220" s="123"/>
      <c r="I220" s="123"/>
    </row>
    <row r="221" spans="2:9" x14ac:dyDescent="0.2">
      <c r="B221" s="118"/>
      <c r="C221" s="118"/>
      <c r="D221" s="118"/>
      <c r="E221" s="120"/>
      <c r="F221" s="123"/>
      <c r="G221" s="123"/>
      <c r="H221" s="123"/>
      <c r="I221" s="123"/>
    </row>
    <row r="222" spans="2:9" x14ac:dyDescent="0.2">
      <c r="B222" s="118"/>
      <c r="C222" s="118"/>
      <c r="D222" s="118"/>
      <c r="E222" s="120"/>
      <c r="F222" s="123"/>
      <c r="G222" s="123"/>
      <c r="H222" s="123"/>
      <c r="I222" s="123"/>
    </row>
    <row r="223" spans="2:9" x14ac:dyDescent="0.2">
      <c r="B223" s="118"/>
      <c r="C223" s="118"/>
      <c r="D223" s="118"/>
      <c r="E223" s="120"/>
      <c r="F223" s="123"/>
      <c r="G223" s="123"/>
      <c r="H223" s="123"/>
      <c r="I223" s="123"/>
    </row>
    <row r="224" spans="2:9" x14ac:dyDescent="0.2">
      <c r="B224" s="118"/>
      <c r="C224" s="118"/>
      <c r="D224" s="118"/>
      <c r="E224" s="120"/>
      <c r="F224" s="123"/>
      <c r="G224" s="123"/>
      <c r="H224" s="123"/>
      <c r="I224" s="123"/>
    </row>
    <row r="225" spans="2:9" x14ac:dyDescent="0.2">
      <c r="B225" s="118"/>
      <c r="C225" s="118"/>
      <c r="D225" s="118"/>
      <c r="E225" s="120"/>
      <c r="F225" s="123"/>
      <c r="G225" s="123"/>
      <c r="H225" s="123"/>
      <c r="I225" s="123"/>
    </row>
    <row r="226" spans="2:9" x14ac:dyDescent="0.2">
      <c r="B226" s="118"/>
      <c r="C226" s="118"/>
      <c r="D226" s="118"/>
      <c r="E226" s="120"/>
      <c r="F226" s="123"/>
      <c r="G226" s="123"/>
      <c r="H226" s="123"/>
      <c r="I226" s="123"/>
    </row>
    <row r="227" spans="2:9" x14ac:dyDescent="0.2">
      <c r="B227" s="118"/>
      <c r="C227" s="118"/>
      <c r="D227" s="118"/>
      <c r="E227" s="120"/>
      <c r="F227" s="123"/>
      <c r="G227" s="123"/>
      <c r="H227" s="123"/>
      <c r="I227" s="123"/>
    </row>
    <row r="228" spans="2:9" x14ac:dyDescent="0.2">
      <c r="B228" s="118"/>
      <c r="C228" s="118"/>
      <c r="D228" s="118"/>
      <c r="E228" s="120"/>
      <c r="F228" s="123"/>
      <c r="G228" s="123"/>
      <c r="H228" s="123"/>
      <c r="I228" s="123"/>
    </row>
    <row r="229" spans="2:9" x14ac:dyDescent="0.2">
      <c r="B229" s="118"/>
      <c r="C229" s="118"/>
      <c r="D229" s="118"/>
      <c r="E229" s="120"/>
      <c r="F229" s="123"/>
      <c r="G229" s="123"/>
      <c r="H229" s="123"/>
      <c r="I229" s="123"/>
    </row>
    <row r="230" spans="2:9" x14ac:dyDescent="0.2">
      <c r="B230" s="118"/>
      <c r="C230" s="118"/>
      <c r="D230" s="118"/>
      <c r="E230" s="120"/>
      <c r="F230" s="123"/>
      <c r="G230" s="123"/>
      <c r="H230" s="123"/>
      <c r="I230" s="123"/>
    </row>
    <row r="231" spans="2:9" x14ac:dyDescent="0.2">
      <c r="B231" s="118"/>
      <c r="C231" s="118"/>
      <c r="D231" s="118"/>
      <c r="E231" s="120"/>
      <c r="F231" s="123"/>
      <c r="G231" s="123"/>
      <c r="H231" s="123"/>
      <c r="I231" s="123"/>
    </row>
    <row r="232" spans="2:9" x14ac:dyDescent="0.2">
      <c r="B232" s="118"/>
      <c r="C232" s="118"/>
      <c r="D232" s="118"/>
      <c r="E232" s="120"/>
      <c r="F232" s="123"/>
      <c r="G232" s="123"/>
      <c r="H232" s="123"/>
      <c r="I232" s="123"/>
    </row>
    <row r="233" spans="2:9" x14ac:dyDescent="0.2">
      <c r="B233" s="118"/>
      <c r="C233" s="118"/>
      <c r="D233" s="118"/>
      <c r="E233" s="120"/>
      <c r="F233" s="123"/>
      <c r="G233" s="123"/>
      <c r="H233" s="123"/>
      <c r="I233" s="123"/>
    </row>
    <row r="234" spans="2:9" x14ac:dyDescent="0.2">
      <c r="B234" s="118"/>
      <c r="C234" s="118"/>
      <c r="D234" s="118"/>
      <c r="E234" s="120"/>
      <c r="F234" s="123"/>
      <c r="G234" s="123"/>
      <c r="H234" s="123"/>
      <c r="I234" s="123"/>
    </row>
    <row r="235" spans="2:9" x14ac:dyDescent="0.2">
      <c r="B235" s="118"/>
      <c r="C235" s="118"/>
      <c r="D235" s="118"/>
      <c r="E235" s="120"/>
      <c r="F235" s="123"/>
      <c r="G235" s="123"/>
      <c r="H235" s="123"/>
      <c r="I235" s="123"/>
    </row>
    <row r="236" spans="2:9" x14ac:dyDescent="0.2">
      <c r="B236" s="118"/>
      <c r="C236" s="118"/>
      <c r="D236" s="118"/>
      <c r="E236" s="120"/>
      <c r="F236" s="123"/>
      <c r="G236" s="123"/>
      <c r="H236" s="123"/>
      <c r="I236" s="123"/>
    </row>
    <row r="237" spans="2:9" x14ac:dyDescent="0.2">
      <c r="B237" s="118"/>
      <c r="C237" s="118"/>
      <c r="D237" s="118"/>
      <c r="E237" s="120"/>
      <c r="F237" s="123"/>
      <c r="G237" s="123"/>
      <c r="H237" s="123"/>
      <c r="I237" s="123"/>
    </row>
    <row r="238" spans="2:9" x14ac:dyDescent="0.2">
      <c r="B238" s="118"/>
      <c r="C238" s="118"/>
      <c r="D238" s="118"/>
      <c r="E238" s="120"/>
      <c r="F238" s="123"/>
      <c r="G238" s="123"/>
      <c r="H238" s="123"/>
      <c r="I238" s="123"/>
    </row>
    <row r="239" spans="2:9" x14ac:dyDescent="0.2">
      <c r="B239" s="118"/>
      <c r="C239" s="118"/>
      <c r="D239" s="118"/>
      <c r="E239" s="120"/>
      <c r="F239" s="123"/>
      <c r="G239" s="123"/>
      <c r="H239" s="123"/>
      <c r="I239" s="123"/>
    </row>
    <row r="240" spans="2:9" x14ac:dyDescent="0.2">
      <c r="B240" s="118"/>
      <c r="C240" s="118"/>
      <c r="D240" s="118"/>
      <c r="E240" s="120"/>
      <c r="F240" s="123"/>
      <c r="G240" s="123"/>
      <c r="H240" s="123"/>
      <c r="I240" s="123"/>
    </row>
    <row r="241" spans="2:9" x14ac:dyDescent="0.2">
      <c r="B241" s="118"/>
      <c r="C241" s="118"/>
      <c r="D241" s="118"/>
      <c r="E241" s="120"/>
      <c r="F241" s="123"/>
      <c r="G241" s="123"/>
      <c r="H241" s="123"/>
      <c r="I241" s="123"/>
    </row>
    <row r="242" spans="2:9" x14ac:dyDescent="0.2">
      <c r="B242" s="118"/>
      <c r="C242" s="118"/>
      <c r="D242" s="118"/>
      <c r="E242" s="120"/>
      <c r="F242" s="123"/>
      <c r="G242" s="123"/>
      <c r="H242" s="123"/>
      <c r="I242" s="123"/>
    </row>
    <row r="243" spans="2:9" x14ac:dyDescent="0.2">
      <c r="B243" s="118"/>
      <c r="C243" s="118"/>
      <c r="D243" s="118"/>
      <c r="E243" s="120"/>
      <c r="F243" s="123"/>
      <c r="G243" s="123"/>
      <c r="H243" s="123"/>
      <c r="I243" s="123"/>
    </row>
    <row r="244" spans="2:9" x14ac:dyDescent="0.2">
      <c r="B244" s="118"/>
      <c r="C244" s="118"/>
      <c r="D244" s="118"/>
      <c r="E244" s="120"/>
      <c r="F244" s="123"/>
      <c r="G244" s="123"/>
      <c r="H244" s="123"/>
      <c r="I244" s="123"/>
    </row>
    <row r="245" spans="2:9" x14ac:dyDescent="0.2">
      <c r="B245" s="118"/>
      <c r="C245" s="118"/>
      <c r="D245" s="118"/>
      <c r="E245" s="120"/>
      <c r="F245" s="123"/>
      <c r="G245" s="123"/>
      <c r="H245" s="123"/>
      <c r="I245" s="123"/>
    </row>
    <row r="246" spans="2:9" x14ac:dyDescent="0.2">
      <c r="B246" s="118"/>
      <c r="C246" s="118"/>
      <c r="D246" s="118"/>
      <c r="E246" s="120"/>
      <c r="F246" s="123"/>
      <c r="G246" s="123"/>
      <c r="H246" s="123"/>
      <c r="I246" s="123"/>
    </row>
    <row r="247" spans="2:9" x14ac:dyDescent="0.2">
      <c r="B247" s="118"/>
      <c r="C247" s="118"/>
      <c r="D247" s="118"/>
      <c r="E247" s="120"/>
      <c r="F247" s="123"/>
      <c r="G247" s="123"/>
      <c r="H247" s="123"/>
      <c r="I247" s="123"/>
    </row>
    <row r="248" spans="2:9" x14ac:dyDescent="0.2">
      <c r="B248" s="118"/>
      <c r="C248" s="118"/>
      <c r="D248" s="118"/>
      <c r="E248" s="120"/>
      <c r="F248" s="123"/>
      <c r="G248" s="123"/>
      <c r="H248" s="123"/>
      <c r="I248" s="123"/>
    </row>
    <row r="249" spans="2:9" x14ac:dyDescent="0.2">
      <c r="B249" s="118"/>
      <c r="C249" s="118"/>
      <c r="D249" s="118"/>
      <c r="E249" s="120"/>
      <c r="F249" s="123"/>
      <c r="G249" s="123"/>
      <c r="H249" s="123"/>
      <c r="I249" s="123"/>
    </row>
    <row r="250" spans="2:9" x14ac:dyDescent="0.2">
      <c r="B250" s="118"/>
      <c r="C250" s="118"/>
      <c r="D250" s="118"/>
      <c r="E250" s="120"/>
      <c r="F250" s="123"/>
      <c r="G250" s="123"/>
      <c r="H250" s="123"/>
      <c r="I250" s="123"/>
    </row>
    <row r="251" spans="2:9" x14ac:dyDescent="0.2">
      <c r="B251" s="118"/>
      <c r="C251" s="118"/>
      <c r="D251" s="118"/>
      <c r="E251" s="120"/>
      <c r="F251" s="123"/>
      <c r="G251" s="123"/>
      <c r="H251" s="123"/>
      <c r="I251" s="123"/>
    </row>
    <row r="252" spans="2:9" x14ac:dyDescent="0.2">
      <c r="B252" s="118"/>
      <c r="C252" s="118"/>
      <c r="D252" s="118"/>
      <c r="E252" s="120"/>
      <c r="F252" s="123"/>
      <c r="G252" s="123"/>
      <c r="H252" s="123"/>
      <c r="I252" s="123"/>
    </row>
    <row r="253" spans="2:9" x14ac:dyDescent="0.2">
      <c r="B253" s="118"/>
      <c r="C253" s="118"/>
      <c r="D253" s="118"/>
      <c r="E253" s="120"/>
      <c r="F253" s="123"/>
      <c r="G253" s="123"/>
      <c r="H253" s="123"/>
      <c r="I253" s="123"/>
    </row>
    <row r="254" spans="2:9" x14ac:dyDescent="0.2">
      <c r="B254" s="118"/>
      <c r="C254" s="118"/>
      <c r="D254" s="118"/>
      <c r="E254" s="120"/>
      <c r="F254" s="123"/>
      <c r="G254" s="123"/>
      <c r="H254" s="123"/>
      <c r="I254" s="123"/>
    </row>
    <row r="255" spans="2:9" x14ac:dyDescent="0.2">
      <c r="B255" s="118"/>
      <c r="C255" s="118"/>
      <c r="D255" s="118"/>
      <c r="E255" s="120"/>
      <c r="F255" s="123"/>
      <c r="G255" s="123"/>
      <c r="H255" s="123"/>
      <c r="I255" s="123"/>
    </row>
    <row r="256" spans="2:9" x14ac:dyDescent="0.2">
      <c r="B256" s="118"/>
      <c r="C256" s="118"/>
      <c r="D256" s="118"/>
      <c r="E256" s="120"/>
      <c r="F256" s="123"/>
      <c r="G256" s="123"/>
      <c r="H256" s="123"/>
      <c r="I256" s="123"/>
    </row>
    <row r="257" spans="2:9" x14ac:dyDescent="0.2">
      <c r="B257" s="118"/>
      <c r="C257" s="118"/>
      <c r="D257" s="118"/>
      <c r="E257" s="120"/>
      <c r="F257" s="123"/>
      <c r="G257" s="123"/>
      <c r="H257" s="123"/>
      <c r="I257" s="123"/>
    </row>
    <row r="258" spans="2:9" x14ac:dyDescent="0.2">
      <c r="B258" s="118"/>
      <c r="C258" s="118"/>
      <c r="D258" s="118"/>
      <c r="E258" s="120"/>
      <c r="F258" s="123"/>
      <c r="G258" s="123"/>
      <c r="H258" s="123"/>
      <c r="I258" s="123"/>
    </row>
    <row r="259" spans="2:9" x14ac:dyDescent="0.2">
      <c r="B259" s="118"/>
      <c r="C259" s="118"/>
      <c r="D259" s="118"/>
      <c r="E259" s="120"/>
      <c r="F259" s="123"/>
      <c r="G259" s="123"/>
      <c r="H259" s="123"/>
      <c r="I259" s="123"/>
    </row>
    <row r="260" spans="2:9" x14ac:dyDescent="0.2">
      <c r="B260" s="118"/>
      <c r="C260" s="118"/>
      <c r="D260" s="118"/>
      <c r="E260" s="120"/>
      <c r="F260" s="123"/>
      <c r="G260" s="123"/>
      <c r="H260" s="123"/>
      <c r="I260" s="123"/>
    </row>
    <row r="261" spans="2:9" x14ac:dyDescent="0.2">
      <c r="B261" s="118"/>
      <c r="C261" s="118"/>
      <c r="D261" s="118"/>
      <c r="E261" s="120"/>
      <c r="F261" s="123"/>
      <c r="G261" s="123"/>
      <c r="H261" s="123"/>
      <c r="I261" s="123"/>
    </row>
    <row r="262" spans="2:9" x14ac:dyDescent="0.2">
      <c r="B262" s="118"/>
      <c r="C262" s="118"/>
      <c r="D262" s="118"/>
      <c r="E262" s="120"/>
      <c r="F262" s="123"/>
      <c r="G262" s="123"/>
      <c r="H262" s="123"/>
      <c r="I262" s="123"/>
    </row>
    <row r="263" spans="2:9" x14ac:dyDescent="0.2">
      <c r="B263" s="118"/>
      <c r="C263" s="118"/>
      <c r="D263" s="118"/>
      <c r="E263" s="120"/>
      <c r="F263" s="123"/>
      <c r="G263" s="123"/>
      <c r="H263" s="123"/>
      <c r="I263" s="123"/>
    </row>
    <row r="264" spans="2:9" x14ac:dyDescent="0.2">
      <c r="B264" s="118"/>
      <c r="C264" s="118"/>
      <c r="D264" s="118"/>
      <c r="E264" s="120"/>
      <c r="F264" s="123"/>
      <c r="G264" s="123"/>
      <c r="H264" s="123"/>
      <c r="I264" s="123"/>
    </row>
    <row r="265" spans="2:9" x14ac:dyDescent="0.2">
      <c r="B265" s="118"/>
      <c r="C265" s="118"/>
      <c r="D265" s="118"/>
      <c r="E265" s="120"/>
      <c r="F265" s="123"/>
      <c r="G265" s="123"/>
      <c r="H265" s="123"/>
      <c r="I265" s="123"/>
    </row>
    <row r="266" spans="2:9" x14ac:dyDescent="0.2">
      <c r="B266" s="118"/>
      <c r="C266" s="118"/>
      <c r="D266" s="118"/>
      <c r="E266" s="120"/>
      <c r="F266" s="123"/>
      <c r="G266" s="123"/>
      <c r="H266" s="123"/>
      <c r="I266" s="123"/>
    </row>
    <row r="267" spans="2:9" x14ac:dyDescent="0.2">
      <c r="B267" s="118"/>
      <c r="C267" s="118"/>
      <c r="D267" s="118"/>
      <c r="E267" s="120"/>
      <c r="F267" s="123"/>
      <c r="G267" s="123"/>
      <c r="H267" s="123"/>
      <c r="I267" s="123"/>
    </row>
    <row r="268" spans="2:9" x14ac:dyDescent="0.2">
      <c r="B268" s="118"/>
      <c r="C268" s="118"/>
      <c r="D268" s="118"/>
      <c r="E268" s="120"/>
      <c r="F268" s="123"/>
      <c r="G268" s="123"/>
      <c r="H268" s="123"/>
      <c r="I268" s="123"/>
    </row>
    <row r="269" spans="2:9" x14ac:dyDescent="0.2">
      <c r="B269" s="118"/>
      <c r="C269" s="118"/>
      <c r="D269" s="118"/>
      <c r="E269" s="120"/>
      <c r="F269" s="123"/>
      <c r="G269" s="123"/>
      <c r="H269" s="123"/>
      <c r="I269" s="123"/>
    </row>
    <row r="270" spans="2:9" x14ac:dyDescent="0.2">
      <c r="B270" s="118"/>
      <c r="C270" s="118"/>
      <c r="D270" s="118"/>
      <c r="E270" s="120"/>
      <c r="F270" s="123"/>
      <c r="G270" s="123"/>
      <c r="H270" s="123"/>
      <c r="I270" s="123"/>
    </row>
    <row r="271" spans="2:9" x14ac:dyDescent="0.2">
      <c r="B271" s="118"/>
      <c r="C271" s="118"/>
      <c r="D271" s="118"/>
      <c r="E271" s="120"/>
      <c r="F271" s="123"/>
      <c r="G271" s="123"/>
      <c r="H271" s="123"/>
      <c r="I271" s="123"/>
    </row>
    <row r="272" spans="2:9" x14ac:dyDescent="0.2">
      <c r="B272" s="118"/>
      <c r="C272" s="118"/>
      <c r="D272" s="118"/>
      <c r="E272" s="120"/>
      <c r="F272" s="123"/>
      <c r="G272" s="123"/>
      <c r="H272" s="123"/>
      <c r="I272" s="123"/>
    </row>
    <row r="273" spans="2:9" x14ac:dyDescent="0.2">
      <c r="B273" s="118"/>
      <c r="C273" s="118"/>
      <c r="D273" s="118"/>
      <c r="E273" s="120"/>
      <c r="F273" s="123"/>
      <c r="G273" s="123"/>
      <c r="H273" s="123"/>
      <c r="I273" s="123"/>
    </row>
    <row r="274" spans="2:9" x14ac:dyDescent="0.2">
      <c r="B274" s="118"/>
      <c r="C274" s="118"/>
      <c r="D274" s="118"/>
      <c r="E274" s="120"/>
      <c r="F274" s="123"/>
      <c r="G274" s="123"/>
      <c r="H274" s="123"/>
      <c r="I274" s="123"/>
    </row>
    <row r="275" spans="2:9" x14ac:dyDescent="0.2">
      <c r="B275" s="118"/>
      <c r="C275" s="118"/>
      <c r="D275" s="118"/>
      <c r="E275" s="120"/>
      <c r="F275" s="123"/>
      <c r="G275" s="123"/>
      <c r="H275" s="123"/>
      <c r="I275" s="123"/>
    </row>
    <row r="276" spans="2:9" x14ac:dyDescent="0.2">
      <c r="B276" s="118"/>
      <c r="C276" s="118"/>
      <c r="D276" s="118"/>
      <c r="E276" s="120"/>
      <c r="F276" s="123"/>
      <c r="G276" s="123"/>
      <c r="H276" s="123"/>
      <c r="I276" s="123"/>
    </row>
    <row r="277" spans="2:9" x14ac:dyDescent="0.2">
      <c r="B277" s="118"/>
      <c r="C277" s="118"/>
      <c r="D277" s="118"/>
      <c r="E277" s="120"/>
      <c r="F277" s="123"/>
      <c r="G277" s="123"/>
      <c r="H277" s="123"/>
      <c r="I277" s="123"/>
    </row>
    <row r="278" spans="2:9" x14ac:dyDescent="0.2">
      <c r="B278" s="118"/>
      <c r="C278" s="118"/>
      <c r="D278" s="118"/>
      <c r="E278" s="120"/>
      <c r="F278" s="123"/>
      <c r="G278" s="123"/>
      <c r="H278" s="123"/>
      <c r="I278" s="123"/>
    </row>
    <row r="279" spans="2:9" x14ac:dyDescent="0.2">
      <c r="B279" s="118"/>
      <c r="C279" s="118"/>
      <c r="D279" s="118"/>
      <c r="E279" s="120"/>
      <c r="F279" s="123"/>
      <c r="G279" s="123"/>
      <c r="H279" s="123"/>
      <c r="I279" s="123"/>
    </row>
    <row r="280" spans="2:9" x14ac:dyDescent="0.2">
      <c r="B280" s="118"/>
      <c r="C280" s="118"/>
      <c r="D280" s="118"/>
      <c r="E280" s="120"/>
      <c r="F280" s="123"/>
      <c r="G280" s="123"/>
      <c r="H280" s="123"/>
      <c r="I280" s="123"/>
    </row>
    <row r="281" spans="2:9" x14ac:dyDescent="0.2">
      <c r="B281" s="118"/>
      <c r="C281" s="118"/>
      <c r="D281" s="118"/>
      <c r="E281" s="120"/>
      <c r="F281" s="123"/>
      <c r="G281" s="123"/>
      <c r="H281" s="123"/>
      <c r="I281" s="123"/>
    </row>
    <row r="282" spans="2:9" x14ac:dyDescent="0.2">
      <c r="B282" s="118"/>
      <c r="C282" s="118"/>
      <c r="D282" s="118"/>
      <c r="E282" s="120"/>
      <c r="F282" s="123"/>
      <c r="G282" s="123"/>
      <c r="H282" s="123"/>
      <c r="I282" s="123"/>
    </row>
    <row r="283" spans="2:9" x14ac:dyDescent="0.2">
      <c r="B283" s="118"/>
      <c r="C283" s="118"/>
      <c r="D283" s="118"/>
      <c r="E283" s="120"/>
      <c r="F283" s="123"/>
      <c r="G283" s="123"/>
      <c r="H283" s="123"/>
      <c r="I283" s="123"/>
    </row>
    <row r="284" spans="2:9" x14ac:dyDescent="0.2">
      <c r="B284" s="118"/>
      <c r="C284" s="118"/>
      <c r="D284" s="118"/>
      <c r="E284" s="120"/>
      <c r="F284" s="123"/>
      <c r="G284" s="123"/>
      <c r="H284" s="123"/>
      <c r="I284" s="123"/>
    </row>
    <row r="285" spans="2:9" x14ac:dyDescent="0.2">
      <c r="B285" s="118"/>
      <c r="C285" s="118"/>
      <c r="D285" s="118"/>
      <c r="E285" s="120"/>
      <c r="F285" s="123"/>
      <c r="G285" s="123"/>
      <c r="H285" s="123"/>
      <c r="I285" s="123"/>
    </row>
    <row r="286" spans="2:9" x14ac:dyDescent="0.2">
      <c r="B286" s="118"/>
      <c r="C286" s="118"/>
      <c r="D286" s="118"/>
      <c r="E286" s="120"/>
      <c r="F286" s="123"/>
      <c r="G286" s="123"/>
      <c r="H286" s="123"/>
      <c r="I286" s="123"/>
    </row>
    <row r="287" spans="2:9" x14ac:dyDescent="0.2">
      <c r="B287" s="118"/>
      <c r="C287" s="118"/>
      <c r="D287" s="118"/>
      <c r="E287" s="120"/>
      <c r="F287" s="123"/>
      <c r="G287" s="123"/>
      <c r="H287" s="123"/>
      <c r="I287" s="123"/>
    </row>
    <row r="288" spans="2:9" x14ac:dyDescent="0.2">
      <c r="B288" s="118"/>
      <c r="C288" s="118"/>
      <c r="D288" s="118"/>
      <c r="E288" s="120"/>
      <c r="F288" s="123"/>
      <c r="G288" s="123"/>
      <c r="H288" s="123"/>
      <c r="I288" s="123"/>
    </row>
    <row r="289" spans="2:9" x14ac:dyDescent="0.2">
      <c r="B289" s="118"/>
      <c r="C289" s="118"/>
      <c r="D289" s="118"/>
      <c r="E289" s="120"/>
      <c r="F289" s="123"/>
      <c r="G289" s="123"/>
      <c r="H289" s="123"/>
      <c r="I289" s="123"/>
    </row>
    <row r="290" spans="2:9" x14ac:dyDescent="0.2">
      <c r="B290" s="118"/>
      <c r="C290" s="118"/>
      <c r="D290" s="118"/>
      <c r="E290" s="120"/>
      <c r="F290" s="123"/>
      <c r="G290" s="123"/>
      <c r="H290" s="123"/>
      <c r="I290" s="123"/>
    </row>
    <row r="291" spans="2:9" x14ac:dyDescent="0.2">
      <c r="B291" s="118"/>
      <c r="C291" s="118"/>
      <c r="D291" s="118"/>
      <c r="E291" s="120"/>
      <c r="F291" s="123"/>
      <c r="G291" s="123"/>
      <c r="H291" s="123"/>
      <c r="I291" s="123"/>
    </row>
    <row r="292" spans="2:9" x14ac:dyDescent="0.2">
      <c r="B292" s="118"/>
      <c r="C292" s="118"/>
      <c r="D292" s="118"/>
      <c r="E292" s="120"/>
      <c r="F292" s="123"/>
      <c r="G292" s="123"/>
      <c r="H292" s="123"/>
      <c r="I292" s="123"/>
    </row>
    <row r="293" spans="2:9" x14ac:dyDescent="0.2">
      <c r="B293" s="118"/>
      <c r="C293" s="118"/>
      <c r="D293" s="118"/>
      <c r="E293" s="120"/>
      <c r="F293" s="123"/>
      <c r="G293" s="123"/>
      <c r="H293" s="123"/>
      <c r="I293" s="123"/>
    </row>
    <row r="294" spans="2:9" x14ac:dyDescent="0.2">
      <c r="B294" s="118"/>
      <c r="C294" s="118"/>
      <c r="D294" s="118"/>
      <c r="E294" s="120"/>
      <c r="F294" s="123"/>
      <c r="G294" s="123"/>
      <c r="H294" s="123"/>
      <c r="I294" s="123"/>
    </row>
    <row r="295" spans="2:9" x14ac:dyDescent="0.2">
      <c r="B295" s="118"/>
      <c r="C295" s="118"/>
      <c r="D295" s="118"/>
      <c r="E295" s="120"/>
      <c r="F295" s="123"/>
      <c r="G295" s="123"/>
      <c r="H295" s="123"/>
      <c r="I295" s="123"/>
    </row>
    <row r="296" spans="2:9" x14ac:dyDescent="0.2">
      <c r="B296" s="118"/>
      <c r="C296" s="118"/>
      <c r="D296" s="118"/>
      <c r="E296" s="120"/>
      <c r="F296" s="123"/>
      <c r="G296" s="123"/>
      <c r="H296" s="123"/>
      <c r="I296" s="123"/>
    </row>
    <row r="297" spans="2:9" x14ac:dyDescent="0.2">
      <c r="B297" s="118"/>
      <c r="C297" s="118"/>
      <c r="D297" s="118"/>
      <c r="E297" s="120"/>
      <c r="F297" s="123"/>
      <c r="G297" s="123"/>
      <c r="H297" s="123"/>
      <c r="I297" s="123"/>
    </row>
    <row r="298" spans="2:9" x14ac:dyDescent="0.2">
      <c r="B298" s="118"/>
      <c r="C298" s="118"/>
      <c r="D298" s="118"/>
      <c r="E298" s="120"/>
      <c r="F298" s="123"/>
      <c r="G298" s="123"/>
      <c r="H298" s="123"/>
      <c r="I298" s="123"/>
    </row>
    <row r="299" spans="2:9" x14ac:dyDescent="0.2">
      <c r="B299" s="118"/>
      <c r="C299" s="118"/>
      <c r="D299" s="118"/>
      <c r="E299" s="120"/>
      <c r="F299" s="123"/>
      <c r="G299" s="123"/>
      <c r="H299" s="123"/>
      <c r="I299" s="123"/>
    </row>
    <row r="300" spans="2:9" x14ac:dyDescent="0.2">
      <c r="B300" s="118"/>
      <c r="C300" s="118"/>
      <c r="D300" s="118"/>
      <c r="E300" s="120"/>
      <c r="F300" s="123"/>
      <c r="G300" s="123"/>
      <c r="H300" s="123"/>
      <c r="I300" s="123"/>
    </row>
    <row r="301" spans="2:9" x14ac:dyDescent="0.2">
      <c r="B301" s="118"/>
      <c r="C301" s="118"/>
      <c r="D301" s="118"/>
      <c r="E301" s="120"/>
      <c r="F301" s="123"/>
      <c r="G301" s="123"/>
      <c r="H301" s="123"/>
      <c r="I301" s="123"/>
    </row>
    <row r="302" spans="2:9" x14ac:dyDescent="0.2">
      <c r="B302" s="118"/>
      <c r="C302" s="118"/>
      <c r="D302" s="118"/>
      <c r="E302" s="120"/>
      <c r="F302" s="123"/>
      <c r="G302" s="123"/>
      <c r="H302" s="123"/>
      <c r="I302" s="123"/>
    </row>
    <row r="303" spans="2:9" x14ac:dyDescent="0.2">
      <c r="B303" s="118"/>
      <c r="C303" s="118"/>
      <c r="D303" s="118"/>
      <c r="E303" s="120"/>
      <c r="F303" s="123"/>
      <c r="G303" s="123"/>
      <c r="H303" s="123"/>
      <c r="I303" s="123"/>
    </row>
    <row r="304" spans="2:9" x14ac:dyDescent="0.2">
      <c r="B304" s="118"/>
      <c r="C304" s="118"/>
      <c r="D304" s="118"/>
      <c r="E304" s="120"/>
      <c r="F304" s="123"/>
      <c r="G304" s="123"/>
      <c r="H304" s="123"/>
      <c r="I304" s="123"/>
    </row>
    <row r="305" spans="2:9" x14ac:dyDescent="0.2">
      <c r="B305" s="118"/>
      <c r="C305" s="118"/>
      <c r="D305" s="118"/>
      <c r="E305" s="120"/>
      <c r="F305" s="123"/>
      <c r="G305" s="123"/>
      <c r="H305" s="123"/>
      <c r="I305" s="123"/>
    </row>
    <row r="306" spans="2:9" x14ac:dyDescent="0.2">
      <c r="B306" s="118"/>
      <c r="C306" s="118"/>
      <c r="D306" s="118"/>
      <c r="E306" s="120"/>
      <c r="F306" s="123"/>
      <c r="G306" s="123"/>
      <c r="H306" s="123"/>
      <c r="I306" s="123"/>
    </row>
    <row r="307" spans="2:9" x14ac:dyDescent="0.2">
      <c r="B307" s="118"/>
      <c r="C307" s="118"/>
      <c r="D307" s="118"/>
      <c r="E307" s="120"/>
      <c r="F307" s="123"/>
      <c r="G307" s="123"/>
      <c r="H307" s="123"/>
      <c r="I307" s="123"/>
    </row>
    <row r="308" spans="2:9" x14ac:dyDescent="0.2">
      <c r="B308" s="118"/>
      <c r="C308" s="118"/>
      <c r="D308" s="118"/>
      <c r="E308" s="120"/>
      <c r="F308" s="123"/>
      <c r="G308" s="123"/>
      <c r="H308" s="123"/>
      <c r="I308" s="123"/>
    </row>
    <row r="309" spans="2:9" x14ac:dyDescent="0.2">
      <c r="B309" s="118"/>
      <c r="C309" s="118"/>
      <c r="D309" s="118"/>
      <c r="E309" s="120"/>
      <c r="F309" s="123"/>
      <c r="G309" s="123"/>
      <c r="H309" s="123"/>
      <c r="I309" s="123"/>
    </row>
    <row r="310" spans="2:9" x14ac:dyDescent="0.2">
      <c r="B310" s="118"/>
      <c r="C310" s="118"/>
      <c r="D310" s="118"/>
      <c r="E310" s="120"/>
      <c r="F310" s="123"/>
      <c r="G310" s="123"/>
      <c r="H310" s="123"/>
      <c r="I310" s="123"/>
    </row>
    <row r="311" spans="2:9" x14ac:dyDescent="0.2">
      <c r="B311" s="118"/>
      <c r="C311" s="118"/>
      <c r="D311" s="118"/>
      <c r="E311" s="120"/>
      <c r="F311" s="123"/>
      <c r="G311" s="123"/>
      <c r="H311" s="123"/>
      <c r="I311" s="123"/>
    </row>
    <row r="312" spans="2:9" x14ac:dyDescent="0.2">
      <c r="B312" s="118"/>
      <c r="C312" s="118"/>
      <c r="D312" s="118"/>
      <c r="E312" s="120"/>
      <c r="F312" s="123"/>
      <c r="G312" s="123"/>
      <c r="H312" s="123"/>
      <c r="I312" s="123"/>
    </row>
    <row r="313" spans="2:9" x14ac:dyDescent="0.2">
      <c r="B313" s="118"/>
      <c r="C313" s="118"/>
      <c r="D313" s="118"/>
      <c r="E313" s="120"/>
      <c r="F313" s="123"/>
      <c r="G313" s="123"/>
      <c r="H313" s="123"/>
      <c r="I313" s="123"/>
    </row>
    <row r="314" spans="2:9" x14ac:dyDescent="0.2">
      <c r="B314" s="118"/>
      <c r="C314" s="118"/>
      <c r="D314" s="118"/>
      <c r="E314" s="120"/>
      <c r="F314" s="123"/>
      <c r="G314" s="123"/>
      <c r="H314" s="123"/>
      <c r="I314" s="123"/>
    </row>
    <row r="315" spans="2:9" x14ac:dyDescent="0.2">
      <c r="B315" s="118"/>
      <c r="C315" s="118"/>
      <c r="D315" s="118"/>
      <c r="E315" s="120"/>
      <c r="F315" s="123"/>
      <c r="G315" s="123"/>
      <c r="H315" s="123"/>
      <c r="I315" s="123"/>
    </row>
    <row r="316" spans="2:9" x14ac:dyDescent="0.2">
      <c r="B316" s="118"/>
      <c r="C316" s="118"/>
      <c r="D316" s="118"/>
      <c r="E316" s="120"/>
      <c r="F316" s="123"/>
      <c r="G316" s="123"/>
      <c r="H316" s="123"/>
      <c r="I316" s="123"/>
    </row>
    <row r="317" spans="2:9" x14ac:dyDescent="0.2">
      <c r="B317" s="118"/>
      <c r="C317" s="118"/>
      <c r="D317" s="118"/>
      <c r="E317" s="120"/>
      <c r="F317" s="123"/>
      <c r="G317" s="123"/>
      <c r="H317" s="123"/>
      <c r="I317" s="123"/>
    </row>
    <row r="318" spans="2:9" x14ac:dyDescent="0.2">
      <c r="B318" s="118"/>
      <c r="C318" s="118"/>
      <c r="D318" s="118"/>
      <c r="E318" s="120"/>
      <c r="F318" s="123"/>
      <c r="G318" s="123"/>
      <c r="H318" s="123"/>
      <c r="I318" s="123"/>
    </row>
    <row r="319" spans="2:9" x14ac:dyDescent="0.2">
      <c r="B319" s="118"/>
      <c r="C319" s="118"/>
      <c r="D319" s="118"/>
      <c r="E319" s="120"/>
      <c r="F319" s="123"/>
      <c r="G319" s="123"/>
      <c r="H319" s="123"/>
      <c r="I319" s="123"/>
    </row>
    <row r="320" spans="2:9" x14ac:dyDescent="0.2">
      <c r="B320" s="118"/>
      <c r="C320" s="118"/>
      <c r="D320" s="118"/>
      <c r="E320" s="120"/>
      <c r="F320" s="123"/>
      <c r="G320" s="123"/>
      <c r="H320" s="123"/>
      <c r="I320" s="123"/>
    </row>
    <row r="321" spans="2:9" x14ac:dyDescent="0.2">
      <c r="B321" s="118"/>
      <c r="C321" s="118"/>
      <c r="D321" s="118"/>
      <c r="E321" s="120"/>
      <c r="F321" s="123"/>
      <c r="G321" s="123"/>
      <c r="H321" s="123"/>
      <c r="I321" s="123"/>
    </row>
    <row r="322" spans="2:9" x14ac:dyDescent="0.2">
      <c r="B322" s="118"/>
      <c r="C322" s="118"/>
      <c r="D322" s="118"/>
      <c r="E322" s="120"/>
      <c r="F322" s="123"/>
      <c r="G322" s="123"/>
      <c r="H322" s="123"/>
      <c r="I322" s="123"/>
    </row>
    <row r="323" spans="2:9" x14ac:dyDescent="0.2">
      <c r="B323" s="118"/>
      <c r="C323" s="118"/>
      <c r="D323" s="118"/>
      <c r="E323" s="120"/>
      <c r="F323" s="123"/>
      <c r="G323" s="123"/>
      <c r="H323" s="123"/>
      <c r="I323" s="123"/>
    </row>
    <row r="324" spans="2:9" x14ac:dyDescent="0.2">
      <c r="B324" s="118"/>
      <c r="C324" s="118"/>
      <c r="D324" s="118"/>
      <c r="E324" s="120"/>
      <c r="F324" s="123"/>
      <c r="G324" s="123"/>
      <c r="H324" s="123"/>
      <c r="I324" s="123"/>
    </row>
    <row r="325" spans="2:9" x14ac:dyDescent="0.2">
      <c r="B325" s="118"/>
      <c r="C325" s="118"/>
      <c r="D325" s="118"/>
      <c r="E325" s="120"/>
      <c r="F325" s="123"/>
      <c r="G325" s="123"/>
      <c r="H325" s="123"/>
      <c r="I325" s="123"/>
    </row>
    <row r="326" spans="2:9" x14ac:dyDescent="0.2">
      <c r="B326" s="118"/>
      <c r="C326" s="118"/>
      <c r="D326" s="118"/>
      <c r="E326" s="120"/>
      <c r="F326" s="123"/>
      <c r="G326" s="123"/>
      <c r="H326" s="123"/>
      <c r="I326" s="123"/>
    </row>
    <row r="327" spans="2:9" x14ac:dyDescent="0.2">
      <c r="B327" s="118"/>
      <c r="C327" s="118"/>
      <c r="D327" s="118"/>
      <c r="E327" s="120"/>
      <c r="F327" s="123"/>
      <c r="G327" s="123"/>
      <c r="H327" s="123"/>
      <c r="I327" s="123"/>
    </row>
    <row r="328" spans="2:9" x14ac:dyDescent="0.2">
      <c r="B328" s="118"/>
      <c r="C328" s="118"/>
      <c r="D328" s="118"/>
      <c r="E328" s="120"/>
      <c r="F328" s="123"/>
      <c r="G328" s="123"/>
      <c r="H328" s="123"/>
      <c r="I328" s="123"/>
    </row>
    <row r="329" spans="2:9" x14ac:dyDescent="0.2">
      <c r="B329" s="118"/>
      <c r="C329" s="118"/>
      <c r="D329" s="118"/>
      <c r="E329" s="120"/>
      <c r="F329" s="123"/>
      <c r="G329" s="123"/>
      <c r="H329" s="123"/>
      <c r="I329" s="123"/>
    </row>
    <row r="330" spans="2:9" x14ac:dyDescent="0.2">
      <c r="B330" s="118"/>
      <c r="C330" s="118"/>
      <c r="D330" s="118"/>
      <c r="E330" s="120"/>
      <c r="F330" s="123"/>
      <c r="G330" s="123"/>
      <c r="H330" s="123"/>
      <c r="I330" s="123"/>
    </row>
    <row r="331" spans="2:9" x14ac:dyDescent="0.2">
      <c r="B331" s="118"/>
      <c r="C331" s="118"/>
      <c r="D331" s="118"/>
      <c r="E331" s="120"/>
      <c r="F331" s="123"/>
      <c r="G331" s="123"/>
      <c r="H331" s="123"/>
      <c r="I331" s="123"/>
    </row>
    <row r="332" spans="2:9" x14ac:dyDescent="0.2">
      <c r="B332" s="118"/>
      <c r="C332" s="118"/>
      <c r="D332" s="118"/>
      <c r="E332" s="120"/>
      <c r="F332" s="123"/>
      <c r="G332" s="123"/>
      <c r="H332" s="123"/>
      <c r="I332" s="123"/>
    </row>
    <row r="333" spans="2:9" x14ac:dyDescent="0.2">
      <c r="B333" s="118"/>
      <c r="C333" s="118"/>
      <c r="D333" s="118"/>
      <c r="E333" s="120"/>
      <c r="F333" s="123"/>
      <c r="G333" s="123"/>
      <c r="H333" s="123"/>
      <c r="I333" s="123"/>
    </row>
    <row r="334" spans="2:9" x14ac:dyDescent="0.2">
      <c r="B334" s="118"/>
      <c r="C334" s="118"/>
      <c r="D334" s="118"/>
      <c r="E334" s="120"/>
      <c r="F334" s="123"/>
      <c r="G334" s="123"/>
      <c r="H334" s="123"/>
      <c r="I334" s="123"/>
    </row>
    <row r="335" spans="2:9" x14ac:dyDescent="0.2">
      <c r="B335" s="118"/>
      <c r="C335" s="118"/>
      <c r="D335" s="118"/>
      <c r="E335" s="120"/>
      <c r="F335" s="123"/>
      <c r="G335" s="123"/>
      <c r="H335" s="123"/>
      <c r="I335" s="123"/>
    </row>
    <row r="336" spans="2:9" x14ac:dyDescent="0.2">
      <c r="B336" s="118"/>
      <c r="C336" s="118"/>
      <c r="D336" s="118"/>
      <c r="E336" s="120"/>
      <c r="F336" s="123"/>
      <c r="G336" s="123"/>
      <c r="H336" s="123"/>
      <c r="I336" s="123"/>
    </row>
    <row r="337" spans="2:9" x14ac:dyDescent="0.2">
      <c r="B337" s="118"/>
      <c r="C337" s="118"/>
      <c r="D337" s="118"/>
      <c r="E337" s="120"/>
      <c r="F337" s="123"/>
      <c r="G337" s="123"/>
      <c r="H337" s="123"/>
      <c r="I337" s="123"/>
    </row>
    <row r="338" spans="2:9" x14ac:dyDescent="0.2">
      <c r="B338" s="118"/>
      <c r="C338" s="118"/>
      <c r="D338" s="118"/>
      <c r="E338" s="120"/>
      <c r="F338" s="123"/>
      <c r="G338" s="123"/>
      <c r="H338" s="123"/>
      <c r="I338" s="123"/>
    </row>
    <row r="339" spans="2:9" x14ac:dyDescent="0.2">
      <c r="B339" s="118"/>
      <c r="C339" s="118"/>
      <c r="D339" s="118"/>
      <c r="E339" s="120"/>
      <c r="F339" s="123"/>
      <c r="G339" s="123"/>
      <c r="H339" s="123"/>
      <c r="I339" s="123"/>
    </row>
    <row r="340" spans="2:9" x14ac:dyDescent="0.2">
      <c r="B340" s="118"/>
      <c r="C340" s="118"/>
      <c r="D340" s="118"/>
      <c r="E340" s="120"/>
      <c r="F340" s="123"/>
      <c r="G340" s="123"/>
      <c r="H340" s="123"/>
      <c r="I340" s="123"/>
    </row>
    <row r="341" spans="2:9" x14ac:dyDescent="0.2">
      <c r="B341" s="118"/>
      <c r="C341" s="118"/>
      <c r="D341" s="118"/>
      <c r="E341" s="120"/>
      <c r="F341" s="123"/>
      <c r="G341" s="123"/>
      <c r="H341" s="123"/>
      <c r="I341" s="123"/>
    </row>
    <row r="342" spans="2:9" x14ac:dyDescent="0.2">
      <c r="B342" s="118"/>
      <c r="C342" s="118"/>
      <c r="D342" s="118"/>
      <c r="E342" s="120"/>
      <c r="F342" s="123"/>
      <c r="G342" s="123"/>
      <c r="H342" s="123"/>
      <c r="I342" s="123"/>
    </row>
    <row r="343" spans="2:9" x14ac:dyDescent="0.2">
      <c r="B343" s="118"/>
      <c r="C343" s="118"/>
      <c r="D343" s="118"/>
      <c r="E343" s="120"/>
      <c r="F343" s="123"/>
      <c r="G343" s="123"/>
      <c r="H343" s="123"/>
      <c r="I343" s="123"/>
    </row>
    <row r="344" spans="2:9" x14ac:dyDescent="0.2">
      <c r="B344" s="118"/>
      <c r="F344" s="123"/>
      <c r="G344" s="123"/>
      <c r="H344" s="123"/>
      <c r="I344" s="123"/>
    </row>
    <row r="345" spans="2:9" x14ac:dyDescent="0.2">
      <c r="B345" s="118"/>
      <c r="F345" s="123"/>
      <c r="G345" s="123"/>
      <c r="H345" s="123"/>
      <c r="I345" s="123"/>
    </row>
    <row r="346" spans="2:9" x14ac:dyDescent="0.2">
      <c r="B346" s="118"/>
      <c r="F346" s="123"/>
      <c r="G346" s="123"/>
      <c r="H346" s="123"/>
      <c r="I346" s="123"/>
    </row>
    <row r="347" spans="2:9" x14ac:dyDescent="0.2">
      <c r="B347" s="118"/>
      <c r="F347" s="123"/>
      <c r="G347" s="123"/>
      <c r="H347" s="123"/>
      <c r="I347" s="123"/>
    </row>
    <row r="348" spans="2:9" x14ac:dyDescent="0.2">
      <c r="B348" s="118"/>
      <c r="F348" s="123"/>
      <c r="G348" s="123"/>
      <c r="H348" s="123"/>
      <c r="I348" s="123"/>
    </row>
    <row r="349" spans="2:9" x14ac:dyDescent="0.2">
      <c r="B349" s="118"/>
      <c r="F349" s="123"/>
      <c r="G349" s="123"/>
      <c r="H349" s="123"/>
      <c r="I349" s="123"/>
    </row>
    <row r="350" spans="2:9" x14ac:dyDescent="0.2">
      <c r="B350" s="118"/>
      <c r="F350" s="123"/>
      <c r="G350" s="123"/>
      <c r="H350" s="123"/>
      <c r="I350" s="123"/>
    </row>
    <row r="351" spans="2:9" x14ac:dyDescent="0.2">
      <c r="B351" s="118"/>
      <c r="F351" s="123"/>
      <c r="G351" s="123"/>
      <c r="H351" s="123"/>
      <c r="I351" s="123"/>
    </row>
    <row r="352" spans="2:9" x14ac:dyDescent="0.2">
      <c r="B352" s="118"/>
      <c r="F352" s="123"/>
      <c r="G352" s="123"/>
      <c r="H352" s="123"/>
      <c r="I352" s="123"/>
    </row>
    <row r="353" spans="2:9" x14ac:dyDescent="0.2">
      <c r="B353" s="118"/>
      <c r="F353" s="123"/>
      <c r="G353" s="123"/>
      <c r="H353" s="123"/>
      <c r="I353" s="123"/>
    </row>
    <row r="354" spans="2:9" x14ac:dyDescent="0.2">
      <c r="B354" s="118"/>
      <c r="F354" s="123"/>
      <c r="G354" s="123"/>
      <c r="H354" s="123"/>
      <c r="I354" s="123"/>
    </row>
    <row r="355" spans="2:9" x14ac:dyDescent="0.2">
      <c r="B355" s="118"/>
      <c r="F355" s="123"/>
      <c r="G355" s="123"/>
      <c r="H355" s="123"/>
      <c r="I355" s="123"/>
    </row>
    <row r="356" spans="2:9" x14ac:dyDescent="0.2">
      <c r="B356" s="118"/>
      <c r="F356" s="123"/>
      <c r="G356" s="123"/>
      <c r="H356" s="123"/>
      <c r="I356" s="123"/>
    </row>
    <row r="357" spans="2:9" x14ac:dyDescent="0.2">
      <c r="B357" s="118"/>
      <c r="F357" s="123"/>
      <c r="G357" s="123"/>
      <c r="H357" s="123"/>
      <c r="I357" s="123"/>
    </row>
    <row r="358" spans="2:9" x14ac:dyDescent="0.2">
      <c r="B358" s="118"/>
      <c r="F358" s="123"/>
      <c r="G358" s="123"/>
      <c r="H358" s="123"/>
      <c r="I358" s="123"/>
    </row>
    <row r="359" spans="2:9" x14ac:dyDescent="0.2">
      <c r="B359" s="118"/>
      <c r="F359" s="123"/>
      <c r="G359" s="123"/>
      <c r="H359" s="123"/>
      <c r="I359" s="123"/>
    </row>
    <row r="360" spans="2:9" x14ac:dyDescent="0.2">
      <c r="B360" s="118"/>
      <c r="F360" s="123"/>
      <c r="G360" s="123"/>
      <c r="H360" s="123"/>
      <c r="I360" s="123"/>
    </row>
    <row r="361" spans="2:9" x14ac:dyDescent="0.2">
      <c r="B361" s="118"/>
      <c r="F361" s="123"/>
      <c r="G361" s="123"/>
      <c r="H361" s="123"/>
      <c r="I361" s="123"/>
    </row>
    <row r="362" spans="2:9" x14ac:dyDescent="0.2">
      <c r="B362" s="118"/>
      <c r="F362" s="123"/>
      <c r="G362" s="123"/>
      <c r="H362" s="123"/>
      <c r="I362" s="123"/>
    </row>
    <row r="363" spans="2:9" x14ac:dyDescent="0.2">
      <c r="B363" s="118"/>
      <c r="F363" s="123"/>
      <c r="G363" s="123"/>
      <c r="H363" s="123"/>
      <c r="I363" s="123"/>
    </row>
    <row r="364" spans="2:9" x14ac:dyDescent="0.2">
      <c r="B364" s="118"/>
      <c r="F364" s="123"/>
      <c r="G364" s="123"/>
      <c r="H364" s="123"/>
      <c r="I364" s="123"/>
    </row>
    <row r="365" spans="2:9" x14ac:dyDescent="0.2">
      <c r="B365" s="118"/>
      <c r="F365" s="123"/>
      <c r="G365" s="123"/>
      <c r="H365" s="123"/>
      <c r="I365" s="123"/>
    </row>
    <row r="366" spans="2:9" x14ac:dyDescent="0.2">
      <c r="B366" s="118"/>
      <c r="F366" s="123"/>
      <c r="G366" s="123"/>
      <c r="H366" s="123"/>
      <c r="I366" s="123"/>
    </row>
    <row r="367" spans="2:9" x14ac:dyDescent="0.2">
      <c r="B367" s="118"/>
      <c r="F367" s="123"/>
      <c r="G367" s="123"/>
      <c r="H367" s="123"/>
      <c r="I367" s="123"/>
    </row>
    <row r="368" spans="2:9" x14ac:dyDescent="0.2">
      <c r="B368" s="118"/>
      <c r="F368" s="123"/>
      <c r="G368" s="123"/>
      <c r="H368" s="123"/>
      <c r="I368" s="123"/>
    </row>
    <row r="369" spans="2:9" x14ac:dyDescent="0.2">
      <c r="B369" s="118"/>
      <c r="F369" s="123"/>
      <c r="G369" s="123"/>
      <c r="H369" s="123"/>
      <c r="I369" s="123"/>
    </row>
    <row r="370" spans="2:9" x14ac:dyDescent="0.2">
      <c r="B370" s="118"/>
      <c r="F370" s="123"/>
      <c r="G370" s="123"/>
      <c r="H370" s="123"/>
      <c r="I370" s="123"/>
    </row>
    <row r="371" spans="2:9" x14ac:dyDescent="0.2">
      <c r="B371" s="118"/>
      <c r="F371" s="123"/>
      <c r="G371" s="123"/>
      <c r="H371" s="123"/>
      <c r="I371" s="123"/>
    </row>
    <row r="372" spans="2:9" x14ac:dyDescent="0.2">
      <c r="B372" s="118"/>
      <c r="F372" s="123"/>
      <c r="G372" s="123"/>
      <c r="H372" s="123"/>
      <c r="I372" s="123"/>
    </row>
    <row r="373" spans="2:9" x14ac:dyDescent="0.2">
      <c r="B373" s="118"/>
      <c r="F373" s="123"/>
      <c r="G373" s="123"/>
      <c r="H373" s="123"/>
      <c r="I373" s="123"/>
    </row>
    <row r="374" spans="2:9" x14ac:dyDescent="0.2">
      <c r="B374" s="118"/>
      <c r="F374" s="123"/>
      <c r="G374" s="123"/>
      <c r="H374" s="123"/>
      <c r="I374" s="123"/>
    </row>
    <row r="375" spans="2:9" x14ac:dyDescent="0.2">
      <c r="B375" s="118"/>
      <c r="F375" s="123"/>
      <c r="G375" s="123"/>
      <c r="H375" s="123"/>
      <c r="I375" s="123"/>
    </row>
    <row r="376" spans="2:9" x14ac:dyDescent="0.2">
      <c r="B376" s="118"/>
      <c r="F376" s="123"/>
      <c r="G376" s="123"/>
      <c r="H376" s="123"/>
      <c r="I376" s="123"/>
    </row>
    <row r="377" spans="2:9" x14ac:dyDescent="0.2">
      <c r="B377" s="118"/>
      <c r="F377" s="123"/>
      <c r="G377" s="123"/>
      <c r="H377" s="123"/>
      <c r="I377" s="123"/>
    </row>
    <row r="378" spans="2:9" x14ac:dyDescent="0.2">
      <c r="B378" s="118"/>
      <c r="F378" s="123"/>
      <c r="G378" s="123"/>
      <c r="H378" s="123"/>
      <c r="I378" s="123"/>
    </row>
    <row r="379" spans="2:9" x14ac:dyDescent="0.2">
      <c r="B379" s="118"/>
      <c r="F379" s="123"/>
      <c r="G379" s="123"/>
      <c r="H379" s="123"/>
      <c r="I379" s="123"/>
    </row>
    <row r="380" spans="2:9" x14ac:dyDescent="0.2">
      <c r="B380" s="118"/>
      <c r="F380" s="123"/>
      <c r="G380" s="123"/>
      <c r="H380" s="123"/>
      <c r="I380" s="123"/>
    </row>
    <row r="381" spans="2:9" x14ac:dyDescent="0.2">
      <c r="B381" s="118"/>
      <c r="F381" s="123"/>
      <c r="G381" s="123"/>
      <c r="H381" s="123"/>
      <c r="I381" s="123"/>
    </row>
    <row r="382" spans="2:9" x14ac:dyDescent="0.2">
      <c r="B382" s="118"/>
      <c r="F382" s="123"/>
      <c r="G382" s="123"/>
      <c r="H382" s="123"/>
      <c r="I382" s="123"/>
    </row>
    <row r="383" spans="2:9" x14ac:dyDescent="0.2">
      <c r="B383" s="118"/>
      <c r="F383" s="123"/>
      <c r="G383" s="123"/>
      <c r="H383" s="123"/>
      <c r="I383" s="123"/>
    </row>
    <row r="384" spans="2:9" x14ac:dyDescent="0.2">
      <c r="B384" s="118"/>
      <c r="F384" s="123"/>
      <c r="G384" s="123"/>
      <c r="H384" s="123"/>
      <c r="I384" s="123"/>
    </row>
    <row r="385" spans="2:9" x14ac:dyDescent="0.2">
      <c r="B385" s="118"/>
      <c r="F385" s="123"/>
      <c r="G385" s="123"/>
      <c r="H385" s="123"/>
      <c r="I385" s="123"/>
    </row>
    <row r="386" spans="2:9" x14ac:dyDescent="0.2">
      <c r="B386" s="118"/>
      <c r="F386" s="123"/>
      <c r="G386" s="123"/>
      <c r="H386" s="123"/>
      <c r="I386" s="123"/>
    </row>
    <row r="387" spans="2:9" x14ac:dyDescent="0.2">
      <c r="B387" s="118"/>
      <c r="F387" s="123"/>
      <c r="G387" s="123"/>
      <c r="H387" s="123"/>
      <c r="I387" s="123"/>
    </row>
    <row r="388" spans="2:9" x14ac:dyDescent="0.2">
      <c r="B388" s="118"/>
      <c r="F388" s="123"/>
      <c r="G388" s="123"/>
      <c r="H388" s="123"/>
      <c r="I388" s="123"/>
    </row>
    <row r="389" spans="2:9" x14ac:dyDescent="0.2">
      <c r="B389" s="118"/>
      <c r="F389" s="123"/>
      <c r="G389" s="123"/>
      <c r="H389" s="123"/>
      <c r="I389" s="123"/>
    </row>
    <row r="390" spans="2:9" x14ac:dyDescent="0.2">
      <c r="B390" s="118"/>
      <c r="F390" s="123"/>
      <c r="G390" s="123"/>
      <c r="H390" s="123"/>
      <c r="I390" s="123"/>
    </row>
    <row r="391" spans="2:9" x14ac:dyDescent="0.2">
      <c r="B391" s="118"/>
      <c r="F391" s="123"/>
      <c r="G391" s="123"/>
      <c r="H391" s="123"/>
      <c r="I391" s="123"/>
    </row>
    <row r="392" spans="2:9" x14ac:dyDescent="0.2">
      <c r="B392" s="118"/>
      <c r="F392" s="123"/>
      <c r="G392" s="123"/>
      <c r="H392" s="123"/>
      <c r="I392" s="123"/>
    </row>
    <row r="393" spans="2:9" x14ac:dyDescent="0.2">
      <c r="B393" s="118"/>
      <c r="F393" s="123"/>
      <c r="G393" s="123"/>
      <c r="H393" s="123"/>
      <c r="I393" s="123"/>
    </row>
    <row r="394" spans="2:9" x14ac:dyDescent="0.2">
      <c r="B394" s="118"/>
      <c r="F394" s="123"/>
      <c r="G394" s="123"/>
      <c r="H394" s="123"/>
      <c r="I394" s="123"/>
    </row>
    <row r="395" spans="2:9" x14ac:dyDescent="0.2">
      <c r="B395" s="118"/>
      <c r="F395" s="123"/>
      <c r="G395" s="123"/>
      <c r="H395" s="123"/>
      <c r="I395" s="123"/>
    </row>
    <row r="396" spans="2:9" x14ac:dyDescent="0.2">
      <c r="B396" s="118"/>
      <c r="F396" s="123"/>
      <c r="G396" s="123"/>
      <c r="H396" s="123"/>
      <c r="I396" s="123"/>
    </row>
    <row r="397" spans="2:9" x14ac:dyDescent="0.2">
      <c r="B397" s="118"/>
      <c r="F397" s="123"/>
      <c r="G397" s="123"/>
      <c r="H397" s="123"/>
      <c r="I397" s="123"/>
    </row>
    <row r="398" spans="2:9" x14ac:dyDescent="0.2">
      <c r="B398" s="118"/>
      <c r="F398" s="123"/>
      <c r="G398" s="123"/>
      <c r="H398" s="123"/>
      <c r="I398" s="123"/>
    </row>
    <row r="399" spans="2:9" x14ac:dyDescent="0.2">
      <c r="B399" s="118"/>
      <c r="F399" s="123"/>
      <c r="G399" s="123"/>
      <c r="H399" s="123"/>
      <c r="I399" s="123"/>
    </row>
    <row r="400" spans="2:9" x14ac:dyDescent="0.2">
      <c r="B400" s="118"/>
      <c r="F400" s="123"/>
      <c r="G400" s="123"/>
      <c r="H400" s="123"/>
      <c r="I400" s="123"/>
    </row>
    <row r="401" spans="2:9" x14ac:dyDescent="0.2">
      <c r="B401" s="118"/>
      <c r="F401" s="123"/>
      <c r="G401" s="123"/>
      <c r="H401" s="123"/>
      <c r="I401" s="123"/>
    </row>
    <row r="402" spans="2:9" x14ac:dyDescent="0.2">
      <c r="B402" s="118"/>
      <c r="F402" s="123"/>
      <c r="G402" s="123"/>
      <c r="H402" s="123"/>
      <c r="I402" s="123"/>
    </row>
    <row r="403" spans="2:9" x14ac:dyDescent="0.2">
      <c r="B403" s="118"/>
      <c r="F403" s="123"/>
      <c r="G403" s="123"/>
      <c r="H403" s="123"/>
      <c r="I403" s="123"/>
    </row>
    <row r="404" spans="2:9" x14ac:dyDescent="0.2">
      <c r="B404" s="118"/>
      <c r="F404" s="123"/>
      <c r="G404" s="123"/>
      <c r="H404" s="123"/>
      <c r="I404" s="123"/>
    </row>
    <row r="405" spans="2:9" x14ac:dyDescent="0.2">
      <c r="B405" s="118"/>
      <c r="F405" s="123"/>
      <c r="G405" s="123"/>
      <c r="H405" s="123"/>
      <c r="I405" s="123"/>
    </row>
    <row r="406" spans="2:9" x14ac:dyDescent="0.2">
      <c r="B406" s="118"/>
      <c r="F406" s="123"/>
      <c r="G406" s="123"/>
      <c r="H406" s="123"/>
      <c r="I406" s="123"/>
    </row>
    <row r="407" spans="2:9" x14ac:dyDescent="0.2">
      <c r="B407" s="118"/>
      <c r="F407" s="123"/>
      <c r="G407" s="123"/>
      <c r="H407" s="123"/>
      <c r="I407" s="123"/>
    </row>
    <row r="408" spans="2:9" x14ac:dyDescent="0.2">
      <c r="B408" s="118"/>
      <c r="F408" s="123"/>
      <c r="G408" s="123"/>
      <c r="H408" s="123"/>
      <c r="I408" s="123"/>
    </row>
    <row r="409" spans="2:9" x14ac:dyDescent="0.2">
      <c r="B409" s="118"/>
      <c r="F409" s="123"/>
      <c r="G409" s="123"/>
      <c r="H409" s="123"/>
      <c r="I409" s="123"/>
    </row>
    <row r="410" spans="2:9" x14ac:dyDescent="0.2">
      <c r="B410" s="118"/>
    </row>
    <row r="411" spans="2:9" x14ac:dyDescent="0.2">
      <c r="B411" s="118"/>
    </row>
    <row r="412" spans="2:9" x14ac:dyDescent="0.2">
      <c r="B412" s="118"/>
    </row>
    <row r="413" spans="2:9" x14ac:dyDescent="0.2">
      <c r="B413" s="118"/>
    </row>
    <row r="414" spans="2:9" x14ac:dyDescent="0.2">
      <c r="B414" s="118"/>
    </row>
    <row r="415" spans="2:9" x14ac:dyDescent="0.2">
      <c r="B415" s="118"/>
    </row>
    <row r="416" spans="2:9" x14ac:dyDescent="0.2">
      <c r="B416" s="118"/>
    </row>
    <row r="417" spans="2:2" x14ac:dyDescent="0.2">
      <c r="B417" s="118"/>
    </row>
    <row r="418" spans="2:2" x14ac:dyDescent="0.2">
      <c r="B418" s="118"/>
    </row>
    <row r="419" spans="2:2" x14ac:dyDescent="0.2">
      <c r="B419" s="118"/>
    </row>
    <row r="420" spans="2:2" x14ac:dyDescent="0.2">
      <c r="B420" s="118"/>
    </row>
    <row r="421" spans="2:2" x14ac:dyDescent="0.2">
      <c r="B421" s="118"/>
    </row>
    <row r="422" spans="2:2" x14ac:dyDescent="0.2">
      <c r="B422" s="118"/>
    </row>
    <row r="423" spans="2:2" x14ac:dyDescent="0.2">
      <c r="B423" s="118"/>
    </row>
    <row r="424" spans="2:2" x14ac:dyDescent="0.2">
      <c r="B424" s="118"/>
    </row>
    <row r="425" spans="2:2" x14ac:dyDescent="0.2">
      <c r="B425" s="118"/>
    </row>
    <row r="426" spans="2:2" x14ac:dyDescent="0.2">
      <c r="B426" s="118"/>
    </row>
    <row r="427" spans="2:2" x14ac:dyDescent="0.2">
      <c r="B427" s="118"/>
    </row>
    <row r="428" spans="2:2" x14ac:dyDescent="0.2">
      <c r="B428" s="118"/>
    </row>
    <row r="429" spans="2:2" x14ac:dyDescent="0.2">
      <c r="B429" s="118"/>
    </row>
    <row r="430" spans="2:2" x14ac:dyDescent="0.2">
      <c r="B430" s="118"/>
    </row>
    <row r="431" spans="2:2" x14ac:dyDescent="0.2">
      <c r="B431" s="118"/>
    </row>
    <row r="432" spans="2:2" x14ac:dyDescent="0.2">
      <c r="B432" s="118"/>
    </row>
    <row r="433" spans="2:2" x14ac:dyDescent="0.2">
      <c r="B433" s="118"/>
    </row>
    <row r="434" spans="2:2" x14ac:dyDescent="0.2">
      <c r="B434" s="118"/>
    </row>
    <row r="435" spans="2:2" x14ac:dyDescent="0.2">
      <c r="B435" s="118"/>
    </row>
    <row r="436" spans="2:2" x14ac:dyDescent="0.2">
      <c r="B436" s="118"/>
    </row>
    <row r="437" spans="2:2" x14ac:dyDescent="0.2">
      <c r="B437" s="118"/>
    </row>
    <row r="438" spans="2:2" x14ac:dyDescent="0.2">
      <c r="B438" s="118"/>
    </row>
    <row r="439" spans="2:2" x14ac:dyDescent="0.2">
      <c r="B439" s="118"/>
    </row>
    <row r="440" spans="2:2" x14ac:dyDescent="0.2">
      <c r="B440" s="118"/>
    </row>
    <row r="441" spans="2:2" x14ac:dyDescent="0.2">
      <c r="B441" s="118"/>
    </row>
    <row r="442" spans="2:2" x14ac:dyDescent="0.2">
      <c r="B442" s="118"/>
    </row>
    <row r="443" spans="2:2" x14ac:dyDescent="0.2">
      <c r="B443" s="118"/>
    </row>
    <row r="444" spans="2:2" x14ac:dyDescent="0.2">
      <c r="B444" s="118"/>
    </row>
    <row r="445" spans="2:2" x14ac:dyDescent="0.2">
      <c r="B445" s="118"/>
    </row>
    <row r="446" spans="2:2" x14ac:dyDescent="0.2">
      <c r="B446" s="118"/>
    </row>
    <row r="447" spans="2:2" x14ac:dyDescent="0.2">
      <c r="B447" s="118"/>
    </row>
    <row r="448" spans="2:2" x14ac:dyDescent="0.2">
      <c r="B448" s="118"/>
    </row>
    <row r="449" spans="2:2" x14ac:dyDescent="0.2">
      <c r="B449" s="118"/>
    </row>
    <row r="450" spans="2:2" x14ac:dyDescent="0.2">
      <c r="B450" s="118"/>
    </row>
    <row r="451" spans="2:2" x14ac:dyDescent="0.2">
      <c r="B451" s="118"/>
    </row>
    <row r="452" spans="2:2" x14ac:dyDescent="0.2">
      <c r="B452" s="118"/>
    </row>
    <row r="453" spans="2:2" x14ac:dyDescent="0.2">
      <c r="B453" s="118"/>
    </row>
    <row r="454" spans="2:2" x14ac:dyDescent="0.2">
      <c r="B454" s="118"/>
    </row>
    <row r="455" spans="2:2" x14ac:dyDescent="0.2">
      <c r="B455" s="118"/>
    </row>
    <row r="456" spans="2:2" x14ac:dyDescent="0.2">
      <c r="B456" s="118"/>
    </row>
    <row r="457" spans="2:2" x14ac:dyDescent="0.2">
      <c r="B457" s="118"/>
    </row>
    <row r="458" spans="2:2" x14ac:dyDescent="0.2">
      <c r="B458" s="118"/>
    </row>
    <row r="459" spans="2:2" x14ac:dyDescent="0.2">
      <c r="B459" s="118"/>
    </row>
    <row r="460" spans="2:2" x14ac:dyDescent="0.2">
      <c r="B460" s="118"/>
    </row>
    <row r="461" spans="2:2" x14ac:dyDescent="0.2">
      <c r="B461" s="118"/>
    </row>
    <row r="462" spans="2:2" x14ac:dyDescent="0.2">
      <c r="B462" s="118"/>
    </row>
    <row r="463" spans="2:2" x14ac:dyDescent="0.2">
      <c r="B463" s="118"/>
    </row>
    <row r="464" spans="2:2" x14ac:dyDescent="0.2">
      <c r="B464" s="118"/>
    </row>
    <row r="465" spans="2:2" x14ac:dyDescent="0.2">
      <c r="B465" s="118"/>
    </row>
    <row r="466" spans="2:2" x14ac:dyDescent="0.2">
      <c r="B466" s="118"/>
    </row>
    <row r="467" spans="2:2" x14ac:dyDescent="0.2">
      <c r="B467" s="118"/>
    </row>
    <row r="468" spans="2:2" x14ac:dyDescent="0.2">
      <c r="B468" s="118"/>
    </row>
    <row r="469" spans="2:2" x14ac:dyDescent="0.2">
      <c r="B469" s="118"/>
    </row>
    <row r="470" spans="2:2" x14ac:dyDescent="0.2">
      <c r="B470" s="118"/>
    </row>
    <row r="471" spans="2:2" x14ac:dyDescent="0.2">
      <c r="B471" s="118"/>
    </row>
    <row r="472" spans="2:2" x14ac:dyDescent="0.2">
      <c r="B472" s="118"/>
    </row>
    <row r="473" spans="2:2" x14ac:dyDescent="0.2">
      <c r="B473" s="118"/>
    </row>
    <row r="474" spans="2:2" x14ac:dyDescent="0.2">
      <c r="B474" s="118"/>
    </row>
    <row r="475" spans="2:2" x14ac:dyDescent="0.2">
      <c r="B475" s="118"/>
    </row>
    <row r="476" spans="2:2" x14ac:dyDescent="0.2">
      <c r="B476" s="118"/>
    </row>
    <row r="477" spans="2:2" x14ac:dyDescent="0.2">
      <c r="B477" s="118"/>
    </row>
    <row r="478" spans="2:2" x14ac:dyDescent="0.2">
      <c r="B478" s="118"/>
    </row>
    <row r="479" spans="2:2" x14ac:dyDescent="0.2">
      <c r="B479" s="118"/>
    </row>
    <row r="480" spans="2:2" x14ac:dyDescent="0.2">
      <c r="B480" s="118"/>
    </row>
    <row r="481" spans="2:2" x14ac:dyDescent="0.2">
      <c r="B481" s="118"/>
    </row>
    <row r="482" spans="2:2" x14ac:dyDescent="0.2">
      <c r="B482" s="118"/>
    </row>
    <row r="483" spans="2:2" x14ac:dyDescent="0.2">
      <c r="B483" s="118"/>
    </row>
    <row r="484" spans="2:2" x14ac:dyDescent="0.2">
      <c r="B484" s="118"/>
    </row>
    <row r="485" spans="2:2" x14ac:dyDescent="0.2">
      <c r="B485" s="118"/>
    </row>
    <row r="486" spans="2:2" x14ac:dyDescent="0.2">
      <c r="B486" s="118"/>
    </row>
    <row r="487" spans="2:2" x14ac:dyDescent="0.2">
      <c r="B487" s="118"/>
    </row>
    <row r="488" spans="2:2" x14ac:dyDescent="0.2">
      <c r="B488" s="118"/>
    </row>
    <row r="489" spans="2:2" x14ac:dyDescent="0.2">
      <c r="B489" s="118"/>
    </row>
    <row r="490" spans="2:2" x14ac:dyDescent="0.2">
      <c r="B490" s="118"/>
    </row>
    <row r="491" spans="2:2" x14ac:dyDescent="0.2">
      <c r="B491" s="118"/>
    </row>
    <row r="492" spans="2:2" x14ac:dyDescent="0.2">
      <c r="B492" s="118"/>
    </row>
    <row r="493" spans="2:2" x14ac:dyDescent="0.2">
      <c r="B493" s="118"/>
    </row>
    <row r="494" spans="2:2" x14ac:dyDescent="0.2">
      <c r="B494" s="118"/>
    </row>
    <row r="495" spans="2:2" x14ac:dyDescent="0.2">
      <c r="B495" s="118"/>
    </row>
    <row r="496" spans="2:2" x14ac:dyDescent="0.2">
      <c r="B496" s="118"/>
    </row>
    <row r="497" spans="2:2" x14ac:dyDescent="0.2">
      <c r="B497" s="118"/>
    </row>
    <row r="498" spans="2:2" x14ac:dyDescent="0.2">
      <c r="B498" s="118"/>
    </row>
    <row r="499" spans="2:2" x14ac:dyDescent="0.2">
      <c r="B499" s="118"/>
    </row>
    <row r="500" spans="2:2" x14ac:dyDescent="0.2">
      <c r="B500" s="118"/>
    </row>
    <row r="501" spans="2:2" x14ac:dyDescent="0.2">
      <c r="B501" s="118"/>
    </row>
    <row r="502" spans="2:2" x14ac:dyDescent="0.2">
      <c r="B502" s="118"/>
    </row>
    <row r="503" spans="2:2" x14ac:dyDescent="0.2">
      <c r="B503" s="118"/>
    </row>
    <row r="504" spans="2:2" x14ac:dyDescent="0.2">
      <c r="B504" s="118"/>
    </row>
    <row r="505" spans="2:2" x14ac:dyDescent="0.2">
      <c r="B505" s="118"/>
    </row>
    <row r="506" spans="2:2" x14ac:dyDescent="0.2">
      <c r="B506" s="118"/>
    </row>
    <row r="507" spans="2:2" x14ac:dyDescent="0.2">
      <c r="B507" s="118"/>
    </row>
    <row r="508" spans="2:2" x14ac:dyDescent="0.2">
      <c r="B508" s="118"/>
    </row>
    <row r="509" spans="2:2" x14ac:dyDescent="0.2">
      <c r="B509" s="118"/>
    </row>
    <row r="510" spans="2:2" x14ac:dyDescent="0.2">
      <c r="B510" s="118"/>
    </row>
    <row r="511" spans="2:2" x14ac:dyDescent="0.2">
      <c r="B511" s="118"/>
    </row>
    <row r="512" spans="2:2" x14ac:dyDescent="0.2">
      <c r="B512" s="118"/>
    </row>
    <row r="513" spans="2:2" x14ac:dyDescent="0.2">
      <c r="B513" s="118"/>
    </row>
    <row r="514" spans="2:2" x14ac:dyDescent="0.2">
      <c r="B514" s="118"/>
    </row>
    <row r="515" spans="2:2" x14ac:dyDescent="0.2">
      <c r="B515" s="118"/>
    </row>
    <row r="516" spans="2:2" x14ac:dyDescent="0.2">
      <c r="B516" s="118"/>
    </row>
    <row r="517" spans="2:2" x14ac:dyDescent="0.2">
      <c r="B517" s="118"/>
    </row>
    <row r="518" spans="2:2" x14ac:dyDescent="0.2">
      <c r="B518" s="118"/>
    </row>
    <row r="519" spans="2:2" x14ac:dyDescent="0.2">
      <c r="B519" s="118"/>
    </row>
    <row r="520" spans="2:2" x14ac:dyDescent="0.2">
      <c r="B520" s="118"/>
    </row>
    <row r="521" spans="2:2" x14ac:dyDescent="0.2">
      <c r="B521" s="118"/>
    </row>
    <row r="522" spans="2:2" x14ac:dyDescent="0.2">
      <c r="B522" s="118"/>
    </row>
    <row r="523" spans="2:2" x14ac:dyDescent="0.2">
      <c r="B523" s="118"/>
    </row>
    <row r="524" spans="2:2" x14ac:dyDescent="0.2">
      <c r="B524" s="118"/>
    </row>
    <row r="525" spans="2:2" x14ac:dyDescent="0.2">
      <c r="B525" s="118"/>
    </row>
    <row r="526" spans="2:2" x14ac:dyDescent="0.2">
      <c r="B526" s="118"/>
    </row>
    <row r="527" spans="2:2" x14ac:dyDescent="0.2">
      <c r="B527" s="118"/>
    </row>
    <row r="528" spans="2:2" x14ac:dyDescent="0.2">
      <c r="B528" s="118"/>
    </row>
    <row r="529" spans="2:2" x14ac:dyDescent="0.2">
      <c r="B529" s="118"/>
    </row>
    <row r="530" spans="2:2" x14ac:dyDescent="0.2">
      <c r="B530" s="118"/>
    </row>
    <row r="531" spans="2:2" x14ac:dyDescent="0.2">
      <c r="B531" s="118"/>
    </row>
    <row r="532" spans="2:2" x14ac:dyDescent="0.2">
      <c r="B532" s="118"/>
    </row>
    <row r="533" spans="2:2" x14ac:dyDescent="0.2">
      <c r="B533" s="118"/>
    </row>
    <row r="534" spans="2:2" x14ac:dyDescent="0.2">
      <c r="B534" s="118"/>
    </row>
    <row r="535" spans="2:2" x14ac:dyDescent="0.2">
      <c r="B535" s="118"/>
    </row>
    <row r="536" spans="2:2" x14ac:dyDescent="0.2">
      <c r="B536" s="118"/>
    </row>
    <row r="537" spans="2:2" x14ac:dyDescent="0.2">
      <c r="B537" s="118"/>
    </row>
    <row r="538" spans="2:2" x14ac:dyDescent="0.2">
      <c r="B538" s="118"/>
    </row>
    <row r="539" spans="2:2" x14ac:dyDescent="0.2">
      <c r="B539" s="118"/>
    </row>
    <row r="540" spans="2:2" x14ac:dyDescent="0.2">
      <c r="B540" s="118"/>
    </row>
    <row r="541" spans="2:2" x14ac:dyDescent="0.2">
      <c r="B541" s="118"/>
    </row>
    <row r="542" spans="2:2" x14ac:dyDescent="0.2">
      <c r="B542" s="118"/>
    </row>
    <row r="543" spans="2:2" x14ac:dyDescent="0.2">
      <c r="B543" s="118"/>
    </row>
    <row r="544" spans="2:2" x14ac:dyDescent="0.2">
      <c r="B544" s="118"/>
    </row>
    <row r="545" spans="2:2" x14ac:dyDescent="0.2">
      <c r="B545" s="118"/>
    </row>
    <row r="546" spans="2:2" x14ac:dyDescent="0.2">
      <c r="B546" s="118"/>
    </row>
    <row r="547" spans="2:2" x14ac:dyDescent="0.2">
      <c r="B547" s="118"/>
    </row>
    <row r="548" spans="2:2" x14ac:dyDescent="0.2">
      <c r="B548" s="118"/>
    </row>
    <row r="549" spans="2:2" x14ac:dyDescent="0.2">
      <c r="B549" s="118"/>
    </row>
    <row r="550" spans="2:2" x14ac:dyDescent="0.2">
      <c r="B550" s="118"/>
    </row>
    <row r="551" spans="2:2" x14ac:dyDescent="0.2">
      <c r="B551" s="118"/>
    </row>
    <row r="552" spans="2:2" x14ac:dyDescent="0.2">
      <c r="B552" s="118"/>
    </row>
    <row r="553" spans="2:2" x14ac:dyDescent="0.2">
      <c r="B553" s="118"/>
    </row>
    <row r="554" spans="2:2" x14ac:dyDescent="0.2">
      <c r="B554" s="118"/>
    </row>
    <row r="555" spans="2:2" x14ac:dyDescent="0.2">
      <c r="B555" s="118"/>
    </row>
    <row r="556" spans="2:2" x14ac:dyDescent="0.2">
      <c r="B556" s="118"/>
    </row>
    <row r="557" spans="2:2" x14ac:dyDescent="0.2">
      <c r="B557" s="118"/>
    </row>
    <row r="558" spans="2:2" x14ac:dyDescent="0.2">
      <c r="B558" s="118"/>
    </row>
    <row r="559" spans="2:2" x14ac:dyDescent="0.2">
      <c r="B559" s="118"/>
    </row>
    <row r="560" spans="2:2" x14ac:dyDescent="0.2">
      <c r="B560" s="118"/>
    </row>
    <row r="561" spans="2:2" x14ac:dyDescent="0.2">
      <c r="B561" s="118"/>
    </row>
    <row r="562" spans="2:2" x14ac:dyDescent="0.2">
      <c r="B562" s="118"/>
    </row>
    <row r="563" spans="2:2" x14ac:dyDescent="0.2">
      <c r="B563" s="118"/>
    </row>
    <row r="564" spans="2:2" x14ac:dyDescent="0.2">
      <c r="B564" s="118"/>
    </row>
    <row r="565" spans="2:2" x14ac:dyDescent="0.2">
      <c r="B565" s="118"/>
    </row>
    <row r="566" spans="2:2" x14ac:dyDescent="0.2">
      <c r="B566" s="118"/>
    </row>
    <row r="567" spans="2:2" x14ac:dyDescent="0.2">
      <c r="B567" s="118"/>
    </row>
    <row r="568" spans="2:2" x14ac:dyDescent="0.2">
      <c r="B568" s="118"/>
    </row>
    <row r="569" spans="2:2" x14ac:dyDescent="0.2">
      <c r="B569" s="118"/>
    </row>
    <row r="570" spans="2:2" x14ac:dyDescent="0.2">
      <c r="B570" s="118"/>
    </row>
    <row r="571" spans="2:2" x14ac:dyDescent="0.2">
      <c r="B571" s="118"/>
    </row>
    <row r="572" spans="2:2" x14ac:dyDescent="0.2">
      <c r="B572" s="118"/>
    </row>
    <row r="573" spans="2:2" x14ac:dyDescent="0.2">
      <c r="B573" s="118"/>
    </row>
    <row r="574" spans="2:2" x14ac:dyDescent="0.2">
      <c r="B574" s="118"/>
    </row>
    <row r="575" spans="2:2" x14ac:dyDescent="0.2">
      <c r="B575" s="118"/>
    </row>
    <row r="576" spans="2:2" x14ac:dyDescent="0.2">
      <c r="B576" s="118"/>
    </row>
    <row r="577" spans="2:2" x14ac:dyDescent="0.2">
      <c r="B577" s="118"/>
    </row>
    <row r="578" spans="2:2" x14ac:dyDescent="0.2">
      <c r="B578" s="118"/>
    </row>
    <row r="579" spans="2:2" x14ac:dyDescent="0.2">
      <c r="B579" s="118"/>
    </row>
    <row r="580" spans="2:2" x14ac:dyDescent="0.2">
      <c r="B580" s="118"/>
    </row>
    <row r="581" spans="2:2" x14ac:dyDescent="0.2">
      <c r="B581" s="118"/>
    </row>
    <row r="582" spans="2:2" x14ac:dyDescent="0.2">
      <c r="B582" s="118"/>
    </row>
    <row r="583" spans="2:2" x14ac:dyDescent="0.2">
      <c r="B583" s="118"/>
    </row>
    <row r="584" spans="2:2" x14ac:dyDescent="0.2">
      <c r="B584" s="118"/>
    </row>
    <row r="585" spans="2:2" x14ac:dyDescent="0.2">
      <c r="B585" s="118"/>
    </row>
    <row r="586" spans="2:2" x14ac:dyDescent="0.2">
      <c r="B586" s="118"/>
    </row>
    <row r="587" spans="2:2" x14ac:dyDescent="0.2">
      <c r="B587" s="118"/>
    </row>
    <row r="588" spans="2:2" x14ac:dyDescent="0.2">
      <c r="B588" s="118"/>
    </row>
    <row r="589" spans="2:2" x14ac:dyDescent="0.2">
      <c r="B589" s="118"/>
    </row>
    <row r="590" spans="2:2" x14ac:dyDescent="0.2">
      <c r="B590" s="118"/>
    </row>
    <row r="591" spans="2:2" x14ac:dyDescent="0.2">
      <c r="B591" s="118"/>
    </row>
    <row r="592" spans="2:2" x14ac:dyDescent="0.2">
      <c r="B592" s="118"/>
    </row>
    <row r="593" spans="2:5" x14ac:dyDescent="0.2">
      <c r="B593" s="118"/>
    </row>
    <row r="594" spans="2:5" x14ac:dyDescent="0.2">
      <c r="B594" s="118"/>
    </row>
    <row r="595" spans="2:5" x14ac:dyDescent="0.2">
      <c r="B595" s="118"/>
    </row>
    <row r="596" spans="2:5" x14ac:dyDescent="0.2">
      <c r="B596" s="118"/>
    </row>
    <row r="597" spans="2:5" x14ac:dyDescent="0.2">
      <c r="B597" s="118"/>
    </row>
    <row r="598" spans="2:5" x14ac:dyDescent="0.2">
      <c r="B598" s="118"/>
    </row>
    <row r="599" spans="2:5" x14ac:dyDescent="0.2">
      <c r="B599" s="118"/>
    </row>
    <row r="600" spans="2:5" x14ac:dyDescent="0.2">
      <c r="B600" s="118"/>
    </row>
    <row r="601" spans="2:5" x14ac:dyDescent="0.2">
      <c r="B601" s="118"/>
    </row>
    <row r="602" spans="2:5" x14ac:dyDescent="0.2">
      <c r="B602" s="118"/>
    </row>
    <row r="603" spans="2:5" x14ac:dyDescent="0.2">
      <c r="B603" s="118"/>
    </row>
    <row r="604" spans="2:5" x14ac:dyDescent="0.2">
      <c r="B604" s="118"/>
    </row>
    <row r="605" spans="2:5" x14ac:dyDescent="0.2">
      <c r="B605" s="118"/>
      <c r="E605" s="129"/>
    </row>
    <row r="606" spans="2:5" x14ac:dyDescent="0.2">
      <c r="B606" s="118"/>
      <c r="E606" s="129"/>
    </row>
    <row r="607" spans="2:5" x14ac:dyDescent="0.2">
      <c r="B607" s="118"/>
      <c r="E607" s="129"/>
    </row>
    <row r="608" spans="2:5" x14ac:dyDescent="0.2">
      <c r="B608" s="118"/>
      <c r="E608" s="129"/>
    </row>
    <row r="609" spans="2:5" x14ac:dyDescent="0.2">
      <c r="B609" s="118"/>
      <c r="E609" s="129"/>
    </row>
    <row r="610" spans="2:5" x14ac:dyDescent="0.2">
      <c r="B610" s="118"/>
      <c r="E610" s="129"/>
    </row>
    <row r="611" spans="2:5" x14ac:dyDescent="0.2">
      <c r="B611" s="118"/>
      <c r="E611" s="129"/>
    </row>
    <row r="612" spans="2:5" x14ac:dyDescent="0.2">
      <c r="B612" s="118"/>
      <c r="E612" s="129"/>
    </row>
    <row r="613" spans="2:5" x14ac:dyDescent="0.2">
      <c r="B613" s="118"/>
    </row>
    <row r="614" spans="2:5" x14ac:dyDescent="0.2">
      <c r="B614" s="118"/>
    </row>
    <row r="615" spans="2:5" x14ac:dyDescent="0.2">
      <c r="B615" s="118"/>
    </row>
    <row r="616" spans="2:5" x14ac:dyDescent="0.2">
      <c r="B616" s="118"/>
    </row>
    <row r="617" spans="2:5" x14ac:dyDescent="0.2">
      <c r="B617" s="118"/>
    </row>
    <row r="618" spans="2:5" x14ac:dyDescent="0.2">
      <c r="B618" s="118"/>
    </row>
    <row r="619" spans="2:5" x14ac:dyDescent="0.2">
      <c r="B619" s="118"/>
    </row>
    <row r="620" spans="2:5" x14ac:dyDescent="0.2">
      <c r="B620" s="118"/>
    </row>
    <row r="621" spans="2:5" x14ac:dyDescent="0.2">
      <c r="B621" s="118"/>
    </row>
    <row r="622" spans="2:5" x14ac:dyDescent="0.2">
      <c r="B622" s="118"/>
    </row>
    <row r="623" spans="2:5" x14ac:dyDescent="0.2">
      <c r="B623" s="118"/>
    </row>
    <row r="624" spans="2:5" x14ac:dyDescent="0.2">
      <c r="B624" s="118"/>
    </row>
    <row r="625" spans="2:2" x14ac:dyDescent="0.2">
      <c r="B625" s="118"/>
    </row>
    <row r="626" spans="2:2" x14ac:dyDescent="0.2">
      <c r="B626" s="118"/>
    </row>
    <row r="627" spans="2:2" x14ac:dyDescent="0.2">
      <c r="B627" s="118"/>
    </row>
    <row r="628" spans="2:2" x14ac:dyDescent="0.2">
      <c r="B628" s="118"/>
    </row>
    <row r="629" spans="2:2" x14ac:dyDescent="0.2">
      <c r="B629" s="118"/>
    </row>
    <row r="630" spans="2:2" x14ac:dyDescent="0.2">
      <c r="B630" s="118"/>
    </row>
    <row r="631" spans="2:2" x14ac:dyDescent="0.2">
      <c r="B631" s="118"/>
    </row>
    <row r="632" spans="2:2" x14ac:dyDescent="0.2">
      <c r="B632" s="118"/>
    </row>
    <row r="633" spans="2:2" x14ac:dyDescent="0.2">
      <c r="B633" s="118"/>
    </row>
    <row r="634" spans="2:2" x14ac:dyDescent="0.2">
      <c r="B634" s="118"/>
    </row>
    <row r="635" spans="2:2" x14ac:dyDescent="0.2">
      <c r="B635" s="118"/>
    </row>
    <row r="636" spans="2:2" x14ac:dyDescent="0.2">
      <c r="B636" s="118"/>
    </row>
    <row r="637" spans="2:2" x14ac:dyDescent="0.2">
      <c r="B637" s="118"/>
    </row>
    <row r="638" spans="2:2" x14ac:dyDescent="0.2">
      <c r="B638" s="118"/>
    </row>
    <row r="639" spans="2:2" x14ac:dyDescent="0.2">
      <c r="B639" s="118"/>
    </row>
    <row r="640" spans="2:2" x14ac:dyDescent="0.2">
      <c r="B640" s="118"/>
    </row>
    <row r="641" spans="2:2" x14ac:dyDescent="0.2">
      <c r="B641" s="118"/>
    </row>
    <row r="642" spans="2:2" x14ac:dyDescent="0.2">
      <c r="B642" s="118"/>
    </row>
    <row r="643" spans="2:2" x14ac:dyDescent="0.2">
      <c r="B643" s="118"/>
    </row>
    <row r="644" spans="2:2" x14ac:dyDescent="0.2">
      <c r="B644" s="118"/>
    </row>
    <row r="645" spans="2:2" x14ac:dyDescent="0.2">
      <c r="B645" s="118"/>
    </row>
    <row r="646" spans="2:2" x14ac:dyDescent="0.2">
      <c r="B646" s="118"/>
    </row>
    <row r="647" spans="2:2" x14ac:dyDescent="0.2">
      <c r="B647" s="118"/>
    </row>
    <row r="648" spans="2:2" x14ac:dyDescent="0.2">
      <c r="B648" s="118"/>
    </row>
    <row r="649" spans="2:2" x14ac:dyDescent="0.2">
      <c r="B649" s="118"/>
    </row>
    <row r="650" spans="2:2" x14ac:dyDescent="0.2">
      <c r="B650" s="118"/>
    </row>
    <row r="651" spans="2:2" x14ac:dyDescent="0.2">
      <c r="B651" s="118"/>
    </row>
    <row r="652" spans="2:2" x14ac:dyDescent="0.2">
      <c r="B652" s="118"/>
    </row>
    <row r="653" spans="2:2" x14ac:dyDescent="0.2">
      <c r="B653" s="118"/>
    </row>
    <row r="654" spans="2:2" x14ac:dyDescent="0.2">
      <c r="B654" s="118"/>
    </row>
    <row r="655" spans="2:2" x14ac:dyDescent="0.2">
      <c r="B655" s="118"/>
    </row>
    <row r="656" spans="2:2" x14ac:dyDescent="0.2">
      <c r="B656" s="118"/>
    </row>
    <row r="657" spans="2:2" x14ac:dyDescent="0.2">
      <c r="B657" s="118"/>
    </row>
    <row r="658" spans="2:2" x14ac:dyDescent="0.2">
      <c r="B658" s="118"/>
    </row>
    <row r="659" spans="2:2" x14ac:dyDescent="0.2">
      <c r="B659" s="118"/>
    </row>
    <row r="660" spans="2:2" x14ac:dyDescent="0.2">
      <c r="B660" s="118"/>
    </row>
    <row r="661" spans="2:2" x14ac:dyDescent="0.2">
      <c r="B661" s="118"/>
    </row>
    <row r="662" spans="2:2" x14ac:dyDescent="0.2">
      <c r="B662" s="118"/>
    </row>
    <row r="663" spans="2:2" x14ac:dyDescent="0.2">
      <c r="B663" s="118"/>
    </row>
    <row r="664" spans="2:2" x14ac:dyDescent="0.2">
      <c r="B664" s="118"/>
    </row>
    <row r="665" spans="2:2" x14ac:dyDescent="0.2">
      <c r="B665" s="118"/>
    </row>
    <row r="666" spans="2:2" x14ac:dyDescent="0.2">
      <c r="B666" s="118"/>
    </row>
    <row r="667" spans="2:2" x14ac:dyDescent="0.2">
      <c r="B667" s="118"/>
    </row>
    <row r="668" spans="2:2" x14ac:dyDescent="0.2">
      <c r="B668" s="118"/>
    </row>
    <row r="669" spans="2:2" x14ac:dyDescent="0.2">
      <c r="B669" s="118"/>
    </row>
    <row r="670" spans="2:2" x14ac:dyDescent="0.2">
      <c r="B670" s="118"/>
    </row>
    <row r="671" spans="2:2" x14ac:dyDescent="0.2">
      <c r="B671" s="118"/>
    </row>
    <row r="672" spans="2:2" x14ac:dyDescent="0.2">
      <c r="B672" s="118"/>
    </row>
    <row r="673" spans="2:2" x14ac:dyDescent="0.2">
      <c r="B673" s="118"/>
    </row>
    <row r="674" spans="2:2" x14ac:dyDescent="0.2">
      <c r="B674" s="118"/>
    </row>
    <row r="675" spans="2:2" x14ac:dyDescent="0.2">
      <c r="B675" s="118"/>
    </row>
    <row r="676" spans="2:2" x14ac:dyDescent="0.2">
      <c r="B676" s="118"/>
    </row>
    <row r="677" spans="2:2" x14ac:dyDescent="0.2">
      <c r="B677" s="118"/>
    </row>
    <row r="678" spans="2:2" x14ac:dyDescent="0.2">
      <c r="B678" s="118"/>
    </row>
    <row r="679" spans="2:2" x14ac:dyDescent="0.2">
      <c r="B679" s="118"/>
    </row>
    <row r="680" spans="2:2" x14ac:dyDescent="0.2">
      <c r="B680" s="118"/>
    </row>
    <row r="681" spans="2:2" x14ac:dyDescent="0.2">
      <c r="B681" s="118"/>
    </row>
    <row r="682" spans="2:2" x14ac:dyDescent="0.2">
      <c r="B682" s="118"/>
    </row>
    <row r="683" spans="2:2" x14ac:dyDescent="0.2">
      <c r="B683" s="118"/>
    </row>
    <row r="684" spans="2:2" x14ac:dyDescent="0.2">
      <c r="B684" s="118"/>
    </row>
    <row r="685" spans="2:2" x14ac:dyDescent="0.2">
      <c r="B685" s="118"/>
    </row>
    <row r="686" spans="2:2" x14ac:dyDescent="0.2">
      <c r="B686" s="118"/>
    </row>
    <row r="687" spans="2:2" x14ac:dyDescent="0.2">
      <c r="B687" s="118"/>
    </row>
    <row r="688" spans="2:2" x14ac:dyDescent="0.2">
      <c r="B688" s="118"/>
    </row>
    <row r="689" spans="2:2" x14ac:dyDescent="0.2">
      <c r="B689" s="118"/>
    </row>
    <row r="690" spans="2:2" x14ac:dyDescent="0.2">
      <c r="B690" s="118"/>
    </row>
    <row r="691" spans="2:2" x14ac:dyDescent="0.2">
      <c r="B691" s="118"/>
    </row>
    <row r="692" spans="2:2" x14ac:dyDescent="0.2">
      <c r="B692" s="118"/>
    </row>
    <row r="693" spans="2:2" x14ac:dyDescent="0.2">
      <c r="B693" s="118"/>
    </row>
    <row r="694" spans="2:2" x14ac:dyDescent="0.2">
      <c r="B694" s="118"/>
    </row>
    <row r="695" spans="2:2" x14ac:dyDescent="0.2">
      <c r="B695" s="118"/>
    </row>
    <row r="696" spans="2:2" x14ac:dyDescent="0.2">
      <c r="B696" s="118"/>
    </row>
    <row r="697" spans="2:2" x14ac:dyDescent="0.2">
      <c r="B697" s="118"/>
    </row>
    <row r="698" spans="2:2" x14ac:dyDescent="0.2">
      <c r="B698" s="118"/>
    </row>
    <row r="699" spans="2:2" x14ac:dyDescent="0.2">
      <c r="B699" s="118"/>
    </row>
    <row r="700" spans="2:2" x14ac:dyDescent="0.2">
      <c r="B700" s="118"/>
    </row>
    <row r="701" spans="2:2" x14ac:dyDescent="0.2">
      <c r="B701" s="118"/>
    </row>
    <row r="702" spans="2:2" x14ac:dyDescent="0.2">
      <c r="B702" s="118"/>
    </row>
    <row r="703" spans="2:2" x14ac:dyDescent="0.2">
      <c r="B703" s="118"/>
    </row>
    <row r="704" spans="2:2" x14ac:dyDescent="0.2">
      <c r="B704" s="118"/>
    </row>
    <row r="705" spans="2:2" x14ac:dyDescent="0.2">
      <c r="B705" s="118"/>
    </row>
    <row r="706" spans="2:2" x14ac:dyDescent="0.2">
      <c r="B706" s="118"/>
    </row>
    <row r="707" spans="2:2" x14ac:dyDescent="0.2">
      <c r="B707" s="118"/>
    </row>
    <row r="708" spans="2:2" x14ac:dyDescent="0.2">
      <c r="B708" s="118"/>
    </row>
    <row r="709" spans="2:2" x14ac:dyDescent="0.2">
      <c r="B709" s="118"/>
    </row>
    <row r="710" spans="2:2" x14ac:dyDescent="0.2">
      <c r="B710" s="118"/>
    </row>
    <row r="711" spans="2:2" x14ac:dyDescent="0.2">
      <c r="B711" s="118"/>
    </row>
    <row r="712" spans="2:2" x14ac:dyDescent="0.2">
      <c r="B712" s="118"/>
    </row>
    <row r="713" spans="2:2" x14ac:dyDescent="0.2">
      <c r="B713" s="118"/>
    </row>
    <row r="714" spans="2:2" x14ac:dyDescent="0.2">
      <c r="B714" s="118"/>
    </row>
    <row r="715" spans="2:2" x14ac:dyDescent="0.2">
      <c r="B715" s="118"/>
    </row>
    <row r="716" spans="2:2" x14ac:dyDescent="0.2">
      <c r="B716" s="118"/>
    </row>
    <row r="717" spans="2:2" x14ac:dyDescent="0.2">
      <c r="B717" s="118"/>
    </row>
    <row r="718" spans="2:2" x14ac:dyDescent="0.2">
      <c r="B718" s="118"/>
    </row>
    <row r="719" spans="2:2" x14ac:dyDescent="0.2">
      <c r="B719" s="118"/>
    </row>
    <row r="720" spans="2:2" x14ac:dyDescent="0.2">
      <c r="B720" s="118"/>
    </row>
    <row r="721" spans="2:2" x14ac:dyDescent="0.2">
      <c r="B721" s="118"/>
    </row>
    <row r="722" spans="2:2" x14ac:dyDescent="0.2">
      <c r="B722" s="118"/>
    </row>
    <row r="723" spans="2:2" x14ac:dyDescent="0.2">
      <c r="B723" s="118"/>
    </row>
    <row r="724" spans="2:2" x14ac:dyDescent="0.2">
      <c r="B724" s="118"/>
    </row>
    <row r="725" spans="2:2" x14ac:dyDescent="0.2">
      <c r="B725" s="118"/>
    </row>
    <row r="726" spans="2:2" x14ac:dyDescent="0.2">
      <c r="B726" s="118"/>
    </row>
    <row r="727" spans="2:2" x14ac:dyDescent="0.2">
      <c r="B727" s="118"/>
    </row>
    <row r="728" spans="2:2" x14ac:dyDescent="0.2">
      <c r="B728" s="118"/>
    </row>
    <row r="729" spans="2:2" x14ac:dyDescent="0.2">
      <c r="B729" s="118"/>
    </row>
    <row r="730" spans="2:2" x14ac:dyDescent="0.2">
      <c r="B730" s="118"/>
    </row>
    <row r="731" spans="2:2" x14ac:dyDescent="0.2">
      <c r="B731" s="118"/>
    </row>
    <row r="732" spans="2:2" x14ac:dyDescent="0.2">
      <c r="B732" s="118"/>
    </row>
    <row r="733" spans="2:2" x14ac:dyDescent="0.2">
      <c r="B733" s="118"/>
    </row>
    <row r="734" spans="2:2" x14ac:dyDescent="0.2">
      <c r="B734" s="118"/>
    </row>
    <row r="735" spans="2:2" x14ac:dyDescent="0.2">
      <c r="B735" s="118"/>
    </row>
    <row r="736" spans="2:2" x14ac:dyDescent="0.2">
      <c r="B736" s="118"/>
    </row>
    <row r="737" spans="2:2" x14ac:dyDescent="0.2">
      <c r="B737" s="118"/>
    </row>
    <row r="738" spans="2:2" x14ac:dyDescent="0.2">
      <c r="B738" s="118"/>
    </row>
    <row r="739" spans="2:2" x14ac:dyDescent="0.2">
      <c r="B739" s="118"/>
    </row>
    <row r="740" spans="2:2" x14ac:dyDescent="0.2">
      <c r="B740" s="118"/>
    </row>
    <row r="741" spans="2:2" x14ac:dyDescent="0.2">
      <c r="B741" s="118"/>
    </row>
    <row r="742" spans="2:2" x14ac:dyDescent="0.2">
      <c r="B742" s="118"/>
    </row>
    <row r="743" spans="2:2" x14ac:dyDescent="0.2">
      <c r="B743" s="118"/>
    </row>
    <row r="744" spans="2:2" x14ac:dyDescent="0.2">
      <c r="B744" s="118"/>
    </row>
    <row r="745" spans="2:2" x14ac:dyDescent="0.2">
      <c r="B745" s="118"/>
    </row>
    <row r="746" spans="2:2" x14ac:dyDescent="0.2">
      <c r="B746" s="118"/>
    </row>
    <row r="747" spans="2:2" x14ac:dyDescent="0.2">
      <c r="B747" s="118"/>
    </row>
    <row r="748" spans="2:2" x14ac:dyDescent="0.2">
      <c r="B748" s="118"/>
    </row>
    <row r="749" spans="2:2" x14ac:dyDescent="0.2">
      <c r="B749" s="118"/>
    </row>
    <row r="750" spans="2:2" x14ac:dyDescent="0.2">
      <c r="B750" s="118"/>
    </row>
    <row r="751" spans="2:2" x14ac:dyDescent="0.2">
      <c r="B751" s="118"/>
    </row>
    <row r="752" spans="2:2" x14ac:dyDescent="0.2">
      <c r="B752" s="118"/>
    </row>
    <row r="753" spans="2:2" x14ac:dyDescent="0.2">
      <c r="B753" s="118"/>
    </row>
    <row r="754" spans="2:2" x14ac:dyDescent="0.2">
      <c r="B754" s="118"/>
    </row>
    <row r="755" spans="2:2" x14ac:dyDescent="0.2">
      <c r="B755" s="118"/>
    </row>
    <row r="756" spans="2:2" x14ac:dyDescent="0.2">
      <c r="B756" s="118"/>
    </row>
    <row r="757" spans="2:2" x14ac:dyDescent="0.2">
      <c r="B757" s="118"/>
    </row>
    <row r="758" spans="2:2" x14ac:dyDescent="0.2">
      <c r="B758" s="118"/>
    </row>
    <row r="759" spans="2:2" x14ac:dyDescent="0.2">
      <c r="B759" s="118"/>
    </row>
    <row r="760" spans="2:2" x14ac:dyDescent="0.2">
      <c r="B760" s="118"/>
    </row>
    <row r="761" spans="2:2" x14ac:dyDescent="0.2">
      <c r="B761" s="118"/>
    </row>
    <row r="762" spans="2:2" x14ac:dyDescent="0.2">
      <c r="B762" s="118"/>
    </row>
    <row r="763" spans="2:2" x14ac:dyDescent="0.2">
      <c r="B763" s="118"/>
    </row>
    <row r="764" spans="2:2" x14ac:dyDescent="0.2">
      <c r="B764" s="118"/>
    </row>
    <row r="765" spans="2:2" x14ac:dyDescent="0.2">
      <c r="B765" s="118"/>
    </row>
    <row r="766" spans="2:2" x14ac:dyDescent="0.2">
      <c r="B766" s="118"/>
    </row>
    <row r="767" spans="2:2" x14ac:dyDescent="0.2">
      <c r="B767" s="118"/>
    </row>
    <row r="768" spans="2:2" x14ac:dyDescent="0.2">
      <c r="B768" s="118"/>
    </row>
    <row r="769" spans="2:2" x14ac:dyDescent="0.2">
      <c r="B769" s="118"/>
    </row>
    <row r="770" spans="2:2" x14ac:dyDescent="0.2">
      <c r="B770" s="118"/>
    </row>
    <row r="771" spans="2:2" x14ac:dyDescent="0.2">
      <c r="B771" s="118"/>
    </row>
    <row r="772" spans="2:2" x14ac:dyDescent="0.2">
      <c r="B772" s="118"/>
    </row>
    <row r="773" spans="2:2" x14ac:dyDescent="0.2">
      <c r="B773" s="118"/>
    </row>
    <row r="774" spans="2:2" x14ac:dyDescent="0.2">
      <c r="B774" s="118"/>
    </row>
    <row r="775" spans="2:2" x14ac:dyDescent="0.2">
      <c r="B775" s="118"/>
    </row>
    <row r="776" spans="2:2" x14ac:dyDescent="0.2">
      <c r="B776" s="118"/>
    </row>
    <row r="777" spans="2:2" x14ac:dyDescent="0.2">
      <c r="B777" s="118"/>
    </row>
    <row r="778" spans="2:2" x14ac:dyDescent="0.2">
      <c r="B778" s="118"/>
    </row>
    <row r="779" spans="2:2" x14ac:dyDescent="0.2">
      <c r="B779" s="118"/>
    </row>
    <row r="780" spans="2:2" x14ac:dyDescent="0.2">
      <c r="B780" s="118"/>
    </row>
    <row r="781" spans="2:2" x14ac:dyDescent="0.2">
      <c r="B781" s="118"/>
    </row>
    <row r="782" spans="2:2" x14ac:dyDescent="0.2">
      <c r="B782" s="118"/>
    </row>
    <row r="783" spans="2:2" x14ac:dyDescent="0.2">
      <c r="B783" s="118"/>
    </row>
    <row r="784" spans="2:2" x14ac:dyDescent="0.2">
      <c r="B784" s="118"/>
    </row>
    <row r="785" spans="2:2" x14ac:dyDescent="0.2">
      <c r="B785" s="118"/>
    </row>
    <row r="786" spans="2:2" x14ac:dyDescent="0.2">
      <c r="B786" s="118"/>
    </row>
    <row r="787" spans="2:2" x14ac:dyDescent="0.2">
      <c r="B787" s="118"/>
    </row>
    <row r="788" spans="2:2" x14ac:dyDescent="0.2">
      <c r="B788" s="118"/>
    </row>
    <row r="789" spans="2:2" x14ac:dyDescent="0.2">
      <c r="B789" s="118"/>
    </row>
    <row r="790" spans="2:2" x14ac:dyDescent="0.2">
      <c r="B790" s="118"/>
    </row>
    <row r="791" spans="2:2" x14ac:dyDescent="0.2">
      <c r="B791" s="118"/>
    </row>
    <row r="792" spans="2:2" x14ac:dyDescent="0.2">
      <c r="B792" s="118"/>
    </row>
    <row r="793" spans="2:2" x14ac:dyDescent="0.2">
      <c r="B793" s="118"/>
    </row>
    <row r="794" spans="2:2" x14ac:dyDescent="0.2">
      <c r="B794" s="118"/>
    </row>
    <row r="795" spans="2:2" x14ac:dyDescent="0.2">
      <c r="B795" s="118"/>
    </row>
    <row r="796" spans="2:2" x14ac:dyDescent="0.2">
      <c r="B796" s="118"/>
    </row>
    <row r="797" spans="2:2" x14ac:dyDescent="0.2">
      <c r="B797" s="118"/>
    </row>
    <row r="798" spans="2:2" x14ac:dyDescent="0.2">
      <c r="B798" s="118"/>
    </row>
    <row r="799" spans="2:2" x14ac:dyDescent="0.2">
      <c r="B799" s="118"/>
    </row>
    <row r="800" spans="2:2" x14ac:dyDescent="0.2">
      <c r="B800" s="118"/>
    </row>
    <row r="801" spans="2:2" x14ac:dyDescent="0.2">
      <c r="B801" s="118"/>
    </row>
    <row r="802" spans="2:2" x14ac:dyDescent="0.2">
      <c r="B802" s="118"/>
    </row>
    <row r="803" spans="2:2" x14ac:dyDescent="0.2">
      <c r="B803" s="118"/>
    </row>
    <row r="804" spans="2:2" x14ac:dyDescent="0.2">
      <c r="B804" s="118"/>
    </row>
    <row r="805" spans="2:2" x14ac:dyDescent="0.2">
      <c r="B805" s="118"/>
    </row>
    <row r="806" spans="2:2" x14ac:dyDescent="0.2">
      <c r="B806" s="118"/>
    </row>
    <row r="807" spans="2:2" x14ac:dyDescent="0.2">
      <c r="B807" s="118"/>
    </row>
    <row r="808" spans="2:2" x14ac:dyDescent="0.2">
      <c r="B808" s="118"/>
    </row>
    <row r="809" spans="2:2" x14ac:dyDescent="0.2">
      <c r="B809" s="118"/>
    </row>
    <row r="810" spans="2:2" x14ac:dyDescent="0.2">
      <c r="B810" s="118"/>
    </row>
    <row r="811" spans="2:2" x14ac:dyDescent="0.2">
      <c r="B811" s="118"/>
    </row>
    <row r="812" spans="2:2" x14ac:dyDescent="0.2">
      <c r="B812" s="118"/>
    </row>
    <row r="813" spans="2:2" x14ac:dyDescent="0.2">
      <c r="B813" s="118"/>
    </row>
    <row r="814" spans="2:2" x14ac:dyDescent="0.2">
      <c r="B814" s="118"/>
    </row>
    <row r="815" spans="2:2" x14ac:dyDescent="0.2">
      <c r="B815" s="118"/>
    </row>
    <row r="816" spans="2:2" x14ac:dyDescent="0.2">
      <c r="B816" s="118"/>
    </row>
    <row r="817" spans="2:2" x14ac:dyDescent="0.2">
      <c r="B817" s="118"/>
    </row>
    <row r="818" spans="2:2" x14ac:dyDescent="0.2">
      <c r="B818" s="118"/>
    </row>
    <row r="819" spans="2:2" x14ac:dyDescent="0.2">
      <c r="B819" s="118"/>
    </row>
    <row r="820" spans="2:2" x14ac:dyDescent="0.2">
      <c r="B820" s="118"/>
    </row>
    <row r="821" spans="2:2" x14ac:dyDescent="0.2">
      <c r="B821" s="118"/>
    </row>
    <row r="822" spans="2:2" x14ac:dyDescent="0.2">
      <c r="B822" s="118"/>
    </row>
    <row r="823" spans="2:2" x14ac:dyDescent="0.2">
      <c r="B823" s="118"/>
    </row>
    <row r="824" spans="2:2" x14ac:dyDescent="0.2">
      <c r="B824" s="118"/>
    </row>
    <row r="825" spans="2:2" x14ac:dyDescent="0.2">
      <c r="B825" s="118"/>
    </row>
    <row r="826" spans="2:2" x14ac:dyDescent="0.2">
      <c r="B826" s="118"/>
    </row>
    <row r="827" spans="2:2" x14ac:dyDescent="0.2">
      <c r="B827" s="118"/>
    </row>
    <row r="828" spans="2:2" x14ac:dyDescent="0.2">
      <c r="B828" s="118"/>
    </row>
    <row r="829" spans="2:2" x14ac:dyDescent="0.2">
      <c r="B829" s="118"/>
    </row>
    <row r="1005" spans="5:5" x14ac:dyDescent="0.2">
      <c r="E1005" s="132"/>
    </row>
    <row r="1006" spans="5:5" x14ac:dyDescent="0.2">
      <c r="E1006" s="132"/>
    </row>
    <row r="1007" spans="5:5" x14ac:dyDescent="0.2">
      <c r="E1007" s="132"/>
    </row>
    <row r="1008" spans="5:5" x14ac:dyDescent="0.2">
      <c r="E1008" s="132"/>
    </row>
    <row r="1009" spans="5:5" x14ac:dyDescent="0.2">
      <c r="E1009" s="132"/>
    </row>
    <row r="1010" spans="5:5" x14ac:dyDescent="0.2">
      <c r="E1010" s="132"/>
    </row>
    <row r="1011" spans="5:5" x14ac:dyDescent="0.2">
      <c r="E1011" s="132"/>
    </row>
    <row r="1012" spans="5:5" x14ac:dyDescent="0.2">
      <c r="E1012" s="132"/>
    </row>
    <row r="1013" spans="5:5" x14ac:dyDescent="0.2">
      <c r="E1013" s="133"/>
    </row>
    <row r="1014" spans="5:5" x14ac:dyDescent="0.2">
      <c r="E1014" s="132"/>
    </row>
    <row r="1015" spans="5:5" x14ac:dyDescent="0.2">
      <c r="E1015" s="132"/>
    </row>
    <row r="1016" spans="5:5" x14ac:dyDescent="0.2">
      <c r="E1016" s="132"/>
    </row>
  </sheetData>
  <sheetProtection formatCells="0" formatColumns="0" formatRows="0" insertColumns="0" insertRows="0" insertHyperlinks="0" deleteRows="0" sort="0" autoFilter="0" pivotTables="0"/>
  <dataConsolidate/>
  <mergeCells count="25">
    <mergeCell ref="M19:M20"/>
    <mergeCell ref="H10:H20"/>
    <mergeCell ref="J10:J20"/>
    <mergeCell ref="B4:C4"/>
    <mergeCell ref="D4:E4"/>
    <mergeCell ref="B5:C5"/>
    <mergeCell ref="D5:E5"/>
    <mergeCell ref="B6:C6"/>
    <mergeCell ref="D6:E6"/>
    <mergeCell ref="K10:K20"/>
    <mergeCell ref="O9:O20"/>
    <mergeCell ref="P9:P17"/>
    <mergeCell ref="B8:B20"/>
    <mergeCell ref="C8:C20"/>
    <mergeCell ref="D8:D20"/>
    <mergeCell ref="E8:F8"/>
    <mergeCell ref="G8:P8"/>
    <mergeCell ref="E9:E20"/>
    <mergeCell ref="F9:F16"/>
    <mergeCell ref="G9:G16"/>
    <mergeCell ref="J9:N9"/>
    <mergeCell ref="I10:I20"/>
    <mergeCell ref="L10:M18"/>
    <mergeCell ref="N10:N20"/>
    <mergeCell ref="L19:L20"/>
  </mergeCells>
  <conditionalFormatting sqref="P21:P56">
    <cfRule type="iconSet" priority="2">
      <iconSet>
        <cfvo type="percent" val="0"/>
        <cfvo type="percent" val="33"/>
        <cfvo type="percent" val="67"/>
      </iconSet>
    </cfRule>
  </conditionalFormatting>
  <conditionalFormatting sqref="P21:P56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2" manualBreakCount="2">
    <brk id="32" min="1" max="29" man="1"/>
    <brk id="45" min="1" max="29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81"/>
  <sheetViews>
    <sheetView showGridLines="0" topLeftCell="H16" zoomScale="90" zoomScaleNormal="90" workbookViewId="0">
      <selection activeCell="AI18" sqref="AI18"/>
    </sheetView>
  </sheetViews>
  <sheetFormatPr defaultRowHeight="12.75" x14ac:dyDescent="0.2"/>
  <cols>
    <col min="1" max="1" width="3.28515625" style="26" customWidth="1"/>
    <col min="2" max="2" width="18.28515625" style="26" bestFit="1" customWidth="1"/>
    <col min="3" max="3" width="21.85546875" style="26" customWidth="1"/>
    <col min="4" max="4" width="23.85546875" style="26" customWidth="1"/>
    <col min="5" max="5" width="17.140625" style="26" customWidth="1"/>
    <col min="6" max="6" width="14.85546875" style="26" customWidth="1"/>
    <col min="7" max="7" width="10.28515625" style="26" customWidth="1"/>
    <col min="8" max="8" width="10" style="26" customWidth="1"/>
    <col min="9" max="9" width="7" style="26" customWidth="1"/>
    <col min="10" max="10" width="13.42578125" style="26" customWidth="1"/>
    <col min="11" max="11" width="10.140625" style="26" customWidth="1"/>
    <col min="12" max="12" width="11.28515625" style="26" customWidth="1"/>
    <col min="13" max="13" width="8.85546875" style="26" customWidth="1"/>
    <col min="14" max="14" width="10.5703125" style="26" customWidth="1"/>
    <col min="15" max="15" width="10" style="26" customWidth="1"/>
    <col min="16" max="16" width="10.42578125" style="26" customWidth="1"/>
    <col min="17" max="17" width="9.140625" style="26" customWidth="1"/>
    <col min="18" max="18" width="9.140625" style="26"/>
    <col min="19" max="19" width="12.42578125" style="26" customWidth="1"/>
    <col min="20" max="21" width="6.7109375" style="26" customWidth="1"/>
    <col min="22" max="23" width="9.140625" style="26" customWidth="1"/>
    <col min="24" max="24" width="29.5703125" style="26" customWidth="1"/>
    <col min="25" max="25" width="3.5703125" style="26" bestFit="1" customWidth="1"/>
    <col min="26" max="26" width="2.140625" style="26" customWidth="1"/>
    <col min="27" max="31" width="10.7109375" style="26" customWidth="1"/>
    <col min="32" max="34" width="9.140625" style="26" customWidth="1"/>
    <col min="35" max="35" width="10.42578125" style="26" customWidth="1"/>
    <col min="36" max="36" width="13" style="26" customWidth="1"/>
    <col min="37" max="16384" width="9.140625" style="26"/>
  </cols>
  <sheetData>
    <row r="2" spans="2:19" x14ac:dyDescent="0.2">
      <c r="B2" s="415" t="s">
        <v>36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</row>
    <row r="3" spans="2:19" ht="26.25" customHeight="1" x14ac:dyDescent="0.2">
      <c r="B3" s="56" t="s">
        <v>113</v>
      </c>
      <c r="C3" s="56" t="s">
        <v>114</v>
      </c>
      <c r="D3" s="56" t="s">
        <v>138</v>
      </c>
      <c r="E3" s="53" t="s">
        <v>139</v>
      </c>
    </row>
    <row r="4" spans="2:19" ht="30" customHeight="1" x14ac:dyDescent="0.2">
      <c r="B4" s="56">
        <v>5</v>
      </c>
      <c r="C4" s="56" t="s">
        <v>140</v>
      </c>
      <c r="D4" s="54" t="s">
        <v>141</v>
      </c>
      <c r="E4" s="57" t="s">
        <v>142</v>
      </c>
    </row>
    <row r="5" spans="2:19" ht="33" customHeight="1" x14ac:dyDescent="0.2">
      <c r="B5" s="56">
        <v>4</v>
      </c>
      <c r="C5" s="56" t="s">
        <v>44</v>
      </c>
      <c r="D5" s="54" t="s">
        <v>143</v>
      </c>
      <c r="E5" s="57" t="s">
        <v>144</v>
      </c>
    </row>
    <row r="6" spans="2:19" ht="36" customHeight="1" x14ac:dyDescent="0.2">
      <c r="B6" s="56">
        <v>3</v>
      </c>
      <c r="C6" s="56" t="s">
        <v>43</v>
      </c>
      <c r="D6" s="54" t="s">
        <v>145</v>
      </c>
      <c r="E6" s="57" t="s">
        <v>146</v>
      </c>
    </row>
    <row r="7" spans="2:19" ht="33" customHeight="1" x14ac:dyDescent="0.2">
      <c r="B7" s="56">
        <v>2</v>
      </c>
      <c r="C7" s="56" t="s">
        <v>42</v>
      </c>
      <c r="D7" s="54" t="s">
        <v>147</v>
      </c>
      <c r="E7" s="57" t="s">
        <v>148</v>
      </c>
    </row>
    <row r="8" spans="2:19" ht="39.75" customHeight="1" x14ac:dyDescent="0.2">
      <c r="B8" s="56">
        <v>1</v>
      </c>
      <c r="C8" s="56" t="s">
        <v>149</v>
      </c>
      <c r="D8" s="54" t="s">
        <v>150</v>
      </c>
      <c r="E8" s="57" t="s">
        <v>151</v>
      </c>
    </row>
    <row r="10" spans="2:19" x14ac:dyDescent="0.2">
      <c r="B10" s="415" t="s">
        <v>37</v>
      </c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</row>
    <row r="11" spans="2:19" ht="45" customHeight="1" x14ac:dyDescent="0.2">
      <c r="B11" s="53" t="s">
        <v>113</v>
      </c>
      <c r="C11" s="53" t="s">
        <v>114</v>
      </c>
      <c r="D11" s="56" t="s">
        <v>115</v>
      </c>
      <c r="E11" s="56" t="s">
        <v>57</v>
      </c>
      <c r="F11" s="53" t="s">
        <v>116</v>
      </c>
      <c r="G11" s="53" t="s">
        <v>307</v>
      </c>
    </row>
    <row r="12" spans="2:19" x14ac:dyDescent="0.2">
      <c r="B12" s="54"/>
      <c r="C12" s="54"/>
      <c r="D12" s="58">
        <v>0.2</v>
      </c>
      <c r="E12" s="58">
        <v>0.35</v>
      </c>
      <c r="F12" s="58">
        <v>0.35</v>
      </c>
      <c r="G12" s="58">
        <v>0.1</v>
      </c>
    </row>
    <row r="13" spans="2:19" ht="91.5" customHeight="1" x14ac:dyDescent="0.2">
      <c r="B13" s="53">
        <v>5</v>
      </c>
      <c r="C13" s="53" t="s">
        <v>117</v>
      </c>
      <c r="D13" s="54" t="s">
        <v>119</v>
      </c>
      <c r="E13" s="54" t="s">
        <v>123</v>
      </c>
      <c r="F13" s="54" t="s">
        <v>129</v>
      </c>
      <c r="G13" s="54" t="s">
        <v>133</v>
      </c>
    </row>
    <row r="14" spans="2:19" ht="69" customHeight="1" x14ac:dyDescent="0.2">
      <c r="B14" s="53">
        <v>4</v>
      </c>
      <c r="C14" s="53" t="s">
        <v>46</v>
      </c>
      <c r="D14" s="54" t="s">
        <v>118</v>
      </c>
      <c r="E14" s="54" t="s">
        <v>124</v>
      </c>
      <c r="F14" s="54" t="s">
        <v>128</v>
      </c>
      <c r="G14" s="54" t="s">
        <v>134</v>
      </c>
    </row>
    <row r="15" spans="2:19" ht="74.25" customHeight="1" x14ac:dyDescent="0.2">
      <c r="B15" s="53">
        <v>3</v>
      </c>
      <c r="C15" s="53" t="s">
        <v>45</v>
      </c>
      <c r="D15" s="54" t="s">
        <v>120</v>
      </c>
      <c r="E15" s="54" t="s">
        <v>125</v>
      </c>
      <c r="F15" s="54" t="s">
        <v>130</v>
      </c>
      <c r="G15" s="54" t="s">
        <v>135</v>
      </c>
    </row>
    <row r="16" spans="2:19" ht="62.25" customHeight="1" x14ac:dyDescent="0.2">
      <c r="B16" s="53">
        <v>2</v>
      </c>
      <c r="C16" s="53" t="s">
        <v>34</v>
      </c>
      <c r="D16" s="54" t="s">
        <v>121</v>
      </c>
      <c r="E16" s="54" t="s">
        <v>126</v>
      </c>
      <c r="F16" s="54" t="s">
        <v>131</v>
      </c>
      <c r="G16" s="54" t="s">
        <v>136</v>
      </c>
    </row>
    <row r="17" spans="1:36" ht="73.5" customHeight="1" x14ac:dyDescent="0.2">
      <c r="B17" s="53">
        <v>1</v>
      </c>
      <c r="C17" s="53" t="s">
        <v>6</v>
      </c>
      <c r="D17" s="55" t="s">
        <v>122</v>
      </c>
      <c r="E17" s="55" t="s">
        <v>127</v>
      </c>
      <c r="F17" s="54" t="s">
        <v>132</v>
      </c>
      <c r="G17" s="54" t="s">
        <v>137</v>
      </c>
    </row>
    <row r="20" spans="1:36" x14ac:dyDescent="0.2">
      <c r="B20" s="415" t="s">
        <v>38</v>
      </c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</row>
    <row r="21" spans="1:36" ht="29.25" customHeight="1" thickBot="1" x14ac:dyDescent="0.25">
      <c r="Y21" s="444" t="s">
        <v>2</v>
      </c>
      <c r="Z21" s="22">
        <v>5</v>
      </c>
      <c r="AA21" s="43" t="s">
        <v>45</v>
      </c>
      <c r="AB21" s="44" t="s">
        <v>46</v>
      </c>
      <c r="AC21" s="45" t="s">
        <v>35</v>
      </c>
      <c r="AD21" s="45" t="s">
        <v>35</v>
      </c>
      <c r="AE21" s="45" t="s">
        <v>35</v>
      </c>
      <c r="AI21" s="16" t="s">
        <v>65</v>
      </c>
      <c r="AJ21" s="16" t="s">
        <v>5</v>
      </c>
    </row>
    <row r="22" spans="1:36" ht="27.75" customHeight="1" x14ac:dyDescent="0.2">
      <c r="B22" s="435" t="s">
        <v>47</v>
      </c>
      <c r="C22" s="436"/>
      <c r="D22" s="437"/>
      <c r="E22" s="397" t="s">
        <v>1</v>
      </c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9"/>
      <c r="Y22" s="444"/>
      <c r="Z22" s="22">
        <v>4</v>
      </c>
      <c r="AA22" s="43" t="s">
        <v>45</v>
      </c>
      <c r="AB22" s="44" t="s">
        <v>46</v>
      </c>
      <c r="AC22" s="44" t="s">
        <v>46</v>
      </c>
      <c r="AD22" s="45" t="s">
        <v>35</v>
      </c>
      <c r="AE22" s="45" t="s">
        <v>35</v>
      </c>
      <c r="AI22" s="16">
        <f>E25</f>
        <v>1</v>
      </c>
      <c r="AJ22" s="24" t="s">
        <v>48</v>
      </c>
    </row>
    <row r="23" spans="1:36" ht="27.75" customHeight="1" x14ac:dyDescent="0.2">
      <c r="B23" s="438"/>
      <c r="C23" s="439"/>
      <c r="D23" s="440"/>
      <c r="E23" s="434">
        <v>1</v>
      </c>
      <c r="F23" s="434"/>
      <c r="G23" s="434"/>
      <c r="H23" s="434">
        <v>2</v>
      </c>
      <c r="I23" s="434"/>
      <c r="J23" s="434"/>
      <c r="K23" s="434">
        <v>3</v>
      </c>
      <c r="L23" s="434"/>
      <c r="M23" s="434"/>
      <c r="N23" s="434">
        <v>4</v>
      </c>
      <c r="O23" s="434"/>
      <c r="P23" s="434"/>
      <c r="Q23" s="434">
        <v>5</v>
      </c>
      <c r="R23" s="434"/>
      <c r="S23" s="445"/>
      <c r="Y23" s="444"/>
      <c r="Z23" s="22">
        <v>3</v>
      </c>
      <c r="AA23" s="46" t="s">
        <v>34</v>
      </c>
      <c r="AB23" s="43" t="s">
        <v>45</v>
      </c>
      <c r="AC23" s="44" t="s">
        <v>46</v>
      </c>
      <c r="AD23" s="44" t="s">
        <v>46</v>
      </c>
      <c r="AE23" s="45" t="s">
        <v>35</v>
      </c>
      <c r="AI23" s="16">
        <f>H25</f>
        <v>2</v>
      </c>
      <c r="AJ23" s="24" t="s">
        <v>48</v>
      </c>
    </row>
    <row r="24" spans="1:36" ht="27.75" customHeight="1" x14ac:dyDescent="0.2">
      <c r="B24" s="441"/>
      <c r="C24" s="442"/>
      <c r="D24" s="443"/>
      <c r="E24" s="394" t="s">
        <v>149</v>
      </c>
      <c r="F24" s="395"/>
      <c r="G24" s="396"/>
      <c r="H24" s="394" t="s">
        <v>42</v>
      </c>
      <c r="I24" s="395"/>
      <c r="J24" s="396"/>
      <c r="K24" s="394" t="s">
        <v>43</v>
      </c>
      <c r="L24" s="395"/>
      <c r="M24" s="396"/>
      <c r="N24" s="394" t="s">
        <v>44</v>
      </c>
      <c r="O24" s="395"/>
      <c r="P24" s="396"/>
      <c r="Q24" s="394" t="s">
        <v>140</v>
      </c>
      <c r="R24" s="395"/>
      <c r="S24" s="446"/>
      <c r="Y24" s="444"/>
      <c r="Z24" s="22">
        <v>2</v>
      </c>
      <c r="AA24" s="46" t="s">
        <v>34</v>
      </c>
      <c r="AB24" s="43" t="s">
        <v>45</v>
      </c>
      <c r="AC24" s="43" t="s">
        <v>45</v>
      </c>
      <c r="AD24" s="44" t="s">
        <v>46</v>
      </c>
      <c r="AE24" s="44" t="s">
        <v>46</v>
      </c>
      <c r="AI24" s="16">
        <f>K25</f>
        <v>3</v>
      </c>
      <c r="AJ24" s="24" t="s">
        <v>48</v>
      </c>
    </row>
    <row r="25" spans="1:36" ht="27.75" customHeight="1" x14ac:dyDescent="0.2">
      <c r="B25" s="450" t="s">
        <v>2</v>
      </c>
      <c r="C25" s="49">
        <v>1</v>
      </c>
      <c r="D25" s="30" t="s">
        <v>6</v>
      </c>
      <c r="E25" s="47">
        <v>1</v>
      </c>
      <c r="F25" s="407" t="s">
        <v>48</v>
      </c>
      <c r="G25" s="408"/>
      <c r="H25" s="47">
        <v>2</v>
      </c>
      <c r="I25" s="407" t="s">
        <v>48</v>
      </c>
      <c r="J25" s="408"/>
      <c r="K25" s="47">
        <v>3</v>
      </c>
      <c r="L25" s="407" t="s">
        <v>48</v>
      </c>
      <c r="M25" s="408"/>
      <c r="N25" s="47">
        <v>4</v>
      </c>
      <c r="O25" s="421" t="s">
        <v>49</v>
      </c>
      <c r="P25" s="422"/>
      <c r="Q25" s="47">
        <v>5</v>
      </c>
      <c r="R25" s="421" t="s">
        <v>49</v>
      </c>
      <c r="S25" s="447"/>
      <c r="Y25" s="444"/>
      <c r="Z25" s="22">
        <v>1</v>
      </c>
      <c r="AA25" s="46" t="s">
        <v>34</v>
      </c>
      <c r="AB25" s="46" t="s">
        <v>34</v>
      </c>
      <c r="AC25" s="46" t="s">
        <v>34</v>
      </c>
      <c r="AD25" s="43" t="s">
        <v>45</v>
      </c>
      <c r="AE25" s="43" t="s">
        <v>45</v>
      </c>
      <c r="AI25" s="16">
        <f>N25</f>
        <v>4</v>
      </c>
      <c r="AJ25" s="24" t="s">
        <v>49</v>
      </c>
    </row>
    <row r="26" spans="1:36" ht="27.75" customHeight="1" x14ac:dyDescent="0.2">
      <c r="B26" s="451"/>
      <c r="C26" s="49">
        <v>2</v>
      </c>
      <c r="D26" s="30" t="s">
        <v>34</v>
      </c>
      <c r="E26" s="47">
        <v>2</v>
      </c>
      <c r="F26" s="407" t="s">
        <v>48</v>
      </c>
      <c r="G26" s="408"/>
      <c r="H26" s="47">
        <v>4</v>
      </c>
      <c r="I26" s="421" t="s">
        <v>49</v>
      </c>
      <c r="J26" s="422"/>
      <c r="K26" s="47">
        <v>6</v>
      </c>
      <c r="L26" s="421" t="s">
        <v>49</v>
      </c>
      <c r="M26" s="422"/>
      <c r="N26" s="47">
        <v>8</v>
      </c>
      <c r="O26" s="425" t="s">
        <v>50</v>
      </c>
      <c r="P26" s="426"/>
      <c r="Q26" s="47">
        <v>10</v>
      </c>
      <c r="R26" s="425" t="s">
        <v>50</v>
      </c>
      <c r="S26" s="448"/>
      <c r="AA26" s="19">
        <v>1</v>
      </c>
      <c r="AB26" s="19">
        <v>2</v>
      </c>
      <c r="AC26" s="19">
        <v>3</v>
      </c>
      <c r="AD26" s="23">
        <v>4</v>
      </c>
      <c r="AE26" s="23">
        <v>5</v>
      </c>
      <c r="AI26" s="16">
        <v>5</v>
      </c>
      <c r="AJ26" s="24" t="s">
        <v>49</v>
      </c>
    </row>
    <row r="27" spans="1:36" ht="27.75" customHeight="1" x14ac:dyDescent="0.2">
      <c r="B27" s="451"/>
      <c r="C27" s="49">
        <v>3</v>
      </c>
      <c r="D27" s="30" t="s">
        <v>45</v>
      </c>
      <c r="E27" s="47">
        <v>3</v>
      </c>
      <c r="F27" s="407" t="s">
        <v>48</v>
      </c>
      <c r="G27" s="408"/>
      <c r="H27" s="47">
        <v>6</v>
      </c>
      <c r="I27" s="421" t="s">
        <v>49</v>
      </c>
      <c r="J27" s="422"/>
      <c r="K27" s="47">
        <v>9</v>
      </c>
      <c r="L27" s="425" t="s">
        <v>50</v>
      </c>
      <c r="M27" s="426"/>
      <c r="N27" s="47">
        <v>12</v>
      </c>
      <c r="O27" s="425" t="s">
        <v>50</v>
      </c>
      <c r="P27" s="426"/>
      <c r="Q27" s="47">
        <v>15</v>
      </c>
      <c r="R27" s="423" t="s">
        <v>152</v>
      </c>
      <c r="S27" s="424"/>
      <c r="AA27" s="420" t="s">
        <v>1</v>
      </c>
      <c r="AB27" s="420"/>
      <c r="AC27" s="420"/>
      <c r="AD27" s="420"/>
      <c r="AE27" s="420"/>
      <c r="AI27" s="16">
        <v>6</v>
      </c>
      <c r="AJ27" s="24" t="s">
        <v>49</v>
      </c>
    </row>
    <row r="28" spans="1:36" ht="27.75" customHeight="1" x14ac:dyDescent="0.2">
      <c r="B28" s="451"/>
      <c r="C28" s="49">
        <v>4</v>
      </c>
      <c r="D28" s="30" t="s">
        <v>46</v>
      </c>
      <c r="E28" s="47">
        <v>4</v>
      </c>
      <c r="F28" s="421" t="s">
        <v>49</v>
      </c>
      <c r="G28" s="422"/>
      <c r="H28" s="47">
        <v>8</v>
      </c>
      <c r="I28" s="425" t="s">
        <v>50</v>
      </c>
      <c r="J28" s="426"/>
      <c r="K28" s="47">
        <v>12</v>
      </c>
      <c r="L28" s="425" t="s">
        <v>50</v>
      </c>
      <c r="M28" s="426"/>
      <c r="N28" s="47">
        <v>16</v>
      </c>
      <c r="O28" s="423" t="s">
        <v>152</v>
      </c>
      <c r="P28" s="433"/>
      <c r="Q28" s="47">
        <v>20</v>
      </c>
      <c r="R28" s="423" t="s">
        <v>152</v>
      </c>
      <c r="S28" s="424"/>
      <c r="T28" s="420"/>
      <c r="U28" s="420"/>
      <c r="AI28" s="16">
        <v>8</v>
      </c>
      <c r="AJ28" s="24" t="s">
        <v>50</v>
      </c>
    </row>
    <row r="29" spans="1:36" ht="24.75" customHeight="1" thickBot="1" x14ac:dyDescent="0.25">
      <c r="B29" s="452"/>
      <c r="C29" s="50">
        <v>5</v>
      </c>
      <c r="D29" s="51" t="s">
        <v>117</v>
      </c>
      <c r="E29" s="52">
        <v>5</v>
      </c>
      <c r="F29" s="409" t="s">
        <v>49</v>
      </c>
      <c r="G29" s="410"/>
      <c r="H29" s="52">
        <v>10</v>
      </c>
      <c r="I29" s="411" t="s">
        <v>50</v>
      </c>
      <c r="J29" s="412"/>
      <c r="K29" s="52">
        <v>15</v>
      </c>
      <c r="L29" s="413" t="s">
        <v>152</v>
      </c>
      <c r="M29" s="414"/>
      <c r="N29" s="52">
        <v>20</v>
      </c>
      <c r="O29" s="413" t="s">
        <v>152</v>
      </c>
      <c r="P29" s="414"/>
      <c r="Q29" s="52">
        <v>25</v>
      </c>
      <c r="R29" s="413" t="s">
        <v>152</v>
      </c>
      <c r="S29" s="449"/>
      <c r="W29" s="36"/>
      <c r="X29" s="37" t="s">
        <v>215</v>
      </c>
      <c r="AI29" s="16">
        <v>9</v>
      </c>
      <c r="AJ29" s="24" t="s">
        <v>50</v>
      </c>
    </row>
    <row r="30" spans="1:36" ht="24" customHeight="1" x14ac:dyDescent="0.2">
      <c r="B30" s="15"/>
      <c r="C30" s="31"/>
      <c r="D30" s="32"/>
      <c r="E30" s="31"/>
      <c r="F30" s="33"/>
      <c r="G30" s="33"/>
      <c r="H30" s="34"/>
      <c r="I30" s="33"/>
      <c r="J30" s="33"/>
      <c r="K30" s="33"/>
      <c r="L30" s="34"/>
      <c r="M30" s="35"/>
      <c r="W30" s="28"/>
      <c r="X30" s="37" t="s">
        <v>155</v>
      </c>
      <c r="AI30" s="16">
        <v>10</v>
      </c>
      <c r="AJ30" s="24" t="s">
        <v>50</v>
      </c>
    </row>
    <row r="31" spans="1:36" ht="24" customHeight="1" x14ac:dyDescent="0.2">
      <c r="B31" s="15"/>
      <c r="C31" s="31"/>
      <c r="D31" s="32"/>
      <c r="E31" s="31"/>
      <c r="F31" s="33"/>
      <c r="G31" s="33"/>
      <c r="H31" s="34"/>
      <c r="I31" s="33"/>
      <c r="J31" s="33"/>
      <c r="K31" s="33"/>
      <c r="L31" s="34"/>
      <c r="M31" s="35"/>
      <c r="W31" s="27"/>
      <c r="X31" s="37" t="s">
        <v>154</v>
      </c>
      <c r="AI31" s="16">
        <v>12</v>
      </c>
      <c r="AJ31" s="24" t="s">
        <v>50</v>
      </c>
    </row>
    <row r="32" spans="1:36" ht="24" customHeight="1" x14ac:dyDescent="0.2">
      <c r="A32" s="38"/>
      <c r="B32" s="38"/>
      <c r="C32" s="406"/>
      <c r="D32" s="406"/>
      <c r="E32" s="406"/>
      <c r="W32" s="29"/>
      <c r="X32" s="37" t="s">
        <v>153</v>
      </c>
      <c r="AI32" s="16">
        <v>15</v>
      </c>
      <c r="AJ32" s="24" t="s">
        <v>152</v>
      </c>
    </row>
    <row r="33" spans="1:36" ht="19.5" customHeight="1" x14ac:dyDescent="0.2">
      <c r="B33" s="415" t="s">
        <v>173</v>
      </c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AI33" s="16">
        <v>16</v>
      </c>
      <c r="AJ33" s="24" t="s">
        <v>152</v>
      </c>
    </row>
    <row r="34" spans="1:36" ht="21.75" customHeight="1" x14ac:dyDescent="0.2">
      <c r="A34" s="38"/>
      <c r="B34" s="38"/>
      <c r="C34" s="39"/>
      <c r="D34" s="39"/>
      <c r="E34" s="39"/>
      <c r="F34" s="40"/>
      <c r="G34" s="40"/>
      <c r="H34" s="40"/>
      <c r="I34" s="40"/>
      <c r="J34" s="40"/>
      <c r="K34" s="40"/>
      <c r="L34" s="40"/>
      <c r="M34" s="40"/>
      <c r="AI34" s="16">
        <v>20</v>
      </c>
      <c r="AJ34" s="24" t="s">
        <v>152</v>
      </c>
    </row>
    <row r="35" spans="1:36" ht="18.75" customHeight="1" x14ac:dyDescent="0.2">
      <c r="B35" s="400" t="s">
        <v>159</v>
      </c>
      <c r="C35" s="401"/>
      <c r="D35" s="401"/>
      <c r="E35" s="401"/>
      <c r="F35" s="401"/>
      <c r="G35" s="401"/>
      <c r="H35" s="402"/>
      <c r="AI35" s="16">
        <v>25</v>
      </c>
      <c r="AJ35" s="24" t="s">
        <v>152</v>
      </c>
    </row>
    <row r="36" spans="1:36" x14ac:dyDescent="0.2">
      <c r="B36" s="16" t="s">
        <v>32</v>
      </c>
      <c r="C36" s="59" t="s">
        <v>160</v>
      </c>
      <c r="D36" s="17"/>
      <c r="E36" s="17"/>
      <c r="F36" s="17"/>
      <c r="G36" s="17"/>
      <c r="H36" s="18"/>
    </row>
    <row r="37" spans="1:36" x14ac:dyDescent="0.2">
      <c r="B37" s="16" t="s">
        <v>33</v>
      </c>
      <c r="C37" s="427" t="s">
        <v>161</v>
      </c>
      <c r="D37" s="428"/>
      <c r="E37" s="428"/>
      <c r="F37" s="428"/>
      <c r="G37" s="428"/>
      <c r="H37" s="429"/>
    </row>
    <row r="40" spans="1:36" x14ac:dyDescent="0.2">
      <c r="B40" s="415" t="s">
        <v>172</v>
      </c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</row>
    <row r="41" spans="1:36" ht="18" x14ac:dyDescent="0.2">
      <c r="B41" s="38"/>
      <c r="C41" s="39"/>
      <c r="D41" s="39"/>
      <c r="E41" s="39"/>
      <c r="F41" s="40"/>
      <c r="G41" s="40"/>
      <c r="H41" s="40"/>
      <c r="I41" s="40"/>
      <c r="J41" s="40"/>
      <c r="K41" s="40"/>
      <c r="L41" s="40"/>
    </row>
    <row r="42" spans="1:36" x14ac:dyDescent="0.2">
      <c r="B42" s="400" t="s">
        <v>162</v>
      </c>
      <c r="C42" s="401"/>
      <c r="D42" s="401"/>
      <c r="E42" s="401"/>
      <c r="F42" s="401"/>
      <c r="G42" s="401"/>
      <c r="H42" s="402"/>
    </row>
    <row r="43" spans="1:36" x14ac:dyDescent="0.2">
      <c r="B43" s="24" t="s">
        <v>163</v>
      </c>
      <c r="C43" s="417" t="s">
        <v>167</v>
      </c>
      <c r="D43" s="418"/>
      <c r="E43" s="418"/>
      <c r="F43" s="418"/>
      <c r="G43" s="418"/>
      <c r="H43" s="419"/>
    </row>
    <row r="44" spans="1:36" x14ac:dyDescent="0.2">
      <c r="B44" s="24" t="s">
        <v>164</v>
      </c>
      <c r="C44" s="430" t="s">
        <v>168</v>
      </c>
      <c r="D44" s="431"/>
      <c r="E44" s="431"/>
      <c r="F44" s="431"/>
      <c r="G44" s="431"/>
      <c r="H44" s="432"/>
    </row>
    <row r="45" spans="1:36" x14ac:dyDescent="0.2">
      <c r="B45" s="24" t="s">
        <v>165</v>
      </c>
      <c r="C45" s="430" t="s">
        <v>169</v>
      </c>
      <c r="D45" s="431"/>
      <c r="E45" s="431"/>
      <c r="F45" s="431"/>
      <c r="G45" s="431"/>
      <c r="H45" s="432"/>
    </row>
    <row r="46" spans="1:36" ht="47.25" customHeight="1" x14ac:dyDescent="0.2">
      <c r="B46" s="48"/>
      <c r="C46" s="60"/>
      <c r="D46" s="61"/>
      <c r="E46" s="61"/>
      <c r="F46" s="61"/>
      <c r="G46" s="61"/>
      <c r="H46" s="61"/>
    </row>
    <row r="47" spans="1:36" x14ac:dyDescent="0.2">
      <c r="B47" s="415" t="s">
        <v>174</v>
      </c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</row>
    <row r="48" spans="1:36" s="62" customFormat="1" x14ac:dyDescent="0.2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2:19" ht="12.75" customHeight="1" x14ac:dyDescent="0.2">
      <c r="B49" s="400" t="s">
        <v>166</v>
      </c>
      <c r="C49" s="401"/>
      <c r="D49" s="401"/>
      <c r="E49" s="401"/>
      <c r="F49" s="401"/>
      <c r="G49" s="401"/>
      <c r="H49" s="402"/>
      <c r="I49" s="40"/>
      <c r="J49" s="40"/>
      <c r="K49" s="40"/>
      <c r="L49" s="40"/>
    </row>
    <row r="50" spans="2:19" x14ac:dyDescent="0.2">
      <c r="B50" s="25" t="s">
        <v>170</v>
      </c>
      <c r="C50" s="417" t="s">
        <v>171</v>
      </c>
      <c r="D50" s="404"/>
      <c r="E50" s="404"/>
      <c r="F50" s="404"/>
      <c r="G50" s="404"/>
      <c r="H50" s="405"/>
    </row>
    <row r="53" spans="2:19" ht="15" x14ac:dyDescent="0.2">
      <c r="B53" s="416" t="s">
        <v>156</v>
      </c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</row>
    <row r="54" spans="2:19" ht="18" x14ac:dyDescent="0.2">
      <c r="B54" s="38"/>
      <c r="C54" s="39"/>
      <c r="D54" s="39"/>
      <c r="E54" s="39"/>
      <c r="F54" s="40"/>
      <c r="G54" s="40"/>
      <c r="H54" s="40"/>
      <c r="I54" s="40"/>
      <c r="J54" s="40"/>
      <c r="K54" s="40"/>
      <c r="L54" s="40"/>
    </row>
    <row r="55" spans="2:19" x14ac:dyDescent="0.2">
      <c r="B55" s="400" t="s">
        <v>175</v>
      </c>
      <c r="C55" s="401"/>
      <c r="D55" s="401"/>
      <c r="E55" s="401"/>
      <c r="F55" s="401"/>
      <c r="G55" s="401"/>
      <c r="H55" s="402"/>
    </row>
    <row r="56" spans="2:19" ht="56.25" customHeight="1" x14ac:dyDescent="0.2">
      <c r="B56" s="24" t="s">
        <v>54</v>
      </c>
      <c r="C56" s="403" t="s">
        <v>60</v>
      </c>
      <c r="D56" s="404"/>
      <c r="E56" s="404"/>
      <c r="F56" s="404"/>
      <c r="G56" s="404"/>
      <c r="H56" s="405"/>
    </row>
    <row r="57" spans="2:19" ht="54.75" customHeight="1" x14ac:dyDescent="0.2">
      <c r="B57" s="24" t="s">
        <v>55</v>
      </c>
      <c r="C57" s="403" t="s">
        <v>61</v>
      </c>
      <c r="D57" s="404"/>
      <c r="E57" s="404"/>
      <c r="F57" s="404"/>
      <c r="G57" s="404"/>
      <c r="H57" s="405"/>
    </row>
    <row r="58" spans="2:19" ht="53.25" customHeight="1" x14ac:dyDescent="0.2">
      <c r="B58" s="24" t="s">
        <v>56</v>
      </c>
      <c r="C58" s="417" t="s">
        <v>62</v>
      </c>
      <c r="D58" s="418"/>
      <c r="E58" s="418"/>
      <c r="F58" s="418"/>
      <c r="G58" s="418"/>
      <c r="H58" s="419"/>
    </row>
    <row r="59" spans="2:19" ht="45.75" customHeight="1" x14ac:dyDescent="0.2">
      <c r="B59" s="25" t="s">
        <v>57</v>
      </c>
      <c r="C59" s="417" t="s">
        <v>63</v>
      </c>
      <c r="D59" s="418"/>
      <c r="E59" s="418"/>
      <c r="F59" s="418"/>
      <c r="G59" s="418"/>
      <c r="H59" s="419"/>
    </row>
    <row r="60" spans="2:19" ht="47.25" customHeight="1" x14ac:dyDescent="0.2">
      <c r="B60" s="25" t="s">
        <v>58</v>
      </c>
      <c r="C60" s="417" t="s">
        <v>112</v>
      </c>
      <c r="D60" s="418"/>
      <c r="E60" s="418"/>
      <c r="F60" s="418"/>
      <c r="G60" s="418"/>
      <c r="H60" s="419"/>
    </row>
    <row r="61" spans="2:19" ht="46.5" customHeight="1" x14ac:dyDescent="0.2">
      <c r="B61" s="25" t="s">
        <v>59</v>
      </c>
      <c r="C61" s="417" t="s">
        <v>64</v>
      </c>
      <c r="D61" s="418"/>
      <c r="E61" s="418"/>
      <c r="F61" s="418"/>
      <c r="G61" s="418"/>
      <c r="H61" s="419"/>
    </row>
    <row r="62" spans="2:19" ht="47.25" customHeight="1" x14ac:dyDescent="0.2">
      <c r="B62" s="25" t="s">
        <v>157</v>
      </c>
      <c r="C62" s="417" t="s">
        <v>158</v>
      </c>
      <c r="D62" s="418"/>
      <c r="E62" s="418"/>
      <c r="F62" s="418"/>
      <c r="G62" s="418"/>
      <c r="H62" s="419"/>
    </row>
    <row r="63" spans="2:19" ht="15" x14ac:dyDescent="0.2">
      <c r="B63" s="42"/>
      <c r="C63" s="41"/>
      <c r="D63" s="41"/>
      <c r="E63" s="41"/>
      <c r="F63" s="41"/>
      <c r="G63" s="41"/>
      <c r="H63" s="41"/>
    </row>
    <row r="64" spans="2:19" ht="15" x14ac:dyDescent="0.2">
      <c r="B64" s="42"/>
    </row>
    <row r="65" spans="2:5" ht="15" x14ac:dyDescent="0.2">
      <c r="B65" s="42"/>
    </row>
    <row r="66" spans="2:5" ht="14.25" x14ac:dyDescent="0.2">
      <c r="B66" s="391" t="s">
        <v>199</v>
      </c>
      <c r="C66" s="392"/>
      <c r="D66" s="392"/>
      <c r="E66" s="393"/>
    </row>
    <row r="67" spans="2:5" ht="15" x14ac:dyDescent="0.2">
      <c r="B67" s="143" t="s">
        <v>200</v>
      </c>
      <c r="C67" s="37"/>
      <c r="D67" s="37"/>
      <c r="E67" s="37"/>
    </row>
    <row r="68" spans="2:5" ht="15.75" x14ac:dyDescent="0.2">
      <c r="B68" s="144" t="s">
        <v>205</v>
      </c>
      <c r="C68" s="37"/>
      <c r="D68" s="37"/>
      <c r="E68" s="37"/>
    </row>
    <row r="69" spans="2:5" ht="15.75" x14ac:dyDescent="0.2">
      <c r="B69" s="144" t="s">
        <v>206</v>
      </c>
      <c r="C69" s="37"/>
      <c r="D69" s="37"/>
      <c r="E69" s="37"/>
    </row>
    <row r="70" spans="2:5" ht="15.75" x14ac:dyDescent="0.2">
      <c r="B70" s="144" t="s">
        <v>207</v>
      </c>
      <c r="C70" s="37"/>
      <c r="D70" s="37"/>
      <c r="E70" s="37"/>
    </row>
    <row r="71" spans="2:5" ht="15.75" x14ac:dyDescent="0.2">
      <c r="B71" s="144" t="s">
        <v>208</v>
      </c>
      <c r="C71" s="37"/>
      <c r="D71" s="37"/>
      <c r="E71" s="37"/>
    </row>
    <row r="72" spans="2:5" ht="15.75" x14ac:dyDescent="0.2">
      <c r="B72" s="144" t="s">
        <v>203</v>
      </c>
      <c r="C72" s="37"/>
      <c r="D72" s="37"/>
      <c r="E72" s="37"/>
    </row>
    <row r="73" spans="2:5" ht="15.75" x14ac:dyDescent="0.2">
      <c r="B73" s="240"/>
      <c r="C73" s="241"/>
      <c r="D73" s="241"/>
      <c r="E73" s="242"/>
    </row>
    <row r="74" spans="2:5" ht="15" x14ac:dyDescent="0.25">
      <c r="B74" s="243"/>
      <c r="C74" s="241"/>
      <c r="D74" s="241"/>
      <c r="E74" s="242"/>
    </row>
    <row r="75" spans="2:5" ht="14.25" x14ac:dyDescent="0.2">
      <c r="B75" s="391" t="s">
        <v>201</v>
      </c>
      <c r="C75" s="392"/>
      <c r="D75" s="392"/>
      <c r="E75" s="393"/>
    </row>
    <row r="76" spans="2:5" ht="15" x14ac:dyDescent="0.2">
      <c r="B76" s="143" t="s">
        <v>202</v>
      </c>
      <c r="C76" s="37"/>
      <c r="D76" s="37"/>
      <c r="E76" s="37"/>
    </row>
    <row r="77" spans="2:5" ht="15.75" x14ac:dyDescent="0.2">
      <c r="B77" s="144" t="s">
        <v>205</v>
      </c>
      <c r="C77" s="37"/>
      <c r="D77" s="37"/>
      <c r="E77" s="37"/>
    </row>
    <row r="78" spans="2:5" ht="15.75" x14ac:dyDescent="0.2">
      <c r="B78" s="144" t="s">
        <v>209</v>
      </c>
      <c r="C78" s="37"/>
      <c r="D78" s="37"/>
      <c r="E78" s="37"/>
    </row>
    <row r="79" spans="2:5" ht="15.75" x14ac:dyDescent="0.2">
      <c r="B79" s="144" t="s">
        <v>210</v>
      </c>
      <c r="C79" s="37"/>
      <c r="D79" s="37"/>
      <c r="E79" s="37"/>
    </row>
    <row r="80" spans="2:5" ht="15.75" x14ac:dyDescent="0.2">
      <c r="B80" s="144" t="s">
        <v>211</v>
      </c>
      <c r="C80" s="37"/>
      <c r="D80" s="37"/>
      <c r="E80" s="37"/>
    </row>
    <row r="81" spans="2:5" ht="15.75" x14ac:dyDescent="0.2">
      <c r="B81" s="144" t="s">
        <v>204</v>
      </c>
      <c r="C81" s="37"/>
      <c r="D81" s="37"/>
      <c r="E81" s="37"/>
    </row>
  </sheetData>
  <mergeCells count="67">
    <mergeCell ref="C60:H60"/>
    <mergeCell ref="C61:H61"/>
    <mergeCell ref="B47:S47"/>
    <mergeCell ref="B49:H49"/>
    <mergeCell ref="C43:H43"/>
    <mergeCell ref="R29:S29"/>
    <mergeCell ref="B25:B29"/>
    <mergeCell ref="F27:G27"/>
    <mergeCell ref="F28:G28"/>
    <mergeCell ref="I27:J27"/>
    <mergeCell ref="L27:M27"/>
    <mergeCell ref="L28:M28"/>
    <mergeCell ref="AA27:AE27"/>
    <mergeCell ref="Y21:Y25"/>
    <mergeCell ref="Q23:S23"/>
    <mergeCell ref="Q24:S24"/>
    <mergeCell ref="R25:S25"/>
    <mergeCell ref="R26:S26"/>
    <mergeCell ref="R27:S27"/>
    <mergeCell ref="B20:S20"/>
    <mergeCell ref="B2:S2"/>
    <mergeCell ref="B10:S10"/>
    <mergeCell ref="F25:G25"/>
    <mergeCell ref="F26:G26"/>
    <mergeCell ref="L26:M26"/>
    <mergeCell ref="I25:J25"/>
    <mergeCell ref="E24:G24"/>
    <mergeCell ref="K23:M23"/>
    <mergeCell ref="K24:M24"/>
    <mergeCell ref="N23:P23"/>
    <mergeCell ref="O25:P25"/>
    <mergeCell ref="B22:D24"/>
    <mergeCell ref="E23:G23"/>
    <mergeCell ref="H23:J23"/>
    <mergeCell ref="N24:P24"/>
    <mergeCell ref="T28:U28"/>
    <mergeCell ref="I26:J26"/>
    <mergeCell ref="R28:S28"/>
    <mergeCell ref="I28:J28"/>
    <mergeCell ref="C59:H59"/>
    <mergeCell ref="C56:H56"/>
    <mergeCell ref="C50:H50"/>
    <mergeCell ref="C37:H37"/>
    <mergeCell ref="C45:H45"/>
    <mergeCell ref="C58:H58"/>
    <mergeCell ref="B42:H42"/>
    <mergeCell ref="C44:H44"/>
    <mergeCell ref="O27:P27"/>
    <mergeCell ref="O28:P28"/>
    <mergeCell ref="O26:P26"/>
    <mergeCell ref="O29:P29"/>
    <mergeCell ref="B66:E66"/>
    <mergeCell ref="B75:E75"/>
    <mergeCell ref="H24:J24"/>
    <mergeCell ref="E22:S22"/>
    <mergeCell ref="B55:H55"/>
    <mergeCell ref="C57:H57"/>
    <mergeCell ref="C32:E32"/>
    <mergeCell ref="B35:H35"/>
    <mergeCell ref="L25:M25"/>
    <mergeCell ref="F29:G29"/>
    <mergeCell ref="I29:J29"/>
    <mergeCell ref="L29:M29"/>
    <mergeCell ref="B33:S33"/>
    <mergeCell ref="B40:S40"/>
    <mergeCell ref="B53:S53"/>
    <mergeCell ref="C62:H62"/>
  </mergeCells>
  <phoneticPr fontId="1" type="noConversion"/>
  <pageMargins left="0.78740157499999996" right="0.78740157499999996" top="0.984251969" bottom="0.984251969" header="0.49212598499999999" footer="0.49212598499999999"/>
  <pageSetup paperSize="9" scale="60" orientation="portrait" r:id="rId1"/>
  <headerFooter alignWithMargins="0">
    <oddFooter>&amp;RFQ905-001 v.00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X12"/>
  <sheetViews>
    <sheetView topLeftCell="H1" workbookViewId="0">
      <selection activeCell="N3" sqref="N3:X8"/>
    </sheetView>
  </sheetViews>
  <sheetFormatPr defaultRowHeight="12.75" x14ac:dyDescent="0.2"/>
  <cols>
    <col min="14" max="14" width="15.140625" customWidth="1"/>
  </cols>
  <sheetData>
    <row r="3" spans="14:24" ht="15.75" x14ac:dyDescent="0.25">
      <c r="N3" s="21" t="s">
        <v>21</v>
      </c>
      <c r="O3" s="457" t="s">
        <v>19</v>
      </c>
      <c r="P3" s="457"/>
      <c r="Q3" s="456" t="s">
        <v>20</v>
      </c>
      <c r="R3" s="456"/>
      <c r="S3" s="455" t="s">
        <v>18</v>
      </c>
      <c r="T3" s="455"/>
      <c r="U3" s="455" t="s">
        <v>18</v>
      </c>
      <c r="V3" s="455"/>
      <c r="W3" s="455" t="s">
        <v>15</v>
      </c>
      <c r="X3" s="455"/>
    </row>
    <row r="4" spans="14:24" ht="15.75" x14ac:dyDescent="0.25">
      <c r="N4" s="21" t="s">
        <v>4</v>
      </c>
      <c r="O4" s="457" t="s">
        <v>19</v>
      </c>
      <c r="P4" s="457"/>
      <c r="Q4" s="456" t="s">
        <v>20</v>
      </c>
      <c r="R4" s="456"/>
      <c r="S4" s="456" t="s">
        <v>13</v>
      </c>
      <c r="T4" s="456"/>
      <c r="U4" s="455" t="s">
        <v>18</v>
      </c>
      <c r="V4" s="455"/>
      <c r="W4" s="455" t="s">
        <v>15</v>
      </c>
      <c r="X4" s="455"/>
    </row>
    <row r="5" spans="14:24" ht="15.75" x14ac:dyDescent="0.25">
      <c r="N5" s="21" t="s">
        <v>16</v>
      </c>
      <c r="O5" s="454" t="s">
        <v>9</v>
      </c>
      <c r="P5" s="454"/>
      <c r="Q5" s="457" t="s">
        <v>17</v>
      </c>
      <c r="R5" s="457"/>
      <c r="S5" s="456" t="s">
        <v>13</v>
      </c>
      <c r="T5" s="456"/>
      <c r="U5" s="455" t="s">
        <v>18</v>
      </c>
      <c r="V5" s="455"/>
      <c r="W5" s="455" t="s">
        <v>15</v>
      </c>
      <c r="X5" s="455"/>
    </row>
    <row r="6" spans="14:24" ht="15.75" x14ac:dyDescent="0.25">
      <c r="N6" s="21" t="s">
        <v>14</v>
      </c>
      <c r="O6" s="454" t="s">
        <v>9</v>
      </c>
      <c r="P6" s="454"/>
      <c r="Q6" s="454" t="s">
        <v>10</v>
      </c>
      <c r="R6" s="454"/>
      <c r="S6" s="457" t="s">
        <v>11</v>
      </c>
      <c r="T6" s="457"/>
      <c r="U6" s="456" t="s">
        <v>12</v>
      </c>
      <c r="V6" s="456"/>
      <c r="W6" s="455" t="s">
        <v>15</v>
      </c>
      <c r="X6" s="455"/>
    </row>
    <row r="7" spans="14:24" ht="15.75" x14ac:dyDescent="0.25">
      <c r="N7" s="21" t="s">
        <v>3</v>
      </c>
      <c r="O7" s="454" t="s">
        <v>9</v>
      </c>
      <c r="P7" s="454"/>
      <c r="Q7" s="454" t="s">
        <v>10</v>
      </c>
      <c r="R7" s="454"/>
      <c r="S7" s="457" t="s">
        <v>11</v>
      </c>
      <c r="T7" s="457"/>
      <c r="U7" s="456" t="s">
        <v>12</v>
      </c>
      <c r="V7" s="456"/>
      <c r="W7" s="456" t="s">
        <v>13</v>
      </c>
      <c r="X7" s="456"/>
    </row>
    <row r="8" spans="14:24" ht="15.75" x14ac:dyDescent="0.25">
      <c r="O8" s="453" t="s">
        <v>6</v>
      </c>
      <c r="P8" s="453"/>
      <c r="Q8" s="453" t="s">
        <v>34</v>
      </c>
      <c r="R8" s="453"/>
      <c r="S8" s="453" t="s">
        <v>7</v>
      </c>
      <c r="T8" s="453"/>
      <c r="U8" s="453" t="s">
        <v>8</v>
      </c>
      <c r="V8" s="453"/>
      <c r="W8" s="453" t="s">
        <v>35</v>
      </c>
      <c r="X8" s="453"/>
    </row>
    <row r="12" spans="14:24" ht="15.75" x14ac:dyDescent="0.25">
      <c r="X12" s="20"/>
    </row>
  </sheetData>
  <mergeCells count="30">
    <mergeCell ref="U3:V3"/>
    <mergeCell ref="U4:V4"/>
    <mergeCell ref="U5:V5"/>
    <mergeCell ref="U6:V6"/>
    <mergeCell ref="W3:X3"/>
    <mergeCell ref="W4:X4"/>
    <mergeCell ref="W5:X5"/>
    <mergeCell ref="W6:X6"/>
    <mergeCell ref="W7:X7"/>
    <mergeCell ref="Q4:R4"/>
    <mergeCell ref="Q5:R5"/>
    <mergeCell ref="Q6:R6"/>
    <mergeCell ref="W8:X8"/>
    <mergeCell ref="U7:V7"/>
    <mergeCell ref="Q8:R8"/>
    <mergeCell ref="S8:T8"/>
    <mergeCell ref="U8:V8"/>
    <mergeCell ref="O8:P8"/>
    <mergeCell ref="Q7:R7"/>
    <mergeCell ref="S3:T3"/>
    <mergeCell ref="S4:T4"/>
    <mergeCell ref="S5:T5"/>
    <mergeCell ref="S6:T6"/>
    <mergeCell ref="S7:T7"/>
    <mergeCell ref="Q3:R3"/>
    <mergeCell ref="O7:P7"/>
    <mergeCell ref="O3:P3"/>
    <mergeCell ref="O4:P4"/>
    <mergeCell ref="O5:P5"/>
    <mergeCell ref="O6:P6"/>
  </mergeCells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2.75" x14ac:dyDescent="0.2"/>
  <sheetData>
    <row r="1" spans="1:2" ht="15" x14ac:dyDescent="0.25">
      <c r="A1" s="1">
        <v>11</v>
      </c>
      <c r="B1" s="2" t="s">
        <v>9</v>
      </c>
    </row>
    <row r="2" spans="1:2" ht="15" x14ac:dyDescent="0.25">
      <c r="A2" s="1">
        <v>12</v>
      </c>
      <c r="B2" s="2" t="s">
        <v>10</v>
      </c>
    </row>
    <row r="3" spans="1:2" ht="15" x14ac:dyDescent="0.25">
      <c r="A3" s="1">
        <v>13</v>
      </c>
      <c r="B3" s="3" t="s">
        <v>11</v>
      </c>
    </row>
    <row r="4" spans="1:2" ht="15" x14ac:dyDescent="0.25">
      <c r="A4" s="1">
        <v>14</v>
      </c>
      <c r="B4" s="4" t="s">
        <v>12</v>
      </c>
    </row>
    <row r="5" spans="1:2" ht="15.75" thickBot="1" x14ac:dyDescent="0.3">
      <c r="A5" s="9">
        <v>15</v>
      </c>
      <c r="B5" s="13" t="s">
        <v>13</v>
      </c>
    </row>
    <row r="6" spans="1:2" ht="15" x14ac:dyDescent="0.25">
      <c r="A6" s="1">
        <v>21</v>
      </c>
      <c r="B6" s="2" t="s">
        <v>9</v>
      </c>
    </row>
    <row r="7" spans="1:2" ht="15" x14ac:dyDescent="0.25">
      <c r="A7" s="1">
        <v>22</v>
      </c>
      <c r="B7" s="2" t="s">
        <v>10</v>
      </c>
    </row>
    <row r="8" spans="1:2" ht="15" x14ac:dyDescent="0.25">
      <c r="A8" s="1">
        <v>23</v>
      </c>
      <c r="B8" s="3" t="s">
        <v>11</v>
      </c>
    </row>
    <row r="9" spans="1:2" ht="15" x14ac:dyDescent="0.25">
      <c r="A9" s="1">
        <v>24</v>
      </c>
      <c r="B9" s="4" t="s">
        <v>12</v>
      </c>
    </row>
    <row r="10" spans="1:2" ht="15.75" thickBot="1" x14ac:dyDescent="0.3">
      <c r="A10" s="9">
        <v>25</v>
      </c>
      <c r="B10" s="10" t="s">
        <v>15</v>
      </c>
    </row>
    <row r="11" spans="1:2" ht="15" x14ac:dyDescent="0.25">
      <c r="A11" s="1">
        <v>31</v>
      </c>
      <c r="B11" s="2" t="s">
        <v>9</v>
      </c>
    </row>
    <row r="12" spans="1:2" ht="15" x14ac:dyDescent="0.25">
      <c r="A12" s="1">
        <v>32</v>
      </c>
      <c r="B12" s="6" t="s">
        <v>17</v>
      </c>
    </row>
    <row r="13" spans="1:2" ht="15" x14ac:dyDescent="0.25">
      <c r="A13" s="1">
        <v>33</v>
      </c>
      <c r="B13" s="4" t="s">
        <v>13</v>
      </c>
    </row>
    <row r="14" spans="1:2" ht="15" x14ac:dyDescent="0.25">
      <c r="A14" s="1">
        <v>34</v>
      </c>
      <c r="B14" s="7" t="s">
        <v>18</v>
      </c>
    </row>
    <row r="15" spans="1:2" ht="15.75" thickBot="1" x14ac:dyDescent="0.3">
      <c r="A15" s="9">
        <v>35</v>
      </c>
      <c r="B15" s="10" t="s">
        <v>15</v>
      </c>
    </row>
    <row r="16" spans="1:2" ht="15" x14ac:dyDescent="0.25">
      <c r="A16" s="1">
        <v>41</v>
      </c>
      <c r="B16" s="6" t="s">
        <v>19</v>
      </c>
    </row>
    <row r="17" spans="1:2" ht="15" x14ac:dyDescent="0.25">
      <c r="A17" s="1">
        <v>42</v>
      </c>
      <c r="B17" s="8" t="s">
        <v>20</v>
      </c>
    </row>
    <row r="18" spans="1:2" ht="15" x14ac:dyDescent="0.25">
      <c r="A18" s="1">
        <v>43</v>
      </c>
      <c r="B18" s="4" t="s">
        <v>13</v>
      </c>
    </row>
    <row r="19" spans="1:2" ht="15" x14ac:dyDescent="0.25">
      <c r="A19" s="1">
        <v>44</v>
      </c>
      <c r="B19" s="7" t="s">
        <v>18</v>
      </c>
    </row>
    <row r="20" spans="1:2" ht="15.75" thickBot="1" x14ac:dyDescent="0.3">
      <c r="A20" s="9">
        <v>45</v>
      </c>
      <c r="B20" s="10" t="s">
        <v>15</v>
      </c>
    </row>
    <row r="21" spans="1:2" ht="15" x14ac:dyDescent="0.25">
      <c r="A21" s="1">
        <v>51</v>
      </c>
      <c r="B21" s="12" t="s">
        <v>19</v>
      </c>
    </row>
    <row r="22" spans="1:2" ht="15" x14ac:dyDescent="0.25">
      <c r="A22" s="1">
        <v>52</v>
      </c>
      <c r="B22" s="14" t="s">
        <v>20</v>
      </c>
    </row>
    <row r="23" spans="1:2" ht="15" x14ac:dyDescent="0.25">
      <c r="A23" s="1">
        <v>53</v>
      </c>
      <c r="B23" s="5" t="s">
        <v>18</v>
      </c>
    </row>
    <row r="24" spans="1:2" ht="15" x14ac:dyDescent="0.25">
      <c r="A24" s="1">
        <v>54</v>
      </c>
      <c r="B24" s="5" t="s">
        <v>18</v>
      </c>
    </row>
    <row r="25" spans="1:2" ht="15.75" thickBot="1" x14ac:dyDescent="0.3">
      <c r="A25" s="9">
        <v>55</v>
      </c>
      <c r="B25" s="11" t="s">
        <v>15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CE5C4-086D-4503-A8D9-31BA668EC9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D18CAD-BC98-43C4-8688-1EE5752EF4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5EEB4F-CA78-43D4-ABA5-FB6E92925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PLANO DE GESTÃO DE RISCOS</vt:lpstr>
      <vt:lpstr>MONITORAMENTO DO PLANO</vt:lpstr>
      <vt:lpstr>MONITORAMENTO INDICADORES</vt:lpstr>
      <vt:lpstr>DEFINIÇÕES</vt:lpstr>
      <vt:lpstr>Plan1</vt:lpstr>
      <vt:lpstr>PROCV</vt:lpstr>
      <vt:lpstr>DEFINIÇÕES!Area_de_impressao</vt:lpstr>
      <vt:lpstr>'MONITORAMENTO DO PLANO'!Area_de_impressao</vt:lpstr>
      <vt:lpstr>'MONITORAMENTO INDICADORES'!Area_de_impressao</vt:lpstr>
      <vt:lpstr>'PLANO DE GESTÃO DE RISCOS'!Area_de_impressao</vt:lpstr>
      <vt:lpstr>'MONITORAMENTO DO PLANO'!Titulos_de_impressao</vt:lpstr>
      <vt:lpstr>'MONITORAMENTO INDICADORES'!Titulos_de_impressao</vt:lpstr>
      <vt:lpstr>'PLANO DE GESTÃO DE RISCOS'!Titulos_de_impressao</vt:lpstr>
    </vt:vector>
  </TitlesOfParts>
  <Company>Cobra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erica.santos</dc:creator>
  <cp:lastModifiedBy>root</cp:lastModifiedBy>
  <cp:lastPrinted>2019-08-07T11:47:48Z</cp:lastPrinted>
  <dcterms:created xsi:type="dcterms:W3CDTF">2009-04-06T20:45:49Z</dcterms:created>
  <dcterms:modified xsi:type="dcterms:W3CDTF">2019-10-23T15:02:03Z</dcterms:modified>
</cp:coreProperties>
</file>