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7470" windowHeight="5775" activeTab="1"/>
  </bookViews>
  <sheets>
    <sheet name="Mapping Overview" sheetId="1" r:id="rId1"/>
    <sheet name="ClientInfo_PCG" sheetId="2" r:id="rId2"/>
    <sheet name="Sheet1" sheetId="6" r:id="rId3"/>
    <sheet name="HUD_TNW logic" sheetId="3" r:id="rId4"/>
    <sheet name="JOINS" sheetId="4" r:id="rId5"/>
    <sheet name="Sheet7" sheetId="5" r:id="rId6"/>
  </sheets>
  <externalReferences>
    <externalReference r:id="rId7"/>
  </externalReferences>
  <definedNames>
    <definedName name="_xlnm._FilterDatabase" localSheetId="1" hidden="1">ClientInfo_PCG!$A$2:$O$219</definedName>
    <definedName name="Z_11D73A73_FC2A_42E0_BC39_D7DD5639CD04_.wvu.FilterData" localSheetId="1" hidden="1">ClientInfo_PCG!$A$1:$O$219</definedName>
    <definedName name="Z_612AFD60_C03B_4584_8C2D_9CA4FC54685A_.wvu.FilterData" localSheetId="1" hidden="1">ClientInfo_PCG!$A$2:$O$219</definedName>
    <definedName name="Z_E9B48602_8460_4B8B_89CC_887509AA9C8C_.wvu.FilterData" localSheetId="1" hidden="1">ClientInfo_PCG!$B$2:$O$219</definedName>
  </definedNames>
  <calcPr calcId="152511"/>
  <customWorkbookViews>
    <customWorkbookView name="Everett Bichara" guid="{E9B48602-8460-4B8B-89CC-887509AA9C8C}" maximized="1" windowWidth="0" windowHeight="0" activeSheetId="0"/>
    <customWorkbookView name="Filter 1" guid="{11D73A73-FC2A-42E0-BC39-D7DD5639CD04}" maximized="1" windowWidth="0" windowHeight="0" activeSheetId="0"/>
    <customWorkbookView name="Akshay" guid="{612AFD60-C03B-4584-8C2D-9CA4FC54685A}" maximized="1" windowWidth="0" windowHeight="0" activeSheetId="0"/>
  </customWorkbookViews>
  <pivotCaches>
    <pivotCache cacheId="3" r:id="rId8"/>
  </pivotCaches>
</workbook>
</file>

<file path=xl/calcChain.xml><?xml version="1.0" encoding="utf-8"?>
<calcChain xmlns="http://schemas.openxmlformats.org/spreadsheetml/2006/main">
  <c r="A2" i="6" l="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1" i="6"/>
  <c r="L212" i="2" l="1"/>
  <c r="L211" i="2"/>
  <c r="L210" i="2"/>
  <c r="L209" i="2"/>
  <c r="L208" i="2"/>
  <c r="L207" i="2"/>
  <c r="L206" i="2"/>
  <c r="L205" i="2"/>
  <c r="L204" i="2"/>
  <c r="L203" i="2"/>
  <c r="L202" i="2"/>
  <c r="L201" i="2"/>
  <c r="L200" i="2"/>
  <c r="L199" i="2"/>
  <c r="L198" i="2"/>
  <c r="L197" i="2"/>
  <c r="L196" i="2"/>
  <c r="L195" i="2"/>
  <c r="L194" i="2"/>
  <c r="L193" i="2"/>
  <c r="L192"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19" i="2"/>
  <c r="L117" i="2"/>
  <c r="L116" i="2"/>
  <c r="L115" i="2"/>
  <c r="L114" i="2"/>
  <c r="L112" i="2"/>
  <c r="L110" i="2"/>
  <c r="L109" i="2"/>
  <c r="L108" i="2"/>
  <c r="L106" i="2"/>
  <c r="L105" i="2"/>
  <c r="L104" i="2"/>
  <c r="L103" i="2"/>
  <c r="L102" i="2"/>
  <c r="L101" i="2"/>
  <c r="L100" i="2"/>
  <c r="L98" i="2"/>
  <c r="L97" i="2"/>
  <c r="L96" i="2"/>
  <c r="L95" i="2"/>
  <c r="L94" i="2"/>
  <c r="L93" i="2"/>
  <c r="L92" i="2"/>
  <c r="L91" i="2"/>
  <c r="L89" i="2"/>
  <c r="L88" i="2"/>
  <c r="L85" i="2"/>
  <c r="L84" i="2"/>
  <c r="L83" i="2"/>
  <c r="L82" i="2"/>
  <c r="L81" i="2"/>
  <c r="L78" i="2"/>
  <c r="L77" i="2"/>
  <c r="L76" i="2"/>
  <c r="L75" i="2"/>
  <c r="L74" i="2"/>
  <c r="L73" i="2"/>
  <c r="L72" i="2"/>
  <c r="L71" i="2"/>
  <c r="L70" i="2"/>
  <c r="L69" i="2"/>
  <c r="L68" i="2"/>
  <c r="L67" i="2"/>
  <c r="L66" i="2"/>
  <c r="L65" i="2"/>
  <c r="L64" i="2"/>
  <c r="L63" i="2"/>
  <c r="L62" i="2"/>
  <c r="L61" i="2"/>
  <c r="L60" i="2"/>
  <c r="L59" i="2"/>
  <c r="L58" i="2"/>
  <c r="L57"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4" i="2"/>
  <c r="L13" i="2"/>
  <c r="L12" i="2"/>
  <c r="L11" i="2"/>
  <c r="L10" i="2"/>
  <c r="L9" i="2"/>
  <c r="L8" i="2"/>
  <c r="L7" i="2"/>
  <c r="L6" i="2"/>
  <c r="L5" i="2"/>
  <c r="L4" i="2"/>
  <c r="L3" i="2"/>
</calcChain>
</file>

<file path=xl/sharedStrings.xml><?xml version="1.0" encoding="utf-8"?>
<sst xmlns="http://schemas.openxmlformats.org/spreadsheetml/2006/main" count="2265" uniqueCount="756">
  <si>
    <t>Disposition</t>
  </si>
  <si>
    <t>COUNTA of Disposition</t>
  </si>
  <si>
    <t>Complete</t>
  </si>
  <si>
    <t>Complete - new field in hub</t>
  </si>
  <si>
    <t>No Mapping Needed</t>
  </si>
  <si>
    <t>Grand Total</t>
  </si>
  <si>
    <t>Database:[clg_reporting]
View: [dbo].[vw_ClientInfo]</t>
  </si>
  <si>
    <t>.</t>
  </si>
  <si>
    <t>Current Source Details</t>
  </si>
  <si>
    <t>Any updates to this Hub must be documented here</t>
  </si>
  <si>
    <t>Hub_table_Column_Name</t>
  </si>
  <si>
    <t>Current_Source_Database</t>
  </si>
  <si>
    <t>Current_Source_TableName</t>
  </si>
  <si>
    <t>Current_Source_FieldName</t>
  </si>
  <si>
    <t>Sample_Value</t>
  </si>
  <si>
    <t>Current_Source_DataType</t>
  </si>
  <si>
    <t>API</t>
  </si>
  <si>
    <t>API_Request</t>
  </si>
  <si>
    <t>API_FieldName</t>
  </si>
  <si>
    <t>flag</t>
  </si>
  <si>
    <t>Comment</t>
  </si>
  <si>
    <t>Field ID</t>
  </si>
  <si>
    <t>DF Item 5/1</t>
  </si>
  <si>
    <t>Aggregators</t>
  </si>
  <si>
    <t>PCG_BusSpprt_DC</t>
  </si>
  <si>
    <t>ClientContacts</t>
  </si>
  <si>
    <t>0/1</t>
  </si>
  <si>
    <t>clg_internal</t>
  </si>
  <si>
    <t>Denali Table</t>
  </si>
  <si>
    <t>This field needs to be removed from cloud and view</t>
  </si>
  <si>
    <t>LendingSpaceID</t>
  </si>
  <si>
    <t>DateOfFinancials</t>
  </si>
  <si>
    <t>counterparty_risk</t>
  </si>
  <si>
    <t>ClientFinancials</t>
  </si>
  <si>
    <t>https://everest-dev.pnmac.com/api/v1/correspondentcompanies</t>
  </si>
  <si>
    <t>1. Get Correspondent Companies</t>
  </si>
  <si>
    <t>"businessInformation": {"financialsLastUpdate"}</t>
  </si>
  <si>
    <t>KDM-7577</t>
  </si>
  <si>
    <t>HUD_TNW</t>
  </si>
  <si>
    <t>clientinfo
CMCompanyType as c2
FinancialScheduleItem as si
ClientFinancialStatement as fs
CMCompanyType as c
ClientFSDetails as d</t>
  </si>
  <si>
    <t>si.ItemShortTitle
fs.AsOfDate
c.CompanyTypeDesc
c2.CompanyTypeDesc
d.FSItemValue</t>
  </si>
  <si>
    <t>Refer 'HUD_TNW logic' tab</t>
  </si>
  <si>
    <t>client is setup in lending space which flows to Denali</t>
  </si>
  <si>
    <t>Liquidity</t>
  </si>
  <si>
    <t>Denali manages financial information at client level which doesn't flow into LS</t>
  </si>
  <si>
    <t>ApprovedMandDate</t>
  </si>
  <si>
    <t>ClientInfo</t>
  </si>
  <si>
    <t>ApprovedMandLimit</t>
  </si>
  <si>
    <t>CalculatedMandLimit</t>
  </si>
  <si>
    <t>CertificationException</t>
  </si>
  <si>
    <t>KTEST-950</t>
  </si>
  <si>
    <t>ClientApprovalDate</t>
  </si>
  <si>
    <t>"approvalStatus": {"approvedDate"}</t>
  </si>
  <si>
    <t>ClientRecertDate</t>
  </si>
  <si>
    <t>ClientRecertDueDate</t>
  </si>
  <si>
    <t>03/27/2020 - Updated Mapping</t>
  </si>
  <si>
    <t>ClientSecStatus</t>
  </si>
  <si>
    <t>ALLOW RATE SHEETS</t>
  </si>
  <si>
    <t>https://everest-dev.pnmac.com/api/v1/correspondentcompanies/{{OrgId}}?entities=all</t>
  </si>
  <si>
    <t>Get Correspondent Company All Details</t>
  </si>
  <si>
    <t>customFields: {"fields": [{"customFieldId": "62","fieldName": "Secondary Status","fieldValue": "Allow Rate Sheets"}]}</t>
  </si>
  <si>
    <t>Allow Rate Sheets</t>
  </si>
  <si>
    <t xml:space="preserve">GET UPPER(fieldValue) WHERE FieldName = "Secondary Status"
</t>
  </si>
  <si>
    <t>ClientSeqNum</t>
  </si>
  <si>
    <t>CompanyHUDLenderInsured</t>
  </si>
  <si>
    <t>CreatedDateTime</t>
  </si>
  <si>
    <t>DeliveryDaysAOT</t>
  </si>
  <si>
    <t>DeliveryDaysDT</t>
  </si>
  <si>
    <t>JvOrAffiliates</t>
  </si>
  <si>
    <t>LPAChanges</t>
  </si>
  <si>
    <t>MandLimitOverrideInd</t>
  </si>
  <si>
    <t>Y/N</t>
  </si>
  <si>
    <t>NetWorth_5MillionFlag</t>
  </si>
  <si>
    <t>TNWfromCR</t>
  </si>
  <si>
    <t>PledgeAgreement</t>
  </si>
  <si>
    <t>RetainServicing</t>
  </si>
  <si>
    <t>SelfService</t>
  </si>
  <si>
    <t>TaxID</t>
  </si>
  <si>
    <t>ThresholdMandLimit</t>
  </si>
  <si>
    <t>VarianceAgreement</t>
  </si>
  <si>
    <t>N</t>
  </si>
  <si>
    <t>03/10/2020 - Mapping updated, Disposition changed to Complete</t>
  </si>
  <si>
    <t>AccountManager</t>
  </si>
  <si>
    <t>e.prod_strategy
empl.PCG_BusSpprt_DC
f.EmployeeMaster</t>
  </si>
  <si>
    <t>e.Person
e.EmployeeMaster
empl.EmployeeFirstName
empl.EmployeeLastName
f.EmployeePreferredName</t>
  </si>
  <si>
    <t>e.FstNm,' ',e.LstNm</t>
  </si>
  <si>
    <t>AMANDA, ABRAM</t>
  </si>
  <si>
    <t>https://{{EVEREST_DOMAIN}}.pnmac.com/api/v1/correspondentcompanies/{{OrgId}}?entities=all</t>
  </si>
  <si>
    <t>"basicInfo": {"primarySalesRepAe": {"name"}}</t>
  </si>
  <si>
    <t>Fowler, Dave</t>
  </si>
  <si>
    <t>AccountManagerEffectiveDate</t>
  </si>
  <si>
    <t>EmployeeMaster</t>
  </si>
  <si>
    <t>h.CurrentPositionStartDate,
b.CurrentPositionStartDate</t>
  </si>
  <si>
    <t>"basicInfo": {"primarySalesRepAe": {"assignedDate"}}</t>
  </si>
  <si>
    <t>EIN</t>
  </si>
  <si>
    <t>PROD_STRATEGY</t>
  </si>
  <si>
    <t>PartyComp</t>
  </si>
  <si>
    <t>"businessInformation": {"taxId"}</t>
  </si>
  <si>
    <t>12-2333222</t>
  </si>
  <si>
    <t>ActiveStatus</t>
  </si>
  <si>
    <t>CorrlosProd</t>
  </si>
  <si>
    <t>PartyCompDtl</t>
  </si>
  <si>
    <t>ActiveSts</t>
  </si>
  <si>
    <t>char, 1</t>
  </si>
  <si>
    <t>"approvalStatus": {"currentStatus"}</t>
  </si>
  <si>
    <t>Active</t>
  </si>
  <si>
    <t>IF currentStatus = 'Active', THEN 'Y' ELSE N</t>
  </si>
  <si>
    <t>ClientAddress1</t>
  </si>
  <si>
    <t>Adr</t>
  </si>
  <si>
    <t>3158 BRAVERTON ST</t>
  </si>
  <si>
    <t>varchar, 40</t>
  </si>
  <si>
    <t>"address": {"street1"}</t>
  </si>
  <si>
    <t>2 W. Elm</t>
  </si>
  <si>
    <t>ClientAddress2</t>
  </si>
  <si>
    <t>Adr2</t>
  </si>
  <si>
    <t>SUITE  #190</t>
  </si>
  <si>
    <t>Field Not Required</t>
  </si>
  <si>
    <t>ClientCity</t>
  </si>
  <si>
    <t>City</t>
  </si>
  <si>
    <t>EDGEWATER</t>
  </si>
  <si>
    <t>varchar, 50</t>
  </si>
  <si>
    <t>address": {"city"}</t>
  </si>
  <si>
    <t>Miami</t>
  </si>
  <si>
    <t>ClientID</t>
  </si>
  <si>
    <t>CompDtlId</t>
  </si>
  <si>
    <t>int</t>
  </si>
  <si>
    <t>orgId</t>
  </si>
  <si>
    <t>ClientName</t>
  </si>
  <si>
    <t>CompNm</t>
  </si>
  <si>
    <t>UNITED HOME LOANS</t>
  </si>
  <si>
    <t>varchar, 100</t>
  </si>
  <si>
    <t>organizationName</t>
  </si>
  <si>
    <t>Correspondent Delegated Company</t>
  </si>
  <si>
    <t>KTEST-406</t>
  </si>
  <si>
    <t>ClientName_ID</t>
  </si>
  <si>
    <t>CompNm, CompDtlId</t>
  </si>
  <si>
    <t>FIRST AMERICAN CREDCO,14002</t>
  </si>
  <si>
    <t>organizationName
orgId</t>
  </si>
  <si>
    <t>Test Correspondent Company_7100035</t>
  </si>
  <si>
    <t>Logic:
concat(UPPER(organizationName),'_',orgId)</t>
  </si>
  <si>
    <t>KTEST-950/ Ktest-2062</t>
  </si>
  <si>
    <t>ClientOriginalApprovalDate</t>
  </si>
  <si>
    <t>EffectDtm</t>
  </si>
  <si>
    <t>datetime</t>
  </si>
  <si>
    <t>"approvalStatus": {"applicationDate"}</t>
  </si>
  <si>
    <t>ClientState</t>
  </si>
  <si>
    <t>St</t>
  </si>
  <si>
    <t>CA, TN</t>
  </si>
  <si>
    <t>char, 2</t>
  </si>
  <si>
    <t>"address": {"state"}</t>
  </si>
  <si>
    <t>FL</t>
  </si>
  <si>
    <t>KCA-1129</t>
  </si>
  <si>
    <t>ClientStatus</t>
  </si>
  <si>
    <t>StatusCd</t>
  </si>
  <si>
    <t>APRV</t>
  </si>
  <si>
    <t>"customfields":{fields:[{"fieldValue"}]}</t>
  </si>
  <si>
    <t>Terminate</t>
  </si>
  <si>
    <t>CASE
WHEN 'Approved', THEN 'Approved'
WHEN 'Not Approved', THEN 'Not Approved'
WHEN 'Prospect', THEN 'Prospect'
WHEN 'Suspend - Allow Loan submisssions for Active locks', THEN 'SUSPEND-ALLOW LOAN SUBMISSIONS FOR ACTIVE LOCKS'
WHEN 'Suspend - Disallow New loan Submissions', THEN 'SUSPEND-DISALLOW NEW LOAN SUBMISSIONS'
WHEN 'Terminated with AR's', THEN 'TERMINATED - WITH AR’S'
WHEN 'Terminate', THEN 'Terminated'
ELSE NULL
GET fieldValue WHERE FieldName = "Primary Status"</t>
  </si>
  <si>
    <t>ClientStatusDate</t>
  </si>
  <si>
    <t>StatusDtm</t>
  </si>
  <si>
    <t>{"approvalStatus": {"currentStatusDate"}</t>
  </si>
  <si>
    <t>ClientStatusGroup</t>
  </si>
  <si>
    <t>CompNm,StatusCd</t>
  </si>
  <si>
    <t>FIRST AMERICAN CREDCO,APRV</t>
  </si>
  <si>
    <t>"basicInfo": {"organizationName":}} AS CompNm,
"customFields": {"fields": [{"fieldValue"}]} AS StatusCd</t>
  </si>
  <si>
    <t>Correspondent Delegated Company, Prospect</t>
  </si>
  <si>
    <t>CASE 
when CompNm like '%Test%' or CompNm = 'APPLE CORRESPONDENTS' then 'Test Client'  
WHEN StatusCd = 'Approved' THEN 'ACTIVE' WHEN StatusCd = 'Prospect' THEN 'Prospect' ELSE 'INACTIVE' END
GET fieldValue WHERE FieldName = "Primary Status"</t>
  </si>
  <si>
    <t>ClientZip</t>
  </si>
  <si>
    <t>Zip</t>
  </si>
  <si>
    <t>char, 5</t>
  </si>
  <si>
    <t>"address": {"zip"}</t>
  </si>
  <si>
    <t>88888-8888</t>
  </si>
  <si>
    <t>CompPh</t>
  </si>
  <si>
    <t>PNMAC_CORRLOSPROD</t>
  </si>
  <si>
    <t>"phoneNumber"</t>
  </si>
  <si>
    <t>777-777-7777</t>
  </si>
  <si>
    <t>03/23/2020 - Logic updated (KTEST-252)</t>
  </si>
  <si>
    <t>CorrespondentInd</t>
  </si>
  <si>
    <t>"customFields": {"fields":[{"fieldValue"}]}</t>
  </si>
  <si>
    <t>Logic:
WHEN 'Correspondent' or 'Both' THEN 'Y
ELSE 'N'
Get fieldValue WHERE fieldName: "Origination Method"</t>
  </si>
  <si>
    <t>DelMethBulkInd</t>
  </si>
  <si>
    <t>"commitments": {"deliveryTypes": [{"deliveryType":}]}</t>
  </si>
  <si>
    <t>Bulk</t>
  </si>
  <si>
    <t xml:space="preserve">
Logic: IF "Bulk", THEN 'Y'
ELSE 'N'</t>
  </si>
  <si>
    <t>ExpiryDtm</t>
  </si>
  <si>
    <t>pnmac_corrlos</t>
  </si>
  <si>
    <t>"businessInformation": {"eoExpirationDate"}</t>
  </si>
  <si>
    <t>MERSID</t>
  </si>
  <si>
    <t>MersOrgId</t>
  </si>
  <si>
    <t>varchar, 20</t>
  </si>
  <si>
    <t>"businessInformation": {"mersOriginatingOrgId"}</t>
  </si>
  <si>
    <t>OfficeTypCd</t>
  </si>
  <si>
    <t xml:space="preserve">COMP
LOC </t>
  </si>
  <si>
    <t>organizationType</t>
  </si>
  <si>
    <t>Company</t>
  </si>
  <si>
    <t>Priority</t>
  </si>
  <si>
    <t>GLDK, TEST</t>
  </si>
  <si>
    <t>char, 4</t>
  </si>
  <si>
    <t>"tpocSetup": {"isTestAccount"}</t>
  </si>
  <si>
    <t>Logic:CASE
WHEN TRUE, THEN 'TEST'
ELSE ' '</t>
  </si>
  <si>
    <t>03/23/2020 - Logic updated</t>
  </si>
  <si>
    <t>RqstTyp</t>
  </si>
  <si>
    <t>CORR</t>
  </si>
  <si>
    <t>https://{{EVEREST_DOMAIN}}.pnmac.com/api/v1/correspondentcompanies</t>
  </si>
  <si>
    <t xml:space="preserve"> "channelTypes": []</t>
  </si>
  <si>
    <t>Correspondent</t>
  </si>
  <si>
    <t>IF "Correspondent" IN "channelTypes" THEN 'CORR', ELSE NULL</t>
  </si>
  <si>
    <t>KTEST-1375</t>
  </si>
  <si>
    <t>SecondaryStsCd</t>
  </si>
  <si>
    <t xml:space="preserve">NE  </t>
  </si>
  <si>
    <t xml:space="preserve">CASE fieldValue:
WHEN 'ALLOW RATE SHEETS', THEN 'ARS'
WHEN 'ASSET SALE', THEN 'AS'
WHEN 'BUSINESS MISMATCH - VOLUME', THEN 'BMMV'
WHEN 'BANKRUPTCY', THEN 'BRY'
WHEN 'EXCEPTIONS - LOB APPROVED', THEN 'ELA'
WHEN 'EXCEPTIONS - RISK APPROVED', THEN 'ERA'
WHEN 'FAILURE TO MAINTAIN APPROVAL REQUIREMENTS', THEN 'FMAR'
WHEN 'GOING CONCERN', THEN 'GC'
WHEN 'INACTIVE', THEN 'INA'
WHEN 'LOAN QUALITY REVIEW', THEN 'LQR'
WHEN 'LOB REJECTED', THEN 'LR'
WHEN 'NO EXCEPTIONS', THEN 'NE'
WHEN 'NO RATE SHEETS', THEN 'NRS'
WHEN 'ON HOLD', THEN 'ONH'
WHEN 'OUT OF BUSINESS', THEN 'OOB'
WHEN 'REGULATORY FINDING', THEN 'RGF'
WHEN 'RISK REJECTED', THEN 'RR'
WHEN 'STOCK SALE', THEN 'SS'
WHEN 'WIND DOWN - ASSET SALE', THEN 'WDAS'
WHEN 'WIND DOWN - STOCK SALE', THEN 'WDSS'
ELSE NULL
GET fieldValue WHERE FieldName = "Secondary Status"
</t>
  </si>
  <si>
    <t>VALenderCode</t>
  </si>
  <si>
    <t>VALenderCd</t>
  </si>
  <si>
    <t>varchar, 25</t>
  </si>
  <si>
    <t>"loanCriteria": {"vaId"}</t>
  </si>
  <si>
    <t>Updated mapping - KTEST-177</t>
  </si>
  <si>
    <t>VAUndwType</t>
  </si>
  <si>
    <t>DELT,NDLT</t>
  </si>
  <si>
    <t>varchar, 4</t>
  </si>
  <si>
    <t>"loanCriteria": {"correspondent": {"underwriting": "NonDelegated", 
                  "correspondentDelegated": {"loanTypes": ["Conventional, Fha, Va, Usda, FirstLien"]}, 
                  "correspondentNonDelegated": {"loanTypes": ["Conventional, Fha, Va, Usda, Heloc, Other, FirstLien, SecondLien"]}}}</t>
  </si>
  <si>
    <t>Va</t>
  </si>
  <si>
    <t>Logic: CASE
WHEN "Va"' IN "correspondentDelegated": {"loanTypes"), THEN "DELT"
WHEN "Va"' IN "correspondentNonDelegated": {"loanTypes"), THEN "NDLT"
WHEN "Va"' IN "correspondentNonDelegated": {"loanTypes") AND "correspondentDelegated": {"loanTypes"), THEN "BOTH"
ELSE NULL</t>
  </si>
  <si>
    <t>TangibleNetWorth</t>
  </si>
  <si>
    <t>PartyFinancialInfo</t>
  </si>
  <si>
    <t>"businessInformation": {"companyNetWorth"}</t>
  </si>
  <si>
    <t>AccountManager_Email</t>
  </si>
  <si>
    <t>prod_strategy as e
PCG_BusSpprt_DC as empl</t>
  </si>
  <si>
    <t>Person as e,
EmployeeMaster as empl</t>
  </si>
  <si>
    <t>coalesce(e.Email,empl.EmployeeEmail)</t>
  </si>
  <si>
    <t>AOCZIT.DVRT@TPDZB.NZL</t>
  </si>
  <si>
    <t>"basicInfo": {"primarySalesRepAe": {"email"}}</t>
  </si>
  <si>
    <t>dave.fowler@elliemae.com</t>
  </si>
  <si>
    <t>AccountManager_LocationCity</t>
  </si>
  <si>
    <t>LocationCity</t>
  </si>
  <si>
    <t>NULL</t>
  </si>
  <si>
    <t>"basicInfo":{address": "city"}</t>
  </si>
  <si>
    <t>Thousand Oaks</t>
  </si>
  <si>
    <t>AccountManagerID</t>
  </si>
  <si>
    <t>AcptFstPmtInd</t>
  </si>
  <si>
    <t>PNMAC_CorrlosProd</t>
  </si>
  <si>
    <t>"canAcceptFirstPayments"</t>
  </si>
  <si>
    <t>Logic:
IF FALSE, THEN 'N'
ELSE 'Y'</t>
  </si>
  <si>
    <t>AdminFee</t>
  </si>
  <si>
    <t>Clientinfo</t>
  </si>
  <si>
    <t>AffiliateStatusFlag</t>
  </si>
  <si>
    <t>AgencyTier</t>
  </si>
  <si>
    <t>dbo.VarClientAssignment</t>
  </si>
  <si>
    <t>AgencyTierSpecialFeatures, 
AgencyTier,
AgencyRiderTypeID</t>
  </si>
  <si>
    <t>Agency_Tier1_Harp</t>
  </si>
  <si>
    <t xml:space="preserve"> No Agency Tier data coming in from API for EM loans</t>
  </si>
  <si>
    <t>AOTApproved</t>
  </si>
  <si>
    <t>DelMethAOTInd</t>
  </si>
  <si>
    <t>Aot</t>
  </si>
  <si>
    <t xml:space="preserve">
Logic: IF "Aot", THEN 'Y'
ELSE 'N'</t>
  </si>
  <si>
    <t>ApplicationReceivedDate</t>
  </si>
  <si>
    <t>ClientCommentLog</t>
  </si>
  <si>
    <t>BEApproved</t>
  </si>
  <si>
    <t>DelMethBESTInd</t>
  </si>
  <si>
    <t>"commitments": {"bestEffort"}</t>
  </si>
  <si>
    <t>Logic: CASE:
WHEN TRUE, THEN 'Y'
WHEN FALSE, THEN 'N'
ELSE NULL</t>
  </si>
  <si>
    <t>Logic updated</t>
  </si>
  <si>
    <t>BulkAOTApproved</t>
  </si>
  <si>
    <t>DelMethBulkAOTInd</t>
  </si>
  <si>
    <t>"commitments": {"deliveryTypes": [{"deliveryType": }]}</t>
  </si>
  <si>
    <t>BulkAOT</t>
  </si>
  <si>
    <t xml:space="preserve">
Logic: IF "BulkAot", THEN 'Y'
ELSE 'N'</t>
  </si>
  <si>
    <t>CertClientContact</t>
  </si>
  <si>
    <t>Email</t>
  </si>
  <si>
    <t>, hbisecondarymarket@MY100BANK.COM</t>
  </si>
  <si>
    <t>ChannelCORR</t>
  </si>
  <si>
    <t>ClientApprovals</t>
  </si>
  <si>
    <t>ChannelTPO</t>
  </si>
  <si>
    <t>ClientCounty</t>
  </si>
  <si>
    <t>County</t>
  </si>
  <si>
    <t>ALAMEDA</t>
  </si>
  <si>
    <t>ClientFoundedDate</t>
  </si>
  <si>
    <t>CompFoundedDt</t>
  </si>
  <si>
    <t>1846-02-06 0:00:00</t>
  </si>
  <si>
    <t>"businessInformation": {"dateOfIncorporation"}</t>
  </si>
  <si>
    <t>ClientNMLSNum</t>
  </si>
  <si>
    <t>LoanOrgCompIdentifier</t>
  </si>
  <si>
    <t>"businessInformation": {"nmlsId"}</t>
  </si>
  <si>
    <t>NMLSID</t>
  </si>
  <si>
    <t>NoLateWireInd</t>
  </si>
  <si>
    <t>"noAfterHourWires"</t>
  </si>
  <si>
    <t>Logic:
WHEN TRUE, THEN 'Y'
WHEN FALSE THEN 'N'
ELSE NULL</t>
  </si>
  <si>
    <t>kprod-206</t>
  </si>
  <si>
    <t>ClientOpsSpecialist</t>
  </si>
  <si>
    <t>EmployeePreferredName</t>
  </si>
  <si>
    <t>CMManager</t>
  </si>
  <si>
    <t>ManagerFirstName + ManagerLastName</t>
  </si>
  <si>
    <t>CMManager.ManagerFirstName + ManagerLastName where clientinfo.ClientOpsSpecialistID = CMManager.ManagerID</t>
  </si>
  <si>
    <t>ClientOpsSpecialist_Email</t>
  </si>
  <si>
    <t>Default to NULL</t>
  </si>
  <si>
    <t>All NULL values</t>
  </si>
  <si>
    <t>ClientOpsSpecialistID</t>
  </si>
  <si>
    <t>ClientPartyCode</t>
  </si>
  <si>
    <t>PartyCd</t>
  </si>
  <si>
    <t>CompanyTypeDesc</t>
  </si>
  <si>
    <t>CMCompanyType</t>
  </si>
  <si>
    <t>MORTGAGE COMPANY/BANK</t>
  </si>
  <si>
    <t>CompTypeID</t>
  </si>
  <si>
    <t>ConventionalApproved</t>
  </si>
  <si>
    <t>ProdCONVInd</t>
  </si>
  <si>
    <t>Conventional</t>
  </si>
  <si>
    <t>Updated Logic:
IF ""Conventional"" IN correspondentDelegated:{loanTypes} OR ""Conventional"" IN correspondentNonDelegated:{loanTypes} THEN 'Y'
ELSE 'N'"</t>
  </si>
  <si>
    <t>ConvLLPAGrpType</t>
  </si>
  <si>
    <t>clg_pricing</t>
  </si>
  <si>
    <t>mapCLGClient</t>
  </si>
  <si>
    <t>03/27/2020 - Logic updated
(KTEST-173)</t>
  </si>
  <si>
    <t>CONVUndwType</t>
  </si>
  <si>
    <t>DELT/NDLT/BOTH</t>
  </si>
  <si>
    <t>Logic: CASE
WHEN "Conventional"' IN "correspondentDelegated": {"loanTypes"), THEN "DELT"
WHEN "Conventional"' IN "correspondentNonDelegated": {"loanTypes"), THEN "NDLT"
WHEN "Conventional"' IN "correspondentNonDelegated": {"loanTypes") AND "correspondentDelegated": {"loanTypes"), THEN "BOTH"
ELSE NULL</t>
  </si>
  <si>
    <t>CorpStructureID</t>
  </si>
  <si>
    <t>CorpStructureTypeDesc</t>
  </si>
  <si>
    <t>CMCorporateStructure</t>
  </si>
  <si>
    <t>C CORP/LLC</t>
  </si>
  <si>
    <t>CreditAnalyst</t>
  </si>
  <si>
    <t>CMManager.ManagerFirstName + ManagerLastName where clientinfo.CreditAnalystID = CMManager.ManagerID</t>
  </si>
  <si>
    <t>CreditAnalyst_Email</t>
  </si>
  <si>
    <t>EmployeeEmail</t>
  </si>
  <si>
    <t>CreditAnalystID</t>
  </si>
  <si>
    <t>DBA</t>
  </si>
  <si>
    <t>1ST ADVANTAGE MORTGAGE</t>
  </si>
  <si>
    <t>"dba": {"dbaDetails": [{"name":}]}</t>
  </si>
  <si>
    <t>Correspondent Delegated Company, Inc</t>
  </si>
  <si>
    <t>DeliverImgFilesInd</t>
  </si>
  <si>
    <t>EPDClientContact_Email</t>
  </si>
  <si>
    <t>admin@lsmortgage.com</t>
  </si>
  <si>
    <t>EPDClientContact_Name</t>
  </si>
  <si>
    <t>FirstName, LastName</t>
  </si>
  <si>
    <t xml:space="preserve"> Nelson  De Leon</t>
  </si>
  <si>
    <t>EPDClientContact_Phone</t>
  </si>
  <si>
    <t>Phone</t>
  </si>
  <si>
    <t>(410) 919-2286</t>
  </si>
  <si>
    <t>FHA203KApproved</t>
  </si>
  <si>
    <t>Prod203KInd</t>
  </si>
  <si>
    <t>"customFields": {"fields": [{fieldValue"}]}</t>
  </si>
  <si>
    <t>Admin Services</t>
  </si>
  <si>
    <t>Logic:
IF fieldValue IS NOT NULL OR != ' ', THEN 'Y'
ELSE 'N'
Get fieldValue WHERE fieldName: "203K"</t>
  </si>
  <si>
    <t>FHAApprovalDate</t>
  </si>
  <si>
    <t>FHAAPRVDate</t>
  </si>
  <si>
    <t>"loanCriteria": {"fhaApprovedDate"}</t>
  </si>
  <si>
    <t>FHAApproved</t>
  </si>
  <si>
    <t>ProdFHAInd</t>
  </si>
  <si>
    <t>Fha</t>
  </si>
  <si>
    <t>Updated Logic:
IF ""Fha"" IN correspondentDelegated:{loanTypes} OR ""Fha"" IN correspondentNonDelegated:{loanTypes} THEN 'Y'
ELSE 'N'"</t>
  </si>
  <si>
    <t>FHALenderID</t>
  </si>
  <si>
    <t>FHALenderCd</t>
  </si>
  <si>
    <t>"loanCriteria": {"fhaId"}</t>
  </si>
  <si>
    <t>FHAUndwType</t>
  </si>
  <si>
    <t>Logic: CASE
WHEN "Fha"' IN "correspondentDelegated": {"loanTypes"), THEN "DELT"
WHEN "Fha"' IN "correspondentNonDelegated": {"loanTypes"), THEN "NDLT"
WHEN "Fha"' IN "correspondentNonDelegated": {"loanTypes") AND "correspondentDelegated": {"loanTypes"), THEN "BOTH"
ELSE NULL</t>
  </si>
  <si>
    <t>FHLMCApproved</t>
  </si>
  <si>
    <t>FHLMCApprInd</t>
  </si>
  <si>
    <t>"loanCriteria": {"fhmlcApproved"}</t>
  </si>
  <si>
    <t>Logic: 
IF TRUE THEN 'Y'
ELSE 'N'</t>
  </si>
  <si>
    <t>FinanceClientContact_Email</t>
  </si>
  <si>
    <t>,epark@firstsavings.com</t>
  </si>
  <si>
    <t>FinanceClientContact_Name</t>
  </si>
  <si>
    <t>Aaron  Vantrojen</t>
  </si>
  <si>
    <t>FinanceClientContact_Phone</t>
  </si>
  <si>
    <t>(559) 256-3646</t>
  </si>
  <si>
    <t>FinancialComments</t>
  </si>
  <si>
    <t>prod_strategy</t>
  </si>
  <si>
    <t>Comments</t>
  </si>
  <si>
    <t>FiscalYearEnd_Date</t>
  </si>
  <si>
    <t>ClientFinancialInfo</t>
  </si>
  <si>
    <t>FYEDate</t>
  </si>
  <si>
    <t>FNMAApproved</t>
  </si>
  <si>
    <t>FNMAApprInd</t>
  </si>
  <si>
    <t>"loanCriteria": {"fnmaApproved"}</t>
  </si>
  <si>
    <t>FrequencyDesc</t>
  </si>
  <si>
    <t>CMFrequency</t>
  </si>
  <si>
    <t>Monthly/Quarterly</t>
  </si>
  <si>
    <t>GoingConcernColor</t>
  </si>
  <si>
    <t>GovtTier</t>
  </si>
  <si>
    <t>GovtTierSpecialFeatures,
GovtTier,
GovtRiderTypeID</t>
  </si>
  <si>
    <t>Govt_Tier1_B</t>
  </si>
  <si>
    <t>No Govt Tier data coming in from API for EM loans</t>
  </si>
  <si>
    <t>GPMEMSetupRequired</t>
  </si>
  <si>
    <t>GPMEM</t>
  </si>
  <si>
    <t>RM00101</t>
  </si>
  <si>
    <t>CUSTNMBR</t>
  </si>
  <si>
    <t>HomeStyleIND</t>
  </si>
  <si>
    <t>Investor Services</t>
  </si>
  <si>
    <t xml:space="preserve">Logic:
IF fieldValue IS NOT NULL OR != ' ', THEN 'Y'
ELSE 'N'
Get fieldValue WHERE fieldName: "HomeStyle" </t>
  </si>
  <si>
    <t>HUDCompRatio_2YearNationalAllFHA</t>
  </si>
  <si>
    <t>HUDProduction</t>
  </si>
  <si>
    <t>CompareRatio</t>
  </si>
  <si>
    <t>JumboApproved</t>
  </si>
  <si>
    <t>ProdJumboInd</t>
  </si>
  <si>
    <t>"customFields": {"fields": [{"fieldValue"}]}</t>
  </si>
  <si>
    <t>Non-Delegated</t>
  </si>
  <si>
    <t xml:space="preserve">Logic:
IF fieldValue IS NOT NULL OR != ' ', THEN 'Y'
ELSE 'N'
Get fieldValue WHERE fieldName: "Jumbo" </t>
  </si>
  <si>
    <t>JUMBOUndwType</t>
  </si>
  <si>
    <t xml:space="preserve">Logic:
CASE
WHEN 'Delegated', THEN 'DELT'
WHEN 'NonDelegated', THEN 'NDLT'
WHEN 'Both', THEN 'BOTH'
ELSE NULL
Get fieldValue WHERE fieldName: "Jumbo" </t>
  </si>
  <si>
    <t>LastModDate_Financial</t>
  </si>
  <si>
    <t>ModDtm</t>
  </si>
  <si>
    <t>LastRefreshDate</t>
  </si>
  <si>
    <t>LastRefreshDate = getdate()</t>
  </si>
  <si>
    <t>03/27/2020 - Mapping updated</t>
  </si>
  <si>
    <t>MandoApproved</t>
  </si>
  <si>
    <t>DelMethMANDInd</t>
  </si>
  <si>
    <t>commitments: {"mandatory"}</t>
  </si>
  <si>
    <t xml:space="preserve">
Logic: IF "mandatory", THEN 'Y'
ELSE 'N'</t>
  </si>
  <si>
    <t>MassApprvd</t>
  </si>
  <si>
    <t>Kprod-206</t>
  </si>
  <si>
    <t>NonDelegatedPAM</t>
  </si>
  <si>
    <t>CMManager.ManagerFirstName + ManagerLastName where clientinfo.NonDelegatedPAMID = CMManager.ManagerID</t>
  </si>
  <si>
    <t>NonDelegatedPAM_Email</t>
  </si>
  <si>
    <t>PipelineAcctManagerID</t>
  </si>
  <si>
    <t>PipelineManager</t>
  </si>
  <si>
    <t>CMManager.ManagerFirstName + ManagerLastName where clientinfo.PipelineAcctManagerID = CMManager.ManagerID</t>
  </si>
  <si>
    <t>PipelineManager_Email</t>
  </si>
  <si>
    <t>ProdFeatureTexasInd</t>
  </si>
  <si>
    <t>Get fieldValue WHERE fieldName: "Texas A(6)"</t>
  </si>
  <si>
    <t>RegionID</t>
  </si>
  <si>
    <t>RegionManager</t>
  </si>
  <si>
    <t>CMManager.ManagerFirstName + ManagerLastName where clientinfo.RegionManagerID = CMManager.ManagerID</t>
  </si>
  <si>
    <t>RegionManager_Email</t>
  </si>
  <si>
    <t>RegionManagerID</t>
  </si>
  <si>
    <t>RepurchaseClientContact_Email</t>
  </si>
  <si>
    <t>RepurchaseClient_Email</t>
  </si>
  <si>
    <t>acctspayable@mimutual.com</t>
  </si>
  <si>
    <t>RepurchaseClientContact_Name</t>
  </si>
  <si>
    <t>RepurchaseClient_Name</t>
  </si>
  <si>
    <t>RepurchaseClientContact_Phone</t>
  </si>
  <si>
    <t>RepurchaseClient_Phone</t>
  </si>
  <si>
    <t>RiskRating</t>
  </si>
  <si>
    <t>RuralApproved</t>
  </si>
  <si>
    <t>ProdRuralInd</t>
  </si>
  <si>
    <t>Usda</t>
  </si>
  <si>
    <t>Logic:
IF "Usda" IN correspondentNonDelegated:{loanTypes} THEN 'Y'
ELSEIF "Usda" IN correspondentDelegated:{loanTypes} THEN 'Y' ELSE 'N'</t>
  </si>
  <si>
    <t>ServiceEmail</t>
  </si>
  <si>
    <t>[[RBH[YG@JIXWI.IFS</t>
  </si>
  <si>
    <t>email</t>
  </si>
  <si>
    <t>UPPER(email)</t>
  </si>
  <si>
    <t>StaffAEPersonId</t>
  </si>
  <si>
    <t>LSPersonId</t>
  </si>
  <si>
    <t>StaffCOSPersonId</t>
  </si>
  <si>
    <t>StaffNDPersonId</t>
  </si>
  <si>
    <t>StaffPAMPersonId</t>
  </si>
  <si>
    <t>StatusReasons</t>
  </si>
  <si>
    <t>StsReasons</t>
  </si>
  <si>
    <t>APPLICATION WITHDRAWN</t>
  </si>
  <si>
    <t>"customFields": {"fields":[{"fieldValue"}</t>
  </si>
  <si>
    <t>Get fieldValue WHERE fieldName: "Comments"</t>
  </si>
  <si>
    <t>SubServicerID</t>
  </si>
  <si>
    <t>ThirdPartyOrigination</t>
  </si>
  <si>
    <t>TPO</t>
  </si>
  <si>
    <t>Logic:
WHEN 'Third Party Origination' or 'Both' THEN 'Y
ELSE 'N'
Get fieldValue WHERE fieldName: "Origination Method"</t>
  </si>
  <si>
    <t>TrackingDate</t>
  </si>
  <si>
    <t>TrackingStatus</t>
  </si>
  <si>
    <t>CMTrackingSubSection</t>
  </si>
  <si>
    <t>TrackingSubSectionDesc</t>
  </si>
  <si>
    <t>TrailingDoc_Assigned_Analyst</t>
  </si>
  <si>
    <t>Map_Analyst</t>
  </si>
  <si>
    <t>AnalystName</t>
  </si>
  <si>
    <t>AVRIL NGO</t>
  </si>
  <si>
    <t>TrailingDoc_Assigned_Analyst_email</t>
  </si>
  <si>
    <t>Analyst_EmailAddress</t>
  </si>
  <si>
    <t>avril.ngo@pnmac.com</t>
  </si>
  <si>
    <t>USDAOTCApproved</t>
  </si>
  <si>
    <t>USDAOTCIND</t>
  </si>
  <si>
    <t>Y</t>
  </si>
  <si>
    <t>Get fieldValue WHERE fieldName: "USDA OTC"</t>
  </si>
  <si>
    <t>USDAUndwType</t>
  </si>
  <si>
    <t>Logic: CASE
WHEN "Usda"' IN "correspondentDelegated": {"loanTypes"), THEN "DELT"
WHEN "Usda"' IN "correspondentNonDelegated": {"loanTypes"), THEN "NDLT"
WHEN "Usda"' IN "correspondentNonDelegated": {"loanTypes") AND "correspondentDelegated": {"loanTypes"), THEN "BOTH"
ELSE NULL</t>
  </si>
  <si>
    <t>KDM-7574</t>
  </si>
  <si>
    <t>UW_Authority</t>
  </si>
  <si>
    <t>Case 
When RTrim(FHAUndwType) = '' and RTrim(CONVUndwType) = '' And RTrim(VAUndwType) = '' And RTrim(USDAUndwType) = '' And RTrim(JUMBOUndwType) = '' Then null
When RTrim(FHAUndwType) in ('DELT','') and RTrim(CONVUndwType) in ('DELT','') And RTrim(VAUndwType) in ('DELT','') 
And RTrim(USDAUndwType) in ('DELT','') And RTrim(JUMBOUndwType) in ('DELT','') Then 'DELEGATED'
When RTrim(FHAUndwType) in ('NDLT','') and RTrim(CONVUndwType) in ('NDLT','') And RTrim(VAUndwType) in ('NDLT','') And RTrim(USDAUndwType) in ('NDLT','') And RTrim(JUMBOUndwType) in ('NDLT','') Then 'NON-DELEGATED'
Else 'BOTH' End</t>
  </si>
  <si>
    <t>DELEGATED</t>
  </si>
  <si>
    <t>clg_reporting</t>
  </si>
  <si>
    <t>los_pcg.los_pcg_clientinfo_PCG</t>
  </si>
  <si>
    <t>FHAUndwType,
CONVUndwType,
VAUndwType,
USDAUndwType,
JUMBOUndwType</t>
  </si>
  <si>
    <t>UWRequired100</t>
  </si>
  <si>
    <t>UWQCReqInd</t>
  </si>
  <si>
    <t>VAApprovalDate</t>
  </si>
  <si>
    <t>VAAPRVDate</t>
  </si>
  <si>
    <t>"loanCriteria": {"vaApprovedDate"}</t>
  </si>
  <si>
    <t>VAApproved</t>
  </si>
  <si>
    <t>ProdVAInd</t>
  </si>
  <si>
    <t>Logic:
IF "Va" IN correspondentNonDelegated:{loanTypes} THEN 'Y' OR "Va" IN correspondentDelegated:{loanTypes} THEN 'Y' ELSE 'N'</t>
  </si>
  <si>
    <t>OnboardingDate</t>
  </si>
  <si>
    <t>https://everest-dev.pnmac.com/api/v1/correspondentcompanies/2?entities=customFields</t>
  </si>
  <si>
    <t>Get Correspondent Company "CustomFields" Details</t>
  </si>
  <si>
    <t>Get fieldValue WHERE fieldName: "Date Onboarded"</t>
  </si>
  <si>
    <t>AutomatedIndexing</t>
  </si>
  <si>
    <t>AutoIndexInd</t>
  </si>
  <si>
    <t>Get fieldValue WHERE fieldName: "Automated Indexing"</t>
  </si>
  <si>
    <t>DDFTier</t>
  </si>
  <si>
    <t>DT1</t>
  </si>
  <si>
    <t>Tier 1</t>
  </si>
  <si>
    <t>CASE
WHEN Tier 1 THEN DT1
WHEN Tier 2 THEN DT2
WHEN Tier 3 THEN DT3
WHEN Tier 4 THEN DT4
WHEN Tier 5 THEN DT5
ELSE NULL
Get fieldValue WHERE fieldName: "DDF Tier"</t>
  </si>
  <si>
    <t>SecurityReleaseRequirements</t>
  </si>
  <si>
    <t>PartyWireDtl</t>
  </si>
  <si>
    <t>SecurityRelReq</t>
  </si>
  <si>
    <t xml:space="preserve">SEBL  </t>
  </si>
  <si>
    <t>Exempt</t>
  </si>
  <si>
    <t xml:space="preserve">CASE
WHEN  Self Effecting BL, THEN SEBL
WHEN  Security Release, THEN SREL
WHEN  Security Release - Post Purchase, THEN SREP
WHEN  Exempt, THEN EXPT
WHEN  Not Supported, THEN NSUP
ELSE NULL
Get fieldValue WHERE fieldName: "Security Release Requirements"
</t>
  </si>
  <si>
    <t>OriginationMethod</t>
  </si>
  <si>
    <t>CorrespondentInd
ThirdPartyOrigination</t>
  </si>
  <si>
    <t>Logic: CASE
WHEN CorrespondentInd = 'Y' AND ThirdPartyOrigination = 'N', THEN 'Correspondent'
WHEN CorrespondentInd = 'N' AND ThirdPartyOrigination = 'Y', THEN 'Third Party Origination'
WHEN CorrespondentInd = 'Y' AND ThirdPartyOrigination = 'Y', THEN 'Both'
ELSE NULL</t>
  </si>
  <si>
    <t xml:space="preserve">"customFields": {"fields":[{"fieldValue"} </t>
  </si>
  <si>
    <t>CASE 
WHEN 'TPO', THEN 'Third Party Origination'
WHEN 'Correspondent', THEN 'Correspondent'
WHEN 'Both', THEN 'Both'
ELSE NULL
Get fieldValue WHERE fieldName: "Origination Method"</t>
  </si>
  <si>
    <t>Updated column name to client_203k since informatica cannot start column name with number.  Need onprem to update field name as well
03/23/2020 - Logic updated
(KTEST-406)</t>
  </si>
  <si>
    <t>client_203K</t>
  </si>
  <si>
    <t>Prod203KTyp</t>
  </si>
  <si>
    <t>ADMS</t>
  </si>
  <si>
    <t xml:space="preserve">CASE
WHEN Investor Services, THEN INVS
WHEN Admin Services, THEN ADMS
WHEN Admin Services Plus, THEN ADSP
ELSE NULL
Get fieldValue WHERE fieldName: "203K"
</t>
  </si>
  <si>
    <t>HomeStyle</t>
  </si>
  <si>
    <t>HomeStyleTyp</t>
  </si>
  <si>
    <t>ADSP</t>
  </si>
  <si>
    <t xml:space="preserve">CASE
WHEN Investor Services, THEN INVS
WHEN Admin Services Plus, THEN ADSP
ELSE NULL
Get fieldValue WHERE fieldName: "HomeStyle"
</t>
  </si>
  <si>
    <t>VARenovation</t>
  </si>
  <si>
    <t>VARenovtnInd</t>
  </si>
  <si>
    <t>Get fieldValue WHERE fieldName: "VA Renovation"</t>
  </si>
  <si>
    <t>ConventionalTiers</t>
  </si>
  <si>
    <t>CONVTier</t>
  </si>
  <si>
    <t>Conv Tier 1</t>
  </si>
  <si>
    <t xml:space="preserve">CASE
WHEN Conv Tier 1, THEN 1
WHEN Conv Tier 2, THEN 2
WHEN Conv Tier 3, THEN 3
ELSE NULL
Get fieldValue WHERE fieldName: "Conventional Tiers"
</t>
  </si>
  <si>
    <t>FHATier</t>
  </si>
  <si>
    <t>FHA Tier 1</t>
  </si>
  <si>
    <t xml:space="preserve">CASE
WHEN FHA Tier 1, THEN 1
WHEN FHA Tier 2, THEN 2
WHEN FHA Tier 3, THEN 3
ELSE NULL
Get fieldValue WHERE fieldName: "FHA Tiers"
</t>
  </si>
  <si>
    <t>BE_CONV</t>
  </si>
  <si>
    <t>PartyCustomerTier as a,
PartyCustomerTierVer as b</t>
  </si>
  <si>
    <t>a.CustomerTierNm
b.CustomerTierValue</t>
  </si>
  <si>
    <t>Not Found in API</t>
  </si>
  <si>
    <t>Added by Jacob on Satish's request</t>
  </si>
  <si>
    <t>BE_GOVT</t>
  </si>
  <si>
    <t>MAND_CONV</t>
  </si>
  <si>
    <t>PartyCustomerTier as a,
PartyCustomerTierVer as b,
DelMethMANDInd as c</t>
  </si>
  <si>
    <t>a.CustomerTierNm
b.CustomerTierValue
c.DelMethMANDInd</t>
  </si>
  <si>
    <t>MAND_GOVT</t>
  </si>
  <si>
    <t>Field not required</t>
  </si>
  <si>
    <t>03/23/2020 - Mapping updated</t>
  </si>
  <si>
    <t>SUS1</t>
  </si>
  <si>
    <t>CASE
WHEN 'Approved', THEN 'APRV'
WHEN 'Not Approved', THEN 'NAPR'
WHEN 'Prospect', THEN 'PRPT'
WHEN 'Suspend - Allow Loan submisssions for Active locks', THEN 'SUS1'
WHEN 'Suspend - Disallow New loans Submissions', THEN 'SUS2'
WHEN 'Terminated with AR's', THEN 'TEAR'
WHEN 'Terminate', THEN 'TERM'
ELSE NULL
GET fieldValue WHERE FieldName = "Primary Status"</t>
  </si>
  <si>
    <t>VATiers</t>
  </si>
  <si>
    <t>VATier</t>
  </si>
  <si>
    <t>VA Tier 1</t>
  </si>
  <si>
    <t xml:space="preserve">CASE
WHEN VA Tier 1, THEN 1
WHEN VA Tier 2, THEN 2
WHEN VA Tier 3, THEN 3
ELSE NULL
Get fieldValue WHERE fieldName: "VA Tiers"
</t>
  </si>
  <si>
    <t>USDATiers</t>
  </si>
  <si>
    <t>USDATier</t>
  </si>
  <si>
    <t>USDA Tier 1</t>
  </si>
  <si>
    <t xml:space="preserve">CASE
WHEN USDA Tier 1, THEN 1
WHEN USDA Tier 2, THEN 2
WHEN USDA Tier 3, THEN 3
ELSE NULL
Get fieldValue WHERE fieldName: "USDA Tiers"
</t>
  </si>
  <si>
    <t>JumboTiers</t>
  </si>
  <si>
    <t>JUMBOTier</t>
  </si>
  <si>
    <t>Jumbo Tier 1</t>
  </si>
  <si>
    <t xml:space="preserve">CASE
WHEN Jumbo Tier 1, THEN 1
WHEN Jumbo Tier 2, THEN 2
WHEN Jumbo Tier 3, THEN 3
ELSE NULL
Get fieldValue WHERE fieldName: "Jumbo Tiers"
</t>
  </si>
  <si>
    <t>OtherTiers</t>
  </si>
  <si>
    <t>OTHERTier</t>
  </si>
  <si>
    <t>Other Tier 1</t>
  </si>
  <si>
    <t xml:space="preserve">CASE
WHEN Other Tier 1, THEN 1
WHEN Other Tier 2, THEN 2
WHEN Other Tier 3, THEN 3
ELSE NULL
Get fieldValue WHERE fieldName: "Other Tiers"
</t>
  </si>
  <si>
    <t>RateSheetEmailDistribution</t>
  </si>
  <si>
    <t>RateShtEmailDstInd</t>
  </si>
  <si>
    <t>Get fieldValue WHERE fieldName: "Rate Sheet Email Distribution"</t>
  </si>
  <si>
    <t>AllowedLockExtensionsCount</t>
  </si>
  <si>
    <t>LockPolicyRule</t>
  </si>
  <si>
    <t>LockPolicyParamValue
WHERE LockPolicyParam = 'AllowedLockExtCount'</t>
  </si>
  <si>
    <t>Get fieldValue WHERE fieldName: "Allowed Lock Extensions Count"</t>
  </si>
  <si>
    <t>MaxLockExtensionDays</t>
  </si>
  <si>
    <t>LockPolicyParamValue
WHERE LockPolicyParam = 'MaxLockExtDays'</t>
  </si>
  <si>
    <t>Get fieldValue WHERE fieldName: "Max Lock Extension Days"</t>
  </si>
  <si>
    <t>MaxAggregateLockExtensionDays</t>
  </si>
  <si>
    <t>Get fieldValue WHERE fieldName: "Max Aggregate Lock Extension Days"</t>
  </si>
  <si>
    <t>MaxDaysAfterLockExpiration</t>
  </si>
  <si>
    <t>Get fieldValue WHERE fieldName: "Max Days After Lock Expiration"</t>
  </si>
  <si>
    <t>MaxDaysAfterLockExpirationForConv</t>
  </si>
  <si>
    <t>Get fieldValue WHERE fieldName: "Max Days After Lock Expiration For Conv"</t>
  </si>
  <si>
    <t>MaxDaysAfterLockExpirationForFHA</t>
  </si>
  <si>
    <t>Get fieldValue WHERE fieldName: "Max Days After Lock Expiration For FHA"</t>
  </si>
  <si>
    <t>MaxDaysAfterLockExpirationForJumbo</t>
  </si>
  <si>
    <t>Get fieldValue WHERE fieldName: "Max Days After Lock Expiration For Jumbo"</t>
  </si>
  <si>
    <t>MaxDaysAfterLockExpirationForUSDA</t>
  </si>
  <si>
    <t>Get fieldValue WHERE fieldName: "Max Days After Lock Expiration For USDA"</t>
  </si>
  <si>
    <t>MaxDaysAfterLockExpirationForVA</t>
  </si>
  <si>
    <t>Get fieldValue WHERE fieldName: "Max Days After Lock Expiration For VA"</t>
  </si>
  <si>
    <t>LockDays30</t>
  </si>
  <si>
    <t>Get fieldValue WHERE fieldName: "Lock Days - 30"</t>
  </si>
  <si>
    <t>LockDays45</t>
  </si>
  <si>
    <t>Get fieldValue WHERE fieldName: "Lock Days - 45"</t>
  </si>
  <si>
    <t>LockDays75</t>
  </si>
  <si>
    <t>Get fieldValue WHERE fieldName: "Lock Days - 75"</t>
  </si>
  <si>
    <t>RelockDays15</t>
  </si>
  <si>
    <t>Get fieldValue WHERE fieldName: "Relock Days - 15"</t>
  </si>
  <si>
    <t>RelockDays30</t>
  </si>
  <si>
    <t>Get fieldValue WHERE fieldName: "Relock Days - 30"</t>
  </si>
  <si>
    <t>ExternalOrgId</t>
  </si>
  <si>
    <t>id</t>
  </si>
  <si>
    <t>Source not found in LS</t>
  </si>
  <si>
    <t>ThirdPartyOrganizationId</t>
  </si>
  <si>
    <t>tpoId</t>
  </si>
  <si>
    <t>03/25/2020 - Logic Updated</t>
  </si>
  <si>
    <t>AsgnToId</t>
  </si>
  <si>
    <t>PartyAsgn</t>
  </si>
  <si>
    <t>"basicInfo": {"primarySalesRepAe": {"userId"}}</t>
  </si>
  <si>
    <t>dfowler</t>
  </si>
  <si>
    <t>AsgnToId = Select Userid FROM clg_reporting.los_pcg.LOS_PCG_UserLookup_LOS 
where loginnm = userId(Coming from API)
AND RoleNm = 'Account Executive'</t>
  </si>
  <si>
    <t>ClientTimeZone</t>
  </si>
  <si>
    <t>TimeZoneCd</t>
  </si>
  <si>
    <t xml:space="preserve">CST </t>
  </si>
  <si>
    <t>timeZone</t>
  </si>
  <si>
    <t>(UTC -08:00) Pacific Time</t>
  </si>
  <si>
    <t>CASE
WHEN LIKE '%Alaska Time%'   THEN 'AKST'
WHEN LIKE '%Atlantic Time%' THEN 'AST'
WHEN LIKE '%Central Time%'  THEN 'CST'
WHEN LIKE '%Eastern Time%'  THEN 'EST'
WHEN LIKE '%Hawaii Time%'   THEN 'HST'
WHEN LIKE '%Mountain Time%' THEN 'MST'
WHEN LIKE '%Pacific Time%'  THEN 'PST'
ELSE NULL</t>
  </si>
  <si>
    <t>change made 6/1</t>
  </si>
  <si>
    <t>LockDays15</t>
  </si>
  <si>
    <t>Lock Days - 15</t>
  </si>
  <si>
    <t>LockDays60</t>
  </si>
  <si>
    <t>Lock Days - 60</t>
  </si>
  <si>
    <t>CoLegalName</t>
  </si>
  <si>
    <t>companyLegalName</t>
  </si>
  <si>
    <t>bbntyn</t>
  </si>
  <si>
    <t>FaxNumber</t>
  </si>
  <si>
    <t>Fax</t>
  </si>
  <si>
    <t>faxNumber</t>
  </si>
  <si>
    <t>323-555-1213</t>
  </si>
  <si>
    <t>Convert format to 3235551213</t>
  </si>
  <si>
    <t>StateofIncorporation</t>
  </si>
  <si>
    <t>StateOfInc</t>
  </si>
  <si>
    <t>UT</t>
  </si>
  <si>
    <t>stateOfIncorporation</t>
  </si>
  <si>
    <t>CA</t>
  </si>
  <si>
    <t>OrgType</t>
  </si>
  <si>
    <t xml:space="preserve">PSHP                                    </t>
  </si>
  <si>
    <t>CASE 
WHEN Company, THEN CORP
WHEN Limited Liability Company, THEN LLC
WHEN Partnership, THEN PSHP
ELSE NULL</t>
  </si>
  <si>
    <t>LEI</t>
  </si>
  <si>
    <t>LegalEntityId</t>
  </si>
  <si>
    <t>RVDPPPGHCGZ40J4VQ731</t>
  </si>
  <si>
    <t>"businessInformation": {"lei"}</t>
  </si>
  <si>
    <t>LEI1234567890</t>
  </si>
  <si>
    <t>FHASponsorCd</t>
  </si>
  <si>
    <t>"loanCriteria": {"fhaSponsorId"}</t>
  </si>
  <si>
    <t>FHAStatus</t>
  </si>
  <si>
    <t>"loanCriteria": {"fhaStatus"}</t>
  </si>
  <si>
    <t>FHADirectEndorsement</t>
  </si>
  <si>
    <t>FHADirEndorsement</t>
  </si>
  <si>
    <t>AGEN</t>
  </si>
  <si>
    <t>"loanCriteria": {"fhaDirectEndorsement"}</t>
  </si>
  <si>
    <t>Principal/Agent</t>
  </si>
  <si>
    <t>IF Principal/Agent THEN AGEN
ELSE "loanCriteria": {fhaDirectEndorsement"}</t>
  </si>
  <si>
    <t>VASponsorCd</t>
  </si>
  <si>
    <t>"loanCriteria": {"vaSponsorId"}</t>
  </si>
  <si>
    <t>VAStatus</t>
  </si>
  <si>
    <t>"loanCriteria": {vaStatus"}</t>
  </si>
  <si>
    <t>Approved</t>
  </si>
  <si>
    <t>FannieMaeID</t>
  </si>
  <si>
    <t>"loanCriteria": {"fannieMaeId"}</t>
  </si>
  <si>
    <t>FreddieMacID</t>
  </si>
  <si>
    <t>"loanCriteria": {"freddieMacId"}</t>
  </si>
  <si>
    <t>AUSMethod</t>
  </si>
  <si>
    <t>AUSMethodLPInd</t>
  </si>
  <si>
    <t>"loanCriteria": {"ausMethod"}</t>
  </si>
  <si>
    <t>DU and LP</t>
  </si>
  <si>
    <t>DailyVolumelimit</t>
  </si>
  <si>
    <t>"commitments": {"bestEffortDailyVolumeLimit"}</t>
  </si>
  <si>
    <t>MaxCommitmentAmount</t>
  </si>
  <si>
    <t>"commitments": {"maxCommitmentAmount"}</t>
  </si>
  <si>
    <t>KDM-6160</t>
  </si>
  <si>
    <t>CoissueIndicator</t>
  </si>
  <si>
    <t>DelMethCoissueInd</t>
  </si>
  <si>
    <t>CoIssue</t>
  </si>
  <si>
    <t xml:space="preserve">
Logic: IF "CoIssue", THEN 'Y'
ELSE 'N'</t>
  </si>
  <si>
    <t>ID</t>
  </si>
  <si>
    <t>WelcomeLetter_SpecialInstructions</t>
  </si>
  <si>
    <t>WelcomeLetterInfo</t>
  </si>
  <si>
    <t>SpecialInstructions</t>
  </si>
  <si>
    <t>varchar(100)</t>
  </si>
  <si>
    <t>Region</t>
  </si>
  <si>
    <t>ClientInfo_New</t>
  </si>
  <si>
    <t>EAST/WEST</t>
  </si>
  <si>
    <t>KDM-6182</t>
  </si>
  <si>
    <t>Billing Address</t>
  </si>
  <si>
    <t>BillingAdr
BillingAdr2</t>
  </si>
  <si>
    <t>#172 LONE LANE	
DARK STREET</t>
  </si>
  <si>
    <t>"billingAddress": 
                "street1"</t>
  </si>
  <si>
    <t>123 test dr</t>
  </si>
  <si>
    <t>Billing City</t>
  </si>
  <si>
    <t>BillingCity</t>
  </si>
  <si>
    <t>SCHDY</t>
  </si>
  <si>
    <t xml:space="preserve">"billingAddress": 
                "city"
           </t>
  </si>
  <si>
    <t>Moorpark</t>
  </si>
  <si>
    <t>Billing State</t>
  </si>
  <si>
    <t>BillingSt</t>
  </si>
  <si>
    <t>NY</t>
  </si>
  <si>
    <t xml:space="preserve">"billingAddress":    
                "state": 
               </t>
  </si>
  <si>
    <t>Billing Zip</t>
  </si>
  <si>
    <t>BillingZip</t>
  </si>
  <si>
    <t xml:space="preserve">"billingAddress": "zip": </t>
  </si>
  <si>
    <t>Yrs in Business</t>
  </si>
  <si>
    <t>NumYears</t>
  </si>
  <si>
    <t>"businessInformation":  "yearsInBusiness"</t>
  </si>
  <si>
    <t>NOTE:Some of the fields/tables in here might not be required for the Target Field Calculations, feel free to exclude them from your logic</t>
  </si>
  <si>
    <t>round([HUD Net Worth]/1000,0) as [HUD_TNW]
[HUD Net Worth]  = Case When c2.CompanyTypeDesc = 'BANK' Then CAST((SUM(CASE WHEN dt.ItemShortTitle IN ('Total Equity Capital') THEN dt.FSItemValue ELSE 0 END) - (SUM(CASE WHEN dt.ItemShortTitle IN ('Goodwill', 'Other Intangible Assets') THEN dt.FSItemValue ELSE 0 END) + SUM(CASE WHEN dt.ItemShortTitle IN ('HUD Unacceptable Assets') THEN dt.FSItemValue ELSE 0 END))) AS bigint)
Else CAST((SUM(CASE WHEN dt.ItemShortTitle IN ('Total Equity') THEN dt.FSItemValue ELSE 0 END) - SUM(CASE WHEN dt.ItemShortTitle IN ('HUD Unacceptable Assets') THEN dt.FSItemValue ELSE 0 END)) AS bigint) End
FROM                 clg_internal.dbo.ClientInfo        c WITH (nolock)
LEFT JOIN
        (        SELECT        c.LendingSpaceID, fs.ClientFSSeqNum, fs.FYEDate, fs.FrequencyDesc, fs.Type, fs.AsOfDate, fs.CreatedDateTime
                FROM                clg_internal.dbo.ClientInfo        c WITH (nolock)
                LEFT JOIN        /*Queries max Financial Statement AsOfDate*/
                        (        SELECT        fs.LendingSpaceID, fs.ClientFSSeqNum, fs.Type, fs.AsOfDate
                                        ,FSId = Rank() OVER (Partition BY fs.LendingSpaceID ORDER BY fs.AsOfDate Desc,fs.ClientFSSeqNum Desc)
                                        ,fi.CreatedDateTime
                                FROM                clg_internal.dbo.ClientFinancialStatement fs WITH (nolock)
                                LEFT JOIN        clg_internal.dbo.ClientFinancialInfo fi WITH (nolock) ON fi.LendingSpaceID = fs.LendingSpaceID
                                LEFT JOIN        clg_internal.dbo.CMFrequency                        fq WITH (nolock) ON fq.FrequencyID = fs.Frequency
                        )        fs        ON fs.LendingSpaceID = c.LendingSpaceID
                WHERE        fs.FSId = 1
        )        fs        ON fs.LendingSpaceID = c.LendingSpaceID
LEFT JOIN        /*Queries all Financial Statement line items from Denali*/
        (        SELECT        fs.LendingSpaceID ,d .ClientFSSeqNum ,d .FSItemSeqNum ,si.ItemShortTitle
                        ,FSItemValue        = Case When si.ItemShortTitle = 'Goodwill' And fs.AsOfDate &gt;= '2018-06-30' And  c.CompanyTypeDesc = 'BANK' Then Convert(money,0)        /*Added 10/19/2018 by BW. Bank Statements as of 6/30/2018 Goodwill is already added into Other Intangible Assets*/
                                                                Else CONVERT(MONEY, d.FSItemValue) End
                        ,si.CategorySeqNum, si.ItemSortOrder, 
                        sc.FinancialScheduleSeqNum, fs.Type, fs.AsOfDate
                FROM                clg_internal.dbo.ClientFSDetails                                d WITH (nolock)
                LEFT JOIN        clg_internal.dbo.FinancialScheduleItem                si WITH (nolock) ON si.FSItemSeqNum = d .FSItemSeqNum
                LEFT JOIN        clg_internal.dbo.FinancialScheduleItemTotal        st WITH (nolock) ON st.FSItemSeqNum = d .FSItemSeqNum
                LEFT JOIN        clg_internal.dbo.FinancialScheduleCategory        sc WITH (nolock) ON sc.CategorySeqNum = si.CategorySeqNum
                LEFT JOIN        clg_internal.dbo.ClientFinancialStatement        fs WITH (nolock) ON fs.ClientFSSeqNum = d .ClientFSSeqNum
                Left Join        clg_internal.dbo.ClientInfo                                b with (nolock)        on b.LendingSpaceID = fs.LendingSpaceID
                Left Join        clg_internal.dbo.CMCompanyType                                c with (nolock)        on c.CompTypeID = b.CompTypeID 
                --Left Join        clg_reporting.dbo.ClientInfo_PCG                                c with (nolock)        on c.ClientId = fs.LendingSpaceID
        )        dt        ON dt.ClientFSSeqNum = fs.ClientFSSeqNum
Where        c2.CompanyTypeDesc &lt;&gt; 'Credit Union'
GROUP BY        c.LendingSpaceID, c.ClientName, c.ClientStatus--, c.AccountManager, c.CreditAnalyst ,c.CompanyTypeDesc
                        ,Cast(fs.AsOfDate AS Date), fs.Type, fs.FYEDate, fs.FrequencyDesc, c2.CompanyTypeDesc
                        , pr.[Prior HUD Net Worth], CAST(fs.CreatedDateTime AS Date)
                        , Cast(pr.AsOfDate as Date) ,pr.LastQuarterNetIncomeYTD</t>
  </si>
  <si>
    <t>TableName</t>
  </si>
  <si>
    <t>alias</t>
  </si>
  <si>
    <t>Join Key</t>
  </si>
  <si>
    <t>c1, c2</t>
  </si>
  <si>
    <t>fin</t>
  </si>
  <si>
    <t>b</t>
  </si>
  <si>
    <t xml:space="preserve">com, a, l </t>
  </si>
  <si>
    <t>approvals</t>
  </si>
  <si>
    <t>ct</t>
  </si>
  <si>
    <t>ccs</t>
  </si>
  <si>
    <t xml:space="preserve">h, f, p, r, ops, ndpam, </t>
  </si>
  <si>
    <t>cfi</t>
  </si>
  <si>
    <t>fq</t>
  </si>
  <si>
    <t>ss</t>
  </si>
  <si>
    <t>--from PNMAC_CorrlosProd.dbo.PartyCompDtl a with(nolock)</t>
  </si>
  <si>
    <t>/*LEFT JOIN PNMAC_CorrlosProd.dbo.PartyAsgn AS c WITH(NOLOCK) ON c.MyCompId = a.PartyCompId</t>
  </si>
  <si>
    <t>AND c.ExpireDtm IS NULL</t>
  </si>
  <si>
    <t xml:space="preserve">ClientStatus                      </t>
  </si>
  <si>
    <t xml:space="preserve">ClientSecStatus                   </t>
  </si>
  <si>
    <t xml:space="preserve">ClientStatusGroup                 </t>
  </si>
  <si>
    <t xml:space="preserve">CorrespondentInd                  </t>
  </si>
  <si>
    <t xml:space="preserve">SecondaryStsCd                    </t>
  </si>
  <si>
    <t xml:space="preserve">FHA203KApproved                   </t>
  </si>
  <si>
    <t xml:space="preserve">HomeStyleIND                      </t>
  </si>
  <si>
    <t xml:space="preserve">JumboApproved                     </t>
  </si>
  <si>
    <t xml:space="preserve">JUMBOUndwType                     </t>
  </si>
  <si>
    <t xml:space="preserve">ProdFeatureTexasInd               </t>
  </si>
  <si>
    <t xml:space="preserve">StatusReasons                     </t>
  </si>
  <si>
    <t xml:space="preserve">ThirdPartyOrigination             </t>
  </si>
  <si>
    <t xml:space="preserve">USDAOTCApproved                   </t>
  </si>
  <si>
    <t xml:space="preserve">OnboardingDate                    </t>
  </si>
  <si>
    <t xml:space="preserve">AutomatedIndexing                 </t>
  </si>
  <si>
    <t xml:space="preserve">DDFTier                           </t>
  </si>
  <si>
    <t>#VW_Authority has to be checked</t>
  </si>
  <si>
    <t xml:space="preserve">#Verification of the below fields </t>
  </si>
  <si>
    <t xml:space="preserve">SecurityReleaseRequirements       </t>
  </si>
  <si>
    <t xml:space="preserve">OriginationMethod                 </t>
  </si>
  <si>
    <t xml:space="preserve">client_203K                       </t>
  </si>
  <si>
    <t xml:space="preserve">HomeStyle                         </t>
  </si>
  <si>
    <t xml:space="preserve">VARenovation                      </t>
  </si>
  <si>
    <t xml:space="preserve">ConventionalTiers                 </t>
  </si>
  <si>
    <t xml:space="preserve">FHATier                           </t>
  </si>
  <si>
    <t xml:space="preserve">StatusCd                          </t>
  </si>
  <si>
    <t xml:space="preserve">VATiers                           </t>
  </si>
  <si>
    <t xml:space="preserve">USDATiers                         </t>
  </si>
  <si>
    <t xml:space="preserve">JumboTiers                        </t>
  </si>
  <si>
    <t xml:space="preserve">OtherTiers                        </t>
  </si>
  <si>
    <t xml:space="preserve">RateSheetEmailDistribution        </t>
  </si>
  <si>
    <t xml:space="preserve">AllowedLockExtensionsCount        </t>
  </si>
  <si>
    <t xml:space="preserve">MaxLockExtensionDays              </t>
  </si>
  <si>
    <t xml:space="preserve">MaxAggregateLockExtensionDays     </t>
  </si>
  <si>
    <t xml:space="preserve">MaxDaysAfterLockExpiration        </t>
  </si>
  <si>
    <t xml:space="preserve">MaxDaysAfterLockExpirationForConv </t>
  </si>
  <si>
    <t xml:space="preserve">MaxDaysAfterLockExpirationForFHA  </t>
  </si>
  <si>
    <t xml:space="preserve">MaxDaysAfterLockExpirationForUSDA </t>
  </si>
  <si>
    <t xml:space="preserve">MaxDaysAfterLockExpirationForVA   </t>
  </si>
  <si>
    <t xml:space="preserve">LockDays30                        </t>
  </si>
  <si>
    <t xml:space="preserve">LockDays45                        </t>
  </si>
  <si>
    <t xml:space="preserve">LockDays75                        </t>
  </si>
  <si>
    <t xml:space="preserve">RelockDays15                      </t>
  </si>
  <si>
    <t xml:space="preserve">RelockDays30                      </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</si>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</sst>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yyyy\-mm\-dd\ h:mm:ss"/>
    <numFmt numFmtId="166" formatCode="mm/dd"/>
    <numFmt numFmtId="167" formatCode="mm/dd/yyyy"/>
  </numFmts>
  <fonts count="17">
    <font>
      <sz val="10"/>
      <color rgb="FF000000"/>
      <name val="Arial"/>
    </font>
    <font>
      <sz val="10"/>
      <color theme="1"/>
      <name val="Arial"/>
    </font>
    <font>
      <b/>
      <sz val="14"/>
      <color theme="1"/>
      <name val="Calibri"/>
    </font>
    <font>
      <b/>
      <sz val="11"/>
      <color theme="1"/>
      <name val="Calibri"/>
    </font>
    <font>
      <b/>
      <sz val="11"/>
      <color rgb="FF000000"/>
      <name val="Verdana"/>
    </font>
    <font>
      <sz val="10"/>
      <color rgb="FF000000"/>
      <name val="Roboto"/>
    </font>
    <font>
      <sz val="10"/>
      <color rgb="FF000000"/>
      <name val="Arial"/>
    </font>
    <font>
      <sz val="11"/>
      <color rgb="FF000000"/>
      <name val="Calibri"/>
    </font>
    <font>
      <sz val="10"/>
      <name val="Arial"/>
    </font>
    <font>
      <sz val="11"/>
      <color rgb="FF222222"/>
      <name val="Google Sans"/>
    </font>
    <font>
      <u/>
      <sz val="10"/>
      <color rgb="FF000000"/>
      <name val="Arial"/>
    </font>
    <font>
      <sz val="10"/>
      <name val="Arial"/>
    </font>
    <font>
      <sz val="10"/>
      <color rgb="FF222222"/>
      <name val="Arial"/>
    </font>
    <font>
      <b/>
      <sz val="10"/>
      <color theme="1"/>
      <name val="Arial"/>
    </font>
    <font>
      <sz val="10"/>
      <color rgb="FF222222"/>
      <name val="Roboto"/>
    </font>
    <font>
      <sz val="10"/>
      <color rgb="FF008000"/>
      <name val="Arial"/>
    </font>
    <font>
      <sz val="10"/>
      <color theme="1"/>
      <name val="Arial"/>
      <family val="2"/>
    </font>
  </fonts>
  <fills count="12">
    <fill>
      <patternFill patternType="none"/>
    </fill>
    <fill>
      <patternFill patternType="gray125"/>
    </fill>
    <fill>
      <patternFill patternType="solid">
        <fgColor rgb="FFD9EAD3"/>
        <bgColor rgb="FFD9EAD3"/>
      </patternFill>
    </fill>
    <fill>
      <patternFill patternType="solid">
        <fgColor rgb="FF6D9EEB"/>
        <bgColor rgb="FF6D9EEB"/>
      </patternFill>
    </fill>
    <fill>
      <patternFill patternType="solid">
        <fgColor rgb="FFF1C232"/>
        <bgColor rgb="FFF1C232"/>
      </patternFill>
    </fill>
    <fill>
      <patternFill patternType="solid">
        <fgColor rgb="FFEA9999"/>
        <bgColor rgb="FFEA9999"/>
      </patternFill>
    </fill>
    <fill>
      <patternFill patternType="solid">
        <fgColor rgb="FFFFFF00"/>
        <bgColor rgb="FFFFFF00"/>
      </patternFill>
    </fill>
    <fill>
      <patternFill patternType="solid">
        <fgColor rgb="FFF9CB9C"/>
        <bgColor rgb="FFF9CB9C"/>
      </patternFill>
    </fill>
    <fill>
      <patternFill patternType="solid">
        <fgColor rgb="FFFFFFFF"/>
        <bgColor rgb="FFFFFFFF"/>
      </patternFill>
    </fill>
    <fill>
      <patternFill patternType="solid">
        <fgColor rgb="FFFFFF00"/>
        <bgColor indexed="64"/>
      </patternFill>
    </fill>
    <fill>
      <patternFill patternType="solid">
        <fgColor theme="5"/>
        <bgColor indexed="64"/>
      </patternFill>
    </fill>
    <fill>
      <patternFill patternType="solid">
        <fgColor theme="7"/>
        <bgColor indexed="64"/>
      </patternFill>
    </fill>
  </fills>
  <borders count="12">
    <border>
      <left/>
      <right/>
      <top/>
      <bottom/>
      <diagonal/>
    </border>
    <border>
      <left style="thin">
        <color rgb="FF000000"/>
      </left>
      <right/>
      <top/>
      <bottom/>
      <diagonal/>
    </border>
    <border>
      <left/>
      <right style="thin">
        <color rgb="FF000000"/>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000000"/>
      </left>
      <right style="thin">
        <color rgb="FF000000"/>
      </right>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1">
    <xf numFmtId="0" fontId="0" fillId="0" borderId="0"/>
  </cellStyleXfs>
  <cellXfs count="80">
    <xf numFmtId="0" fontId="0" fillId="0" borderId="0" xfId="0" applyFont="1" applyAlignment="1"/>
    <xf numFmtId="0" fontId="1" fillId="0" borderId="0" xfId="0" applyFont="1" applyAlignment="1">
      <alignment horizontal="center" vertical="center" wrapText="1"/>
    </xf>
    <xf numFmtId="0" fontId="2" fillId="2" borderId="0" xfId="0" applyFont="1" applyFill="1" applyAlignment="1"/>
    <xf numFmtId="0" fontId="3" fillId="3" borderId="0" xfId="0" applyFont="1" applyFill="1" applyAlignment="1">
      <alignment horizontal="center" vertical="center" wrapText="1"/>
    </xf>
    <xf numFmtId="0" fontId="1" fillId="5" borderId="1" xfId="0" applyFont="1" applyFill="1" applyBorder="1" applyAlignment="1">
      <alignment horizontal="center" vertical="center" wrapText="1"/>
    </xf>
    <xf numFmtId="0" fontId="1" fillId="5" borderId="0" xfId="0" applyFont="1" applyFill="1" applyAlignment="1">
      <alignment horizontal="center" vertical="center" wrapText="1"/>
    </xf>
    <xf numFmtId="0" fontId="1" fillId="0" borderId="1" xfId="0" applyFont="1" applyBorder="1" applyAlignment="1">
      <alignment horizontal="center" vertical="center" wrapText="1"/>
    </xf>
    <xf numFmtId="0" fontId="4" fillId="6" borderId="0" xfId="0" applyFont="1" applyFill="1" applyAlignment="1">
      <alignment horizontal="center" wrapText="1"/>
    </xf>
    <xf numFmtId="0" fontId="3" fillId="3" borderId="0" xfId="0" applyFont="1" applyFill="1" applyAlignment="1">
      <alignment horizontal="center" vertical="center" wrapText="1"/>
    </xf>
    <xf numFmtId="0" fontId="3" fillId="4" borderId="1"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2"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0" xfId="0" applyFont="1" applyFill="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7"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5" fillId="0" borderId="0" xfId="0" applyFont="1" applyAlignment="1">
      <alignment horizontal="center" vertical="center" wrapText="1"/>
    </xf>
    <xf numFmtId="164" fontId="5" fillId="0" borderId="0" xfId="0" applyNumberFormat="1" applyFont="1" applyAlignment="1">
      <alignment horizontal="center" vertical="center" wrapText="1"/>
    </xf>
    <xf numFmtId="0" fontId="8" fillId="0" borderId="1" xfId="0" applyFont="1" applyBorder="1" applyAlignment="1">
      <alignment horizontal="center" vertical="center" wrapText="1"/>
    </xf>
    <xf numFmtId="164" fontId="1" fillId="0" borderId="0" xfId="0" applyNumberFormat="1" applyFont="1" applyAlignment="1">
      <alignment horizontal="center" vertical="center" wrapText="1"/>
    </xf>
    <xf numFmtId="165" fontId="5" fillId="0" borderId="0" xfId="0" applyNumberFormat="1" applyFont="1" applyAlignment="1">
      <alignment horizontal="center" vertical="center" wrapText="1"/>
    </xf>
    <xf numFmtId="0" fontId="5" fillId="0" borderId="3" xfId="0" applyFont="1" applyBorder="1" applyAlignment="1">
      <alignment horizontal="center" vertical="center" wrapText="1"/>
    </xf>
    <xf numFmtId="165" fontId="1" fillId="0" borderId="0" xfId="0" applyNumberFormat="1" applyFont="1" applyAlignment="1">
      <alignment horizontal="center" vertical="center" wrapText="1"/>
    </xf>
    <xf numFmtId="0" fontId="1" fillId="0" borderId="1" xfId="0" applyFont="1" applyBorder="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1"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0" fillId="0" borderId="1" xfId="0" applyFont="1" applyBorder="1" applyAlignment="1">
      <alignment horizontal="center" vertical="center" wrapText="1"/>
    </xf>
    <xf numFmtId="165" fontId="7" fillId="0" borderId="0" xfId="0" applyNumberFormat="1" applyFont="1" applyAlignment="1">
      <alignment horizontal="center" vertical="center" wrapText="1"/>
    </xf>
    <xf numFmtId="0" fontId="6" fillId="0" borderId="0" xfId="0" applyFont="1" applyAlignment="1">
      <alignment horizontal="center" vertical="center" wrapText="1"/>
    </xf>
    <xf numFmtId="0" fontId="1" fillId="0" borderId="5" xfId="0" applyFont="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wrapText="1"/>
    </xf>
    <xf numFmtId="166" fontId="1" fillId="0" borderId="0" xfId="0" applyNumberFormat="1" applyFont="1" applyAlignment="1">
      <alignment horizontal="center" vertical="center" wrapText="1"/>
    </xf>
    <xf numFmtId="0" fontId="1" fillId="0" borderId="0" xfId="0" applyFont="1" applyAlignment="1"/>
    <xf numFmtId="0" fontId="1" fillId="0" borderId="0" xfId="0" applyFont="1" applyAlignment="1">
      <alignment horizontal="center" vertical="center"/>
    </xf>
    <xf numFmtId="167" fontId="1" fillId="0" borderId="0" xfId="0" applyNumberFormat="1" applyFont="1" applyAlignment="1">
      <alignment horizontal="center" vertical="center" wrapText="1"/>
    </xf>
    <xf numFmtId="0" fontId="11" fillId="0" borderId="1" xfId="0" applyFont="1" applyBorder="1" applyAlignment="1">
      <alignment horizontal="center" vertical="center" wrapText="1"/>
    </xf>
    <xf numFmtId="0" fontId="12" fillId="0" borderId="0" xfId="0" applyFont="1" applyAlignment="1">
      <alignment horizontal="center"/>
    </xf>
    <xf numFmtId="14"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13" fillId="0" borderId="0" xfId="0" applyFont="1" applyAlignment="1"/>
    <xf numFmtId="0" fontId="1" fillId="7" borderId="0" xfId="0" applyFont="1" applyFill="1" applyAlignment="1"/>
    <xf numFmtId="0" fontId="14" fillId="8" borderId="0" xfId="0" applyFont="1" applyFill="1" applyAlignment="1">
      <alignment horizontal="center"/>
    </xf>
    <xf numFmtId="0" fontId="5" fillId="8" borderId="0" xfId="0" applyFont="1" applyFill="1" applyAlignment="1">
      <alignment horizontal="center"/>
    </xf>
    <xf numFmtId="0" fontId="15" fillId="0" borderId="0" xfId="0" applyFont="1" applyAlignment="1"/>
    <xf numFmtId="0" fontId="0" fillId="0" borderId="0" xfId="0" applyFont="1" applyAlignment="1"/>
    <xf numFmtId="0" fontId="0" fillId="0" borderId="6" xfId="0" pivotButton="1" applyFont="1" applyBorder="1" applyAlignment="1"/>
    <xf numFmtId="0" fontId="0" fillId="0" borderId="7" xfId="0" applyFont="1" applyBorder="1" applyAlignment="1"/>
    <xf numFmtId="0" fontId="0" fillId="0" borderId="6" xfId="0" applyFont="1" applyBorder="1" applyAlignment="1"/>
    <xf numFmtId="0" fontId="0" fillId="0" borderId="7" xfId="0" applyNumberFormat="1" applyFont="1" applyBorder="1" applyAlignment="1"/>
    <xf numFmtId="0" fontId="0" fillId="0" borderId="8" xfId="0" applyFont="1" applyBorder="1" applyAlignment="1"/>
    <xf numFmtId="0" fontId="0" fillId="0" borderId="9" xfId="0" applyNumberFormat="1" applyFont="1" applyBorder="1" applyAlignment="1"/>
    <xf numFmtId="0" fontId="0" fillId="0" borderId="10" xfId="0" applyFont="1" applyBorder="1" applyAlignment="1"/>
    <xf numFmtId="0" fontId="0" fillId="0" borderId="11" xfId="0" applyNumberFormat="1" applyFont="1" applyBorder="1" applyAlignment="1"/>
    <xf numFmtId="0" fontId="1" fillId="9" borderId="0" xfId="0" applyFont="1" applyFill="1" applyAlignment="1">
      <alignment horizontal="center" vertical="center" wrapText="1"/>
    </xf>
    <xf numFmtId="0" fontId="1" fillId="9" borderId="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0" borderId="0" xfId="0" applyFont="1" applyAlignment="1"/>
    <xf numFmtId="0" fontId="5" fillId="9" borderId="0" xfId="0" applyFont="1" applyFill="1" applyAlignment="1">
      <alignment horizontal="center" vertical="center" wrapText="1"/>
    </xf>
    <xf numFmtId="0" fontId="9" fillId="9" borderId="0" xfId="0" applyFont="1" applyFill="1" applyAlignment="1">
      <alignment horizontal="center" vertical="center" wrapText="1"/>
    </xf>
    <xf numFmtId="0" fontId="1" fillId="10" borderId="0" xfId="0" applyFont="1" applyFill="1" applyAlignment="1">
      <alignment horizontal="center" vertical="center" wrapText="1"/>
    </xf>
    <xf numFmtId="0" fontId="1" fillId="9" borderId="4" xfId="0" applyFont="1" applyFill="1" applyBorder="1" applyAlignment="1">
      <alignment horizontal="center" vertical="center" wrapText="1"/>
    </xf>
    <xf numFmtId="0" fontId="16" fillId="0" borderId="0" xfId="0" applyFont="1" applyAlignment="1">
      <alignment horizontal="center" vertical="center" wrapText="1"/>
    </xf>
    <xf numFmtId="0" fontId="7" fillId="9" borderId="0" xfId="0" applyFont="1" applyFill="1" applyAlignment="1">
      <alignment horizontal="center" vertical="center" wrapText="1"/>
    </xf>
    <xf numFmtId="0" fontId="16" fillId="9" borderId="0" xfId="0" applyFont="1" applyFill="1" applyAlignment="1">
      <alignment horizontal="center" vertical="center" wrapText="1"/>
    </xf>
    <xf numFmtId="0" fontId="1" fillId="11"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5"/>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Windows User" refreshedDate="44094.427379976849" refreshedVersion="5" recordCount="153">
  <cacheSource type="worksheet">
    <worksheetSource ref="A2:O155" sheet="ClientInfo_PCG"/>
  </cacheSource>
  <cacheFields count="15">
    <cacheField name="Any updates to this Hub must be documented here" numFmtId="0">
      <sharedItems containsBlank="1"/>
    </cacheField>
    <cacheField name="Hub_table_Column_Name" numFmtId="0">
      <sharedItems/>
    </cacheField>
    <cacheField name="Current_Source_Database" numFmtId="0">
      <sharedItems containsBlank="1"/>
    </cacheField>
    <cacheField name="Current_Source_TableName" numFmtId="0">
      <sharedItems containsBlank="1"/>
    </cacheField>
    <cacheField name="Current_Source_FieldName" numFmtId="0">
      <sharedItems containsBlank="1"/>
    </cacheField>
    <cacheField name="Sample_Value" numFmtId="0">
      <sharedItems containsDate="1" containsBlank="1" containsMixedTypes="1" minDate="1899-12-31T00:00:00" maxDate="1952-01-02T00:00:00"/>
    </cacheField>
    <cacheField name="Current_Source_DataType" numFmtId="0">
      <sharedItems containsBlank="1"/>
    </cacheField>
    <cacheField name="API" numFmtId="0">
      <sharedItems containsBlank="1"/>
    </cacheField>
    <cacheField name="API_Request" numFmtId="0">
      <sharedItems containsBlank="1"/>
    </cacheField>
    <cacheField name="API_FieldName" numFmtId="0">
      <sharedItems containsBlank="1"/>
    </cacheField>
    <cacheField name="Sample_Value2" numFmtId="0">
      <sharedItems containsDate="1" containsBlank="1" containsMixedTypes="1" minDate="1899-12-31T00:00:00" maxDate="2020-01-11T00:00:00"/>
    </cacheField>
    <cacheField name="flag" numFmtId="0">
      <sharedItems containsString="0" containsBlank="1" containsNumber="1" containsInteger="1" minValue="0" maxValue="0"/>
    </cacheField>
    <cacheField name="Disposition" numFmtId="0">
      <sharedItems count="3">
        <s v="Complete"/>
        <s v="No Mapping Needed"/>
        <s v="Complete - new field in hub"/>
      </sharedItems>
    </cacheField>
    <cacheField name="Comment" numFmtId="0">
      <sharedItems containsBlank="1"/>
    </cacheField>
    <cacheField name="Field ID" numFmtId="0">
      <sharedItems containsBlank="1" containsMixedTypes="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3">
  <r>
    <s v="DF Item 5/1"/>
    <s v="Aggregators"/>
    <s v="PCG_BusSpprt_DC"/>
    <s v="ClientContacts"/>
    <s v="Aggregators"/>
    <s v="0/1"/>
    <m/>
    <s v="clg_internal"/>
    <s v="ClientContacts"/>
    <s v="Aggregators"/>
    <m/>
    <n v="0"/>
    <x v="0"/>
    <s v="Denali Table"/>
    <m/>
  </r>
  <r>
    <s v="This field needs to be removed from cloud and view"/>
    <s v="LendingSpaceID"/>
    <s v="PCG_BusSpprt_DC"/>
    <s v="ClientContacts"/>
    <s v="LendingSpaceID"/>
    <n v="700356"/>
    <m/>
    <m/>
    <m/>
    <m/>
    <m/>
    <n v="0"/>
    <x v="1"/>
    <s v="Denali Table"/>
    <m/>
  </r>
  <r>
    <m/>
    <s v="DateOfFinancials"/>
    <s v="counterparty_risk"/>
    <s v="ClientFinancials"/>
    <s v="DateOfFinancials"/>
    <d v="2013-03-31T00:00:00"/>
    <m/>
    <s v="https://everest-dev.pnmac.com/api/v1/correspondentcompanies"/>
    <s v="1. Get Correspondent Companies"/>
    <s v="&quot;businessInformation&quot;: {&quot;financialsLastUpdate&quot;}"/>
    <d v="2019-10-08T00:00:00"/>
    <n v="0"/>
    <x v="0"/>
    <m/>
    <m/>
  </r>
  <r>
    <s v="KDM-7577"/>
    <s v="HUD_TNW"/>
    <s v="counterparty_risk"/>
    <s v="ClientFinancials"/>
    <s v="HUD_TNW"/>
    <n v="0"/>
    <m/>
    <s v="clg_internal"/>
    <s v="clientinfo_x000a_CMCompanyType as c2_x000a_FinancialScheduleItem as si_x000a_ClientFinancialStatement as fs_x000a_CMCompanyType as c_x000a_ClientFSDetails as d"/>
    <s v="si.ItemShortTitle_x000a_fs.AsOfDate_x000a_c.CompanyTypeDesc_x000a_c2.CompanyTypeDesc_x000a_d.FSItemValue"/>
    <m/>
    <n v="0"/>
    <x v="0"/>
    <s v="Refer 'HUD_TNW logic' tab"/>
    <s v="client is setup in lending space which flows to Denali"/>
  </r>
  <r>
    <s v="DF Item 5/1"/>
    <s v="Liquidity"/>
    <s v="counterparty_risk"/>
    <s v="ClientFinancials"/>
    <s v="Liquidity"/>
    <n v="1.2500000000000001E-2"/>
    <m/>
    <s v="clg_internal"/>
    <s v="ClientFinancials"/>
    <s v="Liquidity"/>
    <m/>
    <n v="0"/>
    <x v="0"/>
    <s v="Denali Table"/>
    <s v="Denali manages financial information at client level which doesn't flow into LS"/>
  </r>
  <r>
    <s v="DF Item 5/1"/>
    <s v="ApprovedMandDate"/>
    <s v="PCG_BusSpprt_DC"/>
    <s v="ClientInfo"/>
    <s v="ApprovedMandDate"/>
    <d v="2013-09-19T00:00:00"/>
    <m/>
    <s v="clg_internal"/>
    <s v="ClientInfo"/>
    <s v="ApprovedMandDate"/>
    <m/>
    <n v="0"/>
    <x v="0"/>
    <s v="Denali Table"/>
    <m/>
  </r>
  <r>
    <s v="DF Item 5/1"/>
    <s v="ApprovedMandLimit"/>
    <s v="PCG_BusSpprt_DC"/>
    <s v="ClientInfo"/>
    <s v="ApprovedMandLimit"/>
    <n v="5200000"/>
    <m/>
    <s v="clg_internal"/>
    <s v="ClientInfo"/>
    <s v="ApprovedMandLimit"/>
    <m/>
    <n v="0"/>
    <x v="0"/>
    <s v="Denali Table"/>
    <m/>
  </r>
  <r>
    <s v="DF Item 5/1"/>
    <s v="CalculatedMandLimit"/>
    <s v="PCG_BusSpprt_DC"/>
    <s v="ClientInfo"/>
    <s v="CalculatedMandLimit"/>
    <n v="10000000"/>
    <m/>
    <s v="clg_internal"/>
    <s v="ClientInfo"/>
    <s v="CalculatedMandLimit"/>
    <m/>
    <n v="0"/>
    <x v="0"/>
    <s v="Denali Table"/>
    <m/>
  </r>
  <r>
    <s v="DF Item 5/1"/>
    <s v="CertificationException"/>
    <s v="PCG_BusSpprt_DC"/>
    <s v="ClientInfo"/>
    <s v="CertificationException"/>
    <s v="0/1"/>
    <m/>
    <s v="clg_internal"/>
    <s v="ClientInfo"/>
    <s v="CertificationException"/>
    <m/>
    <n v="0"/>
    <x v="0"/>
    <s v="Denali Table"/>
    <m/>
  </r>
  <r>
    <s v="KTEST-950"/>
    <s v="ClientApprovalDate"/>
    <s v="PCG_BusSpprt_DC"/>
    <s v="ClientInfo"/>
    <s v="ClientApprovalDate"/>
    <d v="2010-08-18T00:00:00"/>
    <m/>
    <s v="https://everest-dev.pnmac.com/api/v1/correspondentcompanies"/>
    <s v="1. Get Correspondent Companies"/>
    <s v="&quot;approvalStatus&quot;: {&quot;approvedDate&quot;}"/>
    <d v="2020-02-17T00:00:00"/>
    <n v="0"/>
    <x v="0"/>
    <m/>
    <m/>
  </r>
  <r>
    <s v="DF Item 5/1"/>
    <s v="ClientRecertDate"/>
    <s v="PCG_BusSpprt_DC"/>
    <s v="ClientInfo"/>
    <s v="ClientRecertDate"/>
    <d v="2019-12-03T00:00:00"/>
    <m/>
    <s v="clg_internal"/>
    <s v="ClientInfo"/>
    <s v="ClientRecertDate"/>
    <m/>
    <n v="0"/>
    <x v="0"/>
    <s v="Denali Table"/>
    <m/>
  </r>
  <r>
    <s v="DF Item 5/1"/>
    <s v="ClientRecertDueDate"/>
    <s v="PCG_BusSpprt_DC"/>
    <s v="ClientInfo"/>
    <s v="ClientRecertDueDate"/>
    <d v="2020-01-16T00:00:00"/>
    <m/>
    <s v="clg_internal"/>
    <s v="ClientInfo"/>
    <s v="ClientRecertDueDate"/>
    <m/>
    <n v="0"/>
    <x v="0"/>
    <s v="Denali Table"/>
    <m/>
  </r>
  <r>
    <s v="03/27/2020 - Updated Mapping"/>
    <s v="ClientSecStatus"/>
    <s v="PCG_BusSpprt_DC"/>
    <s v="ClientInfo"/>
    <s v="ClientSecStatus"/>
    <s v="ALLOW RATE SHEETS"/>
    <m/>
    <s v="https://everest-dev.pnmac.com/api/v1/correspondentcompanies/{{OrgId}}?entities=all"/>
    <s v="Get Correspondent Company All Details"/>
    <s v="customFields: {&quot;fields&quot;: [{&quot;customFieldId&quot;: &quot;62&quot;,&quot;fieldName&quot;: &quot;Secondary Status&quot;,&quot;fieldValue&quot;: &quot;Allow Rate Sheets&quot;}]}"/>
    <s v="Allow Rate Sheets"/>
    <n v="0"/>
    <x v="0"/>
    <s v="GET UPPER(fieldValue) WHERE FieldName = &quot;Secondary Status&quot;_x000a_"/>
    <m/>
  </r>
  <r>
    <m/>
    <s v="ClientSeqNum"/>
    <s v="PCG_BusSpprt_DC"/>
    <s v="ClientInfo"/>
    <s v="ClientSeqNum"/>
    <n v="10"/>
    <m/>
    <m/>
    <m/>
    <m/>
    <m/>
    <n v="0"/>
    <x v="1"/>
    <s v="Denali Table"/>
    <m/>
  </r>
  <r>
    <s v="DF Item 5/1"/>
    <s v="CompanyHUDLenderInsured"/>
    <s v="PCG_BusSpprt_DC"/>
    <s v="ClientInfo"/>
    <s v="CompanyHUDLenderInsured"/>
    <s v="0/1"/>
    <m/>
    <s v="clg_internal"/>
    <s v="ClientInfo"/>
    <s v="CompanyHUDLenderInsured"/>
    <m/>
    <n v="0"/>
    <x v="0"/>
    <s v="Denali Table"/>
    <m/>
  </r>
  <r>
    <s v="DF Item 5/1"/>
    <s v="CreatedDateTime"/>
    <s v="PCG_BusSpprt_DC"/>
    <s v="ClientInfo"/>
    <s v="CreatedDateTime"/>
    <d v="2013-07-05T13:18:59"/>
    <m/>
    <s v="clg_internal"/>
    <s v="ClientInfo"/>
    <s v="CreatedDateTime"/>
    <m/>
    <n v="0"/>
    <x v="0"/>
    <s v="Denali Table"/>
    <m/>
  </r>
  <r>
    <s v="DF Item 5/1"/>
    <s v="DeliveryDaysAOT"/>
    <s v="PCG_BusSpprt_DC"/>
    <s v="ClientInfo"/>
    <s v="DeliveryDaysAOT"/>
    <n v="14"/>
    <m/>
    <s v="clg_internal"/>
    <s v="ClientInfo"/>
    <s v="DeliveryDaysAOT"/>
    <m/>
    <n v="0"/>
    <x v="0"/>
    <s v="Denali Table"/>
    <m/>
  </r>
  <r>
    <s v="DF Item 5/1"/>
    <s v="DeliveryDaysDT"/>
    <s v="PCG_BusSpprt_DC"/>
    <s v="ClientInfo"/>
    <s v="DeliveryDaysDT"/>
    <n v="30"/>
    <m/>
    <s v="clg_internal"/>
    <s v="ClientInfo"/>
    <s v="DeliveryDaysDT"/>
    <m/>
    <n v="0"/>
    <x v="0"/>
    <s v="Denali Table"/>
    <m/>
  </r>
  <r>
    <s v="DF Item 5/1"/>
    <s v="JvOrAffiliates"/>
    <s v="PCG_BusSpprt_DC"/>
    <s v="ClientInfo"/>
    <s v="JvOrAffiliates"/>
    <s v="0/1"/>
    <m/>
    <s v="clg_internal"/>
    <s v="ClientInfo"/>
    <s v="JvOrAffiliates"/>
    <m/>
    <n v="0"/>
    <x v="0"/>
    <s v="Denali Table"/>
    <m/>
  </r>
  <r>
    <s v="DF Item 5/1"/>
    <s v="LPAChanges"/>
    <s v="PCG_BusSpprt_DC"/>
    <s v="ClientInfo"/>
    <s v="LPAChanges"/>
    <s v="0/1"/>
    <m/>
    <s v="clg_internal"/>
    <s v="ClientInfo"/>
    <s v="LPAChanges"/>
    <m/>
    <n v="0"/>
    <x v="0"/>
    <s v="Denali Table"/>
    <m/>
  </r>
  <r>
    <s v="DF Item 5/1"/>
    <s v="MandLimitOverrideInd"/>
    <s v="PCG_BusSpprt_DC"/>
    <s v="ClientInfo"/>
    <s v="MandLimitOverrideInd"/>
    <s v="Y/N"/>
    <m/>
    <s v="clg_internal"/>
    <s v="ClientInfo"/>
    <s v="MandLimitOverrideInd"/>
    <m/>
    <n v="0"/>
    <x v="0"/>
    <s v="Denali Table"/>
    <m/>
  </r>
  <r>
    <s v="DF Item 5/1"/>
    <s v="NetWorth_5MillionFlag"/>
    <s v="PCG_BusSpprt_DC"/>
    <s v="ClientInfo"/>
    <s v="TNWfromCR"/>
    <n v="109"/>
    <m/>
    <s v="clg_internal"/>
    <s v="ClientInfo"/>
    <s v="TNWfromCR"/>
    <m/>
    <n v="0"/>
    <x v="0"/>
    <s v="Denali Table"/>
    <m/>
  </r>
  <r>
    <s v="DF Item 5/1"/>
    <s v="PledgeAgreement"/>
    <s v="PCG_BusSpprt_DC"/>
    <s v="ClientInfo"/>
    <s v="PledgeAgreement"/>
    <s v="0/1"/>
    <m/>
    <s v="clg_internal"/>
    <s v="ClientInfo"/>
    <s v="PledgeAgreement"/>
    <m/>
    <n v="0"/>
    <x v="0"/>
    <s v="Denali Table"/>
    <m/>
  </r>
  <r>
    <s v="DF Item 5/1"/>
    <s v="RetainServicing"/>
    <s v="PCG_BusSpprt_DC"/>
    <s v="ClientInfo"/>
    <s v="RetainServicing"/>
    <s v="0/1"/>
    <m/>
    <s v="clg_internal"/>
    <s v="ClientInfo"/>
    <s v="RetainServicing"/>
    <m/>
    <n v="0"/>
    <x v="0"/>
    <s v="Denali Table"/>
    <m/>
  </r>
  <r>
    <s v="DF Item 5/1"/>
    <s v="SelfService"/>
    <s v="PCG_BusSpprt_DC"/>
    <s v="ClientInfo"/>
    <s v="SelfService"/>
    <s v="0/1"/>
    <m/>
    <s v="clg_internal"/>
    <s v="ClientInfo"/>
    <s v="SelfService"/>
    <m/>
    <n v="0"/>
    <x v="0"/>
    <s v="Denali Table"/>
    <m/>
  </r>
  <r>
    <s v="DF Item 5/1"/>
    <s v="TaxID"/>
    <s v="PCG_BusSpprt_DC"/>
    <s v="ClientInfo"/>
    <s v="TaxID"/>
    <n v="10024610"/>
    <m/>
    <s v="clg_internal"/>
    <s v="ClientInfo"/>
    <s v="TaxID"/>
    <m/>
    <n v="0"/>
    <x v="0"/>
    <s v="Denali Table"/>
    <m/>
  </r>
  <r>
    <s v="DF Item 5/1"/>
    <s v="ThresholdMandLimit"/>
    <s v="PCG_BusSpprt_DC"/>
    <s v="ClientInfo"/>
    <s v="ThresholdMandLimit"/>
    <n v="250000"/>
    <m/>
    <s v="clg_internal"/>
    <s v="ClientInfo"/>
    <s v="ThresholdMandLimit"/>
    <m/>
    <n v="0"/>
    <x v="0"/>
    <s v="Denali Table"/>
    <m/>
  </r>
  <r>
    <s v="DF Item 5/1"/>
    <s v="TNWfromCR"/>
    <s v="PCG_BusSpprt_DC"/>
    <s v="ClientInfo"/>
    <s v="TNWfromCR"/>
    <n v="6"/>
    <m/>
    <s v="clg_internal"/>
    <s v="ClientInfo"/>
    <s v="TNWfromCR"/>
    <m/>
    <n v="0"/>
    <x v="0"/>
    <s v="Denali Table"/>
    <m/>
  </r>
  <r>
    <s v="DF Item 5/1"/>
    <s v="VarianceAgreement"/>
    <s v="PCG_BusSpprt_DC"/>
    <s v="ClientInfo"/>
    <s v="VarianceAgreement"/>
    <s v="N"/>
    <m/>
    <s v="clg_internal"/>
    <s v="ClientInfo"/>
    <s v="VarianceAgreement"/>
    <m/>
    <n v="0"/>
    <x v="0"/>
    <s v="Denali Table"/>
    <m/>
  </r>
  <r>
    <s v="03/10/2020 - Mapping updated, Disposition changed to Complete"/>
    <s v="AccountManager"/>
    <s v="e.prod_strategy_x000a_empl.PCG_BusSpprt_DC_x000a_f.EmployeeMaster"/>
    <s v="e.Person_x000a_e.EmployeeMaster_x000a_empl.EmployeeFirstName_x000a_empl.EmployeeLastName_x000a_f.EmployeePreferredName"/>
    <s v="e.FstNm,' ',e.LstNm"/>
    <s v="AMANDA, ABRAM"/>
    <m/>
    <s v="Get Correspondent Company All Details"/>
    <s v="https://{{EVEREST_DOMAIN}}.pnmac.com/api/v1/correspondentcompanies/{{OrgId}}?entities=all"/>
    <s v="&quot;basicInfo&quot;: {&quot;primarySalesRepAe&quot;: {&quot;name&quot;}}"/>
    <s v="Fowler, Dave"/>
    <n v="0"/>
    <x v="0"/>
    <m/>
    <m/>
  </r>
  <r>
    <s v="03/10/2020 - Mapping updated, Disposition changed to Complete"/>
    <s v="AccountManagerEffectiveDate"/>
    <s v="PCG_BusSpprt_DC"/>
    <s v="EmployeeMaster"/>
    <s v="h.CurrentPositionStartDate,_x000a_b.CurrentPositionStartDate"/>
    <d v="2015-02-20T00:00:00"/>
    <m/>
    <s v="Get Correspondent Company All Details"/>
    <s v="https://{{EVEREST_DOMAIN}}.pnmac.com/api/v1/correspondentcompanies/{{OrgId}}?entities=all"/>
    <s v="&quot;basicInfo&quot;: {&quot;primarySalesRepAe&quot;: {&quot;assignedDate&quot;}}"/>
    <d v="2020-01-24T00:00:00"/>
    <n v="0"/>
    <x v="0"/>
    <m/>
    <m/>
  </r>
  <r>
    <m/>
    <s v="EIN"/>
    <s v="PROD_STRATEGY"/>
    <s v="PartyComp"/>
    <s v="EIN"/>
    <n v="431885654"/>
    <m/>
    <s v="https://everest-dev.pnmac.com/api/v1/correspondentcompanies/{{OrgId}}?entities=all"/>
    <s v="Get Correspondent Company All Details"/>
    <s v="&quot;businessInformation&quot;: {&quot;taxId&quot;}"/>
    <s v="12-2333222"/>
    <n v="0"/>
    <x v="0"/>
    <m/>
    <m/>
  </r>
  <r>
    <m/>
    <s v="ActiveStatus"/>
    <s v="CorrlosProd"/>
    <s v="PartyCompDtl"/>
    <s v="ActiveSts"/>
    <s v="Y/N"/>
    <s v="char, 1"/>
    <s v="https://everest-dev.pnmac.com/api/v1/correspondentcompanies"/>
    <s v="1. Get Correspondent Companies"/>
    <s v="&quot;approvalStatus&quot;: {&quot;currentStatus&quot;}"/>
    <s v="Active"/>
    <n v="0"/>
    <x v="0"/>
    <s v="IF currentStatus = 'Active', THEN 'Y' ELSE N"/>
    <m/>
  </r>
  <r>
    <m/>
    <s v="ClientAddress1"/>
    <s v="CorrlosProd"/>
    <s v="PartyCompDtl"/>
    <s v="Adr"/>
    <s v="3158 BRAVERTON ST"/>
    <s v="varchar, 40"/>
    <s v="https://everest-dev.pnmac.com/api/v1/correspondentcompanies"/>
    <s v="1. Get Correspondent Companies"/>
    <s v="&quot;address&quot;: {&quot;street1&quot;}"/>
    <s v="2 W. Elm"/>
    <n v="0"/>
    <x v="0"/>
    <m/>
    <m/>
  </r>
  <r>
    <m/>
    <s v="ClientAddress2"/>
    <s v="CorrlosProd"/>
    <s v="PartyCompDtl"/>
    <s v="Adr2"/>
    <s v="SUITE  #190"/>
    <s v="varchar, 40"/>
    <m/>
    <m/>
    <m/>
    <m/>
    <n v="0"/>
    <x v="1"/>
    <s v="Field Not Required"/>
    <m/>
  </r>
  <r>
    <m/>
    <s v="ClientCity"/>
    <s v="CorrlosProd"/>
    <s v="PartyCompDtl"/>
    <s v="City"/>
    <s v="EDGEWATER"/>
    <s v="varchar, 50"/>
    <s v="https://everest-dev.pnmac.com/api/v1/correspondentcompanies"/>
    <s v="1. Get Correspondent Companies"/>
    <s v="address&quot;: {&quot;city&quot;}"/>
    <s v="Miami"/>
    <n v="0"/>
    <x v="0"/>
    <m/>
    <m/>
  </r>
  <r>
    <m/>
    <s v="ClientID"/>
    <s v="CorrlosProd"/>
    <s v="PartyCompDtl"/>
    <s v="CompDtlId"/>
    <n v="700494"/>
    <s v="int"/>
    <s v="https://everest-dev.pnmac.com/api/v1/correspondentcompanies"/>
    <s v="1. Get Correspondent Companies"/>
    <s v="orgId"/>
    <n v="7100035"/>
    <n v="0"/>
    <x v="0"/>
    <m/>
    <m/>
  </r>
  <r>
    <m/>
    <s v="ClientName"/>
    <s v="CorrlosProd"/>
    <s v="PartyCompDtl"/>
    <s v="CompNm"/>
    <s v="UNITED HOME LOANS"/>
    <s v="varchar, 100"/>
    <s v="https://everest-dev.pnmac.com/api/v1/correspondentcompanies"/>
    <s v="1. Get Correspondent Companies"/>
    <s v="organizationName"/>
    <s v="Correspondent Delegated Company"/>
    <n v="0"/>
    <x v="0"/>
    <m/>
    <m/>
  </r>
  <r>
    <s v="KTEST-406"/>
    <s v="ClientName_ID"/>
    <s v="CorrlosProd"/>
    <s v="PartyCompDtl"/>
    <s v="CompNm, CompDtlId"/>
    <s v="FIRST AMERICAN CREDCO,14002"/>
    <m/>
    <s v="https://everest-dev.pnmac.com/api/v1/correspondentcompanies"/>
    <s v="1. Get Correspondent Companies"/>
    <s v="organizationName_x000a_orgId"/>
    <s v="Test Correspondent Company_7100035"/>
    <n v="0"/>
    <x v="0"/>
    <s v="Logic:_x000a_concat(UPPER(organizationName),'_',orgId)"/>
    <m/>
  </r>
  <r>
    <s v="KTEST-950/ Ktest-2062"/>
    <s v="ClientOriginalApprovalDate"/>
    <s v="CorrlosProd"/>
    <s v="PartyCompDtl"/>
    <s v="EffectDtm"/>
    <d v="2014-03-04T00:00:00"/>
    <s v="datetime"/>
    <s v="https://everest-dev.pnmac.com/api/v1/correspondentcompanies"/>
    <s v="1. Get Correspondent Companies"/>
    <s v="&quot;approvalStatus&quot;: {&quot;applicationDate&quot;}"/>
    <d v="2019-10-28T00:00:00"/>
    <n v="0"/>
    <x v="0"/>
    <m/>
    <m/>
  </r>
  <r>
    <m/>
    <s v="ClientState"/>
    <s v="CorrlosProd"/>
    <s v="PartyCompDtl"/>
    <s v="St"/>
    <s v="CA, TN"/>
    <s v="char, 2"/>
    <s v="https://everest-dev.pnmac.com/api/v1/correspondentcompanies"/>
    <s v="1. Get Correspondent Companies"/>
    <s v="&quot;address&quot;: {&quot;state&quot;}"/>
    <s v="FL"/>
    <n v="0"/>
    <x v="0"/>
    <m/>
    <m/>
  </r>
  <r>
    <s v="KCA-1129"/>
    <s v="ClientStatus"/>
    <s v="CorrlosProd"/>
    <s v="PartyCompDtl"/>
    <s v="StatusCd"/>
    <s v="APRV"/>
    <m/>
    <s v="https://everest-dev.pnmac.com/api/v1/correspondentcompanies/{{OrgId}}?entities=all"/>
    <s v="Get Correspondent Company All Details"/>
    <s v="&quot;customfields&quot;:{fields:[{&quot;fieldValue&quot;}]}"/>
    <s v="Terminate"/>
    <n v="0"/>
    <x v="0"/>
    <s v="CASE_x000a_WHEN 'Approved', THEN 'Approved'_x000a_WHEN 'Not Approved', THEN 'Not Approved'_x000a_WHEN 'Prospect', THEN 'Prospect'_x000a_WHEN 'Suspend - Allow Loan submisssions for Active locks', THEN 'SUSPEND-ALLOW LOAN SUBMISSIONS FOR ACTIVE LOCKS'_x000a_WHEN 'Suspend - Disallow New "/>
    <m/>
  </r>
  <r>
    <m/>
    <s v="ClientStatusDate"/>
    <s v="CorrlosProd"/>
    <s v="PartyCompDtl"/>
    <s v="StatusDtm"/>
    <d v="2009-03-28T00:00:00"/>
    <s v="datetime"/>
    <s v="https://everest-dev.pnmac.com/api/v1/correspondentcompanies"/>
    <s v="1. Get Correspondent Companies"/>
    <s v="{&quot;approvalStatus&quot;: {&quot;currentStatusDate&quot;}"/>
    <d v="2019-12-31T00:00:00"/>
    <n v="0"/>
    <x v="0"/>
    <m/>
    <m/>
  </r>
  <r>
    <s v="KTEST-406"/>
    <s v="ClientStatusGroup"/>
    <s v="CorrlosProd"/>
    <s v="PartyCompDtl"/>
    <s v="CompNm,StatusCd"/>
    <s v="FIRST AMERICAN CREDCO,APRV"/>
    <m/>
    <s v="https://everest-dev.pnmac.com/api/v1/correspondentcompanies/{{OrgId}}?entities=all"/>
    <s v="Get Correspondent Company All Details"/>
    <s v="&quot;basicInfo&quot;: {&quot;organizationName&quot;:}} AS CompNm,_x000a_&quot;customFields&quot;: {&quot;fields&quot;: [{&quot;fieldValue&quot;}]} AS StatusCd"/>
    <s v="Correspondent Delegated Company, Prospect"/>
    <n v="0"/>
    <x v="0"/>
    <s v="CASE _x000a_when CompNm like '%Test%' or CompNm = 'APPLE CORRESPONDENTS' then 'Test Client'  _x000a_WHEN StatusCd = 'Approved' THEN 'ACTIVE' WHEN StatusCd = 'Prospect' THEN 'Prospect' ELSE 'INACTIVE' END_x000a__x000a_GET fieldValue WHERE FieldName = &quot;Primary Status&quot;"/>
    <m/>
  </r>
  <r>
    <m/>
    <s v="ClientZip"/>
    <s v="CorrlosProd"/>
    <s v="PartyCompDtl"/>
    <s v="Zip"/>
    <n v="26003"/>
    <s v="char, 5"/>
    <s v="https://everest-dev.pnmac.com/api/v1/correspondentcompanies"/>
    <s v="1. Get Correspondent Companies"/>
    <s v="&quot;address&quot;: {&quot;zip&quot;}"/>
    <s v="88888-8888"/>
    <n v="0"/>
    <x v="0"/>
    <m/>
    <m/>
  </r>
  <r>
    <m/>
    <s v="CompPh"/>
    <s v="PNMAC_CORRLOSPROD"/>
    <s v="PartyCompDtl"/>
    <s v="CompPh"/>
    <n v="8006466377"/>
    <m/>
    <s v="https://everest-dev.pnmac.com/api/v1/correspondentcompanies"/>
    <s v="1. Get Correspondent Companies"/>
    <s v="&quot;phoneNumber&quot;"/>
    <s v="777-777-7777"/>
    <n v="0"/>
    <x v="0"/>
    <m/>
    <m/>
  </r>
  <r>
    <s v="03/23/2020 - Logic updated (KTEST-252)"/>
    <s v="CorrespondentInd"/>
    <s v="PNMAC_CORRLOSPROD"/>
    <s v="PartyCompDtl"/>
    <s v="CorrespondentInd"/>
    <s v="Y/N"/>
    <m/>
    <s v="https://everest-dev.pnmac.com/api/v1/correspondentcompanies/{{OrgId}}?entities=all"/>
    <s v="Get Correspondent Company All Details"/>
    <s v="&quot;customFields&quot;: {&quot;fields&quot;:[{&quot;fieldValue&quot;}]}"/>
    <m/>
    <n v="0"/>
    <x v="0"/>
    <s v="Logic:_x000a_WHEN 'Correspondent' or 'Both' THEN 'Y_x000a_ELSE 'N'_x000a_Get fieldValue WHERE fieldName: &quot;Origination Method&quot;"/>
    <m/>
  </r>
  <r>
    <m/>
    <s v="DelMethBulkInd"/>
    <s v="PNMAC_CORRLOSPROD"/>
    <s v="PartyCompDtl"/>
    <s v="DelMethBulkInd"/>
    <s v="Y/N"/>
    <m/>
    <s v="https://everest-dev.pnmac.com/api/v1/correspondentcompanies/{{OrgId}}?entities=all"/>
    <s v="Get Correspondent Company All Details"/>
    <s v="&quot;commitments&quot;: {&quot;deliveryTypes&quot;: [{&quot;deliveryType&quot;:}]}"/>
    <s v="Bulk"/>
    <n v="0"/>
    <x v="0"/>
    <s v="_x000a_Logic: IF &quot;Bulk&quot;, THEN 'Y'_x000a_ELSE 'N'"/>
    <m/>
  </r>
  <r>
    <m/>
    <s v="ExpiryDtm"/>
    <s v="pnmac_corrlos"/>
    <s v="PartyCompDtl"/>
    <s v="ExpiryDtm"/>
    <d v="2010-09-30T00:00:00"/>
    <m/>
    <s v="https://everest-dev.pnmac.com/api/v1/correspondentcompanies"/>
    <s v="1. Get Correspondent Companies"/>
    <s v="&quot;businessInformation&quot;: {&quot;eoExpirationDate&quot;}"/>
    <d v="2020-01-16T00:00:00"/>
    <n v="0"/>
    <x v="0"/>
    <m/>
    <m/>
  </r>
  <r>
    <m/>
    <s v="MERSID"/>
    <s v="CorrlosProd"/>
    <s v="PartyCompDtl"/>
    <s v="MersOrgId"/>
    <n v="1001260"/>
    <s v="varchar, 20"/>
    <s v="https://everest-dev.pnmac.com/api/v1/correspondentcompanies"/>
    <s v="1. Get Correspondent Companies"/>
    <s v="&quot;businessInformation&quot;: {&quot;mersOriginatingOrgId&quot;}"/>
    <n v="13579"/>
    <n v="0"/>
    <x v="0"/>
    <m/>
    <m/>
  </r>
  <r>
    <m/>
    <s v="OfficeTypCd"/>
    <s v="PNMAC_CORRLOSPROD"/>
    <s v="PartyCompDtl"/>
    <s v="OfficeTypCd"/>
    <s v="COMP_x000a_LOC "/>
    <m/>
    <s v="https://everest-dev.pnmac.com/api/v1/correspondentcompanies"/>
    <s v="1. Get Correspondent Companies"/>
    <s v="organizationType"/>
    <s v="Company"/>
    <n v="0"/>
    <x v="0"/>
    <m/>
    <m/>
  </r>
  <r>
    <m/>
    <s v="Priority"/>
    <s v="CorrlosProd"/>
    <s v="PartyCompDtl"/>
    <s v="Priority"/>
    <s v="GLDK, TEST"/>
    <s v="char, 4"/>
    <s v="https://everest-dev.pnmac.com/api/v1/correspondentcompanies/{{OrgId}}?entities=all"/>
    <s v="Get Correspondent Company All Details"/>
    <s v="&quot;tpocSetup&quot;: {&quot;isTestAccount&quot;}"/>
    <b v="0"/>
    <n v="0"/>
    <x v="0"/>
    <s v="Logic:CASE_x000a_WHEN TRUE, THEN 'TEST'_x000a_ELSE ' '"/>
    <m/>
  </r>
  <r>
    <s v="03/23/2020 - Logic updated"/>
    <s v="RqstTyp"/>
    <s v="PNMAC_CORRLOSPROD"/>
    <s v="PartyCompDtl"/>
    <s v="RqstTyp"/>
    <s v="CORR"/>
    <m/>
    <s v="https://{{EVEREST_DOMAIN}}.pnmac.com/api/v1/correspondentcompanies"/>
    <s v="1. Get Correspondent Companies"/>
    <s v=" &quot;channelTypes&quot;: []"/>
    <s v="Correspondent"/>
    <n v="0"/>
    <x v="0"/>
    <s v="IF &quot;Correspondent&quot; IN &quot;channelTypes&quot; THEN 'CORR', ELSE NULL"/>
    <m/>
  </r>
  <r>
    <s v="KTEST-1375"/>
    <s v="SecondaryStsCd"/>
    <s v="PROD_STRATEGY"/>
    <s v="PartyCompDtl"/>
    <s v="SecondaryStsCd"/>
    <s v="NE  "/>
    <m/>
    <s v="https://everest-dev.pnmac.com/api/v1/correspondentcompanies/{{OrgId}}?entities=all"/>
    <s v="Get Correspondent Company All Details"/>
    <s v="customFields: {&quot;fields&quot;: [{&quot;customFieldId&quot;: &quot;62&quot;,&quot;fieldName&quot;: &quot;Secondary Status&quot;,&quot;fieldValue&quot;: &quot;Allow Rate Sheets&quot;}]}"/>
    <s v="Allow Rate Sheets"/>
    <n v="0"/>
    <x v="0"/>
    <s v="CASE fieldValue:_x000a_WHEN 'ALLOW RATE SHEETS', THEN 'ARS'_x000a_WHEN 'ASSET SALE', THEN 'AS'_x000a_WHEN 'BUSINESS MISMATCH - VOLUME', THEN 'BMMV'_x000a_WHEN 'BANKRUPTCY', THEN 'BRY'_x000a_WHEN 'EXCEPTIONS - LOB APPROVED', THEN 'ELA'_x000a_WHEN 'EXCEPTIONS - RISK APPROVED', THEN 'ERA'_x000a_WHEN"/>
    <m/>
  </r>
  <r>
    <m/>
    <s v="VALenderCode"/>
    <s v="CorrlosProd"/>
    <s v="PartyCompDtl"/>
    <s v="VALenderCd"/>
    <n v="8801010000"/>
    <s v="varchar, 25"/>
    <s v="https://everest-dev.pnmac.com/api/v1/correspondentcompanies/{{OrgId}}?entities=all"/>
    <s v="Get Correspondent Company All Details"/>
    <s v="&quot;loanCriteria&quot;: {&quot;vaId&quot;}"/>
    <n v="282648"/>
    <n v="0"/>
    <x v="0"/>
    <m/>
    <m/>
  </r>
  <r>
    <s v="Updated mapping - KTEST-177"/>
    <s v="VAUndwType"/>
    <s v="CorrlosProd"/>
    <s v="PartyCompDtl"/>
    <s v="VAUndwType"/>
    <s v="DELT,NDLT"/>
    <s v="varchar, 4"/>
    <s v="https://everest-dev.pnmac.com/api/v1/correspondentcompanies/{{OrgId}}?entities=all"/>
    <s v="Get Correspondent Company All Details"/>
    <s v="&quot;loanCriteria&quot;: {&quot;correspondent&quot;: {&quot;underwriting&quot;: &quot;NonDelegated&quot;, _x000a_                  &quot;correspondentDelegated&quot;: {&quot;loanTypes&quot;: [&quot;Conventional, Fha, Va, Usda, FirstLien&quot;]}, _x000a_                  &quot;correspondentNonDelegated&quot;: {&quot;loanTypes&quot;: [&quot;Conventional, Fha, V"/>
    <s v="Va"/>
    <n v="0"/>
    <x v="0"/>
    <s v="Logic: CASE_x000a_WHEN &quot;Va&quot;' IN &quot;correspondentDelegated&quot;: {&quot;loanTypes&quot;), THEN &quot;DELT&quot;_x000a_WHEN &quot;Va&quot;' IN &quot;correspondentNonDelegated&quot;: {&quot;loanTypes&quot;), THEN &quot;NDLT&quot;_x000a_WHEN &quot;Va&quot;' IN &quot;correspondentNonDelegated&quot;: {&quot;loanTypes&quot;) AND &quot;correspondentDelegated&quot;: {&quot;loanTypes&quot;), THEN"/>
    <m/>
  </r>
  <r>
    <m/>
    <s v="TangibleNetWorth"/>
    <s v="PROD_STRATEGY"/>
    <s v="PartyFinancialInfo"/>
    <s v="TangibleNetWorth"/>
    <n v="2504000"/>
    <m/>
    <s v="https://everest-dev.pnmac.com/api/v1/correspondentcompanies"/>
    <s v="1. Get Correspondent Companies"/>
    <s v="&quot;businessInformation&quot;: {&quot;companyNetWorth&quot;}"/>
    <n v="0"/>
    <n v="0"/>
    <x v="0"/>
    <m/>
    <m/>
  </r>
  <r>
    <s v="03/10/2020 - Mapping updated, Disposition changed to Complete"/>
    <s v="AccountManager_Email"/>
    <s v="prod_strategy as e_x000a_PCG_BusSpprt_DC as empl"/>
    <s v="Person as e,_x000a_EmployeeMaster as empl"/>
    <s v="coalesce(e.Email,empl.EmployeeEmail)"/>
    <s v="AOCZIT.DVRT@TPDZB.NZL"/>
    <m/>
    <s v="Get Correspondent Company All Details"/>
    <s v="https://{{EVEREST_DOMAIN}}.pnmac.com/api/v1/correspondentcompanies/{{OrgId}}?entities=all"/>
    <s v="&quot;basicInfo&quot;: {&quot;primarySalesRepAe&quot;: {&quot;email&quot;}}"/>
    <s v="dave.fowler@elliemae.com"/>
    <n v="0"/>
    <x v="0"/>
    <m/>
    <m/>
  </r>
  <r>
    <s v="03/10/2020 - Mapping updated, Disposition changed to Complete"/>
    <s v="AccountManager_LocationCity"/>
    <s v="PCG_BusSpprt_DC"/>
    <s v="EmployeeMaster"/>
    <s v="LocationCity"/>
    <s v="NULL"/>
    <m/>
    <s v="Get Correspondent Company All Details"/>
    <s v="https://{{EVEREST_DOMAIN}}.pnmac.com/api/v1/correspondentcompanies/{{OrgId}}?entities=all"/>
    <s v="&quot;basicInfo&quot;:{address&quot;: &quot;city&quot;}"/>
    <s v="Thousand Oaks"/>
    <n v="0"/>
    <x v="0"/>
    <m/>
    <m/>
  </r>
  <r>
    <s v="DF Item 5/1"/>
    <s v="AccountManagerID"/>
    <s v="PCG_BusSpprt_DC"/>
    <s v="ClientInfo"/>
    <s v="AccountManagerID"/>
    <n v="92"/>
    <m/>
    <s v="clg_internal"/>
    <s v="ClientInfo"/>
    <s v="AccountManagerID"/>
    <m/>
    <n v="0"/>
    <x v="0"/>
    <s v="Denali Table"/>
    <m/>
  </r>
  <r>
    <m/>
    <s v="AcptFstPmtInd"/>
    <s v="PNMAC_CORRLOSPROD"/>
    <s v="PartyCompDtl"/>
    <s v="AcptFstPmtInd"/>
    <s v="Y/N"/>
    <m/>
    <s v="https://everest-dev.pnmac.com/api/v1/correspondentcompanies"/>
    <s v="1. Get Correspondent Companies"/>
    <s v="&quot;canAcceptFirstPayments&quot;"/>
    <b v="0"/>
    <n v="0"/>
    <x v="0"/>
    <s v="Logic:_x000a_IF FALSE, THEN 'N'_x000a_ELSE 'Y'"/>
    <m/>
  </r>
  <r>
    <s v="DF Item 5/1"/>
    <s v="AdminFee"/>
    <s v="PCG_BusSpprt_DC"/>
    <s v="ClientInfo"/>
    <s v="AdminFee"/>
    <n v="3000"/>
    <m/>
    <s v="clg_internal"/>
    <s v="ClientInfo"/>
    <s v="AdminFee"/>
    <m/>
    <n v="0"/>
    <x v="0"/>
    <s v="Denali Table"/>
    <m/>
  </r>
  <r>
    <s v="DF Item 5/1"/>
    <s v="AffiliateStatusFlag"/>
    <s v="PCG_BusSpprt_DC"/>
    <s v="ClientInfo"/>
    <s v="JvOrAffiliates"/>
    <s v="Y/N"/>
    <m/>
    <s v="clg_internal"/>
    <s v="ClientInfo"/>
    <s v="JvOrAffiliates"/>
    <m/>
    <n v="0"/>
    <x v="0"/>
    <s v="Denali Table"/>
    <m/>
  </r>
  <r>
    <m/>
    <s v="AgencyTier"/>
    <m/>
    <s v="dbo.VarClientAssignment"/>
    <s v="AgencyTierSpecialFeatures, _x000a_AgencyTier,_x000a_AgencyRiderTypeID"/>
    <s v="Agency_Tier1_Harp"/>
    <m/>
    <m/>
    <m/>
    <m/>
    <m/>
    <n v="0"/>
    <x v="1"/>
    <s v=" No Agency Tier data coming in from API for EM loans"/>
    <m/>
  </r>
  <r>
    <m/>
    <s v="AOTApproved"/>
    <s v="PNMAC_CORRLOSPROD"/>
    <s v="PartyCompDtl"/>
    <s v="DelMethAOTInd"/>
    <s v="Y/N"/>
    <m/>
    <s v="https://everest-dev.pnmac.com/api/v1/correspondentcompanies/{{OrgId}}?entities=all"/>
    <s v="Get Correspondent Company All Details"/>
    <s v="&quot;commitments&quot;: {&quot;deliveryTypes&quot;: [{&quot;deliveryType&quot;:}]}"/>
    <s v="Aot"/>
    <n v="0"/>
    <x v="0"/>
    <s v="_x000a_Logic: IF &quot;Aot&quot;, THEN 'Y'_x000a_ELSE 'N'"/>
    <m/>
  </r>
  <r>
    <s v="DF Item 5/1"/>
    <s v="ApplicationReceivedDate"/>
    <s v="PCG_BusSpprt_DC"/>
    <s v="ClientCommentLog"/>
    <s v="CreatedDateTime"/>
    <d v="2014-02-25T11:31:00"/>
    <m/>
    <s v="clg_internal"/>
    <s v="ClientCommentLog"/>
    <s v="CreatedDateTime"/>
    <m/>
    <n v="0"/>
    <x v="0"/>
    <s v="Denali Table"/>
    <m/>
  </r>
  <r>
    <m/>
    <s v="BEApproved"/>
    <s v="PNMAC_CORRLOSPROD"/>
    <s v="PartyCompDtl"/>
    <s v="DelMethBESTInd"/>
    <s v="Y/N"/>
    <m/>
    <s v="https://everest-dev.pnmac.com/api/v1/correspondentcompanies/{{OrgId}}?entities=all"/>
    <s v="Get Correspondent Company All Details"/>
    <s v="&quot;commitments&quot;: {&quot;bestEffort&quot;}"/>
    <b v="1"/>
    <n v="0"/>
    <x v="0"/>
    <s v="Logic: CASE:_x000a_WHEN TRUE, THEN 'Y'_x000a_WHEN FALSE, THEN 'N'_x000a_ELSE NULL"/>
    <m/>
  </r>
  <r>
    <s v="Logic updated"/>
    <s v="BulkAOTApproved"/>
    <s v="PNMAC_CORRLOSPROD"/>
    <s v="PartyCompDtl"/>
    <s v="DelMethBulkAOTInd"/>
    <s v="Y/N"/>
    <m/>
    <s v="https://everest-dev.pnmac.com/api/v1/correspondentcompanies/{{OrgId}}?entities=all"/>
    <s v="Get Correspondent Company All Details"/>
    <s v="&quot;commitments&quot;: {&quot;deliveryTypes&quot;: [{&quot;deliveryType&quot;: }]}"/>
    <s v="BulkAOT"/>
    <n v="0"/>
    <x v="0"/>
    <s v="_x000a_Logic: IF &quot;BulkAot&quot;, THEN 'Y'_x000a_ELSE 'N'"/>
    <m/>
  </r>
  <r>
    <s v="DF Item 5/1"/>
    <s v="CertClientContact"/>
    <s v="PCG_BusSpprt_DC"/>
    <s v="ClientContacts"/>
    <s v="Email"/>
    <s v=", hbisecondarymarket@MY100BANK.COM"/>
    <m/>
    <s v="clg_internal"/>
    <s v="ClientContacts"/>
    <s v="Email"/>
    <m/>
    <n v="0"/>
    <x v="0"/>
    <s v="Denali Table"/>
    <m/>
  </r>
  <r>
    <s v="DF Item 5/1"/>
    <s v="ChannelCORR"/>
    <s v="PCG_BusSpprt_DC"/>
    <s v="ClientApprovals"/>
    <s v="ChannelCORR"/>
    <s v="Y/N"/>
    <m/>
    <s v="clg_internal"/>
    <s v="ClientApprovals"/>
    <s v="ChannelCORR"/>
    <m/>
    <n v="0"/>
    <x v="0"/>
    <s v="Denali Table"/>
    <m/>
  </r>
  <r>
    <s v="DF Item 5/1"/>
    <s v="ChannelTPO"/>
    <s v="PCG_BusSpprt_DC"/>
    <s v="ClientApprovals"/>
    <s v="ChannelTPO"/>
    <s v="Y/N"/>
    <m/>
    <s v="clg_internal"/>
    <s v="ClientApprovals"/>
    <s v="ChannelTPO"/>
    <m/>
    <n v="0"/>
    <x v="0"/>
    <s v="Denali Table"/>
    <m/>
  </r>
  <r>
    <m/>
    <s v="ClientCounty"/>
    <s v="PNMAC_CORRLOSPROD"/>
    <s v="PartyCompDtl"/>
    <s v="County"/>
    <s v="ALAMEDA"/>
    <m/>
    <m/>
    <m/>
    <m/>
    <m/>
    <n v="0"/>
    <x v="1"/>
    <s v="Field Not Required"/>
    <m/>
  </r>
  <r>
    <m/>
    <s v="ClientFoundedDate"/>
    <s v="PNMAC_CORRLOSPROD"/>
    <s v="PartyCompDtl"/>
    <s v="CompFoundedDt"/>
    <s v="1846-02-06 0:00:00"/>
    <m/>
    <s v="https://everest-dev.pnmac.com/api/v1/correspondentcompanies"/>
    <s v="1. Get Correspondent Companies"/>
    <s v="&quot;businessInformation&quot;: {&quot;dateOfIncorporation&quot;}"/>
    <d v="2009-02-05T00:00:00"/>
    <n v="0"/>
    <x v="0"/>
    <m/>
    <m/>
  </r>
  <r>
    <m/>
    <s v="ClientNMLSNum"/>
    <s v="PNMAC_CORRLOSPROD"/>
    <s v="PartyCompDtl"/>
    <s v="LoanOrgCompIdentifier"/>
    <n v="10095"/>
    <m/>
    <s v="https://everest-dev.pnmac.com/api/v1/correspondentcompanies"/>
    <s v="1. Get Correspondent Companies"/>
    <s v="&quot;businessInformation&quot;: {&quot;nmlsId&quot;}"/>
    <n v="123456789"/>
    <n v="0"/>
    <x v="0"/>
    <m/>
    <m/>
  </r>
  <r>
    <m/>
    <s v="NMLSID"/>
    <s v="PNMAC_CORRLOSPROD"/>
    <s v="PartyCompDtl"/>
    <s v="LoanOrgCompIdentifier"/>
    <n v="10095"/>
    <m/>
    <s v="https://everest-dev.pnmac.com/api/v1/correspondentcompanies"/>
    <s v="1. Get Correspondent Companies"/>
    <s v="&quot;businessInformation&quot;: {&quot;nmlsId&quot;}"/>
    <n v="123456789"/>
    <n v="0"/>
    <x v="0"/>
    <m/>
    <m/>
  </r>
  <r>
    <m/>
    <s v="NoLateWireInd"/>
    <s v="PNMAC_CORRLOSPROD"/>
    <s v="PartyCompDtl"/>
    <s v="NoLateWireInd"/>
    <s v="Y/N"/>
    <m/>
    <s v="https://everest-dev.pnmac.com/api/v1/correspondentcompanies"/>
    <s v="1. Get Correspondent Companies"/>
    <s v="&quot;noAfterHourWires&quot;"/>
    <b v="1"/>
    <n v="0"/>
    <x v="0"/>
    <s v="Logic:_x000a_WHEN TRUE, THEN 'Y'_x000a_WHEN FALSE THEN 'N'_x000a_ELSE NULL"/>
    <m/>
  </r>
  <r>
    <s v="kprod-206"/>
    <s v="ClientOpsSpecialist"/>
    <s v="PCG_BusSpprt_DC"/>
    <s v="EmployeeMaster"/>
    <s v="EmployeePreferredName"/>
    <s v="NULL"/>
    <m/>
    <s v="clg_internal"/>
    <s v="CMManager"/>
    <s v="ManagerFirstName + ManagerLastName"/>
    <m/>
    <n v="0"/>
    <x v="0"/>
    <s v="CMManager.ManagerFirstName + ManagerLastName where clientinfo.ClientOpsSpecialistID = CMManager.ManagerID"/>
    <s v="Denali Table"/>
  </r>
  <r>
    <m/>
    <s v="ClientOpsSpecialist_Email"/>
    <s v="PCG_BusSpprt_DC"/>
    <s v="EmployeeMaster"/>
    <s v="EmployeePreferredName"/>
    <s v="NULL"/>
    <m/>
    <m/>
    <m/>
    <m/>
    <s v="Default to NULL"/>
    <n v="0"/>
    <x v="0"/>
    <s v="All NULL values"/>
    <m/>
  </r>
  <r>
    <s v="DF Item 5/1"/>
    <s v="ClientOpsSpecialistID"/>
    <s v="PCG_BusSpprt_DC"/>
    <s v="ClientInfo"/>
    <s v="ClientOpsSpecialistID"/>
    <n v="86"/>
    <m/>
    <s v="clg_internal"/>
    <s v="ClientInfo"/>
    <s v="ClientOpsSpecialistID"/>
    <m/>
    <n v="0"/>
    <x v="0"/>
    <s v="Denali Table"/>
    <m/>
  </r>
  <r>
    <m/>
    <s v="ClientPartyCode"/>
    <s v="PNMAC_CORRLOSPROD"/>
    <s v="PartyCompDtl"/>
    <s v="PartyCd"/>
    <n v="1000"/>
    <m/>
    <m/>
    <m/>
    <m/>
    <m/>
    <n v="0"/>
    <x v="1"/>
    <s v="Field Not Required"/>
    <m/>
  </r>
  <r>
    <s v="DF Item 5/1"/>
    <s v="CompanyTypeDesc"/>
    <s v="PCG_BusSpprt_DC"/>
    <s v="CMCompanyType"/>
    <s v="CompanyTypeDesc"/>
    <s v="MORTGAGE COMPANY/BANK"/>
    <m/>
    <s v="clg_internal"/>
    <s v="CMCompanyType"/>
    <s v="CompanyTypeDesc"/>
    <m/>
    <n v="0"/>
    <x v="0"/>
    <s v="Denali Table"/>
    <m/>
  </r>
  <r>
    <s v="DF Item 5/1"/>
    <s v="CompTypeID"/>
    <s v="PCG_BusSpprt_DC"/>
    <s v="ClientInfo"/>
    <s v="CompTypeID"/>
    <n v="3"/>
    <m/>
    <s v="clg_internal"/>
    <s v="ClientInfo"/>
    <s v="CompTypeID"/>
    <m/>
    <n v="0"/>
    <x v="0"/>
    <s v="Denali Table"/>
    <m/>
  </r>
  <r>
    <s v="03/23/2020 - Logic updated"/>
    <s v="ConventionalApproved"/>
    <s v="PNMAC_CORRLOSPROD"/>
    <s v="PartyCompDtl"/>
    <s v="ProdCONVInd"/>
    <s v="Y/N"/>
    <m/>
    <s v="https://everest-dev.pnmac.com/api/v1/correspondentcompanies/{{OrgId}}?entities=all"/>
    <s v="Get Correspondent Company All Details"/>
    <s v="&quot;loanCriteria&quot;: {&quot;correspondent&quot;: {&quot;underwriting&quot;: &quot;NonDelegated&quot;, _x000a_                  &quot;correspondentDelegated&quot;: {&quot;loanTypes&quot;: [&quot;Conventional, Fha, Va, Usda, FirstLien&quot;]}, _x000a_                  &quot;correspondentNonDelegated&quot;: {&quot;loanTypes&quot;: [&quot;Conventional, Fha, V"/>
    <s v="Conventional"/>
    <n v="0"/>
    <x v="0"/>
    <s v="Updated Logic:_x000a_IF &quot;&quot;Conventional&quot;&quot; IN correspondentDelegated:{loanTypes} OR &quot;&quot;Conventional&quot;&quot; IN correspondentNonDelegated:{loanTypes} THEN 'Y'_x000a_ELSE 'N'&quot;"/>
    <m/>
  </r>
  <r>
    <m/>
    <s v="ConvLLPAGrpType"/>
    <s v="clg_pricing"/>
    <s v="mapCLGClient"/>
    <s v="ConvLLPAGrpType"/>
    <s v="NULL"/>
    <m/>
    <m/>
    <m/>
    <m/>
    <s v="Default to NULL"/>
    <n v="0"/>
    <x v="0"/>
    <s v="All NULL values"/>
    <m/>
  </r>
  <r>
    <s v="03/27/2020 - Logic updated_x000a_(KTEST-173)"/>
    <s v="CONVUndwType"/>
    <s v="PNMAC_CORRLOSPROD"/>
    <s v="PartyCompDtl"/>
    <s v="CONVUndwType"/>
    <s v="DELT/NDLT/BOTH"/>
    <m/>
    <s v="https://{{EVEREST_DOMAIN}}.pnmac.com/api/v1/correspondentcompanies/{{OrgId}}?entities=all"/>
    <s v="Get Correspondent Company All Details"/>
    <s v="&quot;loanCriteria&quot;: {&quot;correspondent&quot;: {&quot;underwriting&quot;: &quot;NonDelegated&quot;, _x000a_                  &quot;correspondentDelegated&quot;: {&quot;loanTypes&quot;: [&quot;Conventional, Fha, Va, Usda, FirstLien&quot;]}, _x000a_                  &quot;correspondentNonDelegated&quot;: {&quot;loanTypes&quot;: [&quot;Conventional, Fha, V"/>
    <s v="Conventional"/>
    <n v="0"/>
    <x v="0"/>
    <s v="Logic: CASE_x000a_WHEN &quot;Conventional&quot;' IN &quot;correspondentDelegated&quot;: {&quot;loanTypes&quot;), THEN &quot;DELT&quot;_x000a_WHEN &quot;Conventional&quot;' IN &quot;correspondentNonDelegated&quot;: {&quot;loanTypes&quot;), THEN &quot;NDLT&quot;_x000a_WHEN &quot;Conventional&quot;' IN &quot;correspondentNonDelegated&quot;: {&quot;loanTypes&quot;) AND &quot;correspondentD"/>
    <m/>
  </r>
  <r>
    <s v="DF Item 5/1"/>
    <s v="CorpStructureID"/>
    <s v="PCG_BusSpprt_DC"/>
    <s v="ClientInfo"/>
    <s v="CorpStructureID"/>
    <n v="3"/>
    <m/>
    <s v="clg_internal"/>
    <s v="ClientInfo"/>
    <s v="CorpStructureID"/>
    <m/>
    <n v="0"/>
    <x v="0"/>
    <s v="Denali Table"/>
    <m/>
  </r>
  <r>
    <s v="DF Item 5/1"/>
    <s v="CorpStructureTypeDesc"/>
    <s v="PCG_BusSpprt_DC"/>
    <s v="CMCorporateStructure"/>
    <s v="CorpStructureTypeDesc"/>
    <s v="C CORP/LLC"/>
    <m/>
    <s v="clg_internal"/>
    <s v="CMCorporateStructure"/>
    <s v="CorpStructureTypeDesc"/>
    <m/>
    <n v="0"/>
    <x v="0"/>
    <s v="Denali Table"/>
    <m/>
  </r>
  <r>
    <s v="kprod-206"/>
    <s v="CreditAnalyst"/>
    <s v="PCG_BusSpprt_DC"/>
    <s v="CMManager"/>
    <s v="EmployeePreferredName"/>
    <s v="NULL"/>
    <m/>
    <s v="clg_internal"/>
    <s v="CMManager"/>
    <s v="ManagerFirstName + ManagerLastName"/>
    <m/>
    <n v="0"/>
    <x v="0"/>
    <s v="CMManager.ManagerFirstName + ManagerLastName where clientinfo.CreditAnalystID = CMManager.ManagerID"/>
    <m/>
  </r>
  <r>
    <s v="DF Item 5/1"/>
    <s v="CreditAnalyst_Email"/>
    <s v="PCG_BusSpprt_DC"/>
    <s v="CMManager"/>
    <s v="EmployeeEmail"/>
    <s v="NULL"/>
    <m/>
    <s v="clg_internal"/>
    <s v="CMManager"/>
    <s v="EmployeeEmail"/>
    <m/>
    <n v="0"/>
    <x v="0"/>
    <s v="Denali Table"/>
    <m/>
  </r>
  <r>
    <s v="DF Item 5/1"/>
    <s v="CreditAnalystID"/>
    <s v="PCG_BusSpprt_DC"/>
    <s v="ClientInfo"/>
    <s v="CreditAnalystID"/>
    <n v="95"/>
    <m/>
    <s v="clg_internal"/>
    <s v="ClientInfo"/>
    <s v="CreditAnalystID"/>
    <m/>
    <n v="0"/>
    <x v="0"/>
    <s v="Denali Table"/>
    <m/>
  </r>
  <r>
    <m/>
    <s v="DBA"/>
    <s v="PNMAC_CORRLOSPROD"/>
    <s v="PartyCompDtl"/>
    <s v="DBA"/>
    <s v="1ST ADVANTAGE MORTGAGE"/>
    <m/>
    <s v="https://everest-dev.pnmac.com/api/v1/correspondentcompanies/{{OrgId}}?entities=all"/>
    <s v="Get Correspondent Company All Details"/>
    <s v="&quot;dba&quot;: {&quot;dbaDetails&quot;: [{&quot;name&quot;:}]}"/>
    <s v="Correspondent Delegated Company, Inc"/>
    <n v="0"/>
    <x v="0"/>
    <m/>
    <m/>
  </r>
  <r>
    <m/>
    <s v="DeliverImgFilesInd"/>
    <s v="PNMAC_CORRLOSPROD"/>
    <s v="PartyCompDtl"/>
    <s v="DeliverImgFilesInd"/>
    <s v="Y/N"/>
    <m/>
    <m/>
    <m/>
    <m/>
    <m/>
    <n v="0"/>
    <x v="1"/>
    <s v="Field Not Required"/>
    <m/>
  </r>
  <r>
    <s v="DF Item 5/1"/>
    <s v="EPDClientContact_Email"/>
    <s v="PCG_BusSpprt_DC"/>
    <s v="ClientContacts"/>
    <s v="Email"/>
    <s v="admin@lsmortgage.com"/>
    <m/>
    <s v="clg_internal"/>
    <s v="ClientContacts"/>
    <s v="Email"/>
    <m/>
    <n v="0"/>
    <x v="0"/>
    <s v="Denali Table"/>
    <m/>
  </r>
  <r>
    <s v="DF Item 5/1"/>
    <s v="EPDClientContact_Name"/>
    <s v="PCG_BusSpprt_DC"/>
    <s v="ClientContacts"/>
    <s v="FirstName, LastName"/>
    <s v=" Nelson  De Leon"/>
    <m/>
    <s v="clg_internal"/>
    <s v="ClientContacts"/>
    <s v="FirstName, LastName"/>
    <m/>
    <n v="0"/>
    <x v="0"/>
    <s v="Denali Table"/>
    <m/>
  </r>
  <r>
    <s v="DF Item 5/1"/>
    <s v="EPDClientContact_Phone"/>
    <s v="PCG_BusSpprt_DC"/>
    <s v="ClientContacts"/>
    <s v="Phone"/>
    <s v="(410) 919-2286"/>
    <m/>
    <s v="clg_internal"/>
    <s v="ClientContacts"/>
    <s v="Phone"/>
    <m/>
    <n v="0"/>
    <x v="0"/>
    <s v="Denali Table"/>
    <m/>
  </r>
  <r>
    <s v="03/23/2020 - Logic updated"/>
    <s v="FHA203KApproved"/>
    <s v="PNMAC_CORRLOSPROD"/>
    <s v="PartyCompDtl"/>
    <s v="Prod203KInd"/>
    <s v="Y/N"/>
    <m/>
    <s v="https://everest-dev.pnmac.com/api/v1/correspondentcompanies/{{OrgId}}?entities=all"/>
    <s v="Get Correspondent Company All Details"/>
    <s v="&quot;customFields&quot;: {&quot;fields&quot;: [{fieldValue&quot;}]}"/>
    <s v="Admin Services"/>
    <n v="0"/>
    <x v="0"/>
    <s v="Logic:_x000a_IF fieldValue IS NOT NULL OR != ' ', THEN 'Y'_x000a_ELSE 'N'_x000a__x000a_Get fieldValue WHERE fieldName: &quot;203K&quot;"/>
    <m/>
  </r>
  <r>
    <m/>
    <s v="FHAApprovalDate"/>
    <s v="PNMAC_CORRLOSPROD"/>
    <s v="PartyCompDtl"/>
    <s v="FHAAPRVDate"/>
    <d v="1909-06-23T00:00:00"/>
    <m/>
    <s v="https://everest-dev.pnmac.com/api/v1/correspondentcompanies/{{OrgId}}?entities=all"/>
    <s v="Get Correspondent Company All Details"/>
    <s v="&quot;loanCriteria&quot;: {&quot;fhaApprovedDate&quot;}"/>
    <d v="2000-12-06T00:00:00"/>
    <m/>
    <x v="0"/>
    <m/>
    <m/>
  </r>
  <r>
    <s v="03/23/2020 - Logic updated"/>
    <s v="FHAApproved"/>
    <s v="PNMAC_CORRLOSPROD"/>
    <s v="PartyCompDtl"/>
    <s v="ProdFHAInd"/>
    <s v="Y/N"/>
    <m/>
    <s v="https://everest-dev.pnmac.com/api/v1/correspondentcompanies/{{OrgId}}?entities=all"/>
    <s v="Get Correspondent Company All Details"/>
    <s v="&quot;loanCriteria&quot;: {&quot;correspondent&quot;: {&quot;underwriting&quot;: &quot;NonDelegated&quot;, _x000a_                  &quot;correspondentDelegated&quot;: {&quot;loanTypes&quot;: [&quot;Conventional, Fha, Va, Usda, FirstLien&quot;]}, _x000a_                  &quot;correspondentNonDelegated&quot;: {&quot;loanTypes&quot;: [&quot;Conventional, Fha, V"/>
    <s v="Fha"/>
    <n v="0"/>
    <x v="0"/>
    <s v="Updated Logic:_x000a_IF &quot;&quot;Fha&quot;&quot; IN correspondentDelegated:{loanTypes} OR &quot;&quot;Fha&quot;&quot; IN correspondentNonDelegated:{loanTypes} THEN 'Y'_x000a_ELSE 'N'&quot;"/>
    <m/>
  </r>
  <r>
    <m/>
    <s v="FHALenderID"/>
    <s v="PNMAC_CORRLOSPROD"/>
    <s v="PartyCompDtl"/>
    <s v="FHALenderCd"/>
    <n v="22"/>
    <m/>
    <s v="https://everest-dev.pnmac.com/api/v1/correspondentcompanies/{{OrgId}}?entities=all"/>
    <s v="Get Correspondent Company All Details"/>
    <s v="&quot;loanCriteria&quot;: {&quot;fhaId&quot;}"/>
    <n v="45873"/>
    <n v="0"/>
    <x v="0"/>
    <m/>
    <m/>
  </r>
  <r>
    <s v="Updated mapping - KTEST-177"/>
    <s v="FHAUndwType"/>
    <s v="PNMAC_CORRLOSPROD"/>
    <s v="PartyCompDtl"/>
    <s v="FHAUndwType"/>
    <s v="DELT/NDLT/BOTH"/>
    <m/>
    <s v="https://everest-dev.pnmac.com/api/v1/correspondentcompanies/{{OrgId}}?entities=all"/>
    <s v="Get Correspondent Company All Details"/>
    <s v="&quot;loanCriteria&quot;: {&quot;correspondent&quot;: {&quot;underwriting&quot;: &quot;NonDelegated&quot;, _x000a_                  &quot;correspondentDelegated&quot;: {&quot;loanTypes&quot;: [&quot;Conventional, Fha, Va, Usda, FirstLien&quot;]}, _x000a_                  &quot;correspondentNonDelegated&quot;: {&quot;loanTypes&quot;: [&quot;Conventional, Fha, V"/>
    <s v="Va"/>
    <n v="0"/>
    <x v="0"/>
    <s v="Logic: CASE_x000a_WHEN &quot;Fha&quot;' IN &quot;correspondentDelegated&quot;: {&quot;loanTypes&quot;), THEN &quot;DELT&quot;_x000a_WHEN &quot;Fha&quot;' IN &quot;correspondentNonDelegated&quot;: {&quot;loanTypes&quot;), THEN &quot;NDLT&quot;_x000a_WHEN &quot;Fha&quot;' IN &quot;correspondentNonDelegated&quot;: {&quot;loanTypes&quot;) AND &quot;correspondentDelegated&quot;: {&quot;loanTypes&quot;), T"/>
    <m/>
  </r>
  <r>
    <m/>
    <s v="FHLMCApproved"/>
    <s v="PNMAC_CORRLOSPROD"/>
    <s v="PartyCompDtl"/>
    <s v="FHLMCApprInd"/>
    <s v="Y/N"/>
    <m/>
    <s v="https://everest-dev.pnmac.com/api/v1/correspondentcompanies/{{OrgId}}?entities=all"/>
    <s v="Get Correspondent Company All Details"/>
    <s v="&quot;loanCriteria&quot;: {&quot;fhmlcApproved&quot;}"/>
    <b v="1"/>
    <n v="0"/>
    <x v="0"/>
    <s v="Logic: _x000a_IF TRUE THEN 'Y'_x000a_ELSE 'N'"/>
    <m/>
  </r>
  <r>
    <s v="DF Item 5/1"/>
    <s v="FinanceClientContact_Email"/>
    <s v="PCG_BusSpprt_DC"/>
    <s v="ClientContacts"/>
    <s v="Email"/>
    <s v=",epark@firstsavings.com"/>
    <m/>
    <s v="clg_internal"/>
    <s v="ClientContacts"/>
    <s v="Email"/>
    <m/>
    <n v="0"/>
    <x v="0"/>
    <s v="Denali Table"/>
    <m/>
  </r>
  <r>
    <s v="DF Item 5/1"/>
    <s v="FinanceClientContact_Name"/>
    <s v="PCG_BusSpprt_DC"/>
    <s v="ClientContacts"/>
    <s v="FirstName, LastName"/>
    <s v="Aaron  Vantrojen"/>
    <m/>
    <s v="clg_internal"/>
    <s v="ClientContacts"/>
    <s v="FirstName, LastName"/>
    <m/>
    <n v="0"/>
    <x v="0"/>
    <s v="Denali Table"/>
    <m/>
  </r>
  <r>
    <s v="DF Item 5/1"/>
    <s v="FinanceClientContact_Phone"/>
    <s v="PCG_BusSpprt_DC"/>
    <s v="ClientContacts"/>
    <s v="Phone"/>
    <s v="(559) 256-3646"/>
    <m/>
    <s v="clg_internal"/>
    <s v="ClientContacts"/>
    <s v="Phone"/>
    <m/>
    <n v="0"/>
    <x v="0"/>
    <s v="Denali Table"/>
    <m/>
  </r>
  <r>
    <m/>
    <s v="FinancialComments"/>
    <s v="PROD_STRATEGY"/>
    <s v="PartyFinancialInfo"/>
    <s v="Comments"/>
    <s v="NULL"/>
    <m/>
    <m/>
    <m/>
    <m/>
    <s v="Default to NULL"/>
    <n v="0"/>
    <x v="0"/>
    <s v="All NULL values"/>
    <m/>
  </r>
  <r>
    <s v="DF Item 5/1"/>
    <s v="FiscalYearEnd_Date"/>
    <s v="PCG_BusSpprt_DC"/>
    <s v="ClientFinancialInfo"/>
    <s v="FYEDate"/>
    <d v="2020-02-28T00:00:00"/>
    <m/>
    <s v="clg_internal"/>
    <s v="ClientFinancialInfo"/>
    <s v="FYEDate"/>
    <m/>
    <n v="0"/>
    <x v="0"/>
    <s v="Denali Table"/>
    <m/>
  </r>
  <r>
    <m/>
    <s v="FNMAApproved"/>
    <s v="PNMAC_CORRLOSPROD"/>
    <s v="PartyCompDtl"/>
    <s v="FNMAApprInd"/>
    <s v="Y/N"/>
    <m/>
    <s v="https://everest-dev.pnmac.com/api/v1/correspondentcompanies/{{OrgId}}?entities=all"/>
    <s v="Get Correspondent Company All Details"/>
    <s v="&quot;loanCriteria&quot;: {&quot;fnmaApproved&quot;}"/>
    <b v="1"/>
    <n v="0"/>
    <x v="0"/>
    <s v="Logic: _x000a_IF TRUE THEN 'Y'_x000a_ELSE 'N'"/>
    <m/>
  </r>
  <r>
    <s v="DF Item 5/1"/>
    <s v="FrequencyDesc"/>
    <s v="PCG_BusSpprt_DC"/>
    <s v="CMFrequency"/>
    <s v="FrequencyDesc"/>
    <s v="Monthly/Quarterly"/>
    <m/>
    <s v="clg_internal"/>
    <s v="CMFrequency"/>
    <s v="FrequencyDesc"/>
    <m/>
    <n v="0"/>
    <x v="0"/>
    <s v="Denali Table"/>
    <m/>
  </r>
  <r>
    <m/>
    <s v="GoingConcernColor"/>
    <s v="counterparty_risk"/>
    <s v="GoingConcernColor"/>
    <s v="GoingConcernColor"/>
    <s v="NULL"/>
    <m/>
    <m/>
    <m/>
    <m/>
    <s v="Default to NULL"/>
    <n v="0"/>
    <x v="0"/>
    <s v="All NULL values"/>
    <m/>
  </r>
  <r>
    <m/>
    <s v="GovtTier"/>
    <m/>
    <s v="dbo.VarClientAssignment"/>
    <s v="GovtTierSpecialFeatures,_x000a_GovtTier,_x000a_GovtRiderTypeID"/>
    <s v="Govt_Tier1_B"/>
    <m/>
    <m/>
    <m/>
    <m/>
    <m/>
    <n v="0"/>
    <x v="1"/>
    <s v="No Govt Tier data coming in from API for EM loans"/>
    <m/>
  </r>
  <r>
    <m/>
    <s v="GPMEMSetupRequired"/>
    <s v="GPMEM"/>
    <s v="RM00101"/>
    <s v="CUSTNMBR"/>
    <s v="NULL"/>
    <m/>
    <m/>
    <m/>
    <m/>
    <s v="Default to NULL"/>
    <n v="0"/>
    <x v="0"/>
    <s v="All NULL values"/>
    <m/>
  </r>
  <r>
    <s v="03/23/2020 - Logic updated"/>
    <s v="HomeStyleIND"/>
    <s v="PNMAC_CORRLOSPROD"/>
    <s v="PartyCompDtl"/>
    <s v="HomeStyleIND"/>
    <s v="Y/N"/>
    <m/>
    <s v="https://everest-dev.pnmac.com/api/v1/correspondentcompanies/{{OrgId}}?entities=all"/>
    <s v="Get Correspondent Company All Details"/>
    <s v="&quot;customFields&quot;: {&quot;fields&quot;: [{fieldValue&quot;}]}"/>
    <s v="Investor Services"/>
    <n v="0"/>
    <x v="0"/>
    <s v="Logic:_x000a_IF fieldValue IS NOT NULL OR != ' ', THEN 'Y'_x000a_ELSE 'N'_x000a__x000a_Get fieldValue WHERE fieldName: &quot;HomeStyle&quot; "/>
    <m/>
  </r>
  <r>
    <m/>
    <s v="HUDCompRatio_2YearNationalAllFHA"/>
    <s v="counterparty_risk"/>
    <s v="HUDProduction"/>
    <s v="CompareRatio"/>
    <n v="0"/>
    <m/>
    <m/>
    <m/>
    <m/>
    <m/>
    <n v="0"/>
    <x v="1"/>
    <m/>
    <m/>
  </r>
  <r>
    <s v="03/23/2020 - Logic updated"/>
    <s v="JumboApproved"/>
    <s v="PNMAC_CORRLOSPROD"/>
    <s v="PartyCompDtl"/>
    <s v="ProdJumboInd"/>
    <s v="Y/N"/>
    <m/>
    <s v="https://everest-dev.pnmac.com/api/v1/correspondentcompanies/{{OrgId}}?entities=all"/>
    <s v="Get Correspondent Company All Details"/>
    <s v="&quot;customFields&quot;: {&quot;fields&quot;: [{&quot;fieldValue&quot;}]}"/>
    <s v="Non-Delegated"/>
    <n v="0"/>
    <x v="0"/>
    <s v="Logic:_x000a_IF fieldValue IS NOT NULL OR != ' ', THEN 'Y'_x000a_ELSE 'N'_x000a__x000a_Get fieldValue WHERE fieldName: &quot;Jumbo&quot; "/>
    <m/>
  </r>
  <r>
    <s v="03/23/2020 - Logic updated"/>
    <s v="JUMBOUndwType"/>
    <s v="PNMAC_CORRLOSPROD"/>
    <s v="PartyCompDtl"/>
    <s v="JUMBOUndwType"/>
    <s v="DELT/NDLT/BOTH"/>
    <m/>
    <s v="https://everest-dev.pnmac.com/api/v1/correspondentcompanies/{{OrgId}}?entities=all"/>
    <s v="Get Correspondent Company All Details"/>
    <s v="&quot;customFields&quot;: {&quot;fields&quot;: [{&quot;fieldValue&quot;}]}"/>
    <s v="Non-Delegated"/>
    <n v="0"/>
    <x v="0"/>
    <s v="Logic:_x000a_CASE_x000a_WHEN 'Delegated', THEN 'DELT'_x000a_WHEN 'NonDelegated', THEN 'NDLT'_x000a_WHEN 'Both', THEN 'BOTH'_x000a_ELSE NULL_x000a__x000a_Get fieldValue WHERE fieldName: &quot;Jumbo&quot; "/>
    <m/>
  </r>
  <r>
    <m/>
    <s v="LastModDate_Financial"/>
    <s v="PROD_STRATEGY"/>
    <s v="PartyFinancialInfo"/>
    <s v="ModDtm"/>
    <s v="NULL"/>
    <m/>
    <m/>
    <m/>
    <m/>
    <s v="Default to NULL"/>
    <n v="0"/>
    <x v="0"/>
    <s v="All NULL values"/>
    <m/>
  </r>
  <r>
    <s v="03/10/2020 - Mapping updated, Disposition changed to Complete"/>
    <s v="LastRefreshDate"/>
    <m/>
    <m/>
    <s v="LastRefreshDate = getdate()"/>
    <d v="2020-01-25T05:00:24"/>
    <m/>
    <s v="LastRefreshDate = getdate()"/>
    <m/>
    <m/>
    <m/>
    <n v="0"/>
    <x v="0"/>
    <m/>
    <m/>
  </r>
  <r>
    <s v="03/27/2020 - Mapping updated"/>
    <s v="MandoApproved"/>
    <s v="PNMAC_CORRLOSPROD"/>
    <s v="PartyCompDtl"/>
    <s v="DelMethMANDInd"/>
    <s v="Y/N"/>
    <m/>
    <s v="https://everest-dev.pnmac.com/api/v1/correspondentcompanies/{{OrgId}}?entities=all"/>
    <s v="Get Correspondent Company All Details"/>
    <s v="commitments: {&quot;mandatory&quot;}"/>
    <b v="1"/>
    <n v="0"/>
    <x v="0"/>
    <s v="_x000a_Logic: IF &quot;mandatory&quot;, THEN 'Y'_x000a_ELSE 'N'"/>
    <m/>
  </r>
  <r>
    <m/>
    <s v="MassApprvd"/>
    <s v="clg_pricing"/>
    <s v="mapCLGClient"/>
    <s v="MassApprvd"/>
    <s v="NULL"/>
    <m/>
    <m/>
    <m/>
    <m/>
    <s v="Default to NULL"/>
    <n v="0"/>
    <x v="0"/>
    <s v="All NULL values"/>
    <m/>
  </r>
  <r>
    <s v="kprod-206"/>
    <s v="NonDelegatedPAM"/>
    <s v="PCG_BusSpprt_DC"/>
    <s v="EmployeeMaster"/>
    <s v="EmployeePreferredName"/>
    <s v="NULL"/>
    <m/>
    <s v="clg_internal"/>
    <s v="CMManager"/>
    <s v="ManagerFirstName + ManagerLastName"/>
    <m/>
    <n v="0"/>
    <x v="0"/>
    <s v="CMManager.ManagerFirstName + ManagerLastName where clientinfo.NonDelegatedPAMID = CMManager.ManagerID"/>
    <s v="Denali Table"/>
  </r>
  <r>
    <m/>
    <s v="NonDelegatedPAM_Email"/>
    <s v="PCG_BusSpprt_DC"/>
    <s v="EmployeeMaster"/>
    <s v="EmployeeEmail"/>
    <s v="NULL"/>
    <m/>
    <m/>
    <m/>
    <m/>
    <s v="Default to NULL"/>
    <n v="0"/>
    <x v="0"/>
    <s v="All NULL values"/>
    <m/>
  </r>
  <r>
    <s v="DF Item 5/1"/>
    <s v="PipelineAcctManagerID"/>
    <s v="PCG_BusSpprt_DC"/>
    <s v="ClientInfo"/>
    <s v="PipelineAcctManagerID"/>
    <n v="75"/>
    <m/>
    <s v="clg_internal"/>
    <s v="ClientInfo"/>
    <s v="PipelineAcctManagerID"/>
    <m/>
    <n v="0"/>
    <x v="0"/>
    <s v="Denali Table"/>
    <m/>
  </r>
  <r>
    <s v="kprod-206"/>
    <s v="PipelineManager"/>
    <s v="PCG_BusSpprt_DC"/>
    <s v="CMManager"/>
    <s v="EmployeePreferredName"/>
    <s v="NULL"/>
    <m/>
    <s v="clg_internal"/>
    <s v="CMManager"/>
    <s v="ManagerFirstName + ManagerLastName"/>
    <m/>
    <n v="0"/>
    <x v="0"/>
    <s v="CMManager.ManagerFirstName + ManagerLastName where clientinfo.PipelineAcctManagerID = CMManager.ManagerID"/>
    <m/>
  </r>
  <r>
    <s v="DF Item 5/1"/>
    <s v="PipelineManager_Email"/>
    <s v="PCG_BusSpprt_DC"/>
    <s v="CMManager"/>
    <s v="EmployeeEmail"/>
    <s v="NULL"/>
    <m/>
    <s v="clg_internal"/>
    <s v="CMManager"/>
    <s v="EmployeeEmail"/>
    <m/>
    <n v="0"/>
    <x v="0"/>
    <s v="Denali Table"/>
    <m/>
  </r>
  <r>
    <s v="03/23/2020 - Logic updated"/>
    <s v="ProdFeatureTexasInd"/>
    <s v="PNMAC_CORRLOSPROD"/>
    <s v="PartyCompDtl"/>
    <s v="ProdFeatureTexasInd"/>
    <s v="Y/N"/>
    <m/>
    <s v="https://everest-dev.pnmac.com/api/v1/correspondentcompanies/{{OrgId}}?entities=all"/>
    <s v="Get Correspondent Company All Details"/>
    <s v="&quot;customFields&quot;: {&quot;fields&quot;: [{&quot;fieldValue&quot;}]}"/>
    <s v="N"/>
    <n v="0"/>
    <x v="0"/>
    <s v="Get fieldValue WHERE fieldName: &quot;Texas A(6)&quot;"/>
    <m/>
  </r>
  <r>
    <s v="DF Item 5/1"/>
    <s v="RegionID"/>
    <s v="PCG_BusSpprt_DC"/>
    <s v="ClientInfo"/>
    <s v="RegionID"/>
    <n v="1"/>
    <m/>
    <s v="clg_internal"/>
    <s v="ClientInfo"/>
    <s v="RegionID"/>
    <m/>
    <n v="0"/>
    <x v="0"/>
    <s v="Denali Table"/>
    <m/>
  </r>
  <r>
    <s v="kprod-206"/>
    <s v="RegionManager"/>
    <s v="PCG_BusSpprt_DC"/>
    <s v="CMManager"/>
    <s v="EmployeePreferredName"/>
    <s v="NULL"/>
    <m/>
    <s v="clg_internal"/>
    <s v="CMManager"/>
    <s v="ManagerFirstName + ManagerLastName"/>
    <m/>
    <n v="0"/>
    <x v="0"/>
    <s v="CMManager.ManagerFirstName + ManagerLastName where clientinfo.RegionManagerID = CMManager.ManagerID"/>
    <m/>
  </r>
  <r>
    <s v="DF Item 5/1"/>
    <s v="RegionManager_Email"/>
    <s v="PCG_BusSpprt_DC"/>
    <s v="CMManager"/>
    <s v="EmployeeEmail"/>
    <s v="NULL"/>
    <m/>
    <s v="clg_internal"/>
    <s v="CMManager"/>
    <s v="EmployeeEmail"/>
    <m/>
    <n v="0"/>
    <x v="0"/>
    <s v="Denali Table"/>
    <m/>
  </r>
  <r>
    <s v="DF Item 5/1"/>
    <s v="RegionManagerID"/>
    <s v="PCG_BusSpprt_DC"/>
    <s v="ClientInfo"/>
    <s v="RegionManagerID"/>
    <n v="3"/>
    <m/>
    <s v="clg_internal"/>
    <s v="ClientInfo"/>
    <s v="RegionManagerID"/>
    <m/>
    <n v="0"/>
    <x v="0"/>
    <s v="Denali Table"/>
    <m/>
  </r>
  <r>
    <s v="DF Item 5/1"/>
    <s v="RepurchaseClientContact_Email"/>
    <s v="PCG_BusSpprt_DC"/>
    <s v="ClientContacts"/>
    <s v="RepurchaseClient_Email"/>
    <s v="acctspayable@mimutual.com"/>
    <m/>
    <s v="clg_internal"/>
    <s v="ClientContacts"/>
    <s v="RepurchaseClient_Email"/>
    <m/>
    <n v="0"/>
    <x v="0"/>
    <s v="Denali Table"/>
    <m/>
  </r>
  <r>
    <s v="DF Item 5/1"/>
    <s v="RepurchaseClientContact_Name"/>
    <s v="PCG_BusSpprt_DC"/>
    <s v="ClientContacts"/>
    <s v="RepurchaseClient_Name"/>
    <s v=" Nelson  De Leon"/>
    <m/>
    <s v="clg_internal"/>
    <s v="ClientContacts"/>
    <s v="RepurchaseClient_Name"/>
    <m/>
    <n v="0"/>
    <x v="0"/>
    <s v="Denali Table"/>
    <m/>
  </r>
  <r>
    <s v="DF Item 5/1"/>
    <s v="RepurchaseClientContact_Phone"/>
    <s v="PCG_BusSpprt_DC"/>
    <s v="ClientContacts"/>
    <s v="RepurchaseClient_Phone"/>
    <s v="(410) 919-2286"/>
    <m/>
    <s v="clg_internal"/>
    <s v="ClientContacts"/>
    <s v="RepurchaseClient_Phone"/>
    <m/>
    <n v="0"/>
    <x v="0"/>
    <s v="Denali Table"/>
    <m/>
  </r>
  <r>
    <m/>
    <s v="RiskRating"/>
    <s v="PNMAC_CORRLOSPROD"/>
    <s v="PartyCompDtl"/>
    <s v="RiskRating"/>
    <n v="182"/>
    <m/>
    <m/>
    <m/>
    <m/>
    <m/>
    <n v="0"/>
    <x v="1"/>
    <s v="Field Not Required"/>
    <m/>
  </r>
  <r>
    <m/>
    <s v="RuralApproved"/>
    <s v="PNMAC_CORRLOSPROD"/>
    <s v="PartyCompDtl"/>
    <s v="ProdRuralInd"/>
    <s v="Y/N"/>
    <m/>
    <s v="https://everest-dev.pnmac.com/api/v1/correspondentcompanies/{{OrgId}}?entities=all"/>
    <s v="Get Correspondent Company All Details"/>
    <s v="&quot;loanCriteria&quot;: {&quot;correspondent&quot;: {&quot;underwriting&quot;: &quot;NonDelegated&quot;, _x000a_                  &quot;correspondentDelegated&quot;: {&quot;loanTypes&quot;: [&quot;Conventional, Fha, Va, Usda, FirstLien&quot;]}, _x000a_                  &quot;correspondentNonDelegated&quot;: {&quot;loanTypes&quot;: [&quot;Conventional, Fha, V"/>
    <s v="Usda"/>
    <n v="0"/>
    <x v="0"/>
    <s v="Logic:_x000a_IF &quot;Usda&quot; IN correspondentNonDelegated:{loanTypes} THEN 'Y'_x000a_ELSEIF &quot;Usda&quot; IN correspondentDelegated:{loanTypes} THEN 'Y' ELSE 'N'"/>
    <m/>
  </r>
  <r>
    <s v="KTEST-406"/>
    <s v="ServiceEmail"/>
    <s v="PNMAC_CORRLOSPROD"/>
    <s v="PartyCompDtl"/>
    <s v="ServiceEmail"/>
    <s v="[[RBH[YG@JIXWI.IFS"/>
    <m/>
    <s v="https://everest-dev.pnmac.com/api/v1/correspondentcompanies"/>
    <s v="1. Get Correspondent Companies"/>
    <s v="email"/>
    <s v="dave.fowler@elliemae.com"/>
    <n v="0"/>
    <x v="0"/>
    <s v="UPPER(email)"/>
    <m/>
  </r>
  <r>
    <s v="DF Item 5/1"/>
    <s v="StaffAEPersonId"/>
    <s v="PCG_BusSpprt_DC"/>
    <s v="CMManager"/>
    <s v="LSPersonId"/>
    <s v="NULL"/>
    <m/>
    <s v="clg_internal"/>
    <s v="CMManager"/>
    <s v="LSPersonId"/>
    <m/>
    <n v="0"/>
    <x v="0"/>
    <s v="Denali Table"/>
    <m/>
  </r>
  <r>
    <s v="DF Item 5/1"/>
    <s v="StaffCOSPersonId"/>
    <s v="PCG_BusSpprt_DC"/>
    <s v="CMManager"/>
    <s v="LSPersonId"/>
    <s v="NULL"/>
    <m/>
    <s v="clg_internal"/>
    <s v="CMManager"/>
    <s v="LSPersonId"/>
    <m/>
    <n v="0"/>
    <x v="0"/>
    <s v="Denali Table"/>
    <m/>
  </r>
  <r>
    <s v="DF Item 5/1"/>
    <s v="StaffNDPersonId"/>
    <s v="PCG_BusSpprt_DC"/>
    <s v="CMManager"/>
    <s v="LSPersonId"/>
    <s v="NULL"/>
    <m/>
    <s v="clg_internal"/>
    <s v="CMManager"/>
    <s v="LSPersonId"/>
    <m/>
    <n v="0"/>
    <x v="0"/>
    <s v="Denali Table"/>
    <m/>
  </r>
  <r>
    <s v="DF Item 5/1"/>
    <s v="StaffPAMPersonId"/>
    <s v="PCG_BusSpprt_DC"/>
    <s v="CMManager"/>
    <s v="LSPersonId"/>
    <s v="NULL"/>
    <m/>
    <s v="clg_internal"/>
    <s v="CMManager"/>
    <s v="LSPersonId"/>
    <m/>
    <n v="0"/>
    <x v="0"/>
    <s v="Denali Table"/>
    <m/>
  </r>
  <r>
    <s v="03/23/2020 - Logic updated"/>
    <s v="StatusReasons"/>
    <s v="PNMAC_CORRLOSPROD"/>
    <s v="PartyCompDtl"/>
    <s v="StsReasons"/>
    <s v="APPLICATION WITHDRAWN"/>
    <m/>
    <s v="https://everest-dev.pnmac.com/api/v1/correspondentcompanies/{{OrgId}}?entities=all"/>
    <s v="Get Correspondent Company All Details"/>
    <s v="&quot;customFields&quot;: {&quot;fields&quot;:[{&quot;fieldValue&quot;}"/>
    <m/>
    <n v="0"/>
    <x v="0"/>
    <s v="Get fieldValue WHERE fieldName: &quot;Comments&quot;"/>
    <m/>
  </r>
  <r>
    <s v="DF Item 5/1"/>
    <s v="SubServicerID"/>
    <s v="PCG_BusSpprt_DC"/>
    <s v="ClientInfo"/>
    <s v="SubServicerID"/>
    <n v="1"/>
    <m/>
    <s v="clg_internal"/>
    <s v="ClientInfo"/>
    <s v="SubServicerID"/>
    <m/>
    <n v="0"/>
    <x v="0"/>
    <s v="Denali Table"/>
    <m/>
  </r>
  <r>
    <s v="03/23/2020 - Logic updated (KTEST-252)"/>
    <s v="ThirdPartyOrigination"/>
    <s v="PNMAC_CORRLOSPROD"/>
    <s v="PartyCompDtl"/>
    <s v="ThirdPartyOrigination"/>
    <s v="Y/N"/>
    <m/>
    <s v="https://everest-dev.pnmac.com/api/v1/correspondentcompanies/{{OrgId}}?entities=all"/>
    <s v="Get Correspondent Company All Details"/>
    <s v="&quot;customFields&quot;: {&quot;fields&quot;:[{&quot;fieldValue&quot;}]}"/>
    <s v="TPO"/>
    <n v="0"/>
    <x v="0"/>
    <s v="Logic:_x000a_WHEN 'Third Party Origination' or 'Both' THEN 'Y_x000a_ELSE 'N'_x000a_Get fieldValue WHERE fieldName: &quot;Origination Method&quot;"/>
    <m/>
  </r>
  <r>
    <s v="DF Item 5/1"/>
    <s v="TrackingDate"/>
    <s v="PCG_BusSpprt_DC"/>
    <s v="ClientCommentLog"/>
    <s v="CreatedDateTime"/>
    <s v="NULL"/>
    <m/>
    <s v="clg_internal"/>
    <s v="ClientCommentLog"/>
    <s v="CreatedDateTime"/>
    <m/>
    <n v="0"/>
    <x v="0"/>
    <s v="Denali Table"/>
    <m/>
  </r>
  <r>
    <s v="DF Item 5/1"/>
    <s v="TrackingStatus"/>
    <s v="PCG_BusSpprt_DC"/>
    <s v="CMTrackingSubSection"/>
    <s v="TrackingSubSectionDesc"/>
    <s v="NULL"/>
    <m/>
    <s v="clg_internal"/>
    <s v="CMTrackingSubSection"/>
    <s v="TrackingSubSectionDesc"/>
    <m/>
    <n v="0"/>
    <x v="0"/>
    <s v="Denali Table"/>
    <m/>
  </r>
  <r>
    <m/>
    <s v="TrailingDoc_Assigned_Analyst"/>
    <s v="counterparty_risk"/>
    <s v="Map_Analyst"/>
    <s v="AnalystName"/>
    <s v="AVRIL NGO"/>
    <m/>
    <m/>
    <m/>
    <m/>
    <m/>
    <n v="0"/>
    <x v="1"/>
    <m/>
    <m/>
  </r>
  <r>
    <m/>
    <s v="TrailingDoc_Assigned_Analyst_email"/>
    <s v="counterparty_risk"/>
    <s v="Map_Analyst"/>
    <s v="Analyst_EmailAddress"/>
    <s v="avril.ngo@pnmac.com"/>
    <m/>
    <m/>
    <m/>
    <m/>
    <m/>
    <n v="0"/>
    <x v="1"/>
    <m/>
    <m/>
  </r>
  <r>
    <s v="03/23/2020 - Logic updated"/>
    <s v="USDAOTCApproved"/>
    <s v="PNMAC_CORRLOSPROD"/>
    <s v="PartyCompDtl"/>
    <s v="USDAOTCIND"/>
    <s v="Y/N"/>
    <m/>
    <s v="https://everest-dev.pnmac.com/api/v1/correspondentcompanies/{{OrgId}}?entities=all"/>
    <s v="Get Correspondent Company All Details"/>
    <s v="&quot;customFields&quot;: {&quot;fields&quot;: [{&quot;fieldValue&quot;}]}"/>
    <s v="Y"/>
    <n v="0"/>
    <x v="0"/>
    <s v="Get fieldValue WHERE fieldName: &quot;USDA OTC&quot;"/>
    <m/>
  </r>
  <r>
    <s v="Updated mapping - KTEST-177"/>
    <s v="USDAUndwType"/>
    <s v="PNMAC_CORRLOSPROD"/>
    <s v="PartyCompDtl"/>
    <s v="USDAUndwType"/>
    <s v="DELT/NDLT/BOTH"/>
    <m/>
    <s v="https://everest-dev.pnmac.com/api/v1/correspondentcompanies/{{OrgId}}?entities=all"/>
    <s v="Get Correspondent Company All Details"/>
    <s v="&quot;loanCriteria&quot;: {&quot;correspondent&quot;: {&quot;underwriting&quot;: &quot;NonDelegated&quot;, _x000a_                  &quot;correspondentDelegated&quot;: {&quot;loanTypes&quot;: [&quot;Conventional, Fha, Va, Usda, FirstLien&quot;]}, _x000a_                  &quot;correspondentNonDelegated&quot;: {&quot;loanTypes&quot;: [&quot;Conventional, Fha, V"/>
    <s v="Va"/>
    <n v="0"/>
    <x v="0"/>
    <s v="Logic: CASE_x000a_WHEN &quot;Usda&quot;' IN &quot;correspondentDelegated&quot;: {&quot;loanTypes&quot;), THEN &quot;DELT&quot;_x000a_WHEN &quot;Usda&quot;' IN &quot;correspondentNonDelegated&quot;: {&quot;loanTypes&quot;), THEN &quot;NDLT&quot;_x000a_WHEN &quot;Usda&quot;' IN &quot;correspondentNonDelegated&quot;: {&quot;loanTypes&quot;) AND &quot;correspondentDelegated&quot;: {&quot;loanTypes&quot;)"/>
    <m/>
  </r>
  <r>
    <s v="KDM-7574"/>
    <s v="UW_Authority"/>
    <s v="PNMAC_CORRLOSPROD"/>
    <s v="PartyCompDtl"/>
    <s v="Case _x000a_When RTrim(FHAUndwType) = '' and RTrim(CONVUndwType) = '' And RTrim(VAUndwType) = '' And RTrim(USDAUndwType) = '' And RTrim(JUMBOUndwType) = '' Then null_x000a_When RTrim(FHAUndwType) in ('DELT','') and RTrim(CONVUndwType) in ('DELT','') And RTrim(VAUndwT"/>
    <s v="DELEGATED"/>
    <m/>
    <s v="clg_reporting"/>
    <s v="los_pcg.los_pcg_clientinfo_PCG"/>
    <s v="FHAUndwType,_x000a_CONVUndwType,_x000a_VAUndwType,_x000a_USDAUndwType,_x000a_JUMBOUndwType"/>
    <m/>
    <n v="0"/>
    <x v="0"/>
    <s v="Case _x000a_When RTrim(FHAUndwType) = '' and RTrim(CONVUndwType) = '' And RTrim(VAUndwType) = '' And RTrim(USDAUndwType) = '' And RTrim(JUMBOUndwType) = '' Then null_x000a_When RTrim(FHAUndwType) in ('DELT','') and RTrim(CONVUndwType) in ('DELT','') And RTrim(VAUndwT"/>
    <m/>
  </r>
  <r>
    <m/>
    <s v="UWRequired100"/>
    <s v="PNMAC_CORRLOSPROD"/>
    <s v="PartyCompDtl"/>
    <s v="UWQCReqInd"/>
    <s v="Y/N"/>
    <m/>
    <m/>
    <m/>
    <m/>
    <m/>
    <n v="0"/>
    <x v="1"/>
    <s v="Field Not Required"/>
    <m/>
  </r>
  <r>
    <m/>
    <s v="VAApprovalDate"/>
    <s v="PNMAC_CORRLOSPROD"/>
    <s v="PartyCompDtl"/>
    <s v="VAAPRVDate"/>
    <d v="1952-01-01T00:00:00"/>
    <m/>
    <s v="https://everest-dev.pnmac.com/api/v1/correspondentcompanies/{{OrgId}}?entities=all"/>
    <s v="Get Correspondent Company All Details"/>
    <s v="&quot;loanCriteria&quot;: {&quot;vaApprovedDate&quot;}"/>
    <d v="2017-12-12T00:00:00"/>
    <n v="0"/>
    <x v="0"/>
    <m/>
    <m/>
  </r>
  <r>
    <s v="03/23/2020 - Logic updated"/>
    <s v="VAApproved"/>
    <s v="PNMAC_CORRLOSPROD"/>
    <s v="PartyCompDtl"/>
    <s v="ProdVAInd"/>
    <s v="Y/N"/>
    <m/>
    <s v="https://everest-dev.pnmac.com/api/v1/correspondentcompanies/{{OrgId}}?entities=all"/>
    <s v="Get Correspondent Company All Details"/>
    <s v="&quot;loanCriteria&quot;: {&quot;correspondent&quot;: {&quot;underwriting&quot;: &quot;NonDelegated&quot;, _x000a_                  &quot;correspondentDelegated&quot;: {&quot;loanTypes&quot;: [&quot;Conventional, Fha, Va, Usda, FirstLien&quot;]}, _x000a_                  &quot;correspondentNonDelegated&quot;: {&quot;loanTypes&quot;: [&quot;Conventional, Fha, V"/>
    <s v="Va"/>
    <n v="0"/>
    <x v="0"/>
    <s v="Logic:_x000a_IF &quot;Va&quot; IN correspondentNonDelegated:{loanTypes} THEN 'Y' OR &quot;Va&quot; IN correspondentDelegated:{loanTypes} THEN 'Y' ELSE 'N'"/>
    <m/>
  </r>
  <r>
    <s v="03/23/2020 - Logic updated"/>
    <s v="OnboardingDate"/>
    <m/>
    <m/>
    <m/>
    <m/>
    <m/>
    <s v="https://everest-dev.pnmac.com/api/v1/correspondentcompanies/2?entities=customFields"/>
    <s v="Get Correspondent Company &quot;CustomFields&quot; Details"/>
    <s v="&quot;customFields&quot;: {&quot;fields&quot;: [{&quot;fieldValue&quot;}]}"/>
    <d v="2020-01-10T00:00:00"/>
    <n v="0"/>
    <x v="2"/>
    <s v="Get fieldValue WHERE fieldName: &quot;Date Onboarded&quo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apping Overview" cacheId="3" applyNumberFormats="0" applyBorderFormats="0" applyFontFormats="0" applyPatternFormats="0" applyAlignmentFormats="0" applyWidthHeightFormats="0" dataCaption="" updatedVersion="5" compact="0" compactData="0">
  <location ref="A1:B5" firstHeaderRow="1" firstDataRow="1" firstDataCol="1"/>
  <pivotFields count="15">
    <pivotField name="Any updates to this Hub must be documented here" compact="0" outline="0" multipleItemSelectionAllowed="1" showAll="0"/>
    <pivotField name="Hub_table_Column_Name" compact="0" outline="0" multipleItemSelectionAllowed="1" showAll="0"/>
    <pivotField name="Current_Source_Database" compact="0" outline="0" multipleItemSelectionAllowed="1" showAll="0"/>
    <pivotField name="Current_Source_TableName" compact="0" outline="0" multipleItemSelectionAllowed="1" showAll="0"/>
    <pivotField name="Current_Source_FieldName" compact="0" outline="0" multipleItemSelectionAllowed="1" showAll="0"/>
    <pivotField name="Sample_Value" compact="0" outline="0" multipleItemSelectionAllowed="1" showAll="0"/>
    <pivotField name="Current_Source_DataType" compact="0" outline="0" multipleItemSelectionAllowed="1" showAll="0"/>
    <pivotField name="API" compact="0" outline="0" multipleItemSelectionAllowed="1" showAll="0"/>
    <pivotField name="API_Request" compact="0" outline="0" multipleItemSelectionAllowed="1" showAll="0"/>
    <pivotField name="API_FieldName" compact="0" outline="0" multipleItemSelectionAllowed="1" showAll="0"/>
    <pivotField name="sample_value2" compact="0" outline="0" multipleItemSelectionAllowed="1" showAll="0"/>
    <pivotField name="flag" compact="0" outline="0" multipleItemSelectionAllowed="1" showAll="0"/>
    <pivotField name="Disposition" axis="axisRow" dataField="1" compact="0" outline="0" multipleItemSelectionAllowed="1" showAll="0" sortType="ascending">
      <items count="4">
        <item x="0"/>
        <item x="2"/>
        <item x="1"/>
        <item t="default"/>
      </items>
    </pivotField>
    <pivotField name="Comment" compact="0" outline="0" multipleItemSelectionAllowed="1" showAll="0"/>
    <pivotField name="Field ID" compact="0" outline="0" multipleItemSelectionAllowed="1" showAll="0"/>
  </pivotFields>
  <rowFields count="1">
    <field x="12"/>
  </rowFields>
  <rowItems count="4">
    <i>
      <x/>
    </i>
    <i>
      <x v="1"/>
    </i>
    <i>
      <x v="2"/>
    </i>
    <i t="grand">
      <x/>
    </i>
  </rowItems>
  <colItems count="1">
    <i/>
  </colItems>
  <dataFields count="1">
    <dataField name="COUNTA of Disposition" fld="12" subtotal="count" baseField="0"/>
  </dataFields>
  <pivotTableStyleInfo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everest-dev.pnmac.com/api/v1/correspondentcompanies" TargetMode="External"/><Relationship Id="rId18" Type="http://schemas.openxmlformats.org/officeDocument/2006/relationships/hyperlink" Target="https://everest-dev.pnmac.com/api/v1/correspondentcompanies" TargetMode="External"/><Relationship Id="rId26" Type="http://schemas.openxmlformats.org/officeDocument/2006/relationships/hyperlink" Target="https://everest-dev.pnmac.com/api/v1/correspondentcompanies/2?entities=customFields" TargetMode="External"/><Relationship Id="rId39" Type="http://schemas.openxmlformats.org/officeDocument/2006/relationships/hyperlink" Target="https://everest-dev.pnmac.com/api/v1/correspondentcompanies/2?entities=customFields" TargetMode="External"/><Relationship Id="rId3" Type="http://schemas.openxmlformats.org/officeDocument/2006/relationships/hyperlink" Target="https://everest-dev.pnmac.com/api/v1/correspondentcompanies" TargetMode="External"/><Relationship Id="rId21" Type="http://schemas.openxmlformats.org/officeDocument/2006/relationships/hyperlink" Target="https://everest-dev.pnmac.com/api/v1/correspondentcompanies" TargetMode="External"/><Relationship Id="rId34" Type="http://schemas.openxmlformats.org/officeDocument/2006/relationships/hyperlink" Target="https://everest-dev.pnmac.com/api/v1/correspondentcompanies/2?entities=customFields" TargetMode="External"/><Relationship Id="rId42" Type="http://schemas.openxmlformats.org/officeDocument/2006/relationships/hyperlink" Target="https://everest-dev.pnmac.com/api/v1/correspondentcompanies/2?entities=customFields" TargetMode="External"/><Relationship Id="rId47" Type="http://schemas.openxmlformats.org/officeDocument/2006/relationships/hyperlink" Target="https://everest-dev.pnmac.com/api/v1/correspondentcompanies/2?entities=customFields" TargetMode="External"/><Relationship Id="rId50" Type="http://schemas.openxmlformats.org/officeDocument/2006/relationships/hyperlink" Target="https://everest-dev.pnmac.com/api/v1/correspondentcompanies/2?entities=customFields" TargetMode="External"/><Relationship Id="rId7" Type="http://schemas.openxmlformats.org/officeDocument/2006/relationships/hyperlink" Target="https://everest-dev.pnmac.com/api/v1/correspondentcompanies" TargetMode="External"/><Relationship Id="rId12" Type="http://schemas.openxmlformats.org/officeDocument/2006/relationships/hyperlink" Target="https://everest-dev.pnmac.com/api/v1/correspondentcompanies" TargetMode="External"/><Relationship Id="rId17" Type="http://schemas.openxmlformats.org/officeDocument/2006/relationships/hyperlink" Target="https://everest-dev.pnmac.com/api/v1/correspondentcompanies" TargetMode="External"/><Relationship Id="rId25" Type="http://schemas.openxmlformats.org/officeDocument/2006/relationships/hyperlink" Target="https://everest-dev.pnmac.com/api/v1/correspondentcompanies/2?entities=customFields" TargetMode="External"/><Relationship Id="rId33" Type="http://schemas.openxmlformats.org/officeDocument/2006/relationships/hyperlink" Target="https://everest-dev.pnmac.com/api/v1/correspondentcompanies/2?entities=customFields" TargetMode="External"/><Relationship Id="rId38" Type="http://schemas.openxmlformats.org/officeDocument/2006/relationships/hyperlink" Target="https://everest-dev.pnmac.com/api/v1/correspondentcompanies/2?entities=customFields" TargetMode="External"/><Relationship Id="rId46" Type="http://schemas.openxmlformats.org/officeDocument/2006/relationships/hyperlink" Target="https://everest-dev.pnmac.com/api/v1/correspondentcompanies/2?entities=customFields" TargetMode="External"/><Relationship Id="rId2" Type="http://schemas.openxmlformats.org/officeDocument/2006/relationships/hyperlink" Target="https://everest-dev.pnmac.com/api/v1/correspondentcompanies" TargetMode="External"/><Relationship Id="rId16" Type="http://schemas.openxmlformats.org/officeDocument/2006/relationships/hyperlink" Target="https://everest-dev.pnmac.com/api/v1/correspondentcompanies" TargetMode="External"/><Relationship Id="rId20" Type="http://schemas.openxmlformats.org/officeDocument/2006/relationships/hyperlink" Target="https://everest-dev.pnmac.com/api/v1/correspondentcompanies" TargetMode="External"/><Relationship Id="rId29" Type="http://schemas.openxmlformats.org/officeDocument/2006/relationships/hyperlink" Target="https://everest-dev.pnmac.com/api/v1/correspondentcompanies/2?entities=customFields" TargetMode="External"/><Relationship Id="rId41" Type="http://schemas.openxmlformats.org/officeDocument/2006/relationships/hyperlink" Target="https://everest-dev.pnmac.com/api/v1/correspondentcompanies/2?entities=customFields" TargetMode="External"/><Relationship Id="rId1" Type="http://schemas.openxmlformats.org/officeDocument/2006/relationships/hyperlink" Target="https://everest-dev.pnmac.com/api/v1/correspondentcompanies" TargetMode="External"/><Relationship Id="rId6" Type="http://schemas.openxmlformats.org/officeDocument/2006/relationships/hyperlink" Target="https://everest-dev.pnmac.com/api/v1/correspondentcompanies" TargetMode="External"/><Relationship Id="rId11" Type="http://schemas.openxmlformats.org/officeDocument/2006/relationships/hyperlink" Target="https://everest-dev.pnmac.com/api/v1/correspondentcompanies" TargetMode="External"/><Relationship Id="rId24" Type="http://schemas.openxmlformats.org/officeDocument/2006/relationships/hyperlink" Target="https://everest-dev.pnmac.com/api/v1/correspondentcompanies/2?entities=customFields" TargetMode="External"/><Relationship Id="rId32" Type="http://schemas.openxmlformats.org/officeDocument/2006/relationships/hyperlink" Target="https://everest-dev.pnmac.com/api/v1/correspondentcompanies/2?entities=customFields" TargetMode="External"/><Relationship Id="rId37" Type="http://schemas.openxmlformats.org/officeDocument/2006/relationships/hyperlink" Target="https://everest-dev.pnmac.com/api/v1/correspondentcompanies/2?entities=customFields" TargetMode="External"/><Relationship Id="rId40" Type="http://schemas.openxmlformats.org/officeDocument/2006/relationships/hyperlink" Target="https://everest-dev.pnmac.com/api/v1/correspondentcompanies/2?entities=customFields" TargetMode="External"/><Relationship Id="rId45" Type="http://schemas.openxmlformats.org/officeDocument/2006/relationships/hyperlink" Target="https://everest-dev.pnmac.com/api/v1/correspondentcompanies/2?entities=customFields" TargetMode="External"/><Relationship Id="rId5" Type="http://schemas.openxmlformats.org/officeDocument/2006/relationships/hyperlink" Target="https://everest-dev.pnmac.com/api/v1/correspondentcompanies" TargetMode="External"/><Relationship Id="rId15" Type="http://schemas.openxmlformats.org/officeDocument/2006/relationships/hyperlink" Target="https://everest-dev.pnmac.com/api/v1/correspondentcompanies" TargetMode="External"/><Relationship Id="rId23" Type="http://schemas.openxmlformats.org/officeDocument/2006/relationships/hyperlink" Target="https://everest-dev.pnmac.com/api/v1/correspondentcompanies" TargetMode="External"/><Relationship Id="rId28" Type="http://schemas.openxmlformats.org/officeDocument/2006/relationships/hyperlink" Target="https://everest-dev.pnmac.com/api/v1/correspondentcompanies/2?entities=customFields" TargetMode="External"/><Relationship Id="rId36" Type="http://schemas.openxmlformats.org/officeDocument/2006/relationships/hyperlink" Target="https://everest-dev.pnmac.com/api/v1/correspondentcompanies/2?entities=customFields" TargetMode="External"/><Relationship Id="rId49" Type="http://schemas.openxmlformats.org/officeDocument/2006/relationships/hyperlink" Target="https://everest-dev.pnmac.com/api/v1/correspondentcompanies/2?entities=customFields" TargetMode="External"/><Relationship Id="rId10" Type="http://schemas.openxmlformats.org/officeDocument/2006/relationships/hyperlink" Target="https://everest-dev.pnmac.com/api/v1/correspondentcompanies" TargetMode="External"/><Relationship Id="rId19" Type="http://schemas.openxmlformats.org/officeDocument/2006/relationships/hyperlink" Target="https://everest-dev.pnmac.com/api/v1/correspondentcompanies" TargetMode="External"/><Relationship Id="rId31" Type="http://schemas.openxmlformats.org/officeDocument/2006/relationships/hyperlink" Target="https://everest-dev.pnmac.com/api/v1/correspondentcompanies/2?entities=customFields" TargetMode="External"/><Relationship Id="rId44" Type="http://schemas.openxmlformats.org/officeDocument/2006/relationships/hyperlink" Target="https://everest-dev.pnmac.com/api/v1/correspondentcompanies/2?entities=customFields" TargetMode="External"/><Relationship Id="rId52" Type="http://schemas.openxmlformats.org/officeDocument/2006/relationships/printerSettings" Target="../printerSettings/printerSettings1.bin"/><Relationship Id="rId4" Type="http://schemas.openxmlformats.org/officeDocument/2006/relationships/hyperlink" Target="https://everest-dev.pnmac.com/api/v1/correspondentcompanies" TargetMode="External"/><Relationship Id="rId9" Type="http://schemas.openxmlformats.org/officeDocument/2006/relationships/hyperlink" Target="https://everest-dev.pnmac.com/api/v1/correspondentcompanies" TargetMode="External"/><Relationship Id="rId14" Type="http://schemas.openxmlformats.org/officeDocument/2006/relationships/hyperlink" Target="https://everest-dev.pnmac.com/api/v1/correspondentcompanies" TargetMode="External"/><Relationship Id="rId22" Type="http://schemas.openxmlformats.org/officeDocument/2006/relationships/hyperlink" Target="https://everest-dev.pnmac.com/api/v1/correspondentcompanies" TargetMode="External"/><Relationship Id="rId27" Type="http://schemas.openxmlformats.org/officeDocument/2006/relationships/hyperlink" Target="https://everest-dev.pnmac.com/api/v1/correspondentcompanies/2?entities=customFields" TargetMode="External"/><Relationship Id="rId30" Type="http://schemas.openxmlformats.org/officeDocument/2006/relationships/hyperlink" Target="https://everest-dev.pnmac.com/api/v1/correspondentcompanies/2?entities=customFields" TargetMode="External"/><Relationship Id="rId35" Type="http://schemas.openxmlformats.org/officeDocument/2006/relationships/hyperlink" Target="https://everest-dev.pnmac.com/api/v1/correspondentcompanies/2?entities=customFields" TargetMode="External"/><Relationship Id="rId43" Type="http://schemas.openxmlformats.org/officeDocument/2006/relationships/hyperlink" Target="https://everest-dev.pnmac.com/api/v1/correspondentcompanies/2?entities=customFields" TargetMode="External"/><Relationship Id="rId48" Type="http://schemas.openxmlformats.org/officeDocument/2006/relationships/hyperlink" Target="https://everest-dev.pnmac.com/api/v1/correspondentcompanies/2?entities=customFields" TargetMode="External"/><Relationship Id="rId8" Type="http://schemas.openxmlformats.org/officeDocument/2006/relationships/hyperlink" Target="https://everest-dev.pnmac.com/api/v1/correspondentcompanies" TargetMode="External"/><Relationship Id="rId51" Type="http://schemas.openxmlformats.org/officeDocument/2006/relationships/hyperlink" Target="https://everest-dev.pnmac.com/api/v1/correspondentcompanies/2?entities=customFiel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showGridLines="0" workbookViewId="0"/>
  </sheetViews>
  <sheetFormatPr defaultColWidth="14.42578125" defaultRowHeight="15.75" customHeight="1"/>
  <cols>
    <col min="1" max="1" width="19.42578125" customWidth="1"/>
    <col min="2" max="2" width="15.42578125" customWidth="1"/>
  </cols>
  <sheetData>
    <row r="1" spans="1:26">
      <c r="A1" s="60" t="s">
        <v>0</v>
      </c>
      <c r="B1" s="61" t="s">
        <v>1</v>
      </c>
      <c r="C1" s="1"/>
      <c r="D1" s="1"/>
      <c r="E1" s="1"/>
      <c r="F1" s="1"/>
      <c r="G1" s="1"/>
      <c r="H1" s="1"/>
      <c r="I1" s="1"/>
      <c r="J1" s="1"/>
      <c r="K1" s="1"/>
      <c r="L1" s="1"/>
      <c r="M1" s="1"/>
      <c r="N1" s="1"/>
      <c r="O1" s="1"/>
      <c r="P1" s="1"/>
      <c r="Q1" s="1"/>
      <c r="R1" s="1"/>
      <c r="S1" s="1"/>
      <c r="T1" s="1"/>
      <c r="U1" s="1"/>
      <c r="V1" s="1"/>
      <c r="W1" s="1"/>
      <c r="X1" s="1"/>
      <c r="Y1" s="1"/>
      <c r="Z1" s="1"/>
    </row>
    <row r="2" spans="1:26">
      <c r="A2" s="62" t="s">
        <v>2</v>
      </c>
      <c r="B2" s="63">
        <v>139</v>
      </c>
      <c r="C2" s="1"/>
      <c r="D2" s="1"/>
      <c r="E2" s="1"/>
      <c r="F2" s="1"/>
      <c r="G2" s="1"/>
      <c r="H2" s="1"/>
      <c r="I2" s="1"/>
      <c r="J2" s="1"/>
      <c r="K2" s="1"/>
      <c r="L2" s="1"/>
      <c r="M2" s="1"/>
      <c r="N2" s="1"/>
      <c r="O2" s="1"/>
      <c r="P2" s="1"/>
      <c r="Q2" s="1"/>
      <c r="R2" s="1"/>
      <c r="S2" s="1"/>
      <c r="T2" s="1"/>
      <c r="U2" s="1"/>
      <c r="V2" s="1"/>
      <c r="W2" s="1"/>
      <c r="X2" s="1"/>
      <c r="Y2" s="1"/>
      <c r="Z2" s="1"/>
    </row>
    <row r="3" spans="1:26">
      <c r="A3" s="64" t="s">
        <v>3</v>
      </c>
      <c r="B3" s="65">
        <v>1</v>
      </c>
      <c r="C3" s="1"/>
      <c r="D3" s="1"/>
      <c r="E3" s="1"/>
      <c r="F3" s="1"/>
      <c r="G3" s="1"/>
      <c r="H3" s="1"/>
      <c r="I3" s="1"/>
      <c r="J3" s="1"/>
      <c r="K3" s="1"/>
      <c r="L3" s="1"/>
      <c r="M3" s="1"/>
      <c r="N3" s="1"/>
      <c r="O3" s="1"/>
      <c r="P3" s="1"/>
      <c r="Q3" s="1"/>
      <c r="R3" s="1"/>
      <c r="S3" s="1"/>
      <c r="T3" s="1"/>
      <c r="U3" s="1"/>
      <c r="V3" s="1"/>
      <c r="W3" s="1"/>
      <c r="X3" s="1"/>
      <c r="Y3" s="1"/>
      <c r="Z3" s="1"/>
    </row>
    <row r="4" spans="1:26">
      <c r="A4" s="64" t="s">
        <v>4</v>
      </c>
      <c r="B4" s="65">
        <v>13</v>
      </c>
      <c r="C4" s="1"/>
      <c r="D4" s="1"/>
      <c r="E4" s="1"/>
      <c r="F4" s="1"/>
      <c r="G4" s="1"/>
      <c r="H4" s="1"/>
      <c r="I4" s="1"/>
      <c r="J4" s="1"/>
      <c r="K4" s="1"/>
      <c r="L4" s="1"/>
      <c r="M4" s="1"/>
      <c r="N4" s="1"/>
      <c r="O4" s="1"/>
      <c r="P4" s="1"/>
      <c r="Q4" s="1"/>
      <c r="R4" s="1"/>
      <c r="S4" s="1"/>
      <c r="T4" s="1"/>
      <c r="U4" s="1"/>
      <c r="V4" s="1"/>
      <c r="W4" s="1"/>
      <c r="X4" s="1"/>
      <c r="Y4" s="1"/>
      <c r="Z4" s="1"/>
    </row>
    <row r="5" spans="1:26">
      <c r="A5" s="66" t="s">
        <v>5</v>
      </c>
      <c r="B5" s="67">
        <v>153</v>
      </c>
      <c r="C5" s="1"/>
      <c r="D5" s="1"/>
      <c r="E5" s="1"/>
      <c r="F5" s="1"/>
      <c r="G5" s="1"/>
      <c r="H5" s="1"/>
      <c r="I5" s="1"/>
      <c r="J5" s="1"/>
      <c r="K5" s="1"/>
      <c r="L5" s="1"/>
      <c r="M5" s="1"/>
      <c r="N5" s="1"/>
      <c r="O5" s="1"/>
      <c r="P5" s="1"/>
      <c r="Q5" s="1"/>
      <c r="R5" s="1"/>
      <c r="S5" s="1"/>
      <c r="T5" s="1"/>
      <c r="U5" s="1"/>
      <c r="V5" s="1"/>
      <c r="W5" s="1"/>
      <c r="X5" s="1"/>
      <c r="Y5" s="1"/>
      <c r="Z5" s="1"/>
    </row>
    <row r="6" spans="1:26">
      <c r="A6" s="1"/>
      <c r="B6" s="1"/>
      <c r="C6" s="1"/>
      <c r="D6" s="1"/>
      <c r="E6" s="1"/>
      <c r="F6" s="1"/>
      <c r="G6" s="1"/>
      <c r="H6" s="1"/>
      <c r="I6" s="1"/>
      <c r="J6" s="1"/>
      <c r="K6" s="1"/>
      <c r="L6" s="1"/>
      <c r="M6" s="1"/>
      <c r="N6" s="1"/>
      <c r="O6" s="1"/>
      <c r="P6" s="1"/>
      <c r="Q6" s="1"/>
      <c r="R6" s="1"/>
      <c r="S6" s="1"/>
      <c r="T6" s="1"/>
      <c r="U6" s="1"/>
      <c r="V6" s="1"/>
      <c r="W6" s="1"/>
      <c r="X6" s="1"/>
      <c r="Y6" s="1"/>
      <c r="Z6" s="1"/>
    </row>
    <row r="7" spans="1:26">
      <c r="A7" s="1"/>
      <c r="B7" s="1"/>
      <c r="C7" s="1"/>
      <c r="D7" s="1"/>
      <c r="E7" s="1"/>
      <c r="F7" s="1"/>
      <c r="G7" s="1"/>
      <c r="H7" s="1"/>
      <c r="I7" s="1"/>
      <c r="J7" s="1"/>
      <c r="K7" s="1"/>
      <c r="L7" s="1"/>
      <c r="M7" s="1"/>
      <c r="N7" s="1"/>
      <c r="O7" s="1"/>
      <c r="P7" s="1"/>
      <c r="Q7" s="1"/>
      <c r="R7" s="1"/>
      <c r="S7" s="1"/>
      <c r="T7" s="1"/>
      <c r="U7" s="1"/>
      <c r="V7" s="1"/>
      <c r="W7" s="1"/>
      <c r="X7" s="1"/>
      <c r="Y7" s="1"/>
      <c r="Z7" s="1"/>
    </row>
    <row r="8" spans="1:26">
      <c r="A8" s="1"/>
      <c r="B8" s="1"/>
      <c r="C8" s="1"/>
      <c r="D8" s="1"/>
      <c r="E8" s="1"/>
      <c r="F8" s="1"/>
      <c r="G8" s="1"/>
      <c r="H8" s="1"/>
      <c r="I8" s="1"/>
      <c r="J8" s="1"/>
      <c r="K8" s="1"/>
      <c r="L8" s="1"/>
      <c r="M8" s="1"/>
      <c r="N8" s="1"/>
      <c r="O8" s="1"/>
      <c r="P8" s="1"/>
      <c r="Q8" s="1"/>
      <c r="R8" s="1"/>
      <c r="S8" s="1"/>
      <c r="T8" s="1"/>
      <c r="U8" s="1"/>
      <c r="V8" s="1"/>
      <c r="W8" s="1"/>
      <c r="X8" s="1"/>
      <c r="Y8" s="1"/>
      <c r="Z8" s="1"/>
    </row>
    <row r="9" spans="1:26">
      <c r="A9" s="1"/>
      <c r="B9" s="1"/>
      <c r="C9" s="1"/>
      <c r="D9" s="1"/>
      <c r="E9" s="1"/>
      <c r="F9" s="1"/>
      <c r="G9" s="1"/>
      <c r="H9" s="1"/>
      <c r="I9" s="1"/>
      <c r="J9" s="1"/>
      <c r="K9" s="1"/>
      <c r="L9" s="1"/>
      <c r="M9" s="1"/>
      <c r="N9" s="1"/>
      <c r="O9" s="1"/>
      <c r="P9" s="1"/>
      <c r="Q9" s="1"/>
      <c r="R9" s="1"/>
      <c r="S9" s="1"/>
      <c r="T9" s="1"/>
      <c r="U9" s="1"/>
      <c r="V9" s="1"/>
      <c r="W9" s="1"/>
      <c r="X9" s="1"/>
      <c r="Y9" s="1"/>
      <c r="Z9" s="1"/>
    </row>
    <row r="10"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O219"/>
  <sheetViews>
    <sheetView tabSelected="1" workbookViewId="0">
      <pane xSplit="2" ySplit="2" topLeftCell="J216" activePane="bottomRight" state="frozen"/>
      <selection pane="topRight" activeCell="C1" sqref="C1"/>
      <selection pane="bottomLeft" activeCell="A3" sqref="A3"/>
      <selection pane="bottomRight" activeCell="J222" sqref="J222"/>
    </sheetView>
  </sheetViews>
  <sheetFormatPr defaultColWidth="14.42578125" defaultRowHeight="15.75" customHeight="1"/>
  <cols>
    <col min="1" max="1" width="22.42578125" customWidth="1"/>
    <col min="2" max="2" width="35.85546875" customWidth="1"/>
    <col min="3" max="4" width="25" customWidth="1"/>
    <col min="5" max="5" width="31.42578125" customWidth="1"/>
    <col min="6" max="6" width="28.5703125" customWidth="1"/>
    <col min="7" max="7" width="14.42578125" customWidth="1"/>
    <col min="8" max="9" width="21.5703125" customWidth="1"/>
    <col min="10" max="10" width="22.42578125" customWidth="1"/>
    <col min="11" max="12" width="21.5703125" customWidth="1"/>
    <col min="13" max="13" width="14.42578125" customWidth="1"/>
    <col min="14" max="14" width="33.140625" customWidth="1"/>
    <col min="15" max="15" width="14.5703125" customWidth="1"/>
  </cols>
  <sheetData>
    <row r="1" spans="1:15" ht="18.75">
      <c r="A1" s="2" t="s">
        <v>6</v>
      </c>
      <c r="B1" s="3" t="s">
        <v>7</v>
      </c>
      <c r="C1" s="70" t="s">
        <v>8</v>
      </c>
      <c r="D1" s="71"/>
      <c r="E1" s="71"/>
      <c r="F1" s="71"/>
      <c r="G1" s="71"/>
      <c r="H1" s="4"/>
      <c r="I1" s="5"/>
      <c r="J1" s="5"/>
      <c r="K1" s="5"/>
      <c r="L1" s="5"/>
      <c r="M1" s="6"/>
      <c r="N1" s="6"/>
      <c r="O1" s="1"/>
    </row>
    <row r="2" spans="1:15" ht="42.75">
      <c r="A2" s="7" t="s">
        <v>9</v>
      </c>
      <c r="B2" s="8" t="s">
        <v>10</v>
      </c>
      <c r="C2" s="9" t="s">
        <v>11</v>
      </c>
      <c r="D2" s="10" t="s">
        <v>12</v>
      </c>
      <c r="E2" s="10" t="s">
        <v>13</v>
      </c>
      <c r="F2" s="10" t="s">
        <v>14</v>
      </c>
      <c r="G2" s="11" t="s">
        <v>15</v>
      </c>
      <c r="H2" s="12" t="s">
        <v>16</v>
      </c>
      <c r="I2" s="13" t="s">
        <v>17</v>
      </c>
      <c r="J2" s="13" t="s">
        <v>18</v>
      </c>
      <c r="K2" s="13" t="s">
        <v>14</v>
      </c>
      <c r="L2" s="13" t="s">
        <v>19</v>
      </c>
      <c r="M2" s="14" t="s">
        <v>0</v>
      </c>
      <c r="N2" s="14" t="s">
        <v>20</v>
      </c>
      <c r="O2" s="15" t="s">
        <v>21</v>
      </c>
    </row>
    <row r="3" spans="1:15" ht="15" hidden="1">
      <c r="A3" s="15" t="s">
        <v>22</v>
      </c>
      <c r="B3" s="15" t="s">
        <v>23</v>
      </c>
      <c r="C3" s="16" t="s">
        <v>24</v>
      </c>
      <c r="D3" s="15" t="s">
        <v>25</v>
      </c>
      <c r="E3" s="17" t="s">
        <v>23</v>
      </c>
      <c r="F3" s="18" t="s">
        <v>26</v>
      </c>
      <c r="G3" s="19"/>
      <c r="H3" s="20" t="s">
        <v>27</v>
      </c>
      <c r="I3" s="15" t="s">
        <v>25</v>
      </c>
      <c r="J3" s="17" t="s">
        <v>23</v>
      </c>
      <c r="K3" s="1"/>
      <c r="L3" s="15">
        <f t="shared" ref="L3:L14" si="0">IF(ISERROR(VLOOKUP(B3, [1]Sheet5!$A$2:$A$158,1, FALSE)),0, 1)</f>
        <v>0</v>
      </c>
      <c r="M3" s="20" t="s">
        <v>2</v>
      </c>
      <c r="N3" s="20" t="s">
        <v>28</v>
      </c>
      <c r="O3" s="1"/>
    </row>
    <row r="4" spans="1:15" ht="38.25" hidden="1">
      <c r="A4" s="15" t="s">
        <v>29</v>
      </c>
      <c r="B4" s="15" t="s">
        <v>30</v>
      </c>
      <c r="C4" s="16" t="s">
        <v>24</v>
      </c>
      <c r="D4" s="15" t="s">
        <v>25</v>
      </c>
      <c r="E4" s="15" t="s">
        <v>30</v>
      </c>
      <c r="F4" s="15">
        <v>700356</v>
      </c>
      <c r="G4" s="21"/>
      <c r="H4" s="20"/>
      <c r="I4" s="15"/>
      <c r="J4" s="15"/>
      <c r="K4" s="1"/>
      <c r="L4" s="15">
        <f t="shared" si="0"/>
        <v>0</v>
      </c>
      <c r="M4" s="20" t="s">
        <v>4</v>
      </c>
      <c r="N4" s="20" t="s">
        <v>28</v>
      </c>
      <c r="O4" s="1"/>
    </row>
    <row r="5" spans="1:15" ht="38.25">
      <c r="A5" s="22"/>
      <c r="B5" s="72" t="s">
        <v>31</v>
      </c>
      <c r="C5" s="16" t="s">
        <v>32</v>
      </c>
      <c r="D5" s="22" t="s">
        <v>33</v>
      </c>
      <c r="E5" s="22" t="s">
        <v>31</v>
      </c>
      <c r="F5" s="23">
        <v>41364</v>
      </c>
      <c r="G5" s="21"/>
      <c r="H5" s="24" t="s">
        <v>34</v>
      </c>
      <c r="I5" s="15" t="s">
        <v>35</v>
      </c>
      <c r="J5" s="15" t="s">
        <v>36</v>
      </c>
      <c r="K5" s="25">
        <v>43746</v>
      </c>
      <c r="L5" s="15">
        <f t="shared" si="0"/>
        <v>0</v>
      </c>
      <c r="M5" s="20" t="s">
        <v>2</v>
      </c>
      <c r="N5" s="6"/>
      <c r="O5" s="1"/>
    </row>
    <row r="6" spans="1:15" ht="102">
      <c r="A6" s="15" t="s">
        <v>37</v>
      </c>
      <c r="B6" s="15" t="s">
        <v>38</v>
      </c>
      <c r="C6" s="16" t="s">
        <v>32</v>
      </c>
      <c r="D6" s="22" t="s">
        <v>33</v>
      </c>
      <c r="E6" s="22" t="s">
        <v>38</v>
      </c>
      <c r="F6" s="22">
        <v>0</v>
      </c>
      <c r="G6" s="21"/>
      <c r="H6" s="20" t="s">
        <v>27</v>
      </c>
      <c r="I6" s="22" t="s">
        <v>39</v>
      </c>
      <c r="J6" s="22" t="s">
        <v>40</v>
      </c>
      <c r="K6" s="1"/>
      <c r="L6" s="15">
        <f t="shared" si="0"/>
        <v>0</v>
      </c>
      <c r="M6" s="20" t="s">
        <v>2</v>
      </c>
      <c r="N6" s="20" t="s">
        <v>41</v>
      </c>
      <c r="O6" s="15" t="s">
        <v>42</v>
      </c>
    </row>
    <row r="7" spans="1:15" ht="76.5" hidden="1">
      <c r="A7" s="15" t="s">
        <v>22</v>
      </c>
      <c r="B7" s="22" t="s">
        <v>43</v>
      </c>
      <c r="C7" s="16" t="s">
        <v>32</v>
      </c>
      <c r="D7" s="22" t="s">
        <v>33</v>
      </c>
      <c r="E7" s="22" t="s">
        <v>43</v>
      </c>
      <c r="F7" s="22">
        <v>1.2500000000000001E-2</v>
      </c>
      <c r="G7" s="21"/>
      <c r="H7" s="20" t="s">
        <v>27</v>
      </c>
      <c r="I7" s="22" t="s">
        <v>33</v>
      </c>
      <c r="J7" s="22" t="s">
        <v>43</v>
      </c>
      <c r="K7" s="1"/>
      <c r="L7" s="15">
        <f t="shared" si="0"/>
        <v>0</v>
      </c>
      <c r="M7" s="20" t="s">
        <v>2</v>
      </c>
      <c r="N7" s="20" t="s">
        <v>28</v>
      </c>
      <c r="O7" s="15" t="s">
        <v>44</v>
      </c>
    </row>
    <row r="8" spans="1:15" ht="12.75" hidden="1">
      <c r="A8" s="15" t="s">
        <v>22</v>
      </c>
      <c r="B8" s="15" t="s">
        <v>45</v>
      </c>
      <c r="C8" s="16" t="s">
        <v>24</v>
      </c>
      <c r="D8" s="22" t="s">
        <v>46</v>
      </c>
      <c r="E8" s="22" t="s">
        <v>45</v>
      </c>
      <c r="F8" s="26">
        <v>41536</v>
      </c>
      <c r="G8" s="21"/>
      <c r="H8" s="20" t="s">
        <v>27</v>
      </c>
      <c r="I8" s="22" t="s">
        <v>46</v>
      </c>
      <c r="J8" s="22" t="s">
        <v>45</v>
      </c>
      <c r="K8" s="25"/>
      <c r="L8" s="15">
        <f t="shared" si="0"/>
        <v>0</v>
      </c>
      <c r="M8" s="20" t="s">
        <v>2</v>
      </c>
      <c r="N8" s="20" t="s">
        <v>28</v>
      </c>
      <c r="O8" s="1"/>
    </row>
    <row r="9" spans="1:15" ht="12.75" hidden="1">
      <c r="A9" s="15" t="s">
        <v>22</v>
      </c>
      <c r="B9" s="15" t="s">
        <v>47</v>
      </c>
      <c r="C9" s="20" t="s">
        <v>24</v>
      </c>
      <c r="D9" s="15" t="s">
        <v>46</v>
      </c>
      <c r="E9" s="15" t="s">
        <v>47</v>
      </c>
      <c r="F9" s="15">
        <v>5200000</v>
      </c>
      <c r="G9" s="21"/>
      <c r="H9" s="20" t="s">
        <v>27</v>
      </c>
      <c r="I9" s="15" t="s">
        <v>46</v>
      </c>
      <c r="J9" s="15" t="s">
        <v>47</v>
      </c>
      <c r="K9" s="1"/>
      <c r="L9" s="15">
        <f t="shared" si="0"/>
        <v>0</v>
      </c>
      <c r="M9" s="20" t="s">
        <v>2</v>
      </c>
      <c r="N9" s="20" t="s">
        <v>28</v>
      </c>
      <c r="O9" s="1"/>
    </row>
    <row r="10" spans="1:15" ht="12.75" hidden="1">
      <c r="A10" s="15" t="s">
        <v>22</v>
      </c>
      <c r="B10" s="22" t="s">
        <v>48</v>
      </c>
      <c r="C10" s="16" t="s">
        <v>24</v>
      </c>
      <c r="D10" s="22" t="s">
        <v>46</v>
      </c>
      <c r="E10" s="27" t="s">
        <v>48</v>
      </c>
      <c r="F10" s="22">
        <v>10000000</v>
      </c>
      <c r="G10" s="21"/>
      <c r="H10" s="20" t="s">
        <v>27</v>
      </c>
      <c r="I10" s="22" t="s">
        <v>46</v>
      </c>
      <c r="J10" s="27" t="s">
        <v>48</v>
      </c>
      <c r="K10" s="1"/>
      <c r="L10" s="15">
        <f t="shared" si="0"/>
        <v>0</v>
      </c>
      <c r="M10" s="20" t="s">
        <v>2</v>
      </c>
      <c r="N10" s="20" t="s">
        <v>28</v>
      </c>
      <c r="O10" s="1"/>
    </row>
    <row r="11" spans="1:15" ht="12.75" hidden="1">
      <c r="A11" s="15" t="s">
        <v>22</v>
      </c>
      <c r="B11" s="22" t="s">
        <v>49</v>
      </c>
      <c r="C11" s="16" t="s">
        <v>24</v>
      </c>
      <c r="D11" s="22" t="s">
        <v>46</v>
      </c>
      <c r="E11" s="22" t="s">
        <v>49</v>
      </c>
      <c r="F11" s="22" t="s">
        <v>26</v>
      </c>
      <c r="G11" s="21"/>
      <c r="H11" s="20" t="s">
        <v>27</v>
      </c>
      <c r="I11" s="22" t="s">
        <v>46</v>
      </c>
      <c r="J11" s="22" t="s">
        <v>49</v>
      </c>
      <c r="K11" s="1"/>
      <c r="L11" s="15">
        <f t="shared" si="0"/>
        <v>0</v>
      </c>
      <c r="M11" s="20" t="s">
        <v>2</v>
      </c>
      <c r="N11" s="20" t="s">
        <v>28</v>
      </c>
      <c r="O11" s="1"/>
    </row>
    <row r="12" spans="1:15" ht="38.25">
      <c r="A12" s="15" t="s">
        <v>50</v>
      </c>
      <c r="B12" s="68" t="s">
        <v>51</v>
      </c>
      <c r="C12" s="16" t="s">
        <v>24</v>
      </c>
      <c r="D12" s="15" t="s">
        <v>46</v>
      </c>
      <c r="E12" s="15" t="s">
        <v>51</v>
      </c>
      <c r="F12" s="28">
        <v>40408</v>
      </c>
      <c r="G12" s="21"/>
      <c r="H12" s="20" t="s">
        <v>34</v>
      </c>
      <c r="I12" s="15" t="s">
        <v>35</v>
      </c>
      <c r="J12" s="15" t="s">
        <v>52</v>
      </c>
      <c r="K12" s="25">
        <v>43878</v>
      </c>
      <c r="L12" s="15">
        <f t="shared" si="0"/>
        <v>0</v>
      </c>
      <c r="M12" s="20" t="s">
        <v>2</v>
      </c>
      <c r="N12" s="20"/>
      <c r="O12" s="1"/>
    </row>
    <row r="13" spans="1:15" ht="12.75" hidden="1">
      <c r="A13" s="15" t="s">
        <v>22</v>
      </c>
      <c r="B13" s="15" t="s">
        <v>53</v>
      </c>
      <c r="C13" s="20" t="s">
        <v>24</v>
      </c>
      <c r="D13" s="15" t="s">
        <v>46</v>
      </c>
      <c r="E13" s="15" t="s">
        <v>53</v>
      </c>
      <c r="F13" s="28">
        <v>43802</v>
      </c>
      <c r="G13" s="21"/>
      <c r="H13" s="20" t="s">
        <v>27</v>
      </c>
      <c r="I13" s="15" t="s">
        <v>46</v>
      </c>
      <c r="J13" s="15" t="s">
        <v>53</v>
      </c>
      <c r="K13" s="1"/>
      <c r="L13" s="15">
        <f t="shared" si="0"/>
        <v>0</v>
      </c>
      <c r="M13" s="20" t="s">
        <v>2</v>
      </c>
      <c r="N13" s="20" t="s">
        <v>28</v>
      </c>
      <c r="O13" s="1"/>
    </row>
    <row r="14" spans="1:15" ht="12.75" hidden="1">
      <c r="A14" s="15" t="s">
        <v>22</v>
      </c>
      <c r="B14" s="15" t="s">
        <v>54</v>
      </c>
      <c r="C14" s="16" t="s">
        <v>24</v>
      </c>
      <c r="D14" s="22" t="s">
        <v>46</v>
      </c>
      <c r="E14" s="22" t="s">
        <v>54</v>
      </c>
      <c r="F14" s="26">
        <v>43846</v>
      </c>
      <c r="G14" s="21"/>
      <c r="H14" s="20" t="s">
        <v>27</v>
      </c>
      <c r="I14" s="22" t="s">
        <v>46</v>
      </c>
      <c r="J14" s="22" t="s">
        <v>54</v>
      </c>
      <c r="K14" s="1"/>
      <c r="L14" s="15">
        <f t="shared" si="0"/>
        <v>0</v>
      </c>
      <c r="M14" s="20" t="s">
        <v>2</v>
      </c>
      <c r="N14" s="20" t="s">
        <v>28</v>
      </c>
      <c r="O14" s="1"/>
    </row>
    <row r="15" spans="1:15" ht="76.5">
      <c r="A15" s="15" t="s">
        <v>55</v>
      </c>
      <c r="B15" s="68" t="s">
        <v>56</v>
      </c>
      <c r="C15" s="16" t="s">
        <v>24</v>
      </c>
      <c r="D15" s="22" t="s">
        <v>46</v>
      </c>
      <c r="E15" s="22" t="s">
        <v>56</v>
      </c>
      <c r="F15" s="22" t="s">
        <v>57</v>
      </c>
      <c r="G15" s="21"/>
      <c r="H15" s="29" t="s">
        <v>58</v>
      </c>
      <c r="I15" s="15" t="s">
        <v>59</v>
      </c>
      <c r="J15" s="15" t="s">
        <v>60</v>
      </c>
      <c r="K15" s="15" t="s">
        <v>61</v>
      </c>
      <c r="L15" s="15">
        <v>0</v>
      </c>
      <c r="M15" s="20" t="s">
        <v>2</v>
      </c>
      <c r="N15" s="20" t="s">
        <v>62</v>
      </c>
      <c r="O15" s="1"/>
    </row>
    <row r="16" spans="1:15" ht="25.5" hidden="1">
      <c r="A16" s="15"/>
      <c r="B16" s="15" t="s">
        <v>63</v>
      </c>
      <c r="C16" s="16" t="s">
        <v>24</v>
      </c>
      <c r="D16" s="15" t="s">
        <v>46</v>
      </c>
      <c r="E16" s="15" t="s">
        <v>63</v>
      </c>
      <c r="F16" s="15">
        <v>10</v>
      </c>
      <c r="G16" s="21"/>
      <c r="H16" s="20"/>
      <c r="I16" s="22"/>
      <c r="J16" s="15"/>
      <c r="K16" s="1"/>
      <c r="L16" s="15">
        <f t="shared" ref="L16:L55" si="1">IF(ISERROR(VLOOKUP(B16, [1]Sheet5!$A$2:$A$158,1, FALSE)),0, 1)</f>
        <v>0</v>
      </c>
      <c r="M16" s="20" t="s">
        <v>4</v>
      </c>
      <c r="N16" s="20" t="s">
        <v>28</v>
      </c>
      <c r="O16" s="1"/>
    </row>
    <row r="17" spans="1:15" ht="25.5" hidden="1">
      <c r="A17" s="15" t="s">
        <v>22</v>
      </c>
      <c r="B17" s="15" t="s">
        <v>64</v>
      </c>
      <c r="C17" s="16" t="s">
        <v>24</v>
      </c>
      <c r="D17" s="22" t="s">
        <v>46</v>
      </c>
      <c r="E17" s="22" t="s">
        <v>64</v>
      </c>
      <c r="F17" s="18" t="s">
        <v>26</v>
      </c>
      <c r="G17" s="21"/>
      <c r="H17" s="20" t="s">
        <v>27</v>
      </c>
      <c r="I17" s="22" t="s">
        <v>46</v>
      </c>
      <c r="J17" s="22" t="s">
        <v>64</v>
      </c>
      <c r="K17" s="1"/>
      <c r="L17" s="15">
        <f t="shared" si="1"/>
        <v>0</v>
      </c>
      <c r="M17" s="20" t="s">
        <v>2</v>
      </c>
      <c r="N17" s="20" t="s">
        <v>28</v>
      </c>
      <c r="O17" s="1"/>
    </row>
    <row r="18" spans="1:15" ht="12.75" hidden="1">
      <c r="A18" s="15" t="s">
        <v>22</v>
      </c>
      <c r="B18" s="22" t="s">
        <v>65</v>
      </c>
      <c r="C18" s="16" t="s">
        <v>24</v>
      </c>
      <c r="D18" s="22" t="s">
        <v>46</v>
      </c>
      <c r="E18" s="22" t="s">
        <v>65</v>
      </c>
      <c r="F18" s="26">
        <v>41460.554848460648</v>
      </c>
      <c r="G18" s="21"/>
      <c r="H18" s="20" t="s">
        <v>27</v>
      </c>
      <c r="I18" s="22" t="s">
        <v>46</v>
      </c>
      <c r="J18" s="22" t="s">
        <v>65</v>
      </c>
      <c r="K18" s="1"/>
      <c r="L18" s="15">
        <f t="shared" si="1"/>
        <v>0</v>
      </c>
      <c r="M18" s="20" t="s">
        <v>2</v>
      </c>
      <c r="N18" s="20" t="s">
        <v>28</v>
      </c>
      <c r="O18" s="1"/>
    </row>
    <row r="19" spans="1:15" ht="12.75" hidden="1">
      <c r="A19" s="15" t="s">
        <v>22</v>
      </c>
      <c r="B19" s="22" t="s">
        <v>66</v>
      </c>
      <c r="C19" s="16" t="s">
        <v>24</v>
      </c>
      <c r="D19" s="22" t="s">
        <v>46</v>
      </c>
      <c r="E19" s="22" t="s">
        <v>66</v>
      </c>
      <c r="F19" s="22">
        <v>14</v>
      </c>
      <c r="G19" s="21"/>
      <c r="H19" s="20" t="s">
        <v>27</v>
      </c>
      <c r="I19" s="22" t="s">
        <v>46</v>
      </c>
      <c r="J19" s="22" t="s">
        <v>66</v>
      </c>
      <c r="K19" s="1"/>
      <c r="L19" s="15">
        <f t="shared" si="1"/>
        <v>0</v>
      </c>
      <c r="M19" s="20" t="s">
        <v>2</v>
      </c>
      <c r="N19" s="20" t="s">
        <v>28</v>
      </c>
      <c r="O19" s="1"/>
    </row>
    <row r="20" spans="1:15" ht="12.75" hidden="1">
      <c r="A20" s="15" t="s">
        <v>22</v>
      </c>
      <c r="B20" s="22" t="s">
        <v>67</v>
      </c>
      <c r="C20" s="16" t="s">
        <v>24</v>
      </c>
      <c r="D20" s="22" t="s">
        <v>46</v>
      </c>
      <c r="E20" s="22" t="s">
        <v>67</v>
      </c>
      <c r="F20" s="22">
        <v>30</v>
      </c>
      <c r="G20" s="21"/>
      <c r="H20" s="20" t="s">
        <v>27</v>
      </c>
      <c r="I20" s="22" t="s">
        <v>46</v>
      </c>
      <c r="J20" s="22" t="s">
        <v>67</v>
      </c>
      <c r="K20" s="1"/>
      <c r="L20" s="15">
        <f t="shared" si="1"/>
        <v>0</v>
      </c>
      <c r="M20" s="20" t="s">
        <v>2</v>
      </c>
      <c r="N20" s="20" t="s">
        <v>28</v>
      </c>
      <c r="O20" s="1"/>
    </row>
    <row r="21" spans="1:15" ht="15" hidden="1">
      <c r="A21" s="15" t="s">
        <v>22</v>
      </c>
      <c r="B21" s="22" t="s">
        <v>68</v>
      </c>
      <c r="C21" s="16" t="s">
        <v>24</v>
      </c>
      <c r="D21" s="22" t="s">
        <v>46</v>
      </c>
      <c r="E21" s="22" t="s">
        <v>68</v>
      </c>
      <c r="F21" s="18" t="s">
        <v>26</v>
      </c>
      <c r="G21" s="21"/>
      <c r="H21" s="20" t="s">
        <v>27</v>
      </c>
      <c r="I21" s="22" t="s">
        <v>46</v>
      </c>
      <c r="J21" s="22" t="s">
        <v>68</v>
      </c>
      <c r="K21" s="1"/>
      <c r="L21" s="15">
        <f t="shared" si="1"/>
        <v>0</v>
      </c>
      <c r="M21" s="20" t="s">
        <v>2</v>
      </c>
      <c r="N21" s="20" t="s">
        <v>28</v>
      </c>
      <c r="O21" s="1"/>
    </row>
    <row r="22" spans="1:15" ht="15" hidden="1">
      <c r="A22" s="15" t="s">
        <v>22</v>
      </c>
      <c r="B22" s="15" t="s">
        <v>69</v>
      </c>
      <c r="C22" s="16" t="s">
        <v>24</v>
      </c>
      <c r="D22" s="22" t="s">
        <v>46</v>
      </c>
      <c r="E22" s="22" t="s">
        <v>69</v>
      </c>
      <c r="F22" s="18" t="s">
        <v>26</v>
      </c>
      <c r="G22" s="21"/>
      <c r="H22" s="20" t="s">
        <v>27</v>
      </c>
      <c r="I22" s="22" t="s">
        <v>46</v>
      </c>
      <c r="J22" s="22" t="s">
        <v>69</v>
      </c>
      <c r="K22" s="15"/>
      <c r="L22" s="15">
        <f t="shared" si="1"/>
        <v>0</v>
      </c>
      <c r="M22" s="20" t="s">
        <v>2</v>
      </c>
      <c r="N22" s="20" t="s">
        <v>28</v>
      </c>
      <c r="O22" s="1"/>
    </row>
    <row r="23" spans="1:15" ht="12.75" hidden="1">
      <c r="A23" s="15" t="s">
        <v>22</v>
      </c>
      <c r="B23" s="22" t="s">
        <v>70</v>
      </c>
      <c r="C23" s="16" t="s">
        <v>24</v>
      </c>
      <c r="D23" s="22" t="s">
        <v>46</v>
      </c>
      <c r="E23" s="22" t="s">
        <v>70</v>
      </c>
      <c r="F23" s="15" t="s">
        <v>71</v>
      </c>
      <c r="G23" s="21"/>
      <c r="H23" s="20" t="s">
        <v>27</v>
      </c>
      <c r="I23" s="22" t="s">
        <v>46</v>
      </c>
      <c r="J23" s="22" t="s">
        <v>70</v>
      </c>
      <c r="K23" s="1"/>
      <c r="L23" s="15">
        <f t="shared" si="1"/>
        <v>0</v>
      </c>
      <c r="M23" s="20" t="s">
        <v>2</v>
      </c>
      <c r="N23" s="20" t="s">
        <v>28</v>
      </c>
      <c r="O23" s="1"/>
    </row>
    <row r="24" spans="1:15" ht="12.75" hidden="1">
      <c r="A24" s="15" t="s">
        <v>22</v>
      </c>
      <c r="B24" s="15" t="s">
        <v>72</v>
      </c>
      <c r="C24" s="20" t="s">
        <v>24</v>
      </c>
      <c r="D24" s="15" t="s">
        <v>46</v>
      </c>
      <c r="E24" s="22" t="s">
        <v>73</v>
      </c>
      <c r="F24" s="15">
        <v>109</v>
      </c>
      <c r="G24" s="21"/>
      <c r="H24" s="20" t="s">
        <v>27</v>
      </c>
      <c r="I24" s="15" t="s">
        <v>46</v>
      </c>
      <c r="J24" s="22" t="s">
        <v>73</v>
      </c>
      <c r="K24" s="1"/>
      <c r="L24" s="15">
        <f t="shared" si="1"/>
        <v>0</v>
      </c>
      <c r="M24" s="20" t="s">
        <v>2</v>
      </c>
      <c r="N24" s="20" t="s">
        <v>28</v>
      </c>
      <c r="O24" s="1"/>
    </row>
    <row r="25" spans="1:15" ht="15" hidden="1">
      <c r="A25" s="15" t="s">
        <v>22</v>
      </c>
      <c r="B25" s="15" t="s">
        <v>74</v>
      </c>
      <c r="C25" s="16" t="s">
        <v>24</v>
      </c>
      <c r="D25" s="22" t="s">
        <v>46</v>
      </c>
      <c r="E25" s="22" t="s">
        <v>74</v>
      </c>
      <c r="F25" s="18" t="s">
        <v>26</v>
      </c>
      <c r="G25" s="21"/>
      <c r="H25" s="20" t="s">
        <v>27</v>
      </c>
      <c r="I25" s="22" t="s">
        <v>46</v>
      </c>
      <c r="J25" s="22" t="s">
        <v>74</v>
      </c>
      <c r="K25" s="1"/>
      <c r="L25" s="15">
        <f t="shared" si="1"/>
        <v>0</v>
      </c>
      <c r="M25" s="20" t="s">
        <v>2</v>
      </c>
      <c r="N25" s="20" t="s">
        <v>28</v>
      </c>
      <c r="O25" s="1"/>
    </row>
    <row r="26" spans="1:15" ht="15" hidden="1">
      <c r="A26" s="15" t="s">
        <v>22</v>
      </c>
      <c r="B26" s="22" t="s">
        <v>75</v>
      </c>
      <c r="C26" s="16" t="s">
        <v>24</v>
      </c>
      <c r="D26" s="22" t="s">
        <v>46</v>
      </c>
      <c r="E26" s="22" t="s">
        <v>75</v>
      </c>
      <c r="F26" s="18" t="s">
        <v>26</v>
      </c>
      <c r="G26" s="21"/>
      <c r="H26" s="20" t="s">
        <v>27</v>
      </c>
      <c r="I26" s="22" t="s">
        <v>46</v>
      </c>
      <c r="J26" s="22" t="s">
        <v>75</v>
      </c>
      <c r="K26" s="1"/>
      <c r="L26" s="15">
        <f t="shared" si="1"/>
        <v>0</v>
      </c>
      <c r="M26" s="20" t="s">
        <v>2</v>
      </c>
      <c r="N26" s="20" t="s">
        <v>28</v>
      </c>
      <c r="O26" s="1"/>
    </row>
    <row r="27" spans="1:15" ht="15" hidden="1">
      <c r="A27" s="15" t="s">
        <v>22</v>
      </c>
      <c r="B27" s="22" t="s">
        <v>76</v>
      </c>
      <c r="C27" s="16" t="s">
        <v>24</v>
      </c>
      <c r="D27" s="22" t="s">
        <v>46</v>
      </c>
      <c r="E27" s="22" t="s">
        <v>76</v>
      </c>
      <c r="F27" s="18" t="s">
        <v>26</v>
      </c>
      <c r="G27" s="21"/>
      <c r="H27" s="20" t="s">
        <v>27</v>
      </c>
      <c r="I27" s="22" t="s">
        <v>46</v>
      </c>
      <c r="J27" s="22" t="s">
        <v>76</v>
      </c>
      <c r="K27" s="1"/>
      <c r="L27" s="15">
        <f t="shared" si="1"/>
        <v>0</v>
      </c>
      <c r="M27" s="20" t="s">
        <v>2</v>
      </c>
      <c r="N27" s="20" t="s">
        <v>28</v>
      </c>
      <c r="O27" s="1"/>
    </row>
    <row r="28" spans="1:15" ht="12.75" hidden="1">
      <c r="A28" s="15" t="s">
        <v>22</v>
      </c>
      <c r="B28" s="15" t="s">
        <v>77</v>
      </c>
      <c r="C28" s="16" t="s">
        <v>24</v>
      </c>
      <c r="D28" s="22" t="s">
        <v>46</v>
      </c>
      <c r="E28" s="22" t="s">
        <v>77</v>
      </c>
      <c r="F28" s="22">
        <v>10024610</v>
      </c>
      <c r="G28" s="21"/>
      <c r="H28" s="20" t="s">
        <v>27</v>
      </c>
      <c r="I28" s="22" t="s">
        <v>46</v>
      </c>
      <c r="J28" s="22" t="s">
        <v>77</v>
      </c>
      <c r="K28" s="15"/>
      <c r="L28" s="15">
        <f t="shared" si="1"/>
        <v>0</v>
      </c>
      <c r="M28" s="20" t="s">
        <v>2</v>
      </c>
      <c r="N28" s="20" t="s">
        <v>28</v>
      </c>
      <c r="O28" s="1"/>
    </row>
    <row r="29" spans="1:15" ht="12.75" hidden="1">
      <c r="A29" s="15" t="s">
        <v>22</v>
      </c>
      <c r="B29" s="15" t="s">
        <v>78</v>
      </c>
      <c r="C29" s="20" t="s">
        <v>24</v>
      </c>
      <c r="D29" s="15" t="s">
        <v>46</v>
      </c>
      <c r="E29" s="15" t="s">
        <v>78</v>
      </c>
      <c r="F29" s="15">
        <v>250000</v>
      </c>
      <c r="G29" s="21"/>
      <c r="H29" s="20" t="s">
        <v>27</v>
      </c>
      <c r="I29" s="15" t="s">
        <v>46</v>
      </c>
      <c r="J29" s="15" t="s">
        <v>78</v>
      </c>
      <c r="K29" s="1"/>
      <c r="L29" s="15">
        <f t="shared" si="1"/>
        <v>0</v>
      </c>
      <c r="M29" s="20" t="s">
        <v>2</v>
      </c>
      <c r="N29" s="20" t="s">
        <v>28</v>
      </c>
      <c r="O29" s="1"/>
    </row>
    <row r="30" spans="1:15" ht="12.75" hidden="1">
      <c r="A30" s="15" t="s">
        <v>22</v>
      </c>
      <c r="B30" s="22" t="s">
        <v>73</v>
      </c>
      <c r="C30" s="16" t="s">
        <v>24</v>
      </c>
      <c r="D30" s="22" t="s">
        <v>46</v>
      </c>
      <c r="E30" s="22" t="s">
        <v>73</v>
      </c>
      <c r="F30" s="22">
        <v>6</v>
      </c>
      <c r="G30" s="21"/>
      <c r="H30" s="20" t="s">
        <v>27</v>
      </c>
      <c r="I30" s="22" t="s">
        <v>46</v>
      </c>
      <c r="J30" s="22" t="s">
        <v>73</v>
      </c>
      <c r="K30" s="1"/>
      <c r="L30" s="15">
        <f t="shared" si="1"/>
        <v>0</v>
      </c>
      <c r="M30" s="20" t="s">
        <v>2</v>
      </c>
      <c r="N30" s="20" t="s">
        <v>28</v>
      </c>
      <c r="O30" s="1"/>
    </row>
    <row r="31" spans="1:15" ht="12.75" hidden="1">
      <c r="A31" s="15" t="s">
        <v>22</v>
      </c>
      <c r="B31" s="15" t="s">
        <v>79</v>
      </c>
      <c r="C31" s="20" t="s">
        <v>24</v>
      </c>
      <c r="D31" s="15" t="s">
        <v>46</v>
      </c>
      <c r="E31" s="15" t="s">
        <v>79</v>
      </c>
      <c r="F31" s="15" t="s">
        <v>80</v>
      </c>
      <c r="G31" s="21"/>
      <c r="H31" s="20" t="s">
        <v>27</v>
      </c>
      <c r="I31" s="15" t="s">
        <v>46</v>
      </c>
      <c r="J31" s="15" t="s">
        <v>79</v>
      </c>
      <c r="K31" s="1"/>
      <c r="L31" s="15">
        <f t="shared" si="1"/>
        <v>0</v>
      </c>
      <c r="M31" s="20" t="s">
        <v>2</v>
      </c>
      <c r="N31" s="20" t="s">
        <v>28</v>
      </c>
      <c r="O31" s="1"/>
    </row>
    <row r="32" spans="1:15" ht="63.75">
      <c r="A32" s="15" t="s">
        <v>81</v>
      </c>
      <c r="B32" s="68" t="s">
        <v>82</v>
      </c>
      <c r="C32" s="20" t="s">
        <v>83</v>
      </c>
      <c r="D32" s="15" t="s">
        <v>84</v>
      </c>
      <c r="E32" s="22" t="s">
        <v>85</v>
      </c>
      <c r="F32" s="15" t="s">
        <v>86</v>
      </c>
      <c r="G32" s="21"/>
      <c r="H32" s="20" t="s">
        <v>59</v>
      </c>
      <c r="I32" s="15" t="s">
        <v>87</v>
      </c>
      <c r="J32" s="15" t="s">
        <v>88</v>
      </c>
      <c r="K32" s="15" t="s">
        <v>89</v>
      </c>
      <c r="L32" s="15">
        <f t="shared" si="1"/>
        <v>0</v>
      </c>
      <c r="M32" s="20" t="s">
        <v>2</v>
      </c>
      <c r="N32" s="20"/>
      <c r="O32" s="1"/>
    </row>
    <row r="33" spans="1:15" ht="63.75">
      <c r="A33" s="15" t="s">
        <v>81</v>
      </c>
      <c r="B33" s="68" t="s">
        <v>90</v>
      </c>
      <c r="C33" s="20" t="s">
        <v>24</v>
      </c>
      <c r="D33" s="15" t="s">
        <v>91</v>
      </c>
      <c r="E33" s="22" t="s">
        <v>92</v>
      </c>
      <c r="F33" s="28">
        <v>42055</v>
      </c>
      <c r="G33" s="21"/>
      <c r="H33" s="20" t="s">
        <v>59</v>
      </c>
      <c r="I33" s="15" t="s">
        <v>87</v>
      </c>
      <c r="J33" s="15" t="s">
        <v>93</v>
      </c>
      <c r="K33" s="25">
        <v>43854</v>
      </c>
      <c r="L33" s="15">
        <f t="shared" si="1"/>
        <v>0</v>
      </c>
      <c r="M33" s="20" t="s">
        <v>2</v>
      </c>
      <c r="N33" s="20"/>
      <c r="O33" s="1"/>
    </row>
    <row r="34" spans="1:15" ht="51">
      <c r="A34" s="30"/>
      <c r="B34" s="73" t="s">
        <v>94</v>
      </c>
      <c r="C34" s="31" t="s">
        <v>95</v>
      </c>
      <c r="D34" s="32" t="s">
        <v>96</v>
      </c>
      <c r="E34" s="32" t="s">
        <v>94</v>
      </c>
      <c r="F34" s="15">
        <v>431885654</v>
      </c>
      <c r="G34" s="21"/>
      <c r="H34" s="29" t="s">
        <v>58</v>
      </c>
      <c r="I34" s="15" t="s">
        <v>59</v>
      </c>
      <c r="J34" s="15" t="s">
        <v>97</v>
      </c>
      <c r="K34" s="15" t="s">
        <v>98</v>
      </c>
      <c r="L34" s="15">
        <f t="shared" si="1"/>
        <v>0</v>
      </c>
      <c r="M34" s="20" t="s">
        <v>2</v>
      </c>
      <c r="N34" s="33"/>
      <c r="O34" s="1"/>
    </row>
    <row r="35" spans="1:15" ht="38.25">
      <c r="A35" s="15"/>
      <c r="B35" s="68" t="s">
        <v>99</v>
      </c>
      <c r="C35" s="20" t="s">
        <v>100</v>
      </c>
      <c r="D35" s="18" t="s">
        <v>101</v>
      </c>
      <c r="E35" s="18" t="s">
        <v>102</v>
      </c>
      <c r="F35" s="15" t="s">
        <v>71</v>
      </c>
      <c r="G35" s="34" t="s">
        <v>103</v>
      </c>
      <c r="H35" s="24" t="s">
        <v>34</v>
      </c>
      <c r="I35" s="15" t="s">
        <v>35</v>
      </c>
      <c r="J35" s="15" t="s">
        <v>104</v>
      </c>
      <c r="K35" s="15" t="s">
        <v>105</v>
      </c>
      <c r="L35" s="15">
        <f t="shared" si="1"/>
        <v>0</v>
      </c>
      <c r="M35" s="20" t="s">
        <v>2</v>
      </c>
      <c r="N35" s="20" t="s">
        <v>106</v>
      </c>
      <c r="O35" s="1"/>
    </row>
    <row r="36" spans="1:15" ht="38.25">
      <c r="A36" s="15"/>
      <c r="B36" s="68" t="s">
        <v>107</v>
      </c>
      <c r="C36" s="20" t="s">
        <v>100</v>
      </c>
      <c r="D36" s="18" t="s">
        <v>101</v>
      </c>
      <c r="E36" s="18" t="s">
        <v>108</v>
      </c>
      <c r="F36" s="18" t="s">
        <v>109</v>
      </c>
      <c r="G36" s="34" t="s">
        <v>110</v>
      </c>
      <c r="H36" s="24" t="s">
        <v>34</v>
      </c>
      <c r="I36" s="15" t="s">
        <v>35</v>
      </c>
      <c r="J36" s="15" t="s">
        <v>111</v>
      </c>
      <c r="K36" s="15" t="s">
        <v>112</v>
      </c>
      <c r="L36" s="15">
        <f t="shared" si="1"/>
        <v>0</v>
      </c>
      <c r="M36" s="20" t="s">
        <v>2</v>
      </c>
      <c r="N36" s="6"/>
      <c r="O36" s="1"/>
    </row>
    <row r="37" spans="1:15" ht="25.5">
      <c r="A37" s="15"/>
      <c r="B37" s="74" t="s">
        <v>113</v>
      </c>
      <c r="C37" s="20" t="s">
        <v>100</v>
      </c>
      <c r="D37" s="18" t="s">
        <v>101</v>
      </c>
      <c r="E37" s="18" t="s">
        <v>114</v>
      </c>
      <c r="F37" s="18" t="s">
        <v>115</v>
      </c>
      <c r="G37" s="34" t="s">
        <v>110</v>
      </c>
      <c r="H37" s="6"/>
      <c r="I37" s="1"/>
      <c r="J37" s="1"/>
      <c r="K37" s="1"/>
      <c r="L37" s="15">
        <f t="shared" si="1"/>
        <v>0</v>
      </c>
      <c r="M37" s="20" t="s">
        <v>4</v>
      </c>
      <c r="N37" s="20" t="s">
        <v>116</v>
      </c>
      <c r="O37" s="1"/>
    </row>
    <row r="38" spans="1:15" ht="38.25">
      <c r="A38" s="15"/>
      <c r="B38" s="75" t="s">
        <v>117</v>
      </c>
      <c r="C38" s="20" t="s">
        <v>100</v>
      </c>
      <c r="D38" s="35" t="s">
        <v>101</v>
      </c>
      <c r="E38" s="35" t="s">
        <v>118</v>
      </c>
      <c r="F38" s="18" t="s">
        <v>119</v>
      </c>
      <c r="G38" s="34" t="s">
        <v>120</v>
      </c>
      <c r="H38" s="24" t="s">
        <v>34</v>
      </c>
      <c r="I38" s="15" t="s">
        <v>35</v>
      </c>
      <c r="J38" s="15" t="s">
        <v>121</v>
      </c>
      <c r="K38" s="15" t="s">
        <v>122</v>
      </c>
      <c r="L38" s="15">
        <f t="shared" si="1"/>
        <v>0</v>
      </c>
      <c r="M38" s="20" t="s">
        <v>2</v>
      </c>
      <c r="N38" s="6"/>
      <c r="O38" s="1"/>
    </row>
    <row r="39" spans="1:15" ht="38.25">
      <c r="A39" s="15"/>
      <c r="B39" s="68" t="s">
        <v>123</v>
      </c>
      <c r="C39" s="20" t="s">
        <v>100</v>
      </c>
      <c r="D39" s="18" t="s">
        <v>101</v>
      </c>
      <c r="E39" s="18" t="s">
        <v>124</v>
      </c>
      <c r="F39" s="18">
        <v>700494</v>
      </c>
      <c r="G39" s="34" t="s">
        <v>125</v>
      </c>
      <c r="H39" s="36" t="s">
        <v>34</v>
      </c>
      <c r="I39" s="15" t="s">
        <v>35</v>
      </c>
      <c r="J39" s="15" t="s">
        <v>126</v>
      </c>
      <c r="K39" s="15">
        <v>7100035</v>
      </c>
      <c r="L39" s="15">
        <f t="shared" si="1"/>
        <v>0</v>
      </c>
      <c r="M39" s="20" t="s">
        <v>2</v>
      </c>
      <c r="N39" s="6"/>
      <c r="O39" s="1"/>
    </row>
    <row r="40" spans="1:15" ht="38.25">
      <c r="A40" s="15"/>
      <c r="B40" s="75" t="s">
        <v>127</v>
      </c>
      <c r="C40" s="16" t="s">
        <v>100</v>
      </c>
      <c r="D40" s="35" t="s">
        <v>101</v>
      </c>
      <c r="E40" s="35" t="s">
        <v>128</v>
      </c>
      <c r="F40" s="18" t="s">
        <v>129</v>
      </c>
      <c r="G40" s="34" t="s">
        <v>130</v>
      </c>
      <c r="H40" s="24" t="s">
        <v>34</v>
      </c>
      <c r="I40" s="15" t="s">
        <v>35</v>
      </c>
      <c r="J40" s="15" t="s">
        <v>131</v>
      </c>
      <c r="K40" s="15" t="s">
        <v>132</v>
      </c>
      <c r="L40" s="15">
        <f t="shared" si="1"/>
        <v>0</v>
      </c>
      <c r="M40" s="20" t="s">
        <v>2</v>
      </c>
      <c r="N40" s="6"/>
      <c r="O40" s="1"/>
    </row>
    <row r="41" spans="1:15" ht="38.25">
      <c r="A41" s="15" t="s">
        <v>133</v>
      </c>
      <c r="B41" s="68" t="s">
        <v>134</v>
      </c>
      <c r="C41" s="16" t="s">
        <v>100</v>
      </c>
      <c r="D41" s="18" t="s">
        <v>101</v>
      </c>
      <c r="E41" s="15" t="s">
        <v>135</v>
      </c>
      <c r="F41" s="15" t="s">
        <v>136</v>
      </c>
      <c r="G41" s="21"/>
      <c r="H41" s="24" t="s">
        <v>34</v>
      </c>
      <c r="I41" s="15" t="s">
        <v>35</v>
      </c>
      <c r="J41" s="15" t="s">
        <v>137</v>
      </c>
      <c r="K41" s="15" t="s">
        <v>138</v>
      </c>
      <c r="L41" s="15">
        <f t="shared" si="1"/>
        <v>0</v>
      </c>
      <c r="M41" s="20" t="s">
        <v>2</v>
      </c>
      <c r="N41" s="20" t="s">
        <v>139</v>
      </c>
      <c r="O41" s="1"/>
    </row>
    <row r="42" spans="1:15" ht="38.25">
      <c r="A42" s="15" t="s">
        <v>140</v>
      </c>
      <c r="B42" s="68" t="s">
        <v>141</v>
      </c>
      <c r="C42" s="16" t="s">
        <v>100</v>
      </c>
      <c r="D42" s="18" t="s">
        <v>101</v>
      </c>
      <c r="E42" s="18" t="s">
        <v>142</v>
      </c>
      <c r="F42" s="37">
        <v>41702</v>
      </c>
      <c r="G42" s="34" t="s">
        <v>143</v>
      </c>
      <c r="H42" s="24" t="s">
        <v>34</v>
      </c>
      <c r="I42" s="15" t="s">
        <v>35</v>
      </c>
      <c r="J42" s="15" t="s">
        <v>144</v>
      </c>
      <c r="K42" s="25">
        <v>43766</v>
      </c>
      <c r="L42" s="15">
        <f t="shared" si="1"/>
        <v>0</v>
      </c>
      <c r="M42" s="20" t="s">
        <v>2</v>
      </c>
      <c r="N42" s="20"/>
      <c r="O42" s="1"/>
    </row>
    <row r="43" spans="1:15" ht="38.25">
      <c r="A43" s="15"/>
      <c r="B43" s="68" t="s">
        <v>145</v>
      </c>
      <c r="C43" s="16" t="s">
        <v>100</v>
      </c>
      <c r="D43" s="18" t="s">
        <v>101</v>
      </c>
      <c r="E43" s="18" t="s">
        <v>146</v>
      </c>
      <c r="F43" s="18" t="s">
        <v>147</v>
      </c>
      <c r="G43" s="34" t="s">
        <v>148</v>
      </c>
      <c r="H43" s="24" t="s">
        <v>34</v>
      </c>
      <c r="I43" s="15" t="s">
        <v>35</v>
      </c>
      <c r="J43" s="15" t="s">
        <v>149</v>
      </c>
      <c r="K43" s="15" t="s">
        <v>150</v>
      </c>
      <c r="L43" s="15">
        <f t="shared" si="1"/>
        <v>0</v>
      </c>
      <c r="M43" s="20" t="s">
        <v>2</v>
      </c>
      <c r="N43" s="6"/>
      <c r="O43" s="1"/>
    </row>
    <row r="44" spans="1:15" ht="267.75">
      <c r="A44" s="15" t="s">
        <v>151</v>
      </c>
      <c r="B44" s="68" t="s">
        <v>152</v>
      </c>
      <c r="C44" s="16" t="s">
        <v>100</v>
      </c>
      <c r="D44" s="18" t="s">
        <v>101</v>
      </c>
      <c r="E44" s="15" t="s">
        <v>153</v>
      </c>
      <c r="F44" s="15" t="s">
        <v>154</v>
      </c>
      <c r="G44" s="21"/>
      <c r="H44" s="29" t="s">
        <v>58</v>
      </c>
      <c r="I44" s="15" t="s">
        <v>59</v>
      </c>
      <c r="J44" s="38" t="s">
        <v>155</v>
      </c>
      <c r="K44" s="15" t="s">
        <v>156</v>
      </c>
      <c r="L44" s="15">
        <f t="shared" si="1"/>
        <v>0</v>
      </c>
      <c r="M44" s="39" t="s">
        <v>2</v>
      </c>
      <c r="N44" s="15" t="s">
        <v>157</v>
      </c>
      <c r="O44" s="1"/>
    </row>
    <row r="45" spans="1:15" ht="38.25">
      <c r="A45" s="15"/>
      <c r="B45" s="68" t="s">
        <v>158</v>
      </c>
      <c r="C45" s="16" t="s">
        <v>100</v>
      </c>
      <c r="D45" s="18" t="s">
        <v>101</v>
      </c>
      <c r="E45" s="18" t="s">
        <v>159</v>
      </c>
      <c r="F45" s="37">
        <v>39900</v>
      </c>
      <c r="G45" s="34" t="s">
        <v>143</v>
      </c>
      <c r="H45" s="36" t="s">
        <v>34</v>
      </c>
      <c r="I45" s="15" t="s">
        <v>35</v>
      </c>
      <c r="J45" s="15" t="s">
        <v>160</v>
      </c>
      <c r="K45" s="25">
        <v>43830</v>
      </c>
      <c r="L45" s="15">
        <f t="shared" si="1"/>
        <v>0</v>
      </c>
      <c r="M45" s="20" t="s">
        <v>2</v>
      </c>
      <c r="N45" s="6"/>
      <c r="O45" s="1"/>
    </row>
    <row r="46" spans="1:15" ht="153">
      <c r="A46" s="15" t="s">
        <v>133</v>
      </c>
      <c r="B46" s="68" t="s">
        <v>161</v>
      </c>
      <c r="C46" s="16" t="s">
        <v>100</v>
      </c>
      <c r="D46" s="18" t="s">
        <v>101</v>
      </c>
      <c r="E46" s="15" t="s">
        <v>162</v>
      </c>
      <c r="F46" s="15" t="s">
        <v>163</v>
      </c>
      <c r="G46" s="21"/>
      <c r="H46" s="29" t="s">
        <v>58</v>
      </c>
      <c r="I46" s="15" t="s">
        <v>59</v>
      </c>
      <c r="J46" s="15" t="s">
        <v>164</v>
      </c>
      <c r="K46" s="15" t="s">
        <v>165</v>
      </c>
      <c r="L46" s="15">
        <f t="shared" si="1"/>
        <v>0</v>
      </c>
      <c r="M46" s="20" t="s">
        <v>2</v>
      </c>
      <c r="N46" s="15" t="s">
        <v>166</v>
      </c>
      <c r="O46" s="1"/>
    </row>
    <row r="47" spans="1:15" ht="38.25">
      <c r="A47" s="15"/>
      <c r="B47" s="68" t="s">
        <v>167</v>
      </c>
      <c r="C47" s="16" t="s">
        <v>100</v>
      </c>
      <c r="D47" s="18" t="s">
        <v>101</v>
      </c>
      <c r="E47" s="18" t="s">
        <v>168</v>
      </c>
      <c r="F47" s="18">
        <v>26003</v>
      </c>
      <c r="G47" s="34" t="s">
        <v>169</v>
      </c>
      <c r="H47" s="24" t="s">
        <v>34</v>
      </c>
      <c r="I47" s="15" t="s">
        <v>35</v>
      </c>
      <c r="J47" s="15" t="s">
        <v>170</v>
      </c>
      <c r="K47" s="15" t="s">
        <v>171</v>
      </c>
      <c r="L47" s="15">
        <f t="shared" si="1"/>
        <v>0</v>
      </c>
      <c r="M47" s="20" t="s">
        <v>2</v>
      </c>
      <c r="N47" s="6"/>
      <c r="O47" s="1"/>
    </row>
    <row r="48" spans="1:15" ht="38.25">
      <c r="A48" s="30"/>
      <c r="B48" s="73" t="s">
        <v>172</v>
      </c>
      <c r="C48" s="31" t="s">
        <v>173</v>
      </c>
      <c r="D48" s="32" t="s">
        <v>101</v>
      </c>
      <c r="E48" s="32" t="s">
        <v>172</v>
      </c>
      <c r="F48" s="15">
        <v>8006466377</v>
      </c>
      <c r="G48" s="21"/>
      <c r="H48" s="24" t="s">
        <v>34</v>
      </c>
      <c r="I48" s="15" t="s">
        <v>35</v>
      </c>
      <c r="J48" s="15" t="s">
        <v>174</v>
      </c>
      <c r="K48" s="15" t="s">
        <v>175</v>
      </c>
      <c r="L48" s="15">
        <f t="shared" si="1"/>
        <v>0</v>
      </c>
      <c r="M48" s="20" t="s">
        <v>2</v>
      </c>
      <c r="N48" s="20"/>
      <c r="O48" s="1"/>
    </row>
    <row r="49" spans="1:15" ht="76.5">
      <c r="A49" s="40" t="s">
        <v>176</v>
      </c>
      <c r="B49" s="73" t="s">
        <v>177</v>
      </c>
      <c r="C49" s="31" t="s">
        <v>173</v>
      </c>
      <c r="D49" s="32" t="s">
        <v>101</v>
      </c>
      <c r="E49" s="32" t="s">
        <v>177</v>
      </c>
      <c r="F49" s="15" t="s">
        <v>71</v>
      </c>
      <c r="G49" s="21"/>
      <c r="H49" s="24" t="s">
        <v>58</v>
      </c>
      <c r="I49" s="15" t="s">
        <v>59</v>
      </c>
      <c r="J49" s="15" t="s">
        <v>178</v>
      </c>
      <c r="K49" s="15"/>
      <c r="L49" s="15">
        <f t="shared" si="1"/>
        <v>0</v>
      </c>
      <c r="M49" s="20" t="s">
        <v>2</v>
      </c>
      <c r="N49" s="20" t="s">
        <v>179</v>
      </c>
      <c r="O49" s="33"/>
    </row>
    <row r="50" spans="1:15" ht="51">
      <c r="A50" s="30"/>
      <c r="B50" s="73" t="s">
        <v>180</v>
      </c>
      <c r="C50" s="31" t="s">
        <v>173</v>
      </c>
      <c r="D50" s="32" t="s">
        <v>101</v>
      </c>
      <c r="E50" s="32" t="s">
        <v>180</v>
      </c>
      <c r="F50" s="15" t="s">
        <v>71</v>
      </c>
      <c r="G50" s="21"/>
      <c r="H50" s="29" t="s">
        <v>58</v>
      </c>
      <c r="I50" s="15" t="s">
        <v>59</v>
      </c>
      <c r="J50" s="15" t="s">
        <v>181</v>
      </c>
      <c r="K50" s="15" t="s">
        <v>182</v>
      </c>
      <c r="L50" s="15">
        <f t="shared" si="1"/>
        <v>0</v>
      </c>
      <c r="M50" s="20" t="s">
        <v>2</v>
      </c>
      <c r="N50" s="20" t="s">
        <v>183</v>
      </c>
      <c r="O50" s="33"/>
    </row>
    <row r="51" spans="1:15" ht="38.25">
      <c r="A51" s="1"/>
      <c r="B51" s="1" t="s">
        <v>184</v>
      </c>
      <c r="C51" s="41" t="s">
        <v>185</v>
      </c>
      <c r="D51" s="1" t="s">
        <v>101</v>
      </c>
      <c r="E51" s="1" t="s">
        <v>184</v>
      </c>
      <c r="F51" s="28">
        <v>40451</v>
      </c>
      <c r="G51" s="21"/>
      <c r="H51" s="24" t="s">
        <v>34</v>
      </c>
      <c r="I51" s="15" t="s">
        <v>35</v>
      </c>
      <c r="J51" s="15" t="s">
        <v>186</v>
      </c>
      <c r="K51" s="25">
        <v>43846</v>
      </c>
      <c r="L51" s="15">
        <f t="shared" si="1"/>
        <v>0</v>
      </c>
      <c r="M51" s="20" t="s">
        <v>2</v>
      </c>
      <c r="N51" s="20"/>
      <c r="O51" s="1"/>
    </row>
    <row r="52" spans="1:15" ht="38.25">
      <c r="A52" s="15"/>
      <c r="B52" s="15" t="s">
        <v>187</v>
      </c>
      <c r="C52" s="16" t="s">
        <v>100</v>
      </c>
      <c r="D52" s="18" t="s">
        <v>101</v>
      </c>
      <c r="E52" s="18" t="s">
        <v>188</v>
      </c>
      <c r="F52" s="18">
        <v>1001260</v>
      </c>
      <c r="G52" s="34" t="s">
        <v>189</v>
      </c>
      <c r="H52" s="24" t="s">
        <v>34</v>
      </c>
      <c r="I52" s="15" t="s">
        <v>35</v>
      </c>
      <c r="J52" s="15" t="s">
        <v>190</v>
      </c>
      <c r="K52" s="15">
        <v>13579</v>
      </c>
      <c r="L52" s="15">
        <f t="shared" si="1"/>
        <v>0</v>
      </c>
      <c r="M52" s="20" t="s">
        <v>2</v>
      </c>
      <c r="N52" s="6"/>
      <c r="O52" s="1"/>
    </row>
    <row r="53" spans="1:15" ht="38.25">
      <c r="A53" s="32"/>
      <c r="B53" s="32" t="s">
        <v>191</v>
      </c>
      <c r="C53" s="31" t="s">
        <v>173</v>
      </c>
      <c r="D53" s="32" t="s">
        <v>101</v>
      </c>
      <c r="E53" s="32" t="s">
        <v>191</v>
      </c>
      <c r="F53" s="15" t="s">
        <v>192</v>
      </c>
      <c r="G53" s="21"/>
      <c r="H53" s="24" t="s">
        <v>34</v>
      </c>
      <c r="I53" s="15" t="s">
        <v>35</v>
      </c>
      <c r="J53" s="15" t="s">
        <v>193</v>
      </c>
      <c r="K53" s="15" t="s">
        <v>194</v>
      </c>
      <c r="L53" s="15">
        <f t="shared" si="1"/>
        <v>0</v>
      </c>
      <c r="M53" s="20" t="s">
        <v>2</v>
      </c>
      <c r="N53" s="20"/>
      <c r="O53" s="1"/>
    </row>
    <row r="54" spans="1:15" ht="51">
      <c r="A54" s="17"/>
      <c r="B54" s="17" t="s">
        <v>195</v>
      </c>
      <c r="C54" s="16" t="s">
        <v>100</v>
      </c>
      <c r="D54" s="42" t="s">
        <v>101</v>
      </c>
      <c r="E54" s="17" t="s">
        <v>195</v>
      </c>
      <c r="F54" s="18" t="s">
        <v>196</v>
      </c>
      <c r="G54" s="34" t="s">
        <v>197</v>
      </c>
      <c r="H54" s="29" t="s">
        <v>58</v>
      </c>
      <c r="I54" s="15" t="s">
        <v>59</v>
      </c>
      <c r="J54" s="15" t="s">
        <v>198</v>
      </c>
      <c r="K54" s="15" t="b">
        <v>0</v>
      </c>
      <c r="L54" s="15">
        <f t="shared" si="1"/>
        <v>0</v>
      </c>
      <c r="M54" s="20" t="s">
        <v>2</v>
      </c>
      <c r="N54" s="20" t="s">
        <v>199</v>
      </c>
      <c r="O54" s="1"/>
    </row>
    <row r="55" spans="1:15" ht="51">
      <c r="A55" s="40" t="s">
        <v>200</v>
      </c>
      <c r="B55" s="32" t="s">
        <v>201</v>
      </c>
      <c r="C55" s="31" t="s">
        <v>173</v>
      </c>
      <c r="D55" s="32" t="s">
        <v>101</v>
      </c>
      <c r="E55" s="32" t="s">
        <v>201</v>
      </c>
      <c r="F55" s="15" t="s">
        <v>202</v>
      </c>
      <c r="G55" s="21"/>
      <c r="H55" s="29" t="s">
        <v>203</v>
      </c>
      <c r="I55" s="15" t="s">
        <v>35</v>
      </c>
      <c r="J55" s="15" t="s">
        <v>204</v>
      </c>
      <c r="K55" s="15" t="s">
        <v>205</v>
      </c>
      <c r="L55" s="43">
        <f t="shared" si="1"/>
        <v>0</v>
      </c>
      <c r="M55" s="20" t="s">
        <v>2</v>
      </c>
      <c r="N55" s="15" t="s">
        <v>206</v>
      </c>
      <c r="O55" s="1"/>
    </row>
    <row r="56" spans="1:15" ht="56.25" customHeight="1">
      <c r="A56" s="40" t="s">
        <v>207</v>
      </c>
      <c r="B56" s="73" t="s">
        <v>208</v>
      </c>
      <c r="C56" s="31" t="s">
        <v>95</v>
      </c>
      <c r="D56" s="32" t="s">
        <v>101</v>
      </c>
      <c r="E56" s="32" t="s">
        <v>208</v>
      </c>
      <c r="F56" s="15" t="s">
        <v>209</v>
      </c>
      <c r="G56" s="21"/>
      <c r="H56" s="29" t="s">
        <v>58</v>
      </c>
      <c r="I56" s="15" t="s">
        <v>59</v>
      </c>
      <c r="J56" s="15" t="s">
        <v>60</v>
      </c>
      <c r="K56" s="15" t="s">
        <v>61</v>
      </c>
      <c r="L56" s="15">
        <v>0</v>
      </c>
      <c r="M56" s="20" t="s">
        <v>2</v>
      </c>
      <c r="N56" s="20" t="s">
        <v>210</v>
      </c>
      <c r="O56" s="1"/>
    </row>
    <row r="57" spans="1:15" ht="51">
      <c r="A57" s="18"/>
      <c r="B57" s="18" t="s">
        <v>211</v>
      </c>
      <c r="C57" s="16" t="s">
        <v>100</v>
      </c>
      <c r="D57" s="18" t="s">
        <v>101</v>
      </c>
      <c r="E57" s="18" t="s">
        <v>212</v>
      </c>
      <c r="F57" s="18">
        <v>8801010000</v>
      </c>
      <c r="G57" s="34" t="s">
        <v>213</v>
      </c>
      <c r="H57" s="29" t="s">
        <v>58</v>
      </c>
      <c r="I57" s="15" t="s">
        <v>59</v>
      </c>
      <c r="J57" s="15" t="s">
        <v>214</v>
      </c>
      <c r="K57" s="15">
        <v>282648</v>
      </c>
      <c r="L57" s="43">
        <f t="shared" ref="L57:L78" si="2">IF(ISERROR(VLOOKUP(B57, [1]Sheet5!$A$2:$A$158,1, FALSE)),0, 1)</f>
        <v>0</v>
      </c>
      <c r="M57" s="20" t="s">
        <v>2</v>
      </c>
      <c r="N57" s="33"/>
      <c r="O57" s="1"/>
    </row>
    <row r="58" spans="1:15" ht="191.25">
      <c r="A58" s="18" t="s">
        <v>215</v>
      </c>
      <c r="B58" s="77" t="s">
        <v>216</v>
      </c>
      <c r="C58" s="16" t="s">
        <v>100</v>
      </c>
      <c r="D58" s="18" t="s">
        <v>101</v>
      </c>
      <c r="E58" s="18" t="s">
        <v>216</v>
      </c>
      <c r="F58" s="18" t="s">
        <v>217</v>
      </c>
      <c r="G58" s="34" t="s">
        <v>218</v>
      </c>
      <c r="H58" s="29" t="s">
        <v>58</v>
      </c>
      <c r="I58" s="15" t="s">
        <v>59</v>
      </c>
      <c r="J58" s="15" t="s">
        <v>219</v>
      </c>
      <c r="K58" s="15" t="s">
        <v>220</v>
      </c>
      <c r="L58" s="15">
        <f t="shared" si="2"/>
        <v>0</v>
      </c>
      <c r="M58" s="20" t="s">
        <v>2</v>
      </c>
      <c r="N58" s="20" t="s">
        <v>221</v>
      </c>
      <c r="O58" s="1"/>
    </row>
    <row r="59" spans="1:15" ht="38.25">
      <c r="A59" s="30"/>
      <c r="B59" s="30" t="s">
        <v>222</v>
      </c>
      <c r="C59" s="31" t="s">
        <v>95</v>
      </c>
      <c r="D59" s="32" t="s">
        <v>223</v>
      </c>
      <c r="E59" s="32" t="s">
        <v>222</v>
      </c>
      <c r="F59" s="15">
        <v>2504000</v>
      </c>
      <c r="G59" s="21"/>
      <c r="H59" s="24" t="s">
        <v>34</v>
      </c>
      <c r="I59" s="15" t="s">
        <v>35</v>
      </c>
      <c r="J59" s="15" t="s">
        <v>224</v>
      </c>
      <c r="K59" s="15">
        <v>0</v>
      </c>
      <c r="L59" s="15">
        <f t="shared" si="2"/>
        <v>0</v>
      </c>
      <c r="M59" s="20" t="s">
        <v>2</v>
      </c>
      <c r="N59" s="20"/>
      <c r="O59" s="1"/>
    </row>
    <row r="60" spans="1:15" ht="51" customHeight="1">
      <c r="A60" s="15" t="s">
        <v>81</v>
      </c>
      <c r="B60" s="44" t="s">
        <v>225</v>
      </c>
      <c r="C60" s="20" t="s">
        <v>226</v>
      </c>
      <c r="D60" s="15" t="s">
        <v>227</v>
      </c>
      <c r="E60" s="15" t="s">
        <v>228</v>
      </c>
      <c r="F60" s="15" t="s">
        <v>229</v>
      </c>
      <c r="G60" s="21"/>
      <c r="H60" s="20" t="s">
        <v>59</v>
      </c>
      <c r="I60" s="15" t="s">
        <v>87</v>
      </c>
      <c r="J60" s="15" t="s">
        <v>230</v>
      </c>
      <c r="K60" s="15" t="s">
        <v>231</v>
      </c>
      <c r="L60" s="15">
        <f t="shared" si="2"/>
        <v>0</v>
      </c>
      <c r="M60" s="20" t="s">
        <v>2</v>
      </c>
      <c r="N60" s="20"/>
      <c r="O60" s="1"/>
    </row>
    <row r="61" spans="1:15" ht="61.5" customHeight="1">
      <c r="A61" s="15" t="s">
        <v>81</v>
      </c>
      <c r="B61" s="15" t="s">
        <v>232</v>
      </c>
      <c r="C61" s="20" t="s">
        <v>24</v>
      </c>
      <c r="D61" s="15" t="s">
        <v>91</v>
      </c>
      <c r="E61" s="15" t="s">
        <v>233</v>
      </c>
      <c r="F61" s="15" t="s">
        <v>234</v>
      </c>
      <c r="G61" s="21"/>
      <c r="H61" s="20" t="s">
        <v>59</v>
      </c>
      <c r="I61" s="15" t="s">
        <v>87</v>
      </c>
      <c r="J61" s="15" t="s">
        <v>235</v>
      </c>
      <c r="K61" s="15" t="s">
        <v>236</v>
      </c>
      <c r="L61" s="15">
        <f t="shared" si="2"/>
        <v>0</v>
      </c>
      <c r="M61" s="20" t="s">
        <v>2</v>
      </c>
      <c r="N61" s="20"/>
      <c r="O61" s="1"/>
    </row>
    <row r="62" spans="1:15" ht="37.5" hidden="1" customHeight="1">
      <c r="A62" s="15" t="s">
        <v>22</v>
      </c>
      <c r="B62" s="15" t="s">
        <v>237</v>
      </c>
      <c r="C62" s="20" t="s">
        <v>24</v>
      </c>
      <c r="D62" s="15" t="s">
        <v>46</v>
      </c>
      <c r="E62" s="33" t="s">
        <v>237</v>
      </c>
      <c r="F62" s="15">
        <v>92</v>
      </c>
      <c r="G62" s="21"/>
      <c r="H62" s="20" t="s">
        <v>27</v>
      </c>
      <c r="I62" s="15" t="s">
        <v>46</v>
      </c>
      <c r="J62" s="33" t="s">
        <v>237</v>
      </c>
      <c r="K62" s="1"/>
      <c r="L62" s="15">
        <f t="shared" si="2"/>
        <v>0</v>
      </c>
      <c r="M62" s="20" t="s">
        <v>2</v>
      </c>
      <c r="N62" s="20" t="s">
        <v>28</v>
      </c>
      <c r="O62" s="1"/>
    </row>
    <row r="63" spans="1:15" ht="60" customHeight="1">
      <c r="A63" s="15"/>
      <c r="B63" s="15" t="s">
        <v>238</v>
      </c>
      <c r="C63" s="20" t="s">
        <v>239</v>
      </c>
      <c r="D63" s="15" t="s">
        <v>101</v>
      </c>
      <c r="E63" s="15" t="s">
        <v>238</v>
      </c>
      <c r="F63" s="15" t="s">
        <v>71</v>
      </c>
      <c r="G63" s="21"/>
      <c r="H63" s="24" t="s">
        <v>34</v>
      </c>
      <c r="I63" s="15" t="s">
        <v>35</v>
      </c>
      <c r="J63" s="15" t="s">
        <v>240</v>
      </c>
      <c r="K63" s="15" t="b">
        <v>0</v>
      </c>
      <c r="L63" s="15">
        <f t="shared" si="2"/>
        <v>0</v>
      </c>
      <c r="M63" s="20" t="s">
        <v>2</v>
      </c>
      <c r="N63" s="20" t="s">
        <v>241</v>
      </c>
      <c r="O63" s="1"/>
    </row>
    <row r="64" spans="1:15" ht="12.75" hidden="1">
      <c r="A64" s="15" t="s">
        <v>22</v>
      </c>
      <c r="B64" s="15" t="s">
        <v>242</v>
      </c>
      <c r="C64" s="20" t="s">
        <v>24</v>
      </c>
      <c r="D64" s="15" t="s">
        <v>243</v>
      </c>
      <c r="E64" s="15" t="s">
        <v>242</v>
      </c>
      <c r="F64" s="15">
        <v>3000</v>
      </c>
      <c r="G64" s="21"/>
      <c r="H64" s="20" t="s">
        <v>27</v>
      </c>
      <c r="I64" s="15" t="s">
        <v>243</v>
      </c>
      <c r="J64" s="15" t="s">
        <v>242</v>
      </c>
      <c r="K64" s="1"/>
      <c r="L64" s="15">
        <f t="shared" si="2"/>
        <v>0</v>
      </c>
      <c r="M64" s="20" t="s">
        <v>2</v>
      </c>
      <c r="N64" s="20" t="s">
        <v>28</v>
      </c>
      <c r="O64" s="1"/>
    </row>
    <row r="65" spans="1:15" ht="12.75" hidden="1">
      <c r="A65" s="15" t="s">
        <v>22</v>
      </c>
      <c r="B65" s="15" t="s">
        <v>244</v>
      </c>
      <c r="C65" s="20" t="s">
        <v>24</v>
      </c>
      <c r="D65" s="15" t="s">
        <v>46</v>
      </c>
      <c r="E65" s="15" t="s">
        <v>68</v>
      </c>
      <c r="F65" s="15" t="s">
        <v>71</v>
      </c>
      <c r="G65" s="21"/>
      <c r="H65" s="20" t="s">
        <v>27</v>
      </c>
      <c r="I65" s="15" t="s">
        <v>46</v>
      </c>
      <c r="J65" s="15" t="s">
        <v>68</v>
      </c>
      <c r="K65" s="1"/>
      <c r="L65" s="15">
        <f t="shared" si="2"/>
        <v>0</v>
      </c>
      <c r="M65" s="20" t="s">
        <v>2</v>
      </c>
      <c r="N65" s="20" t="s">
        <v>28</v>
      </c>
      <c r="O65" s="1"/>
    </row>
    <row r="66" spans="1:15" ht="38.25">
      <c r="A66" s="15"/>
      <c r="B66" s="15" t="s">
        <v>245</v>
      </c>
      <c r="C66" s="6"/>
      <c r="D66" s="15" t="s">
        <v>246</v>
      </c>
      <c r="E66" s="15" t="s">
        <v>247</v>
      </c>
      <c r="F66" s="15" t="s">
        <v>248</v>
      </c>
      <c r="G66" s="21"/>
      <c r="H66" s="6"/>
      <c r="I66" s="1"/>
      <c r="J66" s="1"/>
      <c r="K66" s="15"/>
      <c r="L66" s="15">
        <f t="shared" si="2"/>
        <v>0</v>
      </c>
      <c r="M66" s="20" t="s">
        <v>4</v>
      </c>
      <c r="N66" s="20" t="s">
        <v>249</v>
      </c>
      <c r="O66" s="1"/>
    </row>
    <row r="67" spans="1:15" ht="51">
      <c r="A67" s="15"/>
      <c r="B67" s="15" t="s">
        <v>250</v>
      </c>
      <c r="C67" s="45" t="s">
        <v>239</v>
      </c>
      <c r="D67" s="33" t="s">
        <v>101</v>
      </c>
      <c r="E67" s="15" t="s">
        <v>251</v>
      </c>
      <c r="F67" s="15" t="s">
        <v>71</v>
      </c>
      <c r="G67" s="21"/>
      <c r="H67" s="29" t="s">
        <v>58</v>
      </c>
      <c r="I67" s="15" t="s">
        <v>59</v>
      </c>
      <c r="J67" s="15" t="s">
        <v>181</v>
      </c>
      <c r="K67" s="15" t="s">
        <v>252</v>
      </c>
      <c r="L67" s="15">
        <f t="shared" si="2"/>
        <v>0</v>
      </c>
      <c r="M67" s="20" t="s">
        <v>2</v>
      </c>
      <c r="N67" s="20" t="s">
        <v>253</v>
      </c>
      <c r="O67" s="1"/>
    </row>
    <row r="68" spans="1:15" ht="12.75" hidden="1">
      <c r="A68" s="15" t="s">
        <v>22</v>
      </c>
      <c r="B68" s="15" t="s">
        <v>254</v>
      </c>
      <c r="C68" s="20" t="s">
        <v>24</v>
      </c>
      <c r="D68" s="15" t="s">
        <v>255</v>
      </c>
      <c r="E68" s="15" t="s">
        <v>65</v>
      </c>
      <c r="F68" s="28">
        <v>41695.479861111111</v>
      </c>
      <c r="G68" s="21"/>
      <c r="H68" s="20" t="s">
        <v>27</v>
      </c>
      <c r="I68" s="15" t="s">
        <v>255</v>
      </c>
      <c r="J68" s="15" t="s">
        <v>65</v>
      </c>
      <c r="K68" s="1"/>
      <c r="L68" s="15">
        <f t="shared" si="2"/>
        <v>0</v>
      </c>
      <c r="M68" s="20" t="s">
        <v>2</v>
      </c>
      <c r="N68" s="20" t="s">
        <v>28</v>
      </c>
      <c r="O68" s="1"/>
    </row>
    <row r="69" spans="1:15" ht="51">
      <c r="A69" s="15"/>
      <c r="B69" s="15" t="s">
        <v>256</v>
      </c>
      <c r="C69" s="45" t="s">
        <v>239</v>
      </c>
      <c r="D69" s="33" t="s">
        <v>101</v>
      </c>
      <c r="E69" s="15" t="s">
        <v>257</v>
      </c>
      <c r="F69" s="15" t="s">
        <v>71</v>
      </c>
      <c r="G69" s="21"/>
      <c r="H69" s="29" t="s">
        <v>58</v>
      </c>
      <c r="I69" s="33" t="s">
        <v>59</v>
      </c>
      <c r="J69" s="15" t="s">
        <v>258</v>
      </c>
      <c r="K69" s="15" t="b">
        <v>1</v>
      </c>
      <c r="L69" s="15">
        <f t="shared" si="2"/>
        <v>0</v>
      </c>
      <c r="M69" s="20" t="s">
        <v>2</v>
      </c>
      <c r="N69" s="20" t="s">
        <v>259</v>
      </c>
      <c r="O69" s="1"/>
    </row>
    <row r="70" spans="1:15" ht="51">
      <c r="A70" s="15" t="s">
        <v>260</v>
      </c>
      <c r="B70" s="15" t="s">
        <v>261</v>
      </c>
      <c r="C70" s="45" t="s">
        <v>239</v>
      </c>
      <c r="D70" s="33" t="s">
        <v>101</v>
      </c>
      <c r="E70" s="15" t="s">
        <v>262</v>
      </c>
      <c r="F70" s="15" t="s">
        <v>71</v>
      </c>
      <c r="G70" s="21"/>
      <c r="H70" s="29" t="s">
        <v>58</v>
      </c>
      <c r="I70" s="15" t="s">
        <v>59</v>
      </c>
      <c r="J70" s="15" t="s">
        <v>263</v>
      </c>
      <c r="K70" s="15" t="s">
        <v>264</v>
      </c>
      <c r="L70" s="15">
        <f t="shared" si="2"/>
        <v>0</v>
      </c>
      <c r="M70" s="20" t="s">
        <v>2</v>
      </c>
      <c r="N70" s="20" t="s">
        <v>265</v>
      </c>
      <c r="O70" s="1"/>
    </row>
    <row r="71" spans="1:15" ht="38.25" hidden="1">
      <c r="A71" s="15" t="s">
        <v>22</v>
      </c>
      <c r="B71" s="15" t="s">
        <v>266</v>
      </c>
      <c r="C71" s="20" t="s">
        <v>24</v>
      </c>
      <c r="D71" s="15" t="s">
        <v>25</v>
      </c>
      <c r="E71" s="15" t="s">
        <v>267</v>
      </c>
      <c r="F71" s="15" t="s">
        <v>268</v>
      </c>
      <c r="G71" s="21"/>
      <c r="H71" s="20" t="s">
        <v>27</v>
      </c>
      <c r="I71" s="15" t="s">
        <v>25</v>
      </c>
      <c r="J71" s="15" t="s">
        <v>267</v>
      </c>
      <c r="K71" s="1"/>
      <c r="L71" s="15">
        <f t="shared" si="2"/>
        <v>0</v>
      </c>
      <c r="M71" s="20" t="s">
        <v>2</v>
      </c>
      <c r="N71" s="20" t="s">
        <v>28</v>
      </c>
      <c r="O71" s="1"/>
    </row>
    <row r="72" spans="1:15" ht="12.75" hidden="1">
      <c r="A72" s="15" t="s">
        <v>22</v>
      </c>
      <c r="B72" s="15" t="s">
        <v>269</v>
      </c>
      <c r="C72" s="20" t="s">
        <v>24</v>
      </c>
      <c r="D72" s="15" t="s">
        <v>270</v>
      </c>
      <c r="E72" s="33" t="s">
        <v>269</v>
      </c>
      <c r="F72" s="15" t="s">
        <v>71</v>
      </c>
      <c r="G72" s="21"/>
      <c r="H72" s="20" t="s">
        <v>27</v>
      </c>
      <c r="I72" s="15" t="s">
        <v>270</v>
      </c>
      <c r="J72" s="33" t="s">
        <v>269</v>
      </c>
      <c r="K72" s="1"/>
      <c r="L72" s="15">
        <f t="shared" si="2"/>
        <v>0</v>
      </c>
      <c r="M72" s="20" t="s">
        <v>2</v>
      </c>
      <c r="N72" s="20" t="s">
        <v>28</v>
      </c>
      <c r="O72" s="1"/>
    </row>
    <row r="73" spans="1:15" ht="12.75" hidden="1">
      <c r="A73" s="15" t="s">
        <v>22</v>
      </c>
      <c r="B73" s="15" t="s">
        <v>271</v>
      </c>
      <c r="C73" s="20" t="s">
        <v>24</v>
      </c>
      <c r="D73" s="15" t="s">
        <v>270</v>
      </c>
      <c r="E73" s="33" t="s">
        <v>271</v>
      </c>
      <c r="F73" s="15" t="s">
        <v>71</v>
      </c>
      <c r="G73" s="21"/>
      <c r="H73" s="20" t="s">
        <v>27</v>
      </c>
      <c r="I73" s="15" t="s">
        <v>270</v>
      </c>
      <c r="J73" s="33" t="s">
        <v>271</v>
      </c>
      <c r="K73" s="1"/>
      <c r="L73" s="15">
        <f t="shared" si="2"/>
        <v>0</v>
      </c>
      <c r="M73" s="20" t="s">
        <v>2</v>
      </c>
      <c r="N73" s="20" t="s">
        <v>28</v>
      </c>
      <c r="O73" s="1"/>
    </row>
    <row r="74" spans="1:15" ht="25.5">
      <c r="A74" s="15"/>
      <c r="B74" s="15" t="s">
        <v>272</v>
      </c>
      <c r="C74" s="45" t="s">
        <v>239</v>
      </c>
      <c r="D74" s="33" t="s">
        <v>101</v>
      </c>
      <c r="E74" s="15" t="s">
        <v>273</v>
      </c>
      <c r="F74" s="15" t="s">
        <v>274</v>
      </c>
      <c r="G74" s="21"/>
      <c r="H74" s="6"/>
      <c r="I74" s="1"/>
      <c r="J74" s="1"/>
      <c r="K74" s="1"/>
      <c r="L74" s="15">
        <f t="shared" si="2"/>
        <v>0</v>
      </c>
      <c r="M74" s="20" t="s">
        <v>4</v>
      </c>
      <c r="N74" s="20" t="s">
        <v>116</v>
      </c>
      <c r="O74" s="1"/>
    </row>
    <row r="75" spans="1:15" ht="38.25">
      <c r="A75" s="15"/>
      <c r="B75" s="15" t="s">
        <v>275</v>
      </c>
      <c r="C75" s="45" t="s">
        <v>239</v>
      </c>
      <c r="D75" s="33" t="s">
        <v>101</v>
      </c>
      <c r="E75" s="15" t="s">
        <v>276</v>
      </c>
      <c r="F75" s="28" t="s">
        <v>277</v>
      </c>
      <c r="G75" s="21"/>
      <c r="H75" s="24" t="s">
        <v>34</v>
      </c>
      <c r="I75" s="15" t="s">
        <v>35</v>
      </c>
      <c r="J75" s="15" t="s">
        <v>278</v>
      </c>
      <c r="K75" s="25">
        <v>39849</v>
      </c>
      <c r="L75" s="15">
        <f t="shared" si="2"/>
        <v>0</v>
      </c>
      <c r="M75" s="20" t="s">
        <v>2</v>
      </c>
      <c r="N75" s="6"/>
      <c r="O75" s="1"/>
    </row>
    <row r="76" spans="1:15" ht="38.25">
      <c r="A76" s="15"/>
      <c r="B76" s="15" t="s">
        <v>279</v>
      </c>
      <c r="C76" s="45" t="s">
        <v>239</v>
      </c>
      <c r="D76" s="33" t="s">
        <v>101</v>
      </c>
      <c r="E76" s="15" t="s">
        <v>280</v>
      </c>
      <c r="F76" s="15">
        <v>10095</v>
      </c>
      <c r="G76" s="21"/>
      <c r="H76" s="24" t="s">
        <v>34</v>
      </c>
      <c r="I76" s="15" t="s">
        <v>35</v>
      </c>
      <c r="J76" s="15" t="s">
        <v>281</v>
      </c>
      <c r="K76" s="15">
        <v>123456789</v>
      </c>
      <c r="L76" s="15">
        <f t="shared" si="2"/>
        <v>0</v>
      </c>
      <c r="M76" s="20" t="s">
        <v>2</v>
      </c>
      <c r="N76" s="6"/>
      <c r="O76" s="1"/>
    </row>
    <row r="77" spans="1:15" ht="38.25">
      <c r="A77" s="15"/>
      <c r="B77" s="15" t="s">
        <v>282</v>
      </c>
      <c r="C77" s="45" t="s">
        <v>239</v>
      </c>
      <c r="D77" s="33" t="s">
        <v>101</v>
      </c>
      <c r="E77" s="15" t="s">
        <v>280</v>
      </c>
      <c r="F77" s="15">
        <v>10095</v>
      </c>
      <c r="G77" s="21"/>
      <c r="H77" s="24" t="s">
        <v>34</v>
      </c>
      <c r="I77" s="15" t="s">
        <v>35</v>
      </c>
      <c r="J77" s="15" t="s">
        <v>281</v>
      </c>
      <c r="K77" s="15">
        <v>123456789</v>
      </c>
      <c r="L77" s="15">
        <f t="shared" si="2"/>
        <v>0</v>
      </c>
      <c r="M77" s="20" t="s">
        <v>2</v>
      </c>
      <c r="N77" s="6"/>
      <c r="O77" s="1"/>
    </row>
    <row r="78" spans="1:15" ht="51">
      <c r="A78" s="15"/>
      <c r="B78" s="15" t="s">
        <v>283</v>
      </c>
      <c r="C78" s="45" t="s">
        <v>239</v>
      </c>
      <c r="D78" s="33" t="s">
        <v>101</v>
      </c>
      <c r="E78" s="15" t="s">
        <v>283</v>
      </c>
      <c r="F78" s="15" t="s">
        <v>71</v>
      </c>
      <c r="G78" s="21"/>
      <c r="H78" s="24" t="s">
        <v>34</v>
      </c>
      <c r="I78" s="15" t="s">
        <v>35</v>
      </c>
      <c r="J78" s="15" t="s">
        <v>284</v>
      </c>
      <c r="K78" s="15" t="b">
        <v>1</v>
      </c>
      <c r="L78" s="15">
        <f t="shared" si="2"/>
        <v>0</v>
      </c>
      <c r="M78" s="20" t="s">
        <v>2</v>
      </c>
      <c r="N78" s="20" t="s">
        <v>285</v>
      </c>
      <c r="O78" s="1"/>
    </row>
    <row r="79" spans="1:15" ht="51">
      <c r="A79" s="15" t="s">
        <v>286</v>
      </c>
      <c r="B79" s="15" t="s">
        <v>287</v>
      </c>
      <c r="C79" s="20" t="s">
        <v>24</v>
      </c>
      <c r="D79" s="15" t="s">
        <v>91</v>
      </c>
      <c r="E79" s="15" t="s">
        <v>288</v>
      </c>
      <c r="F79" s="15" t="s">
        <v>234</v>
      </c>
      <c r="G79" s="21"/>
      <c r="H79" s="20" t="s">
        <v>27</v>
      </c>
      <c r="I79" s="15" t="s">
        <v>289</v>
      </c>
      <c r="J79" s="15" t="s">
        <v>290</v>
      </c>
      <c r="K79" s="15"/>
      <c r="L79" s="15">
        <v>0</v>
      </c>
      <c r="M79" s="20" t="s">
        <v>2</v>
      </c>
      <c r="N79" s="20" t="s">
        <v>291</v>
      </c>
      <c r="O79" s="15" t="s">
        <v>28</v>
      </c>
    </row>
    <row r="80" spans="1:15" ht="12.75">
      <c r="A80" s="15"/>
      <c r="B80" s="15" t="s">
        <v>292</v>
      </c>
      <c r="C80" s="20" t="s">
        <v>24</v>
      </c>
      <c r="D80" s="15" t="s">
        <v>91</v>
      </c>
      <c r="E80" s="15" t="s">
        <v>288</v>
      </c>
      <c r="F80" s="15" t="s">
        <v>234</v>
      </c>
      <c r="G80" s="21"/>
      <c r="H80" s="6"/>
      <c r="I80" s="1"/>
      <c r="J80" s="1"/>
      <c r="K80" s="15" t="s">
        <v>293</v>
      </c>
      <c r="L80" s="15">
        <v>0</v>
      </c>
      <c r="M80" s="20" t="s">
        <v>2</v>
      </c>
      <c r="N80" s="20" t="s">
        <v>294</v>
      </c>
      <c r="O80" s="1"/>
    </row>
    <row r="81" spans="1:15" ht="12.75" hidden="1">
      <c r="A81" s="15" t="s">
        <v>22</v>
      </c>
      <c r="B81" s="15" t="s">
        <v>295</v>
      </c>
      <c r="C81" s="20" t="s">
        <v>24</v>
      </c>
      <c r="D81" s="15" t="s">
        <v>46</v>
      </c>
      <c r="E81" s="15" t="s">
        <v>295</v>
      </c>
      <c r="F81" s="15">
        <v>86</v>
      </c>
      <c r="G81" s="21"/>
      <c r="H81" s="20" t="s">
        <v>27</v>
      </c>
      <c r="I81" s="15" t="s">
        <v>46</v>
      </c>
      <c r="J81" s="15" t="s">
        <v>295</v>
      </c>
      <c r="K81" s="1"/>
      <c r="L81" s="15">
        <f t="shared" ref="L81:L85" si="3">IF(ISERROR(VLOOKUP(B81, [1]Sheet5!$A$2:$A$158,1, FALSE)),0, 1)</f>
        <v>0</v>
      </c>
      <c r="M81" s="20" t="s">
        <v>2</v>
      </c>
      <c r="N81" s="20" t="s">
        <v>28</v>
      </c>
      <c r="O81" s="1"/>
    </row>
    <row r="82" spans="1:15" ht="25.5">
      <c r="A82" s="15"/>
      <c r="B82" s="15" t="s">
        <v>296</v>
      </c>
      <c r="C82" s="45" t="s">
        <v>239</v>
      </c>
      <c r="D82" s="33" t="s">
        <v>101</v>
      </c>
      <c r="E82" s="15" t="s">
        <v>297</v>
      </c>
      <c r="F82" s="15">
        <v>1000</v>
      </c>
      <c r="G82" s="21"/>
      <c r="H82" s="6"/>
      <c r="I82" s="1"/>
      <c r="J82" s="1"/>
      <c r="K82" s="1"/>
      <c r="L82" s="15">
        <f t="shared" si="3"/>
        <v>0</v>
      </c>
      <c r="M82" s="20" t="s">
        <v>4</v>
      </c>
      <c r="N82" s="20" t="s">
        <v>116</v>
      </c>
      <c r="O82" s="1"/>
    </row>
    <row r="83" spans="1:15" ht="12.75" hidden="1">
      <c r="A83" s="15" t="s">
        <v>22</v>
      </c>
      <c r="B83" s="15" t="s">
        <v>298</v>
      </c>
      <c r="C83" s="20" t="s">
        <v>24</v>
      </c>
      <c r="D83" s="15" t="s">
        <v>299</v>
      </c>
      <c r="E83" s="33" t="s">
        <v>298</v>
      </c>
      <c r="F83" s="15" t="s">
        <v>300</v>
      </c>
      <c r="G83" s="21"/>
      <c r="H83" s="20" t="s">
        <v>27</v>
      </c>
      <c r="I83" s="15" t="s">
        <v>299</v>
      </c>
      <c r="J83" s="33" t="s">
        <v>298</v>
      </c>
      <c r="K83" s="1"/>
      <c r="L83" s="15">
        <f t="shared" si="3"/>
        <v>0</v>
      </c>
      <c r="M83" s="20" t="s">
        <v>2</v>
      </c>
      <c r="N83" s="20" t="s">
        <v>28</v>
      </c>
      <c r="O83" s="1"/>
    </row>
    <row r="84" spans="1:15" ht="12.75" hidden="1">
      <c r="A84" s="15" t="s">
        <v>22</v>
      </c>
      <c r="B84" s="15" t="s">
        <v>301</v>
      </c>
      <c r="C84" s="20" t="s">
        <v>24</v>
      </c>
      <c r="D84" s="15" t="s">
        <v>46</v>
      </c>
      <c r="E84" s="33" t="s">
        <v>301</v>
      </c>
      <c r="F84" s="15">
        <v>3</v>
      </c>
      <c r="G84" s="21"/>
      <c r="H84" s="20" t="s">
        <v>27</v>
      </c>
      <c r="I84" s="15" t="s">
        <v>46</v>
      </c>
      <c r="J84" s="33" t="s">
        <v>301</v>
      </c>
      <c r="K84" s="1"/>
      <c r="L84" s="15">
        <f t="shared" si="3"/>
        <v>0</v>
      </c>
      <c r="M84" s="20" t="s">
        <v>2</v>
      </c>
      <c r="N84" s="20" t="s">
        <v>28</v>
      </c>
      <c r="O84" s="1"/>
    </row>
    <row r="85" spans="1:15" ht="191.25">
      <c r="A85" s="15" t="s">
        <v>200</v>
      </c>
      <c r="B85" s="68" t="s">
        <v>302</v>
      </c>
      <c r="C85" s="45" t="s">
        <v>239</v>
      </c>
      <c r="D85" s="33" t="s">
        <v>101</v>
      </c>
      <c r="E85" s="15" t="s">
        <v>303</v>
      </c>
      <c r="F85" s="15" t="s">
        <v>71</v>
      </c>
      <c r="G85" s="21"/>
      <c r="H85" s="29" t="s">
        <v>58</v>
      </c>
      <c r="I85" s="15" t="s">
        <v>59</v>
      </c>
      <c r="J85" s="15" t="s">
        <v>219</v>
      </c>
      <c r="K85" s="15" t="s">
        <v>304</v>
      </c>
      <c r="L85" s="15">
        <f t="shared" si="3"/>
        <v>0</v>
      </c>
      <c r="M85" s="20" t="s">
        <v>2</v>
      </c>
      <c r="N85" s="20" t="s">
        <v>305</v>
      </c>
      <c r="O85" s="1"/>
    </row>
    <row r="86" spans="1:15" ht="12.75">
      <c r="A86" s="15"/>
      <c r="B86" s="15" t="s">
        <v>306</v>
      </c>
      <c r="C86" s="20" t="s">
        <v>307</v>
      </c>
      <c r="D86" s="15" t="s">
        <v>308</v>
      </c>
      <c r="E86" s="33" t="s">
        <v>306</v>
      </c>
      <c r="F86" s="15" t="s">
        <v>234</v>
      </c>
      <c r="G86" s="21"/>
      <c r="H86" s="6"/>
      <c r="I86" s="1"/>
      <c r="J86" s="1"/>
      <c r="K86" s="15" t="s">
        <v>293</v>
      </c>
      <c r="L86" s="15">
        <v>0</v>
      </c>
      <c r="M86" s="20" t="s">
        <v>2</v>
      </c>
      <c r="N86" s="20" t="s">
        <v>294</v>
      </c>
      <c r="O86" s="1"/>
    </row>
    <row r="87" spans="1:15" ht="191.25">
      <c r="A87" s="15" t="s">
        <v>309</v>
      </c>
      <c r="B87" s="68" t="s">
        <v>310</v>
      </c>
      <c r="C87" s="45" t="s">
        <v>239</v>
      </c>
      <c r="D87" s="33" t="s">
        <v>101</v>
      </c>
      <c r="E87" s="33" t="s">
        <v>310</v>
      </c>
      <c r="F87" s="15" t="s">
        <v>311</v>
      </c>
      <c r="G87" s="21"/>
      <c r="H87" s="29" t="s">
        <v>87</v>
      </c>
      <c r="I87" s="15" t="s">
        <v>59</v>
      </c>
      <c r="J87" s="15" t="s">
        <v>219</v>
      </c>
      <c r="K87" s="15" t="s">
        <v>304</v>
      </c>
      <c r="L87" s="15">
        <v>0</v>
      </c>
      <c r="M87" s="20" t="s">
        <v>2</v>
      </c>
      <c r="N87" s="20" t="s">
        <v>312</v>
      </c>
      <c r="O87" s="1"/>
    </row>
    <row r="88" spans="1:15" ht="12.75" hidden="1">
      <c r="A88" s="15" t="s">
        <v>22</v>
      </c>
      <c r="B88" s="15" t="s">
        <v>313</v>
      </c>
      <c r="C88" s="20" t="s">
        <v>24</v>
      </c>
      <c r="D88" s="15" t="s">
        <v>46</v>
      </c>
      <c r="E88" s="33" t="s">
        <v>313</v>
      </c>
      <c r="F88" s="15">
        <v>3</v>
      </c>
      <c r="G88" s="21"/>
      <c r="H88" s="20" t="s">
        <v>27</v>
      </c>
      <c r="I88" s="15" t="s">
        <v>46</v>
      </c>
      <c r="J88" s="33" t="s">
        <v>313</v>
      </c>
      <c r="K88" s="1"/>
      <c r="L88" s="15">
        <f t="shared" ref="L88:L89" si="4">IF(ISERROR(VLOOKUP(B88, [1]Sheet5!$A$2:$A$158,1, FALSE)),0, 1)</f>
        <v>0</v>
      </c>
      <c r="M88" s="20" t="s">
        <v>2</v>
      </c>
      <c r="N88" s="20" t="s">
        <v>28</v>
      </c>
      <c r="O88" s="1"/>
    </row>
    <row r="89" spans="1:15" ht="12.75" hidden="1">
      <c r="A89" s="15" t="s">
        <v>22</v>
      </c>
      <c r="B89" s="15" t="s">
        <v>314</v>
      </c>
      <c r="C89" s="20" t="s">
        <v>24</v>
      </c>
      <c r="D89" s="15" t="s">
        <v>315</v>
      </c>
      <c r="E89" s="33" t="s">
        <v>314</v>
      </c>
      <c r="F89" s="15" t="s">
        <v>316</v>
      </c>
      <c r="G89" s="21"/>
      <c r="H89" s="20" t="s">
        <v>27</v>
      </c>
      <c r="I89" s="15" t="s">
        <v>315</v>
      </c>
      <c r="J89" s="33" t="s">
        <v>314</v>
      </c>
      <c r="K89" s="1"/>
      <c r="L89" s="15">
        <f t="shared" si="4"/>
        <v>0</v>
      </c>
      <c r="M89" s="20" t="s">
        <v>2</v>
      </c>
      <c r="N89" s="20" t="s">
        <v>28</v>
      </c>
      <c r="O89" s="1"/>
    </row>
    <row r="90" spans="1:15" ht="51">
      <c r="A90" s="15" t="s">
        <v>286</v>
      </c>
      <c r="B90" s="15" t="s">
        <v>317</v>
      </c>
      <c r="C90" s="20" t="s">
        <v>24</v>
      </c>
      <c r="D90" s="15" t="s">
        <v>289</v>
      </c>
      <c r="E90" s="15" t="s">
        <v>288</v>
      </c>
      <c r="F90" s="15" t="s">
        <v>234</v>
      </c>
      <c r="G90" s="21"/>
      <c r="H90" s="20" t="s">
        <v>27</v>
      </c>
      <c r="I90" s="15" t="s">
        <v>289</v>
      </c>
      <c r="J90" s="15" t="s">
        <v>290</v>
      </c>
      <c r="K90" s="15"/>
      <c r="L90" s="15">
        <v>0</v>
      </c>
      <c r="M90" s="20" t="s">
        <v>2</v>
      </c>
      <c r="N90" s="20" t="s">
        <v>318</v>
      </c>
      <c r="O90" s="15"/>
    </row>
    <row r="91" spans="1:15" ht="12.75" hidden="1">
      <c r="A91" s="15" t="s">
        <v>22</v>
      </c>
      <c r="B91" s="15" t="s">
        <v>319</v>
      </c>
      <c r="C91" s="20" t="s">
        <v>24</v>
      </c>
      <c r="D91" s="15" t="s">
        <v>289</v>
      </c>
      <c r="E91" s="15" t="s">
        <v>320</v>
      </c>
      <c r="F91" s="15" t="s">
        <v>234</v>
      </c>
      <c r="G91" s="21"/>
      <c r="H91" s="20" t="s">
        <v>27</v>
      </c>
      <c r="I91" s="15" t="s">
        <v>289</v>
      </c>
      <c r="J91" s="15" t="s">
        <v>320</v>
      </c>
      <c r="K91" s="1"/>
      <c r="L91" s="15">
        <f t="shared" ref="L91:L98" si="5">IF(ISERROR(VLOOKUP(B91, [1]Sheet5!$A$2:$A$158,1, FALSE)),0, 1)</f>
        <v>0</v>
      </c>
      <c r="M91" s="20" t="s">
        <v>2</v>
      </c>
      <c r="N91" s="20" t="s">
        <v>28</v>
      </c>
      <c r="O91" s="1"/>
    </row>
    <row r="92" spans="1:15" ht="12.75" hidden="1">
      <c r="A92" s="15" t="s">
        <v>22</v>
      </c>
      <c r="B92" s="15" t="s">
        <v>321</v>
      </c>
      <c r="C92" s="20" t="s">
        <v>24</v>
      </c>
      <c r="D92" s="15" t="s">
        <v>46</v>
      </c>
      <c r="E92" s="33" t="s">
        <v>321</v>
      </c>
      <c r="F92" s="15">
        <v>95</v>
      </c>
      <c r="G92" s="21"/>
      <c r="H92" s="20" t="s">
        <v>27</v>
      </c>
      <c r="I92" s="15" t="s">
        <v>46</v>
      </c>
      <c r="J92" s="33" t="s">
        <v>321</v>
      </c>
      <c r="K92" s="1"/>
      <c r="L92" s="15">
        <f t="shared" si="5"/>
        <v>0</v>
      </c>
      <c r="M92" s="20" t="s">
        <v>2</v>
      </c>
      <c r="N92" s="20" t="s">
        <v>28</v>
      </c>
      <c r="O92" s="1"/>
    </row>
    <row r="93" spans="1:15" ht="51">
      <c r="A93" s="15"/>
      <c r="B93" s="15" t="s">
        <v>322</v>
      </c>
      <c r="C93" s="45" t="s">
        <v>239</v>
      </c>
      <c r="D93" s="33" t="s">
        <v>101</v>
      </c>
      <c r="E93" s="15" t="s">
        <v>322</v>
      </c>
      <c r="F93" s="15" t="s">
        <v>323</v>
      </c>
      <c r="G93" s="21"/>
      <c r="H93" s="29" t="s">
        <v>58</v>
      </c>
      <c r="I93" s="15" t="s">
        <v>59</v>
      </c>
      <c r="J93" s="15" t="s">
        <v>324</v>
      </c>
      <c r="K93" s="15" t="s">
        <v>325</v>
      </c>
      <c r="L93" s="15">
        <f t="shared" si="5"/>
        <v>0</v>
      </c>
      <c r="M93" s="20" t="s">
        <v>2</v>
      </c>
      <c r="N93" s="6"/>
      <c r="O93" s="1"/>
    </row>
    <row r="94" spans="1:15" ht="25.5">
      <c r="A94" s="15"/>
      <c r="B94" s="15" t="s">
        <v>326</v>
      </c>
      <c r="C94" s="45" t="s">
        <v>239</v>
      </c>
      <c r="D94" s="33" t="s">
        <v>101</v>
      </c>
      <c r="E94" s="33" t="s">
        <v>326</v>
      </c>
      <c r="F94" s="15" t="s">
        <v>71</v>
      </c>
      <c r="G94" s="21"/>
      <c r="H94" s="6"/>
      <c r="I94" s="1"/>
      <c r="J94" s="1"/>
      <c r="K94" s="1"/>
      <c r="L94" s="15">
        <f t="shared" si="5"/>
        <v>0</v>
      </c>
      <c r="M94" s="20" t="s">
        <v>4</v>
      </c>
      <c r="N94" s="20" t="s">
        <v>116</v>
      </c>
      <c r="O94" s="1"/>
    </row>
    <row r="95" spans="1:15" ht="12.75" hidden="1">
      <c r="A95" s="15" t="s">
        <v>22</v>
      </c>
      <c r="B95" s="15" t="s">
        <v>327</v>
      </c>
      <c r="C95" s="20" t="s">
        <v>24</v>
      </c>
      <c r="D95" s="15" t="s">
        <v>25</v>
      </c>
      <c r="E95" s="15" t="s">
        <v>267</v>
      </c>
      <c r="F95" s="15" t="s">
        <v>328</v>
      </c>
      <c r="G95" s="21"/>
      <c r="H95" s="20" t="s">
        <v>27</v>
      </c>
      <c r="I95" s="15" t="s">
        <v>25</v>
      </c>
      <c r="J95" s="15" t="s">
        <v>267</v>
      </c>
      <c r="K95" s="1"/>
      <c r="L95" s="15">
        <f t="shared" si="5"/>
        <v>0</v>
      </c>
      <c r="M95" s="20" t="s">
        <v>2</v>
      </c>
      <c r="N95" s="20" t="s">
        <v>28</v>
      </c>
      <c r="O95" s="1"/>
    </row>
    <row r="96" spans="1:15" ht="12.75" hidden="1">
      <c r="A96" s="15" t="s">
        <v>22</v>
      </c>
      <c r="B96" s="15" t="s">
        <v>329</v>
      </c>
      <c r="C96" s="20" t="s">
        <v>24</v>
      </c>
      <c r="D96" s="15" t="s">
        <v>25</v>
      </c>
      <c r="E96" s="15" t="s">
        <v>330</v>
      </c>
      <c r="F96" s="15" t="s">
        <v>331</v>
      </c>
      <c r="G96" s="21"/>
      <c r="H96" s="20" t="s">
        <v>27</v>
      </c>
      <c r="I96" s="15" t="s">
        <v>25</v>
      </c>
      <c r="J96" s="15" t="s">
        <v>330</v>
      </c>
      <c r="K96" s="1"/>
      <c r="L96" s="15">
        <f t="shared" si="5"/>
        <v>0</v>
      </c>
      <c r="M96" s="20" t="s">
        <v>2</v>
      </c>
      <c r="N96" s="20" t="s">
        <v>28</v>
      </c>
      <c r="O96" s="1"/>
    </row>
    <row r="97" spans="1:15" ht="12.75" hidden="1">
      <c r="A97" s="15" t="s">
        <v>22</v>
      </c>
      <c r="B97" s="15" t="s">
        <v>332</v>
      </c>
      <c r="C97" s="20" t="s">
        <v>24</v>
      </c>
      <c r="D97" s="15" t="s">
        <v>25</v>
      </c>
      <c r="E97" s="15" t="s">
        <v>333</v>
      </c>
      <c r="F97" s="15" t="s">
        <v>334</v>
      </c>
      <c r="G97" s="21"/>
      <c r="H97" s="20" t="s">
        <v>27</v>
      </c>
      <c r="I97" s="15" t="s">
        <v>25</v>
      </c>
      <c r="J97" s="15" t="s">
        <v>333</v>
      </c>
      <c r="K97" s="1"/>
      <c r="L97" s="15">
        <f t="shared" si="5"/>
        <v>0</v>
      </c>
      <c r="M97" s="20" t="s">
        <v>2</v>
      </c>
      <c r="N97" s="20" t="s">
        <v>28</v>
      </c>
      <c r="O97" s="1"/>
    </row>
    <row r="98" spans="1:15" ht="89.25">
      <c r="A98" s="15" t="s">
        <v>200</v>
      </c>
      <c r="B98" s="68" t="s">
        <v>335</v>
      </c>
      <c r="C98" s="45" t="s">
        <v>239</v>
      </c>
      <c r="D98" s="33" t="s">
        <v>101</v>
      </c>
      <c r="E98" s="15" t="s">
        <v>336</v>
      </c>
      <c r="F98" s="15" t="s">
        <v>71</v>
      </c>
      <c r="G98" s="21"/>
      <c r="H98" s="29" t="s">
        <v>58</v>
      </c>
      <c r="I98" s="15" t="s">
        <v>59</v>
      </c>
      <c r="J98" s="15" t="s">
        <v>337</v>
      </c>
      <c r="K98" s="15" t="s">
        <v>338</v>
      </c>
      <c r="L98" s="15">
        <f t="shared" si="5"/>
        <v>0</v>
      </c>
      <c r="M98" s="20" t="s">
        <v>2</v>
      </c>
      <c r="N98" s="20" t="s">
        <v>339</v>
      </c>
      <c r="O98" s="1"/>
    </row>
    <row r="99" spans="1:15" ht="51">
      <c r="A99" s="15"/>
      <c r="B99" s="15" t="s">
        <v>340</v>
      </c>
      <c r="C99" s="45" t="s">
        <v>239</v>
      </c>
      <c r="D99" s="33" t="s">
        <v>101</v>
      </c>
      <c r="E99" s="15" t="s">
        <v>341</v>
      </c>
      <c r="F99" s="28">
        <v>3462</v>
      </c>
      <c r="G99" s="21"/>
      <c r="H99" s="29" t="s">
        <v>58</v>
      </c>
      <c r="I99" s="15" t="s">
        <v>59</v>
      </c>
      <c r="J99" s="15" t="s">
        <v>342</v>
      </c>
      <c r="K99" s="25">
        <v>36866</v>
      </c>
      <c r="L99" s="21"/>
      <c r="M99" s="20" t="s">
        <v>2</v>
      </c>
      <c r="N99" s="1"/>
      <c r="O99" s="1"/>
    </row>
    <row r="100" spans="1:15" ht="191.25">
      <c r="A100" s="15" t="s">
        <v>200</v>
      </c>
      <c r="B100" s="78" t="s">
        <v>343</v>
      </c>
      <c r="C100" s="45" t="s">
        <v>239</v>
      </c>
      <c r="D100" s="33" t="s">
        <v>101</v>
      </c>
      <c r="E100" s="15" t="s">
        <v>344</v>
      </c>
      <c r="F100" s="15" t="s">
        <v>71</v>
      </c>
      <c r="G100" s="21"/>
      <c r="H100" s="29" t="s">
        <v>58</v>
      </c>
      <c r="I100" s="15" t="s">
        <v>59</v>
      </c>
      <c r="J100" s="15" t="s">
        <v>219</v>
      </c>
      <c r="K100" s="15" t="s">
        <v>345</v>
      </c>
      <c r="L100" s="15">
        <f>IF(ISERROR(VLOOKUP(B99, [1]Sheet5!$A$2:$A$158,1, FALSE)),0, 1)</f>
        <v>0</v>
      </c>
      <c r="M100" s="20" t="s">
        <v>2</v>
      </c>
      <c r="N100" s="20" t="s">
        <v>346</v>
      </c>
      <c r="O100" s="1"/>
    </row>
    <row r="101" spans="1:15" ht="51">
      <c r="A101" s="15"/>
      <c r="B101" s="15" t="s">
        <v>347</v>
      </c>
      <c r="C101" s="45" t="s">
        <v>239</v>
      </c>
      <c r="D101" s="33" t="s">
        <v>101</v>
      </c>
      <c r="E101" s="15" t="s">
        <v>348</v>
      </c>
      <c r="F101" s="15">
        <v>22</v>
      </c>
      <c r="G101" s="21"/>
      <c r="H101" s="29" t="s">
        <v>58</v>
      </c>
      <c r="I101" s="15" t="s">
        <v>59</v>
      </c>
      <c r="J101" s="15" t="s">
        <v>349</v>
      </c>
      <c r="K101" s="15">
        <v>45873</v>
      </c>
      <c r="L101" s="15">
        <f t="shared" ref="L101:L106" si="6">IF(ISERROR(VLOOKUP(B101, [1]Sheet5!$A$2:$A$158,1, FALSE)),0, 1)</f>
        <v>0</v>
      </c>
      <c r="M101" s="20" t="s">
        <v>2</v>
      </c>
      <c r="N101" s="20"/>
      <c r="O101" s="1"/>
    </row>
    <row r="102" spans="1:15" ht="191.25">
      <c r="A102" s="15" t="s">
        <v>215</v>
      </c>
      <c r="B102" s="68" t="s">
        <v>350</v>
      </c>
      <c r="C102" s="45" t="s">
        <v>239</v>
      </c>
      <c r="D102" s="33" t="s">
        <v>101</v>
      </c>
      <c r="E102" s="33" t="s">
        <v>350</v>
      </c>
      <c r="F102" s="15" t="s">
        <v>311</v>
      </c>
      <c r="G102" s="21"/>
      <c r="H102" s="29" t="s">
        <v>58</v>
      </c>
      <c r="I102" s="15" t="s">
        <v>59</v>
      </c>
      <c r="J102" s="15" t="s">
        <v>219</v>
      </c>
      <c r="K102" s="15" t="s">
        <v>220</v>
      </c>
      <c r="L102" s="15">
        <f t="shared" si="6"/>
        <v>0</v>
      </c>
      <c r="M102" s="20" t="s">
        <v>2</v>
      </c>
      <c r="N102" s="20" t="s">
        <v>351</v>
      </c>
      <c r="O102" s="1"/>
    </row>
    <row r="103" spans="1:15" ht="51">
      <c r="A103" s="15"/>
      <c r="B103" s="15" t="s">
        <v>352</v>
      </c>
      <c r="C103" s="45" t="s">
        <v>239</v>
      </c>
      <c r="D103" s="33" t="s">
        <v>101</v>
      </c>
      <c r="E103" s="15" t="s">
        <v>353</v>
      </c>
      <c r="F103" s="15" t="s">
        <v>71</v>
      </c>
      <c r="G103" s="21"/>
      <c r="H103" s="29" t="s">
        <v>58</v>
      </c>
      <c r="I103" s="15" t="s">
        <v>59</v>
      </c>
      <c r="J103" s="15" t="s">
        <v>354</v>
      </c>
      <c r="K103" s="15" t="b">
        <v>1</v>
      </c>
      <c r="L103" s="15">
        <f t="shared" si="6"/>
        <v>0</v>
      </c>
      <c r="M103" s="20" t="s">
        <v>2</v>
      </c>
      <c r="N103" s="20" t="s">
        <v>355</v>
      </c>
      <c r="O103" s="1"/>
    </row>
    <row r="104" spans="1:15" ht="12.75" hidden="1">
      <c r="A104" s="15" t="s">
        <v>22</v>
      </c>
      <c r="B104" s="15" t="s">
        <v>356</v>
      </c>
      <c r="C104" s="20" t="s">
        <v>24</v>
      </c>
      <c r="D104" s="15" t="s">
        <v>25</v>
      </c>
      <c r="E104" s="15" t="s">
        <v>267</v>
      </c>
      <c r="F104" s="15" t="s">
        <v>357</v>
      </c>
      <c r="G104" s="21"/>
      <c r="H104" s="20" t="s">
        <v>27</v>
      </c>
      <c r="I104" s="15" t="s">
        <v>25</v>
      </c>
      <c r="J104" s="15" t="s">
        <v>267</v>
      </c>
      <c r="K104" s="1"/>
      <c r="L104" s="15">
        <f t="shared" si="6"/>
        <v>0</v>
      </c>
      <c r="M104" s="20" t="s">
        <v>2</v>
      </c>
      <c r="N104" s="20" t="s">
        <v>28</v>
      </c>
      <c r="O104" s="1"/>
    </row>
    <row r="105" spans="1:15" ht="12.75" hidden="1">
      <c r="A105" s="15" t="s">
        <v>22</v>
      </c>
      <c r="B105" s="15" t="s">
        <v>358</v>
      </c>
      <c r="C105" s="20" t="s">
        <v>24</v>
      </c>
      <c r="D105" s="15" t="s">
        <v>25</v>
      </c>
      <c r="E105" s="15" t="s">
        <v>330</v>
      </c>
      <c r="F105" s="15" t="s">
        <v>359</v>
      </c>
      <c r="G105" s="21"/>
      <c r="H105" s="20" t="s">
        <v>27</v>
      </c>
      <c r="I105" s="15" t="s">
        <v>25</v>
      </c>
      <c r="J105" s="15" t="s">
        <v>330</v>
      </c>
      <c r="K105" s="1"/>
      <c r="L105" s="15">
        <f t="shared" si="6"/>
        <v>0</v>
      </c>
      <c r="M105" s="20" t="s">
        <v>2</v>
      </c>
      <c r="N105" s="20" t="s">
        <v>28</v>
      </c>
      <c r="O105" s="1"/>
    </row>
    <row r="106" spans="1:15" ht="12.75" hidden="1">
      <c r="A106" s="15" t="s">
        <v>22</v>
      </c>
      <c r="B106" s="15" t="s">
        <v>360</v>
      </c>
      <c r="C106" s="20" t="s">
        <v>24</v>
      </c>
      <c r="D106" s="15" t="s">
        <v>25</v>
      </c>
      <c r="E106" s="15" t="s">
        <v>333</v>
      </c>
      <c r="F106" s="15" t="s">
        <v>361</v>
      </c>
      <c r="G106" s="21"/>
      <c r="H106" s="20" t="s">
        <v>27</v>
      </c>
      <c r="I106" s="15" t="s">
        <v>25</v>
      </c>
      <c r="J106" s="15" t="s">
        <v>333</v>
      </c>
      <c r="K106" s="1"/>
      <c r="L106" s="15">
        <f t="shared" si="6"/>
        <v>0</v>
      </c>
      <c r="M106" s="20" t="s">
        <v>2</v>
      </c>
      <c r="N106" s="20" t="s">
        <v>28</v>
      </c>
      <c r="O106" s="1"/>
    </row>
    <row r="107" spans="1:15" ht="12.75">
      <c r="A107" s="15"/>
      <c r="B107" s="15" t="s">
        <v>362</v>
      </c>
      <c r="C107" s="20" t="s">
        <v>363</v>
      </c>
      <c r="D107" s="15" t="s">
        <v>223</v>
      </c>
      <c r="E107" s="15" t="s">
        <v>364</v>
      </c>
      <c r="F107" s="15" t="s">
        <v>234</v>
      </c>
      <c r="G107" s="21"/>
      <c r="H107" s="6"/>
      <c r="I107" s="1"/>
      <c r="J107" s="1"/>
      <c r="K107" s="15" t="s">
        <v>293</v>
      </c>
      <c r="L107" s="15">
        <v>0</v>
      </c>
      <c r="M107" s="20" t="s">
        <v>2</v>
      </c>
      <c r="N107" s="20" t="s">
        <v>294</v>
      </c>
      <c r="O107" s="1"/>
    </row>
    <row r="108" spans="1:15" ht="12.75" hidden="1">
      <c r="A108" s="15" t="s">
        <v>22</v>
      </c>
      <c r="B108" s="15" t="s">
        <v>365</v>
      </c>
      <c r="C108" s="20" t="s">
        <v>24</v>
      </c>
      <c r="D108" s="15" t="s">
        <v>366</v>
      </c>
      <c r="E108" s="15" t="s">
        <v>367</v>
      </c>
      <c r="F108" s="46">
        <v>43889</v>
      </c>
      <c r="G108" s="21"/>
      <c r="H108" s="20" t="s">
        <v>27</v>
      </c>
      <c r="I108" s="15" t="s">
        <v>366</v>
      </c>
      <c r="J108" s="15" t="s">
        <v>367</v>
      </c>
      <c r="K108" s="1"/>
      <c r="L108" s="15">
        <f t="shared" ref="L108:L110" si="7">IF(ISERROR(VLOOKUP(B108, [1]Sheet5!$A$2:$A$158,1, FALSE)),0, 1)</f>
        <v>0</v>
      </c>
      <c r="M108" s="20" t="s">
        <v>2</v>
      </c>
      <c r="N108" s="20" t="s">
        <v>28</v>
      </c>
      <c r="O108" s="1"/>
    </row>
    <row r="109" spans="1:15" ht="51">
      <c r="A109" s="15"/>
      <c r="B109" s="15" t="s">
        <v>368</v>
      </c>
      <c r="C109" s="45" t="s">
        <v>239</v>
      </c>
      <c r="D109" s="33" t="s">
        <v>101</v>
      </c>
      <c r="E109" s="15" t="s">
        <v>369</v>
      </c>
      <c r="F109" s="15" t="s">
        <v>71</v>
      </c>
      <c r="G109" s="21"/>
      <c r="H109" s="29" t="s">
        <v>58</v>
      </c>
      <c r="I109" s="15" t="s">
        <v>59</v>
      </c>
      <c r="J109" s="15" t="s">
        <v>370</v>
      </c>
      <c r="K109" s="15" t="b">
        <v>1</v>
      </c>
      <c r="L109" s="15">
        <f t="shared" si="7"/>
        <v>0</v>
      </c>
      <c r="M109" s="20" t="s">
        <v>2</v>
      </c>
      <c r="N109" s="20" t="s">
        <v>355</v>
      </c>
      <c r="O109" s="1"/>
    </row>
    <row r="110" spans="1:15" ht="12.75" hidden="1">
      <c r="A110" s="15" t="s">
        <v>22</v>
      </c>
      <c r="B110" s="15" t="s">
        <v>371</v>
      </c>
      <c r="C110" s="20" t="s">
        <v>24</v>
      </c>
      <c r="D110" s="15" t="s">
        <v>372</v>
      </c>
      <c r="E110" s="15" t="s">
        <v>371</v>
      </c>
      <c r="F110" s="15" t="s">
        <v>373</v>
      </c>
      <c r="G110" s="21"/>
      <c r="H110" s="20" t="s">
        <v>27</v>
      </c>
      <c r="I110" s="15" t="s">
        <v>372</v>
      </c>
      <c r="J110" s="15" t="s">
        <v>371</v>
      </c>
      <c r="K110" s="1"/>
      <c r="L110" s="15">
        <f t="shared" si="7"/>
        <v>0</v>
      </c>
      <c r="M110" s="20" t="s">
        <v>2</v>
      </c>
      <c r="N110" s="20" t="s">
        <v>28</v>
      </c>
      <c r="O110" s="1"/>
    </row>
    <row r="111" spans="1:15" ht="12.75">
      <c r="A111" s="15"/>
      <c r="B111" s="15" t="s">
        <v>374</v>
      </c>
      <c r="C111" s="20" t="s">
        <v>32</v>
      </c>
      <c r="D111" s="15" t="s">
        <v>374</v>
      </c>
      <c r="E111" s="15" t="s">
        <v>374</v>
      </c>
      <c r="F111" s="15" t="s">
        <v>234</v>
      </c>
      <c r="G111" s="21"/>
      <c r="H111" s="6"/>
      <c r="I111" s="1"/>
      <c r="J111" s="1"/>
      <c r="K111" s="15" t="s">
        <v>293</v>
      </c>
      <c r="L111" s="15">
        <v>0</v>
      </c>
      <c r="M111" s="20" t="s">
        <v>2</v>
      </c>
      <c r="N111" s="20" t="s">
        <v>294</v>
      </c>
      <c r="O111" s="1"/>
    </row>
    <row r="112" spans="1:15" ht="38.25">
      <c r="B112" s="15" t="s">
        <v>375</v>
      </c>
      <c r="C112" s="6"/>
      <c r="D112" s="15" t="s">
        <v>246</v>
      </c>
      <c r="E112" s="15" t="s">
        <v>376</v>
      </c>
      <c r="F112" s="15" t="s">
        <v>377</v>
      </c>
      <c r="G112" s="21"/>
      <c r="H112" s="6"/>
      <c r="I112" s="1"/>
      <c r="J112" s="1"/>
      <c r="K112" s="15"/>
      <c r="L112" s="15">
        <f>IF(ISERROR(VLOOKUP(B112, [1]Sheet5!$A$2:$A$158,1, FALSE)),0, 1)</f>
        <v>0</v>
      </c>
      <c r="M112" s="20" t="s">
        <v>4</v>
      </c>
      <c r="N112" s="20" t="s">
        <v>378</v>
      </c>
      <c r="O112" s="1"/>
    </row>
    <row r="113" spans="1:15" ht="12.75">
      <c r="A113" s="15"/>
      <c r="B113" s="15" t="s">
        <v>379</v>
      </c>
      <c r="C113" s="20" t="s">
        <v>380</v>
      </c>
      <c r="D113" s="15" t="s">
        <v>381</v>
      </c>
      <c r="E113" s="15" t="s">
        <v>382</v>
      </c>
      <c r="F113" s="15" t="s">
        <v>234</v>
      </c>
      <c r="G113" s="21"/>
      <c r="H113" s="6"/>
      <c r="I113" s="1"/>
      <c r="J113" s="1"/>
      <c r="K113" s="15" t="s">
        <v>293</v>
      </c>
      <c r="L113" s="15">
        <v>0</v>
      </c>
      <c r="M113" s="20" t="s">
        <v>2</v>
      </c>
      <c r="N113" s="20" t="s">
        <v>294</v>
      </c>
      <c r="O113" s="1"/>
    </row>
    <row r="114" spans="1:15" ht="89.25">
      <c r="A114" s="15" t="s">
        <v>200</v>
      </c>
      <c r="B114" s="68" t="s">
        <v>383</v>
      </c>
      <c r="C114" s="20" t="s">
        <v>239</v>
      </c>
      <c r="D114" s="15" t="s">
        <v>101</v>
      </c>
      <c r="E114" s="15" t="s">
        <v>383</v>
      </c>
      <c r="F114" s="15" t="s">
        <v>71</v>
      </c>
      <c r="G114" s="21"/>
      <c r="H114" s="29" t="s">
        <v>58</v>
      </c>
      <c r="I114" s="15" t="s">
        <v>59</v>
      </c>
      <c r="J114" s="15" t="s">
        <v>337</v>
      </c>
      <c r="K114" s="15" t="s">
        <v>384</v>
      </c>
      <c r="L114" s="15">
        <f t="shared" ref="L114:L117" si="8">IF(ISERROR(VLOOKUP(B114, [1]Sheet5!$A$2:$A$158,1, FALSE)),0, 1)</f>
        <v>0</v>
      </c>
      <c r="M114" s="20" t="s">
        <v>2</v>
      </c>
      <c r="N114" s="20" t="s">
        <v>385</v>
      </c>
      <c r="O114" s="1"/>
    </row>
    <row r="115" spans="1:15" ht="25.5">
      <c r="A115" s="15"/>
      <c r="B115" s="15" t="s">
        <v>386</v>
      </c>
      <c r="C115" s="20" t="s">
        <v>32</v>
      </c>
      <c r="D115" s="15" t="s">
        <v>387</v>
      </c>
      <c r="E115" s="15" t="s">
        <v>388</v>
      </c>
      <c r="F115" s="15">
        <v>0</v>
      </c>
      <c r="G115" s="21"/>
      <c r="H115" s="6"/>
      <c r="I115" s="1"/>
      <c r="J115" s="1"/>
      <c r="K115" s="15"/>
      <c r="L115" s="15">
        <f t="shared" si="8"/>
        <v>0</v>
      </c>
      <c r="M115" s="20" t="s">
        <v>4</v>
      </c>
      <c r="N115" s="20"/>
      <c r="O115" s="1"/>
    </row>
    <row r="116" spans="1:15" ht="89.25">
      <c r="A116" s="15" t="s">
        <v>200</v>
      </c>
      <c r="B116" s="68" t="s">
        <v>389</v>
      </c>
      <c r="C116" s="20" t="s">
        <v>239</v>
      </c>
      <c r="D116" s="15" t="s">
        <v>101</v>
      </c>
      <c r="E116" s="15" t="s">
        <v>390</v>
      </c>
      <c r="F116" s="15" t="s">
        <v>71</v>
      </c>
      <c r="G116" s="21"/>
      <c r="H116" s="29" t="s">
        <v>58</v>
      </c>
      <c r="I116" s="33" t="s">
        <v>59</v>
      </c>
      <c r="J116" s="15" t="s">
        <v>391</v>
      </c>
      <c r="K116" s="15" t="s">
        <v>392</v>
      </c>
      <c r="L116" s="15">
        <f t="shared" si="8"/>
        <v>0</v>
      </c>
      <c r="M116" s="20" t="s">
        <v>2</v>
      </c>
      <c r="N116" s="20" t="s">
        <v>393</v>
      </c>
      <c r="O116" s="1"/>
    </row>
    <row r="117" spans="1:15" ht="114.75">
      <c r="A117" s="15" t="s">
        <v>200</v>
      </c>
      <c r="B117" s="68" t="s">
        <v>394</v>
      </c>
      <c r="C117" s="20" t="s">
        <v>239</v>
      </c>
      <c r="D117" s="15" t="s">
        <v>101</v>
      </c>
      <c r="E117" s="15" t="s">
        <v>394</v>
      </c>
      <c r="F117" s="15" t="s">
        <v>311</v>
      </c>
      <c r="G117" s="21"/>
      <c r="H117" s="29" t="s">
        <v>58</v>
      </c>
      <c r="I117" s="15" t="s">
        <v>59</v>
      </c>
      <c r="J117" s="15" t="s">
        <v>391</v>
      </c>
      <c r="K117" s="15" t="s">
        <v>392</v>
      </c>
      <c r="L117" s="15">
        <f t="shared" si="8"/>
        <v>0</v>
      </c>
      <c r="M117" s="20" t="s">
        <v>2</v>
      </c>
      <c r="N117" s="20" t="s">
        <v>395</v>
      </c>
      <c r="O117" s="1"/>
    </row>
    <row r="118" spans="1:15" ht="12.75">
      <c r="A118" s="15"/>
      <c r="B118" s="15" t="s">
        <v>396</v>
      </c>
      <c r="C118" s="20" t="s">
        <v>363</v>
      </c>
      <c r="D118" s="15" t="s">
        <v>223</v>
      </c>
      <c r="E118" s="15" t="s">
        <v>397</v>
      </c>
      <c r="F118" s="15" t="s">
        <v>234</v>
      </c>
      <c r="G118" s="21"/>
      <c r="H118" s="6"/>
      <c r="I118" s="1"/>
      <c r="J118" s="1"/>
      <c r="K118" s="15" t="s">
        <v>293</v>
      </c>
      <c r="L118" s="15">
        <v>0</v>
      </c>
      <c r="M118" s="20" t="s">
        <v>2</v>
      </c>
      <c r="N118" s="20" t="s">
        <v>294</v>
      </c>
      <c r="O118" s="1"/>
    </row>
    <row r="119" spans="1:15" ht="38.25">
      <c r="A119" s="15" t="s">
        <v>81</v>
      </c>
      <c r="B119" s="15" t="s">
        <v>398</v>
      </c>
      <c r="C119" s="6"/>
      <c r="D119" s="1"/>
      <c r="E119" s="15" t="s">
        <v>399</v>
      </c>
      <c r="F119" s="28">
        <v>43855.208612696762</v>
      </c>
      <c r="G119" s="21"/>
      <c r="H119" s="20" t="s">
        <v>399</v>
      </c>
      <c r="I119" s="1"/>
      <c r="J119" s="1"/>
      <c r="K119" s="15"/>
      <c r="L119" s="15">
        <f>IF(ISERROR(VLOOKUP(B119, [1]Sheet5!$A$2:$A$158,1, FALSE)),0, 1)</f>
        <v>0</v>
      </c>
      <c r="M119" s="20" t="s">
        <v>2</v>
      </c>
      <c r="N119" s="20"/>
      <c r="O119" s="1"/>
    </row>
    <row r="120" spans="1:15" ht="51">
      <c r="A120" s="15" t="s">
        <v>400</v>
      </c>
      <c r="B120" s="15" t="s">
        <v>401</v>
      </c>
      <c r="C120" s="20" t="s">
        <v>239</v>
      </c>
      <c r="D120" s="15" t="s">
        <v>101</v>
      </c>
      <c r="E120" s="15" t="s">
        <v>402</v>
      </c>
      <c r="F120" s="15" t="s">
        <v>71</v>
      </c>
      <c r="G120" s="21"/>
      <c r="H120" s="29" t="s">
        <v>58</v>
      </c>
      <c r="I120" s="15" t="s">
        <v>59</v>
      </c>
      <c r="J120" s="15" t="s">
        <v>403</v>
      </c>
      <c r="K120" s="15" t="b">
        <v>1</v>
      </c>
      <c r="L120" s="15">
        <v>0</v>
      </c>
      <c r="M120" s="20" t="s">
        <v>2</v>
      </c>
      <c r="N120" s="20" t="s">
        <v>404</v>
      </c>
      <c r="O120" s="1"/>
    </row>
    <row r="121" spans="1:15" ht="12.75">
      <c r="A121" s="15"/>
      <c r="B121" s="15" t="s">
        <v>405</v>
      </c>
      <c r="C121" s="20" t="s">
        <v>307</v>
      </c>
      <c r="D121" s="15" t="s">
        <v>308</v>
      </c>
      <c r="E121" s="15" t="s">
        <v>405</v>
      </c>
      <c r="F121" s="15" t="s">
        <v>234</v>
      </c>
      <c r="G121" s="21"/>
      <c r="H121" s="6"/>
      <c r="I121" s="1"/>
      <c r="J121" s="1"/>
      <c r="K121" s="15" t="s">
        <v>293</v>
      </c>
      <c r="L121" s="15">
        <v>0</v>
      </c>
      <c r="M121" s="20" t="s">
        <v>2</v>
      </c>
      <c r="N121" s="20" t="s">
        <v>294</v>
      </c>
      <c r="O121" s="1"/>
    </row>
    <row r="122" spans="1:15" ht="51">
      <c r="A122" s="15" t="s">
        <v>406</v>
      </c>
      <c r="B122" s="15" t="s">
        <v>407</v>
      </c>
      <c r="C122" s="20" t="s">
        <v>24</v>
      </c>
      <c r="D122" s="15" t="s">
        <v>91</v>
      </c>
      <c r="E122" s="15" t="s">
        <v>288</v>
      </c>
      <c r="F122" s="15" t="s">
        <v>234</v>
      </c>
      <c r="G122" s="21"/>
      <c r="H122" s="20" t="s">
        <v>27</v>
      </c>
      <c r="I122" s="15" t="s">
        <v>289</v>
      </c>
      <c r="J122" s="15" t="s">
        <v>290</v>
      </c>
      <c r="K122" s="15"/>
      <c r="L122" s="15">
        <v>0</v>
      </c>
      <c r="M122" s="20" t="s">
        <v>2</v>
      </c>
      <c r="N122" s="20" t="s">
        <v>408</v>
      </c>
      <c r="O122" s="15" t="s">
        <v>28</v>
      </c>
    </row>
    <row r="123" spans="1:15" ht="12.75">
      <c r="A123" s="15"/>
      <c r="B123" s="15" t="s">
        <v>409</v>
      </c>
      <c r="C123" s="20" t="s">
        <v>24</v>
      </c>
      <c r="D123" s="15" t="s">
        <v>91</v>
      </c>
      <c r="E123" s="15" t="s">
        <v>320</v>
      </c>
      <c r="F123" s="15" t="s">
        <v>234</v>
      </c>
      <c r="G123" s="21"/>
      <c r="H123" s="20"/>
      <c r="I123" s="15"/>
      <c r="J123" s="15"/>
      <c r="K123" s="15" t="s">
        <v>293</v>
      </c>
      <c r="L123" s="15">
        <v>0</v>
      </c>
      <c r="M123" s="20" t="s">
        <v>2</v>
      </c>
      <c r="N123" s="20" t="s">
        <v>294</v>
      </c>
      <c r="O123" s="1"/>
    </row>
    <row r="124" spans="1:15" ht="12.75" hidden="1">
      <c r="A124" s="15" t="s">
        <v>22</v>
      </c>
      <c r="B124" s="15" t="s">
        <v>410</v>
      </c>
      <c r="C124" s="20" t="s">
        <v>24</v>
      </c>
      <c r="D124" s="15" t="s">
        <v>46</v>
      </c>
      <c r="E124" s="15" t="s">
        <v>410</v>
      </c>
      <c r="F124" s="15">
        <v>75</v>
      </c>
      <c r="G124" s="21"/>
      <c r="H124" s="20" t="s">
        <v>27</v>
      </c>
      <c r="I124" s="15" t="s">
        <v>46</v>
      </c>
      <c r="J124" s="15" t="s">
        <v>410</v>
      </c>
      <c r="K124" s="1"/>
      <c r="L124" s="15">
        <f t="shared" ref="L124:L135" si="9">IF(ISERROR(VLOOKUP(B124, [1]Sheet5!$A$2:$A$158,1, FALSE)),0, 1)</f>
        <v>0</v>
      </c>
      <c r="M124" s="20" t="s">
        <v>2</v>
      </c>
      <c r="N124" s="20" t="s">
        <v>28</v>
      </c>
      <c r="O124" s="1"/>
    </row>
    <row r="125" spans="1:15" ht="51">
      <c r="A125" s="15" t="s">
        <v>286</v>
      </c>
      <c r="B125" s="15" t="s">
        <v>411</v>
      </c>
      <c r="C125" s="20" t="s">
        <v>24</v>
      </c>
      <c r="D125" s="15" t="s">
        <v>289</v>
      </c>
      <c r="E125" s="15" t="s">
        <v>288</v>
      </c>
      <c r="F125" s="15" t="s">
        <v>234</v>
      </c>
      <c r="G125" s="21"/>
      <c r="H125" s="20" t="s">
        <v>27</v>
      </c>
      <c r="I125" s="15" t="s">
        <v>289</v>
      </c>
      <c r="J125" s="15" t="s">
        <v>290</v>
      </c>
      <c r="K125" s="1"/>
      <c r="L125" s="15">
        <f t="shared" si="9"/>
        <v>0</v>
      </c>
      <c r="M125" s="20" t="s">
        <v>2</v>
      </c>
      <c r="N125" s="20" t="s">
        <v>412</v>
      </c>
      <c r="O125" s="1"/>
    </row>
    <row r="126" spans="1:15" ht="12.75" hidden="1">
      <c r="A126" s="15" t="s">
        <v>22</v>
      </c>
      <c r="B126" s="15" t="s">
        <v>413</v>
      </c>
      <c r="C126" s="20" t="s">
        <v>24</v>
      </c>
      <c r="D126" s="15" t="s">
        <v>289</v>
      </c>
      <c r="E126" s="15" t="s">
        <v>320</v>
      </c>
      <c r="F126" s="15" t="s">
        <v>234</v>
      </c>
      <c r="G126" s="21"/>
      <c r="H126" s="20" t="s">
        <v>27</v>
      </c>
      <c r="I126" s="15" t="s">
        <v>289</v>
      </c>
      <c r="J126" s="15" t="s">
        <v>320</v>
      </c>
      <c r="K126" s="1"/>
      <c r="L126" s="15">
        <f t="shared" si="9"/>
        <v>0</v>
      </c>
      <c r="M126" s="20" t="s">
        <v>2</v>
      </c>
      <c r="N126" s="20" t="s">
        <v>28</v>
      </c>
      <c r="O126" s="15"/>
    </row>
    <row r="127" spans="1:15" ht="51">
      <c r="A127" s="15" t="s">
        <v>200</v>
      </c>
      <c r="B127" s="68" t="s">
        <v>414</v>
      </c>
      <c r="C127" s="20" t="s">
        <v>239</v>
      </c>
      <c r="D127" s="15" t="s">
        <v>101</v>
      </c>
      <c r="E127" s="15" t="s">
        <v>414</v>
      </c>
      <c r="F127" s="15" t="s">
        <v>71</v>
      </c>
      <c r="G127" s="21"/>
      <c r="H127" s="29" t="s">
        <v>58</v>
      </c>
      <c r="I127" s="15" t="s">
        <v>59</v>
      </c>
      <c r="J127" s="15" t="s">
        <v>391</v>
      </c>
      <c r="K127" s="15" t="s">
        <v>80</v>
      </c>
      <c r="L127" s="15">
        <f t="shared" si="9"/>
        <v>0</v>
      </c>
      <c r="M127" s="20" t="s">
        <v>2</v>
      </c>
      <c r="N127" s="20" t="s">
        <v>415</v>
      </c>
      <c r="O127" s="1"/>
    </row>
    <row r="128" spans="1:15" ht="12.75" hidden="1">
      <c r="A128" s="15" t="s">
        <v>22</v>
      </c>
      <c r="B128" s="15" t="s">
        <v>416</v>
      </c>
      <c r="C128" s="20" t="s">
        <v>24</v>
      </c>
      <c r="D128" s="15" t="s">
        <v>46</v>
      </c>
      <c r="E128" s="15" t="s">
        <v>416</v>
      </c>
      <c r="F128" s="15">
        <v>1</v>
      </c>
      <c r="G128" s="21"/>
      <c r="H128" s="20" t="s">
        <v>27</v>
      </c>
      <c r="I128" s="15" t="s">
        <v>46</v>
      </c>
      <c r="J128" s="15" t="s">
        <v>416</v>
      </c>
      <c r="K128" s="1"/>
      <c r="L128" s="15">
        <f t="shared" si="9"/>
        <v>0</v>
      </c>
      <c r="M128" s="20" t="s">
        <v>2</v>
      </c>
      <c r="N128" s="20" t="s">
        <v>28</v>
      </c>
      <c r="O128" s="1"/>
    </row>
    <row r="129" spans="1:15" ht="51">
      <c r="A129" s="15" t="s">
        <v>286</v>
      </c>
      <c r="B129" s="15" t="s">
        <v>417</v>
      </c>
      <c r="C129" s="20" t="s">
        <v>24</v>
      </c>
      <c r="D129" s="15" t="s">
        <v>289</v>
      </c>
      <c r="E129" s="15" t="s">
        <v>288</v>
      </c>
      <c r="F129" s="15" t="s">
        <v>234</v>
      </c>
      <c r="G129" s="21"/>
      <c r="H129" s="20" t="s">
        <v>27</v>
      </c>
      <c r="I129" s="15" t="s">
        <v>289</v>
      </c>
      <c r="J129" s="15" t="s">
        <v>290</v>
      </c>
      <c r="K129" s="1"/>
      <c r="L129" s="15">
        <f t="shared" si="9"/>
        <v>0</v>
      </c>
      <c r="M129" s="20" t="s">
        <v>2</v>
      </c>
      <c r="N129" s="20" t="s">
        <v>418</v>
      </c>
      <c r="O129" s="15"/>
    </row>
    <row r="130" spans="1:15" ht="12.75" hidden="1">
      <c r="A130" s="15" t="s">
        <v>22</v>
      </c>
      <c r="B130" s="15" t="s">
        <v>419</v>
      </c>
      <c r="C130" s="20" t="s">
        <v>24</v>
      </c>
      <c r="D130" s="15" t="s">
        <v>289</v>
      </c>
      <c r="E130" s="15" t="s">
        <v>320</v>
      </c>
      <c r="F130" s="15" t="s">
        <v>234</v>
      </c>
      <c r="G130" s="21"/>
      <c r="H130" s="20" t="s">
        <v>27</v>
      </c>
      <c r="I130" s="15" t="s">
        <v>289</v>
      </c>
      <c r="J130" s="15" t="s">
        <v>320</v>
      </c>
      <c r="K130" s="1"/>
      <c r="L130" s="15">
        <f t="shared" si="9"/>
        <v>0</v>
      </c>
      <c r="M130" s="20" t="s">
        <v>2</v>
      </c>
      <c r="N130" s="20" t="s">
        <v>28</v>
      </c>
      <c r="O130" s="1"/>
    </row>
    <row r="131" spans="1:15" ht="12.75" hidden="1">
      <c r="A131" s="15" t="s">
        <v>22</v>
      </c>
      <c r="B131" s="15" t="s">
        <v>420</v>
      </c>
      <c r="C131" s="20" t="s">
        <v>24</v>
      </c>
      <c r="D131" s="15" t="s">
        <v>46</v>
      </c>
      <c r="E131" s="15" t="s">
        <v>420</v>
      </c>
      <c r="F131" s="15">
        <v>3</v>
      </c>
      <c r="G131" s="21"/>
      <c r="H131" s="20" t="s">
        <v>27</v>
      </c>
      <c r="I131" s="15" t="s">
        <v>46</v>
      </c>
      <c r="J131" s="15" t="s">
        <v>420</v>
      </c>
      <c r="K131" s="1"/>
      <c r="L131" s="15">
        <f t="shared" si="9"/>
        <v>0</v>
      </c>
      <c r="M131" s="20" t="s">
        <v>2</v>
      </c>
      <c r="N131" s="20" t="s">
        <v>28</v>
      </c>
      <c r="O131" s="1"/>
    </row>
    <row r="132" spans="1:15" ht="12.75" hidden="1">
      <c r="A132" s="15" t="s">
        <v>22</v>
      </c>
      <c r="B132" s="15" t="s">
        <v>421</v>
      </c>
      <c r="C132" s="20" t="s">
        <v>24</v>
      </c>
      <c r="D132" s="15" t="s">
        <v>25</v>
      </c>
      <c r="E132" s="15" t="s">
        <v>422</v>
      </c>
      <c r="F132" s="15" t="s">
        <v>423</v>
      </c>
      <c r="G132" s="21"/>
      <c r="H132" s="20" t="s">
        <v>27</v>
      </c>
      <c r="I132" s="15" t="s">
        <v>25</v>
      </c>
      <c r="J132" s="15" t="s">
        <v>422</v>
      </c>
      <c r="K132" s="1"/>
      <c r="L132" s="15">
        <f t="shared" si="9"/>
        <v>0</v>
      </c>
      <c r="M132" s="20" t="s">
        <v>2</v>
      </c>
      <c r="N132" s="20" t="s">
        <v>28</v>
      </c>
      <c r="O132" s="1"/>
    </row>
    <row r="133" spans="1:15" ht="12.75" hidden="1">
      <c r="A133" s="15" t="s">
        <v>22</v>
      </c>
      <c r="B133" s="15" t="s">
        <v>424</v>
      </c>
      <c r="C133" s="20" t="s">
        <v>24</v>
      </c>
      <c r="D133" s="15" t="s">
        <v>25</v>
      </c>
      <c r="E133" s="15" t="s">
        <v>425</v>
      </c>
      <c r="F133" s="15" t="s">
        <v>331</v>
      </c>
      <c r="G133" s="21"/>
      <c r="H133" s="20" t="s">
        <v>27</v>
      </c>
      <c r="I133" s="15" t="s">
        <v>25</v>
      </c>
      <c r="J133" s="15" t="s">
        <v>425</v>
      </c>
      <c r="K133" s="1"/>
      <c r="L133" s="15">
        <f t="shared" si="9"/>
        <v>0</v>
      </c>
      <c r="M133" s="20" t="s">
        <v>2</v>
      </c>
      <c r="N133" s="20" t="s">
        <v>28</v>
      </c>
      <c r="O133" s="1"/>
    </row>
    <row r="134" spans="1:15" ht="12.75" hidden="1">
      <c r="A134" s="15" t="s">
        <v>22</v>
      </c>
      <c r="B134" s="15" t="s">
        <v>426</v>
      </c>
      <c r="C134" s="20" t="s">
        <v>24</v>
      </c>
      <c r="D134" s="15" t="s">
        <v>25</v>
      </c>
      <c r="E134" s="15" t="s">
        <v>427</v>
      </c>
      <c r="F134" s="15" t="s">
        <v>334</v>
      </c>
      <c r="G134" s="21"/>
      <c r="H134" s="20" t="s">
        <v>27</v>
      </c>
      <c r="I134" s="15" t="s">
        <v>25</v>
      </c>
      <c r="J134" s="15" t="s">
        <v>427</v>
      </c>
      <c r="K134" s="1"/>
      <c r="L134" s="15">
        <f t="shared" si="9"/>
        <v>0</v>
      </c>
      <c r="M134" s="20" t="s">
        <v>2</v>
      </c>
      <c r="N134" s="20" t="s">
        <v>28</v>
      </c>
      <c r="O134" s="1"/>
    </row>
    <row r="135" spans="1:15" ht="25.5">
      <c r="A135" s="15"/>
      <c r="B135" s="15" t="s">
        <v>428</v>
      </c>
      <c r="C135" s="20" t="s">
        <v>239</v>
      </c>
      <c r="D135" s="15" t="s">
        <v>101</v>
      </c>
      <c r="E135" s="15" t="s">
        <v>428</v>
      </c>
      <c r="F135" s="15">
        <v>182</v>
      </c>
      <c r="G135" s="21"/>
      <c r="H135" s="6"/>
      <c r="I135" s="1"/>
      <c r="J135" s="1"/>
      <c r="K135" s="1"/>
      <c r="L135" s="15">
        <f t="shared" si="9"/>
        <v>0</v>
      </c>
      <c r="M135" s="20" t="s">
        <v>4</v>
      </c>
      <c r="N135" s="20" t="s">
        <v>116</v>
      </c>
      <c r="O135" s="1"/>
    </row>
    <row r="136" spans="1:15" ht="191.25">
      <c r="A136" s="15"/>
      <c r="B136" s="68" t="s">
        <v>429</v>
      </c>
      <c r="C136" s="20" t="s">
        <v>239</v>
      </c>
      <c r="D136" s="15" t="s">
        <v>101</v>
      </c>
      <c r="E136" s="15" t="s">
        <v>430</v>
      </c>
      <c r="F136" s="15" t="s">
        <v>71</v>
      </c>
      <c r="G136" s="21"/>
      <c r="H136" s="29" t="s">
        <v>58</v>
      </c>
      <c r="I136" s="15" t="s">
        <v>59</v>
      </c>
      <c r="J136" s="76" t="s">
        <v>219</v>
      </c>
      <c r="K136" s="15" t="s">
        <v>431</v>
      </c>
      <c r="L136" s="15">
        <f>IF(ISERROR(VLOOKUP(B135, [1]Sheet5!$A$2:$A$158,1, FALSE)),0, 1)</f>
        <v>0</v>
      </c>
      <c r="M136" s="20" t="s">
        <v>2</v>
      </c>
      <c r="N136" s="20" t="s">
        <v>432</v>
      </c>
      <c r="O136" s="1"/>
    </row>
    <row r="137" spans="1:15" ht="38.25">
      <c r="A137" s="15" t="s">
        <v>133</v>
      </c>
      <c r="B137" s="15" t="s">
        <v>433</v>
      </c>
      <c r="C137" s="20" t="s">
        <v>239</v>
      </c>
      <c r="D137" s="15" t="s">
        <v>101</v>
      </c>
      <c r="E137" s="15" t="s">
        <v>433</v>
      </c>
      <c r="F137" s="15" t="s">
        <v>434</v>
      </c>
      <c r="G137" s="21"/>
      <c r="H137" s="24" t="s">
        <v>34</v>
      </c>
      <c r="I137" s="15" t="s">
        <v>35</v>
      </c>
      <c r="J137" s="15" t="s">
        <v>435</v>
      </c>
      <c r="K137" s="15" t="s">
        <v>231</v>
      </c>
      <c r="L137" s="15">
        <f t="shared" ref="L137:L153" si="10">IF(ISERROR(VLOOKUP(B137, [1]Sheet5!$A$2:$A$158,1, FALSE)),0, 1)</f>
        <v>0</v>
      </c>
      <c r="M137" s="20" t="s">
        <v>2</v>
      </c>
      <c r="N137" s="20" t="s">
        <v>436</v>
      </c>
      <c r="O137" s="1"/>
    </row>
    <row r="138" spans="1:15" ht="12.75" hidden="1">
      <c r="A138" s="15" t="s">
        <v>22</v>
      </c>
      <c r="B138" s="15" t="s">
        <v>437</v>
      </c>
      <c r="C138" s="20" t="s">
        <v>24</v>
      </c>
      <c r="D138" s="15" t="s">
        <v>289</v>
      </c>
      <c r="E138" s="15" t="s">
        <v>438</v>
      </c>
      <c r="F138" s="15" t="s">
        <v>234</v>
      </c>
      <c r="G138" s="21"/>
      <c r="H138" s="20" t="s">
        <v>27</v>
      </c>
      <c r="I138" s="15" t="s">
        <v>289</v>
      </c>
      <c r="J138" s="15" t="s">
        <v>438</v>
      </c>
      <c r="K138" s="1"/>
      <c r="L138" s="15">
        <f t="shared" si="10"/>
        <v>0</v>
      </c>
      <c r="M138" s="20" t="s">
        <v>2</v>
      </c>
      <c r="N138" s="20" t="s">
        <v>28</v>
      </c>
      <c r="O138" s="1"/>
    </row>
    <row r="139" spans="1:15" ht="12.75" hidden="1">
      <c r="A139" s="15" t="s">
        <v>22</v>
      </c>
      <c r="B139" s="15" t="s">
        <v>439</v>
      </c>
      <c r="C139" s="20" t="s">
        <v>24</v>
      </c>
      <c r="D139" s="15" t="s">
        <v>289</v>
      </c>
      <c r="E139" s="15" t="s">
        <v>438</v>
      </c>
      <c r="F139" s="15" t="s">
        <v>234</v>
      </c>
      <c r="G139" s="21"/>
      <c r="H139" s="20" t="s">
        <v>27</v>
      </c>
      <c r="I139" s="15" t="s">
        <v>289</v>
      </c>
      <c r="J139" s="15" t="s">
        <v>438</v>
      </c>
      <c r="K139" s="1"/>
      <c r="L139" s="15">
        <f t="shared" si="10"/>
        <v>0</v>
      </c>
      <c r="M139" s="20" t="s">
        <v>2</v>
      </c>
      <c r="N139" s="20" t="s">
        <v>28</v>
      </c>
      <c r="O139" s="1"/>
    </row>
    <row r="140" spans="1:15" ht="12.75" hidden="1">
      <c r="A140" s="15" t="s">
        <v>22</v>
      </c>
      <c r="B140" s="15" t="s">
        <v>440</v>
      </c>
      <c r="C140" s="20" t="s">
        <v>24</v>
      </c>
      <c r="D140" s="15" t="s">
        <v>289</v>
      </c>
      <c r="E140" s="15" t="s">
        <v>438</v>
      </c>
      <c r="F140" s="15" t="s">
        <v>234</v>
      </c>
      <c r="G140" s="21"/>
      <c r="H140" s="20" t="s">
        <v>27</v>
      </c>
      <c r="I140" s="15" t="s">
        <v>289</v>
      </c>
      <c r="J140" s="15" t="s">
        <v>438</v>
      </c>
      <c r="K140" s="1"/>
      <c r="L140" s="15">
        <f t="shared" si="10"/>
        <v>0</v>
      </c>
      <c r="M140" s="20" t="s">
        <v>2</v>
      </c>
      <c r="N140" s="20" t="s">
        <v>28</v>
      </c>
      <c r="O140" s="1"/>
    </row>
    <row r="141" spans="1:15" ht="12.75" hidden="1">
      <c r="A141" s="15" t="s">
        <v>22</v>
      </c>
      <c r="B141" s="15" t="s">
        <v>441</v>
      </c>
      <c r="C141" s="20" t="s">
        <v>24</v>
      </c>
      <c r="D141" s="15" t="s">
        <v>289</v>
      </c>
      <c r="E141" s="15" t="s">
        <v>438</v>
      </c>
      <c r="F141" s="15" t="s">
        <v>234</v>
      </c>
      <c r="G141" s="21"/>
      <c r="H141" s="20" t="s">
        <v>27</v>
      </c>
      <c r="I141" s="15" t="s">
        <v>289</v>
      </c>
      <c r="J141" s="15" t="s">
        <v>438</v>
      </c>
      <c r="K141" s="1"/>
      <c r="L141" s="15">
        <f t="shared" si="10"/>
        <v>0</v>
      </c>
      <c r="M141" s="20" t="s">
        <v>2</v>
      </c>
      <c r="N141" s="20" t="s">
        <v>28</v>
      </c>
      <c r="O141" s="1"/>
    </row>
    <row r="142" spans="1:15" ht="51">
      <c r="A142" s="15" t="s">
        <v>200</v>
      </c>
      <c r="B142" s="68" t="s">
        <v>442</v>
      </c>
      <c r="C142" s="20" t="s">
        <v>239</v>
      </c>
      <c r="D142" s="15" t="s">
        <v>101</v>
      </c>
      <c r="E142" s="15" t="s">
        <v>443</v>
      </c>
      <c r="F142" s="15" t="s">
        <v>444</v>
      </c>
      <c r="G142" s="21"/>
      <c r="H142" s="29" t="s">
        <v>58</v>
      </c>
      <c r="I142" s="15" t="s">
        <v>59</v>
      </c>
      <c r="J142" s="15" t="s">
        <v>445</v>
      </c>
      <c r="K142" s="1"/>
      <c r="L142" s="15">
        <f t="shared" si="10"/>
        <v>0</v>
      </c>
      <c r="M142" s="20" t="s">
        <v>2</v>
      </c>
      <c r="N142" s="20" t="s">
        <v>446</v>
      </c>
      <c r="O142" s="1"/>
    </row>
    <row r="143" spans="1:15" ht="12.75" hidden="1">
      <c r="A143" s="15" t="s">
        <v>22</v>
      </c>
      <c r="B143" s="15" t="s">
        <v>447</v>
      </c>
      <c r="C143" s="20" t="s">
        <v>24</v>
      </c>
      <c r="D143" s="15" t="s">
        <v>46</v>
      </c>
      <c r="E143" s="15" t="s">
        <v>447</v>
      </c>
      <c r="F143" s="15">
        <v>1</v>
      </c>
      <c r="G143" s="21"/>
      <c r="H143" s="20" t="s">
        <v>27</v>
      </c>
      <c r="I143" s="15" t="s">
        <v>46</v>
      </c>
      <c r="J143" s="15" t="s">
        <v>447</v>
      </c>
      <c r="K143" s="1"/>
      <c r="L143" s="15">
        <f t="shared" si="10"/>
        <v>0</v>
      </c>
      <c r="M143" s="20" t="s">
        <v>2</v>
      </c>
      <c r="N143" s="20" t="s">
        <v>28</v>
      </c>
      <c r="O143" s="1"/>
    </row>
    <row r="144" spans="1:15" ht="76.5">
      <c r="A144" s="15" t="s">
        <v>176</v>
      </c>
      <c r="B144" s="68" t="s">
        <v>448</v>
      </c>
      <c r="C144" s="20" t="s">
        <v>239</v>
      </c>
      <c r="D144" s="15" t="s">
        <v>101</v>
      </c>
      <c r="E144" s="15" t="s">
        <v>448</v>
      </c>
      <c r="F144" s="15" t="s">
        <v>71</v>
      </c>
      <c r="G144" s="21"/>
      <c r="H144" s="29" t="s">
        <v>58</v>
      </c>
      <c r="I144" s="15" t="s">
        <v>59</v>
      </c>
      <c r="J144" s="15" t="s">
        <v>178</v>
      </c>
      <c r="K144" s="15" t="s">
        <v>449</v>
      </c>
      <c r="L144" s="15">
        <f t="shared" si="10"/>
        <v>0</v>
      </c>
      <c r="M144" s="20" t="s">
        <v>2</v>
      </c>
      <c r="N144" s="20" t="s">
        <v>450</v>
      </c>
      <c r="O144" s="1"/>
    </row>
    <row r="145" spans="1:15" ht="12.75" hidden="1">
      <c r="A145" s="15" t="s">
        <v>22</v>
      </c>
      <c r="B145" s="15" t="s">
        <v>451</v>
      </c>
      <c r="C145" s="20" t="s">
        <v>24</v>
      </c>
      <c r="D145" s="15" t="s">
        <v>255</v>
      </c>
      <c r="E145" s="15" t="s">
        <v>65</v>
      </c>
      <c r="F145" s="15" t="s">
        <v>234</v>
      </c>
      <c r="G145" s="21"/>
      <c r="H145" s="20" t="s">
        <v>27</v>
      </c>
      <c r="I145" s="15" t="s">
        <v>255</v>
      </c>
      <c r="J145" s="15" t="s">
        <v>65</v>
      </c>
      <c r="K145" s="1"/>
      <c r="L145" s="15">
        <f t="shared" si="10"/>
        <v>0</v>
      </c>
      <c r="M145" s="20" t="s">
        <v>2</v>
      </c>
      <c r="N145" s="20" t="s">
        <v>28</v>
      </c>
      <c r="O145" s="1"/>
    </row>
    <row r="146" spans="1:15" ht="12.75" hidden="1">
      <c r="A146" s="15" t="s">
        <v>22</v>
      </c>
      <c r="B146" s="15" t="s">
        <v>452</v>
      </c>
      <c r="C146" s="20" t="s">
        <v>24</v>
      </c>
      <c r="D146" s="15" t="s">
        <v>453</v>
      </c>
      <c r="E146" s="15" t="s">
        <v>454</v>
      </c>
      <c r="F146" s="15" t="s">
        <v>234</v>
      </c>
      <c r="G146" s="21"/>
      <c r="H146" s="20" t="s">
        <v>27</v>
      </c>
      <c r="I146" s="47" t="s">
        <v>453</v>
      </c>
      <c r="J146" s="15" t="s">
        <v>454</v>
      </c>
      <c r="K146" s="1"/>
      <c r="L146" s="15">
        <f t="shared" si="10"/>
        <v>0</v>
      </c>
      <c r="M146" s="20" t="s">
        <v>2</v>
      </c>
      <c r="N146" s="20" t="s">
        <v>28</v>
      </c>
      <c r="O146" s="1"/>
    </row>
    <row r="147" spans="1:15" ht="25.5">
      <c r="A147" s="15"/>
      <c r="B147" s="15" t="s">
        <v>455</v>
      </c>
      <c r="C147" s="20" t="s">
        <v>32</v>
      </c>
      <c r="D147" s="15" t="s">
        <v>456</v>
      </c>
      <c r="E147" s="15" t="s">
        <v>457</v>
      </c>
      <c r="F147" s="15" t="s">
        <v>458</v>
      </c>
      <c r="G147" s="21"/>
      <c r="H147" s="6"/>
      <c r="I147" s="1"/>
      <c r="J147" s="1"/>
      <c r="K147" s="15"/>
      <c r="L147" s="15">
        <f t="shared" si="10"/>
        <v>0</v>
      </c>
      <c r="M147" s="20" t="s">
        <v>4</v>
      </c>
      <c r="N147" s="20"/>
      <c r="O147" s="1"/>
    </row>
    <row r="148" spans="1:15" ht="25.5">
      <c r="A148" s="15"/>
      <c r="B148" s="15" t="s">
        <v>459</v>
      </c>
      <c r="C148" s="20" t="s">
        <v>32</v>
      </c>
      <c r="D148" s="15" t="s">
        <v>456</v>
      </c>
      <c r="E148" s="15" t="s">
        <v>460</v>
      </c>
      <c r="F148" s="15" t="s">
        <v>461</v>
      </c>
      <c r="G148" s="21"/>
      <c r="H148" s="6"/>
      <c r="I148" s="1"/>
      <c r="J148" s="1"/>
      <c r="K148" s="15"/>
      <c r="L148" s="15">
        <f t="shared" si="10"/>
        <v>0</v>
      </c>
      <c r="M148" s="20" t="s">
        <v>4</v>
      </c>
      <c r="N148" s="20"/>
      <c r="O148" s="1"/>
    </row>
    <row r="149" spans="1:15" ht="51">
      <c r="A149" s="15" t="s">
        <v>200</v>
      </c>
      <c r="B149" s="68" t="s">
        <v>462</v>
      </c>
      <c r="C149" s="20" t="s">
        <v>239</v>
      </c>
      <c r="D149" s="15" t="s">
        <v>101</v>
      </c>
      <c r="E149" s="15" t="s">
        <v>463</v>
      </c>
      <c r="F149" s="15" t="s">
        <v>71</v>
      </c>
      <c r="G149" s="21"/>
      <c r="H149" s="29" t="s">
        <v>58</v>
      </c>
      <c r="I149" s="15" t="s">
        <v>59</v>
      </c>
      <c r="J149" s="15" t="s">
        <v>391</v>
      </c>
      <c r="K149" s="15" t="s">
        <v>464</v>
      </c>
      <c r="L149" s="15">
        <f t="shared" si="10"/>
        <v>0</v>
      </c>
      <c r="M149" s="20" t="s">
        <v>2</v>
      </c>
      <c r="N149" s="20" t="s">
        <v>465</v>
      </c>
      <c r="O149" s="1"/>
    </row>
    <row r="150" spans="1:15" ht="191.25">
      <c r="A150" s="18" t="s">
        <v>215</v>
      </c>
      <c r="B150" s="68" t="s">
        <v>466</v>
      </c>
      <c r="C150" s="20" t="s">
        <v>239</v>
      </c>
      <c r="D150" s="15" t="s">
        <v>101</v>
      </c>
      <c r="E150" s="15" t="s">
        <v>466</v>
      </c>
      <c r="F150" s="15" t="s">
        <v>311</v>
      </c>
      <c r="G150" s="21"/>
      <c r="H150" s="29" t="s">
        <v>58</v>
      </c>
      <c r="I150" s="15" t="s">
        <v>59</v>
      </c>
      <c r="J150" s="15" t="s">
        <v>219</v>
      </c>
      <c r="K150" s="15" t="s">
        <v>220</v>
      </c>
      <c r="L150" s="15">
        <f t="shared" si="10"/>
        <v>0</v>
      </c>
      <c r="M150" s="20" t="s">
        <v>2</v>
      </c>
      <c r="N150" s="20" t="s">
        <v>467</v>
      </c>
      <c r="O150" s="1"/>
    </row>
    <row r="151" spans="1:15" ht="63.75">
      <c r="A151" s="15" t="s">
        <v>468</v>
      </c>
      <c r="B151" s="79" t="s">
        <v>469</v>
      </c>
      <c r="C151" s="20" t="s">
        <v>239</v>
      </c>
      <c r="D151" s="15" t="s">
        <v>101</v>
      </c>
      <c r="E151" s="48" t="s">
        <v>470</v>
      </c>
      <c r="F151" s="15" t="s">
        <v>471</v>
      </c>
      <c r="G151" s="21"/>
      <c r="H151" s="20" t="s">
        <v>472</v>
      </c>
      <c r="I151" s="15" t="s">
        <v>473</v>
      </c>
      <c r="J151" s="15" t="s">
        <v>474</v>
      </c>
      <c r="K151" s="1"/>
      <c r="L151" s="15">
        <f t="shared" si="10"/>
        <v>0</v>
      </c>
      <c r="M151" s="20" t="s">
        <v>2</v>
      </c>
      <c r="N151" s="48" t="s">
        <v>470</v>
      </c>
      <c r="O151" s="1"/>
    </row>
    <row r="152" spans="1:15" ht="25.5">
      <c r="A152" s="15"/>
      <c r="B152" s="15" t="s">
        <v>475</v>
      </c>
      <c r="C152" s="20" t="s">
        <v>239</v>
      </c>
      <c r="D152" s="15" t="s">
        <v>101</v>
      </c>
      <c r="E152" s="15" t="s">
        <v>476</v>
      </c>
      <c r="F152" s="15" t="s">
        <v>71</v>
      </c>
      <c r="G152" s="21"/>
      <c r="H152" s="6"/>
      <c r="I152" s="1"/>
      <c r="J152" s="1"/>
      <c r="K152" s="1"/>
      <c r="L152" s="15">
        <f t="shared" si="10"/>
        <v>0</v>
      </c>
      <c r="M152" s="20" t="s">
        <v>4</v>
      </c>
      <c r="N152" s="20" t="s">
        <v>116</v>
      </c>
      <c r="O152" s="1"/>
    </row>
    <row r="153" spans="1:15" ht="51">
      <c r="A153" s="15"/>
      <c r="B153" s="15" t="s">
        <v>477</v>
      </c>
      <c r="C153" s="20" t="s">
        <v>239</v>
      </c>
      <c r="D153" s="15" t="s">
        <v>101</v>
      </c>
      <c r="E153" s="15" t="s">
        <v>478</v>
      </c>
      <c r="F153" s="28">
        <v>18994</v>
      </c>
      <c r="G153" s="21"/>
      <c r="H153" s="29" t="s">
        <v>58</v>
      </c>
      <c r="I153" s="15" t="s">
        <v>59</v>
      </c>
      <c r="J153" s="15" t="s">
        <v>479</v>
      </c>
      <c r="K153" s="25">
        <v>43081</v>
      </c>
      <c r="L153" s="15">
        <f t="shared" si="10"/>
        <v>0</v>
      </c>
      <c r="M153" s="20" t="s">
        <v>2</v>
      </c>
      <c r="N153" s="6"/>
      <c r="O153" s="1"/>
    </row>
    <row r="154" spans="1:15" ht="191.25">
      <c r="A154" s="15" t="s">
        <v>200</v>
      </c>
      <c r="B154" s="68" t="s">
        <v>480</v>
      </c>
      <c r="C154" s="20" t="s">
        <v>239</v>
      </c>
      <c r="D154" s="15" t="s">
        <v>101</v>
      </c>
      <c r="E154" s="15" t="s">
        <v>481</v>
      </c>
      <c r="F154" s="15" t="s">
        <v>71</v>
      </c>
      <c r="G154" s="21"/>
      <c r="H154" s="29" t="s">
        <v>58</v>
      </c>
      <c r="I154" s="15" t="s">
        <v>59</v>
      </c>
      <c r="J154" s="15" t="s">
        <v>219</v>
      </c>
      <c r="K154" s="15" t="s">
        <v>220</v>
      </c>
      <c r="L154" s="15">
        <f>IF(ISERROR(VLOOKUP(B153, [1]Sheet5!$A$2:$A$158,1, FALSE)),0, 1)</f>
        <v>0</v>
      </c>
      <c r="M154" s="20" t="s">
        <v>2</v>
      </c>
      <c r="N154" s="20" t="s">
        <v>482</v>
      </c>
      <c r="O154" s="1"/>
    </row>
    <row r="155" spans="1:15" ht="63.75">
      <c r="A155" s="15" t="s">
        <v>200</v>
      </c>
      <c r="B155" s="68" t="s">
        <v>483</v>
      </c>
      <c r="C155" s="6"/>
      <c r="D155" s="1"/>
      <c r="E155" s="1"/>
      <c r="F155" s="1"/>
      <c r="G155" s="21"/>
      <c r="H155" s="24" t="s">
        <v>484</v>
      </c>
      <c r="I155" s="15" t="s">
        <v>485</v>
      </c>
      <c r="J155" s="15" t="s">
        <v>391</v>
      </c>
      <c r="K155" s="49">
        <v>43840</v>
      </c>
      <c r="L155" s="43">
        <f t="shared" ref="L155:L190" si="11">IF(ISERROR(VLOOKUP(B155, [1]Sheet5!$A$2:$A$158,1, FALSE)),0, 1)</f>
        <v>0</v>
      </c>
      <c r="M155" s="20" t="s">
        <v>3</v>
      </c>
      <c r="N155" s="20" t="s">
        <v>486</v>
      </c>
      <c r="O155" s="15">
        <v>1</v>
      </c>
    </row>
    <row r="156" spans="1:15" ht="63.75">
      <c r="A156" s="15" t="s">
        <v>200</v>
      </c>
      <c r="B156" s="68" t="s">
        <v>487</v>
      </c>
      <c r="C156" s="20" t="s">
        <v>239</v>
      </c>
      <c r="D156" s="15" t="s">
        <v>101</v>
      </c>
      <c r="E156" s="15" t="s">
        <v>488</v>
      </c>
      <c r="F156" s="15" t="s">
        <v>71</v>
      </c>
      <c r="G156" s="21"/>
      <c r="H156" s="50" t="s">
        <v>484</v>
      </c>
      <c r="I156" s="15" t="s">
        <v>485</v>
      </c>
      <c r="J156" s="15" t="s">
        <v>391</v>
      </c>
      <c r="K156" s="1" t="s">
        <v>464</v>
      </c>
      <c r="L156" s="43">
        <f t="shared" si="11"/>
        <v>0</v>
      </c>
      <c r="M156" s="20" t="s">
        <v>3</v>
      </c>
      <c r="N156" s="20" t="s">
        <v>489</v>
      </c>
      <c r="O156" s="15">
        <v>2</v>
      </c>
    </row>
    <row r="157" spans="1:15" ht="127.5">
      <c r="A157" s="15" t="s">
        <v>200</v>
      </c>
      <c r="B157" s="68" t="s">
        <v>490</v>
      </c>
      <c r="C157" s="20" t="s">
        <v>239</v>
      </c>
      <c r="D157" s="15" t="s">
        <v>101</v>
      </c>
      <c r="E157" s="15" t="s">
        <v>490</v>
      </c>
      <c r="F157" s="15" t="s">
        <v>491</v>
      </c>
      <c r="G157" s="21"/>
      <c r="H157" s="50" t="s">
        <v>484</v>
      </c>
      <c r="I157" s="15" t="s">
        <v>485</v>
      </c>
      <c r="J157" s="15" t="s">
        <v>391</v>
      </c>
      <c r="K157" s="15" t="s">
        <v>492</v>
      </c>
      <c r="L157" s="43">
        <f t="shared" si="11"/>
        <v>0</v>
      </c>
      <c r="M157" s="20" t="s">
        <v>3</v>
      </c>
      <c r="N157" s="15" t="s">
        <v>493</v>
      </c>
      <c r="O157" s="15">
        <v>3</v>
      </c>
    </row>
    <row r="158" spans="1:15" ht="178.5">
      <c r="A158" s="15" t="s">
        <v>200</v>
      </c>
      <c r="B158" s="68" t="s">
        <v>494</v>
      </c>
      <c r="C158" s="20" t="s">
        <v>239</v>
      </c>
      <c r="D158" s="15" t="s">
        <v>495</v>
      </c>
      <c r="E158" s="15" t="s">
        <v>496</v>
      </c>
      <c r="F158" s="15" t="s">
        <v>497</v>
      </c>
      <c r="G158" s="21"/>
      <c r="H158" s="50" t="s">
        <v>484</v>
      </c>
      <c r="I158" s="15" t="s">
        <v>485</v>
      </c>
      <c r="J158" s="15" t="s">
        <v>391</v>
      </c>
      <c r="K158" s="15" t="s">
        <v>498</v>
      </c>
      <c r="L158" s="43">
        <f t="shared" si="11"/>
        <v>0</v>
      </c>
      <c r="M158" s="20" t="s">
        <v>3</v>
      </c>
      <c r="N158" s="15" t="s">
        <v>499</v>
      </c>
      <c r="O158" s="15">
        <v>4</v>
      </c>
    </row>
    <row r="159" spans="1:15" ht="140.25">
      <c r="A159" s="15" t="s">
        <v>200</v>
      </c>
      <c r="B159" s="69" t="s">
        <v>500</v>
      </c>
      <c r="C159" s="6"/>
      <c r="D159" s="15" t="s">
        <v>101</v>
      </c>
      <c r="E159" s="15" t="s">
        <v>501</v>
      </c>
      <c r="F159" s="15" t="s">
        <v>502</v>
      </c>
      <c r="G159" s="21"/>
      <c r="H159" s="29" t="s">
        <v>58</v>
      </c>
      <c r="I159" s="15" t="s">
        <v>59</v>
      </c>
      <c r="J159" s="15" t="s">
        <v>503</v>
      </c>
      <c r="K159" s="15" t="s">
        <v>449</v>
      </c>
      <c r="L159" s="43">
        <f t="shared" si="11"/>
        <v>0</v>
      </c>
      <c r="M159" s="20" t="s">
        <v>3</v>
      </c>
      <c r="N159" s="15" t="s">
        <v>504</v>
      </c>
      <c r="O159" s="15">
        <v>5</v>
      </c>
    </row>
    <row r="160" spans="1:15" ht="127.5">
      <c r="A160" s="15" t="s">
        <v>505</v>
      </c>
      <c r="B160" s="68" t="s">
        <v>506</v>
      </c>
      <c r="C160" s="20" t="s">
        <v>239</v>
      </c>
      <c r="D160" s="15" t="s">
        <v>101</v>
      </c>
      <c r="E160" s="15" t="s">
        <v>507</v>
      </c>
      <c r="F160" s="15" t="s">
        <v>508</v>
      </c>
      <c r="G160" s="21"/>
      <c r="H160" s="50" t="s">
        <v>484</v>
      </c>
      <c r="I160" s="15" t="s">
        <v>485</v>
      </c>
      <c r="J160" s="15" t="s">
        <v>503</v>
      </c>
      <c r="K160" s="1" t="s">
        <v>338</v>
      </c>
      <c r="L160" s="43">
        <f t="shared" si="11"/>
        <v>0</v>
      </c>
      <c r="M160" s="20" t="s">
        <v>3</v>
      </c>
      <c r="N160" s="15" t="s">
        <v>509</v>
      </c>
      <c r="O160" s="15">
        <v>8</v>
      </c>
    </row>
    <row r="161" spans="1:15" ht="114.75">
      <c r="A161" s="15" t="s">
        <v>200</v>
      </c>
      <c r="B161" s="68" t="s">
        <v>510</v>
      </c>
      <c r="C161" s="20" t="s">
        <v>239</v>
      </c>
      <c r="D161" s="15" t="s">
        <v>101</v>
      </c>
      <c r="E161" s="15" t="s">
        <v>511</v>
      </c>
      <c r="F161" s="15" t="s">
        <v>512</v>
      </c>
      <c r="G161" s="21"/>
      <c r="H161" s="50" t="s">
        <v>484</v>
      </c>
      <c r="I161" s="15" t="s">
        <v>485</v>
      </c>
      <c r="J161" s="15" t="s">
        <v>503</v>
      </c>
      <c r="K161" s="1" t="s">
        <v>384</v>
      </c>
      <c r="L161" s="43">
        <f t="shared" si="11"/>
        <v>0</v>
      </c>
      <c r="M161" s="20" t="s">
        <v>3</v>
      </c>
      <c r="N161" s="15" t="s">
        <v>513</v>
      </c>
      <c r="O161" s="15">
        <v>9</v>
      </c>
    </row>
    <row r="162" spans="1:15" ht="63.75">
      <c r="A162" s="15" t="s">
        <v>200</v>
      </c>
      <c r="B162" s="68" t="s">
        <v>514</v>
      </c>
      <c r="C162" s="20" t="s">
        <v>239</v>
      </c>
      <c r="D162" s="15" t="s">
        <v>101</v>
      </c>
      <c r="E162" s="15" t="s">
        <v>515</v>
      </c>
      <c r="F162" s="15" t="s">
        <v>71</v>
      </c>
      <c r="G162" s="21"/>
      <c r="H162" s="50" t="s">
        <v>484</v>
      </c>
      <c r="I162" s="15" t="s">
        <v>485</v>
      </c>
      <c r="J162" s="15" t="s">
        <v>503</v>
      </c>
      <c r="K162" s="1" t="s">
        <v>80</v>
      </c>
      <c r="L162" s="43">
        <f t="shared" si="11"/>
        <v>0</v>
      </c>
      <c r="M162" s="20" t="s">
        <v>3</v>
      </c>
      <c r="N162" s="15" t="s">
        <v>516</v>
      </c>
      <c r="O162" s="15">
        <v>11</v>
      </c>
    </row>
    <row r="163" spans="1:15" ht="114.75">
      <c r="A163" s="15" t="s">
        <v>200</v>
      </c>
      <c r="B163" s="68" t="s">
        <v>517</v>
      </c>
      <c r="C163" s="20" t="s">
        <v>239</v>
      </c>
      <c r="D163" s="15" t="s">
        <v>101</v>
      </c>
      <c r="E163" s="15" t="s">
        <v>518</v>
      </c>
      <c r="F163" s="15">
        <v>1</v>
      </c>
      <c r="G163" s="21"/>
      <c r="H163" s="50" t="s">
        <v>484</v>
      </c>
      <c r="I163" s="15" t="s">
        <v>485</v>
      </c>
      <c r="J163" s="15" t="s">
        <v>503</v>
      </c>
      <c r="K163" s="1" t="s">
        <v>519</v>
      </c>
      <c r="L163" s="43">
        <f t="shared" si="11"/>
        <v>0</v>
      </c>
      <c r="M163" s="20" t="s">
        <v>3</v>
      </c>
      <c r="N163" s="15" t="s">
        <v>520</v>
      </c>
      <c r="O163" s="15">
        <v>12</v>
      </c>
    </row>
    <row r="164" spans="1:15" ht="114.75">
      <c r="A164" s="15" t="s">
        <v>200</v>
      </c>
      <c r="B164" s="68" t="s">
        <v>521</v>
      </c>
      <c r="C164" s="20" t="s">
        <v>239</v>
      </c>
      <c r="D164" s="15" t="s">
        <v>101</v>
      </c>
      <c r="E164" s="15" t="s">
        <v>521</v>
      </c>
      <c r="F164" s="15">
        <v>1</v>
      </c>
      <c r="G164" s="21"/>
      <c r="H164" s="50" t="s">
        <v>484</v>
      </c>
      <c r="I164" s="15" t="s">
        <v>485</v>
      </c>
      <c r="J164" s="15" t="s">
        <v>503</v>
      </c>
      <c r="K164" s="1" t="s">
        <v>522</v>
      </c>
      <c r="L164" s="43">
        <f t="shared" si="11"/>
        <v>0</v>
      </c>
      <c r="M164" s="20" t="s">
        <v>2</v>
      </c>
      <c r="N164" s="15" t="s">
        <v>523</v>
      </c>
      <c r="O164" s="15">
        <v>13</v>
      </c>
    </row>
    <row r="165" spans="1:15" ht="25.5">
      <c r="A165" s="15"/>
      <c r="B165" s="15" t="s">
        <v>524</v>
      </c>
      <c r="C165" s="20" t="s">
        <v>173</v>
      </c>
      <c r="D165" s="15" t="s">
        <v>525</v>
      </c>
      <c r="E165" s="15" t="s">
        <v>526</v>
      </c>
      <c r="F165" s="15" t="s">
        <v>234</v>
      </c>
      <c r="G165" s="21"/>
      <c r="H165" s="6"/>
      <c r="I165" s="15"/>
      <c r="J165" s="1"/>
      <c r="K165" s="15"/>
      <c r="L165" s="43">
        <f t="shared" si="11"/>
        <v>0</v>
      </c>
      <c r="M165" s="20" t="s">
        <v>527</v>
      </c>
      <c r="N165" s="15" t="s">
        <v>528</v>
      </c>
      <c r="O165" s="15"/>
    </row>
    <row r="166" spans="1:15" ht="25.5">
      <c r="A166" s="15"/>
      <c r="B166" s="15" t="s">
        <v>529</v>
      </c>
      <c r="C166" s="20" t="s">
        <v>173</v>
      </c>
      <c r="D166" s="15" t="s">
        <v>525</v>
      </c>
      <c r="E166" s="15" t="s">
        <v>526</v>
      </c>
      <c r="F166" s="15" t="s">
        <v>234</v>
      </c>
      <c r="G166" s="21"/>
      <c r="H166" s="6"/>
      <c r="I166" s="15"/>
      <c r="J166" s="1"/>
      <c r="K166" s="15"/>
      <c r="L166" s="43">
        <f t="shared" si="11"/>
        <v>0</v>
      </c>
      <c r="M166" s="20" t="s">
        <v>527</v>
      </c>
      <c r="N166" s="15" t="s">
        <v>528</v>
      </c>
      <c r="O166" s="15"/>
    </row>
    <row r="167" spans="1:15" ht="38.25">
      <c r="A167" s="15"/>
      <c r="B167" s="15" t="s">
        <v>530</v>
      </c>
      <c r="C167" s="20" t="s">
        <v>173</v>
      </c>
      <c r="D167" s="15" t="s">
        <v>531</v>
      </c>
      <c r="E167" s="15" t="s">
        <v>532</v>
      </c>
      <c r="F167" s="15" t="s">
        <v>234</v>
      </c>
      <c r="G167" s="21"/>
      <c r="H167" s="6"/>
      <c r="I167" s="15"/>
      <c r="J167" s="1"/>
      <c r="K167" s="15"/>
      <c r="L167" s="43">
        <f t="shared" si="11"/>
        <v>0</v>
      </c>
      <c r="M167" s="20" t="s">
        <v>527</v>
      </c>
      <c r="N167" s="15" t="s">
        <v>528</v>
      </c>
      <c r="O167" s="15"/>
    </row>
    <row r="168" spans="1:15" ht="38.25">
      <c r="A168" s="15"/>
      <c r="B168" s="15" t="s">
        <v>533</v>
      </c>
      <c r="C168" s="20" t="s">
        <v>173</v>
      </c>
      <c r="D168" s="15" t="s">
        <v>531</v>
      </c>
      <c r="E168" s="15" t="s">
        <v>532</v>
      </c>
      <c r="F168" s="15" t="s">
        <v>234</v>
      </c>
      <c r="G168" s="21"/>
      <c r="H168" s="6"/>
      <c r="I168" s="15"/>
      <c r="J168" s="1"/>
      <c r="K168" s="15"/>
      <c r="L168" s="43">
        <f t="shared" si="11"/>
        <v>0</v>
      </c>
      <c r="M168" s="20" t="s">
        <v>527</v>
      </c>
      <c r="N168" s="15" t="s">
        <v>528</v>
      </c>
      <c r="O168" s="15"/>
    </row>
    <row r="169" spans="1:15" ht="25.5">
      <c r="A169" s="15"/>
      <c r="B169" s="15" t="s">
        <v>297</v>
      </c>
      <c r="C169" s="20"/>
      <c r="D169" s="15"/>
      <c r="E169" s="15"/>
      <c r="F169" s="1"/>
      <c r="G169" s="21"/>
      <c r="H169" s="6"/>
      <c r="I169" s="15"/>
      <c r="J169" s="1"/>
      <c r="K169" s="1"/>
      <c r="L169" s="43">
        <f t="shared" si="11"/>
        <v>0</v>
      </c>
      <c r="M169" s="20" t="s">
        <v>4</v>
      </c>
      <c r="N169" s="15" t="s">
        <v>534</v>
      </c>
      <c r="O169" s="15"/>
    </row>
    <row r="170" spans="1:15" ht="204">
      <c r="A170" s="15" t="s">
        <v>535</v>
      </c>
      <c r="B170" s="68" t="s">
        <v>153</v>
      </c>
      <c r="C170" s="20" t="s">
        <v>101</v>
      </c>
      <c r="D170" s="15" t="s">
        <v>101</v>
      </c>
      <c r="E170" s="15" t="s">
        <v>153</v>
      </c>
      <c r="F170" s="15" t="s">
        <v>536</v>
      </c>
      <c r="G170" s="21"/>
      <c r="H170" s="29" t="s">
        <v>58</v>
      </c>
      <c r="I170" s="15" t="s">
        <v>59</v>
      </c>
      <c r="J170" s="38" t="s">
        <v>155</v>
      </c>
      <c r="K170" s="15" t="s">
        <v>156</v>
      </c>
      <c r="L170" s="43">
        <f t="shared" si="11"/>
        <v>0</v>
      </c>
      <c r="M170" s="20" t="s">
        <v>2</v>
      </c>
      <c r="N170" s="15" t="s">
        <v>537</v>
      </c>
      <c r="O170" s="15"/>
    </row>
    <row r="171" spans="1:15" ht="114.75">
      <c r="A171" s="15" t="s">
        <v>535</v>
      </c>
      <c r="B171" s="68" t="s">
        <v>538</v>
      </c>
      <c r="C171" s="20" t="s">
        <v>239</v>
      </c>
      <c r="D171" s="15" t="s">
        <v>101</v>
      </c>
      <c r="E171" s="15" t="s">
        <v>539</v>
      </c>
      <c r="F171" s="15">
        <v>1</v>
      </c>
      <c r="G171" s="21"/>
      <c r="H171" s="50" t="s">
        <v>484</v>
      </c>
      <c r="I171" s="15" t="s">
        <v>485</v>
      </c>
      <c r="J171" s="38" t="s">
        <v>155</v>
      </c>
      <c r="K171" s="1" t="s">
        <v>540</v>
      </c>
      <c r="L171" s="43">
        <f t="shared" si="11"/>
        <v>0</v>
      </c>
      <c r="M171" s="20" t="s">
        <v>3</v>
      </c>
      <c r="N171" s="15" t="s">
        <v>541</v>
      </c>
      <c r="O171" s="15">
        <v>14</v>
      </c>
    </row>
    <row r="172" spans="1:15" ht="114.75">
      <c r="A172" s="15" t="s">
        <v>535</v>
      </c>
      <c r="B172" s="68" t="s">
        <v>542</v>
      </c>
      <c r="C172" s="20" t="s">
        <v>239</v>
      </c>
      <c r="D172" s="15" t="s">
        <v>101</v>
      </c>
      <c r="E172" s="15" t="s">
        <v>543</v>
      </c>
      <c r="F172" s="15">
        <v>1</v>
      </c>
      <c r="G172" s="21"/>
      <c r="H172" s="50" t="s">
        <v>484</v>
      </c>
      <c r="I172" s="15" t="s">
        <v>485</v>
      </c>
      <c r="J172" s="38" t="s">
        <v>155</v>
      </c>
      <c r="K172" s="1" t="s">
        <v>544</v>
      </c>
      <c r="L172" s="43">
        <f t="shared" si="11"/>
        <v>0</v>
      </c>
      <c r="M172" s="20" t="s">
        <v>3</v>
      </c>
      <c r="N172" s="15" t="s">
        <v>545</v>
      </c>
      <c r="O172" s="15">
        <v>15</v>
      </c>
    </row>
    <row r="173" spans="1:15" ht="114.75">
      <c r="A173" s="15" t="s">
        <v>535</v>
      </c>
      <c r="B173" s="68" t="s">
        <v>546</v>
      </c>
      <c r="C173" s="20" t="s">
        <v>239</v>
      </c>
      <c r="D173" s="15" t="s">
        <v>101</v>
      </c>
      <c r="E173" s="15" t="s">
        <v>547</v>
      </c>
      <c r="F173" s="15">
        <v>2</v>
      </c>
      <c r="G173" s="21"/>
      <c r="H173" s="50" t="s">
        <v>484</v>
      </c>
      <c r="I173" s="15" t="s">
        <v>485</v>
      </c>
      <c r="J173" s="38" t="s">
        <v>155</v>
      </c>
      <c r="K173" s="1" t="s">
        <v>548</v>
      </c>
      <c r="L173" s="43">
        <f t="shared" si="11"/>
        <v>0</v>
      </c>
      <c r="M173" s="20" t="s">
        <v>3</v>
      </c>
      <c r="N173" s="15" t="s">
        <v>549</v>
      </c>
      <c r="O173" s="15">
        <v>16</v>
      </c>
    </row>
    <row r="174" spans="1:15" ht="114.75">
      <c r="A174" s="15" t="s">
        <v>535</v>
      </c>
      <c r="B174" s="68" t="s">
        <v>550</v>
      </c>
      <c r="C174" s="20" t="s">
        <v>239</v>
      </c>
      <c r="D174" s="15" t="s">
        <v>101</v>
      </c>
      <c r="E174" s="15" t="s">
        <v>551</v>
      </c>
      <c r="F174" s="15">
        <v>2</v>
      </c>
      <c r="G174" s="21"/>
      <c r="H174" s="50" t="s">
        <v>484</v>
      </c>
      <c r="I174" s="15" t="s">
        <v>485</v>
      </c>
      <c r="J174" s="38" t="s">
        <v>155</v>
      </c>
      <c r="K174" s="1" t="s">
        <v>552</v>
      </c>
      <c r="L174" s="43">
        <f t="shared" si="11"/>
        <v>0</v>
      </c>
      <c r="M174" s="20" t="s">
        <v>3</v>
      </c>
      <c r="N174" s="15" t="s">
        <v>553</v>
      </c>
      <c r="O174" s="15">
        <v>17</v>
      </c>
    </row>
    <row r="175" spans="1:15" ht="63.75">
      <c r="A175" s="15" t="s">
        <v>535</v>
      </c>
      <c r="B175" s="68" t="s">
        <v>554</v>
      </c>
      <c r="C175" s="20" t="s">
        <v>239</v>
      </c>
      <c r="D175" s="15" t="s">
        <v>101</v>
      </c>
      <c r="E175" s="15" t="s">
        <v>555</v>
      </c>
      <c r="F175" s="15" t="s">
        <v>71</v>
      </c>
      <c r="G175" s="21"/>
      <c r="H175" s="50" t="s">
        <v>484</v>
      </c>
      <c r="I175" s="15" t="s">
        <v>485</v>
      </c>
      <c r="J175" s="38" t="s">
        <v>155</v>
      </c>
      <c r="K175" s="1" t="s">
        <v>464</v>
      </c>
      <c r="L175" s="43">
        <f t="shared" si="11"/>
        <v>0</v>
      </c>
      <c r="M175" s="20" t="s">
        <v>3</v>
      </c>
      <c r="N175" s="15" t="s">
        <v>556</v>
      </c>
      <c r="O175" s="15">
        <v>18</v>
      </c>
    </row>
    <row r="176" spans="1:15" ht="63.75">
      <c r="A176" s="15" t="s">
        <v>535</v>
      </c>
      <c r="B176" s="68" t="s">
        <v>557</v>
      </c>
      <c r="C176" s="20" t="s">
        <v>239</v>
      </c>
      <c r="D176" s="15" t="s">
        <v>558</v>
      </c>
      <c r="E176" s="15" t="s">
        <v>559</v>
      </c>
      <c r="F176" s="15">
        <v>10</v>
      </c>
      <c r="G176" s="21"/>
      <c r="H176" s="50" t="s">
        <v>484</v>
      </c>
      <c r="I176" s="15" t="s">
        <v>485</v>
      </c>
      <c r="J176" s="38" t="s">
        <v>155</v>
      </c>
      <c r="K176" s="1">
        <v>2</v>
      </c>
      <c r="L176" s="43">
        <f t="shared" si="11"/>
        <v>0</v>
      </c>
      <c r="M176" s="20" t="s">
        <v>3</v>
      </c>
      <c r="N176" s="15" t="s">
        <v>560</v>
      </c>
      <c r="O176" s="15">
        <v>19</v>
      </c>
    </row>
    <row r="177" spans="1:15" ht="63.75">
      <c r="A177" s="15" t="s">
        <v>535</v>
      </c>
      <c r="B177" s="68" t="s">
        <v>561</v>
      </c>
      <c r="C177" s="20" t="s">
        <v>239</v>
      </c>
      <c r="D177" s="15" t="s">
        <v>558</v>
      </c>
      <c r="E177" s="15" t="s">
        <v>562</v>
      </c>
      <c r="F177" s="15">
        <v>10</v>
      </c>
      <c r="G177" s="21"/>
      <c r="H177" s="50" t="s">
        <v>484</v>
      </c>
      <c r="I177" s="15" t="s">
        <v>485</v>
      </c>
      <c r="J177" s="38" t="s">
        <v>155</v>
      </c>
      <c r="K177" s="1">
        <v>45</v>
      </c>
      <c r="L177" s="43">
        <f t="shared" si="11"/>
        <v>0</v>
      </c>
      <c r="M177" s="20" t="s">
        <v>3</v>
      </c>
      <c r="N177" s="15" t="s">
        <v>563</v>
      </c>
      <c r="O177" s="15">
        <v>20</v>
      </c>
    </row>
    <row r="178" spans="1:15" ht="63.75">
      <c r="A178" s="15" t="s">
        <v>535</v>
      </c>
      <c r="B178" s="68" t="s">
        <v>564</v>
      </c>
      <c r="C178" s="20"/>
      <c r="D178" s="15"/>
      <c r="E178" s="15"/>
      <c r="F178" s="1"/>
      <c r="G178" s="21"/>
      <c r="H178" s="50" t="s">
        <v>484</v>
      </c>
      <c r="I178" s="15" t="s">
        <v>485</v>
      </c>
      <c r="J178" s="38" t="s">
        <v>155</v>
      </c>
      <c r="K178" s="1">
        <v>30</v>
      </c>
      <c r="L178" s="43">
        <f t="shared" si="11"/>
        <v>0</v>
      </c>
      <c r="M178" s="20" t="s">
        <v>3</v>
      </c>
      <c r="N178" s="15" t="s">
        <v>565</v>
      </c>
      <c r="O178" s="15">
        <v>21</v>
      </c>
    </row>
    <row r="179" spans="1:15" ht="63.75">
      <c r="A179" s="15" t="s">
        <v>535</v>
      </c>
      <c r="B179" s="68" t="s">
        <v>566</v>
      </c>
      <c r="C179" s="20"/>
      <c r="D179" s="15"/>
      <c r="E179" s="15"/>
      <c r="F179" s="1"/>
      <c r="G179" s="21"/>
      <c r="H179" s="50" t="s">
        <v>484</v>
      </c>
      <c r="I179" s="15" t="s">
        <v>485</v>
      </c>
      <c r="J179" s="38" t="s">
        <v>155</v>
      </c>
      <c r="K179" s="1">
        <v>20</v>
      </c>
      <c r="L179" s="43">
        <f t="shared" si="11"/>
        <v>0</v>
      </c>
      <c r="M179" s="20" t="s">
        <v>3</v>
      </c>
      <c r="N179" s="15" t="s">
        <v>567</v>
      </c>
      <c r="O179" s="15">
        <v>22</v>
      </c>
    </row>
    <row r="180" spans="1:15" ht="63.75">
      <c r="A180" s="15" t="s">
        <v>535</v>
      </c>
      <c r="B180" s="68" t="s">
        <v>568</v>
      </c>
      <c r="C180" s="20"/>
      <c r="D180" s="15"/>
      <c r="E180" s="15"/>
      <c r="F180" s="1"/>
      <c r="G180" s="21"/>
      <c r="H180" s="50" t="s">
        <v>484</v>
      </c>
      <c r="I180" s="15" t="s">
        <v>485</v>
      </c>
      <c r="J180" s="38" t="s">
        <v>155</v>
      </c>
      <c r="K180" s="1">
        <v>30</v>
      </c>
      <c r="L180" s="43">
        <f t="shared" si="11"/>
        <v>0</v>
      </c>
      <c r="M180" s="20" t="s">
        <v>3</v>
      </c>
      <c r="N180" s="15" t="s">
        <v>569</v>
      </c>
      <c r="O180" s="15">
        <v>23</v>
      </c>
    </row>
    <row r="181" spans="1:15" ht="63.75">
      <c r="A181" s="15" t="s">
        <v>535</v>
      </c>
      <c r="B181" s="68" t="s">
        <v>570</v>
      </c>
      <c r="C181" s="20"/>
      <c r="D181" s="15"/>
      <c r="E181" s="15"/>
      <c r="F181" s="1"/>
      <c r="G181" s="21"/>
      <c r="H181" s="50" t="s">
        <v>484</v>
      </c>
      <c r="I181" s="15" t="s">
        <v>485</v>
      </c>
      <c r="J181" s="38" t="s">
        <v>155</v>
      </c>
      <c r="K181" s="1">
        <v>15</v>
      </c>
      <c r="L181" s="43">
        <f t="shared" si="11"/>
        <v>0</v>
      </c>
      <c r="M181" s="20" t="s">
        <v>3</v>
      </c>
      <c r="N181" s="15" t="s">
        <v>571</v>
      </c>
      <c r="O181" s="15">
        <v>24</v>
      </c>
    </row>
    <row r="182" spans="1:15" ht="63.75">
      <c r="A182" s="15" t="s">
        <v>535</v>
      </c>
      <c r="B182" s="68" t="s">
        <v>572</v>
      </c>
      <c r="C182" s="20"/>
      <c r="D182" s="15"/>
      <c r="E182" s="15"/>
      <c r="F182" s="1"/>
      <c r="G182" s="21"/>
      <c r="H182" s="50" t="s">
        <v>484</v>
      </c>
      <c r="I182" s="15" t="s">
        <v>485</v>
      </c>
      <c r="J182" s="38" t="s">
        <v>155</v>
      </c>
      <c r="K182" s="1">
        <v>15</v>
      </c>
      <c r="L182" s="43">
        <f t="shared" si="11"/>
        <v>0</v>
      </c>
      <c r="M182" s="20" t="s">
        <v>3</v>
      </c>
      <c r="N182" s="15" t="s">
        <v>573</v>
      </c>
      <c r="O182" s="15">
        <v>25</v>
      </c>
    </row>
    <row r="183" spans="1:15" ht="63.75">
      <c r="A183" s="15" t="s">
        <v>535</v>
      </c>
      <c r="B183" s="68" t="s">
        <v>574</v>
      </c>
      <c r="C183" s="20"/>
      <c r="D183" s="15"/>
      <c r="E183" s="15"/>
      <c r="F183" s="1"/>
      <c r="G183" s="21"/>
      <c r="H183" s="50" t="s">
        <v>484</v>
      </c>
      <c r="I183" s="15" t="s">
        <v>485</v>
      </c>
      <c r="J183" s="38" t="s">
        <v>155</v>
      </c>
      <c r="K183" s="1">
        <v>15</v>
      </c>
      <c r="L183" s="43">
        <f t="shared" si="11"/>
        <v>0</v>
      </c>
      <c r="M183" s="20" t="s">
        <v>3</v>
      </c>
      <c r="N183" s="15" t="s">
        <v>575</v>
      </c>
      <c r="O183" s="15">
        <v>26</v>
      </c>
    </row>
    <row r="184" spans="1:15" ht="63.75">
      <c r="A184" s="15" t="s">
        <v>535</v>
      </c>
      <c r="B184" s="68" t="s">
        <v>576</v>
      </c>
      <c r="C184" s="20"/>
      <c r="D184" s="15"/>
      <c r="E184" s="15"/>
      <c r="F184" s="1"/>
      <c r="G184" s="21"/>
      <c r="H184" s="50" t="s">
        <v>484</v>
      </c>
      <c r="I184" s="15" t="s">
        <v>485</v>
      </c>
      <c r="J184" s="38" t="s">
        <v>155</v>
      </c>
      <c r="K184" s="1">
        <v>15</v>
      </c>
      <c r="L184" s="43">
        <f t="shared" si="11"/>
        <v>0</v>
      </c>
      <c r="M184" s="20" t="s">
        <v>3</v>
      </c>
      <c r="N184" s="15" t="s">
        <v>577</v>
      </c>
      <c r="O184" s="15">
        <v>27</v>
      </c>
    </row>
    <row r="185" spans="1:15" ht="63.75">
      <c r="A185" s="15" t="s">
        <v>535</v>
      </c>
      <c r="B185" s="68" t="s">
        <v>578</v>
      </c>
      <c r="C185" s="6"/>
      <c r="D185" s="1"/>
      <c r="E185" s="1"/>
      <c r="F185" s="1"/>
      <c r="G185" s="21"/>
      <c r="H185" s="50" t="s">
        <v>484</v>
      </c>
      <c r="I185" s="15" t="s">
        <v>485</v>
      </c>
      <c r="J185" s="38" t="s">
        <v>155</v>
      </c>
      <c r="K185" s="1" t="s">
        <v>464</v>
      </c>
      <c r="L185" s="43">
        <f t="shared" si="11"/>
        <v>0</v>
      </c>
      <c r="M185" s="20" t="s">
        <v>3</v>
      </c>
      <c r="N185" s="15" t="s">
        <v>579</v>
      </c>
      <c r="O185" s="15">
        <v>29</v>
      </c>
    </row>
    <row r="186" spans="1:15" ht="63.75">
      <c r="A186" s="15" t="s">
        <v>535</v>
      </c>
      <c r="B186" s="68" t="s">
        <v>580</v>
      </c>
      <c r="C186" s="6"/>
      <c r="D186" s="1"/>
      <c r="E186" s="1"/>
      <c r="F186" s="1"/>
      <c r="G186" s="21"/>
      <c r="H186" s="50" t="s">
        <v>484</v>
      </c>
      <c r="I186" s="15" t="s">
        <v>485</v>
      </c>
      <c r="J186" s="38" t="s">
        <v>155</v>
      </c>
      <c r="K186" s="1" t="s">
        <v>464</v>
      </c>
      <c r="L186" s="43">
        <f t="shared" si="11"/>
        <v>0</v>
      </c>
      <c r="M186" s="20" t="s">
        <v>3</v>
      </c>
      <c r="N186" s="15" t="s">
        <v>581</v>
      </c>
      <c r="O186" s="15">
        <v>30</v>
      </c>
    </row>
    <row r="187" spans="1:15" ht="63.75">
      <c r="A187" s="15" t="s">
        <v>535</v>
      </c>
      <c r="B187" s="68" t="s">
        <v>582</v>
      </c>
      <c r="C187" s="6"/>
      <c r="D187" s="1"/>
      <c r="E187" s="1"/>
      <c r="F187" s="1"/>
      <c r="G187" s="21"/>
      <c r="H187" s="50" t="s">
        <v>484</v>
      </c>
      <c r="I187" s="15" t="s">
        <v>485</v>
      </c>
      <c r="J187" s="38" t="s">
        <v>155</v>
      </c>
      <c r="K187" s="1" t="s">
        <v>464</v>
      </c>
      <c r="L187" s="43">
        <f t="shared" si="11"/>
        <v>0</v>
      </c>
      <c r="M187" s="20" t="s">
        <v>3</v>
      </c>
      <c r="N187" s="20" t="s">
        <v>583</v>
      </c>
      <c r="O187" s="15">
        <v>31</v>
      </c>
    </row>
    <row r="188" spans="1:15" ht="63.75">
      <c r="A188" s="15" t="s">
        <v>535</v>
      </c>
      <c r="B188" s="68" t="s">
        <v>584</v>
      </c>
      <c r="C188" s="6"/>
      <c r="D188" s="1"/>
      <c r="E188" s="1"/>
      <c r="F188" s="1"/>
      <c r="G188" s="21"/>
      <c r="H188" s="50" t="s">
        <v>484</v>
      </c>
      <c r="I188" s="15" t="s">
        <v>485</v>
      </c>
      <c r="J188" s="38" t="s">
        <v>155</v>
      </c>
      <c r="K188" s="1" t="s">
        <v>464</v>
      </c>
      <c r="L188" s="43">
        <f t="shared" si="11"/>
        <v>0</v>
      </c>
      <c r="M188" s="20" t="s">
        <v>3</v>
      </c>
      <c r="N188" s="15" t="s">
        <v>585</v>
      </c>
      <c r="O188" s="15">
        <v>32</v>
      </c>
    </row>
    <row r="189" spans="1:15" ht="63.75">
      <c r="A189" s="15" t="s">
        <v>535</v>
      </c>
      <c r="B189" s="68" t="s">
        <v>586</v>
      </c>
      <c r="C189" s="6"/>
      <c r="D189" s="1"/>
      <c r="E189" s="1"/>
      <c r="F189" s="1"/>
      <c r="G189" s="21"/>
      <c r="H189" s="50" t="s">
        <v>484</v>
      </c>
      <c r="I189" s="15" t="s">
        <v>485</v>
      </c>
      <c r="J189" s="38" t="s">
        <v>155</v>
      </c>
      <c r="K189" s="1" t="s">
        <v>464</v>
      </c>
      <c r="L189" s="43">
        <f t="shared" si="11"/>
        <v>0</v>
      </c>
      <c r="M189" s="20" t="s">
        <v>3</v>
      </c>
      <c r="N189" s="15" t="s">
        <v>587</v>
      </c>
      <c r="O189" s="15">
        <v>33</v>
      </c>
    </row>
    <row r="190" spans="1:15" ht="51">
      <c r="A190" s="15"/>
      <c r="B190" s="15" t="s">
        <v>588</v>
      </c>
      <c r="C190" s="6"/>
      <c r="D190" s="1"/>
      <c r="E190" s="1"/>
      <c r="F190" s="1"/>
      <c r="G190" s="21"/>
      <c r="H190" s="29" t="s">
        <v>203</v>
      </c>
      <c r="I190" s="15" t="s">
        <v>35</v>
      </c>
      <c r="J190" s="15" t="s">
        <v>589</v>
      </c>
      <c r="K190" s="15">
        <v>84</v>
      </c>
      <c r="L190" s="43">
        <f t="shared" si="11"/>
        <v>0</v>
      </c>
      <c r="M190" s="20" t="s">
        <v>3</v>
      </c>
      <c r="N190" s="15" t="s">
        <v>590</v>
      </c>
      <c r="O190" s="15"/>
    </row>
    <row r="191" spans="1:15" ht="51">
      <c r="A191" s="51"/>
      <c r="B191" s="15" t="s">
        <v>591</v>
      </c>
      <c r="C191" s="6"/>
      <c r="D191" s="1"/>
      <c r="F191" s="1"/>
      <c r="G191" s="21"/>
      <c r="H191" s="29" t="s">
        <v>203</v>
      </c>
      <c r="I191" s="15" t="s">
        <v>35</v>
      </c>
      <c r="J191" s="15" t="s">
        <v>592</v>
      </c>
      <c r="K191" s="15">
        <v>9428086233</v>
      </c>
      <c r="L191" s="43"/>
      <c r="M191" s="20" t="s">
        <v>3</v>
      </c>
      <c r="N191" s="15"/>
      <c r="O191" s="15"/>
    </row>
    <row r="192" spans="1:15" ht="76.5">
      <c r="A192" s="15" t="s">
        <v>593</v>
      </c>
      <c r="B192" s="43" t="s">
        <v>594</v>
      </c>
      <c r="C192" s="20" t="s">
        <v>239</v>
      </c>
      <c r="D192" s="15" t="s">
        <v>595</v>
      </c>
      <c r="E192" s="15" t="s">
        <v>594</v>
      </c>
      <c r="F192" s="15">
        <v>10002</v>
      </c>
      <c r="G192" s="21"/>
      <c r="H192" s="20" t="s">
        <v>59</v>
      </c>
      <c r="I192" s="15" t="s">
        <v>87</v>
      </c>
      <c r="J192" s="15" t="s">
        <v>596</v>
      </c>
      <c r="K192" s="15" t="s">
        <v>597</v>
      </c>
      <c r="L192" s="43">
        <f t="shared" ref="L192:L212" si="12">IF(ISERROR(VLOOKUP(B192, [1]Sheet5!$A$2:$A$158,1, FALSE)),0, 1)</f>
        <v>0</v>
      </c>
      <c r="M192" s="20" t="s">
        <v>2</v>
      </c>
      <c r="N192" s="15" t="s">
        <v>598</v>
      </c>
      <c r="O192" s="15"/>
    </row>
    <row r="193" spans="1:15" ht="51">
      <c r="A193" s="15"/>
      <c r="B193" s="15" t="s">
        <v>599</v>
      </c>
      <c r="C193" s="20" t="s">
        <v>239</v>
      </c>
      <c r="D193" s="15" t="s">
        <v>101</v>
      </c>
      <c r="E193" s="15" t="s">
        <v>600</v>
      </c>
      <c r="F193" s="15" t="s">
        <v>601</v>
      </c>
      <c r="G193" s="21"/>
      <c r="H193" s="29" t="s">
        <v>203</v>
      </c>
      <c r="I193" s="15" t="s">
        <v>35</v>
      </c>
      <c r="J193" s="15" t="s">
        <v>602</v>
      </c>
      <c r="K193" s="15" t="s">
        <v>603</v>
      </c>
      <c r="L193" s="43">
        <f t="shared" si="12"/>
        <v>0</v>
      </c>
      <c r="M193" s="20" t="s">
        <v>3</v>
      </c>
      <c r="N193" s="47" t="s">
        <v>604</v>
      </c>
      <c r="O193" s="15"/>
    </row>
    <row r="194" spans="1:15" ht="63.75">
      <c r="A194" s="15" t="s">
        <v>605</v>
      </c>
      <c r="B194" s="43" t="s">
        <v>606</v>
      </c>
      <c r="C194" s="20"/>
      <c r="D194" s="15"/>
      <c r="E194" s="15"/>
      <c r="F194" s="1"/>
      <c r="G194" s="21"/>
      <c r="H194" s="29" t="s">
        <v>87</v>
      </c>
      <c r="I194" s="15" t="s">
        <v>59</v>
      </c>
      <c r="J194" s="15" t="s">
        <v>607</v>
      </c>
      <c r="K194" s="15" t="s">
        <v>464</v>
      </c>
      <c r="L194" s="43">
        <f t="shared" si="12"/>
        <v>0</v>
      </c>
      <c r="M194" s="20" t="s">
        <v>3</v>
      </c>
      <c r="N194" s="15" t="s">
        <v>590</v>
      </c>
      <c r="O194" s="15"/>
    </row>
    <row r="195" spans="1:15" ht="63.75">
      <c r="A195" s="15"/>
      <c r="B195" s="43" t="s">
        <v>608</v>
      </c>
      <c r="C195" s="20"/>
      <c r="D195" s="15"/>
      <c r="E195" s="15"/>
      <c r="F195" s="1"/>
      <c r="G195" s="21"/>
      <c r="H195" s="29" t="s">
        <v>87</v>
      </c>
      <c r="I195" s="15" t="s">
        <v>59</v>
      </c>
      <c r="J195" s="15" t="s">
        <v>609</v>
      </c>
      <c r="K195" s="15" t="s">
        <v>464</v>
      </c>
      <c r="L195" s="43">
        <f t="shared" si="12"/>
        <v>0</v>
      </c>
      <c r="M195" s="20" t="s">
        <v>3</v>
      </c>
      <c r="N195" s="15" t="s">
        <v>590</v>
      </c>
      <c r="O195" s="15"/>
    </row>
    <row r="196" spans="1:15" ht="51">
      <c r="A196" s="15"/>
      <c r="B196" s="43" t="s">
        <v>610</v>
      </c>
      <c r="C196" s="20"/>
      <c r="D196" s="15"/>
      <c r="E196" s="15"/>
      <c r="F196" s="1"/>
      <c r="G196" s="21"/>
      <c r="H196" s="29" t="s">
        <v>203</v>
      </c>
      <c r="I196" s="15" t="s">
        <v>35</v>
      </c>
      <c r="J196" s="15" t="s">
        <v>611</v>
      </c>
      <c r="K196" s="15" t="s">
        <v>612</v>
      </c>
      <c r="L196" s="43">
        <f t="shared" si="12"/>
        <v>0</v>
      </c>
      <c r="M196" s="20" t="s">
        <v>3</v>
      </c>
      <c r="N196" s="15" t="s">
        <v>590</v>
      </c>
      <c r="O196" s="15"/>
    </row>
    <row r="197" spans="1:15" ht="51">
      <c r="A197" s="15"/>
      <c r="B197" s="15" t="s">
        <v>613</v>
      </c>
      <c r="C197" s="20" t="s">
        <v>239</v>
      </c>
      <c r="D197" s="15" t="s">
        <v>101</v>
      </c>
      <c r="E197" s="15" t="s">
        <v>614</v>
      </c>
      <c r="F197" s="15">
        <v>9849920991</v>
      </c>
      <c r="G197" s="21"/>
      <c r="H197" s="29" t="s">
        <v>203</v>
      </c>
      <c r="I197" s="15" t="s">
        <v>35</v>
      </c>
      <c r="J197" s="15" t="s">
        <v>615</v>
      </c>
      <c r="K197" s="15" t="s">
        <v>616</v>
      </c>
      <c r="L197" s="43">
        <f t="shared" si="12"/>
        <v>0</v>
      </c>
      <c r="M197" s="20" t="s">
        <v>3</v>
      </c>
      <c r="N197" s="15" t="s">
        <v>617</v>
      </c>
      <c r="O197" s="15"/>
    </row>
    <row r="198" spans="1:15" ht="51">
      <c r="A198" s="15"/>
      <c r="B198" s="15" t="s">
        <v>618</v>
      </c>
      <c r="C198" s="20" t="s">
        <v>239</v>
      </c>
      <c r="D198" s="15" t="s">
        <v>96</v>
      </c>
      <c r="E198" s="15" t="s">
        <v>619</v>
      </c>
      <c r="F198" s="15" t="s">
        <v>620</v>
      </c>
      <c r="G198" s="21"/>
      <c r="H198" s="29" t="s">
        <v>203</v>
      </c>
      <c r="I198" s="15" t="s">
        <v>35</v>
      </c>
      <c r="J198" s="15" t="s">
        <v>621</v>
      </c>
      <c r="K198" s="15" t="s">
        <v>622</v>
      </c>
      <c r="L198" s="43">
        <f t="shared" si="12"/>
        <v>0</v>
      </c>
      <c r="M198" s="20" t="s">
        <v>3</v>
      </c>
      <c r="N198" s="15"/>
      <c r="O198" s="15"/>
    </row>
    <row r="199" spans="1:15" ht="76.5">
      <c r="A199" s="15"/>
      <c r="B199" s="15" t="s">
        <v>623</v>
      </c>
      <c r="C199" s="20" t="s">
        <v>239</v>
      </c>
      <c r="D199" s="15" t="s">
        <v>96</v>
      </c>
      <c r="E199" s="15" t="s">
        <v>623</v>
      </c>
      <c r="F199" s="15" t="s">
        <v>624</v>
      </c>
      <c r="G199" s="21"/>
      <c r="H199" s="29" t="s">
        <v>203</v>
      </c>
      <c r="I199" s="15" t="s">
        <v>35</v>
      </c>
      <c r="J199" s="15" t="s">
        <v>193</v>
      </c>
      <c r="K199" s="15" t="s">
        <v>194</v>
      </c>
      <c r="L199" s="43">
        <f t="shared" si="12"/>
        <v>0</v>
      </c>
      <c r="M199" s="20" t="s">
        <v>3</v>
      </c>
      <c r="N199" s="15" t="s">
        <v>625</v>
      </c>
      <c r="O199" s="15"/>
    </row>
    <row r="200" spans="1:15" ht="51">
      <c r="A200" s="15"/>
      <c r="B200" s="15" t="s">
        <v>626</v>
      </c>
      <c r="C200" s="20" t="s">
        <v>239</v>
      </c>
      <c r="D200" s="15" t="s">
        <v>101</v>
      </c>
      <c r="E200" s="15" t="s">
        <v>627</v>
      </c>
      <c r="F200" s="15" t="s">
        <v>628</v>
      </c>
      <c r="G200" s="21"/>
      <c r="H200" s="29" t="s">
        <v>203</v>
      </c>
      <c r="I200" s="15" t="s">
        <v>35</v>
      </c>
      <c r="J200" s="15" t="s">
        <v>629</v>
      </c>
      <c r="K200" s="15" t="s">
        <v>630</v>
      </c>
      <c r="L200" s="43">
        <f t="shared" si="12"/>
        <v>0</v>
      </c>
      <c r="M200" s="20" t="s">
        <v>3</v>
      </c>
      <c r="N200" s="15"/>
      <c r="O200" s="15"/>
    </row>
    <row r="201" spans="1:15" ht="63.75">
      <c r="A201" s="15"/>
      <c r="B201" s="15" t="s">
        <v>631</v>
      </c>
      <c r="C201" s="20" t="s">
        <v>239</v>
      </c>
      <c r="D201" s="15" t="s">
        <v>101</v>
      </c>
      <c r="E201" s="15" t="s">
        <v>631</v>
      </c>
      <c r="F201" s="52">
        <v>34670</v>
      </c>
      <c r="G201" s="21"/>
      <c r="H201" s="29" t="s">
        <v>87</v>
      </c>
      <c r="I201" s="15" t="s">
        <v>59</v>
      </c>
      <c r="J201" s="15" t="s">
        <v>632</v>
      </c>
      <c r="K201" s="15">
        <v>5555555555</v>
      </c>
      <c r="L201" s="43">
        <f t="shared" si="12"/>
        <v>0</v>
      </c>
      <c r="M201" s="20" t="s">
        <v>3</v>
      </c>
      <c r="N201" s="15"/>
      <c r="O201" s="15"/>
    </row>
    <row r="202" spans="1:15" ht="63.75">
      <c r="A202" s="15"/>
      <c r="B202" s="15" t="s">
        <v>633</v>
      </c>
      <c r="C202" s="20" t="s">
        <v>239</v>
      </c>
      <c r="D202" s="15" t="s">
        <v>101</v>
      </c>
      <c r="E202" s="15" t="s">
        <v>633</v>
      </c>
      <c r="F202" s="15" t="s">
        <v>234</v>
      </c>
      <c r="G202" s="21"/>
      <c r="H202" s="29" t="s">
        <v>87</v>
      </c>
      <c r="I202" s="15" t="s">
        <v>59</v>
      </c>
      <c r="J202" s="15" t="s">
        <v>634</v>
      </c>
      <c r="K202" s="15">
        <v>1216316262</v>
      </c>
      <c r="L202" s="43">
        <f t="shared" si="12"/>
        <v>0</v>
      </c>
      <c r="M202" s="20" t="s">
        <v>3</v>
      </c>
      <c r="N202" s="15"/>
      <c r="O202" s="15"/>
    </row>
    <row r="203" spans="1:15" ht="63.75">
      <c r="A203" s="15"/>
      <c r="B203" s="15" t="s">
        <v>635</v>
      </c>
      <c r="C203" s="20" t="s">
        <v>239</v>
      </c>
      <c r="D203" s="15" t="s">
        <v>101</v>
      </c>
      <c r="E203" s="15" t="s">
        <v>636</v>
      </c>
      <c r="F203" s="15" t="s">
        <v>637</v>
      </c>
      <c r="G203" s="21"/>
      <c r="H203" s="29" t="s">
        <v>87</v>
      </c>
      <c r="I203" s="15" t="s">
        <v>59</v>
      </c>
      <c r="J203" s="15" t="s">
        <v>638</v>
      </c>
      <c r="K203" s="15" t="s">
        <v>639</v>
      </c>
      <c r="L203" s="43">
        <f t="shared" si="12"/>
        <v>0</v>
      </c>
      <c r="M203" s="20" t="s">
        <v>3</v>
      </c>
      <c r="N203" s="15" t="s">
        <v>640</v>
      </c>
      <c r="O203" s="15"/>
    </row>
    <row r="204" spans="1:15" ht="63.75">
      <c r="A204" s="15"/>
      <c r="B204" s="15" t="s">
        <v>641</v>
      </c>
      <c r="C204" s="20" t="s">
        <v>239</v>
      </c>
      <c r="D204" s="15" t="s">
        <v>101</v>
      </c>
      <c r="E204" s="15" t="s">
        <v>641</v>
      </c>
      <c r="F204" s="15">
        <v>6898510000</v>
      </c>
      <c r="G204" s="21"/>
      <c r="H204" s="29" t="s">
        <v>87</v>
      </c>
      <c r="I204" s="15" t="s">
        <v>59</v>
      </c>
      <c r="J204" s="15" t="s">
        <v>642</v>
      </c>
      <c r="K204" s="15">
        <v>1216316262</v>
      </c>
      <c r="L204" s="43">
        <f t="shared" si="12"/>
        <v>0</v>
      </c>
      <c r="M204" s="20" t="s">
        <v>3</v>
      </c>
      <c r="N204" s="15"/>
      <c r="O204" s="15"/>
    </row>
    <row r="205" spans="1:15" ht="63.75">
      <c r="A205" s="15"/>
      <c r="B205" s="15" t="s">
        <v>643</v>
      </c>
      <c r="C205" s="20" t="s">
        <v>239</v>
      </c>
      <c r="D205" s="15" t="s">
        <v>101</v>
      </c>
      <c r="E205" s="15" t="s">
        <v>643</v>
      </c>
      <c r="F205" s="15" t="s">
        <v>234</v>
      </c>
      <c r="G205" s="21"/>
      <c r="H205" s="29" t="s">
        <v>87</v>
      </c>
      <c r="I205" s="15" t="s">
        <v>59</v>
      </c>
      <c r="J205" s="15" t="s">
        <v>644</v>
      </c>
      <c r="K205" s="15" t="s">
        <v>645</v>
      </c>
      <c r="L205" s="43">
        <f t="shared" si="12"/>
        <v>0</v>
      </c>
      <c r="M205" s="20" t="s">
        <v>3</v>
      </c>
      <c r="N205" s="15"/>
      <c r="O205" s="15"/>
    </row>
    <row r="206" spans="1:15" ht="63.75">
      <c r="A206" s="15"/>
      <c r="B206" s="15" t="s">
        <v>646</v>
      </c>
      <c r="C206" s="20" t="s">
        <v>239</v>
      </c>
      <c r="D206" s="15" t="s">
        <v>101</v>
      </c>
      <c r="E206" s="15" t="s">
        <v>646</v>
      </c>
      <c r="F206" s="15">
        <v>25143</v>
      </c>
      <c r="G206" s="21"/>
      <c r="H206" s="29" t="s">
        <v>87</v>
      </c>
      <c r="I206" s="15" t="s">
        <v>59</v>
      </c>
      <c r="J206" s="15" t="s">
        <v>647</v>
      </c>
      <c r="K206" s="15">
        <v>649616216</v>
      </c>
      <c r="L206" s="43">
        <f t="shared" si="12"/>
        <v>0</v>
      </c>
      <c r="M206" s="20" t="s">
        <v>3</v>
      </c>
      <c r="N206" s="15"/>
      <c r="O206" s="15"/>
    </row>
    <row r="207" spans="1:15" ht="63.75">
      <c r="A207" s="15"/>
      <c r="B207" s="15" t="s">
        <v>648</v>
      </c>
      <c r="C207" s="20" t="s">
        <v>239</v>
      </c>
      <c r="D207" s="15" t="s">
        <v>101</v>
      </c>
      <c r="E207" s="15" t="s">
        <v>648</v>
      </c>
      <c r="F207" s="15">
        <v>13652</v>
      </c>
      <c r="G207" s="21"/>
      <c r="H207" s="29" t="s">
        <v>87</v>
      </c>
      <c r="I207" s="15" t="s">
        <v>59</v>
      </c>
      <c r="J207" s="15" t="s">
        <v>649</v>
      </c>
      <c r="K207" s="15">
        <v>614621626</v>
      </c>
      <c r="L207" s="43">
        <f t="shared" si="12"/>
        <v>0</v>
      </c>
      <c r="M207" s="20" t="s">
        <v>3</v>
      </c>
      <c r="N207" s="15"/>
      <c r="O207" s="15"/>
    </row>
    <row r="208" spans="1:15" ht="63.75">
      <c r="A208" s="15" t="s">
        <v>81</v>
      </c>
      <c r="B208" s="15" t="s">
        <v>650</v>
      </c>
      <c r="C208" s="20" t="s">
        <v>239</v>
      </c>
      <c r="D208" s="15" t="s">
        <v>101</v>
      </c>
      <c r="E208" s="15" t="s">
        <v>651</v>
      </c>
      <c r="F208" s="15" t="s">
        <v>71</v>
      </c>
      <c r="G208" s="21"/>
      <c r="H208" s="29" t="s">
        <v>87</v>
      </c>
      <c r="I208" s="15" t="s">
        <v>59</v>
      </c>
      <c r="J208" s="15" t="s">
        <v>652</v>
      </c>
      <c r="K208" s="15" t="s">
        <v>653</v>
      </c>
      <c r="L208" s="43">
        <f t="shared" si="12"/>
        <v>0</v>
      </c>
      <c r="M208" s="20" t="s">
        <v>2</v>
      </c>
      <c r="N208" s="15"/>
      <c r="O208" s="15"/>
    </row>
    <row r="209" spans="1:15" ht="63.75">
      <c r="A209" s="15"/>
      <c r="B209" s="43" t="s">
        <v>654</v>
      </c>
      <c r="C209" s="20"/>
      <c r="D209" s="15"/>
      <c r="E209" s="15"/>
      <c r="F209" s="1"/>
      <c r="G209" s="21"/>
      <c r="H209" s="29" t="s">
        <v>87</v>
      </c>
      <c r="I209" s="15" t="s">
        <v>59</v>
      </c>
      <c r="J209" s="15" t="s">
        <v>655</v>
      </c>
      <c r="K209" s="15">
        <v>10000000</v>
      </c>
      <c r="L209" s="43">
        <f t="shared" si="12"/>
        <v>0</v>
      </c>
      <c r="M209" s="20" t="s">
        <v>3</v>
      </c>
      <c r="N209" s="15" t="s">
        <v>590</v>
      </c>
      <c r="O209" s="15"/>
    </row>
    <row r="210" spans="1:15" ht="63.75">
      <c r="A210" s="15"/>
      <c r="B210" s="43" t="s">
        <v>656</v>
      </c>
      <c r="C210" s="20"/>
      <c r="D210" s="15"/>
      <c r="E210" s="15"/>
      <c r="F210" s="1"/>
      <c r="G210" s="21"/>
      <c r="H210" s="29" t="s">
        <v>87</v>
      </c>
      <c r="I210" s="15" t="s">
        <v>59</v>
      </c>
      <c r="J210" s="15" t="s">
        <v>657</v>
      </c>
      <c r="K210" s="15">
        <v>10000000</v>
      </c>
      <c r="L210" s="43">
        <f t="shared" si="12"/>
        <v>0</v>
      </c>
      <c r="M210" s="20" t="s">
        <v>3</v>
      </c>
      <c r="N210" s="15" t="s">
        <v>590</v>
      </c>
      <c r="O210" s="15"/>
    </row>
    <row r="211" spans="1:15" ht="51">
      <c r="A211" s="15" t="s">
        <v>658</v>
      </c>
      <c r="B211" s="43" t="s">
        <v>659</v>
      </c>
      <c r="C211" s="41" t="s">
        <v>173</v>
      </c>
      <c r="D211" s="53" t="s">
        <v>101</v>
      </c>
      <c r="E211" s="15" t="s">
        <v>660</v>
      </c>
      <c r="F211" s="15" t="s">
        <v>71</v>
      </c>
      <c r="G211" s="21"/>
      <c r="H211" s="29" t="s">
        <v>58</v>
      </c>
      <c r="I211" s="15" t="s">
        <v>59</v>
      </c>
      <c r="J211" s="15" t="s">
        <v>181</v>
      </c>
      <c r="K211" s="15" t="s">
        <v>661</v>
      </c>
      <c r="L211" s="15">
        <f t="shared" si="12"/>
        <v>0</v>
      </c>
      <c r="M211" s="20" t="s">
        <v>3</v>
      </c>
      <c r="N211" s="15" t="s">
        <v>662</v>
      </c>
      <c r="O211" s="15"/>
    </row>
    <row r="212" spans="1:15" ht="51">
      <c r="A212" s="15"/>
      <c r="B212" s="43" t="s">
        <v>663</v>
      </c>
      <c r="C212" s="41"/>
      <c r="D212" s="53"/>
      <c r="E212" s="15"/>
      <c r="F212" s="15"/>
      <c r="G212" s="21"/>
      <c r="H212" s="29" t="s">
        <v>203</v>
      </c>
      <c r="I212" s="15" t="s">
        <v>35</v>
      </c>
      <c r="J212" s="15" t="s">
        <v>589</v>
      </c>
      <c r="K212" s="15">
        <v>84</v>
      </c>
      <c r="L212" s="15">
        <f t="shared" si="12"/>
        <v>0</v>
      </c>
      <c r="M212" s="20" t="s">
        <v>3</v>
      </c>
      <c r="N212" s="15" t="s">
        <v>590</v>
      </c>
      <c r="O212" s="15"/>
    </row>
    <row r="213" spans="1:15" ht="12.75" hidden="1">
      <c r="A213" s="15" t="s">
        <v>22</v>
      </c>
      <c r="B213" s="43" t="s">
        <v>664</v>
      </c>
      <c r="C213" s="20" t="s">
        <v>24</v>
      </c>
      <c r="D213" s="15" t="s">
        <v>665</v>
      </c>
      <c r="E213" s="15" t="s">
        <v>666</v>
      </c>
      <c r="F213" s="15"/>
      <c r="G213" s="43" t="s">
        <v>667</v>
      </c>
      <c r="H213" s="20" t="s">
        <v>27</v>
      </c>
      <c r="I213" s="15" t="s">
        <v>665</v>
      </c>
      <c r="J213" s="15" t="s">
        <v>666</v>
      </c>
      <c r="K213" s="15"/>
      <c r="L213" s="15"/>
      <c r="M213" s="20" t="s">
        <v>2</v>
      </c>
      <c r="N213" s="15" t="s">
        <v>28</v>
      </c>
      <c r="O213" s="15"/>
    </row>
    <row r="214" spans="1:15" ht="25.5">
      <c r="A214" s="15"/>
      <c r="B214" s="43" t="s">
        <v>668</v>
      </c>
      <c r="C214" s="20" t="s">
        <v>32</v>
      </c>
      <c r="D214" s="15" t="s">
        <v>669</v>
      </c>
      <c r="E214" s="15" t="s">
        <v>668</v>
      </c>
      <c r="F214" s="15" t="s">
        <v>670</v>
      </c>
      <c r="G214" s="43"/>
      <c r="H214" s="29"/>
      <c r="I214" s="15"/>
      <c r="J214" s="15"/>
      <c r="K214" s="15"/>
      <c r="L214" s="15"/>
      <c r="M214" s="20" t="s">
        <v>4</v>
      </c>
      <c r="N214" s="15"/>
      <c r="O214" s="15"/>
    </row>
    <row r="215" spans="1:15" ht="51">
      <c r="A215" s="15" t="s">
        <v>671</v>
      </c>
      <c r="B215" s="43" t="s">
        <v>672</v>
      </c>
      <c r="C215" s="15" t="s">
        <v>173</v>
      </c>
      <c r="D215" s="15" t="s">
        <v>101</v>
      </c>
      <c r="E215" s="15" t="s">
        <v>673</v>
      </c>
      <c r="F215" s="15" t="s">
        <v>674</v>
      </c>
      <c r="G215" s="15"/>
      <c r="H215" s="29" t="s">
        <v>203</v>
      </c>
      <c r="I215" s="15" t="s">
        <v>35</v>
      </c>
      <c r="J215" s="15" t="s">
        <v>675</v>
      </c>
      <c r="K215" s="15" t="s">
        <v>676</v>
      </c>
      <c r="L215" s="15"/>
      <c r="M215" s="20" t="s">
        <v>2</v>
      </c>
      <c r="N215" s="15"/>
      <c r="O215" s="15"/>
    </row>
    <row r="216" spans="1:15" ht="51">
      <c r="A216" s="15" t="s">
        <v>671</v>
      </c>
      <c r="B216" s="43" t="s">
        <v>677</v>
      </c>
      <c r="C216" s="15" t="s">
        <v>173</v>
      </c>
      <c r="D216" s="15" t="s">
        <v>101</v>
      </c>
      <c r="E216" s="15" t="s">
        <v>678</v>
      </c>
      <c r="F216" s="15" t="s">
        <v>679</v>
      </c>
      <c r="G216" s="15"/>
      <c r="H216" s="29" t="s">
        <v>203</v>
      </c>
      <c r="I216" s="15" t="s">
        <v>35</v>
      </c>
      <c r="J216" s="15" t="s">
        <v>680</v>
      </c>
      <c r="K216" s="15" t="s">
        <v>681</v>
      </c>
      <c r="L216" s="15"/>
      <c r="M216" s="20" t="s">
        <v>2</v>
      </c>
      <c r="N216" s="15"/>
      <c r="O216" s="15"/>
    </row>
    <row r="217" spans="1:15" ht="51">
      <c r="A217" s="15" t="s">
        <v>671</v>
      </c>
      <c r="B217" s="43" t="s">
        <v>682</v>
      </c>
      <c r="C217" s="15" t="s">
        <v>173</v>
      </c>
      <c r="D217" s="15" t="s">
        <v>101</v>
      </c>
      <c r="E217" s="15" t="s">
        <v>683</v>
      </c>
      <c r="F217" s="15" t="s">
        <v>684</v>
      </c>
      <c r="G217" s="15"/>
      <c r="H217" s="29" t="s">
        <v>203</v>
      </c>
      <c r="I217" s="15" t="s">
        <v>35</v>
      </c>
      <c r="J217" s="15" t="s">
        <v>685</v>
      </c>
      <c r="K217" s="15" t="s">
        <v>622</v>
      </c>
      <c r="L217" s="15"/>
      <c r="M217" s="20" t="s">
        <v>2</v>
      </c>
      <c r="N217" s="15"/>
      <c r="O217" s="15"/>
    </row>
    <row r="218" spans="1:15" ht="51">
      <c r="A218" s="15" t="s">
        <v>671</v>
      </c>
      <c r="B218" s="43" t="s">
        <v>686</v>
      </c>
      <c r="C218" s="15" t="s">
        <v>173</v>
      </c>
      <c r="D218" s="15" t="s">
        <v>101</v>
      </c>
      <c r="E218" s="15" t="s">
        <v>687</v>
      </c>
      <c r="F218" s="15">
        <v>12345</v>
      </c>
      <c r="G218" s="15"/>
      <c r="H218" s="29" t="s">
        <v>203</v>
      </c>
      <c r="I218" s="15" t="s">
        <v>35</v>
      </c>
      <c r="J218" s="15" t="s">
        <v>688</v>
      </c>
      <c r="K218" s="15">
        <v>93021</v>
      </c>
      <c r="L218" s="15"/>
      <c r="M218" s="20" t="s">
        <v>2</v>
      </c>
      <c r="N218" s="15"/>
      <c r="O218" s="15"/>
    </row>
    <row r="219" spans="1:15" ht="51">
      <c r="A219" s="15" t="s">
        <v>671</v>
      </c>
      <c r="B219" s="43" t="s">
        <v>689</v>
      </c>
      <c r="C219" s="15" t="s">
        <v>173</v>
      </c>
      <c r="D219" s="15" t="s">
        <v>96</v>
      </c>
      <c r="E219" s="15" t="s">
        <v>690</v>
      </c>
      <c r="F219" s="15">
        <v>23</v>
      </c>
      <c r="G219" s="15"/>
      <c r="H219" s="29" t="s">
        <v>203</v>
      </c>
      <c r="I219" s="15" t="s">
        <v>35</v>
      </c>
      <c r="J219" s="15" t="s">
        <v>691</v>
      </c>
      <c r="K219" s="15">
        <v>23</v>
      </c>
      <c r="L219" s="15"/>
      <c r="M219" s="20" t="s">
        <v>2</v>
      </c>
      <c r="N219" s="15"/>
      <c r="O219" s="15"/>
    </row>
  </sheetData>
  <autoFilter xmlns:x14="http://schemas.microsoft.com/office/spreadsheetml/2009/9/main" ref="A2:O219">
    <filterColumn colId="13">
      <filters blank="1">
        <mc:AlternateContent xmlns:mc="http://schemas.openxmlformats.org/markup-compatibility/2006">
          <mc:Choice Requires="x14">
            <x14:filter val="_x000a_Logic: IF &quot;Aot&quot;, THEN 'Y'_x000a_ELSE 'N'"/>
            <x14:filter val="_x000a_Logic: IF &quot;Bulk&quot;, THEN 'Y'_x000a_ELSE 'N'"/>
            <x14:filter val="_x000a_Logic: IF &quot;BulkAot&quot;, THEN 'Y'_x000a_ELSE 'N'"/>
            <x14:filter val="_x000a_Logic: IF &quot;CoIssue&quot;, THEN 'Y'_x000a_ELSE 'N'"/>
            <x14:filter val="_x000a_Logic: IF &quot;mandatory&quot;, THEN 'Y'_x000a_ELSE 'N'"/>
            <x14:filter val="Added by Jacob on Satish's request"/>
            <x14:filter val="All NULL values"/>
            <x14:filter val="AsgnToId = Select Userid FROM clg_reporting.los_pcg.LOS_PCG_UserLookup_LOS _x000a_where loginnm = userId(Coming from API)_x000a_AND RoleNm = 'Account Executive'"/>
            <x14:filter val="CASE _x000a_WHEN Company, THEN CORP_x000a_WHEN Limited Liability Company, THEN LLC_x000a_WHEN Partnership, THEN PSHP_x000a_ELSE NULL"/>
            <x14:filter val="CASE _x000a_when CompNm like '%Test%' or CompNm = 'APPLE CORRESPONDENTS' then 'Test Client'  _x000a_WHEN StatusCd = 'Approved' THEN 'ACTIVE' WHEN StatusCd = 'Prospect' THEN 'Prospect' ELSE 'INACTIVE' END_x000a__x000a_GET fieldValue WHERE FieldName = &quot;Primary Status&quot;"/>
            <x14:filter val="Case _x000a_When RTrim(FHAUndwType) = '' and RTrim(CONVUndwType) = '' And RTrim(VAUndwType) = '' And RTrim(USDAUndwType) = '' And RTrim(JUMBOUndwType) = '' Then null_x000a_When RTrim(FHAUndwType) in ('DELT','') and RTrim(CONVUndwType) in ('DELT','') And RTrim(VAUndwType) in ('DELT','') _x000a_And RTrim(USDAUndwType) in ('DELT','') And RTrim(JUMBOUndwType) in ('DELT','') Then 'DELEGATED'_x000a_When RTrim(FHAUndwType) in ('NDLT','') and RTrim(CONVUndwType) in ('NDLT','') And RTrim(VAUndwType) in ('NDLT','') And RTrim(USDAUndwType) in ('NDLT','') And RTrim(JUMBOUndwType) in ('NDLT','') Then 'NON-DELEGATED'_x000a_Else 'BOTH' End"/>
            <x14:filter val="CASE _x000a_WHEN 'TPO', THEN 'Third Party Origination'_x000a_WHEN 'Correspondent', THEN 'Correspondent'_x000a_WHEN 'Both', THEN 'Both'_x000a_ELSE NULL_x000a__x000a_Get fieldValue WHERE fieldName: &quot;Origination Method&quot;"/>
            <x14:filter val="CASE fieldValue:_x000a_WHEN 'ALLOW RATE SHEETS', THEN 'ARS'_x000a_WHEN 'ASSET SALE', THEN 'AS'_x000a_WHEN 'BUSINESS MISMATCH - VOLUME', THEN 'BMMV'_x000a_WHEN 'BANKRUPTCY', THEN 'BRY'_x000a_WHEN 'EXCEPTIONS - LOB APPROVED', THEN 'ELA'_x000a_WHEN 'EXCEPTIONS - RISK APPROVED', THEN 'ERA'_x000a_WHEN 'FAILURE TO MAINTAIN APPROVAL REQUIREMENTS', THEN 'FMAR'_x000a_WHEN 'GOING CONCERN', THEN 'GC'_x000a_WHEN 'INACTIVE', THEN 'INA'_x000a_WHEN 'LOAN QUALITY REVIEW', THEN 'LQR'_x000a_WHEN 'LOB REJECTED', THEN 'LR'_x000a_WHEN 'NO EXCEPTIONS', THEN 'NE'_x000a_WHEN 'NO RATE SHEETS', THEN 'NRS'_x000a_WHEN 'ON HOLD', THEN 'ONH'_x000a_WHEN 'OUT OF BUSINESS', THEN 'OOB'_x000a_WHEN 'REGULATORY FINDING', THEN 'RGF'_x000a_WHEN 'RISK REJECTED', THEN 'RR'_x000a_WHEN 'STOCK SALE', THEN 'SS'_x000a_WHEN 'WIND DOWN - ASSET SALE', THEN 'WDAS'_x000a_WHEN 'WIND DOWN - STOCK SALE', THEN 'WDSS'_x000a_ELSE NULL_x000a__x000a_GET fieldValue WHERE FieldName = &quot;Secondary Status&quot;_x000a_"/>
            <x14:filter val="CASE_x000a_WHEN  Self Effecting BL, THEN SEBL_x000a_WHEN  Security Release, THEN SREL_x000a_WHEN  Security Release - Post Purchase, THEN SREP_x000a_WHEN  Exempt, THEN EXPT_x000a_WHEN  Not Supported, THEN NSUP_x000a_ELSE NULL_x000a__x000a_Get fieldValue WHERE fieldName: &quot;Security Release Requirements&quot;_x000a_"/>
            <x14:filter val="CASE_x000a_WHEN 'Approved', THEN 'Approved'_x000a_WHEN 'Not Approved', THEN 'Not Approved'_x000a_WHEN 'Prospect', THEN 'Prospect'_x000a_WHEN 'Suspend - Allow Loan submisssions for Active locks', THEN 'SUSPEND-ALLOW LOAN SUBMISSIONS FOR ACTIVE LOCKS'_x000a_WHEN 'Suspend - Disallow New loan Submissions', THEN 'SUSPEND-DISALLOW NEW LOAN SUBMISSIONS'_x000a_WHEN 'Terminated with AR's', THEN 'TERMINATED - WITH AR’S'_x000a_WHEN 'Terminate', THEN 'Terminated'_x000a_ELSE NULL_x000a__x000a_GET fieldValue WHERE FieldName = &quot;Primary Status&quot;"/>
            <x14:filter val="CASE_x000a_WHEN 'Approved', THEN 'APRV'_x000a_WHEN 'Not Approved', THEN 'NAPR'_x000a_WHEN 'Prospect', THEN 'PRPT'_x000a_WHEN 'Suspend - Allow Loan submisssions for Active locks', THEN 'SUS1'_x000a_WHEN 'Suspend - Disallow New loans Submissions', THEN 'SUS2'_x000a_WHEN 'Terminated with AR's', THEN 'TEAR'_x000a_WHEN 'Terminate', THEN 'TERM'_x000a_ELSE NULL_x000a__x000a_GET fieldValue WHERE FieldName = &quot;Primary Status&quot;"/>
            <x14:filter val="CASE_x000a_WHEN Conv Tier 1, THEN 1_x000a_WHEN Conv Tier 2, THEN 2_x000a_WHEN Conv Tier 3, THEN 3_x000a_ELSE NULL_x000a__x000a_Get fieldValue WHERE fieldName: &quot;Conventional Tiers&quot;_x000a_"/>
            <x14:filter val="CASE_x000a_WHEN FHA Tier 1, THEN 1_x000a_WHEN FHA Tier 2, THEN 2_x000a_WHEN FHA Tier 3, THEN 3_x000a_ELSE NULL_x000a__x000a_Get fieldValue WHERE fieldName: &quot;FHA Tiers&quot;_x000a_"/>
            <x14:filter val="CASE_x000a_WHEN Investor Services, THEN INVS_x000a_WHEN Admin Services Plus, THEN ADSP_x000a_ELSE NULL_x000a__x000a_Get fieldValue WHERE fieldName: &quot;HomeStyle&quot;_x000a_"/>
            <x14:filter val="CASE_x000a_WHEN Investor Services, THEN INVS_x000a_WHEN Admin Services, THEN ADMS_x000a_WHEN Admin Services Plus, THEN ADSP_x000a_ELSE NULL_x000a__x000a_Get fieldValue WHERE fieldName: &quot;203K&quot;_x000a_"/>
            <x14:filter val="CASE_x000a_WHEN Jumbo Tier 1, THEN 1_x000a_WHEN Jumbo Tier 2, THEN 2_x000a_WHEN Jumbo Tier 3, THEN 3_x000a_ELSE NULL_x000a__x000a_Get fieldValue WHERE fieldName: &quot;Jumbo Tiers&quot;_x000a_"/>
            <x14:filter val="CASE_x000a_WHEN LIKE '%Alaska Time%'   THEN 'AKST'_x000a_WHEN LIKE '%Atlantic Time%' THEN 'AST'_x000a_WHEN LIKE '%Central Time%'  THEN 'CST'_x000a_WHEN LIKE '%Eastern Time%'  THEN 'EST'_x000a_WHEN LIKE '%Hawaii Time%'   THEN 'HST'_x000a_WHEN LIKE '%Mountain Time%' THEN 'MST'_x000a_WHEN LIKE '%Pacific Time%'  THEN 'PST'_x000a_ELSE NULL"/>
            <x14:filter val="CASE_x000a_WHEN Other Tier 1, THEN 1_x000a_WHEN Other Tier 2, THEN 2_x000a_WHEN Other Tier 3, THEN 3_x000a_ELSE NULL_x000a__x000a_Get fieldValue WHERE fieldName: &quot;Other Tiers&quot;_x000a_"/>
            <x14:filter val="CASE_x000a_WHEN Tier 1 THEN DT1_x000a_WHEN Tier 2 THEN DT2_x000a_WHEN Tier 3 THEN DT3_x000a_WHEN Tier 4 THEN DT4_x000a_WHEN Tier 5 THEN DT5_x000a_ELSE NULL_x000a__x000a_Get fieldValue WHERE fieldName: &quot;DDF Tier&quot;"/>
            <x14:filter val="CASE_x000a_WHEN USDA Tier 1, THEN 1_x000a_WHEN USDA Tier 2, THEN 2_x000a_WHEN USDA Tier 3, THEN 3_x000a_ELSE NULL_x000a__x000a_Get fieldValue WHERE fieldName: &quot;USDA Tiers&quot;_x000a_"/>
            <x14:filter val="CASE_x000a_WHEN VA Tier 1, THEN 1_x000a_WHEN VA Tier 2, THEN 2_x000a_WHEN VA Tier 3, THEN 3_x000a_ELSE NULL_x000a__x000a_Get fieldValue WHERE fieldName: &quot;VA Tiers&quot;_x000a_"/>
            <x14:filter val="CMManager.ManagerFirstName + ManagerLastName where clientinfo.ClientOpsSpecialistID = CMManager.ManagerID"/>
            <x14:filter val="CMManager.ManagerFirstName + ManagerLastName where clientinfo.CreditAnalystID = CMManager.ManagerID"/>
            <x14:filter val="CMManager.ManagerFirstName + ManagerLastName where clientinfo.NonDelegatedPAMID = CMManager.ManagerID"/>
            <x14:filter val="CMManager.ManagerFirstName + ManagerLastName where clientinfo.PipelineAcctManagerID = CMManager.ManagerID"/>
            <x14:filter val="CMManager.ManagerFirstName + ManagerLastName where clientinfo.RegionManagerID = CMManager.ManagerID"/>
            <x14:filter val="Convert format to 3235551213"/>
            <x14:filter val="Field Not Required"/>
            <x14:filter val="Get fieldValue WHERE fieldName: &quot;Allowed Lock Extensions Count&quot;"/>
            <x14:filter val="Get fieldValue WHERE fieldName: &quot;Automated Indexing&quot;"/>
            <x14:filter val="Get fieldValue WHERE fieldName: &quot;Comments&quot;"/>
            <x14:filter val="Get fieldValue WHERE fieldName: &quot;Date Onboarded&quot;"/>
            <x14:filter val="Get fieldValue WHERE fieldName: &quot;Lock Days - 30&quot;"/>
            <x14:filter val="Get fieldValue WHERE fieldName: &quot;Lock Days - 45&quot;"/>
            <x14:filter val="Get fieldValue WHERE fieldName: &quot;Lock Days - 75&quot;"/>
            <x14:filter val="Get fieldValue WHERE fieldName: &quot;Max Aggregate Lock Extension Days&quot;"/>
            <x14:filter val="Get fieldValue WHERE fieldName: &quot;Max Days After Lock Expiration For Conv&quot;"/>
            <x14:filter val="Get fieldValue WHERE fieldName: &quot;Max Days After Lock Expiration For FHA&quot;"/>
            <x14:filter val="Get fieldValue WHERE fieldName: &quot;Max Days After Lock Expiration For Jumbo&quot;"/>
            <x14:filter val="Get fieldValue WHERE fieldName: &quot;Max Days After Lock Expiration For USDA&quot;"/>
            <x14:filter val="Get fieldValue WHERE fieldName: &quot;Max Days After Lock Expiration For VA&quot;"/>
            <x14:filter val="Get fieldValue WHERE fieldName: &quot;Max Days After Lock Expiration&quot;"/>
            <x14:filter val="Get fieldValue WHERE fieldName: &quot;Max Lock Extension Days&quot;"/>
            <x14:filter val="Get fieldValue WHERE fieldName: &quot;Rate Sheet Email Distribution&quot;"/>
            <x14:filter val="Get fieldValue WHERE fieldName: &quot;Relock Days - 15&quot;"/>
            <x14:filter val="Get fieldValue WHERE fieldName: &quot;Relock Days - 30&quot;"/>
            <x14:filter val="Get fieldValue WHERE fieldName: &quot;Texas A(6)&quot;"/>
            <x14:filter val="Get fieldValue WHERE fieldName: &quot;USDA OTC&quot;"/>
            <x14:filter val="Get fieldValue WHERE fieldName: &quot;VA Renovation&quot;"/>
            <x14:filter val="GET UPPER(fieldValue) WHERE FieldName = &quot;Secondary Status&quot;_x000a_"/>
            <x14:filter val="IF &quot;Correspondent&quot; IN &quot;channelTypes&quot; THEN 'CORR', ELSE NULL"/>
            <x14:filter val="IF currentStatus = 'Active', THEN 'Y' ELSE N"/>
            <x14:filter val="IF Principal/Agent THEN AGEN_x000a_ELSE &quot;loanCriteria&quot;: {fhaDirectEndorsement&quot;}"/>
            <x14:filter val="Logic: _x000a_IF TRUE THEN 'Y'_x000a_ELSE 'N'"/>
            <x14:filter val="Logic: CASE_x000a_WHEN &quot;Conventional&quot;' IN &quot;correspondentDelegated&quot;: {&quot;loanTypes&quot;), THEN &quot;DELT&quot;_x000a_WHEN &quot;Conventional&quot;' IN &quot;correspondentNonDelegated&quot;: {&quot;loanTypes&quot;), THEN &quot;NDLT&quot;_x000a_WHEN &quot;Conventional&quot;' IN &quot;correspondentNonDelegated&quot;: {&quot;loanTypes&quot;) AND &quot;correspondentDelegated&quot;: {&quot;loanTypes&quot;), THEN &quot;BOTH&quot;_x000a_ELSE NULL"/>
            <x14:filter val="Logic: CASE_x000a_WHEN &quot;Fha&quot;' IN &quot;correspondentDelegated&quot;: {&quot;loanTypes&quot;), THEN &quot;DELT&quot;_x000a_WHEN &quot;Fha&quot;' IN &quot;correspondentNonDelegated&quot;: {&quot;loanTypes&quot;), THEN &quot;NDLT&quot;_x000a_WHEN &quot;Fha&quot;' IN &quot;correspondentNonDelegated&quot;: {&quot;loanTypes&quot;) AND &quot;correspondentDelegated&quot;: {&quot;loanTypes&quot;), THEN &quot;BOTH&quot;_x000a_ELSE NULL"/>
            <x14:filter val="Logic: CASE_x000a_WHEN &quot;Usda&quot;' IN &quot;correspondentDelegated&quot;: {&quot;loanTypes&quot;), THEN &quot;DELT&quot;_x000a_WHEN &quot;Usda&quot;' IN &quot;correspondentNonDelegated&quot;: {&quot;loanTypes&quot;), THEN &quot;NDLT&quot;_x000a_WHEN &quot;Usda&quot;' IN &quot;correspondentNonDelegated&quot;: {&quot;loanTypes&quot;) AND &quot;correspondentDelegated&quot;: {&quot;loanTypes&quot;), THEN &quot;BOTH&quot;_x000a_ELSE NULL"/>
            <x14:filter val="Logic: CASE_x000a_WHEN &quot;Va&quot;' IN &quot;correspondentDelegated&quot;: {&quot;loanTypes&quot;), THEN &quot;DELT&quot;_x000a_WHEN &quot;Va&quot;' IN &quot;correspondentNonDelegated&quot;: {&quot;loanTypes&quot;), THEN &quot;NDLT&quot;_x000a_WHEN &quot;Va&quot;' IN &quot;correspondentNonDelegated&quot;: {&quot;loanTypes&quot;) AND &quot;correspondentDelegated&quot;: {&quot;loanTypes&quot;), THEN &quot;BOTH&quot;_x000a_ELSE NULL"/>
            <x14:filter val="Logic: CASE:_x000a_WHEN TRUE, THEN 'Y'_x000a_WHEN FALSE, THEN 'N'_x000a_ELSE NULL"/>
            <x14:filter val="Logic:_x000a_CASE_x000a_WHEN 'Delegated', THEN 'DELT'_x000a_WHEN 'NonDelegated', THEN 'NDLT'_x000a_WHEN 'Both', THEN 'BOTH'_x000a_ELSE NULL_x000a__x000a_Get fieldValue WHERE fieldName: &quot;Jumbo&quot;"/>
            <x14:filter val="Logic:_x000a_concat(UPPER(organizationName),'_',orgId)"/>
            <x14:filter val="Logic:_x000a_IF &quot;Usda&quot; IN correspondentNonDelegated:{loanTypes} THEN 'Y'_x000a_ELSEIF &quot;Usda&quot; IN correspondentDelegated:{loanTypes} THEN 'Y' ELSE 'N'"/>
            <x14:filter val="Logic:_x000a_IF &quot;Va&quot; IN correspondentNonDelegated:{loanTypes} THEN 'Y' OR &quot;Va&quot; IN correspondentDelegated:{loanTypes} THEN 'Y' ELSE 'N'"/>
            <x14:filter val="Logic:_x000a_IF FALSE, THEN 'N'_x000a_ELSE 'Y'"/>
            <x14:filter val="Logic:_x000a_IF fieldValue IS NOT NULL OR != ' ', THEN 'Y'_x000a_ELSE 'N'_x000a__x000a_Get fieldValue WHERE fieldName: &quot;203K&quot;"/>
            <x14:filter val="Logic:_x000a_IF fieldValue IS NOT NULL OR != ' ', THEN 'Y'_x000a_ELSE 'N'_x000a__x000a_Get fieldValue WHERE fieldName: &quot;HomeStyle&quot;"/>
            <x14:filter val="Logic:_x000a_IF fieldValue IS NOT NULL OR != ' ', THEN 'Y'_x000a_ELSE 'N'_x000a__x000a_Get fieldValue WHERE fieldName: &quot;Jumbo&quot;"/>
            <x14:filter val="Logic:_x000a_WHEN 'Correspondent' or 'Both' THEN 'Y_x000a_ELSE 'N'_x000a_Get fieldValue WHERE fieldName: &quot;Origination Method&quot;"/>
            <x14:filter val="Logic:_x000a_WHEN 'Third Party Origination' or 'Both' THEN 'Y_x000a_ELSE 'N'_x000a_Get fieldValue WHERE fieldName: &quot;Origination Method&quot;"/>
            <x14:filter val="Logic:_x000a_WHEN TRUE, THEN 'Y'_x000a_WHEN FALSE THEN 'N'_x000a_ELSE NULL"/>
            <x14:filter val="Logic:CASE_x000a_WHEN TRUE, THEN 'TEST'_x000a_ELSE ' '"/>
            <x14:filter val="No Agency Tier data coming in from API for EM loans"/>
            <x14:filter val="No Govt Tier data coming in from API for EM loans"/>
            <x14:filter val="Refer 'HUD_TNW logic' tab"/>
            <x14:filter val="Source not found in LS"/>
            <x14:filter val="Updated Logic:_x000a_IF &quot;&quot;Conventional&quot;&quot; IN correspondentDelegated:{loanTypes} OR &quot;&quot;Conventional&quot;&quot; IN correspondentNonDelegated:{loanTypes} THEN 'Y'_x000a_ELSE 'N'&quot;"/>
            <x14:filter val="Updated Logic:_x000a_IF &quot;&quot;Fha&quot;&quot; IN correspondentDelegated:{loanTypes} OR &quot;&quot;Fha&quot;&quot; IN correspondentNonDelegated:{loanTypes} THEN 'Y'_x000a_ELSE 'N'&quot;"/>
            <x14:filter val="UPPER(email)"/>
          </mc:Choice>
          <mc:Fallback>
            <filter val="_x000a_Logic: IF &quot;Aot&quot;, THEN 'Y'_x000a_ELSE 'N'"/>
            <filter val="_x000a_Logic: IF &quot;Bulk&quot;, THEN 'Y'_x000a_ELSE 'N'"/>
            <filter val="_x000a_Logic: IF &quot;BulkAot&quot;, THEN 'Y'_x000a_ELSE 'N'"/>
            <filter val="_x000a_Logic: IF &quot;CoIssue&quot;, THEN 'Y'_x000a_ELSE 'N'"/>
            <filter val="_x000a_Logic: IF &quot;mandatory&quot;, THEN 'Y'_x000a_ELSE 'N'"/>
            <filter val="Added by Jacob on Satish's request"/>
            <filter val="All NULL values"/>
            <filter val="AsgnToId = Select Userid FROM clg_reporting.los_pcg.LOS_PCG_UserLookup_LOS _x000a_where loginnm = userId(Coming from API)_x000a_AND RoleNm = 'Account Executive'"/>
            <filter val="CASE _x000a_WHEN Company, THEN CORP_x000a_WHEN Limited Liability Company, THEN LLC_x000a_WHEN Partnership, THEN PSHP_x000a_ELSE NULL"/>
            <filter val="CASE _x000a_when CompNm like '%Test%' or CompNm = 'APPLE CORRESPONDENTS' then 'Test Client'  _x000a_WHEN StatusCd = 'Approved' THEN 'ACTIVE' WHEN StatusCd = 'Prospect' THEN 'Prospect' ELSE 'INACTIVE' END_x000a__x000a_GET fieldValue WHERE FieldName = &quot;Primary Status&quot;"/>
            <filter val="CASE _x000a_WHEN 'TPO', THEN 'Third Party Origination'_x000a_WHEN 'Correspondent', THEN 'Correspondent'_x000a_WHEN 'Both', THEN 'Both'_x000a_ELSE NULL_x000a__x000a_Get fieldValue WHERE fieldName: &quot;Origination Method&quot;"/>
            <filter val="CASE_x000a_WHEN  Self Effecting BL, THEN SEBL_x000a_WHEN  Security Release, THEN SREL_x000a_WHEN  Security Release - Post Purchase, THEN SREP_x000a_WHEN  Exempt, THEN EXPT_x000a_WHEN  Not Supported, THEN NSUP_x000a_ELSE NULL_x000a__x000a_Get fieldValue WHERE fieldName: &quot;Security Release Requirements&quot;_x000a_"/>
            <filter val="CASE_x000a_WHEN Conv Tier 1, THEN 1_x000a_WHEN Conv Tier 2, THEN 2_x000a_WHEN Conv Tier 3, THEN 3_x000a_ELSE NULL_x000a__x000a_Get fieldValue WHERE fieldName: &quot;Conventional Tiers&quot;_x000a_"/>
            <filter val="CASE_x000a_WHEN FHA Tier 1, THEN 1_x000a_WHEN FHA Tier 2, THEN 2_x000a_WHEN FHA Tier 3, THEN 3_x000a_ELSE NULL_x000a__x000a_Get fieldValue WHERE fieldName: &quot;FHA Tiers&quot;_x000a_"/>
            <filter val="CASE_x000a_WHEN Investor Services, THEN INVS_x000a_WHEN Admin Services Plus, THEN ADSP_x000a_ELSE NULL_x000a__x000a_Get fieldValue WHERE fieldName: &quot;HomeStyle&quot;_x000a_"/>
            <filter val="CASE_x000a_WHEN Investor Services, THEN INVS_x000a_WHEN Admin Services, THEN ADMS_x000a_WHEN Admin Services Plus, THEN ADSP_x000a_ELSE NULL_x000a__x000a_Get fieldValue WHERE fieldName: &quot;203K&quot;_x000a_"/>
            <filter val="CASE_x000a_WHEN Jumbo Tier 1, THEN 1_x000a_WHEN Jumbo Tier 2, THEN 2_x000a_WHEN Jumbo Tier 3, THEN 3_x000a_ELSE NULL_x000a__x000a_Get fieldValue WHERE fieldName: &quot;Jumbo Tiers&quot;_x000a_"/>
            <filter val="CASE_x000a_WHEN Other Tier 1, THEN 1_x000a_WHEN Other Tier 2, THEN 2_x000a_WHEN Other Tier 3, THEN 3_x000a_ELSE NULL_x000a__x000a_Get fieldValue WHERE fieldName: &quot;Other Tiers&quot;_x000a_"/>
            <filter val="CASE_x000a_WHEN Tier 1 THEN DT1_x000a_WHEN Tier 2 THEN DT2_x000a_WHEN Tier 3 THEN DT3_x000a_WHEN Tier 4 THEN DT4_x000a_WHEN Tier 5 THEN DT5_x000a_ELSE NULL_x000a__x000a_Get fieldValue WHERE fieldName: &quot;DDF Tier&quot;"/>
            <filter val="CASE_x000a_WHEN USDA Tier 1, THEN 1_x000a_WHEN USDA Tier 2, THEN 2_x000a_WHEN USDA Tier 3, THEN 3_x000a_ELSE NULL_x000a__x000a_Get fieldValue WHERE fieldName: &quot;USDA Tiers&quot;_x000a_"/>
            <filter val="CASE_x000a_WHEN VA Tier 1, THEN 1_x000a_WHEN VA Tier 2, THEN 2_x000a_WHEN VA Tier 3, THEN 3_x000a_ELSE NULL_x000a__x000a_Get fieldValue WHERE fieldName: &quot;VA Tiers&quot;_x000a_"/>
            <filter val="CMManager.ManagerFirstName + ManagerLastName where clientinfo.ClientOpsSpecialistID = CMManager.ManagerID"/>
            <filter val="CMManager.ManagerFirstName + ManagerLastName where clientinfo.CreditAnalystID = CMManager.ManagerID"/>
            <filter val="CMManager.ManagerFirstName + ManagerLastName where clientinfo.NonDelegatedPAMID = CMManager.ManagerID"/>
            <filter val="CMManager.ManagerFirstName + ManagerLastName where clientinfo.PipelineAcctManagerID = CMManager.ManagerID"/>
            <filter val="CMManager.ManagerFirstName + ManagerLastName where clientinfo.RegionManagerID = CMManager.ManagerID"/>
            <filter val="Convert format to 3235551213"/>
            <filter val="Field Not Required"/>
            <filter val="Get fieldValue WHERE fieldName: &quot;Allowed Lock Extensions Count&quot;"/>
            <filter val="Get fieldValue WHERE fieldName: &quot;Automated Indexing&quot;"/>
            <filter val="Get fieldValue WHERE fieldName: &quot;Comments&quot;"/>
            <filter val="Get fieldValue WHERE fieldName: &quot;Date Onboarded&quot;"/>
            <filter val="Get fieldValue WHERE fieldName: &quot;Lock Days - 30&quot;"/>
            <filter val="Get fieldValue WHERE fieldName: &quot;Lock Days - 45&quot;"/>
            <filter val="Get fieldValue WHERE fieldName: &quot;Lock Days - 75&quot;"/>
            <filter val="Get fieldValue WHERE fieldName: &quot;Max Aggregate Lock Extension Days&quot;"/>
            <filter val="Get fieldValue WHERE fieldName: &quot;Max Days After Lock Expiration For Conv&quot;"/>
            <filter val="Get fieldValue WHERE fieldName: &quot;Max Days After Lock Expiration For FHA&quot;"/>
            <filter val="Get fieldValue WHERE fieldName: &quot;Max Days After Lock Expiration For Jumbo&quot;"/>
            <filter val="Get fieldValue WHERE fieldName: &quot;Max Days After Lock Expiration For USDA&quot;"/>
            <filter val="Get fieldValue WHERE fieldName: &quot;Max Days After Lock Expiration For VA&quot;"/>
            <filter val="Get fieldValue WHERE fieldName: &quot;Max Days After Lock Expiration&quot;"/>
            <filter val="Get fieldValue WHERE fieldName: &quot;Max Lock Extension Days&quot;"/>
            <filter val="Get fieldValue WHERE fieldName: &quot;Rate Sheet Email Distribution&quot;"/>
            <filter val="Get fieldValue WHERE fieldName: &quot;Relock Days - 15&quot;"/>
            <filter val="Get fieldValue WHERE fieldName: &quot;Relock Days - 30&quot;"/>
            <filter val="Get fieldValue WHERE fieldName: &quot;Texas A(6)&quot;"/>
            <filter val="Get fieldValue WHERE fieldName: &quot;USDA OTC&quot;"/>
            <filter val="Get fieldValue WHERE fieldName: &quot;VA Renovation&quot;"/>
            <filter val="GET UPPER(fieldValue) WHERE FieldName = &quot;Secondary Status&quot;_x000a_"/>
            <filter val="IF &quot;Correspondent&quot; IN &quot;channelTypes&quot; THEN 'CORR', ELSE NULL"/>
            <filter val="IF currentStatus = 'Active', THEN 'Y' ELSE N"/>
            <filter val="IF Principal/Agent THEN AGEN_x000a_ELSE &quot;loanCriteria&quot;: {fhaDirectEndorsement&quot;}"/>
            <filter val="Logic: _x000a_IF TRUE THEN 'Y'_x000a_ELSE 'N'"/>
            <filter val="Logic: CASE:_x000a_WHEN TRUE, THEN 'Y'_x000a_WHEN FALSE, THEN 'N'_x000a_ELSE NULL"/>
            <filter val="Logic:_x000a_CASE_x000a_WHEN 'Delegated', THEN 'DELT'_x000a_WHEN 'NonDelegated', THEN 'NDLT'_x000a_WHEN 'Both', THEN 'BOTH'_x000a_ELSE NULL_x000a__x000a_Get fieldValue WHERE fieldName: &quot;Jumbo&quot;"/>
            <filter val="Logic:_x000a_concat(UPPER(organizationName),'_',orgId)"/>
            <filter val="Logic:_x000a_IF &quot;Usda&quot; IN correspondentNonDelegated:{loanTypes} THEN 'Y'_x000a_ELSEIF &quot;Usda&quot; IN correspondentDelegated:{loanTypes} THEN 'Y' ELSE 'N'"/>
            <filter val="Logic:_x000a_IF &quot;Va&quot; IN correspondentNonDelegated:{loanTypes} THEN 'Y' OR &quot;Va&quot; IN correspondentDelegated:{loanTypes} THEN 'Y' ELSE 'N'"/>
            <filter val="Logic:_x000a_IF FALSE, THEN 'N'_x000a_ELSE 'Y'"/>
            <filter val="Logic:_x000a_IF fieldValue IS NOT NULL OR != ' ', THEN 'Y'_x000a_ELSE 'N'_x000a__x000a_Get fieldValue WHERE fieldName: &quot;203K&quot;"/>
            <filter val="Logic:_x000a_IF fieldValue IS NOT NULL OR != ' ', THEN 'Y'_x000a_ELSE 'N'_x000a__x000a_Get fieldValue WHERE fieldName: &quot;HomeStyle&quot;"/>
            <filter val="Logic:_x000a_IF fieldValue IS NOT NULL OR != ' ', THEN 'Y'_x000a_ELSE 'N'_x000a__x000a_Get fieldValue WHERE fieldName: &quot;Jumbo&quot;"/>
            <filter val="Logic:_x000a_WHEN 'Correspondent' or 'Both' THEN 'Y_x000a_ELSE 'N'_x000a_Get fieldValue WHERE fieldName: &quot;Origination Method&quot;"/>
            <filter val="Logic:_x000a_WHEN 'Third Party Origination' or 'Both' THEN 'Y_x000a_ELSE 'N'_x000a_Get fieldValue WHERE fieldName: &quot;Origination Method&quot;"/>
            <filter val="Logic:_x000a_WHEN TRUE, THEN 'Y'_x000a_WHEN FALSE THEN 'N'_x000a_ELSE NULL"/>
            <filter val="Logic:CASE_x000a_WHEN TRUE, THEN 'TEST'_x000a_ELSE ' '"/>
            <filter val="No Agency Tier data coming in from API for EM loans"/>
            <filter val="No Govt Tier data coming in from API for EM loans"/>
            <filter val="Refer 'HUD_TNW logic' tab"/>
            <filter val="Source not found in LS"/>
            <filter val="Updated Logic:_x000a_IF &quot;&quot;Conventional&quot;&quot; IN correspondentDelegated:{loanTypes} OR &quot;&quot;Conventional&quot;&quot; IN correspondentNonDelegated:{loanTypes} THEN 'Y'_x000a_ELSE 'N'&quot;"/>
            <filter val="Updated Logic:_x000a_IF &quot;&quot;Fha&quot;&quot; IN correspondentDelegated:{loanTypes} OR &quot;&quot;Fha&quot;&quot; IN correspondentNonDelegated:{loanTypes} THEN 'Y'_x000a_ELSE 'N'&quot;"/>
            <filter val="UPPER(email)"/>
          </mc:Fallback>
        </mc:AlternateContent>
      </filters>
    </filterColumn>
  </autoFilter>
  <customSheetViews>
    <customSheetView guid="{11D73A73-FC2A-42E0-BC39-D7DD5639CD04}" filter="1" showAutoFilter="1">
      <pageMargins left="0.7" right="0.7" top="0.75" bottom="0.75" header="0.3" footer="0.3"/>
      <autoFilter ref="A1:O219">
        <filterColumn colId="13">
          <filters>
            <filter val="CMManager.ManagerFirstName + ManagerLastName where clientinfo.ClientOpsSpecialistID = CMManager.ManagerID"/>
            <filter val="CMManager.ManagerFirstName + ManagerLastName where clientinfo.CreditAnalystID = CMManager.ManagerID"/>
            <filter val="CMManager.ManagerFirstName + ManagerLastName where clientinfo.NonDelegatedPAMID = CMManager.ManagerID"/>
            <filter val="CMManager.ManagerFirstName + ManagerLastName where clientinfo.PipelineAcctManagerID = CMManager.ManagerID"/>
            <filter val="CMManager.ManagerFirstName + ManagerLastName where clientinfo.RegionManagerID = CMManager.ManagerID"/>
            <filter val="Comment"/>
            <filter val="Denali Table"/>
            <filter val="Field not required"/>
            <filter val="IF currentStatus = 'Active', THEN 'Y' ELSE N"/>
            <filter val="Logic:_x000a_CASE_x000a_WHEN 'Delegated', THEN 'DELT'_x000a_WHEN 'NonDelegated', THEN 'NDLT'_x000a_WHEN 'Both', THEN 'BOTH'_x000a_ELSE NULL_x000a__x000a_Get fieldValue WHERE fieldName: &quot;Jumbo&quot;"/>
            <filter val="No Agency Tier data coming in from API for EM loans"/>
            <filter val="No Govt Tier data coming in from API for EM loans"/>
            <filter val="Refer 'HUD_TNW logic' tab"/>
          </filters>
        </filterColumn>
      </autoFilter>
    </customSheetView>
    <customSheetView guid="{E9B48602-8460-4B8B-89CC-887509AA9C8C}" filter="1" showAutoFilter="1">
      <pageMargins left="0.7" right="0.7" top="0.75" bottom="0.75" header="0.3" footer="0.3"/>
      <autoFilter ref="B2:O219">
        <sortState ref="B2:O219">
          <sortCondition ref="D2:D219"/>
          <sortCondition ref="B2:B219"/>
          <sortCondition ref="E2:E219"/>
        </sortState>
      </autoFilter>
    </customSheetView>
    <customSheetView guid="{612AFD60-C03B-4584-8C2D-9CA4FC54685A}" filter="1" showAutoFilter="1">
      <pageMargins left="0.7" right="0.7" top="0.75" bottom="0.75" header="0.3" footer="0.3"/>
      <autoFilter ref="A2:O219">
        <filterColumn colId="12">
          <filters>
            <filter val="Not Found in API"/>
          </filters>
        </filterColumn>
      </autoFilter>
    </customSheetView>
  </customSheetViews>
  <mergeCells count="1">
    <mergeCell ref="C1:G1"/>
  </mergeCells>
  <dataValidations count="2">
    <dataValidation type="list" allowBlank="1" showErrorMessage="1" sqref="M3:M154 M164:M170 M192 M208 M213:M219">
      <formula1>"Complete,Need more clarification,Removed from LendingSpace,Not Found in API,TBD,No Mapping Needed,not mapped yet,new field in hub"</formula1>
    </dataValidation>
    <dataValidation type="list" allowBlank="1" showErrorMessage="1" sqref="M155:M163 M171:M191 M193:M207 M209:M212">
      <formula1>"Complete,Need more clarification,Removed from LendingSpace,Not Found in API,TBD,No Mapping Needed,not mapped yet,Complete - new field in hub"</formula1>
    </dataValidation>
  </dataValidations>
  <hyperlinks>
    <hyperlink ref="H5" r:id="rId1"/>
    <hyperlink ref="H35" r:id="rId2"/>
    <hyperlink ref="H36" r:id="rId3"/>
    <hyperlink ref="H38" r:id="rId4"/>
    <hyperlink ref="H39" r:id="rId5"/>
    <hyperlink ref="H40" r:id="rId6"/>
    <hyperlink ref="H41" r:id="rId7"/>
    <hyperlink ref="H42" r:id="rId8"/>
    <hyperlink ref="H43" r:id="rId9"/>
    <hyperlink ref="H45" r:id="rId10"/>
    <hyperlink ref="H47" r:id="rId11"/>
    <hyperlink ref="H48" r:id="rId12"/>
    <hyperlink ref="H49" r:id="rId13"/>
    <hyperlink ref="H51" r:id="rId14"/>
    <hyperlink ref="H52" r:id="rId15"/>
    <hyperlink ref="H53" r:id="rId16"/>
    <hyperlink ref="H59" r:id="rId17"/>
    <hyperlink ref="H63" r:id="rId18"/>
    <hyperlink ref="H75" r:id="rId19"/>
    <hyperlink ref="H76" r:id="rId20"/>
    <hyperlink ref="H77" r:id="rId21"/>
    <hyperlink ref="H78" r:id="rId22"/>
    <hyperlink ref="H137" r:id="rId23"/>
    <hyperlink ref="H155" r:id="rId24"/>
    <hyperlink ref="H156" r:id="rId25"/>
    <hyperlink ref="H157" r:id="rId26"/>
    <hyperlink ref="H158" r:id="rId27"/>
    <hyperlink ref="H160" r:id="rId28"/>
    <hyperlink ref="H161" r:id="rId29"/>
    <hyperlink ref="H162" r:id="rId30"/>
    <hyperlink ref="H163" r:id="rId31"/>
    <hyperlink ref="H164" r:id="rId32"/>
    <hyperlink ref="H171" r:id="rId33"/>
    <hyperlink ref="H172" r:id="rId34"/>
    <hyperlink ref="H173" r:id="rId35"/>
    <hyperlink ref="H174" r:id="rId36"/>
    <hyperlink ref="H175" r:id="rId37"/>
    <hyperlink ref="H176" r:id="rId38"/>
    <hyperlink ref="H177" r:id="rId39"/>
    <hyperlink ref="H178" r:id="rId40"/>
    <hyperlink ref="H179" r:id="rId41"/>
    <hyperlink ref="H180" r:id="rId42"/>
    <hyperlink ref="H181" r:id="rId43"/>
    <hyperlink ref="H182" r:id="rId44"/>
    <hyperlink ref="H183" r:id="rId45"/>
    <hyperlink ref="H184" r:id="rId46"/>
    <hyperlink ref="H185" r:id="rId47"/>
    <hyperlink ref="H186" r:id="rId48"/>
    <hyperlink ref="H187" r:id="rId49"/>
    <hyperlink ref="H188" r:id="rId50"/>
    <hyperlink ref="H189" r:id="rId51"/>
  </hyperlinks>
  <pageMargins left="0.7" right="0.7" top="0.75" bottom="0.75" header="0.3" footer="0.3"/>
  <pageSetup orientation="portrait" horizontalDpi="300" verticalDpi="300" r:id="rId5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selection activeCell="E12" sqref="E12"/>
    </sheetView>
  </sheetViews>
  <sheetFormatPr defaultRowHeight="12.75"/>
  <cols>
    <col min="1" max="2" width="34.28515625" bestFit="1" customWidth="1"/>
  </cols>
  <sheetData>
    <row r="1" spans="1:11">
      <c r="A1" t="str">
        <f>TRIM(CONCATENATE(K4,B1,K4))</f>
        <v>"ClientStatus "</v>
      </c>
      <c r="B1" t="s">
        <v>711</v>
      </c>
      <c r="K1" s="59" t="s">
        <v>755</v>
      </c>
    </row>
    <row r="2" spans="1:11">
      <c r="A2" s="59" t="str">
        <f t="shared" ref="A2:A45" si="0">TRIM(CONCATENATE(K5,B2,K5))</f>
        <v>"ClientSecStatus "</v>
      </c>
      <c r="B2" t="s">
        <v>712</v>
      </c>
      <c r="K2" s="59" t="s">
        <v>755</v>
      </c>
    </row>
    <row r="3" spans="1:11">
      <c r="A3" s="59" t="str">
        <f t="shared" si="0"/>
        <v>"ClientStatusGroup "</v>
      </c>
      <c r="B3" t="s">
        <v>713</v>
      </c>
      <c r="K3" s="59" t="s">
        <v>755</v>
      </c>
    </row>
    <row r="4" spans="1:11">
      <c r="A4" s="59" t="str">
        <f t="shared" si="0"/>
        <v>"CorrespondentInd "</v>
      </c>
      <c r="B4" t="s">
        <v>714</v>
      </c>
      <c r="K4" s="59" t="s">
        <v>755</v>
      </c>
    </row>
    <row r="5" spans="1:11">
      <c r="A5" s="59" t="str">
        <f t="shared" si="0"/>
        <v>"SecondaryStsCd "</v>
      </c>
      <c r="B5" t="s">
        <v>715</v>
      </c>
      <c r="K5" s="59" t="s">
        <v>755</v>
      </c>
    </row>
    <row r="6" spans="1:11">
      <c r="A6" s="59" t="str">
        <f t="shared" si="0"/>
        <v>"FHA203KApproved "</v>
      </c>
      <c r="B6" t="s">
        <v>716</v>
      </c>
      <c r="K6" s="59" t="s">
        <v>755</v>
      </c>
    </row>
    <row r="7" spans="1:11">
      <c r="A7" s="59" t="str">
        <f t="shared" si="0"/>
        <v>"HomeStyleIND "</v>
      </c>
      <c r="B7" t="s">
        <v>717</v>
      </c>
      <c r="K7" s="59" t="s">
        <v>755</v>
      </c>
    </row>
    <row r="8" spans="1:11">
      <c r="A8" s="59" t="str">
        <f t="shared" si="0"/>
        <v>"JumboApproved "</v>
      </c>
      <c r="B8" t="s">
        <v>718</v>
      </c>
      <c r="K8" s="59" t="s">
        <v>755</v>
      </c>
    </row>
    <row r="9" spans="1:11">
      <c r="A9" s="59" t="str">
        <f t="shared" si="0"/>
        <v>"JUMBOUndwType "</v>
      </c>
      <c r="B9" t="s">
        <v>719</v>
      </c>
      <c r="K9" s="59" t="s">
        <v>755</v>
      </c>
    </row>
    <row r="10" spans="1:11">
      <c r="A10" s="59" t="str">
        <f t="shared" si="0"/>
        <v>"ProdFeatureTexasInd "</v>
      </c>
      <c r="B10" t="s">
        <v>720</v>
      </c>
      <c r="K10" s="59" t="s">
        <v>755</v>
      </c>
    </row>
    <row r="11" spans="1:11">
      <c r="A11" s="59" t="str">
        <f t="shared" si="0"/>
        <v>"StatusReasons "</v>
      </c>
      <c r="B11" t="s">
        <v>721</v>
      </c>
      <c r="K11" s="59" t="s">
        <v>755</v>
      </c>
    </row>
    <row r="12" spans="1:11">
      <c r="A12" s="59" t="str">
        <f t="shared" si="0"/>
        <v>"ThirdPartyOrigination "</v>
      </c>
      <c r="B12" t="s">
        <v>722</v>
      </c>
      <c r="K12" s="59" t="s">
        <v>755</v>
      </c>
    </row>
    <row r="13" spans="1:11">
      <c r="A13" s="59" t="str">
        <f t="shared" si="0"/>
        <v>"USDAOTCApproved "</v>
      </c>
      <c r="B13" t="s">
        <v>723</v>
      </c>
      <c r="K13" s="59" t="s">
        <v>755</v>
      </c>
    </row>
    <row r="14" spans="1:11">
      <c r="A14" s="59" t="str">
        <f t="shared" si="0"/>
        <v>"OnboardingDate "</v>
      </c>
      <c r="B14" t="s">
        <v>724</v>
      </c>
      <c r="K14" s="59" t="s">
        <v>755</v>
      </c>
    </row>
    <row r="15" spans="1:11">
      <c r="A15" s="59" t="str">
        <f t="shared" si="0"/>
        <v>"AutomatedIndexing "</v>
      </c>
      <c r="B15" t="s">
        <v>725</v>
      </c>
      <c r="K15" s="59" t="s">
        <v>755</v>
      </c>
    </row>
    <row r="16" spans="1:11">
      <c r="A16" s="59" t="str">
        <f t="shared" si="0"/>
        <v>"DDFTier "</v>
      </c>
      <c r="B16" t="s">
        <v>726</v>
      </c>
      <c r="K16" s="59" t="s">
        <v>755</v>
      </c>
    </row>
    <row r="17" spans="1:11">
      <c r="A17" s="59" t="str">
        <f t="shared" si="0"/>
        <v>"#VW_Authority has to be checked"</v>
      </c>
      <c r="B17" t="s">
        <v>727</v>
      </c>
      <c r="K17" s="59" t="s">
        <v>755</v>
      </c>
    </row>
    <row r="18" spans="1:11">
      <c r="A18" s="59" t="str">
        <f t="shared" si="0"/>
        <v>"#Verification of the below fields "</v>
      </c>
      <c r="B18" t="s">
        <v>728</v>
      </c>
      <c r="K18" s="59" t="s">
        <v>755</v>
      </c>
    </row>
    <row r="19" spans="1:11">
      <c r="A19" s="59" t="str">
        <f t="shared" si="0"/>
        <v>"SecurityReleaseRequirements "</v>
      </c>
      <c r="B19" t="s">
        <v>729</v>
      </c>
      <c r="K19" s="59" t="s">
        <v>755</v>
      </c>
    </row>
    <row r="20" spans="1:11">
      <c r="A20" s="59" t="str">
        <f t="shared" si="0"/>
        <v>"OriginationMethod "</v>
      </c>
      <c r="B20" t="s">
        <v>730</v>
      </c>
      <c r="K20" s="59" t="s">
        <v>755</v>
      </c>
    </row>
    <row r="21" spans="1:11">
      <c r="A21" s="59" t="str">
        <f t="shared" si="0"/>
        <v>"client_203K "</v>
      </c>
      <c r="B21" t="s">
        <v>731</v>
      </c>
      <c r="K21" s="59" t="s">
        <v>755</v>
      </c>
    </row>
    <row r="22" spans="1:11">
      <c r="A22" s="59" t="str">
        <f t="shared" si="0"/>
        <v>"HomeStyle "</v>
      </c>
      <c r="B22" t="s">
        <v>732</v>
      </c>
      <c r="K22" s="59" t="s">
        <v>755</v>
      </c>
    </row>
    <row r="23" spans="1:11">
      <c r="A23" s="59" t="str">
        <f t="shared" si="0"/>
        <v>"VARenovation "</v>
      </c>
      <c r="B23" t="s">
        <v>733</v>
      </c>
      <c r="K23" s="59" t="s">
        <v>755</v>
      </c>
    </row>
    <row r="24" spans="1:11">
      <c r="A24" s="59" t="str">
        <f t="shared" si="0"/>
        <v>"ConventionalTiers "</v>
      </c>
      <c r="B24" t="s">
        <v>734</v>
      </c>
      <c r="K24" s="59" t="s">
        <v>755</v>
      </c>
    </row>
    <row r="25" spans="1:11">
      <c r="A25" s="59" t="str">
        <f t="shared" si="0"/>
        <v>"FHATier "</v>
      </c>
      <c r="B25" t="s">
        <v>735</v>
      </c>
      <c r="K25" s="59" t="s">
        <v>755</v>
      </c>
    </row>
    <row r="26" spans="1:11">
      <c r="A26" s="59" t="str">
        <f t="shared" si="0"/>
        <v>"StatusCd "</v>
      </c>
      <c r="B26" t="s">
        <v>736</v>
      </c>
      <c r="K26" s="59" t="s">
        <v>755</v>
      </c>
    </row>
    <row r="27" spans="1:11">
      <c r="A27" s="59" t="str">
        <f t="shared" si="0"/>
        <v>"VATiers "</v>
      </c>
      <c r="B27" t="s">
        <v>737</v>
      </c>
      <c r="K27" s="59" t="s">
        <v>755</v>
      </c>
    </row>
    <row r="28" spans="1:11">
      <c r="A28" s="59" t="str">
        <f t="shared" si="0"/>
        <v>"USDATiers "</v>
      </c>
      <c r="B28" t="s">
        <v>738</v>
      </c>
      <c r="K28" s="59" t="s">
        <v>755</v>
      </c>
    </row>
    <row r="29" spans="1:11">
      <c r="A29" s="59" t="str">
        <f t="shared" si="0"/>
        <v>"JumboTiers "</v>
      </c>
      <c r="B29" t="s">
        <v>739</v>
      </c>
      <c r="K29" s="59" t="s">
        <v>755</v>
      </c>
    </row>
    <row r="30" spans="1:11">
      <c r="A30" s="59" t="str">
        <f t="shared" si="0"/>
        <v>"OtherTiers "</v>
      </c>
      <c r="B30" t="s">
        <v>740</v>
      </c>
      <c r="K30" s="59" t="s">
        <v>755</v>
      </c>
    </row>
    <row r="31" spans="1:11">
      <c r="A31" s="59" t="str">
        <f t="shared" si="0"/>
        <v>"RateSheetEmailDistribution "</v>
      </c>
      <c r="B31" t="s">
        <v>741</v>
      </c>
      <c r="K31" s="59" t="s">
        <v>755</v>
      </c>
    </row>
    <row r="32" spans="1:11">
      <c r="A32" s="59" t="str">
        <f t="shared" si="0"/>
        <v>"AllowedLockExtensionsCount "</v>
      </c>
      <c r="B32" t="s">
        <v>742</v>
      </c>
      <c r="K32" s="59" t="s">
        <v>755</v>
      </c>
    </row>
    <row r="33" spans="1:11">
      <c r="A33" s="59" t="str">
        <f t="shared" si="0"/>
        <v>"MaxLockExtensionDays "</v>
      </c>
      <c r="B33" t="s">
        <v>743</v>
      </c>
      <c r="K33" s="59" t="s">
        <v>755</v>
      </c>
    </row>
    <row r="34" spans="1:11">
      <c r="A34" s="59" t="str">
        <f t="shared" si="0"/>
        <v>"MaxAggregateLockExtensionDays "</v>
      </c>
      <c r="B34" t="s">
        <v>744</v>
      </c>
      <c r="K34" s="59" t="s">
        <v>755</v>
      </c>
    </row>
    <row r="35" spans="1:11">
      <c r="A35" s="59" t="str">
        <f t="shared" si="0"/>
        <v>"MaxDaysAfterLockExpiration "</v>
      </c>
      <c r="B35" t="s">
        <v>745</v>
      </c>
      <c r="K35" s="59" t="s">
        <v>755</v>
      </c>
    </row>
    <row r="36" spans="1:11">
      <c r="A36" s="59" t="str">
        <f t="shared" si="0"/>
        <v>"MaxDaysAfterLockExpirationForConv "</v>
      </c>
      <c r="B36" t="s">
        <v>746</v>
      </c>
      <c r="K36" s="59" t="s">
        <v>755</v>
      </c>
    </row>
    <row r="37" spans="1:11">
      <c r="A37" s="59" t="str">
        <f t="shared" si="0"/>
        <v>"MaxDaysAfterLockExpirationForFHA "</v>
      </c>
      <c r="B37" t="s">
        <v>747</v>
      </c>
      <c r="K37" s="59" t="s">
        <v>755</v>
      </c>
    </row>
    <row r="38" spans="1:11">
      <c r="A38" s="59" t="str">
        <f t="shared" si="0"/>
        <v>"MaxDaysAfterLockExpirationForJumbo"</v>
      </c>
      <c r="B38" t="s">
        <v>572</v>
      </c>
      <c r="K38" s="59" t="s">
        <v>755</v>
      </c>
    </row>
    <row r="39" spans="1:11">
      <c r="A39" s="59" t="str">
        <f t="shared" si="0"/>
        <v>"MaxDaysAfterLockExpirationForUSDA "</v>
      </c>
      <c r="B39" t="s">
        <v>748</v>
      </c>
      <c r="K39" s="59" t="s">
        <v>755</v>
      </c>
    </row>
    <row r="40" spans="1:11">
      <c r="A40" s="59" t="str">
        <f t="shared" si="0"/>
        <v>"MaxDaysAfterLockExpirationForVA "</v>
      </c>
      <c r="B40" t="s">
        <v>749</v>
      </c>
      <c r="K40" s="59" t="s">
        <v>755</v>
      </c>
    </row>
    <row r="41" spans="1:11">
      <c r="A41" s="59" t="str">
        <f t="shared" si="0"/>
        <v>"LockDays30 "</v>
      </c>
      <c r="B41" t="s">
        <v>750</v>
      </c>
      <c r="K41" s="59" t="s">
        <v>755</v>
      </c>
    </row>
    <row r="42" spans="1:11">
      <c r="A42" s="59" t="str">
        <f t="shared" si="0"/>
        <v>"LockDays45 "</v>
      </c>
      <c r="B42" t="s">
        <v>751</v>
      </c>
      <c r="K42" s="59" t="s">
        <v>755</v>
      </c>
    </row>
    <row r="43" spans="1:11">
      <c r="A43" s="59" t="str">
        <f t="shared" si="0"/>
        <v>LockDays75</v>
      </c>
      <c r="B43" t="s">
        <v>752</v>
      </c>
      <c r="K43" s="59" t="s">
        <v>755</v>
      </c>
    </row>
    <row r="44" spans="1:11">
      <c r="A44" s="59" t="str">
        <f t="shared" si="0"/>
        <v>RelockDays15</v>
      </c>
      <c r="B44" t="s">
        <v>753</v>
      </c>
      <c r="K44" s="59" t="s">
        <v>755</v>
      </c>
    </row>
    <row r="45" spans="1:11">
      <c r="A45" s="59" t="str">
        <f t="shared" si="0"/>
        <v>RelockDays30</v>
      </c>
      <c r="B45" t="s">
        <v>754</v>
      </c>
      <c r="K45" s="59" t="s">
        <v>755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
  <sheetViews>
    <sheetView workbookViewId="0"/>
  </sheetViews>
  <sheetFormatPr defaultColWidth="14.42578125" defaultRowHeight="15.75" customHeight="1"/>
  <sheetData>
    <row r="1" spans="1:1">
      <c r="A1" s="54" t="s">
        <v>692</v>
      </c>
    </row>
    <row r="2" spans="1:1">
      <c r="A2" s="47" t="s">
        <v>693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3"/>
  <sheetViews>
    <sheetView workbookViewId="0">
      <pane ySplit="1" topLeftCell="A2" activePane="bottomLeft" state="frozen"/>
      <selection pane="bottomLeft" activeCell="B3" sqref="B3"/>
    </sheetView>
  </sheetViews>
  <sheetFormatPr defaultColWidth="14.42578125" defaultRowHeight="15.75" customHeight="1"/>
  <cols>
    <col min="1" max="1" width="33.28515625" customWidth="1"/>
    <col min="2" max="2" width="19.7109375" customWidth="1"/>
    <col min="3" max="3" width="28.140625" customWidth="1"/>
  </cols>
  <sheetData>
    <row r="1" spans="1:3">
      <c r="A1" s="55" t="s">
        <v>694</v>
      </c>
      <c r="B1" s="55" t="s">
        <v>695</v>
      </c>
      <c r="C1" s="55" t="s">
        <v>696</v>
      </c>
    </row>
    <row r="2" spans="1:3">
      <c r="A2" s="56" t="s">
        <v>25</v>
      </c>
      <c r="B2" s="47" t="s">
        <v>697</v>
      </c>
    </row>
    <row r="3" spans="1:3">
      <c r="A3" s="57" t="s">
        <v>33</v>
      </c>
      <c r="B3" s="47" t="s">
        <v>698</v>
      </c>
      <c r="C3" s="47"/>
    </row>
    <row r="4" spans="1:3">
      <c r="A4" s="57" t="s">
        <v>46</v>
      </c>
      <c r="B4" s="47" t="s">
        <v>699</v>
      </c>
    </row>
    <row r="5" spans="1:3">
      <c r="A5" s="56" t="s">
        <v>255</v>
      </c>
      <c r="B5" s="47" t="s">
        <v>700</v>
      </c>
    </row>
    <row r="6" spans="1:3">
      <c r="A6" s="56" t="s">
        <v>270</v>
      </c>
      <c r="B6" s="47" t="s">
        <v>701</v>
      </c>
    </row>
    <row r="7" spans="1:3">
      <c r="A7" s="56" t="s">
        <v>299</v>
      </c>
      <c r="B7" s="47" t="s">
        <v>702</v>
      </c>
    </row>
    <row r="8" spans="1:3">
      <c r="A8" s="56" t="s">
        <v>315</v>
      </c>
      <c r="B8" s="47" t="s">
        <v>703</v>
      </c>
    </row>
    <row r="9" spans="1:3">
      <c r="A9" s="56" t="s">
        <v>289</v>
      </c>
      <c r="B9" s="47" t="s">
        <v>704</v>
      </c>
    </row>
    <row r="10" spans="1:3">
      <c r="A10" s="56" t="s">
        <v>366</v>
      </c>
      <c r="B10" s="47" t="s">
        <v>705</v>
      </c>
    </row>
    <row r="11" spans="1:3">
      <c r="A11" s="56" t="s">
        <v>372</v>
      </c>
      <c r="B11" s="47" t="s">
        <v>706</v>
      </c>
    </row>
    <row r="12" spans="1:3">
      <c r="A12" s="56" t="s">
        <v>453</v>
      </c>
      <c r="B12" s="47" t="s">
        <v>707</v>
      </c>
    </row>
    <row r="13" spans="1:3">
      <c r="A13" s="56" t="s">
        <v>665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4:A6"/>
  <sheetViews>
    <sheetView workbookViewId="0"/>
  </sheetViews>
  <sheetFormatPr defaultColWidth="14.42578125" defaultRowHeight="15.75" customHeight="1"/>
  <sheetData>
    <row r="4" spans="1:1">
      <c r="A4" s="58" t="s">
        <v>708</v>
      </c>
    </row>
    <row r="5" spans="1:1">
      <c r="A5" s="58" t="s">
        <v>709</v>
      </c>
    </row>
    <row r="6" spans="1:1">
      <c r="A6" s="58" t="s">
        <v>710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Mapping Overview</vt:lpstr>
      <vt:lpstr>ClientInfo_PCG</vt:lpstr>
      <vt:lpstr>Sheet1</vt:lpstr>
      <vt:lpstr>HUD_TNW logic</vt:lpstr>
      <vt:lpstr>JOINS</vt:lpstr>
      <vt:lpstr>Sheet7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2020-09-20T05:31:23Z</dcterms:modified>
</cp:coreProperties>
</file>