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CCABC940-1EC2-434F-8534-5EB38A1A9D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ón Datos" sheetId="12" r:id="rId1"/>
    <sheet name="Estrategias" sheetId="2" r:id="rId2"/>
    <sheet name="Resultados Modelos" sheetId="10" r:id="rId3"/>
    <sheet name="avg_permanencia" sheetId="6" r:id="rId4"/>
    <sheet name="permanencia" sheetId="8" r:id="rId5"/>
  </sheets>
  <definedNames>
    <definedName name="_xlnm._FilterDatabase" localSheetId="2" hidden="1">'Resultados Modelos'!$M$1:$N$9</definedName>
    <definedName name="DatosExternos_1" localSheetId="3" hidden="1">avg_permanencia!$A$1:$C$2</definedName>
    <definedName name="DatosExternos_1" localSheetId="4" hidden="1">permanencia!$A$1:$B$1735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2" l="1"/>
  <c r="A124" i="2"/>
  <c r="A127" i="2"/>
  <c r="A121" i="2"/>
  <c r="C121" i="2" s="1"/>
  <c r="A130" i="2" l="1"/>
  <c r="C139" i="2" s="1"/>
  <c r="C140" i="2" s="1"/>
  <c r="A7" i="6"/>
  <c r="B1736" i="8" l="1"/>
  <c r="C15" i="8" s="1"/>
  <c r="E15" i="8" s="1"/>
  <c r="A3" i="6"/>
  <c r="C3" i="6"/>
  <c r="B3" i="6"/>
  <c r="C1615" i="8" l="1"/>
  <c r="E1615" i="8" s="1"/>
  <c r="C1121" i="8"/>
  <c r="E1121" i="8" s="1"/>
  <c r="C542" i="8"/>
  <c r="E542" i="8" s="1"/>
  <c r="C1712" i="8"/>
  <c r="E1712" i="8" s="1"/>
  <c r="C1449" i="8"/>
  <c r="E1449" i="8" s="1"/>
  <c r="C1021" i="8"/>
  <c r="E1021" i="8" s="1"/>
  <c r="C330" i="8"/>
  <c r="E330" i="8" s="1"/>
  <c r="C1662" i="8"/>
  <c r="E1662" i="8" s="1"/>
  <c r="C1332" i="8"/>
  <c r="E1332" i="8" s="1"/>
  <c r="C826" i="8"/>
  <c r="E826" i="8" s="1"/>
  <c r="C223" i="8"/>
  <c r="E223" i="8" s="1"/>
  <c r="C1710" i="8"/>
  <c r="E1710" i="8" s="1"/>
  <c r="C1384" i="8"/>
  <c r="E1384" i="8" s="1"/>
  <c r="C1019" i="8"/>
  <c r="E1019" i="8" s="1"/>
  <c r="C416" i="8"/>
  <c r="E416" i="8" s="1"/>
  <c r="C1656" i="8"/>
  <c r="E1656" i="8" s="1"/>
  <c r="C1383" i="8"/>
  <c r="E1383" i="8" s="1"/>
  <c r="C908" i="8"/>
  <c r="E908" i="8" s="1"/>
  <c r="C192" i="8"/>
  <c r="E192" i="8" s="1"/>
  <c r="C1592" i="8"/>
  <c r="E1592" i="8" s="1"/>
  <c r="C1382" i="8"/>
  <c r="E1382" i="8" s="1"/>
  <c r="C907" i="8"/>
  <c r="E907" i="8" s="1"/>
  <c r="C508" i="8"/>
  <c r="E508" i="8" s="1"/>
  <c r="C1703" i="8"/>
  <c r="E1703" i="8" s="1"/>
  <c r="C1381" i="8"/>
  <c r="E1381" i="8" s="1"/>
  <c r="C990" i="8"/>
  <c r="E990" i="8" s="1"/>
  <c r="C400" i="8"/>
  <c r="E400" i="8" s="1"/>
  <c r="C1639" i="8"/>
  <c r="E1639" i="8" s="1"/>
  <c r="C1380" i="8"/>
  <c r="E1380" i="8" s="1"/>
  <c r="C904" i="8"/>
  <c r="E904" i="8" s="1"/>
  <c r="C506" i="8"/>
  <c r="E506" i="8" s="1"/>
  <c r="C1477" i="8"/>
  <c r="E1477" i="8" s="1"/>
  <c r="C1245" i="8"/>
  <c r="E1245" i="8" s="1"/>
  <c r="C1067" i="8"/>
  <c r="E1067" i="8" s="1"/>
  <c r="C988" i="8"/>
  <c r="E988" i="8" s="1"/>
  <c r="C896" i="8"/>
  <c r="E896" i="8" s="1"/>
  <c r="C812" i="8"/>
  <c r="E812" i="8" s="1"/>
  <c r="C686" i="8"/>
  <c r="E686" i="8" s="1"/>
  <c r="C592" i="8"/>
  <c r="E592" i="8" s="1"/>
  <c r="C497" i="8"/>
  <c r="E497" i="8" s="1"/>
  <c r="C369" i="8"/>
  <c r="E369" i="8" s="1"/>
  <c r="C282" i="8"/>
  <c r="E282" i="8" s="1"/>
  <c r="C187" i="8"/>
  <c r="E187" i="8" s="1"/>
  <c r="C81" i="8"/>
  <c r="E81" i="8" s="1"/>
  <c r="C1503" i="8"/>
  <c r="E1503" i="8" s="1"/>
  <c r="C849" i="8"/>
  <c r="E849" i="8" s="1"/>
  <c r="C331" i="8"/>
  <c r="E331" i="8" s="1"/>
  <c r="C1663" i="8"/>
  <c r="E1663" i="8" s="1"/>
  <c r="C1335" i="8"/>
  <c r="E1335" i="8" s="1"/>
  <c r="C848" i="8"/>
  <c r="E848" i="8" s="1"/>
  <c r="C224" i="8"/>
  <c r="E224" i="8" s="1"/>
  <c r="C1448" i="8"/>
  <c r="E1448" i="8" s="1"/>
  <c r="C938" i="8"/>
  <c r="E938" i="8" s="1"/>
  <c r="C317" i="8"/>
  <c r="E317" i="8" s="1"/>
  <c r="C1447" i="8"/>
  <c r="E1447" i="8" s="1"/>
  <c r="C1177" i="8"/>
  <c r="E1177" i="8" s="1"/>
  <c r="C733" i="8"/>
  <c r="E733" i="8" s="1"/>
  <c r="C104" i="8"/>
  <c r="E104" i="8" s="1"/>
  <c r="C1495" i="8"/>
  <c r="E1495" i="8" s="1"/>
  <c r="C1176" i="8"/>
  <c r="E1176" i="8" s="1"/>
  <c r="C732" i="8"/>
  <c r="E732" i="8" s="1"/>
  <c r="C97" i="8"/>
  <c r="E97" i="8" s="1"/>
  <c r="C1431" i="8"/>
  <c r="E1431" i="8" s="1"/>
  <c r="C1169" i="8"/>
  <c r="E1169" i="8" s="1"/>
  <c r="C730" i="8"/>
  <c r="E730" i="8" s="1"/>
  <c r="C314" i="8"/>
  <c r="E314" i="8" s="1"/>
  <c r="C1542" i="8"/>
  <c r="E1542" i="8" s="1"/>
  <c r="C1247" i="8"/>
  <c r="E1247" i="8" s="1"/>
  <c r="C728" i="8"/>
  <c r="E728" i="8" s="1"/>
  <c r="C190" i="8"/>
  <c r="E190" i="8" s="1"/>
  <c r="C1478" i="8"/>
  <c r="E1478" i="8" s="1"/>
  <c r="C1246" i="8"/>
  <c r="E1246" i="8" s="1"/>
  <c r="C699" i="8"/>
  <c r="E699" i="8" s="1"/>
  <c r="C283" i="8"/>
  <c r="E283" i="8" s="1"/>
  <c r="C1589" i="8"/>
  <c r="E1589" i="8" s="1"/>
  <c r="C1166" i="8"/>
  <c r="E1166" i="8" s="1"/>
  <c r="C1637" i="8"/>
  <c r="E1637" i="8" s="1"/>
  <c r="C1427" i="8"/>
  <c r="E1427" i="8" s="1"/>
  <c r="C1164" i="8"/>
  <c r="E1164" i="8" s="1"/>
  <c r="C895" i="8"/>
  <c r="E895" i="8" s="1"/>
  <c r="C58" i="8"/>
  <c r="E58" i="8" s="1"/>
  <c r="C1734" i="8"/>
  <c r="E1734" i="8" s="1"/>
  <c r="C1685" i="8"/>
  <c r="E1685" i="8" s="1"/>
  <c r="C1636" i="8"/>
  <c r="E1636" i="8" s="1"/>
  <c r="C1573" i="8"/>
  <c r="E1573" i="8" s="1"/>
  <c r="C1524" i="8"/>
  <c r="E1524" i="8" s="1"/>
  <c r="C1475" i="8"/>
  <c r="E1475" i="8" s="1"/>
  <c r="C1426" i="8"/>
  <c r="E1426" i="8" s="1"/>
  <c r="C1363" i="8"/>
  <c r="E1363" i="8" s="1"/>
  <c r="C1306" i="8"/>
  <c r="E1306" i="8" s="1"/>
  <c r="C1242" i="8"/>
  <c r="E1242" i="8" s="1"/>
  <c r="C1144" i="8"/>
  <c r="E1144" i="8" s="1"/>
  <c r="C1064" i="8"/>
  <c r="E1064" i="8" s="1"/>
  <c r="C984" i="8"/>
  <c r="E984" i="8" s="1"/>
  <c r="C894" i="8"/>
  <c r="E894" i="8" s="1"/>
  <c r="C782" i="8"/>
  <c r="E782" i="8" s="1"/>
  <c r="C684" i="8"/>
  <c r="E684" i="8" s="1"/>
  <c r="C590" i="8"/>
  <c r="E590" i="8" s="1"/>
  <c r="C472" i="8"/>
  <c r="E472" i="8" s="1"/>
  <c r="C367" i="8"/>
  <c r="E367" i="8" s="1"/>
  <c r="C273" i="8"/>
  <c r="E273" i="8" s="1"/>
  <c r="C173" i="8"/>
  <c r="E173" i="8" s="1"/>
  <c r="C56" i="8"/>
  <c r="E56" i="8" s="1"/>
  <c r="C1714" i="8"/>
  <c r="E1714" i="8" s="1"/>
  <c r="C1340" i="8"/>
  <c r="E1340" i="8" s="1"/>
  <c r="C940" i="8"/>
  <c r="E940" i="8" s="1"/>
  <c r="C448" i="8"/>
  <c r="E448" i="8" s="1"/>
  <c r="C1400" i="8"/>
  <c r="E1400" i="8" s="1"/>
  <c r="C939" i="8"/>
  <c r="E939" i="8" s="1"/>
  <c r="C424" i="8"/>
  <c r="E424" i="8" s="1"/>
  <c r="C1497" i="8"/>
  <c r="E1497" i="8" s="1"/>
  <c r="C1099" i="8"/>
  <c r="E1099" i="8" s="1"/>
  <c r="C540" i="8"/>
  <c r="E540" i="8" s="1"/>
  <c r="C1545" i="8"/>
  <c r="E1545" i="8" s="1"/>
  <c r="C936" i="8"/>
  <c r="E936" i="8" s="1"/>
  <c r="C510" i="8"/>
  <c r="E510" i="8" s="1"/>
  <c r="C1544" i="8"/>
  <c r="E1544" i="8" s="1"/>
  <c r="C1097" i="8"/>
  <c r="E1097" i="8" s="1"/>
  <c r="C509" i="8"/>
  <c r="E509" i="8" s="1"/>
  <c r="C1543" i="8"/>
  <c r="E1543" i="8" s="1"/>
  <c r="C1096" i="8"/>
  <c r="E1096" i="8" s="1"/>
  <c r="C191" i="8"/>
  <c r="E191" i="8" s="1"/>
  <c r="C1479" i="8"/>
  <c r="E1479" i="8" s="1"/>
  <c r="C1089" i="8"/>
  <c r="E1089" i="8" s="1"/>
  <c r="C507" i="8"/>
  <c r="E507" i="8" s="1"/>
  <c r="C1088" i="8"/>
  <c r="E1088" i="8" s="1"/>
  <c r="C88" i="8"/>
  <c r="E88" i="8" s="1"/>
  <c r="C1526" i="8"/>
  <c r="E1526" i="8" s="1"/>
  <c r="C1364" i="8"/>
  <c r="E1364" i="8" s="1"/>
  <c r="C496" i="8"/>
  <c r="E496" i="8" s="1"/>
  <c r="C1684" i="8"/>
  <c r="E1684" i="8" s="1"/>
  <c r="C1362" i="8"/>
  <c r="E1362" i="8" s="1"/>
  <c r="C1136" i="8"/>
  <c r="E1136" i="8" s="1"/>
  <c r="C865" i="8"/>
  <c r="E865" i="8" s="1"/>
  <c r="C781" i="8"/>
  <c r="E781" i="8" s="1"/>
  <c r="C683" i="8"/>
  <c r="E683" i="8" s="1"/>
  <c r="C589" i="8"/>
  <c r="E589" i="8" s="1"/>
  <c r="C460" i="8"/>
  <c r="E460" i="8" s="1"/>
  <c r="C366" i="8"/>
  <c r="E366" i="8" s="1"/>
  <c r="C271" i="8"/>
  <c r="E271" i="8" s="1"/>
  <c r="C143" i="8"/>
  <c r="E143" i="8" s="1"/>
  <c r="C49" i="8"/>
  <c r="E49" i="8" s="1"/>
  <c r="C1664" i="8"/>
  <c r="E1664" i="8" s="1"/>
  <c r="C1454" i="8"/>
  <c r="E1454" i="8" s="1"/>
  <c r="C1200" i="8"/>
  <c r="E1200" i="8" s="1"/>
  <c r="C736" i="8"/>
  <c r="E736" i="8" s="1"/>
  <c r="C138" i="8"/>
  <c r="E138" i="8" s="1"/>
  <c r="C1551" i="8"/>
  <c r="E1551" i="8" s="1"/>
  <c r="C1199" i="8"/>
  <c r="E1199" i="8" s="1"/>
  <c r="C735" i="8"/>
  <c r="E735" i="8" s="1"/>
  <c r="C136" i="8"/>
  <c r="E136" i="8" s="1"/>
  <c r="C1550" i="8"/>
  <c r="E1550" i="8" s="1"/>
  <c r="C1198" i="8"/>
  <c r="E1198" i="8" s="1"/>
  <c r="C734" i="8"/>
  <c r="E734" i="8" s="1"/>
  <c r="C107" i="8"/>
  <c r="E107" i="8" s="1"/>
  <c r="C1598" i="8"/>
  <c r="E1598" i="8" s="1"/>
  <c r="C1272" i="8"/>
  <c r="E1272" i="8" s="1"/>
  <c r="C824" i="8"/>
  <c r="E824" i="8" s="1"/>
  <c r="C316" i="8"/>
  <c r="E316" i="8" s="1"/>
  <c r="C1593" i="8"/>
  <c r="E1593" i="8" s="1"/>
  <c r="C1329" i="8"/>
  <c r="E1329" i="8" s="1"/>
  <c r="C817" i="8"/>
  <c r="E817" i="8" s="1"/>
  <c r="C315" i="8"/>
  <c r="E315" i="8" s="1"/>
  <c r="C1641" i="8"/>
  <c r="E1641" i="8" s="1"/>
  <c r="C1328" i="8"/>
  <c r="E1328" i="8" s="1"/>
  <c r="C816" i="8"/>
  <c r="E816" i="8" s="1"/>
  <c r="C413" i="8"/>
  <c r="E413" i="8" s="1"/>
  <c r="C1640" i="8"/>
  <c r="E1640" i="8" s="1"/>
  <c r="C1327" i="8"/>
  <c r="E1327" i="8" s="1"/>
  <c r="C815" i="8"/>
  <c r="E815" i="8" s="1"/>
  <c r="C90" i="8"/>
  <c r="E90" i="8" s="1"/>
  <c r="C1541" i="8"/>
  <c r="E1541" i="8" s="1"/>
  <c r="C1309" i="8"/>
  <c r="E1309" i="8" s="1"/>
  <c r="C813" i="8"/>
  <c r="E813" i="8" s="1"/>
  <c r="C188" i="8"/>
  <c r="E188" i="8" s="1"/>
  <c r="C1428" i="8"/>
  <c r="E1428" i="8" s="1"/>
  <c r="C1686" i="8"/>
  <c r="E1686" i="8" s="1"/>
  <c r="C1476" i="8"/>
  <c r="E1476" i="8" s="1"/>
  <c r="C1244" i="8"/>
  <c r="E1244" i="8" s="1"/>
  <c r="C986" i="8"/>
  <c r="E986" i="8" s="1"/>
  <c r="C591" i="8"/>
  <c r="E591" i="8" s="1"/>
  <c r="C280" i="8"/>
  <c r="E280" i="8" s="1"/>
  <c r="C1733" i="8"/>
  <c r="E1733" i="8" s="1"/>
  <c r="C1572" i="8"/>
  <c r="E1572" i="8" s="1"/>
  <c r="C1523" i="8"/>
  <c r="E1523" i="8" s="1"/>
  <c r="C1411" i="8"/>
  <c r="E1411" i="8" s="1"/>
  <c r="C1241" i="8"/>
  <c r="E1241" i="8" s="1"/>
  <c r="C977" i="8"/>
  <c r="E977" i="8" s="1"/>
  <c r="C1732" i="8"/>
  <c r="E1732" i="8" s="1"/>
  <c r="C1683" i="8"/>
  <c r="E1683" i="8" s="1"/>
  <c r="C1620" i="8"/>
  <c r="E1620" i="8" s="1"/>
  <c r="C1571" i="8"/>
  <c r="E1571" i="8" s="1"/>
  <c r="C1522" i="8"/>
  <c r="E1522" i="8" s="1"/>
  <c r="C1472" i="8"/>
  <c r="E1472" i="8" s="1"/>
  <c r="C1410" i="8"/>
  <c r="E1410" i="8" s="1"/>
  <c r="C1360" i="8"/>
  <c r="E1360" i="8" s="1"/>
  <c r="C1303" i="8"/>
  <c r="E1303" i="8" s="1"/>
  <c r="C1214" i="8"/>
  <c r="E1214" i="8" s="1"/>
  <c r="C1135" i="8"/>
  <c r="E1135" i="8" s="1"/>
  <c r="C1056" i="8"/>
  <c r="E1056" i="8" s="1"/>
  <c r="C972" i="8"/>
  <c r="E972" i="8" s="1"/>
  <c r="C864" i="8"/>
  <c r="E864" i="8" s="1"/>
  <c r="C769" i="8"/>
  <c r="E769" i="8" s="1"/>
  <c r="C682" i="8"/>
  <c r="E682" i="8" s="1"/>
  <c r="C559" i="8"/>
  <c r="E559" i="8" s="1"/>
  <c r="C459" i="8"/>
  <c r="E459" i="8" s="1"/>
  <c r="C365" i="8"/>
  <c r="E365" i="8" s="1"/>
  <c r="C270" i="8"/>
  <c r="E270" i="8" s="1"/>
  <c r="C142" i="8"/>
  <c r="E142" i="8" s="1"/>
  <c r="C48" i="8"/>
  <c r="E48" i="8" s="1"/>
  <c r="C1379" i="8"/>
  <c r="E1379" i="8" s="1"/>
  <c r="C1588" i="8"/>
  <c r="E1588" i="8" s="1"/>
  <c r="C1066" i="8"/>
  <c r="E1066" i="8" s="1"/>
  <c r="C685" i="8"/>
  <c r="E685" i="8" s="1"/>
  <c r="C174" i="8"/>
  <c r="E174" i="8" s="1"/>
  <c r="C1635" i="8"/>
  <c r="E1635" i="8" s="1"/>
  <c r="C1474" i="8"/>
  <c r="E1474" i="8" s="1"/>
  <c r="C1304" i="8"/>
  <c r="E1304" i="8" s="1"/>
  <c r="C1057" i="8"/>
  <c r="E1057" i="8" s="1"/>
  <c r="C1731" i="8"/>
  <c r="E1731" i="8" s="1"/>
  <c r="C1682" i="8"/>
  <c r="E1682" i="8" s="1"/>
  <c r="C1619" i="8"/>
  <c r="E1619" i="8" s="1"/>
  <c r="C1570" i="8"/>
  <c r="E1570" i="8" s="1"/>
  <c r="C1520" i="8"/>
  <c r="E1520" i="8" s="1"/>
  <c r="C1458" i="8"/>
  <c r="E1458" i="8" s="1"/>
  <c r="C1408" i="8"/>
  <c r="E1408" i="8" s="1"/>
  <c r="C1359" i="8"/>
  <c r="E1359" i="8" s="1"/>
  <c r="C1300" i="8"/>
  <c r="E1300" i="8" s="1"/>
  <c r="C1213" i="8"/>
  <c r="E1213" i="8" s="1"/>
  <c r="C1134" i="8"/>
  <c r="E1134" i="8" s="1"/>
  <c r="C1051" i="8"/>
  <c r="E1051" i="8" s="1"/>
  <c r="C954" i="8"/>
  <c r="E954" i="8" s="1"/>
  <c r="C859" i="8"/>
  <c r="E859" i="8" s="1"/>
  <c r="C768" i="8"/>
  <c r="E768" i="8" s="1"/>
  <c r="C680" i="8"/>
  <c r="E680" i="8" s="1"/>
  <c r="C557" i="8"/>
  <c r="E557" i="8" s="1"/>
  <c r="C458" i="8"/>
  <c r="E458" i="8" s="1"/>
  <c r="C364" i="8"/>
  <c r="E364" i="8" s="1"/>
  <c r="C240" i="8"/>
  <c r="E240" i="8" s="1"/>
  <c r="C141" i="8"/>
  <c r="E141" i="8" s="1"/>
  <c r="C47" i="8"/>
  <c r="E47" i="8" s="1"/>
  <c r="C1566" i="8"/>
  <c r="E1566" i="8" s="1"/>
  <c r="C1275" i="8"/>
  <c r="E1275" i="8" s="1"/>
  <c r="C648" i="8"/>
  <c r="E648" i="8" s="1"/>
  <c r="C1614" i="8"/>
  <c r="E1614" i="8" s="1"/>
  <c r="C1274" i="8"/>
  <c r="E1274" i="8" s="1"/>
  <c r="C541" i="8"/>
  <c r="E541" i="8" s="1"/>
  <c r="C1609" i="8"/>
  <c r="E1609" i="8" s="1"/>
  <c r="C1273" i="8"/>
  <c r="E1273" i="8" s="1"/>
  <c r="C639" i="8"/>
  <c r="E639" i="8" s="1"/>
  <c r="C1657" i="8"/>
  <c r="E1657" i="8" s="1"/>
  <c r="C1330" i="8"/>
  <c r="E1330" i="8" s="1"/>
  <c r="C632" i="8"/>
  <c r="E632" i="8" s="1"/>
  <c r="C1705" i="8"/>
  <c r="E1705" i="8" s="1"/>
  <c r="C1271" i="8"/>
  <c r="E1271" i="8" s="1"/>
  <c r="C625" i="8"/>
  <c r="E625" i="8" s="1"/>
  <c r="C1704" i="8"/>
  <c r="E1704" i="8" s="1"/>
  <c r="C1248" i="8"/>
  <c r="E1248" i="8" s="1"/>
  <c r="C602" i="8"/>
  <c r="E602" i="8" s="1"/>
  <c r="C1591" i="8"/>
  <c r="E1591" i="8" s="1"/>
  <c r="C1168" i="8"/>
  <c r="E1168" i="8" s="1"/>
  <c r="C600" i="8"/>
  <c r="E600" i="8" s="1"/>
  <c r="C1590" i="8"/>
  <c r="E1590" i="8" s="1"/>
  <c r="C1167" i="8"/>
  <c r="E1167" i="8" s="1"/>
  <c r="C593" i="8"/>
  <c r="E593" i="8" s="1"/>
  <c r="C1687" i="8"/>
  <c r="E1687" i="8" s="1"/>
  <c r="C1308" i="8"/>
  <c r="E1308" i="8" s="1"/>
  <c r="C1525" i="8"/>
  <c r="E1525" i="8" s="1"/>
  <c r="C783" i="8"/>
  <c r="E783" i="8" s="1"/>
  <c r="C1730" i="8"/>
  <c r="E1730" i="8" s="1"/>
  <c r="C1618" i="8"/>
  <c r="E1618" i="8" s="1"/>
  <c r="C1456" i="8"/>
  <c r="E1456" i="8" s="1"/>
  <c r="C1281" i="8"/>
  <c r="E1281" i="8" s="1"/>
  <c r="C1129" i="8"/>
  <c r="E1129" i="8" s="1"/>
  <c r="C1050" i="8"/>
  <c r="E1050" i="8" s="1"/>
  <c r="C858" i="8"/>
  <c r="E858" i="8" s="1"/>
  <c r="C767" i="8"/>
  <c r="E767" i="8" s="1"/>
  <c r="C651" i="8"/>
  <c r="E651" i="8" s="1"/>
  <c r="C556" i="8"/>
  <c r="E556" i="8" s="1"/>
  <c r="C456" i="8"/>
  <c r="E456" i="8" s="1"/>
  <c r="C363" i="8"/>
  <c r="E363" i="8" s="1"/>
  <c r="C234" i="8"/>
  <c r="E234" i="8" s="1"/>
  <c r="C140" i="8"/>
  <c r="E140" i="8" s="1"/>
  <c r="C45" i="8"/>
  <c r="E45" i="8" s="1"/>
  <c r="C1401" i="8"/>
  <c r="E1401" i="8" s="1"/>
  <c r="C1022" i="8"/>
  <c r="E1022" i="8" s="1"/>
  <c r="C225" i="8"/>
  <c r="E225" i="8" s="1"/>
  <c r="C1502" i="8"/>
  <c r="E1502" i="8" s="1"/>
  <c r="C1100" i="8"/>
  <c r="E1100" i="8" s="1"/>
  <c r="C640" i="8"/>
  <c r="E640" i="8" s="1"/>
  <c r="C1711" i="8"/>
  <c r="E1711" i="8" s="1"/>
  <c r="C1385" i="8"/>
  <c r="E1385" i="8" s="1"/>
  <c r="C1020" i="8"/>
  <c r="E1020" i="8" s="1"/>
  <c r="C417" i="8"/>
  <c r="E417" i="8" s="1"/>
  <c r="C1496" i="8"/>
  <c r="E1496" i="8" s="1"/>
  <c r="C1098" i="8"/>
  <c r="E1098" i="8" s="1"/>
  <c r="C222" i="8"/>
  <c r="E222" i="8" s="1"/>
  <c r="C1432" i="8"/>
  <c r="E1432" i="8" s="1"/>
  <c r="C1018" i="8"/>
  <c r="E1018" i="8" s="1"/>
  <c r="C414" i="8"/>
  <c r="E414" i="8" s="1"/>
  <c r="C1494" i="8"/>
  <c r="E1494" i="8" s="1"/>
  <c r="C1017" i="8"/>
  <c r="E1017" i="8" s="1"/>
  <c r="C91" i="8"/>
  <c r="E91" i="8" s="1"/>
  <c r="C1430" i="8"/>
  <c r="E1430" i="8" s="1"/>
  <c r="C906" i="8"/>
  <c r="E906" i="8" s="1"/>
  <c r="C284" i="8"/>
  <c r="E284" i="8" s="1"/>
  <c r="C1688" i="8"/>
  <c r="E1688" i="8" s="1"/>
  <c r="C1429" i="8"/>
  <c r="E1429" i="8" s="1"/>
  <c r="C989" i="8"/>
  <c r="E989" i="8" s="1"/>
  <c r="C399" i="8"/>
  <c r="E399" i="8" s="1"/>
  <c r="C1638" i="8"/>
  <c r="E1638" i="8" s="1"/>
  <c r="C1735" i="8"/>
  <c r="E1735" i="8" s="1"/>
  <c r="C1307" i="8"/>
  <c r="E1307" i="8" s="1"/>
  <c r="C368" i="8"/>
  <c r="E368" i="8" s="1"/>
  <c r="C1667" i="8"/>
  <c r="E1667" i="8" s="1"/>
  <c r="C1568" i="8"/>
  <c r="E1568" i="8" s="1"/>
  <c r="C1519" i="8"/>
  <c r="E1519" i="8" s="1"/>
  <c r="C1407" i="8"/>
  <c r="E1407" i="8" s="1"/>
  <c r="C1358" i="8"/>
  <c r="E1358" i="8" s="1"/>
  <c r="C1212" i="8"/>
  <c r="E1212" i="8" s="1"/>
  <c r="C942" i="8"/>
  <c r="E942" i="8" s="1"/>
  <c r="C1728" i="8"/>
  <c r="E1728" i="8" s="1"/>
  <c r="C1666" i="8"/>
  <c r="E1666" i="8" s="1"/>
  <c r="C1616" i="8"/>
  <c r="E1616" i="8" s="1"/>
  <c r="C1567" i="8"/>
  <c r="E1567" i="8" s="1"/>
  <c r="C1504" i="8"/>
  <c r="E1504" i="8" s="1"/>
  <c r="C1455" i="8"/>
  <c r="E1455" i="8" s="1"/>
  <c r="C1406" i="8"/>
  <c r="E1406" i="8" s="1"/>
  <c r="C1353" i="8"/>
  <c r="E1353" i="8" s="1"/>
  <c r="C1280" i="8"/>
  <c r="E1280" i="8" s="1"/>
  <c r="C1201" i="8"/>
  <c r="E1201" i="8" s="1"/>
  <c r="C1128" i="8"/>
  <c r="E1128" i="8" s="1"/>
  <c r="C1023" i="8"/>
  <c r="E1023" i="8" s="1"/>
  <c r="C941" i="8"/>
  <c r="E941" i="8" s="1"/>
  <c r="C856" i="8"/>
  <c r="E856" i="8" s="1"/>
  <c r="C766" i="8"/>
  <c r="E766" i="8" s="1"/>
  <c r="C650" i="8"/>
  <c r="E650" i="8" s="1"/>
  <c r="C543" i="8"/>
  <c r="E543" i="8" s="1"/>
  <c r="C449" i="8"/>
  <c r="E449" i="8" s="1"/>
  <c r="C333" i="8"/>
  <c r="E333" i="8" s="1"/>
  <c r="C232" i="8"/>
  <c r="E232" i="8" s="1"/>
  <c r="C139" i="8"/>
  <c r="E139" i="8" s="1"/>
  <c r="C44" i="8"/>
  <c r="E44" i="8" s="1"/>
  <c r="C1634" i="8"/>
  <c r="E1634" i="8" s="1"/>
  <c r="C1493" i="8"/>
  <c r="E1493" i="8" s="1"/>
  <c r="C1399" i="8"/>
  <c r="E1399" i="8" s="1"/>
  <c r="C1268" i="8"/>
  <c r="E1268" i="8" s="1"/>
  <c r="C1197" i="8"/>
  <c r="E1197" i="8" s="1"/>
  <c r="C1086" i="8"/>
  <c r="E1086" i="8" s="1"/>
  <c r="C971" i="8"/>
  <c r="E971" i="8" s="1"/>
  <c r="C929" i="8"/>
  <c r="E929" i="8" s="1"/>
  <c r="C888" i="8"/>
  <c r="E888" i="8" s="1"/>
  <c r="C847" i="8"/>
  <c r="E847" i="8" s="1"/>
  <c r="C811" i="8"/>
  <c r="E811" i="8" s="1"/>
  <c r="C765" i="8"/>
  <c r="E765" i="8" s="1"/>
  <c r="C716" i="8"/>
  <c r="E716" i="8" s="1"/>
  <c r="C673" i="8"/>
  <c r="E673" i="8" s="1"/>
  <c r="C624" i="8"/>
  <c r="E624" i="8" s="1"/>
  <c r="C587" i="8"/>
  <c r="E587" i="8" s="1"/>
  <c r="C539" i="8"/>
  <c r="E539" i="8" s="1"/>
  <c r="C490" i="8"/>
  <c r="E490" i="8" s="1"/>
  <c r="C447" i="8"/>
  <c r="E447" i="8" s="1"/>
  <c r="C398" i="8"/>
  <c r="E398" i="8" s="1"/>
  <c r="C360" i="8"/>
  <c r="E360" i="8" s="1"/>
  <c r="C312" i="8"/>
  <c r="E312" i="8" s="1"/>
  <c r="C257" i="8"/>
  <c r="E257" i="8" s="1"/>
  <c r="C221" i="8"/>
  <c r="E221" i="8" s="1"/>
  <c r="C172" i="8"/>
  <c r="E172" i="8" s="1"/>
  <c r="C128" i="8"/>
  <c r="E128" i="8" s="1"/>
  <c r="C80" i="8"/>
  <c r="E80" i="8" s="1"/>
  <c r="C31" i="8"/>
  <c r="E31" i="8" s="1"/>
  <c r="C1726" i="8"/>
  <c r="E1726" i="8" s="1"/>
  <c r="C1701" i="8"/>
  <c r="E1701" i="8" s="1"/>
  <c r="C1679" i="8"/>
  <c r="E1679" i="8" s="1"/>
  <c r="C1654" i="8"/>
  <c r="E1654" i="8" s="1"/>
  <c r="C1632" i="8"/>
  <c r="E1632" i="8" s="1"/>
  <c r="C1607" i="8"/>
  <c r="E1607" i="8" s="1"/>
  <c r="C1586" i="8"/>
  <c r="E1586" i="8" s="1"/>
  <c r="C1560" i="8"/>
  <c r="E1560" i="8" s="1"/>
  <c r="C1539" i="8"/>
  <c r="E1539" i="8" s="1"/>
  <c r="C1513" i="8"/>
  <c r="E1513" i="8" s="1"/>
  <c r="C1492" i="8"/>
  <c r="E1492" i="8" s="1"/>
  <c r="C1470" i="8"/>
  <c r="E1470" i="8" s="1"/>
  <c r="C1445" i="8"/>
  <c r="E1445" i="8" s="1"/>
  <c r="C1423" i="8"/>
  <c r="E1423" i="8" s="1"/>
  <c r="C1398" i="8"/>
  <c r="E1398" i="8" s="1"/>
  <c r="C1376" i="8"/>
  <c r="E1376" i="8" s="1"/>
  <c r="C1351" i="8"/>
  <c r="E1351" i="8" s="1"/>
  <c r="C1325" i="8"/>
  <c r="E1325" i="8" s="1"/>
  <c r="C1293" i="8"/>
  <c r="E1293" i="8" s="1"/>
  <c r="C1266" i="8"/>
  <c r="E1266" i="8" s="1"/>
  <c r="C1229" i="8"/>
  <c r="E1229" i="8" s="1"/>
  <c r="C1196" i="8"/>
  <c r="E1196" i="8" s="1"/>
  <c r="C1162" i="8"/>
  <c r="E1162" i="8" s="1"/>
  <c r="C1119" i="8"/>
  <c r="E1119" i="8" s="1"/>
  <c r="C1085" i="8"/>
  <c r="E1085" i="8" s="1"/>
  <c r="C1048" i="8"/>
  <c r="E1048" i="8" s="1"/>
  <c r="C1008" i="8"/>
  <c r="E1008" i="8" s="1"/>
  <c r="C970" i="8"/>
  <c r="E970" i="8" s="1"/>
  <c r="C928" i="8"/>
  <c r="E928" i="8" s="1"/>
  <c r="C881" i="8"/>
  <c r="E881" i="8" s="1"/>
  <c r="C846" i="8"/>
  <c r="E846" i="8" s="1"/>
  <c r="C799" i="8"/>
  <c r="E799" i="8" s="1"/>
  <c r="C764" i="8"/>
  <c r="E764" i="8" s="1"/>
  <c r="C715" i="8"/>
  <c r="E715" i="8" s="1"/>
  <c r="C672" i="8"/>
  <c r="E672" i="8" s="1"/>
  <c r="C623" i="8"/>
  <c r="E623" i="8" s="1"/>
  <c r="C586" i="8"/>
  <c r="E586" i="8" s="1"/>
  <c r="C538" i="8"/>
  <c r="E538" i="8" s="1"/>
  <c r="C488" i="8"/>
  <c r="E488" i="8" s="1"/>
  <c r="C446" i="8"/>
  <c r="E446" i="8" s="1"/>
  <c r="C397" i="8"/>
  <c r="E397" i="8" s="1"/>
  <c r="C353" i="8"/>
  <c r="E353" i="8" s="1"/>
  <c r="C305" i="8"/>
  <c r="E305" i="8" s="1"/>
  <c r="C256" i="8"/>
  <c r="E256" i="8" s="1"/>
  <c r="C220" i="8"/>
  <c r="E220" i="8" s="1"/>
  <c r="C171" i="8"/>
  <c r="E171" i="8" s="1"/>
  <c r="C127" i="8"/>
  <c r="E127" i="8" s="1"/>
  <c r="C79" i="8"/>
  <c r="E79" i="8" s="1"/>
  <c r="C30" i="8"/>
  <c r="E30" i="8" s="1"/>
  <c r="C1655" i="8"/>
  <c r="E1655" i="8" s="1"/>
  <c r="C1518" i="8"/>
  <c r="E1518" i="8" s="1"/>
  <c r="C1352" i="8"/>
  <c r="E1352" i="8" s="1"/>
  <c r="C1120" i="8"/>
  <c r="E1120" i="8" s="1"/>
  <c r="C1700" i="8"/>
  <c r="E1700" i="8" s="1"/>
  <c r="C1606" i="8"/>
  <c r="E1606" i="8" s="1"/>
  <c r="C1512" i="8"/>
  <c r="E1512" i="8" s="1"/>
  <c r="C1349" i="8"/>
  <c r="E1349" i="8" s="1"/>
  <c r="C1118" i="8"/>
  <c r="E1118" i="8" s="1"/>
  <c r="C880" i="8"/>
  <c r="E880" i="8" s="1"/>
  <c r="C622" i="8"/>
  <c r="E622" i="8" s="1"/>
  <c r="C396" i="8"/>
  <c r="E396" i="8" s="1"/>
  <c r="C78" i="8"/>
  <c r="E78" i="8" s="1"/>
  <c r="C1652" i="8"/>
  <c r="E1652" i="8" s="1"/>
  <c r="C1511" i="8"/>
  <c r="E1511" i="8" s="1"/>
  <c r="C1417" i="8"/>
  <c r="E1417" i="8" s="1"/>
  <c r="C1322" i="8"/>
  <c r="E1322" i="8" s="1"/>
  <c r="C1150" i="8"/>
  <c r="E1150" i="8" s="1"/>
  <c r="C1006" i="8"/>
  <c r="E1006" i="8" s="1"/>
  <c r="C797" i="8"/>
  <c r="E797" i="8" s="1"/>
  <c r="C572" i="8"/>
  <c r="E572" i="8" s="1"/>
  <c r="C395" i="8"/>
  <c r="E395" i="8" s="1"/>
  <c r="C216" i="8"/>
  <c r="E216" i="8" s="1"/>
  <c r="C113" i="8"/>
  <c r="E113" i="8" s="1"/>
  <c r="C1582" i="8"/>
  <c r="E1582" i="8" s="1"/>
  <c r="C1488" i="8"/>
  <c r="E1488" i="8" s="1"/>
  <c r="C1442" i="8"/>
  <c r="E1442" i="8" s="1"/>
  <c r="C1395" i="8"/>
  <c r="E1395" i="8" s="1"/>
  <c r="C1369" i="8"/>
  <c r="E1369" i="8" s="1"/>
  <c r="C1321" i="8"/>
  <c r="E1321" i="8" s="1"/>
  <c r="C1290" i="8"/>
  <c r="E1290" i="8" s="1"/>
  <c r="C1262" i="8"/>
  <c r="E1262" i="8" s="1"/>
  <c r="C1226" i="8"/>
  <c r="E1226" i="8" s="1"/>
  <c r="C1192" i="8"/>
  <c r="E1192" i="8" s="1"/>
  <c r="C1149" i="8"/>
  <c r="E1149" i="8" s="1"/>
  <c r="C1116" i="8"/>
  <c r="E1116" i="8" s="1"/>
  <c r="C1072" i="8"/>
  <c r="E1072" i="8" s="1"/>
  <c r="C1039" i="8"/>
  <c r="E1039" i="8" s="1"/>
  <c r="C1001" i="8"/>
  <c r="E1001" i="8" s="1"/>
  <c r="C960" i="8"/>
  <c r="E960" i="8" s="1"/>
  <c r="C924" i="8"/>
  <c r="E924" i="8" s="1"/>
  <c r="C878" i="8"/>
  <c r="E878" i="8" s="1"/>
  <c r="C842" i="8"/>
  <c r="E842" i="8" s="1"/>
  <c r="C796" i="8"/>
  <c r="E796" i="8" s="1"/>
  <c r="C753" i="8"/>
  <c r="E753" i="8" s="1"/>
  <c r="C705" i="8"/>
  <c r="E705" i="8" s="1"/>
  <c r="C656" i="8"/>
  <c r="E656" i="8" s="1"/>
  <c r="C620" i="8"/>
  <c r="E620" i="8" s="1"/>
  <c r="C571" i="8"/>
  <c r="E571" i="8" s="1"/>
  <c r="C527" i="8"/>
  <c r="E527" i="8" s="1"/>
  <c r="C479" i="8"/>
  <c r="E479" i="8" s="1"/>
  <c r="C430" i="8"/>
  <c r="E430" i="8" s="1"/>
  <c r="C394" i="8"/>
  <c r="E394" i="8" s="1"/>
  <c r="C344" i="8"/>
  <c r="E344" i="8" s="1"/>
  <c r="C301" i="8"/>
  <c r="E301" i="8" s="1"/>
  <c r="C253" i="8"/>
  <c r="E253" i="8" s="1"/>
  <c r="C204" i="8"/>
  <c r="E204" i="8" s="1"/>
  <c r="C161" i="8"/>
  <c r="E161" i="8" s="1"/>
  <c r="C112" i="8"/>
  <c r="E112" i="8" s="1"/>
  <c r="C75" i="8"/>
  <c r="E75" i="8" s="1"/>
  <c r="C27" i="8"/>
  <c r="E27" i="8" s="1"/>
  <c r="C1680" i="8"/>
  <c r="E1680" i="8" s="1"/>
  <c r="C1587" i="8"/>
  <c r="E1587" i="8" s="1"/>
  <c r="C1471" i="8"/>
  <c r="E1471" i="8" s="1"/>
  <c r="C1378" i="8"/>
  <c r="E1378" i="8" s="1"/>
  <c r="C1294" i="8"/>
  <c r="E1294" i="8" s="1"/>
  <c r="C1163" i="8"/>
  <c r="E1163" i="8" s="1"/>
  <c r="C1721" i="8"/>
  <c r="E1721" i="8" s="1"/>
  <c r="C1631" i="8"/>
  <c r="E1631" i="8" s="1"/>
  <c r="C1538" i="8"/>
  <c r="E1538" i="8" s="1"/>
  <c r="C1465" i="8"/>
  <c r="E1465" i="8" s="1"/>
  <c r="C1375" i="8"/>
  <c r="E1375" i="8" s="1"/>
  <c r="C1265" i="8"/>
  <c r="E1265" i="8" s="1"/>
  <c r="C1195" i="8"/>
  <c r="E1195" i="8" s="1"/>
  <c r="C1041" i="8"/>
  <c r="E1041" i="8" s="1"/>
  <c r="C926" i="8"/>
  <c r="E926" i="8" s="1"/>
  <c r="C763" i="8"/>
  <c r="E763" i="8" s="1"/>
  <c r="C573" i="8"/>
  <c r="E573" i="8" s="1"/>
  <c r="C444" i="8"/>
  <c r="E444" i="8" s="1"/>
  <c r="C255" i="8"/>
  <c r="E255" i="8" s="1"/>
  <c r="C29" i="8"/>
  <c r="E29" i="8" s="1"/>
  <c r="C1673" i="8"/>
  <c r="E1673" i="8" s="1"/>
  <c r="C1583" i="8"/>
  <c r="E1583" i="8" s="1"/>
  <c r="C1490" i="8"/>
  <c r="E1490" i="8" s="1"/>
  <c r="C1396" i="8"/>
  <c r="E1396" i="8" s="1"/>
  <c r="C1291" i="8"/>
  <c r="E1291" i="8" s="1"/>
  <c r="C1194" i="8"/>
  <c r="E1194" i="8" s="1"/>
  <c r="C1040" i="8"/>
  <c r="E1040" i="8" s="1"/>
  <c r="C843" i="8"/>
  <c r="E843" i="8" s="1"/>
  <c r="C669" i="8"/>
  <c r="E669" i="8" s="1"/>
  <c r="C480" i="8"/>
  <c r="E480" i="8" s="1"/>
  <c r="C346" i="8"/>
  <c r="E346" i="8" s="1"/>
  <c r="C77" i="8"/>
  <c r="E77" i="8" s="1"/>
  <c r="C1698" i="8"/>
  <c r="E1698" i="8" s="1"/>
  <c r="C1651" i="8"/>
  <c r="E1651" i="8" s="1"/>
  <c r="C1604" i="8"/>
  <c r="E1604" i="8" s="1"/>
  <c r="C1557" i="8"/>
  <c r="E1557" i="8" s="1"/>
  <c r="C1463" i="8"/>
  <c r="E1463" i="8" s="1"/>
  <c r="C1416" i="8"/>
  <c r="E1416" i="8" s="1"/>
  <c r="C1346" i="8"/>
  <c r="E1346" i="8" s="1"/>
  <c r="C1718" i="8"/>
  <c r="E1718" i="8" s="1"/>
  <c r="C1696" i="8"/>
  <c r="E1696" i="8" s="1"/>
  <c r="C1671" i="8"/>
  <c r="E1671" i="8" s="1"/>
  <c r="C1650" i="8"/>
  <c r="E1650" i="8" s="1"/>
  <c r="C1624" i="8"/>
  <c r="E1624" i="8" s="1"/>
  <c r="C1603" i="8"/>
  <c r="E1603" i="8" s="1"/>
  <c r="C1577" i="8"/>
  <c r="E1577" i="8" s="1"/>
  <c r="C1556" i="8"/>
  <c r="E1556" i="8" s="1"/>
  <c r="C1534" i="8"/>
  <c r="E1534" i="8" s="1"/>
  <c r="C1509" i="8"/>
  <c r="E1509" i="8" s="1"/>
  <c r="C1487" i="8"/>
  <c r="E1487" i="8" s="1"/>
  <c r="C1462" i="8"/>
  <c r="E1462" i="8" s="1"/>
  <c r="C1440" i="8"/>
  <c r="E1440" i="8" s="1"/>
  <c r="C1415" i="8"/>
  <c r="E1415" i="8" s="1"/>
  <c r="C1394" i="8"/>
  <c r="E1394" i="8" s="1"/>
  <c r="C1368" i="8"/>
  <c r="E1368" i="8" s="1"/>
  <c r="C1345" i="8"/>
  <c r="E1345" i="8" s="1"/>
  <c r="C1313" i="8"/>
  <c r="E1313" i="8" s="1"/>
  <c r="C1289" i="8"/>
  <c r="E1289" i="8" s="1"/>
  <c r="C1261" i="8"/>
  <c r="E1261" i="8" s="1"/>
  <c r="C1225" i="8"/>
  <c r="E1225" i="8" s="1"/>
  <c r="C1185" i="8"/>
  <c r="E1185" i="8" s="1"/>
  <c r="C1148" i="8"/>
  <c r="E1148" i="8" s="1"/>
  <c r="C1114" i="8"/>
  <c r="E1114" i="8" s="1"/>
  <c r="C1071" i="8"/>
  <c r="E1071" i="8" s="1"/>
  <c r="C1038" i="8"/>
  <c r="E1038" i="8" s="1"/>
  <c r="C1000" i="8"/>
  <c r="E1000" i="8" s="1"/>
  <c r="C959" i="8"/>
  <c r="E959" i="8" s="1"/>
  <c r="C912" i="8"/>
  <c r="E912" i="8" s="1"/>
  <c r="C877" i="8"/>
  <c r="E877" i="8" s="1"/>
  <c r="C840" i="8"/>
  <c r="E840" i="8" s="1"/>
  <c r="C795" i="8"/>
  <c r="E795" i="8" s="1"/>
  <c r="C752" i="8"/>
  <c r="E752" i="8" s="1"/>
  <c r="C704" i="8"/>
  <c r="E704" i="8" s="1"/>
  <c r="C655" i="8"/>
  <c r="E655" i="8" s="1"/>
  <c r="C619" i="8"/>
  <c r="E619" i="8" s="1"/>
  <c r="C570" i="8"/>
  <c r="E570" i="8" s="1"/>
  <c r="C526" i="8"/>
  <c r="E526" i="8" s="1"/>
  <c r="C478" i="8"/>
  <c r="E478" i="8" s="1"/>
  <c r="C429" i="8"/>
  <c r="E429" i="8" s="1"/>
  <c r="C392" i="8"/>
  <c r="E392" i="8" s="1"/>
  <c r="C337" i="8"/>
  <c r="E337" i="8" s="1"/>
  <c r="C300" i="8"/>
  <c r="E300" i="8" s="1"/>
  <c r="C252" i="8"/>
  <c r="E252" i="8" s="1"/>
  <c r="C203" i="8"/>
  <c r="E203" i="8" s="1"/>
  <c r="C160" i="8"/>
  <c r="E160" i="8" s="1"/>
  <c r="C111" i="8"/>
  <c r="E111" i="8" s="1"/>
  <c r="C74" i="8"/>
  <c r="E74" i="8" s="1"/>
  <c r="C26" i="8"/>
  <c r="E26" i="8" s="1"/>
  <c r="C1727" i="8"/>
  <c r="E1727" i="8" s="1"/>
  <c r="C1608" i="8"/>
  <c r="E1608" i="8" s="1"/>
  <c r="C1540" i="8"/>
  <c r="E1540" i="8" s="1"/>
  <c r="C1424" i="8"/>
  <c r="E1424" i="8" s="1"/>
  <c r="C1240" i="8"/>
  <c r="E1240" i="8" s="1"/>
  <c r="C1016" i="8"/>
  <c r="E1016" i="8" s="1"/>
  <c r="C1678" i="8"/>
  <c r="E1678" i="8" s="1"/>
  <c r="C1559" i="8"/>
  <c r="E1559" i="8" s="1"/>
  <c r="C1444" i="8"/>
  <c r="E1444" i="8" s="1"/>
  <c r="C1397" i="8"/>
  <c r="E1397" i="8" s="1"/>
  <c r="C1292" i="8"/>
  <c r="E1292" i="8" s="1"/>
  <c r="C1151" i="8"/>
  <c r="E1151" i="8" s="1"/>
  <c r="C1007" i="8"/>
  <c r="E1007" i="8" s="1"/>
  <c r="C845" i="8"/>
  <c r="E845" i="8" s="1"/>
  <c r="C670" i="8"/>
  <c r="E670" i="8" s="1"/>
  <c r="C481" i="8"/>
  <c r="E481" i="8" s="1"/>
  <c r="C304" i="8"/>
  <c r="E304" i="8" s="1"/>
  <c r="C170" i="8"/>
  <c r="E170" i="8" s="1"/>
  <c r="C1699" i="8"/>
  <c r="E1699" i="8" s="1"/>
  <c r="C1605" i="8"/>
  <c r="E1605" i="8" s="1"/>
  <c r="C1536" i="8"/>
  <c r="E1536" i="8" s="1"/>
  <c r="C1443" i="8"/>
  <c r="E1443" i="8" s="1"/>
  <c r="C1348" i="8"/>
  <c r="E1348" i="8" s="1"/>
  <c r="C1227" i="8"/>
  <c r="E1227" i="8" s="1"/>
  <c r="C1073" i="8"/>
  <c r="E1073" i="8" s="1"/>
  <c r="C961" i="8"/>
  <c r="E961" i="8" s="1"/>
  <c r="C879" i="8"/>
  <c r="E879" i="8" s="1"/>
  <c r="C712" i="8"/>
  <c r="E712" i="8" s="1"/>
  <c r="C529" i="8"/>
  <c r="E529" i="8" s="1"/>
  <c r="C303" i="8"/>
  <c r="E303" i="8" s="1"/>
  <c r="C28" i="8"/>
  <c r="E28" i="8" s="1"/>
  <c r="C1672" i="8"/>
  <c r="E1672" i="8" s="1"/>
  <c r="C1510" i="8"/>
  <c r="E1510" i="8" s="1"/>
  <c r="C1717" i="8"/>
  <c r="E1717" i="8" s="1"/>
  <c r="C1695" i="8"/>
  <c r="E1695" i="8" s="1"/>
  <c r="C1670" i="8"/>
  <c r="E1670" i="8" s="1"/>
  <c r="C1648" i="8"/>
  <c r="E1648" i="8" s="1"/>
  <c r="C1623" i="8"/>
  <c r="E1623" i="8" s="1"/>
  <c r="C1602" i="8"/>
  <c r="E1602" i="8" s="1"/>
  <c r="C1576" i="8"/>
  <c r="E1576" i="8" s="1"/>
  <c r="C1555" i="8"/>
  <c r="E1555" i="8" s="1"/>
  <c r="C1529" i="8"/>
  <c r="E1529" i="8" s="1"/>
  <c r="C1508" i="8"/>
  <c r="E1508" i="8" s="1"/>
  <c r="C1486" i="8"/>
  <c r="E1486" i="8" s="1"/>
  <c r="C1461" i="8"/>
  <c r="E1461" i="8" s="1"/>
  <c r="C1439" i="8"/>
  <c r="E1439" i="8" s="1"/>
  <c r="C1414" i="8"/>
  <c r="E1414" i="8" s="1"/>
  <c r="C1392" i="8"/>
  <c r="E1392" i="8" s="1"/>
  <c r="C1367" i="8"/>
  <c r="E1367" i="8" s="1"/>
  <c r="C1344" i="8"/>
  <c r="E1344" i="8" s="1"/>
  <c r="C1312" i="8"/>
  <c r="E1312" i="8" s="1"/>
  <c r="C1288" i="8"/>
  <c r="E1288" i="8" s="1"/>
  <c r="C1256" i="8"/>
  <c r="E1256" i="8" s="1"/>
  <c r="C1224" i="8"/>
  <c r="E1224" i="8" s="1"/>
  <c r="C1184" i="8"/>
  <c r="E1184" i="8" s="1"/>
  <c r="C1147" i="8"/>
  <c r="E1147" i="8" s="1"/>
  <c r="C1113" i="8"/>
  <c r="E1113" i="8" s="1"/>
  <c r="C1070" i="8"/>
  <c r="E1070" i="8" s="1"/>
  <c r="C1036" i="8"/>
  <c r="E1036" i="8" s="1"/>
  <c r="C993" i="8"/>
  <c r="E993" i="8" s="1"/>
  <c r="C958" i="8"/>
  <c r="E958" i="8" s="1"/>
  <c r="C911" i="8"/>
  <c r="E911" i="8" s="1"/>
  <c r="C876" i="8"/>
  <c r="E876" i="8" s="1"/>
  <c r="C829" i="8"/>
  <c r="E829" i="8" s="1"/>
  <c r="C794" i="8"/>
  <c r="E794" i="8" s="1"/>
  <c r="C746" i="8"/>
  <c r="E746" i="8" s="1"/>
  <c r="C703" i="8"/>
  <c r="E703" i="8" s="1"/>
  <c r="C654" i="8"/>
  <c r="E654" i="8" s="1"/>
  <c r="C616" i="8"/>
  <c r="E616" i="8" s="1"/>
  <c r="C568" i="8"/>
  <c r="E568" i="8" s="1"/>
  <c r="C513" i="8"/>
  <c r="E513" i="8" s="1"/>
  <c r="C477" i="8"/>
  <c r="E477" i="8" s="1"/>
  <c r="C428" i="8"/>
  <c r="E428" i="8" s="1"/>
  <c r="C384" i="8"/>
  <c r="E384" i="8" s="1"/>
  <c r="C336" i="8"/>
  <c r="E336" i="8" s="1"/>
  <c r="C287" i="8"/>
  <c r="E287" i="8" s="1"/>
  <c r="C251" i="8"/>
  <c r="E251" i="8" s="1"/>
  <c r="C202" i="8"/>
  <c r="E202" i="8" s="1"/>
  <c r="C158" i="8"/>
  <c r="E158" i="8" s="1"/>
  <c r="C110" i="8"/>
  <c r="E110" i="8" s="1"/>
  <c r="C61" i="8"/>
  <c r="E61" i="8" s="1"/>
  <c r="C24" i="8"/>
  <c r="E24" i="8" s="1"/>
  <c r="C1702" i="8"/>
  <c r="E1702" i="8" s="1"/>
  <c r="C1561" i="8"/>
  <c r="E1561" i="8" s="1"/>
  <c r="C1446" i="8"/>
  <c r="E1446" i="8" s="1"/>
  <c r="C1326" i="8"/>
  <c r="E1326" i="8" s="1"/>
  <c r="C1049" i="8"/>
  <c r="E1049" i="8" s="1"/>
  <c r="C1653" i="8"/>
  <c r="E1653" i="8" s="1"/>
  <c r="C1584" i="8"/>
  <c r="E1584" i="8" s="1"/>
  <c r="C1491" i="8"/>
  <c r="E1491" i="8" s="1"/>
  <c r="C1422" i="8"/>
  <c r="E1422" i="8" s="1"/>
  <c r="C1323" i="8"/>
  <c r="E1323" i="8" s="1"/>
  <c r="C1228" i="8"/>
  <c r="E1228" i="8" s="1"/>
  <c r="C1084" i="8"/>
  <c r="E1084" i="8" s="1"/>
  <c r="C968" i="8"/>
  <c r="E968" i="8" s="1"/>
  <c r="C798" i="8"/>
  <c r="E798" i="8" s="1"/>
  <c r="C714" i="8"/>
  <c r="E714" i="8" s="1"/>
  <c r="C536" i="8"/>
  <c r="E536" i="8" s="1"/>
  <c r="C347" i="8"/>
  <c r="E347" i="8" s="1"/>
  <c r="C218" i="8"/>
  <c r="E218" i="8" s="1"/>
  <c r="C120" i="8"/>
  <c r="E120" i="8" s="1"/>
  <c r="C1720" i="8"/>
  <c r="E1720" i="8" s="1"/>
  <c r="C1630" i="8"/>
  <c r="E1630" i="8" s="1"/>
  <c r="C1558" i="8"/>
  <c r="E1558" i="8" s="1"/>
  <c r="C1464" i="8"/>
  <c r="E1464" i="8" s="1"/>
  <c r="C1374" i="8"/>
  <c r="E1374" i="8" s="1"/>
  <c r="C1263" i="8"/>
  <c r="E1263" i="8" s="1"/>
  <c r="C1117" i="8"/>
  <c r="E1117" i="8" s="1"/>
  <c r="C925" i="8"/>
  <c r="E925" i="8" s="1"/>
  <c r="C762" i="8"/>
  <c r="E762" i="8" s="1"/>
  <c r="C621" i="8"/>
  <c r="E621" i="8" s="1"/>
  <c r="C443" i="8"/>
  <c r="E443" i="8" s="1"/>
  <c r="C254" i="8"/>
  <c r="E254" i="8" s="1"/>
  <c r="C168" i="8"/>
  <c r="E168" i="8" s="1"/>
  <c r="C1719" i="8"/>
  <c r="E1719" i="8" s="1"/>
  <c r="C1625" i="8"/>
  <c r="E1625" i="8" s="1"/>
  <c r="C1535" i="8"/>
  <c r="E1535" i="8" s="1"/>
  <c r="C1716" i="8"/>
  <c r="E1716" i="8" s="1"/>
  <c r="C1694" i="8"/>
  <c r="E1694" i="8" s="1"/>
  <c r="C1669" i="8"/>
  <c r="E1669" i="8" s="1"/>
  <c r="C1647" i="8"/>
  <c r="E1647" i="8" s="1"/>
  <c r="C1622" i="8"/>
  <c r="E1622" i="8" s="1"/>
  <c r="C1600" i="8"/>
  <c r="E1600" i="8" s="1"/>
  <c r="C1575" i="8"/>
  <c r="E1575" i="8" s="1"/>
  <c r="C1554" i="8"/>
  <c r="E1554" i="8" s="1"/>
  <c r="C1528" i="8"/>
  <c r="E1528" i="8" s="1"/>
  <c r="C1507" i="8"/>
  <c r="E1507" i="8" s="1"/>
  <c r="C1481" i="8"/>
  <c r="E1481" i="8" s="1"/>
  <c r="C1460" i="8"/>
  <c r="E1460" i="8" s="1"/>
  <c r="C1438" i="8"/>
  <c r="E1438" i="8" s="1"/>
  <c r="C1413" i="8"/>
  <c r="E1413" i="8" s="1"/>
  <c r="C1391" i="8"/>
  <c r="E1391" i="8" s="1"/>
  <c r="C1366" i="8"/>
  <c r="E1366" i="8" s="1"/>
  <c r="C1342" i="8"/>
  <c r="E1342" i="8" s="1"/>
  <c r="C1311" i="8"/>
  <c r="E1311" i="8" s="1"/>
  <c r="C1287" i="8"/>
  <c r="E1287" i="8" s="1"/>
  <c r="C1255" i="8"/>
  <c r="E1255" i="8" s="1"/>
  <c r="C1217" i="8"/>
  <c r="E1217" i="8" s="1"/>
  <c r="C1179" i="8"/>
  <c r="E1179" i="8" s="1"/>
  <c r="C1146" i="8"/>
  <c r="E1146" i="8" s="1"/>
  <c r="C1112" i="8"/>
  <c r="E1112" i="8" s="1"/>
  <c r="C1069" i="8"/>
  <c r="E1069" i="8" s="1"/>
  <c r="C1035" i="8"/>
  <c r="E1035" i="8" s="1"/>
  <c r="C992" i="8"/>
  <c r="E992" i="8" s="1"/>
  <c r="C956" i="8"/>
  <c r="E956" i="8" s="1"/>
  <c r="C910" i="8"/>
  <c r="E910" i="8" s="1"/>
  <c r="C875" i="8"/>
  <c r="E875" i="8" s="1"/>
  <c r="C828" i="8"/>
  <c r="E828" i="8" s="1"/>
  <c r="C792" i="8"/>
  <c r="E792" i="8" s="1"/>
  <c r="C744" i="8"/>
  <c r="E744" i="8" s="1"/>
  <c r="C702" i="8"/>
  <c r="E702" i="8" s="1"/>
  <c r="C653" i="8"/>
  <c r="E653" i="8" s="1"/>
  <c r="C609" i="8"/>
  <c r="E609" i="8" s="1"/>
  <c r="C561" i="8"/>
  <c r="E561" i="8" s="1"/>
  <c r="C512" i="8"/>
  <c r="E512" i="8" s="1"/>
  <c r="C476" i="8"/>
  <c r="E476" i="8" s="1"/>
  <c r="C427" i="8"/>
  <c r="E427" i="8" s="1"/>
  <c r="C383" i="8"/>
  <c r="E383" i="8" s="1"/>
  <c r="C335" i="8"/>
  <c r="E335" i="8" s="1"/>
  <c r="C286" i="8"/>
  <c r="E286" i="8" s="1"/>
  <c r="C250" i="8"/>
  <c r="E250" i="8" s="1"/>
  <c r="C200" i="8"/>
  <c r="E200" i="8" s="1"/>
  <c r="C157" i="8"/>
  <c r="E157" i="8" s="1"/>
  <c r="C109" i="8"/>
  <c r="E109" i="8" s="1"/>
  <c r="C60" i="8"/>
  <c r="E60" i="8" s="1"/>
  <c r="C2" i="8"/>
  <c r="E2" i="8" s="1"/>
  <c r="C18" i="8"/>
  <c r="E18" i="8" s="1"/>
  <c r="C34" i="8"/>
  <c r="E34" i="8" s="1"/>
  <c r="C50" i="8"/>
  <c r="E50" i="8" s="1"/>
  <c r="C66" i="8"/>
  <c r="E66" i="8" s="1"/>
  <c r="C82" i="8"/>
  <c r="E82" i="8" s="1"/>
  <c r="C98" i="8"/>
  <c r="E98" i="8" s="1"/>
  <c r="C114" i="8"/>
  <c r="E114" i="8" s="1"/>
  <c r="C130" i="8"/>
  <c r="E130" i="8" s="1"/>
  <c r="C146" i="8"/>
  <c r="E146" i="8" s="1"/>
  <c r="C162" i="8"/>
  <c r="E162" i="8" s="1"/>
  <c r="C178" i="8"/>
  <c r="E178" i="8" s="1"/>
  <c r="C194" i="8"/>
  <c r="E194" i="8" s="1"/>
  <c r="C210" i="8"/>
  <c r="E210" i="8" s="1"/>
  <c r="C226" i="8"/>
  <c r="E226" i="8" s="1"/>
  <c r="C242" i="8"/>
  <c r="E242" i="8" s="1"/>
  <c r="C258" i="8"/>
  <c r="E258" i="8" s="1"/>
  <c r="C274" i="8"/>
  <c r="E274" i="8" s="1"/>
  <c r="C290" i="8"/>
  <c r="E290" i="8" s="1"/>
  <c r="C306" i="8"/>
  <c r="E306" i="8" s="1"/>
  <c r="C322" i="8"/>
  <c r="E322" i="8" s="1"/>
  <c r="C338" i="8"/>
  <c r="E338" i="8" s="1"/>
  <c r="C354" i="8"/>
  <c r="E354" i="8" s="1"/>
  <c r="C370" i="8"/>
  <c r="E370" i="8" s="1"/>
  <c r="C386" i="8"/>
  <c r="E386" i="8" s="1"/>
  <c r="C402" i="8"/>
  <c r="E402" i="8" s="1"/>
  <c r="C418" i="8"/>
  <c r="E418" i="8" s="1"/>
  <c r="C434" i="8"/>
  <c r="E434" i="8" s="1"/>
  <c r="C450" i="8"/>
  <c r="E450" i="8" s="1"/>
  <c r="C466" i="8"/>
  <c r="E466" i="8" s="1"/>
  <c r="C482" i="8"/>
  <c r="E482" i="8" s="1"/>
  <c r="C498" i="8"/>
  <c r="E498" i="8" s="1"/>
  <c r="C514" i="8"/>
  <c r="E514" i="8" s="1"/>
  <c r="C530" i="8"/>
  <c r="E530" i="8" s="1"/>
  <c r="C546" i="8"/>
  <c r="E546" i="8" s="1"/>
  <c r="C562" i="8"/>
  <c r="E562" i="8" s="1"/>
  <c r="C578" i="8"/>
  <c r="E578" i="8" s="1"/>
  <c r="C594" i="8"/>
  <c r="E594" i="8" s="1"/>
  <c r="C610" i="8"/>
  <c r="E610" i="8" s="1"/>
  <c r="C626" i="8"/>
  <c r="E626" i="8" s="1"/>
  <c r="C642" i="8"/>
  <c r="E642" i="8" s="1"/>
  <c r="C658" i="8"/>
  <c r="E658" i="8" s="1"/>
  <c r="C674" i="8"/>
  <c r="E674" i="8" s="1"/>
  <c r="C690" i="8"/>
  <c r="E690" i="8" s="1"/>
  <c r="C706" i="8"/>
  <c r="E706" i="8" s="1"/>
  <c r="C722" i="8"/>
  <c r="E722" i="8" s="1"/>
  <c r="C738" i="8"/>
  <c r="E738" i="8" s="1"/>
  <c r="C754" i="8"/>
  <c r="E754" i="8" s="1"/>
  <c r="C770" i="8"/>
  <c r="E770" i="8" s="1"/>
  <c r="C786" i="8"/>
  <c r="E786" i="8" s="1"/>
  <c r="C802" i="8"/>
  <c r="E802" i="8" s="1"/>
  <c r="C818" i="8"/>
  <c r="E818" i="8" s="1"/>
  <c r="C834" i="8"/>
  <c r="E834" i="8" s="1"/>
  <c r="C850" i="8"/>
  <c r="E850" i="8" s="1"/>
  <c r="C866" i="8"/>
  <c r="E866" i="8" s="1"/>
  <c r="C882" i="8"/>
  <c r="E882" i="8" s="1"/>
  <c r="C898" i="8"/>
  <c r="E898" i="8" s="1"/>
  <c r="C914" i="8"/>
  <c r="E914" i="8" s="1"/>
  <c r="C930" i="8"/>
  <c r="E930" i="8" s="1"/>
  <c r="C946" i="8"/>
  <c r="E946" i="8" s="1"/>
  <c r="C962" i="8"/>
  <c r="E962" i="8" s="1"/>
  <c r="C978" i="8"/>
  <c r="E978" i="8" s="1"/>
  <c r="C994" i="8"/>
  <c r="E994" i="8" s="1"/>
  <c r="C1010" i="8"/>
  <c r="E1010" i="8" s="1"/>
  <c r="C1026" i="8"/>
  <c r="E1026" i="8" s="1"/>
  <c r="C1042" i="8"/>
  <c r="E1042" i="8" s="1"/>
  <c r="C1058" i="8"/>
  <c r="E1058" i="8" s="1"/>
  <c r="C1074" i="8"/>
  <c r="E1074" i="8" s="1"/>
  <c r="C1090" i="8"/>
  <c r="E1090" i="8" s="1"/>
  <c r="C1106" i="8"/>
  <c r="E1106" i="8" s="1"/>
  <c r="C1122" i="8"/>
  <c r="E1122" i="8" s="1"/>
  <c r="C1138" i="8"/>
  <c r="E1138" i="8" s="1"/>
  <c r="C1154" i="8"/>
  <c r="E1154" i="8" s="1"/>
  <c r="C1170" i="8"/>
  <c r="E1170" i="8" s="1"/>
  <c r="C1186" i="8"/>
  <c r="E1186" i="8" s="1"/>
  <c r="C1202" i="8"/>
  <c r="E1202" i="8" s="1"/>
  <c r="C1218" i="8"/>
  <c r="E1218" i="8" s="1"/>
  <c r="C1234" i="8"/>
  <c r="E1234" i="8" s="1"/>
  <c r="C1250" i="8"/>
  <c r="E1250" i="8" s="1"/>
  <c r="C3" i="8"/>
  <c r="E3" i="8" s="1"/>
  <c r="C19" i="8"/>
  <c r="E19" i="8" s="1"/>
  <c r="C35" i="8"/>
  <c r="E35" i="8" s="1"/>
  <c r="C51" i="8"/>
  <c r="E51" i="8" s="1"/>
  <c r="C67" i="8"/>
  <c r="E67" i="8" s="1"/>
  <c r="C83" i="8"/>
  <c r="E83" i="8" s="1"/>
  <c r="C99" i="8"/>
  <c r="E99" i="8" s="1"/>
  <c r="C115" i="8"/>
  <c r="E115" i="8" s="1"/>
  <c r="C131" i="8"/>
  <c r="E131" i="8" s="1"/>
  <c r="C147" i="8"/>
  <c r="E147" i="8" s="1"/>
  <c r="C163" i="8"/>
  <c r="E163" i="8" s="1"/>
  <c r="C179" i="8"/>
  <c r="E179" i="8" s="1"/>
  <c r="C195" i="8"/>
  <c r="E195" i="8" s="1"/>
  <c r="C211" i="8"/>
  <c r="E211" i="8" s="1"/>
  <c r="C227" i="8"/>
  <c r="E227" i="8" s="1"/>
  <c r="C243" i="8"/>
  <c r="E243" i="8" s="1"/>
  <c r="C259" i="8"/>
  <c r="E259" i="8" s="1"/>
  <c r="C275" i="8"/>
  <c r="E275" i="8" s="1"/>
  <c r="C291" i="8"/>
  <c r="E291" i="8" s="1"/>
  <c r="C307" i="8"/>
  <c r="E307" i="8" s="1"/>
  <c r="C323" i="8"/>
  <c r="E323" i="8" s="1"/>
  <c r="C339" i="8"/>
  <c r="E339" i="8" s="1"/>
  <c r="C355" i="8"/>
  <c r="E355" i="8" s="1"/>
  <c r="C371" i="8"/>
  <c r="E371" i="8" s="1"/>
  <c r="C387" i="8"/>
  <c r="E387" i="8" s="1"/>
  <c r="C403" i="8"/>
  <c r="E403" i="8" s="1"/>
  <c r="C419" i="8"/>
  <c r="E419" i="8" s="1"/>
  <c r="C435" i="8"/>
  <c r="E435" i="8" s="1"/>
  <c r="C451" i="8"/>
  <c r="E451" i="8" s="1"/>
  <c r="C467" i="8"/>
  <c r="E467" i="8" s="1"/>
  <c r="C483" i="8"/>
  <c r="E483" i="8" s="1"/>
  <c r="C499" i="8"/>
  <c r="E499" i="8" s="1"/>
  <c r="C515" i="8"/>
  <c r="E515" i="8" s="1"/>
  <c r="C531" i="8"/>
  <c r="E531" i="8" s="1"/>
  <c r="C547" i="8"/>
  <c r="E547" i="8" s="1"/>
  <c r="C563" i="8"/>
  <c r="E563" i="8" s="1"/>
  <c r="C579" i="8"/>
  <c r="E579" i="8" s="1"/>
  <c r="C595" i="8"/>
  <c r="E595" i="8" s="1"/>
  <c r="C611" i="8"/>
  <c r="E611" i="8" s="1"/>
  <c r="C627" i="8"/>
  <c r="E627" i="8" s="1"/>
  <c r="C643" i="8"/>
  <c r="E643" i="8" s="1"/>
  <c r="C659" i="8"/>
  <c r="E659" i="8" s="1"/>
  <c r="C675" i="8"/>
  <c r="E675" i="8" s="1"/>
  <c r="C691" i="8"/>
  <c r="E691" i="8" s="1"/>
  <c r="C707" i="8"/>
  <c r="E707" i="8" s="1"/>
  <c r="C723" i="8"/>
  <c r="E723" i="8" s="1"/>
  <c r="C739" i="8"/>
  <c r="E739" i="8" s="1"/>
  <c r="C755" i="8"/>
  <c r="E755" i="8" s="1"/>
  <c r="C771" i="8"/>
  <c r="E771" i="8" s="1"/>
  <c r="C787" i="8"/>
  <c r="E787" i="8" s="1"/>
  <c r="C803" i="8"/>
  <c r="E803" i="8" s="1"/>
  <c r="C819" i="8"/>
  <c r="E819" i="8" s="1"/>
  <c r="C835" i="8"/>
  <c r="E835" i="8" s="1"/>
  <c r="C851" i="8"/>
  <c r="E851" i="8" s="1"/>
  <c r="C867" i="8"/>
  <c r="E867" i="8" s="1"/>
  <c r="C883" i="8"/>
  <c r="E883" i="8" s="1"/>
  <c r="C899" i="8"/>
  <c r="E899" i="8" s="1"/>
  <c r="C915" i="8"/>
  <c r="E915" i="8" s="1"/>
  <c r="C931" i="8"/>
  <c r="E931" i="8" s="1"/>
  <c r="C947" i="8"/>
  <c r="E947" i="8" s="1"/>
  <c r="C963" i="8"/>
  <c r="E963" i="8" s="1"/>
  <c r="C979" i="8"/>
  <c r="E979" i="8" s="1"/>
  <c r="C995" i="8"/>
  <c r="E995" i="8" s="1"/>
  <c r="C1011" i="8"/>
  <c r="E1011" i="8" s="1"/>
  <c r="C1027" i="8"/>
  <c r="E1027" i="8" s="1"/>
  <c r="C1043" i="8"/>
  <c r="E1043" i="8" s="1"/>
  <c r="C1059" i="8"/>
  <c r="E1059" i="8" s="1"/>
  <c r="C1075" i="8"/>
  <c r="E1075" i="8" s="1"/>
  <c r="C1091" i="8"/>
  <c r="E1091" i="8" s="1"/>
  <c r="C1107" i="8"/>
  <c r="E1107" i="8" s="1"/>
  <c r="C1123" i="8"/>
  <c r="E1123" i="8" s="1"/>
  <c r="C1139" i="8"/>
  <c r="E1139" i="8" s="1"/>
  <c r="C1155" i="8"/>
  <c r="E1155" i="8" s="1"/>
  <c r="C1171" i="8"/>
  <c r="E1171" i="8" s="1"/>
  <c r="C1187" i="8"/>
  <c r="E1187" i="8" s="1"/>
  <c r="C1203" i="8"/>
  <c r="E1203" i="8" s="1"/>
  <c r="C1219" i="8"/>
  <c r="E1219" i="8" s="1"/>
  <c r="C1235" i="8"/>
  <c r="E1235" i="8" s="1"/>
  <c r="C1251" i="8"/>
  <c r="E1251" i="8" s="1"/>
  <c r="C1267" i="8"/>
  <c r="E1267" i="8" s="1"/>
  <c r="C1283" i="8"/>
  <c r="E1283" i="8" s="1"/>
  <c r="C1299" i="8"/>
  <c r="E1299" i="8" s="1"/>
  <c r="C1315" i="8"/>
  <c r="E1315" i="8" s="1"/>
  <c r="C1331" i="8"/>
  <c r="E1331" i="8" s="1"/>
  <c r="C1347" i="8"/>
  <c r="E1347" i="8" s="1"/>
  <c r="C4" i="8"/>
  <c r="E4" i="8" s="1"/>
  <c r="C20" i="8"/>
  <c r="E20" i="8" s="1"/>
  <c r="C36" i="8"/>
  <c r="E36" i="8" s="1"/>
  <c r="C52" i="8"/>
  <c r="E52" i="8" s="1"/>
  <c r="C68" i="8"/>
  <c r="E68" i="8" s="1"/>
  <c r="C84" i="8"/>
  <c r="E84" i="8" s="1"/>
  <c r="C100" i="8"/>
  <c r="E100" i="8" s="1"/>
  <c r="C116" i="8"/>
  <c r="E116" i="8" s="1"/>
  <c r="C132" i="8"/>
  <c r="E132" i="8" s="1"/>
  <c r="C148" i="8"/>
  <c r="E148" i="8" s="1"/>
  <c r="C164" i="8"/>
  <c r="E164" i="8" s="1"/>
  <c r="C180" i="8"/>
  <c r="E180" i="8" s="1"/>
  <c r="C196" i="8"/>
  <c r="E196" i="8" s="1"/>
  <c r="C212" i="8"/>
  <c r="E212" i="8" s="1"/>
  <c r="C228" i="8"/>
  <c r="E228" i="8" s="1"/>
  <c r="C244" i="8"/>
  <c r="E244" i="8" s="1"/>
  <c r="C260" i="8"/>
  <c r="E260" i="8" s="1"/>
  <c r="C276" i="8"/>
  <c r="E276" i="8" s="1"/>
  <c r="C292" i="8"/>
  <c r="E292" i="8" s="1"/>
  <c r="C308" i="8"/>
  <c r="E308" i="8" s="1"/>
  <c r="C324" i="8"/>
  <c r="E324" i="8" s="1"/>
  <c r="C340" i="8"/>
  <c r="E340" i="8" s="1"/>
  <c r="C356" i="8"/>
  <c r="E356" i="8" s="1"/>
  <c r="C372" i="8"/>
  <c r="E372" i="8" s="1"/>
  <c r="C388" i="8"/>
  <c r="E388" i="8" s="1"/>
  <c r="C404" i="8"/>
  <c r="E404" i="8" s="1"/>
  <c r="C420" i="8"/>
  <c r="E420" i="8" s="1"/>
  <c r="C436" i="8"/>
  <c r="E436" i="8" s="1"/>
  <c r="C452" i="8"/>
  <c r="E452" i="8" s="1"/>
  <c r="C468" i="8"/>
  <c r="E468" i="8" s="1"/>
  <c r="C484" i="8"/>
  <c r="E484" i="8" s="1"/>
  <c r="C500" i="8"/>
  <c r="E500" i="8" s="1"/>
  <c r="C516" i="8"/>
  <c r="E516" i="8" s="1"/>
  <c r="C532" i="8"/>
  <c r="E532" i="8" s="1"/>
  <c r="C548" i="8"/>
  <c r="E548" i="8" s="1"/>
  <c r="C564" i="8"/>
  <c r="E564" i="8" s="1"/>
  <c r="C580" i="8"/>
  <c r="E580" i="8" s="1"/>
  <c r="C596" i="8"/>
  <c r="E596" i="8" s="1"/>
  <c r="C612" i="8"/>
  <c r="E612" i="8" s="1"/>
  <c r="C628" i="8"/>
  <c r="E628" i="8" s="1"/>
  <c r="C644" i="8"/>
  <c r="E644" i="8" s="1"/>
  <c r="C660" i="8"/>
  <c r="E660" i="8" s="1"/>
  <c r="C676" i="8"/>
  <c r="E676" i="8" s="1"/>
  <c r="C692" i="8"/>
  <c r="E692" i="8" s="1"/>
  <c r="C708" i="8"/>
  <c r="E708" i="8" s="1"/>
  <c r="C724" i="8"/>
  <c r="E724" i="8" s="1"/>
  <c r="C740" i="8"/>
  <c r="E740" i="8" s="1"/>
  <c r="C756" i="8"/>
  <c r="E756" i="8" s="1"/>
  <c r="C772" i="8"/>
  <c r="E772" i="8" s="1"/>
  <c r="C788" i="8"/>
  <c r="E788" i="8" s="1"/>
  <c r="C804" i="8"/>
  <c r="E804" i="8" s="1"/>
  <c r="C820" i="8"/>
  <c r="E820" i="8" s="1"/>
  <c r="C836" i="8"/>
  <c r="E836" i="8" s="1"/>
  <c r="C852" i="8"/>
  <c r="E852" i="8" s="1"/>
  <c r="C868" i="8"/>
  <c r="E868" i="8" s="1"/>
  <c r="C884" i="8"/>
  <c r="E884" i="8" s="1"/>
  <c r="C900" i="8"/>
  <c r="E900" i="8" s="1"/>
  <c r="C916" i="8"/>
  <c r="E916" i="8" s="1"/>
  <c r="C932" i="8"/>
  <c r="E932" i="8" s="1"/>
  <c r="C948" i="8"/>
  <c r="E948" i="8" s="1"/>
  <c r="C964" i="8"/>
  <c r="E964" i="8" s="1"/>
  <c r="C980" i="8"/>
  <c r="E980" i="8" s="1"/>
  <c r="C996" i="8"/>
  <c r="E996" i="8" s="1"/>
  <c r="C1012" i="8"/>
  <c r="E1012" i="8" s="1"/>
  <c r="C1028" i="8"/>
  <c r="E1028" i="8" s="1"/>
  <c r="C1044" i="8"/>
  <c r="E1044" i="8" s="1"/>
  <c r="C1060" i="8"/>
  <c r="E1060" i="8" s="1"/>
  <c r="C1076" i="8"/>
  <c r="E1076" i="8" s="1"/>
  <c r="C1092" i="8"/>
  <c r="E1092" i="8" s="1"/>
  <c r="C1108" i="8"/>
  <c r="E1108" i="8" s="1"/>
  <c r="C1124" i="8"/>
  <c r="E1124" i="8" s="1"/>
  <c r="C1140" i="8"/>
  <c r="E1140" i="8" s="1"/>
  <c r="C1156" i="8"/>
  <c r="E1156" i="8" s="1"/>
  <c r="C1172" i="8"/>
  <c r="E1172" i="8" s="1"/>
  <c r="C1188" i="8"/>
  <c r="E1188" i="8" s="1"/>
  <c r="C1204" i="8"/>
  <c r="E1204" i="8" s="1"/>
  <c r="C1220" i="8"/>
  <c r="E1220" i="8" s="1"/>
  <c r="C1236" i="8"/>
  <c r="E1236" i="8" s="1"/>
  <c r="C1252" i="8"/>
  <c r="E1252" i="8" s="1"/>
  <c r="C5" i="8"/>
  <c r="E5" i="8" s="1"/>
  <c r="C21" i="8"/>
  <c r="E21" i="8" s="1"/>
  <c r="C37" i="8"/>
  <c r="E37" i="8" s="1"/>
  <c r="C53" i="8"/>
  <c r="E53" i="8" s="1"/>
  <c r="C69" i="8"/>
  <c r="E69" i="8" s="1"/>
  <c r="C85" i="8"/>
  <c r="E85" i="8" s="1"/>
  <c r="C101" i="8"/>
  <c r="E101" i="8" s="1"/>
  <c r="C117" i="8"/>
  <c r="E117" i="8" s="1"/>
  <c r="C133" i="8"/>
  <c r="E133" i="8" s="1"/>
  <c r="C149" i="8"/>
  <c r="E149" i="8" s="1"/>
  <c r="C165" i="8"/>
  <c r="E165" i="8" s="1"/>
  <c r="C181" i="8"/>
  <c r="E181" i="8" s="1"/>
  <c r="C197" i="8"/>
  <c r="E197" i="8" s="1"/>
  <c r="C213" i="8"/>
  <c r="E213" i="8" s="1"/>
  <c r="C229" i="8"/>
  <c r="E229" i="8" s="1"/>
  <c r="C245" i="8"/>
  <c r="E245" i="8" s="1"/>
  <c r="C261" i="8"/>
  <c r="E261" i="8" s="1"/>
  <c r="C277" i="8"/>
  <c r="E277" i="8" s="1"/>
  <c r="C293" i="8"/>
  <c r="E293" i="8" s="1"/>
  <c r="C309" i="8"/>
  <c r="E309" i="8" s="1"/>
  <c r="C325" i="8"/>
  <c r="E325" i="8" s="1"/>
  <c r="C341" i="8"/>
  <c r="E341" i="8" s="1"/>
  <c r="C357" i="8"/>
  <c r="E357" i="8" s="1"/>
  <c r="C373" i="8"/>
  <c r="E373" i="8" s="1"/>
  <c r="C389" i="8"/>
  <c r="E389" i="8" s="1"/>
  <c r="C405" i="8"/>
  <c r="E405" i="8" s="1"/>
  <c r="C421" i="8"/>
  <c r="E421" i="8" s="1"/>
  <c r="C437" i="8"/>
  <c r="E437" i="8" s="1"/>
  <c r="C453" i="8"/>
  <c r="E453" i="8" s="1"/>
  <c r="C469" i="8"/>
  <c r="E469" i="8" s="1"/>
  <c r="C485" i="8"/>
  <c r="E485" i="8" s="1"/>
  <c r="C501" i="8"/>
  <c r="E501" i="8" s="1"/>
  <c r="C517" i="8"/>
  <c r="E517" i="8" s="1"/>
  <c r="C533" i="8"/>
  <c r="E533" i="8" s="1"/>
  <c r="C549" i="8"/>
  <c r="E549" i="8" s="1"/>
  <c r="C565" i="8"/>
  <c r="E565" i="8" s="1"/>
  <c r="C581" i="8"/>
  <c r="E581" i="8" s="1"/>
  <c r="C597" i="8"/>
  <c r="E597" i="8" s="1"/>
  <c r="C613" i="8"/>
  <c r="E613" i="8" s="1"/>
  <c r="C629" i="8"/>
  <c r="E629" i="8" s="1"/>
  <c r="C645" i="8"/>
  <c r="E645" i="8" s="1"/>
  <c r="C661" i="8"/>
  <c r="E661" i="8" s="1"/>
  <c r="C677" i="8"/>
  <c r="E677" i="8" s="1"/>
  <c r="C693" i="8"/>
  <c r="E693" i="8" s="1"/>
  <c r="C709" i="8"/>
  <c r="E709" i="8" s="1"/>
  <c r="C725" i="8"/>
  <c r="E725" i="8" s="1"/>
  <c r="C741" i="8"/>
  <c r="E741" i="8" s="1"/>
  <c r="C757" i="8"/>
  <c r="E757" i="8" s="1"/>
  <c r="C773" i="8"/>
  <c r="E773" i="8" s="1"/>
  <c r="C789" i="8"/>
  <c r="E789" i="8" s="1"/>
  <c r="C805" i="8"/>
  <c r="E805" i="8" s="1"/>
  <c r="C821" i="8"/>
  <c r="E821" i="8" s="1"/>
  <c r="C837" i="8"/>
  <c r="E837" i="8" s="1"/>
  <c r="C853" i="8"/>
  <c r="E853" i="8" s="1"/>
  <c r="C869" i="8"/>
  <c r="E869" i="8" s="1"/>
  <c r="C885" i="8"/>
  <c r="E885" i="8" s="1"/>
  <c r="C901" i="8"/>
  <c r="E901" i="8" s="1"/>
  <c r="C917" i="8"/>
  <c r="E917" i="8" s="1"/>
  <c r="C933" i="8"/>
  <c r="E933" i="8" s="1"/>
  <c r="C949" i="8"/>
  <c r="E949" i="8" s="1"/>
  <c r="C965" i="8"/>
  <c r="E965" i="8" s="1"/>
  <c r="C981" i="8"/>
  <c r="E981" i="8" s="1"/>
  <c r="C997" i="8"/>
  <c r="E997" i="8" s="1"/>
  <c r="C1013" i="8"/>
  <c r="E1013" i="8" s="1"/>
  <c r="C1029" i="8"/>
  <c r="E1029" i="8" s="1"/>
  <c r="C1045" i="8"/>
  <c r="E1045" i="8" s="1"/>
  <c r="C1061" i="8"/>
  <c r="E1061" i="8" s="1"/>
  <c r="C1077" i="8"/>
  <c r="E1077" i="8" s="1"/>
  <c r="C1093" i="8"/>
  <c r="E1093" i="8" s="1"/>
  <c r="C1109" i="8"/>
  <c r="E1109" i="8" s="1"/>
  <c r="C1125" i="8"/>
  <c r="E1125" i="8" s="1"/>
  <c r="C1141" i="8"/>
  <c r="E1141" i="8" s="1"/>
  <c r="C1157" i="8"/>
  <c r="E1157" i="8" s="1"/>
  <c r="C1173" i="8"/>
  <c r="E1173" i="8" s="1"/>
  <c r="C1189" i="8"/>
  <c r="E1189" i="8" s="1"/>
  <c r="C1205" i="8"/>
  <c r="E1205" i="8" s="1"/>
  <c r="C1221" i="8"/>
  <c r="E1221" i="8" s="1"/>
  <c r="C1237" i="8"/>
  <c r="E1237" i="8" s="1"/>
  <c r="C1253" i="8"/>
  <c r="E1253" i="8" s="1"/>
  <c r="C1269" i="8"/>
  <c r="E1269" i="8" s="1"/>
  <c r="C1285" i="8"/>
  <c r="E1285" i="8" s="1"/>
  <c r="C1301" i="8"/>
  <c r="E1301" i="8" s="1"/>
  <c r="C1317" i="8"/>
  <c r="E1317" i="8" s="1"/>
  <c r="C1333" i="8"/>
  <c r="E1333" i="8" s="1"/>
  <c r="C6" i="8"/>
  <c r="E6" i="8" s="1"/>
  <c r="C22" i="8"/>
  <c r="E22" i="8" s="1"/>
  <c r="C38" i="8"/>
  <c r="E38" i="8" s="1"/>
  <c r="C54" i="8"/>
  <c r="E54" i="8" s="1"/>
  <c r="C70" i="8"/>
  <c r="E70" i="8" s="1"/>
  <c r="C86" i="8"/>
  <c r="E86" i="8" s="1"/>
  <c r="C102" i="8"/>
  <c r="E102" i="8" s="1"/>
  <c r="C118" i="8"/>
  <c r="E118" i="8" s="1"/>
  <c r="C134" i="8"/>
  <c r="E134" i="8" s="1"/>
  <c r="C150" i="8"/>
  <c r="E150" i="8" s="1"/>
  <c r="C166" i="8"/>
  <c r="E166" i="8" s="1"/>
  <c r="C182" i="8"/>
  <c r="E182" i="8" s="1"/>
  <c r="C198" i="8"/>
  <c r="E198" i="8" s="1"/>
  <c r="C214" i="8"/>
  <c r="E214" i="8" s="1"/>
  <c r="C230" i="8"/>
  <c r="E230" i="8" s="1"/>
  <c r="C246" i="8"/>
  <c r="E246" i="8" s="1"/>
  <c r="C262" i="8"/>
  <c r="E262" i="8" s="1"/>
  <c r="C278" i="8"/>
  <c r="E278" i="8" s="1"/>
  <c r="C294" i="8"/>
  <c r="E294" i="8" s="1"/>
  <c r="C310" i="8"/>
  <c r="E310" i="8" s="1"/>
  <c r="C326" i="8"/>
  <c r="E326" i="8" s="1"/>
  <c r="C342" i="8"/>
  <c r="E342" i="8" s="1"/>
  <c r="C358" i="8"/>
  <c r="E358" i="8" s="1"/>
  <c r="C374" i="8"/>
  <c r="E374" i="8" s="1"/>
  <c r="C390" i="8"/>
  <c r="E390" i="8" s="1"/>
  <c r="C406" i="8"/>
  <c r="E406" i="8" s="1"/>
  <c r="C422" i="8"/>
  <c r="E422" i="8" s="1"/>
  <c r="C438" i="8"/>
  <c r="E438" i="8" s="1"/>
  <c r="C454" i="8"/>
  <c r="E454" i="8" s="1"/>
  <c r="C470" i="8"/>
  <c r="E470" i="8" s="1"/>
  <c r="C486" i="8"/>
  <c r="E486" i="8" s="1"/>
  <c r="C502" i="8"/>
  <c r="E502" i="8" s="1"/>
  <c r="C518" i="8"/>
  <c r="E518" i="8" s="1"/>
  <c r="C534" i="8"/>
  <c r="E534" i="8" s="1"/>
  <c r="C550" i="8"/>
  <c r="E550" i="8" s="1"/>
  <c r="C566" i="8"/>
  <c r="E566" i="8" s="1"/>
  <c r="C582" i="8"/>
  <c r="E582" i="8" s="1"/>
  <c r="C598" i="8"/>
  <c r="E598" i="8" s="1"/>
  <c r="C614" i="8"/>
  <c r="E614" i="8" s="1"/>
  <c r="C630" i="8"/>
  <c r="E630" i="8" s="1"/>
  <c r="C646" i="8"/>
  <c r="E646" i="8" s="1"/>
  <c r="C662" i="8"/>
  <c r="E662" i="8" s="1"/>
  <c r="C678" i="8"/>
  <c r="E678" i="8" s="1"/>
  <c r="C694" i="8"/>
  <c r="E694" i="8" s="1"/>
  <c r="C710" i="8"/>
  <c r="E710" i="8" s="1"/>
  <c r="C726" i="8"/>
  <c r="E726" i="8" s="1"/>
  <c r="C742" i="8"/>
  <c r="E742" i="8" s="1"/>
  <c r="C758" i="8"/>
  <c r="E758" i="8" s="1"/>
  <c r="C774" i="8"/>
  <c r="E774" i="8" s="1"/>
  <c r="C790" i="8"/>
  <c r="E790" i="8" s="1"/>
  <c r="C806" i="8"/>
  <c r="E806" i="8" s="1"/>
  <c r="C822" i="8"/>
  <c r="E822" i="8" s="1"/>
  <c r="C838" i="8"/>
  <c r="E838" i="8" s="1"/>
  <c r="C854" i="8"/>
  <c r="E854" i="8" s="1"/>
  <c r="C870" i="8"/>
  <c r="E870" i="8" s="1"/>
  <c r="C886" i="8"/>
  <c r="E886" i="8" s="1"/>
  <c r="C902" i="8"/>
  <c r="E902" i="8" s="1"/>
  <c r="C918" i="8"/>
  <c r="E918" i="8" s="1"/>
  <c r="C934" i="8"/>
  <c r="E934" i="8" s="1"/>
  <c r="C950" i="8"/>
  <c r="E950" i="8" s="1"/>
  <c r="C966" i="8"/>
  <c r="E966" i="8" s="1"/>
  <c r="C982" i="8"/>
  <c r="E982" i="8" s="1"/>
  <c r="C998" i="8"/>
  <c r="E998" i="8" s="1"/>
  <c r="C1014" i="8"/>
  <c r="E1014" i="8" s="1"/>
  <c r="C1030" i="8"/>
  <c r="E1030" i="8" s="1"/>
  <c r="C1046" i="8"/>
  <c r="E1046" i="8" s="1"/>
  <c r="C1062" i="8"/>
  <c r="E1062" i="8" s="1"/>
  <c r="C1078" i="8"/>
  <c r="E1078" i="8" s="1"/>
  <c r="C1094" i="8"/>
  <c r="E1094" i="8" s="1"/>
  <c r="C1110" i="8"/>
  <c r="E1110" i="8" s="1"/>
  <c r="C1126" i="8"/>
  <c r="E1126" i="8" s="1"/>
  <c r="C1142" i="8"/>
  <c r="E1142" i="8" s="1"/>
  <c r="C1158" i="8"/>
  <c r="E1158" i="8" s="1"/>
  <c r="C1174" i="8"/>
  <c r="E1174" i="8" s="1"/>
  <c r="C1190" i="8"/>
  <c r="E1190" i="8" s="1"/>
  <c r="C1206" i="8"/>
  <c r="E1206" i="8" s="1"/>
  <c r="C1222" i="8"/>
  <c r="E1222" i="8" s="1"/>
  <c r="C1238" i="8"/>
  <c r="E1238" i="8" s="1"/>
  <c r="C1254" i="8"/>
  <c r="E1254" i="8" s="1"/>
  <c r="C1270" i="8"/>
  <c r="E1270" i="8" s="1"/>
  <c r="C1286" i="8"/>
  <c r="E1286" i="8" s="1"/>
  <c r="C1302" i="8"/>
  <c r="E1302" i="8" s="1"/>
  <c r="C1318" i="8"/>
  <c r="E1318" i="8" s="1"/>
  <c r="C1334" i="8"/>
  <c r="E1334" i="8" s="1"/>
  <c r="C1350" i="8"/>
  <c r="E1350" i="8" s="1"/>
  <c r="C7" i="8"/>
  <c r="E7" i="8" s="1"/>
  <c r="C23" i="8"/>
  <c r="E23" i="8" s="1"/>
  <c r="C39" i="8"/>
  <c r="E39" i="8" s="1"/>
  <c r="C55" i="8"/>
  <c r="E55" i="8" s="1"/>
  <c r="C71" i="8"/>
  <c r="E71" i="8" s="1"/>
  <c r="C87" i="8"/>
  <c r="E87" i="8" s="1"/>
  <c r="C103" i="8"/>
  <c r="E103" i="8" s="1"/>
  <c r="C119" i="8"/>
  <c r="E119" i="8" s="1"/>
  <c r="C135" i="8"/>
  <c r="E135" i="8" s="1"/>
  <c r="C151" i="8"/>
  <c r="E151" i="8" s="1"/>
  <c r="C167" i="8"/>
  <c r="E167" i="8" s="1"/>
  <c r="C183" i="8"/>
  <c r="E183" i="8" s="1"/>
  <c r="C199" i="8"/>
  <c r="E199" i="8" s="1"/>
  <c r="C215" i="8"/>
  <c r="E215" i="8" s="1"/>
  <c r="C231" i="8"/>
  <c r="E231" i="8" s="1"/>
  <c r="C247" i="8"/>
  <c r="E247" i="8" s="1"/>
  <c r="C263" i="8"/>
  <c r="E263" i="8" s="1"/>
  <c r="C279" i="8"/>
  <c r="E279" i="8" s="1"/>
  <c r="C295" i="8"/>
  <c r="E295" i="8" s="1"/>
  <c r="C311" i="8"/>
  <c r="E311" i="8" s="1"/>
  <c r="C327" i="8"/>
  <c r="E327" i="8" s="1"/>
  <c r="C343" i="8"/>
  <c r="E343" i="8" s="1"/>
  <c r="C359" i="8"/>
  <c r="E359" i="8" s="1"/>
  <c r="C375" i="8"/>
  <c r="E375" i="8" s="1"/>
  <c r="C391" i="8"/>
  <c r="E391" i="8" s="1"/>
  <c r="C407" i="8"/>
  <c r="E407" i="8" s="1"/>
  <c r="C423" i="8"/>
  <c r="E423" i="8" s="1"/>
  <c r="C439" i="8"/>
  <c r="E439" i="8" s="1"/>
  <c r="C455" i="8"/>
  <c r="E455" i="8" s="1"/>
  <c r="C471" i="8"/>
  <c r="E471" i="8" s="1"/>
  <c r="C487" i="8"/>
  <c r="E487" i="8" s="1"/>
  <c r="C503" i="8"/>
  <c r="E503" i="8" s="1"/>
  <c r="C519" i="8"/>
  <c r="E519" i="8" s="1"/>
  <c r="C535" i="8"/>
  <c r="E535" i="8" s="1"/>
  <c r="C551" i="8"/>
  <c r="E551" i="8" s="1"/>
  <c r="C567" i="8"/>
  <c r="E567" i="8" s="1"/>
  <c r="C583" i="8"/>
  <c r="E583" i="8" s="1"/>
  <c r="C599" i="8"/>
  <c r="E599" i="8" s="1"/>
  <c r="C615" i="8"/>
  <c r="E615" i="8" s="1"/>
  <c r="C631" i="8"/>
  <c r="E631" i="8" s="1"/>
  <c r="C647" i="8"/>
  <c r="E647" i="8" s="1"/>
  <c r="C663" i="8"/>
  <c r="E663" i="8" s="1"/>
  <c r="C679" i="8"/>
  <c r="E679" i="8" s="1"/>
  <c r="C695" i="8"/>
  <c r="E695" i="8" s="1"/>
  <c r="C711" i="8"/>
  <c r="E711" i="8" s="1"/>
  <c r="C727" i="8"/>
  <c r="E727" i="8" s="1"/>
  <c r="C743" i="8"/>
  <c r="E743" i="8" s="1"/>
  <c r="C759" i="8"/>
  <c r="E759" i="8" s="1"/>
  <c r="C775" i="8"/>
  <c r="E775" i="8" s="1"/>
  <c r="C791" i="8"/>
  <c r="E791" i="8" s="1"/>
  <c r="C807" i="8"/>
  <c r="E807" i="8" s="1"/>
  <c r="C823" i="8"/>
  <c r="E823" i="8" s="1"/>
  <c r="C839" i="8"/>
  <c r="E839" i="8" s="1"/>
  <c r="C855" i="8"/>
  <c r="E855" i="8" s="1"/>
  <c r="C871" i="8"/>
  <c r="E871" i="8" s="1"/>
  <c r="C887" i="8"/>
  <c r="E887" i="8" s="1"/>
  <c r="C903" i="8"/>
  <c r="E903" i="8" s="1"/>
  <c r="C919" i="8"/>
  <c r="E919" i="8" s="1"/>
  <c r="C935" i="8"/>
  <c r="E935" i="8" s="1"/>
  <c r="C951" i="8"/>
  <c r="E951" i="8" s="1"/>
  <c r="C967" i="8"/>
  <c r="E967" i="8" s="1"/>
  <c r="C983" i="8"/>
  <c r="E983" i="8" s="1"/>
  <c r="C999" i="8"/>
  <c r="E999" i="8" s="1"/>
  <c r="C1015" i="8"/>
  <c r="E1015" i="8" s="1"/>
  <c r="C1031" i="8"/>
  <c r="E1031" i="8" s="1"/>
  <c r="C1047" i="8"/>
  <c r="E1047" i="8" s="1"/>
  <c r="C1063" i="8"/>
  <c r="E1063" i="8" s="1"/>
  <c r="C1079" i="8"/>
  <c r="E1079" i="8" s="1"/>
  <c r="C1095" i="8"/>
  <c r="E1095" i="8" s="1"/>
  <c r="C1111" i="8"/>
  <c r="E1111" i="8" s="1"/>
  <c r="C1127" i="8"/>
  <c r="E1127" i="8" s="1"/>
  <c r="C1143" i="8"/>
  <c r="E1143" i="8" s="1"/>
  <c r="C1159" i="8"/>
  <c r="E1159" i="8" s="1"/>
  <c r="C1175" i="8"/>
  <c r="E1175" i="8" s="1"/>
  <c r="C1191" i="8"/>
  <c r="E1191" i="8" s="1"/>
  <c r="C1207" i="8"/>
  <c r="E1207" i="8" s="1"/>
  <c r="C1223" i="8"/>
  <c r="E1223" i="8" s="1"/>
  <c r="C1239" i="8"/>
  <c r="E1239" i="8" s="1"/>
  <c r="C9" i="8"/>
  <c r="E9" i="8" s="1"/>
  <c r="C25" i="8"/>
  <c r="E25" i="8" s="1"/>
  <c r="C41" i="8"/>
  <c r="E41" i="8" s="1"/>
  <c r="C57" i="8"/>
  <c r="E57" i="8" s="1"/>
  <c r="C73" i="8"/>
  <c r="E73" i="8" s="1"/>
  <c r="C89" i="8"/>
  <c r="E89" i="8" s="1"/>
  <c r="C105" i="8"/>
  <c r="E105" i="8" s="1"/>
  <c r="C121" i="8"/>
  <c r="E121" i="8" s="1"/>
  <c r="C137" i="8"/>
  <c r="E137" i="8" s="1"/>
  <c r="C153" i="8"/>
  <c r="E153" i="8" s="1"/>
  <c r="C169" i="8"/>
  <c r="E169" i="8" s="1"/>
  <c r="C185" i="8"/>
  <c r="E185" i="8" s="1"/>
  <c r="C201" i="8"/>
  <c r="E201" i="8" s="1"/>
  <c r="C217" i="8"/>
  <c r="E217" i="8" s="1"/>
  <c r="C233" i="8"/>
  <c r="E233" i="8" s="1"/>
  <c r="C249" i="8"/>
  <c r="E249" i="8" s="1"/>
  <c r="C265" i="8"/>
  <c r="E265" i="8" s="1"/>
  <c r="C281" i="8"/>
  <c r="E281" i="8" s="1"/>
  <c r="C297" i="8"/>
  <c r="E297" i="8" s="1"/>
  <c r="C313" i="8"/>
  <c r="E313" i="8" s="1"/>
  <c r="C329" i="8"/>
  <c r="E329" i="8" s="1"/>
  <c r="C345" i="8"/>
  <c r="E345" i="8" s="1"/>
  <c r="C361" i="8"/>
  <c r="E361" i="8" s="1"/>
  <c r="C377" i="8"/>
  <c r="E377" i="8" s="1"/>
  <c r="C393" i="8"/>
  <c r="E393" i="8" s="1"/>
  <c r="C409" i="8"/>
  <c r="E409" i="8" s="1"/>
  <c r="C425" i="8"/>
  <c r="E425" i="8" s="1"/>
  <c r="C441" i="8"/>
  <c r="E441" i="8" s="1"/>
  <c r="C457" i="8"/>
  <c r="E457" i="8" s="1"/>
  <c r="C473" i="8"/>
  <c r="E473" i="8" s="1"/>
  <c r="C489" i="8"/>
  <c r="E489" i="8" s="1"/>
  <c r="C505" i="8"/>
  <c r="E505" i="8" s="1"/>
  <c r="C521" i="8"/>
  <c r="E521" i="8" s="1"/>
  <c r="C537" i="8"/>
  <c r="E537" i="8" s="1"/>
  <c r="C553" i="8"/>
  <c r="E553" i="8" s="1"/>
  <c r="C569" i="8"/>
  <c r="E569" i="8" s="1"/>
  <c r="C585" i="8"/>
  <c r="E585" i="8" s="1"/>
  <c r="C601" i="8"/>
  <c r="E601" i="8" s="1"/>
  <c r="C617" i="8"/>
  <c r="E617" i="8" s="1"/>
  <c r="C633" i="8"/>
  <c r="E633" i="8" s="1"/>
  <c r="C649" i="8"/>
  <c r="E649" i="8" s="1"/>
  <c r="C665" i="8"/>
  <c r="E665" i="8" s="1"/>
  <c r="C681" i="8"/>
  <c r="E681" i="8" s="1"/>
  <c r="C697" i="8"/>
  <c r="E697" i="8" s="1"/>
  <c r="C713" i="8"/>
  <c r="E713" i="8" s="1"/>
  <c r="C729" i="8"/>
  <c r="E729" i="8" s="1"/>
  <c r="C745" i="8"/>
  <c r="E745" i="8" s="1"/>
  <c r="C761" i="8"/>
  <c r="E761" i="8" s="1"/>
  <c r="C777" i="8"/>
  <c r="E777" i="8" s="1"/>
  <c r="C793" i="8"/>
  <c r="E793" i="8" s="1"/>
  <c r="C809" i="8"/>
  <c r="E809" i="8" s="1"/>
  <c r="C825" i="8"/>
  <c r="E825" i="8" s="1"/>
  <c r="C841" i="8"/>
  <c r="E841" i="8" s="1"/>
  <c r="C857" i="8"/>
  <c r="E857" i="8" s="1"/>
  <c r="C873" i="8"/>
  <c r="E873" i="8" s="1"/>
  <c r="C889" i="8"/>
  <c r="E889" i="8" s="1"/>
  <c r="C905" i="8"/>
  <c r="E905" i="8" s="1"/>
  <c r="C921" i="8"/>
  <c r="E921" i="8" s="1"/>
  <c r="C937" i="8"/>
  <c r="E937" i="8" s="1"/>
  <c r="C953" i="8"/>
  <c r="E953" i="8" s="1"/>
  <c r="C969" i="8"/>
  <c r="E969" i="8" s="1"/>
  <c r="C985" i="8"/>
  <c r="E985" i="8" s="1"/>
  <c r="C8" i="8"/>
  <c r="E8" i="8" s="1"/>
  <c r="C32" i="8"/>
  <c r="E32" i="8" s="1"/>
  <c r="C62" i="8"/>
  <c r="E62" i="8" s="1"/>
  <c r="C92" i="8"/>
  <c r="E92" i="8" s="1"/>
  <c r="C122" i="8"/>
  <c r="E122" i="8" s="1"/>
  <c r="C145" i="8"/>
  <c r="E145" i="8" s="1"/>
  <c r="C175" i="8"/>
  <c r="E175" i="8" s="1"/>
  <c r="C205" i="8"/>
  <c r="E205" i="8" s="1"/>
  <c r="C235" i="8"/>
  <c r="E235" i="8" s="1"/>
  <c r="C264" i="8"/>
  <c r="E264" i="8" s="1"/>
  <c r="C288" i="8"/>
  <c r="E288" i="8" s="1"/>
  <c r="C318" i="8"/>
  <c r="E318" i="8" s="1"/>
  <c r="C348" i="8"/>
  <c r="E348" i="8" s="1"/>
  <c r="C378" i="8"/>
  <c r="E378" i="8" s="1"/>
  <c r="C401" i="8"/>
  <c r="E401" i="8" s="1"/>
  <c r="C431" i="8"/>
  <c r="E431" i="8" s="1"/>
  <c r="C461" i="8"/>
  <c r="E461" i="8" s="1"/>
  <c r="C491" i="8"/>
  <c r="E491" i="8" s="1"/>
  <c r="C520" i="8"/>
  <c r="E520" i="8" s="1"/>
  <c r="C544" i="8"/>
  <c r="E544" i="8" s="1"/>
  <c r="C574" i="8"/>
  <c r="E574" i="8" s="1"/>
  <c r="C604" i="8"/>
  <c r="E604" i="8" s="1"/>
  <c r="C634" i="8"/>
  <c r="E634" i="8" s="1"/>
  <c r="C657" i="8"/>
  <c r="E657" i="8" s="1"/>
  <c r="C687" i="8"/>
  <c r="E687" i="8" s="1"/>
  <c r="C717" i="8"/>
  <c r="E717" i="8" s="1"/>
  <c r="C747" i="8"/>
  <c r="E747" i="8" s="1"/>
  <c r="C776" i="8"/>
  <c r="E776" i="8" s="1"/>
  <c r="C800" i="8"/>
  <c r="E800" i="8" s="1"/>
  <c r="C830" i="8"/>
  <c r="E830" i="8" s="1"/>
  <c r="C860" i="8"/>
  <c r="E860" i="8" s="1"/>
  <c r="C890" i="8"/>
  <c r="E890" i="8" s="1"/>
  <c r="C913" i="8"/>
  <c r="E913" i="8" s="1"/>
  <c r="C943" i="8"/>
  <c r="E943" i="8" s="1"/>
  <c r="C973" i="8"/>
  <c r="E973" i="8" s="1"/>
  <c r="C1002" i="8"/>
  <c r="E1002" i="8" s="1"/>
  <c r="C1024" i="8"/>
  <c r="E1024" i="8" s="1"/>
  <c r="C1052" i="8"/>
  <c r="E1052" i="8" s="1"/>
  <c r="C1080" i="8"/>
  <c r="E1080" i="8" s="1"/>
  <c r="C1102" i="8"/>
  <c r="E1102" i="8" s="1"/>
  <c r="C1130" i="8"/>
  <c r="E1130" i="8" s="1"/>
  <c r="C1152" i="8"/>
  <c r="E1152" i="8" s="1"/>
  <c r="C1180" i="8"/>
  <c r="E1180" i="8" s="1"/>
  <c r="C1208" i="8"/>
  <c r="E1208" i="8" s="1"/>
  <c r="C1230" i="8"/>
  <c r="E1230" i="8" s="1"/>
  <c r="C1257" i="8"/>
  <c r="E1257" i="8" s="1"/>
  <c r="C1276" i="8"/>
  <c r="E1276" i="8" s="1"/>
  <c r="C1295" i="8"/>
  <c r="E1295" i="8" s="1"/>
  <c r="C1314" i="8"/>
  <c r="E1314" i="8" s="1"/>
  <c r="C1336" i="8"/>
  <c r="E1336" i="8" s="1"/>
  <c r="C1354" i="8"/>
  <c r="E1354" i="8" s="1"/>
  <c r="C1370" i="8"/>
  <c r="E1370" i="8" s="1"/>
  <c r="C1386" i="8"/>
  <c r="E1386" i="8" s="1"/>
  <c r="C1402" i="8"/>
  <c r="E1402" i="8" s="1"/>
  <c r="C1418" i="8"/>
  <c r="E1418" i="8" s="1"/>
  <c r="C1434" i="8"/>
  <c r="E1434" i="8" s="1"/>
  <c r="C1450" i="8"/>
  <c r="E1450" i="8" s="1"/>
  <c r="C1466" i="8"/>
  <c r="E1466" i="8" s="1"/>
  <c r="C1482" i="8"/>
  <c r="E1482" i="8" s="1"/>
  <c r="C1498" i="8"/>
  <c r="E1498" i="8" s="1"/>
  <c r="C1514" i="8"/>
  <c r="E1514" i="8" s="1"/>
  <c r="C1530" i="8"/>
  <c r="E1530" i="8" s="1"/>
  <c r="C1546" i="8"/>
  <c r="E1546" i="8" s="1"/>
  <c r="C1562" i="8"/>
  <c r="E1562" i="8" s="1"/>
  <c r="C1578" i="8"/>
  <c r="E1578" i="8" s="1"/>
  <c r="C1594" i="8"/>
  <c r="E1594" i="8" s="1"/>
  <c r="C1610" i="8"/>
  <c r="E1610" i="8" s="1"/>
  <c r="C1626" i="8"/>
  <c r="E1626" i="8" s="1"/>
  <c r="C1642" i="8"/>
  <c r="E1642" i="8" s="1"/>
  <c r="C1658" i="8"/>
  <c r="E1658" i="8" s="1"/>
  <c r="C1674" i="8"/>
  <c r="E1674" i="8" s="1"/>
  <c r="C1690" i="8"/>
  <c r="E1690" i="8" s="1"/>
  <c r="C1706" i="8"/>
  <c r="E1706" i="8" s="1"/>
  <c r="C1722" i="8"/>
  <c r="E1722" i="8" s="1"/>
  <c r="C72" i="8"/>
  <c r="E72" i="8" s="1"/>
  <c r="C465" i="8"/>
  <c r="E465" i="8" s="1"/>
  <c r="C584" i="8"/>
  <c r="E584" i="8" s="1"/>
  <c r="C721" i="8"/>
  <c r="E721" i="8" s="1"/>
  <c r="C10" i="8"/>
  <c r="E10" i="8" s="1"/>
  <c r="C33" i="8"/>
  <c r="E33" i="8" s="1"/>
  <c r="C63" i="8"/>
  <c r="E63" i="8" s="1"/>
  <c r="C93" i="8"/>
  <c r="E93" i="8" s="1"/>
  <c r="C123" i="8"/>
  <c r="E123" i="8" s="1"/>
  <c r="C152" i="8"/>
  <c r="E152" i="8" s="1"/>
  <c r="C176" i="8"/>
  <c r="E176" i="8" s="1"/>
  <c r="C206" i="8"/>
  <c r="E206" i="8" s="1"/>
  <c r="C236" i="8"/>
  <c r="E236" i="8" s="1"/>
  <c r="C266" i="8"/>
  <c r="E266" i="8" s="1"/>
  <c r="C289" i="8"/>
  <c r="E289" i="8" s="1"/>
  <c r="C319" i="8"/>
  <c r="E319" i="8" s="1"/>
  <c r="C349" i="8"/>
  <c r="E349" i="8" s="1"/>
  <c r="C379" i="8"/>
  <c r="E379" i="8" s="1"/>
  <c r="C408" i="8"/>
  <c r="E408" i="8" s="1"/>
  <c r="C432" i="8"/>
  <c r="E432" i="8" s="1"/>
  <c r="C462" i="8"/>
  <c r="E462" i="8" s="1"/>
  <c r="C492" i="8"/>
  <c r="E492" i="8" s="1"/>
  <c r="C522" i="8"/>
  <c r="E522" i="8" s="1"/>
  <c r="C545" i="8"/>
  <c r="E545" i="8" s="1"/>
  <c r="C575" i="8"/>
  <c r="E575" i="8" s="1"/>
  <c r="C605" i="8"/>
  <c r="E605" i="8" s="1"/>
  <c r="C635" i="8"/>
  <c r="E635" i="8" s="1"/>
  <c r="C664" i="8"/>
  <c r="E664" i="8" s="1"/>
  <c r="C688" i="8"/>
  <c r="E688" i="8" s="1"/>
  <c r="C718" i="8"/>
  <c r="E718" i="8" s="1"/>
  <c r="C748" i="8"/>
  <c r="E748" i="8" s="1"/>
  <c r="C778" i="8"/>
  <c r="E778" i="8" s="1"/>
  <c r="C801" i="8"/>
  <c r="E801" i="8" s="1"/>
  <c r="C831" i="8"/>
  <c r="E831" i="8" s="1"/>
  <c r="C861" i="8"/>
  <c r="E861" i="8" s="1"/>
  <c r="C891" i="8"/>
  <c r="E891" i="8" s="1"/>
  <c r="C920" i="8"/>
  <c r="E920" i="8" s="1"/>
  <c r="C944" i="8"/>
  <c r="E944" i="8" s="1"/>
  <c r="C974" i="8"/>
  <c r="E974" i="8" s="1"/>
  <c r="C1003" i="8"/>
  <c r="E1003" i="8" s="1"/>
  <c r="C1025" i="8"/>
  <c r="E1025" i="8" s="1"/>
  <c r="C1053" i="8"/>
  <c r="E1053" i="8" s="1"/>
  <c r="C1081" i="8"/>
  <c r="E1081" i="8" s="1"/>
  <c r="C1103" i="8"/>
  <c r="E1103" i="8" s="1"/>
  <c r="C1131" i="8"/>
  <c r="E1131" i="8" s="1"/>
  <c r="C1153" i="8"/>
  <c r="E1153" i="8" s="1"/>
  <c r="C1181" i="8"/>
  <c r="E1181" i="8" s="1"/>
  <c r="C1209" i="8"/>
  <c r="E1209" i="8" s="1"/>
  <c r="C1231" i="8"/>
  <c r="E1231" i="8" s="1"/>
  <c r="C1258" i="8"/>
  <c r="E1258" i="8" s="1"/>
  <c r="C1277" i="8"/>
  <c r="E1277" i="8" s="1"/>
  <c r="C1296" i="8"/>
  <c r="E1296" i="8" s="1"/>
  <c r="C1316" i="8"/>
  <c r="E1316" i="8" s="1"/>
  <c r="C1337" i="8"/>
  <c r="E1337" i="8" s="1"/>
  <c r="C1355" i="8"/>
  <c r="E1355" i="8" s="1"/>
  <c r="C1371" i="8"/>
  <c r="E1371" i="8" s="1"/>
  <c r="C1387" i="8"/>
  <c r="E1387" i="8" s="1"/>
  <c r="C1403" i="8"/>
  <c r="E1403" i="8" s="1"/>
  <c r="C1419" i="8"/>
  <c r="E1419" i="8" s="1"/>
  <c r="C1435" i="8"/>
  <c r="E1435" i="8" s="1"/>
  <c r="C1451" i="8"/>
  <c r="E1451" i="8" s="1"/>
  <c r="C1467" i="8"/>
  <c r="E1467" i="8" s="1"/>
  <c r="C1483" i="8"/>
  <c r="E1483" i="8" s="1"/>
  <c r="C1499" i="8"/>
  <c r="E1499" i="8" s="1"/>
  <c r="C1515" i="8"/>
  <c r="E1515" i="8" s="1"/>
  <c r="C1531" i="8"/>
  <c r="E1531" i="8" s="1"/>
  <c r="C1547" i="8"/>
  <c r="E1547" i="8" s="1"/>
  <c r="C1563" i="8"/>
  <c r="E1563" i="8" s="1"/>
  <c r="C1579" i="8"/>
  <c r="E1579" i="8" s="1"/>
  <c r="C1595" i="8"/>
  <c r="E1595" i="8" s="1"/>
  <c r="C1611" i="8"/>
  <c r="E1611" i="8" s="1"/>
  <c r="C1627" i="8"/>
  <c r="E1627" i="8" s="1"/>
  <c r="C1643" i="8"/>
  <c r="E1643" i="8" s="1"/>
  <c r="C1659" i="8"/>
  <c r="E1659" i="8" s="1"/>
  <c r="C1675" i="8"/>
  <c r="E1675" i="8" s="1"/>
  <c r="C1691" i="8"/>
  <c r="E1691" i="8" s="1"/>
  <c r="C1707" i="8"/>
  <c r="E1707" i="8" s="1"/>
  <c r="C1723" i="8"/>
  <c r="E1723" i="8" s="1"/>
  <c r="C96" i="8"/>
  <c r="E96" i="8" s="1"/>
  <c r="C412" i="8"/>
  <c r="E412" i="8" s="1"/>
  <c r="C525" i="8"/>
  <c r="E525" i="8" s="1"/>
  <c r="C608" i="8"/>
  <c r="E608" i="8" s="1"/>
  <c r="C668" i="8"/>
  <c r="E668" i="8" s="1"/>
  <c r="C751" i="8"/>
  <c r="E751" i="8" s="1"/>
  <c r="C11" i="8"/>
  <c r="E11" i="8" s="1"/>
  <c r="C40" i="8"/>
  <c r="E40" i="8" s="1"/>
  <c r="C64" i="8"/>
  <c r="E64" i="8" s="1"/>
  <c r="C94" i="8"/>
  <c r="E94" i="8" s="1"/>
  <c r="C124" i="8"/>
  <c r="E124" i="8" s="1"/>
  <c r="C154" i="8"/>
  <c r="E154" i="8" s="1"/>
  <c r="C177" i="8"/>
  <c r="E177" i="8" s="1"/>
  <c r="C207" i="8"/>
  <c r="E207" i="8" s="1"/>
  <c r="C237" i="8"/>
  <c r="E237" i="8" s="1"/>
  <c r="C267" i="8"/>
  <c r="E267" i="8" s="1"/>
  <c r="C296" i="8"/>
  <c r="E296" i="8" s="1"/>
  <c r="C320" i="8"/>
  <c r="E320" i="8" s="1"/>
  <c r="C350" i="8"/>
  <c r="E350" i="8" s="1"/>
  <c r="C380" i="8"/>
  <c r="E380" i="8" s="1"/>
  <c r="C410" i="8"/>
  <c r="E410" i="8" s="1"/>
  <c r="C433" i="8"/>
  <c r="E433" i="8" s="1"/>
  <c r="C463" i="8"/>
  <c r="E463" i="8" s="1"/>
  <c r="C493" i="8"/>
  <c r="E493" i="8" s="1"/>
  <c r="C523" i="8"/>
  <c r="E523" i="8" s="1"/>
  <c r="C552" i="8"/>
  <c r="E552" i="8" s="1"/>
  <c r="C576" i="8"/>
  <c r="E576" i="8" s="1"/>
  <c r="C606" i="8"/>
  <c r="E606" i="8" s="1"/>
  <c r="C636" i="8"/>
  <c r="E636" i="8" s="1"/>
  <c r="C666" i="8"/>
  <c r="E666" i="8" s="1"/>
  <c r="C689" i="8"/>
  <c r="E689" i="8" s="1"/>
  <c r="C719" i="8"/>
  <c r="E719" i="8" s="1"/>
  <c r="C749" i="8"/>
  <c r="E749" i="8" s="1"/>
  <c r="C779" i="8"/>
  <c r="E779" i="8" s="1"/>
  <c r="C808" i="8"/>
  <c r="E808" i="8" s="1"/>
  <c r="C832" i="8"/>
  <c r="E832" i="8" s="1"/>
  <c r="C862" i="8"/>
  <c r="E862" i="8" s="1"/>
  <c r="C892" i="8"/>
  <c r="E892" i="8" s="1"/>
  <c r="C922" i="8"/>
  <c r="E922" i="8" s="1"/>
  <c r="C945" i="8"/>
  <c r="E945" i="8" s="1"/>
  <c r="C975" i="8"/>
  <c r="E975" i="8" s="1"/>
  <c r="C1004" i="8"/>
  <c r="E1004" i="8" s="1"/>
  <c r="C1032" i="8"/>
  <c r="E1032" i="8" s="1"/>
  <c r="C1054" i="8"/>
  <c r="E1054" i="8" s="1"/>
  <c r="C1082" i="8"/>
  <c r="E1082" i="8" s="1"/>
  <c r="C1104" i="8"/>
  <c r="E1104" i="8" s="1"/>
  <c r="C1132" i="8"/>
  <c r="E1132" i="8" s="1"/>
  <c r="C1160" i="8"/>
  <c r="E1160" i="8" s="1"/>
  <c r="C1182" i="8"/>
  <c r="E1182" i="8" s="1"/>
  <c r="C1210" i="8"/>
  <c r="E1210" i="8" s="1"/>
  <c r="C1232" i="8"/>
  <c r="E1232" i="8" s="1"/>
  <c r="C1259" i="8"/>
  <c r="E1259" i="8" s="1"/>
  <c r="C1278" i="8"/>
  <c r="E1278" i="8" s="1"/>
  <c r="C1297" i="8"/>
  <c r="E1297" i="8" s="1"/>
  <c r="C1319" i="8"/>
  <c r="E1319" i="8" s="1"/>
  <c r="C1338" i="8"/>
  <c r="E1338" i="8" s="1"/>
  <c r="C1356" i="8"/>
  <c r="E1356" i="8" s="1"/>
  <c r="C1372" i="8"/>
  <c r="E1372" i="8" s="1"/>
  <c r="C1388" i="8"/>
  <c r="E1388" i="8" s="1"/>
  <c r="C1404" i="8"/>
  <c r="E1404" i="8" s="1"/>
  <c r="C1420" i="8"/>
  <c r="E1420" i="8" s="1"/>
  <c r="C1436" i="8"/>
  <c r="E1436" i="8" s="1"/>
  <c r="C1452" i="8"/>
  <c r="E1452" i="8" s="1"/>
  <c r="C1468" i="8"/>
  <c r="E1468" i="8" s="1"/>
  <c r="C1484" i="8"/>
  <c r="E1484" i="8" s="1"/>
  <c r="C1500" i="8"/>
  <c r="E1500" i="8" s="1"/>
  <c r="C1516" i="8"/>
  <c r="E1516" i="8" s="1"/>
  <c r="C1532" i="8"/>
  <c r="E1532" i="8" s="1"/>
  <c r="C1548" i="8"/>
  <c r="E1548" i="8" s="1"/>
  <c r="C1564" i="8"/>
  <c r="E1564" i="8" s="1"/>
  <c r="C1580" i="8"/>
  <c r="E1580" i="8" s="1"/>
  <c r="C1596" i="8"/>
  <c r="E1596" i="8" s="1"/>
  <c r="C1612" i="8"/>
  <c r="E1612" i="8" s="1"/>
  <c r="C1628" i="8"/>
  <c r="E1628" i="8" s="1"/>
  <c r="C1644" i="8"/>
  <c r="E1644" i="8" s="1"/>
  <c r="C1660" i="8"/>
  <c r="E1660" i="8" s="1"/>
  <c r="C1676" i="8"/>
  <c r="E1676" i="8" s="1"/>
  <c r="C1692" i="8"/>
  <c r="E1692" i="8" s="1"/>
  <c r="C1708" i="8"/>
  <c r="E1708" i="8" s="1"/>
  <c r="C1724" i="8"/>
  <c r="E1724" i="8" s="1"/>
  <c r="C43" i="8"/>
  <c r="E43" i="8" s="1"/>
  <c r="C126" i="8"/>
  <c r="E126" i="8" s="1"/>
  <c r="C186" i="8"/>
  <c r="E186" i="8" s="1"/>
  <c r="C239" i="8"/>
  <c r="E239" i="8" s="1"/>
  <c r="C299" i="8"/>
  <c r="E299" i="8" s="1"/>
  <c r="C352" i="8"/>
  <c r="E352" i="8" s="1"/>
  <c r="C12" i="8"/>
  <c r="E12" i="8" s="1"/>
  <c r="C42" i="8"/>
  <c r="E42" i="8" s="1"/>
  <c r="C65" i="8"/>
  <c r="E65" i="8" s="1"/>
  <c r="C95" i="8"/>
  <c r="E95" i="8" s="1"/>
  <c r="C125" i="8"/>
  <c r="E125" i="8" s="1"/>
  <c r="C155" i="8"/>
  <c r="E155" i="8" s="1"/>
  <c r="C184" i="8"/>
  <c r="E184" i="8" s="1"/>
  <c r="C208" i="8"/>
  <c r="E208" i="8" s="1"/>
  <c r="C238" i="8"/>
  <c r="E238" i="8" s="1"/>
  <c r="C268" i="8"/>
  <c r="E268" i="8" s="1"/>
  <c r="C298" i="8"/>
  <c r="E298" i="8" s="1"/>
  <c r="C321" i="8"/>
  <c r="E321" i="8" s="1"/>
  <c r="C351" i="8"/>
  <c r="E351" i="8" s="1"/>
  <c r="C381" i="8"/>
  <c r="E381" i="8" s="1"/>
  <c r="C411" i="8"/>
  <c r="E411" i="8" s="1"/>
  <c r="C440" i="8"/>
  <c r="E440" i="8" s="1"/>
  <c r="C464" i="8"/>
  <c r="E464" i="8" s="1"/>
  <c r="C494" i="8"/>
  <c r="E494" i="8" s="1"/>
  <c r="C524" i="8"/>
  <c r="E524" i="8" s="1"/>
  <c r="C554" i="8"/>
  <c r="E554" i="8" s="1"/>
  <c r="C577" i="8"/>
  <c r="E577" i="8" s="1"/>
  <c r="C607" i="8"/>
  <c r="E607" i="8" s="1"/>
  <c r="C637" i="8"/>
  <c r="E637" i="8" s="1"/>
  <c r="C667" i="8"/>
  <c r="E667" i="8" s="1"/>
  <c r="C696" i="8"/>
  <c r="E696" i="8" s="1"/>
  <c r="C720" i="8"/>
  <c r="E720" i="8" s="1"/>
  <c r="C750" i="8"/>
  <c r="E750" i="8" s="1"/>
  <c r="C780" i="8"/>
  <c r="E780" i="8" s="1"/>
  <c r="C810" i="8"/>
  <c r="E810" i="8" s="1"/>
  <c r="C833" i="8"/>
  <c r="E833" i="8" s="1"/>
  <c r="C863" i="8"/>
  <c r="E863" i="8" s="1"/>
  <c r="C893" i="8"/>
  <c r="E893" i="8" s="1"/>
  <c r="C923" i="8"/>
  <c r="E923" i="8" s="1"/>
  <c r="C952" i="8"/>
  <c r="E952" i="8" s="1"/>
  <c r="C976" i="8"/>
  <c r="E976" i="8" s="1"/>
  <c r="C1005" i="8"/>
  <c r="E1005" i="8" s="1"/>
  <c r="C1033" i="8"/>
  <c r="E1033" i="8" s="1"/>
  <c r="C1055" i="8"/>
  <c r="E1055" i="8" s="1"/>
  <c r="C1083" i="8"/>
  <c r="E1083" i="8" s="1"/>
  <c r="C1105" i="8"/>
  <c r="E1105" i="8" s="1"/>
  <c r="C1133" i="8"/>
  <c r="E1133" i="8" s="1"/>
  <c r="C1161" i="8"/>
  <c r="E1161" i="8" s="1"/>
  <c r="C1183" i="8"/>
  <c r="E1183" i="8" s="1"/>
  <c r="C1211" i="8"/>
  <c r="E1211" i="8" s="1"/>
  <c r="C1233" i="8"/>
  <c r="E1233" i="8" s="1"/>
  <c r="C1260" i="8"/>
  <c r="E1260" i="8" s="1"/>
  <c r="C1279" i="8"/>
  <c r="E1279" i="8" s="1"/>
  <c r="C1298" i="8"/>
  <c r="E1298" i="8" s="1"/>
  <c r="C1320" i="8"/>
  <c r="E1320" i="8" s="1"/>
  <c r="C1339" i="8"/>
  <c r="E1339" i="8" s="1"/>
  <c r="C1357" i="8"/>
  <c r="E1357" i="8" s="1"/>
  <c r="C1373" i="8"/>
  <c r="E1373" i="8" s="1"/>
  <c r="C1389" i="8"/>
  <c r="E1389" i="8" s="1"/>
  <c r="C1405" i="8"/>
  <c r="E1405" i="8" s="1"/>
  <c r="C1421" i="8"/>
  <c r="E1421" i="8" s="1"/>
  <c r="C1437" i="8"/>
  <c r="E1437" i="8" s="1"/>
  <c r="C1453" i="8"/>
  <c r="E1453" i="8" s="1"/>
  <c r="C1469" i="8"/>
  <c r="E1469" i="8" s="1"/>
  <c r="C1485" i="8"/>
  <c r="E1485" i="8" s="1"/>
  <c r="C1501" i="8"/>
  <c r="E1501" i="8" s="1"/>
  <c r="C1517" i="8"/>
  <c r="E1517" i="8" s="1"/>
  <c r="C1533" i="8"/>
  <c r="E1533" i="8" s="1"/>
  <c r="C1549" i="8"/>
  <c r="E1549" i="8" s="1"/>
  <c r="C1565" i="8"/>
  <c r="E1565" i="8" s="1"/>
  <c r="C1581" i="8"/>
  <c r="E1581" i="8" s="1"/>
  <c r="C1597" i="8"/>
  <c r="E1597" i="8" s="1"/>
  <c r="C1613" i="8"/>
  <c r="E1613" i="8" s="1"/>
  <c r="C1629" i="8"/>
  <c r="E1629" i="8" s="1"/>
  <c r="C1645" i="8"/>
  <c r="E1645" i="8" s="1"/>
  <c r="C1661" i="8"/>
  <c r="E1661" i="8" s="1"/>
  <c r="C1677" i="8"/>
  <c r="E1677" i="8" s="1"/>
  <c r="C1693" i="8"/>
  <c r="E1693" i="8" s="1"/>
  <c r="C1709" i="8"/>
  <c r="E1709" i="8" s="1"/>
  <c r="C1725" i="8"/>
  <c r="E1725" i="8" s="1"/>
  <c r="C13" i="8"/>
  <c r="E13" i="8" s="1"/>
  <c r="C156" i="8"/>
  <c r="E156" i="8" s="1"/>
  <c r="C209" i="8"/>
  <c r="E209" i="8" s="1"/>
  <c r="C269" i="8"/>
  <c r="E269" i="8" s="1"/>
  <c r="C328" i="8"/>
  <c r="E328" i="8" s="1"/>
  <c r="C382" i="8"/>
  <c r="E382" i="8" s="1"/>
  <c r="C442" i="8"/>
  <c r="E442" i="8" s="1"/>
  <c r="C495" i="8"/>
  <c r="E495" i="8" s="1"/>
  <c r="C555" i="8"/>
  <c r="E555" i="8" s="1"/>
  <c r="C638" i="8"/>
  <c r="E638" i="8" s="1"/>
  <c r="C698" i="8"/>
  <c r="E698" i="8" s="1"/>
  <c r="C16" i="8"/>
  <c r="E16" i="8" s="1"/>
  <c r="C46" i="8"/>
  <c r="E46" i="8" s="1"/>
  <c r="C76" i="8"/>
  <c r="E76" i="8" s="1"/>
  <c r="C106" i="8"/>
  <c r="E106" i="8" s="1"/>
  <c r="C129" i="8"/>
  <c r="E129" i="8" s="1"/>
  <c r="C159" i="8"/>
  <c r="E159" i="8" s="1"/>
  <c r="C189" i="8"/>
  <c r="E189" i="8" s="1"/>
  <c r="C219" i="8"/>
  <c r="E219" i="8" s="1"/>
  <c r="C248" i="8"/>
  <c r="E248" i="8" s="1"/>
  <c r="C272" i="8"/>
  <c r="E272" i="8" s="1"/>
  <c r="C302" i="8"/>
  <c r="E302" i="8" s="1"/>
  <c r="C332" i="8"/>
  <c r="E332" i="8" s="1"/>
  <c r="C362" i="8"/>
  <c r="E362" i="8" s="1"/>
  <c r="C385" i="8"/>
  <c r="E385" i="8" s="1"/>
  <c r="C415" i="8"/>
  <c r="E415" i="8" s="1"/>
  <c r="C445" i="8"/>
  <c r="E445" i="8" s="1"/>
  <c r="C475" i="8"/>
  <c r="E475" i="8" s="1"/>
  <c r="C504" i="8"/>
  <c r="E504" i="8" s="1"/>
  <c r="C528" i="8"/>
  <c r="E528" i="8" s="1"/>
  <c r="C558" i="8"/>
  <c r="E558" i="8" s="1"/>
  <c r="C588" i="8"/>
  <c r="E588" i="8" s="1"/>
  <c r="C618" i="8"/>
  <c r="E618" i="8" s="1"/>
  <c r="C641" i="8"/>
  <c r="E641" i="8" s="1"/>
  <c r="C671" i="8"/>
  <c r="E671" i="8" s="1"/>
  <c r="C701" i="8"/>
  <c r="E701" i="8" s="1"/>
  <c r="C731" i="8"/>
  <c r="E731" i="8" s="1"/>
  <c r="C760" i="8"/>
  <c r="E760" i="8" s="1"/>
  <c r="C784" i="8"/>
  <c r="E784" i="8" s="1"/>
  <c r="C814" i="8"/>
  <c r="E814" i="8" s="1"/>
  <c r="C844" i="8"/>
  <c r="E844" i="8" s="1"/>
  <c r="C874" i="8"/>
  <c r="E874" i="8" s="1"/>
  <c r="C897" i="8"/>
  <c r="E897" i="8" s="1"/>
  <c r="C927" i="8"/>
  <c r="E927" i="8" s="1"/>
  <c r="C957" i="8"/>
  <c r="E957" i="8" s="1"/>
  <c r="C987" i="8"/>
  <c r="E987" i="8" s="1"/>
  <c r="C1009" i="8"/>
  <c r="E1009" i="8" s="1"/>
  <c r="C1037" i="8"/>
  <c r="E1037" i="8" s="1"/>
  <c r="C1065" i="8"/>
  <c r="E1065" i="8" s="1"/>
  <c r="C1087" i="8"/>
  <c r="E1087" i="8" s="1"/>
  <c r="C1115" i="8"/>
  <c r="E1115" i="8" s="1"/>
  <c r="C1137" i="8"/>
  <c r="E1137" i="8" s="1"/>
  <c r="C1165" i="8"/>
  <c r="E1165" i="8" s="1"/>
  <c r="C1193" i="8"/>
  <c r="E1193" i="8" s="1"/>
  <c r="C1215" i="8"/>
  <c r="E1215" i="8" s="1"/>
  <c r="C1243" i="8"/>
  <c r="E1243" i="8" s="1"/>
  <c r="C1264" i="8"/>
  <c r="E1264" i="8" s="1"/>
  <c r="C1284" i="8"/>
  <c r="E1284" i="8" s="1"/>
  <c r="C1305" i="8"/>
  <c r="E1305" i="8" s="1"/>
  <c r="C1324" i="8"/>
  <c r="E1324" i="8" s="1"/>
  <c r="C1343" i="8"/>
  <c r="E1343" i="8" s="1"/>
  <c r="C1361" i="8"/>
  <c r="E1361" i="8" s="1"/>
  <c r="C1377" i="8"/>
  <c r="E1377" i="8" s="1"/>
  <c r="C1393" i="8"/>
  <c r="E1393" i="8" s="1"/>
  <c r="C1409" i="8"/>
  <c r="E1409" i="8" s="1"/>
  <c r="C1425" i="8"/>
  <c r="E1425" i="8" s="1"/>
  <c r="C1441" i="8"/>
  <c r="E1441" i="8" s="1"/>
  <c r="C1457" i="8"/>
  <c r="E1457" i="8" s="1"/>
  <c r="C1473" i="8"/>
  <c r="E1473" i="8" s="1"/>
  <c r="C1489" i="8"/>
  <c r="E1489" i="8" s="1"/>
  <c r="C1505" i="8"/>
  <c r="E1505" i="8" s="1"/>
  <c r="C1521" i="8"/>
  <c r="E1521" i="8" s="1"/>
  <c r="C1537" i="8"/>
  <c r="E1537" i="8" s="1"/>
  <c r="C1553" i="8"/>
  <c r="E1553" i="8" s="1"/>
  <c r="C1569" i="8"/>
  <c r="E1569" i="8" s="1"/>
  <c r="C1585" i="8"/>
  <c r="E1585" i="8" s="1"/>
  <c r="C1601" i="8"/>
  <c r="E1601" i="8" s="1"/>
  <c r="C1617" i="8"/>
  <c r="E1617" i="8" s="1"/>
  <c r="C1633" i="8"/>
  <c r="E1633" i="8" s="1"/>
  <c r="C1649" i="8"/>
  <c r="E1649" i="8" s="1"/>
  <c r="C1665" i="8"/>
  <c r="E1665" i="8" s="1"/>
  <c r="C1681" i="8"/>
  <c r="E1681" i="8" s="1"/>
  <c r="C1697" i="8"/>
  <c r="E1697" i="8" s="1"/>
  <c r="C1713" i="8"/>
  <c r="E1713" i="8" s="1"/>
  <c r="C1729" i="8"/>
  <c r="E1729" i="8" s="1"/>
  <c r="C17" i="8"/>
  <c r="E17" i="8" s="1"/>
  <c r="C1715" i="8"/>
  <c r="E1715" i="8" s="1"/>
  <c r="C1689" i="8"/>
  <c r="E1689" i="8" s="1"/>
  <c r="C1668" i="8"/>
  <c r="E1668" i="8" s="1"/>
  <c r="C1646" i="8"/>
  <c r="E1646" i="8" s="1"/>
  <c r="C1621" i="8"/>
  <c r="E1621" i="8" s="1"/>
  <c r="C1599" i="8"/>
  <c r="E1599" i="8" s="1"/>
  <c r="C1574" i="8"/>
  <c r="E1574" i="8" s="1"/>
  <c r="C1552" i="8"/>
  <c r="E1552" i="8" s="1"/>
  <c r="C1527" i="8"/>
  <c r="E1527" i="8" s="1"/>
  <c r="C1506" i="8"/>
  <c r="E1506" i="8" s="1"/>
  <c r="C1480" i="8"/>
  <c r="E1480" i="8" s="1"/>
  <c r="C1459" i="8"/>
  <c r="E1459" i="8" s="1"/>
  <c r="C1433" i="8"/>
  <c r="E1433" i="8" s="1"/>
  <c r="C1412" i="8"/>
  <c r="E1412" i="8" s="1"/>
  <c r="C1390" i="8"/>
  <c r="E1390" i="8" s="1"/>
  <c r="C1365" i="8"/>
  <c r="E1365" i="8" s="1"/>
  <c r="C1341" i="8"/>
  <c r="E1341" i="8" s="1"/>
  <c r="C1310" i="8"/>
  <c r="E1310" i="8" s="1"/>
  <c r="C1282" i="8"/>
  <c r="E1282" i="8" s="1"/>
  <c r="C1249" i="8"/>
  <c r="E1249" i="8" s="1"/>
  <c r="C1216" i="8"/>
  <c r="E1216" i="8" s="1"/>
  <c r="C1178" i="8"/>
  <c r="E1178" i="8" s="1"/>
  <c r="C1145" i="8"/>
  <c r="E1145" i="8" s="1"/>
  <c r="C1101" i="8"/>
  <c r="E1101" i="8" s="1"/>
  <c r="C1068" i="8"/>
  <c r="E1068" i="8" s="1"/>
  <c r="C1034" i="8"/>
  <c r="E1034" i="8" s="1"/>
  <c r="C991" i="8"/>
  <c r="E991" i="8" s="1"/>
  <c r="C955" i="8"/>
  <c r="E955" i="8" s="1"/>
  <c r="C909" i="8"/>
  <c r="E909" i="8" s="1"/>
  <c r="C872" i="8"/>
  <c r="E872" i="8" s="1"/>
  <c r="C827" i="8"/>
  <c r="E827" i="8" s="1"/>
  <c r="C785" i="8"/>
  <c r="E785" i="8" s="1"/>
  <c r="C737" i="8"/>
  <c r="E737" i="8" s="1"/>
  <c r="C700" i="8"/>
  <c r="E700" i="8" s="1"/>
  <c r="C652" i="8"/>
  <c r="E652" i="8" s="1"/>
  <c r="C603" i="8"/>
  <c r="E603" i="8" s="1"/>
  <c r="C560" i="8"/>
  <c r="E560" i="8" s="1"/>
  <c r="C511" i="8"/>
  <c r="E511" i="8" s="1"/>
  <c r="C474" i="8"/>
  <c r="E474" i="8" s="1"/>
  <c r="C426" i="8"/>
  <c r="E426" i="8" s="1"/>
  <c r="C376" i="8"/>
  <c r="E376" i="8" s="1"/>
  <c r="C334" i="8"/>
  <c r="E334" i="8" s="1"/>
  <c r="C285" i="8"/>
  <c r="E285" i="8" s="1"/>
  <c r="C241" i="8"/>
  <c r="E241" i="8" s="1"/>
  <c r="C193" i="8"/>
  <c r="E193" i="8" s="1"/>
  <c r="C144" i="8"/>
  <c r="E144" i="8" s="1"/>
  <c r="C108" i="8"/>
  <c r="E108" i="8" s="1"/>
  <c r="C59" i="8"/>
  <c r="E59" i="8" s="1"/>
  <c r="C14" i="8"/>
  <c r="E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Meses como un todo</t>
        </r>
      </text>
    </comment>
    <comment ref="M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Meses como entidades independientes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nsulta1" description="Conexión a la consulta 'Consulta1' en el libro." type="5" refreshedVersion="6" background="1" saveData="1">
    <dbPr connection="Provider=Microsoft.Mashup.OleDb.1;Data Source=$Workbook$;Location=Consulta1;Extended Properties=&quot;&quot;" command="SELECT * FROM [Consulta1]"/>
  </connection>
  <connection id="2" xr16:uid="{00000000-0015-0000-FFFF-FFFF01000000}" keepAlive="1" name="Consulta - Consulta2" description="Conexión a la consulta 'Consulta2' en el libro." type="5" refreshedVersion="6" background="1" saveData="1">
    <dbPr connection="Provider=Microsoft.Mashup.OleDb.1;Data Source=$Workbook$;Location=Consulta2;Extended Properties=&quot;&quot;" command="SELECT * FROM [Consulta2]"/>
  </connection>
  <connection id="3" xr16:uid="{00000000-0015-0000-FFFF-FFFF02000000}" keepAlive="1" name="Consulta - Consulta3" description="Conexión a la consulta 'Consulta3' en el libro." type="5" refreshedVersion="6" background="1" saveData="1">
    <dbPr connection="Provider=Microsoft.Mashup.OleDb.1;Data Source=$Workbook$;Location=Consulta3;Extended Properties=&quot;&quot;" command="SELECT * FROM [Consulta3]"/>
  </connection>
  <connection id="4" xr16:uid="{00000000-0015-0000-FFFF-FFFF03000000}" keepAlive="1" name="Consulta - Consulta4" description="Conexión a la consulta 'Consulta4' en el libro." type="5" refreshedVersion="6" background="1" saveData="1">
    <dbPr connection="Provider=Microsoft.Mashup.OleDb.1;Data Source=$Workbook$;Location=Consulta4;Extended Properties=&quot;&quot;" command="SELECT * FROM [Consulta4]"/>
  </connection>
</connections>
</file>

<file path=xl/sharedStrings.xml><?xml version="1.0" encoding="utf-8"?>
<sst xmlns="http://schemas.openxmlformats.org/spreadsheetml/2006/main" count="264" uniqueCount="143">
  <si>
    <t>Comportamiento compra</t>
  </si>
  <si>
    <t>Logística</t>
  </si>
  <si>
    <t>Navegación</t>
  </si>
  <si>
    <t>Descripción</t>
  </si>
  <si>
    <t>Número de unidades compradas</t>
  </si>
  <si>
    <t>Porcentaje de venta en cada una de las categorías</t>
  </si>
  <si>
    <t>Número de ordenes</t>
  </si>
  <si>
    <t>Número de días distintos de compra</t>
  </si>
  <si>
    <t>Porcentaje de venta en cada uno de los departamentos (Hombre o Mujer)</t>
  </si>
  <si>
    <t>Número de skus distintos comprados</t>
  </si>
  <si>
    <t>Rango edad</t>
  </si>
  <si>
    <t>Rango de edad</t>
  </si>
  <si>
    <t>Género</t>
  </si>
  <si>
    <t>Genero del cliente</t>
  </si>
  <si>
    <t>Fuente de tráfico del cliente</t>
  </si>
  <si>
    <t>Días desde última fecha compra</t>
  </si>
  <si>
    <t>Número de días desde la última compra hasta el último día del mes en cuestión</t>
  </si>
  <si>
    <t>País</t>
  </si>
  <si>
    <t>País de origen del cliente</t>
  </si>
  <si>
    <t>Estado</t>
  </si>
  <si>
    <t>Estado de origen del cliente ("departamento")</t>
  </si>
  <si>
    <t>Porcentaje de venta de cada uno de los centros de distribución (correlacionado al tiempo de entrega)</t>
  </si>
  <si>
    <t>Venta - devoluciones</t>
  </si>
  <si>
    <t>Unidades - devoluciones</t>
  </si>
  <si>
    <t>Venta en devolución</t>
  </si>
  <si>
    <t>Unidades en devolución</t>
  </si>
  <si>
    <t>Venta - cancelaciones</t>
  </si>
  <si>
    <t>Unidades - cancelaciones</t>
  </si>
  <si>
    <t>Venta cancelada</t>
  </si>
  <si>
    <t>Unidades canceladas</t>
  </si>
  <si>
    <t>Visitas al home</t>
  </si>
  <si>
    <t>Visitas PDP</t>
  </si>
  <si>
    <t>Visitas PLP</t>
  </si>
  <si>
    <t>Número de añadidas al carrito</t>
  </si>
  <si>
    <t>Número de veces que añadió al carrito</t>
  </si>
  <si>
    <t>Número de procesos de compra</t>
  </si>
  <si>
    <t>Visitas totales</t>
  </si>
  <si>
    <t>Número de visitas totales</t>
  </si>
  <si>
    <t>Número de visitas al home</t>
  </si>
  <si>
    <t>Número de visitas PLP (Product List Page) - a algún departamento</t>
  </si>
  <si>
    <t>Número de visitas PDP (Product Detail Page) - al detalle de algún producto</t>
  </si>
  <si>
    <t>Conversión</t>
  </si>
  <si>
    <t>Número de visitas purchase / Número de visitas totales</t>
  </si>
  <si>
    <t>Porcentaje de visitas en cada uno de las fuentes de tráfico</t>
  </si>
  <si>
    <t>Porcentaje de visitas en cada uno de los navegadores</t>
  </si>
  <si>
    <t>Días desde última fecha de visita</t>
  </si>
  <si>
    <t>Número de días desde la última visita hasta el último día del mes en cuestión</t>
  </si>
  <si>
    <t>Días desde última fecha de visita a añadir al carrito</t>
  </si>
  <si>
    <t>Número de días desde la última visita a añadir al carrito hasta el último día del mes en cuestión</t>
  </si>
  <si>
    <t>Número de visitas desde la última compra</t>
  </si>
  <si>
    <t>Número de visitas desde la última compra hasta el último día del mes en cuestión</t>
  </si>
  <si>
    <t>Categorías - devoluiones</t>
  </si>
  <si>
    <t>Categorías - cancelaciones</t>
  </si>
  <si>
    <t>Porcentaje de unidades en devolución en cada una de las categorías</t>
  </si>
  <si>
    <t>Porcentaje de unidades canceladas en cada una de las categorías</t>
  </si>
  <si>
    <t>Número de días desde la primera compra hasta el último día del mes en cuestión</t>
  </si>
  <si>
    <t>Meses</t>
  </si>
  <si>
    <t>…</t>
  </si>
  <si>
    <t>Captura 1</t>
  </si>
  <si>
    <t>Captura 2</t>
  </si>
  <si>
    <t>Captura 3</t>
  </si>
  <si>
    <t>Captura 4</t>
  </si>
  <si>
    <t>Captura 5</t>
  </si>
  <si>
    <t>Captura 6</t>
  </si>
  <si>
    <t>Captura 7</t>
  </si>
  <si>
    <t>Captura 8</t>
  </si>
  <si>
    <t>Captura 9</t>
  </si>
  <si>
    <t>Captura 10</t>
  </si>
  <si>
    <t>Días desde la primera compra</t>
  </si>
  <si>
    <t>Meses sin compra</t>
  </si>
  <si>
    <t>Compro</t>
  </si>
  <si>
    <t>Fuga</t>
  </si>
  <si>
    <t>Compró?</t>
  </si>
  <si>
    <t>Captura 11</t>
  </si>
  <si>
    <t>Captura 12</t>
  </si>
  <si>
    <t>Captura 13</t>
  </si>
  <si>
    <t>Comportamiento pre 
ult-compra</t>
  </si>
  <si>
    <t>&lt;- No Considerar</t>
  </si>
  <si>
    <t>avg_dias_totales</t>
  </si>
  <si>
    <t>avg_dias_venta</t>
  </si>
  <si>
    <t>avg_dias_evento</t>
  </si>
  <si>
    <t>días</t>
  </si>
  <si>
    <t>meses</t>
  </si>
  <si>
    <t>dias_totales</t>
  </si>
  <si>
    <t>clientes</t>
  </si>
  <si>
    <t>%</t>
  </si>
  <si>
    <t>one shot</t>
  </si>
  <si>
    <t>Meses entremiento</t>
  </si>
  <si>
    <t>meses criterio</t>
  </si>
  <si>
    <t>Venta (positiva)</t>
  </si>
  <si>
    <t>Demográfico</t>
  </si>
  <si>
    <t>Ordenes - devoluciones</t>
  </si>
  <si>
    <t>Ordenes - cancelaciones</t>
  </si>
  <si>
    <t>Ordenes en devolución</t>
  </si>
  <si>
    <t>Capturas</t>
  </si>
  <si>
    <t>Clientes</t>
  </si>
  <si>
    <t>df_master</t>
  </si>
  <si>
    <t>df_capturas</t>
  </si>
  <si>
    <t>Columnas capt</t>
  </si>
  <si>
    <t>datos</t>
  </si>
  <si>
    <t>col</t>
  </si>
  <si>
    <t>Regresión Logística</t>
  </si>
  <si>
    <t>Naive Bayes</t>
  </si>
  <si>
    <t>k-Nearest Neighbors (k-NN)</t>
  </si>
  <si>
    <t>Árboles de Decisión</t>
  </si>
  <si>
    <t>Random Forest</t>
  </si>
  <si>
    <t>XGBoost</t>
  </si>
  <si>
    <t>Support Vector Machines (SVM)</t>
  </si>
  <si>
    <t>Red Neuronal Profunda</t>
  </si>
  <si>
    <t>Modelo</t>
  </si>
  <si>
    <t>f1_score</t>
  </si>
  <si>
    <t>---</t>
  </si>
  <si>
    <t>F1 score</t>
  </si>
  <si>
    <t>Accuracy</t>
  </si>
  <si>
    <t>Segunda corrida</t>
  </si>
  <si>
    <t>Tercera corrida</t>
  </si>
  <si>
    <t>Primera corrida</t>
  </si>
  <si>
    <t>Tablón final</t>
  </si>
  <si>
    <t>Columnas</t>
  </si>
  <si>
    <t>Filas</t>
  </si>
  <si>
    <t>Total varaibles</t>
  </si>
  <si>
    <t>Id variable</t>
  </si>
  <si>
    <t>Grupo</t>
  </si>
  <si>
    <t>Variable</t>
  </si>
  <si>
    <t>Ticket Promedio</t>
  </si>
  <si>
    <t>Tiempo gastado en la plataforma</t>
  </si>
  <si>
    <t>Venta dividido en número de ordenes</t>
  </si>
  <si>
    <t>Ordenes canceladas</t>
  </si>
  <si>
    <t>Número de visitas en el proceso de purchase o compra</t>
  </si>
  <si>
    <t>Venta</t>
  </si>
  <si>
    <t>Ordenes</t>
  </si>
  <si>
    <t>Unidades</t>
  </si>
  <si>
    <t>Categorías</t>
  </si>
  <si>
    <t>Departamento</t>
  </si>
  <si>
    <t>Skus comprados</t>
  </si>
  <si>
    <t>Distribution_centers</t>
  </si>
  <si>
    <t>Traffic_source</t>
  </si>
  <si>
    <t>Browser</t>
  </si>
  <si>
    <t>Frecuencia</t>
  </si>
  <si>
    <t>F1_score</t>
  </si>
  <si>
    <t>Estrategia 1</t>
  </si>
  <si>
    <t>Estrategia 2</t>
  </si>
  <si>
    <t>Cuantificar tamaño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</si>
</sst>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8" borderId="0" xfId="0" applyFill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/>
    <xf numFmtId="0" fontId="0" fillId="0" borderId="11" xfId="0" applyBorder="1"/>
    <xf numFmtId="0" fontId="0" fillId="5" borderId="11" xfId="0" applyFill="1" applyBorder="1"/>
    <xf numFmtId="0" fontId="0" fillId="0" borderId="13" xfId="0" applyBorder="1"/>
    <xf numFmtId="0" fontId="0" fillId="5" borderId="13" xfId="0" applyFill="1" applyBorder="1"/>
    <xf numFmtId="0" fontId="0" fillId="0" borderId="12" xfId="0" applyBorder="1"/>
    <xf numFmtId="0" fontId="0" fillId="5" borderId="0" xfId="0" applyFill="1"/>
    <xf numFmtId="16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/>
    <xf numFmtId="0" fontId="0" fillId="2" borderId="0" xfId="0" applyFill="1"/>
    <xf numFmtId="0" fontId="0" fillId="6" borderId="0" xfId="0" applyFill="1"/>
    <xf numFmtId="0" fontId="0" fillId="0" borderId="2" xfId="0" applyBorder="1"/>
    <xf numFmtId="0" fontId="0" fillId="0" borderId="0" xfId="0" quotePrefix="1"/>
    <xf numFmtId="166" fontId="0" fillId="0" borderId="0" xfId="0" applyNumberFormat="1"/>
    <xf numFmtId="0" fontId="0" fillId="3" borderId="0" xfId="0" applyFill="1"/>
    <xf numFmtId="165" fontId="0" fillId="0" borderId="0" xfId="2" applyNumberFormat="1" applyFont="1"/>
    <xf numFmtId="165" fontId="0" fillId="0" borderId="1" xfId="2" applyNumberFormat="1" applyFont="1" applyBorder="1"/>
    <xf numFmtId="0" fontId="0" fillId="11" borderId="0" xfId="0" applyFill="1"/>
    <xf numFmtId="0" fontId="0" fillId="0" borderId="3" xfId="0" applyBorder="1"/>
    <xf numFmtId="165" fontId="0" fillId="0" borderId="5" xfId="2" applyNumberFormat="1" applyFont="1" applyBorder="1"/>
    <xf numFmtId="165" fontId="0" fillId="0" borderId="10" xfId="2" applyNumberFormat="1" applyFont="1" applyBorder="1"/>
    <xf numFmtId="165" fontId="0" fillId="0" borderId="11" xfId="2" applyNumberFormat="1" applyFont="1" applyBorder="1"/>
    <xf numFmtId="165" fontId="0" fillId="0" borderId="17" xfId="2" applyNumberFormat="1" applyFont="1" applyBorder="1"/>
    <xf numFmtId="165" fontId="0" fillId="0" borderId="18" xfId="2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10" borderId="0" xfId="0" applyFill="1" applyBorder="1" applyAlignment="1">
      <alignment horizontal="center" wrapText="1"/>
    </xf>
    <xf numFmtId="0" fontId="1" fillId="0" borderId="1" xfId="0" applyFont="1" applyBorder="1"/>
  </cellXfs>
  <cellStyles count="3">
    <cellStyle name="Millares" xfId="1" builtinId="3"/>
    <cellStyle name="Normal" xfId="0" builtinId="0"/>
    <cellStyle name="Porcentaj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800-000000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avg_dias_totales" tableColumnId="7"/>
      <queryTableField id="2" name="avg_dias_venta" tableColumnId="8"/>
      <queryTableField id="3" name="avg_dias_even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900-000001000000}" autoFormatId="0" applyNumberFormats="0" applyBorderFormats="0" applyFontFormats="1" applyPatternFormats="1" applyAlignmentFormats="0" applyWidthHeightFormats="0">
  <queryTableRefresh preserveSortFilterLayout="0" nextId="6" unboundColumnsRight="1">
    <queryTableFields count="3">
      <queryTableField id="1" name="dias_totales" tableColumnId="9"/>
      <queryTableField id="2" name="clientes" tableColumnId="10"/>
      <queryTableField id="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ulta1" displayName="Consulta1" ref="A1:C3" tableType="queryTable" totalsRowCount="1">
  <autoFilter ref="A1:C2" xr:uid="{00000000-0009-0000-0100-000001000000}"/>
  <tableColumns count="3">
    <tableColumn id="7" xr3:uid="{00000000-0010-0000-0000-000007000000}" uniqueName="7" name="avg_dias_totales" totalsRowFunction="custom" queryTableFieldId="1" dataDxfId="11" totalsRowDxfId="10">
      <totalsRowFormula>Consulta1[avg_dias_venta]/30</totalsRowFormula>
    </tableColumn>
    <tableColumn id="8" xr3:uid="{00000000-0010-0000-0000-000008000000}" uniqueName="8" name="avg_dias_venta" totalsRowFunction="custom" queryTableFieldId="2" dataDxfId="9" totalsRowDxfId="8">
      <totalsRowFormula>Consulta1[avg_dias_venta]/30</totalsRowFormula>
    </tableColumn>
    <tableColumn id="9" xr3:uid="{00000000-0010-0000-0000-000009000000}" uniqueName="9" name="avg_dias_evento" totalsRowFunction="custom" queryTableFieldId="3" dataDxfId="7" totalsRowDxfId="6">
      <totalsRowFormula>Consulta1[avg_dias_evento]/30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nsulta3" displayName="Consulta3" ref="A1:C1736" tableType="queryTable" totalsRowCount="1">
  <autoFilter ref="A1:C1735" xr:uid="{00000000-0009-0000-0100-000003000000}"/>
  <tableColumns count="3">
    <tableColumn id="9" xr3:uid="{00000000-0010-0000-0100-000009000000}" uniqueName="9" name="dias_totales" queryTableFieldId="1" dataDxfId="5" totalsRowDxfId="4"/>
    <tableColumn id="10" xr3:uid="{00000000-0010-0000-0100-00000A000000}" uniqueName="10" name="clientes" totalsRowFunction="sum" queryTableFieldId="2" dataDxfId="3" totalsRowDxfId="2" dataCellStyle="Millares"/>
    <tableColumn id="13" xr3:uid="{00000000-0010-0000-0100-00000D000000}" uniqueName="13" name="%" queryTableFieldId="5" dataDxfId="1" totalsRowDxfId="0" dataCellStyle="Porcentaje">
      <calculatedColumnFormula>Consulta3[[#This Row],[clientes]]/Consulta3[[#Totals],[clientes]]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9"/>
  <sheetViews>
    <sheetView showGridLines="0" tabSelected="1" zoomScaleNormal="100" workbookViewId="0">
      <selection activeCell="C12" sqref="C12"/>
    </sheetView>
  </sheetViews>
  <sheetFormatPr baseColWidth="10" defaultRowHeight="15" x14ac:dyDescent="0.25"/>
  <cols>
    <col min="1" max="1" width="1.7109375" customWidth="1"/>
    <col min="2" max="2" width="10" style="34" bestFit="1" customWidth="1"/>
    <col min="3" max="3" width="22.7109375" bestFit="1" customWidth="1"/>
    <col min="4" max="4" width="44.85546875" bestFit="1" customWidth="1"/>
    <col min="5" max="5" width="89.5703125" bestFit="1" customWidth="1"/>
  </cols>
  <sheetData>
    <row r="1" spans="2:5" ht="6.6" customHeight="1" x14ac:dyDescent="0.25"/>
    <row r="2" spans="2:5" x14ac:dyDescent="0.25">
      <c r="B2" s="32" t="s">
        <v>121</v>
      </c>
      <c r="C2" s="31" t="s">
        <v>122</v>
      </c>
      <c r="D2" s="31" t="s">
        <v>123</v>
      </c>
      <c r="E2" s="31" t="s">
        <v>3</v>
      </c>
    </row>
    <row r="3" spans="2:5" x14ac:dyDescent="0.25">
      <c r="B3" s="33">
        <v>1</v>
      </c>
      <c r="C3" s="2" t="s">
        <v>0</v>
      </c>
      <c r="D3" s="2" t="s">
        <v>129</v>
      </c>
      <c r="E3" s="2" t="s">
        <v>89</v>
      </c>
    </row>
    <row r="4" spans="2:5" x14ac:dyDescent="0.25">
      <c r="B4" s="33">
        <v>2</v>
      </c>
      <c r="C4" s="2" t="s">
        <v>0</v>
      </c>
      <c r="D4" s="2" t="s">
        <v>130</v>
      </c>
      <c r="E4" s="2" t="s">
        <v>6</v>
      </c>
    </row>
    <row r="5" spans="2:5" x14ac:dyDescent="0.25">
      <c r="B5" s="33">
        <v>3</v>
      </c>
      <c r="C5" s="2" t="s">
        <v>0</v>
      </c>
      <c r="D5" s="2" t="s">
        <v>138</v>
      </c>
      <c r="E5" s="2" t="s">
        <v>7</v>
      </c>
    </row>
    <row r="6" spans="2:5" x14ac:dyDescent="0.25">
      <c r="B6" s="33">
        <v>4</v>
      </c>
      <c r="C6" s="2" t="s">
        <v>0</v>
      </c>
      <c r="D6" s="2" t="s">
        <v>131</v>
      </c>
      <c r="E6" s="2" t="s">
        <v>4</v>
      </c>
    </row>
    <row r="7" spans="2:5" x14ac:dyDescent="0.25">
      <c r="B7" s="33">
        <v>5</v>
      </c>
      <c r="C7" s="2" t="s">
        <v>0</v>
      </c>
      <c r="D7" s="2" t="s">
        <v>132</v>
      </c>
      <c r="E7" s="2" t="s">
        <v>5</v>
      </c>
    </row>
    <row r="8" spans="2:5" x14ac:dyDescent="0.25">
      <c r="B8" s="33">
        <v>6</v>
      </c>
      <c r="C8" s="2" t="s">
        <v>0</v>
      </c>
      <c r="D8" s="2" t="s">
        <v>124</v>
      </c>
      <c r="E8" s="2" t="s">
        <v>126</v>
      </c>
    </row>
    <row r="9" spans="2:5" x14ac:dyDescent="0.25">
      <c r="B9" s="33">
        <v>7</v>
      </c>
      <c r="C9" s="2" t="s">
        <v>0</v>
      </c>
      <c r="D9" s="2" t="s">
        <v>133</v>
      </c>
      <c r="E9" s="2" t="s">
        <v>8</v>
      </c>
    </row>
    <row r="10" spans="2:5" x14ac:dyDescent="0.25">
      <c r="B10" s="33">
        <v>8</v>
      </c>
      <c r="C10" s="2" t="s">
        <v>0</v>
      </c>
      <c r="D10" s="2" t="s">
        <v>134</v>
      </c>
      <c r="E10" s="2" t="s">
        <v>9</v>
      </c>
    </row>
    <row r="11" spans="2:5" x14ac:dyDescent="0.25">
      <c r="B11" s="33">
        <v>9</v>
      </c>
      <c r="C11" s="2" t="s">
        <v>0</v>
      </c>
      <c r="D11" s="2" t="s">
        <v>135</v>
      </c>
      <c r="E11" s="2" t="s">
        <v>21</v>
      </c>
    </row>
    <row r="12" spans="2:5" x14ac:dyDescent="0.25">
      <c r="B12" s="33">
        <v>10</v>
      </c>
      <c r="C12" s="2" t="s">
        <v>0</v>
      </c>
      <c r="D12" s="2" t="s">
        <v>15</v>
      </c>
      <c r="E12" s="2" t="s">
        <v>16</v>
      </c>
    </row>
    <row r="13" spans="2:5" x14ac:dyDescent="0.25">
      <c r="B13" s="33">
        <v>11</v>
      </c>
      <c r="C13" s="2" t="s">
        <v>0</v>
      </c>
      <c r="D13" s="2" t="s">
        <v>68</v>
      </c>
      <c r="E13" s="2" t="s">
        <v>55</v>
      </c>
    </row>
    <row r="14" spans="2:5" x14ac:dyDescent="0.25">
      <c r="B14" s="33">
        <v>12</v>
      </c>
      <c r="C14" s="2" t="s">
        <v>90</v>
      </c>
      <c r="D14" s="2" t="s">
        <v>10</v>
      </c>
      <c r="E14" s="2" t="s">
        <v>11</v>
      </c>
    </row>
    <row r="15" spans="2:5" x14ac:dyDescent="0.25">
      <c r="B15" s="33">
        <v>13</v>
      </c>
      <c r="C15" s="2" t="s">
        <v>90</v>
      </c>
      <c r="D15" s="2" t="s">
        <v>12</v>
      </c>
      <c r="E15" s="2" t="s">
        <v>13</v>
      </c>
    </row>
    <row r="16" spans="2:5" x14ac:dyDescent="0.25">
      <c r="B16" s="33">
        <v>14</v>
      </c>
      <c r="C16" s="2" t="s">
        <v>90</v>
      </c>
      <c r="D16" s="2" t="s">
        <v>136</v>
      </c>
      <c r="E16" s="2" t="s">
        <v>14</v>
      </c>
    </row>
    <row r="17" spans="2:5" x14ac:dyDescent="0.25">
      <c r="B17" s="33">
        <v>15</v>
      </c>
      <c r="C17" s="2" t="s">
        <v>90</v>
      </c>
      <c r="D17" s="2" t="s">
        <v>17</v>
      </c>
      <c r="E17" s="2" t="s">
        <v>18</v>
      </c>
    </row>
    <row r="18" spans="2:5" x14ac:dyDescent="0.25">
      <c r="B18" s="33">
        <v>16</v>
      </c>
      <c r="C18" s="2" t="s">
        <v>90</v>
      </c>
      <c r="D18" s="2" t="s">
        <v>19</v>
      </c>
      <c r="E18" s="2" t="s">
        <v>20</v>
      </c>
    </row>
    <row r="19" spans="2:5" x14ac:dyDescent="0.25">
      <c r="B19" s="33">
        <v>17</v>
      </c>
      <c r="C19" s="2" t="s">
        <v>1</v>
      </c>
      <c r="D19" s="2" t="s">
        <v>22</v>
      </c>
      <c r="E19" s="2" t="s">
        <v>24</v>
      </c>
    </row>
    <row r="20" spans="2:5" x14ac:dyDescent="0.25">
      <c r="B20" s="33">
        <v>18</v>
      </c>
      <c r="C20" s="2" t="s">
        <v>1</v>
      </c>
      <c r="D20" s="2" t="s">
        <v>91</v>
      </c>
      <c r="E20" s="2" t="s">
        <v>93</v>
      </c>
    </row>
    <row r="21" spans="2:5" x14ac:dyDescent="0.25">
      <c r="B21" s="33">
        <v>19</v>
      </c>
      <c r="C21" s="2" t="s">
        <v>1</v>
      </c>
      <c r="D21" s="2" t="s">
        <v>23</v>
      </c>
      <c r="E21" s="2" t="s">
        <v>25</v>
      </c>
    </row>
    <row r="22" spans="2:5" x14ac:dyDescent="0.25">
      <c r="B22" s="33">
        <v>20</v>
      </c>
      <c r="C22" s="2" t="s">
        <v>1</v>
      </c>
      <c r="D22" s="2" t="s">
        <v>51</v>
      </c>
      <c r="E22" s="2" t="s">
        <v>53</v>
      </c>
    </row>
    <row r="23" spans="2:5" x14ac:dyDescent="0.25">
      <c r="B23" s="33">
        <v>21</v>
      </c>
      <c r="C23" s="2" t="s">
        <v>1</v>
      </c>
      <c r="D23" s="2" t="s">
        <v>26</v>
      </c>
      <c r="E23" s="2" t="s">
        <v>28</v>
      </c>
    </row>
    <row r="24" spans="2:5" x14ac:dyDescent="0.25">
      <c r="B24" s="33">
        <v>22</v>
      </c>
      <c r="C24" s="2" t="s">
        <v>1</v>
      </c>
      <c r="D24" s="2" t="s">
        <v>92</v>
      </c>
      <c r="E24" s="2" t="s">
        <v>127</v>
      </c>
    </row>
    <row r="25" spans="2:5" x14ac:dyDescent="0.25">
      <c r="B25" s="33">
        <v>23</v>
      </c>
      <c r="C25" s="2" t="s">
        <v>1</v>
      </c>
      <c r="D25" s="2" t="s">
        <v>27</v>
      </c>
      <c r="E25" s="2" t="s">
        <v>29</v>
      </c>
    </row>
    <row r="26" spans="2:5" x14ac:dyDescent="0.25">
      <c r="B26" s="33">
        <v>24</v>
      </c>
      <c r="C26" s="2" t="s">
        <v>1</v>
      </c>
      <c r="D26" s="2" t="s">
        <v>52</v>
      </c>
      <c r="E26" s="2" t="s">
        <v>54</v>
      </c>
    </row>
    <row r="27" spans="2:5" x14ac:dyDescent="0.25">
      <c r="B27" s="33">
        <v>25</v>
      </c>
      <c r="C27" s="2" t="s">
        <v>2</v>
      </c>
      <c r="D27" s="2" t="s">
        <v>36</v>
      </c>
      <c r="E27" s="2" t="s">
        <v>37</v>
      </c>
    </row>
    <row r="28" spans="2:5" x14ac:dyDescent="0.25">
      <c r="B28" s="33">
        <v>26</v>
      </c>
      <c r="C28" s="2" t="s">
        <v>2</v>
      </c>
      <c r="D28" s="2" t="s">
        <v>30</v>
      </c>
      <c r="E28" s="2" t="s">
        <v>38</v>
      </c>
    </row>
    <row r="29" spans="2:5" x14ac:dyDescent="0.25">
      <c r="B29" s="33">
        <v>27</v>
      </c>
      <c r="C29" s="2" t="s">
        <v>2</v>
      </c>
      <c r="D29" s="2" t="s">
        <v>32</v>
      </c>
      <c r="E29" s="2" t="s">
        <v>39</v>
      </c>
    </row>
    <row r="30" spans="2:5" x14ac:dyDescent="0.25">
      <c r="B30" s="33">
        <v>28</v>
      </c>
      <c r="C30" s="2" t="s">
        <v>2</v>
      </c>
      <c r="D30" s="2" t="s">
        <v>31</v>
      </c>
      <c r="E30" s="2" t="s">
        <v>40</v>
      </c>
    </row>
    <row r="31" spans="2:5" x14ac:dyDescent="0.25">
      <c r="B31" s="33">
        <v>29</v>
      </c>
      <c r="C31" s="2" t="s">
        <v>2</v>
      </c>
      <c r="D31" s="2" t="s">
        <v>33</v>
      </c>
      <c r="E31" s="2" t="s">
        <v>34</v>
      </c>
    </row>
    <row r="32" spans="2:5" x14ac:dyDescent="0.25">
      <c r="B32" s="33">
        <v>30</v>
      </c>
      <c r="C32" s="2" t="s">
        <v>2</v>
      </c>
      <c r="D32" s="2" t="s">
        <v>35</v>
      </c>
      <c r="E32" s="2" t="s">
        <v>128</v>
      </c>
    </row>
    <row r="33" spans="2:5" x14ac:dyDescent="0.25">
      <c r="B33" s="33">
        <v>31</v>
      </c>
      <c r="C33" s="2" t="s">
        <v>2</v>
      </c>
      <c r="D33" s="2" t="s">
        <v>41</v>
      </c>
      <c r="E33" s="2" t="s">
        <v>42</v>
      </c>
    </row>
    <row r="34" spans="2:5" x14ac:dyDescent="0.25">
      <c r="B34" s="33">
        <v>32</v>
      </c>
      <c r="C34" s="2" t="s">
        <v>2</v>
      </c>
      <c r="D34" s="2" t="s">
        <v>136</v>
      </c>
      <c r="E34" s="2" t="s">
        <v>43</v>
      </c>
    </row>
    <row r="35" spans="2:5" x14ac:dyDescent="0.25">
      <c r="B35" s="33">
        <v>33</v>
      </c>
      <c r="C35" s="2" t="s">
        <v>2</v>
      </c>
      <c r="D35" s="2" t="s">
        <v>137</v>
      </c>
      <c r="E35" s="2" t="s">
        <v>44</v>
      </c>
    </row>
    <row r="36" spans="2:5" x14ac:dyDescent="0.25">
      <c r="B36" s="33">
        <v>34</v>
      </c>
      <c r="C36" s="2" t="s">
        <v>2</v>
      </c>
      <c r="D36" s="2" t="s">
        <v>45</v>
      </c>
      <c r="E36" s="2" t="s">
        <v>46</v>
      </c>
    </row>
    <row r="37" spans="2:5" x14ac:dyDescent="0.25">
      <c r="B37" s="33">
        <v>35</v>
      </c>
      <c r="C37" s="2" t="s">
        <v>2</v>
      </c>
      <c r="D37" s="2" t="s">
        <v>47</v>
      </c>
      <c r="E37" s="2" t="s">
        <v>48</v>
      </c>
    </row>
    <row r="38" spans="2:5" x14ac:dyDescent="0.25">
      <c r="B38" s="33">
        <v>36</v>
      </c>
      <c r="C38" s="2" t="s">
        <v>2</v>
      </c>
      <c r="D38" s="2" t="s">
        <v>49</v>
      </c>
      <c r="E38" s="2" t="s">
        <v>50</v>
      </c>
    </row>
    <row r="39" spans="2:5" x14ac:dyDescent="0.25">
      <c r="B39" s="33">
        <v>37</v>
      </c>
      <c r="C39" s="2" t="s">
        <v>2</v>
      </c>
      <c r="D39" s="2" t="s">
        <v>125</v>
      </c>
      <c r="E39" s="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0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4.140625" bestFit="1" customWidth="1"/>
    <col min="2" max="135" width="4.140625" customWidth="1"/>
  </cols>
  <sheetData>
    <row r="1" spans="1:37" s="16" customFormat="1" x14ac:dyDescent="0.25">
      <c r="A1" s="55" t="s">
        <v>140</v>
      </c>
    </row>
    <row r="2" spans="1:37" s="54" customFormat="1" x14ac:dyDescent="0.25"/>
    <row r="3" spans="1:37" x14ac:dyDescent="0.25">
      <c r="A3" s="66" t="s">
        <v>56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 t="s">
        <v>57</v>
      </c>
    </row>
    <row r="4" spans="1:37" x14ac:dyDescent="0.25">
      <c r="A4" s="2" t="s">
        <v>58</v>
      </c>
      <c r="B4" s="1"/>
      <c r="C4" s="1"/>
      <c r="D4" s="1"/>
      <c r="E4" s="1"/>
      <c r="F4" s="1"/>
      <c r="G4" s="1"/>
      <c r="H4" s="35" t="s">
        <v>72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7" x14ac:dyDescent="0.25">
      <c r="A5" s="2" t="s">
        <v>59</v>
      </c>
      <c r="B5" s="2"/>
      <c r="C5" s="1"/>
      <c r="D5" s="1"/>
      <c r="E5" s="1"/>
      <c r="F5" s="1"/>
      <c r="G5" s="1"/>
      <c r="H5" s="1"/>
      <c r="I5" s="35" t="s">
        <v>72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x14ac:dyDescent="0.25">
      <c r="A6" s="2" t="s">
        <v>60</v>
      </c>
      <c r="B6" s="2"/>
      <c r="C6" s="2"/>
      <c r="D6" s="1"/>
      <c r="E6" s="1"/>
      <c r="F6" s="1"/>
      <c r="G6" s="1"/>
      <c r="H6" s="1"/>
      <c r="I6" s="1"/>
      <c r="J6" s="35" t="s">
        <v>72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7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7" x14ac:dyDescent="0.25">
      <c r="A7" s="2" t="s">
        <v>61</v>
      </c>
      <c r="B7" s="2"/>
      <c r="C7" s="2"/>
      <c r="D7" s="2"/>
      <c r="E7" s="1"/>
      <c r="F7" s="1"/>
      <c r="G7" s="1"/>
      <c r="H7" s="1"/>
      <c r="I7" s="1"/>
      <c r="J7" s="1"/>
      <c r="K7" s="35" t="s">
        <v>72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7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7" x14ac:dyDescent="0.25">
      <c r="A8" s="2" t="s">
        <v>62</v>
      </c>
      <c r="B8" s="2"/>
      <c r="C8" s="2"/>
      <c r="D8" s="2"/>
      <c r="E8" s="2"/>
      <c r="F8" s="1"/>
      <c r="G8" s="1"/>
      <c r="H8" s="1"/>
      <c r="I8" s="1"/>
      <c r="J8" s="1"/>
      <c r="K8" s="1"/>
      <c r="L8" s="35" t="s">
        <v>72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2"/>
      <c r="Y8" s="2"/>
      <c r="Z8" s="2"/>
      <c r="AA8" s="2"/>
      <c r="AB8" s="2"/>
      <c r="AC8" s="2"/>
      <c r="AD8" s="2"/>
      <c r="AE8" s="2"/>
      <c r="AF8" s="2"/>
    </row>
    <row r="9" spans="1:37" x14ac:dyDescent="0.25">
      <c r="A9" s="2" t="s">
        <v>63</v>
      </c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35" t="s">
        <v>72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7"/>
      <c r="Y9" s="2"/>
      <c r="Z9" s="2"/>
      <c r="AA9" s="2"/>
      <c r="AB9" s="2"/>
      <c r="AC9" s="2"/>
      <c r="AD9" s="2"/>
      <c r="AE9" s="2"/>
      <c r="AF9" s="2"/>
    </row>
    <row r="10" spans="1:37" ht="15.75" thickBot="1" x14ac:dyDescent="0.3">
      <c r="A10" s="9" t="s">
        <v>64</v>
      </c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38" t="s">
        <v>72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40"/>
      <c r="Z10" s="9"/>
      <c r="AA10" s="9"/>
      <c r="AB10" s="9"/>
      <c r="AC10" s="9"/>
      <c r="AD10" s="9"/>
      <c r="AE10" s="9"/>
      <c r="AF10" s="9"/>
      <c r="AG10" s="11"/>
      <c r="AH10" s="11"/>
      <c r="AI10" s="11"/>
    </row>
    <row r="11" spans="1:37" x14ac:dyDescent="0.25">
      <c r="A11" s="7" t="s">
        <v>65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8"/>
      <c r="M11" s="8"/>
      <c r="N11" s="8"/>
      <c r="O11" s="41" t="s">
        <v>72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7"/>
      <c r="AB11" s="7"/>
      <c r="AC11" s="7"/>
      <c r="AD11" s="7"/>
      <c r="AE11" s="7"/>
      <c r="AF11" s="7"/>
      <c r="AG11" s="44" t="s">
        <v>77</v>
      </c>
      <c r="AH11" s="45"/>
      <c r="AI11" s="45"/>
      <c r="AJ11" s="45"/>
      <c r="AK11" s="45"/>
    </row>
    <row r="12" spans="1:37" x14ac:dyDescent="0.25">
      <c r="A12" s="2" t="s">
        <v>66</v>
      </c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47" t="s">
        <v>72</v>
      </c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/>
      <c r="AB12" s="2"/>
      <c r="AC12" s="2"/>
      <c r="AD12" s="2"/>
      <c r="AE12" s="2"/>
      <c r="AF12" s="2"/>
      <c r="AG12" s="44"/>
      <c r="AH12" s="45"/>
      <c r="AI12" s="45"/>
      <c r="AJ12" s="45"/>
      <c r="AK12" s="45"/>
    </row>
    <row r="13" spans="1:37" x14ac:dyDescent="0.25">
      <c r="A13" s="2" t="s">
        <v>67</v>
      </c>
      <c r="B13" s="2"/>
      <c r="C13" s="2"/>
      <c r="D13" s="2"/>
      <c r="E13" s="2"/>
      <c r="F13" s="2"/>
      <c r="G13" s="2"/>
      <c r="H13" s="2"/>
      <c r="I13" s="2"/>
      <c r="J13" s="2"/>
      <c r="K13" s="1"/>
      <c r="L13" s="1"/>
      <c r="M13" s="1"/>
      <c r="N13" s="1"/>
      <c r="O13" s="1"/>
      <c r="P13" s="1"/>
      <c r="Q13" s="47" t="s">
        <v>72</v>
      </c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9"/>
      <c r="AC13" s="2"/>
      <c r="AD13" s="2"/>
      <c r="AE13" s="2"/>
      <c r="AF13" s="2"/>
      <c r="AG13" s="44"/>
      <c r="AH13" s="45"/>
      <c r="AI13" s="45"/>
      <c r="AJ13" s="45"/>
      <c r="AK13" s="45"/>
    </row>
    <row r="14" spans="1:37" x14ac:dyDescent="0.25">
      <c r="A14" s="2" t="s">
        <v>73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47" t="s">
        <v>72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9"/>
      <c r="AD14" s="2"/>
      <c r="AE14" s="2"/>
      <c r="AF14" s="2"/>
      <c r="AG14" s="44"/>
      <c r="AH14" s="45"/>
      <c r="AI14" s="45"/>
      <c r="AJ14" s="45"/>
      <c r="AK14" s="45"/>
    </row>
    <row r="15" spans="1:37" x14ac:dyDescent="0.25">
      <c r="A15" s="2" t="s">
        <v>74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  <c r="N15" s="1"/>
      <c r="O15" s="1"/>
      <c r="P15" s="1"/>
      <c r="Q15" s="1"/>
      <c r="R15" s="1"/>
      <c r="S15" s="47" t="s">
        <v>72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2"/>
      <c r="AF15" s="2"/>
      <c r="AG15" s="44"/>
      <c r="AH15" s="45"/>
      <c r="AI15" s="45"/>
      <c r="AJ15" s="45"/>
      <c r="AK15" s="45"/>
    </row>
    <row r="16" spans="1:37" x14ac:dyDescent="0.25">
      <c r="A16" s="2" t="s">
        <v>75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1"/>
      <c r="R16" s="1"/>
      <c r="S16" s="1"/>
      <c r="T16" s="47" t="s">
        <v>72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9"/>
      <c r="AF16" s="2"/>
      <c r="AG16" s="44"/>
      <c r="AH16" s="45"/>
      <c r="AI16" s="45"/>
      <c r="AJ16" s="45"/>
      <c r="AK16" s="45"/>
    </row>
    <row r="17" spans="1:37" ht="15" customHeight="1" x14ac:dyDescent="0.25">
      <c r="A17" s="46" t="s">
        <v>76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"/>
      <c r="N17" s="50" t="s">
        <v>69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3"/>
      <c r="AA17" s="3"/>
      <c r="AB17" s="3"/>
    </row>
    <row r="18" spans="1:37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t="s">
        <v>70</v>
      </c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  <c r="V18">
        <v>9</v>
      </c>
      <c r="W18">
        <v>10</v>
      </c>
      <c r="X18">
        <v>11</v>
      </c>
      <c r="Y18">
        <v>12</v>
      </c>
      <c r="Z18" s="5" t="s">
        <v>71</v>
      </c>
      <c r="AA18" s="5" t="s">
        <v>71</v>
      </c>
      <c r="AB18" s="5" t="s">
        <v>71</v>
      </c>
    </row>
    <row r="19" spans="1:37" x14ac:dyDescent="0.25">
      <c r="H19" s="4">
        <v>1</v>
      </c>
      <c r="I19" s="4">
        <v>2</v>
      </c>
      <c r="J19" s="4">
        <v>3</v>
      </c>
      <c r="K19" s="4">
        <v>4</v>
      </c>
      <c r="L19" s="4">
        <v>5</v>
      </c>
      <c r="M19" s="4">
        <v>6</v>
      </c>
    </row>
    <row r="20" spans="1:37" x14ac:dyDescent="0.25">
      <c r="H20" s="4"/>
      <c r="I20" s="4"/>
      <c r="J20" s="4"/>
      <c r="K20" s="4"/>
      <c r="L20" s="4"/>
      <c r="M20" s="4"/>
    </row>
    <row r="21" spans="1:37" s="16" customFormat="1" x14ac:dyDescent="0.25">
      <c r="A21" s="55" t="s">
        <v>141</v>
      </c>
    </row>
    <row r="22" spans="1:37" s="54" customFormat="1" x14ac:dyDescent="0.25"/>
    <row r="23" spans="1:37" x14ac:dyDescent="0.25">
      <c r="A23" s="66" t="s">
        <v>56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N23" s="2">
        <v>13</v>
      </c>
      <c r="O23" s="2">
        <v>14</v>
      </c>
      <c r="P23" s="2">
        <v>15</v>
      </c>
      <c r="Q23" s="2">
        <v>16</v>
      </c>
      <c r="R23" s="2">
        <v>17</v>
      </c>
      <c r="S23" s="2">
        <v>18</v>
      </c>
      <c r="T23" s="2">
        <v>19</v>
      </c>
      <c r="U23" s="2">
        <v>20</v>
      </c>
      <c r="V23" s="2">
        <v>21</v>
      </c>
      <c r="W23" s="2">
        <v>22</v>
      </c>
      <c r="X23" s="2">
        <v>23</v>
      </c>
      <c r="Y23" s="2">
        <v>24</v>
      </c>
      <c r="Z23" s="2">
        <v>25</v>
      </c>
      <c r="AA23" s="2">
        <v>26</v>
      </c>
      <c r="AB23" s="2">
        <v>27</v>
      </c>
      <c r="AC23" s="2">
        <v>28</v>
      </c>
      <c r="AD23" s="2">
        <v>29</v>
      </c>
      <c r="AE23" s="2">
        <v>30</v>
      </c>
      <c r="AF23" s="2" t="s">
        <v>57</v>
      </c>
    </row>
    <row r="24" spans="1:37" x14ac:dyDescent="0.25">
      <c r="A24" s="2" t="s">
        <v>58</v>
      </c>
      <c r="B24" s="56"/>
      <c r="C24" s="57"/>
      <c r="D24" s="57"/>
      <c r="E24" s="57"/>
      <c r="F24" s="57"/>
      <c r="G24" s="58"/>
      <c r="H24" s="35" t="s">
        <v>72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7" x14ac:dyDescent="0.25">
      <c r="A25" s="2" t="s">
        <v>59</v>
      </c>
      <c r="B25" s="2"/>
      <c r="C25" s="56"/>
      <c r="D25" s="57"/>
      <c r="E25" s="57"/>
      <c r="F25" s="57"/>
      <c r="G25" s="57"/>
      <c r="H25" s="58"/>
      <c r="I25" s="35" t="s">
        <v>72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7" x14ac:dyDescent="0.25">
      <c r="A26" s="2" t="s">
        <v>60</v>
      </c>
      <c r="B26" s="2"/>
      <c r="C26" s="2"/>
      <c r="D26" s="56"/>
      <c r="E26" s="57"/>
      <c r="F26" s="57"/>
      <c r="G26" s="57"/>
      <c r="H26" s="57"/>
      <c r="I26" s="58"/>
      <c r="J26" s="35" t="s">
        <v>72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7" x14ac:dyDescent="0.25">
      <c r="A27" s="2" t="s">
        <v>61</v>
      </c>
      <c r="B27" s="2"/>
      <c r="C27" s="2"/>
      <c r="D27" s="2"/>
      <c r="E27" s="56"/>
      <c r="F27" s="57"/>
      <c r="G27" s="57"/>
      <c r="H27" s="57"/>
      <c r="I27" s="57"/>
      <c r="J27" s="58"/>
      <c r="K27" s="35" t="s">
        <v>72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7" x14ac:dyDescent="0.25">
      <c r="A28" s="2" t="s">
        <v>62</v>
      </c>
      <c r="B28" s="2"/>
      <c r="C28" s="2"/>
      <c r="D28" s="2"/>
      <c r="E28" s="2"/>
      <c r="F28" s="56"/>
      <c r="G28" s="57"/>
      <c r="H28" s="57"/>
      <c r="I28" s="57"/>
      <c r="J28" s="57"/>
      <c r="K28" s="58"/>
      <c r="L28" s="35" t="s">
        <v>72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7"/>
      <c r="X28" s="2"/>
      <c r="Y28" s="2"/>
      <c r="Z28" s="2"/>
      <c r="AA28" s="2"/>
      <c r="AB28" s="2"/>
      <c r="AC28" s="2"/>
      <c r="AD28" s="2"/>
      <c r="AE28" s="2"/>
      <c r="AF28" s="2"/>
    </row>
    <row r="29" spans="1:37" x14ac:dyDescent="0.25">
      <c r="A29" s="2" t="s">
        <v>63</v>
      </c>
      <c r="B29" s="2"/>
      <c r="C29" s="2"/>
      <c r="D29" s="2"/>
      <c r="E29" s="2"/>
      <c r="F29" s="2"/>
      <c r="G29" s="56"/>
      <c r="H29" s="57"/>
      <c r="I29" s="57"/>
      <c r="J29" s="57"/>
      <c r="K29" s="57"/>
      <c r="L29" s="58"/>
      <c r="M29" s="35" t="s">
        <v>72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7"/>
      <c r="Y29" s="2"/>
      <c r="Z29" s="2"/>
      <c r="AA29" s="2"/>
      <c r="AB29" s="2"/>
      <c r="AC29" s="2"/>
      <c r="AD29" s="2"/>
      <c r="AE29" s="2"/>
      <c r="AF29" s="2"/>
    </row>
    <row r="30" spans="1:37" ht="15.75" thickBot="1" x14ac:dyDescent="0.3">
      <c r="A30" s="9" t="s">
        <v>64</v>
      </c>
      <c r="B30" s="9"/>
      <c r="C30" s="9"/>
      <c r="D30" s="9"/>
      <c r="E30" s="9"/>
      <c r="F30" s="9"/>
      <c r="G30" s="9"/>
      <c r="H30" s="59"/>
      <c r="I30" s="60"/>
      <c r="J30" s="60"/>
      <c r="K30" s="60"/>
      <c r="L30" s="60"/>
      <c r="M30" s="61"/>
      <c r="N30" s="38" t="s">
        <v>72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40"/>
      <c r="Z30" s="9"/>
      <c r="AA30" s="9"/>
      <c r="AB30" s="9"/>
      <c r="AC30" s="9"/>
      <c r="AD30" s="9"/>
      <c r="AE30" s="9"/>
      <c r="AF30" s="9"/>
      <c r="AG30" s="11"/>
      <c r="AH30" s="11"/>
      <c r="AI30" s="11"/>
    </row>
    <row r="31" spans="1:37" x14ac:dyDescent="0.25">
      <c r="A31" s="7" t="s">
        <v>65</v>
      </c>
      <c r="B31" s="7"/>
      <c r="C31" s="7"/>
      <c r="D31" s="7"/>
      <c r="E31" s="7"/>
      <c r="F31" s="7"/>
      <c r="G31" s="7"/>
      <c r="H31" s="7"/>
      <c r="I31" s="62"/>
      <c r="J31" s="63"/>
      <c r="K31" s="63"/>
      <c r="L31" s="63"/>
      <c r="M31" s="63"/>
      <c r="N31" s="64"/>
      <c r="O31" s="41" t="s">
        <v>72</v>
      </c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/>
      <c r="AA31" s="7"/>
      <c r="AB31" s="7"/>
      <c r="AC31" s="7"/>
      <c r="AD31" s="7"/>
      <c r="AE31" s="7"/>
      <c r="AF31" s="7"/>
      <c r="AG31" s="44" t="s">
        <v>77</v>
      </c>
      <c r="AH31" s="45"/>
      <c r="AI31" s="45"/>
      <c r="AJ31" s="45"/>
      <c r="AK31" s="45"/>
    </row>
    <row r="32" spans="1:37" x14ac:dyDescent="0.25">
      <c r="A32" s="2" t="s">
        <v>66</v>
      </c>
      <c r="B32" s="2"/>
      <c r="C32" s="2"/>
      <c r="D32" s="2"/>
      <c r="E32" s="2"/>
      <c r="F32" s="2"/>
      <c r="G32" s="2"/>
      <c r="H32" s="2"/>
      <c r="I32" s="2"/>
      <c r="J32" s="56"/>
      <c r="K32" s="57"/>
      <c r="L32" s="57"/>
      <c r="M32" s="57"/>
      <c r="N32" s="57"/>
      <c r="O32" s="58"/>
      <c r="P32" s="47" t="s">
        <v>72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9"/>
      <c r="AB32" s="2"/>
      <c r="AC32" s="2"/>
      <c r="AD32" s="2"/>
      <c r="AE32" s="2"/>
      <c r="AF32" s="2"/>
      <c r="AG32" s="44"/>
      <c r="AH32" s="45"/>
      <c r="AI32" s="45"/>
      <c r="AJ32" s="45"/>
      <c r="AK32" s="45"/>
    </row>
    <row r="33" spans="1:37" x14ac:dyDescent="0.25">
      <c r="A33" s="2" t="s">
        <v>67</v>
      </c>
      <c r="B33" s="2"/>
      <c r="C33" s="2"/>
      <c r="D33" s="2"/>
      <c r="E33" s="2"/>
      <c r="F33" s="2"/>
      <c r="G33" s="2"/>
      <c r="H33" s="2"/>
      <c r="I33" s="2"/>
      <c r="J33" s="2"/>
      <c r="K33" s="56"/>
      <c r="L33" s="57"/>
      <c r="M33" s="57"/>
      <c r="N33" s="57"/>
      <c r="O33" s="57"/>
      <c r="P33" s="58"/>
      <c r="Q33" s="47" t="s">
        <v>72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9"/>
      <c r="AC33" s="2"/>
      <c r="AD33" s="2"/>
      <c r="AE33" s="2"/>
      <c r="AF33" s="2"/>
      <c r="AG33" s="44"/>
      <c r="AH33" s="45"/>
      <c r="AI33" s="45"/>
      <c r="AJ33" s="45"/>
      <c r="AK33" s="45"/>
    </row>
    <row r="34" spans="1:37" x14ac:dyDescent="0.25">
      <c r="A34" s="2" t="s">
        <v>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56"/>
      <c r="M34" s="57"/>
      <c r="N34" s="57"/>
      <c r="O34" s="57"/>
      <c r="P34" s="57"/>
      <c r="Q34" s="58"/>
      <c r="R34" s="47" t="s">
        <v>72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9"/>
      <c r="AD34" s="2"/>
      <c r="AE34" s="2"/>
      <c r="AF34" s="2"/>
      <c r="AG34" s="44"/>
      <c r="AH34" s="45"/>
      <c r="AI34" s="45"/>
      <c r="AJ34" s="45"/>
      <c r="AK34" s="45"/>
    </row>
    <row r="35" spans="1:37" x14ac:dyDescent="0.25">
      <c r="A35" s="2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6"/>
      <c r="N35" s="57"/>
      <c r="O35" s="57"/>
      <c r="P35" s="57"/>
      <c r="Q35" s="57"/>
      <c r="R35" s="58"/>
      <c r="S35" s="47" t="s">
        <v>72</v>
      </c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9"/>
      <c r="AE35" s="2"/>
      <c r="AF35" s="2"/>
      <c r="AG35" s="44"/>
      <c r="AH35" s="45"/>
      <c r="AI35" s="45"/>
      <c r="AJ35" s="45"/>
      <c r="AK35" s="45"/>
    </row>
    <row r="36" spans="1:37" x14ac:dyDescent="0.25">
      <c r="A36" s="2" t="s">
        <v>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6"/>
      <c r="O36" s="57"/>
      <c r="P36" s="57"/>
      <c r="Q36" s="57"/>
      <c r="R36" s="57"/>
      <c r="S36" s="58"/>
      <c r="T36" s="47" t="s">
        <v>72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9"/>
      <c r="AF36" s="2"/>
      <c r="AG36" s="44"/>
      <c r="AH36" s="45"/>
      <c r="AI36" s="45"/>
      <c r="AJ36" s="45"/>
      <c r="AK36" s="45"/>
    </row>
    <row r="37" spans="1:37" ht="15" customHeight="1" x14ac:dyDescent="0.25">
      <c r="A37" s="46" t="s">
        <v>76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"/>
      <c r="N37" s="50" t="s">
        <v>69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3"/>
      <c r="AA37" s="3"/>
      <c r="AB37" s="3"/>
    </row>
    <row r="38" spans="1:37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t="s">
        <v>70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8</v>
      </c>
      <c r="V38">
        <v>9</v>
      </c>
      <c r="W38">
        <v>10</v>
      </c>
      <c r="X38">
        <v>11</v>
      </c>
      <c r="Y38">
        <v>12</v>
      </c>
      <c r="Z38" s="5" t="s">
        <v>71</v>
      </c>
      <c r="AA38" s="5" t="s">
        <v>71</v>
      </c>
      <c r="AB38" s="5" t="s">
        <v>71</v>
      </c>
    </row>
    <row r="39" spans="1:37" x14ac:dyDescent="0.25">
      <c r="H39" s="4">
        <v>1</v>
      </c>
      <c r="I39" s="4">
        <v>2</v>
      </c>
      <c r="J39" s="4">
        <v>3</v>
      </c>
      <c r="K39" s="4">
        <v>4</v>
      </c>
      <c r="L39" s="4">
        <v>5</v>
      </c>
      <c r="M39" s="4">
        <v>6</v>
      </c>
    </row>
    <row r="40" spans="1:37" x14ac:dyDescent="0.25">
      <c r="H40" s="4"/>
      <c r="I40" s="4"/>
      <c r="J40" s="4"/>
      <c r="K40" s="4"/>
      <c r="L40" s="4"/>
      <c r="M40" s="4"/>
    </row>
    <row r="41" spans="1:37" s="16" customFormat="1" x14ac:dyDescent="0.25">
      <c r="A41" s="55" t="s">
        <v>142</v>
      </c>
    </row>
    <row r="42" spans="1:37" x14ac:dyDescent="0.25">
      <c r="H42" s="4"/>
      <c r="I42" s="4"/>
      <c r="J42" s="4"/>
      <c r="K42" s="4"/>
      <c r="L42" s="4"/>
      <c r="M42" s="4"/>
    </row>
    <row r="44" spans="1:37" x14ac:dyDescent="0.25">
      <c r="B44" t="s">
        <v>56</v>
      </c>
    </row>
    <row r="45" spans="1:37" x14ac:dyDescent="0.25">
      <c r="A45">
        <v>201901</v>
      </c>
      <c r="B45">
        <v>1</v>
      </c>
      <c r="C45" s="12"/>
    </row>
    <row r="46" spans="1:37" x14ac:dyDescent="0.25">
      <c r="A46">
        <v>201902</v>
      </c>
      <c r="B46">
        <v>2</v>
      </c>
      <c r="C46" s="12"/>
      <c r="D46" s="12"/>
    </row>
    <row r="47" spans="1:37" x14ac:dyDescent="0.25">
      <c r="A47">
        <v>201903</v>
      </c>
      <c r="B47">
        <v>3</v>
      </c>
      <c r="C47" s="12"/>
      <c r="D47" s="12"/>
      <c r="E47" s="12"/>
    </row>
    <row r="48" spans="1:37" x14ac:dyDescent="0.25">
      <c r="A48">
        <v>201904</v>
      </c>
      <c r="B48">
        <v>4</v>
      </c>
      <c r="C48" s="12"/>
      <c r="D48" s="12"/>
      <c r="E48" s="12"/>
      <c r="F48" s="12"/>
    </row>
    <row r="49" spans="1:22" x14ac:dyDescent="0.25">
      <c r="A49">
        <v>201905</v>
      </c>
      <c r="B49">
        <v>5</v>
      </c>
      <c r="C49" s="12"/>
      <c r="D49" s="12"/>
      <c r="E49" s="12"/>
      <c r="F49" s="12"/>
      <c r="G49" s="12"/>
    </row>
    <row r="50" spans="1:22" x14ac:dyDescent="0.25">
      <c r="A50">
        <v>201906</v>
      </c>
      <c r="B50">
        <v>6</v>
      </c>
      <c r="C50" s="12"/>
      <c r="D50" s="12"/>
      <c r="E50" s="12"/>
      <c r="F50" s="12"/>
      <c r="G50" s="12"/>
      <c r="H50" s="12"/>
    </row>
    <row r="51" spans="1:22" x14ac:dyDescent="0.25">
      <c r="A51">
        <v>201907</v>
      </c>
      <c r="B51">
        <v>7</v>
      </c>
      <c r="C51" s="17"/>
      <c r="D51" s="12"/>
      <c r="E51" s="12"/>
      <c r="F51" s="12"/>
      <c r="G51" s="12"/>
      <c r="H51" s="12"/>
      <c r="I51" s="12"/>
    </row>
    <row r="52" spans="1:22" x14ac:dyDescent="0.25">
      <c r="A52">
        <v>201908</v>
      </c>
      <c r="B52">
        <v>8</v>
      </c>
      <c r="C52" s="17"/>
      <c r="D52" s="17"/>
      <c r="E52" s="12"/>
      <c r="F52" s="12"/>
      <c r="G52" s="12"/>
      <c r="H52" s="12"/>
      <c r="I52" s="12"/>
      <c r="J52" s="12"/>
    </row>
    <row r="53" spans="1:22" x14ac:dyDescent="0.25">
      <c r="A53">
        <v>201909</v>
      </c>
      <c r="B53">
        <v>9</v>
      </c>
      <c r="C53" s="17"/>
      <c r="D53" s="17"/>
      <c r="E53" s="17"/>
      <c r="F53" s="12"/>
      <c r="G53" s="12"/>
      <c r="H53" s="12"/>
      <c r="I53" s="12"/>
      <c r="J53" s="12"/>
      <c r="K53" s="12"/>
    </row>
    <row r="54" spans="1:22" x14ac:dyDescent="0.25">
      <c r="A54">
        <v>201910</v>
      </c>
      <c r="B54">
        <v>10</v>
      </c>
      <c r="C54" s="17"/>
      <c r="D54" s="17"/>
      <c r="E54" s="17"/>
      <c r="F54" s="17"/>
      <c r="G54" s="12"/>
      <c r="H54" s="12"/>
      <c r="I54" s="12"/>
      <c r="J54" s="12"/>
      <c r="K54" s="12"/>
      <c r="L54" s="12"/>
    </row>
    <row r="55" spans="1:22" x14ac:dyDescent="0.25">
      <c r="A55">
        <v>201911</v>
      </c>
      <c r="B55">
        <v>11</v>
      </c>
      <c r="C55" s="17"/>
      <c r="D55" s="17"/>
      <c r="E55" s="17"/>
      <c r="F55" s="17"/>
      <c r="G55" s="17"/>
      <c r="H55" s="12"/>
      <c r="I55" s="12"/>
      <c r="J55" s="12"/>
      <c r="K55" s="12"/>
      <c r="L55" s="12"/>
      <c r="M55" s="12"/>
    </row>
    <row r="56" spans="1:22" x14ac:dyDescent="0.25">
      <c r="A56">
        <v>201912</v>
      </c>
      <c r="B56">
        <v>12</v>
      </c>
      <c r="C56" s="17"/>
      <c r="D56" s="17"/>
      <c r="E56" s="17"/>
      <c r="F56" s="17"/>
      <c r="G56" s="17"/>
      <c r="H56" s="17"/>
      <c r="I56" s="12"/>
      <c r="J56" s="12"/>
      <c r="K56" s="12"/>
      <c r="L56" s="12"/>
      <c r="M56" s="12"/>
      <c r="N56" s="12"/>
    </row>
    <row r="57" spans="1:22" x14ac:dyDescent="0.25">
      <c r="A57">
        <v>202001</v>
      </c>
      <c r="B57">
        <v>13</v>
      </c>
      <c r="C57" s="17"/>
      <c r="D57" s="17"/>
      <c r="E57" s="17"/>
      <c r="F57" s="17"/>
      <c r="G57" s="17"/>
      <c r="H57" s="17"/>
      <c r="I57" s="17"/>
      <c r="J57" s="12"/>
      <c r="K57" s="12"/>
      <c r="L57" s="12"/>
      <c r="M57" s="12"/>
      <c r="N57" s="12"/>
      <c r="O57" s="12"/>
    </row>
    <row r="58" spans="1:22" x14ac:dyDescent="0.25">
      <c r="A58">
        <v>202002</v>
      </c>
      <c r="B58">
        <v>14</v>
      </c>
      <c r="C58" s="17"/>
      <c r="D58" s="17"/>
      <c r="E58" s="17"/>
      <c r="F58" s="17"/>
      <c r="G58" s="17"/>
      <c r="H58" s="17"/>
      <c r="I58" s="17"/>
      <c r="J58" s="17"/>
      <c r="K58" s="12"/>
      <c r="L58" s="12"/>
      <c r="M58" s="12"/>
      <c r="N58" s="12"/>
      <c r="O58" s="12"/>
      <c r="P58" s="12"/>
    </row>
    <row r="59" spans="1:22" x14ac:dyDescent="0.25">
      <c r="A59">
        <v>202003</v>
      </c>
      <c r="B59">
        <v>15</v>
      </c>
      <c r="C59" s="17"/>
      <c r="D59" s="17"/>
      <c r="E59" s="17"/>
      <c r="F59" s="17"/>
      <c r="G59" s="17"/>
      <c r="H59" s="17"/>
      <c r="I59" s="17"/>
      <c r="J59" s="17"/>
      <c r="K59" s="17"/>
      <c r="L59" s="12"/>
      <c r="M59" s="12"/>
      <c r="N59" s="12"/>
      <c r="O59" s="12"/>
      <c r="P59" s="12"/>
      <c r="Q59" s="12"/>
    </row>
    <row r="60" spans="1:22" x14ac:dyDescent="0.25">
      <c r="A60">
        <v>202004</v>
      </c>
      <c r="B60">
        <v>16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2"/>
      <c r="N60" s="12"/>
      <c r="O60" s="12"/>
      <c r="P60" s="12"/>
      <c r="Q60" s="12"/>
      <c r="R60" s="12"/>
    </row>
    <row r="61" spans="1:22" x14ac:dyDescent="0.25">
      <c r="A61">
        <v>202005</v>
      </c>
      <c r="B61">
        <v>17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2"/>
      <c r="O61" s="12"/>
      <c r="P61" s="12"/>
      <c r="Q61" s="12"/>
      <c r="R61" s="12"/>
      <c r="S61" s="12"/>
    </row>
    <row r="62" spans="1:22" x14ac:dyDescent="0.25">
      <c r="A62">
        <v>202006</v>
      </c>
      <c r="B62">
        <v>18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2"/>
      <c r="P62" s="12"/>
      <c r="Q62" s="12"/>
      <c r="R62" s="12"/>
      <c r="S62" s="12"/>
      <c r="T62" s="12"/>
    </row>
    <row r="63" spans="1:22" x14ac:dyDescent="0.25">
      <c r="A63">
        <v>202007</v>
      </c>
      <c r="B63">
        <v>19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2"/>
      <c r="Q63" s="12"/>
      <c r="R63" s="12"/>
      <c r="S63" s="12"/>
      <c r="T63" s="12"/>
      <c r="U63" s="12"/>
    </row>
    <row r="64" spans="1:22" x14ac:dyDescent="0.25">
      <c r="A64">
        <v>202008</v>
      </c>
      <c r="B64">
        <v>20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2"/>
      <c r="R64" s="12"/>
      <c r="S64" s="12"/>
      <c r="T64" s="12"/>
      <c r="U64" s="12"/>
      <c r="V64" s="12"/>
    </row>
    <row r="65" spans="1:38" x14ac:dyDescent="0.25">
      <c r="A65">
        <v>202009</v>
      </c>
      <c r="B65">
        <v>21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2"/>
      <c r="S65" s="12"/>
      <c r="T65" s="12"/>
      <c r="U65" s="12"/>
      <c r="V65" s="12"/>
      <c r="W65" s="12"/>
    </row>
    <row r="66" spans="1:38" x14ac:dyDescent="0.25">
      <c r="A66">
        <v>202010</v>
      </c>
      <c r="B66">
        <v>22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2"/>
      <c r="T66" s="12"/>
      <c r="U66" s="12"/>
      <c r="V66" s="12"/>
      <c r="W66" s="12"/>
      <c r="X66" s="12"/>
    </row>
    <row r="67" spans="1:38" x14ac:dyDescent="0.25">
      <c r="A67">
        <v>202011</v>
      </c>
      <c r="B67">
        <v>23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2"/>
      <c r="U67" s="12"/>
      <c r="V67" s="12"/>
      <c r="W67" s="12"/>
      <c r="X67" s="12"/>
      <c r="Y67" s="12"/>
    </row>
    <row r="68" spans="1:38" x14ac:dyDescent="0.25">
      <c r="A68">
        <v>202012</v>
      </c>
      <c r="B68">
        <v>24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2"/>
      <c r="W68" s="12"/>
      <c r="X68" s="12"/>
      <c r="Y68" s="12"/>
      <c r="Z68" s="12"/>
    </row>
    <row r="69" spans="1:38" x14ac:dyDescent="0.25">
      <c r="A69">
        <v>202101</v>
      </c>
      <c r="B69">
        <v>25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2"/>
      <c r="W69" s="12"/>
      <c r="X69" s="12"/>
      <c r="Y69" s="12"/>
      <c r="Z69" s="12"/>
      <c r="AA69" s="12"/>
    </row>
    <row r="70" spans="1:38" x14ac:dyDescent="0.25">
      <c r="A70">
        <v>202102</v>
      </c>
      <c r="B70">
        <v>26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2"/>
      <c r="X70" s="12"/>
      <c r="Y70" s="12"/>
      <c r="Z70" s="12"/>
      <c r="AA70" s="12"/>
      <c r="AB70" s="12"/>
    </row>
    <row r="71" spans="1:38" x14ac:dyDescent="0.25">
      <c r="A71">
        <v>202103</v>
      </c>
      <c r="B71">
        <v>27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2"/>
      <c r="Y71" s="12"/>
      <c r="Z71" s="12"/>
      <c r="AA71" s="12"/>
      <c r="AB71" s="12"/>
      <c r="AC71" s="12"/>
    </row>
    <row r="72" spans="1:38" x14ac:dyDescent="0.25">
      <c r="A72">
        <v>202104</v>
      </c>
      <c r="B72">
        <v>28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2"/>
      <c r="Z72" s="12"/>
      <c r="AA72" s="12"/>
      <c r="AB72" s="12"/>
      <c r="AC72" s="12"/>
      <c r="AD72" s="12"/>
    </row>
    <row r="73" spans="1:38" x14ac:dyDescent="0.25">
      <c r="A73">
        <v>202105</v>
      </c>
      <c r="B73">
        <v>29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2"/>
      <c r="AA73" s="12"/>
      <c r="AB73" s="12"/>
      <c r="AC73" s="12"/>
      <c r="AD73" s="12"/>
      <c r="AE73" s="12"/>
    </row>
    <row r="74" spans="1:38" x14ac:dyDescent="0.25">
      <c r="A74">
        <v>202106</v>
      </c>
      <c r="B74">
        <v>30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2"/>
      <c r="AB74" s="12"/>
      <c r="AC74" s="12"/>
      <c r="AD74" s="12"/>
      <c r="AE74" s="12"/>
      <c r="AF74" s="12"/>
    </row>
    <row r="75" spans="1:38" x14ac:dyDescent="0.25">
      <c r="A75">
        <v>202107</v>
      </c>
      <c r="B75">
        <v>31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2"/>
      <c r="AC75" s="12"/>
      <c r="AD75" s="12"/>
      <c r="AE75" s="12"/>
      <c r="AF75" s="12"/>
      <c r="AG75" s="12"/>
    </row>
    <row r="76" spans="1:38" x14ac:dyDescent="0.25">
      <c r="A76">
        <v>202108</v>
      </c>
      <c r="B76">
        <v>32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2"/>
      <c r="AD76" s="12"/>
      <c r="AE76" s="12"/>
      <c r="AF76" s="12"/>
      <c r="AG76" s="12"/>
      <c r="AH76" s="12"/>
    </row>
    <row r="77" spans="1:38" x14ac:dyDescent="0.25">
      <c r="A77">
        <v>202109</v>
      </c>
      <c r="B77">
        <v>33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2"/>
      <c r="AE77" s="12"/>
      <c r="AF77" s="12"/>
      <c r="AG77" s="12"/>
      <c r="AH77" s="12"/>
      <c r="AI77" s="12"/>
    </row>
    <row r="78" spans="1:38" x14ac:dyDescent="0.25">
      <c r="A78">
        <v>202110</v>
      </c>
      <c r="B78">
        <v>34</v>
      </c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2"/>
      <c r="AF78" s="12"/>
      <c r="AG78" s="12"/>
      <c r="AH78" s="12"/>
      <c r="AI78" s="12"/>
      <c r="AJ78" s="12"/>
    </row>
    <row r="79" spans="1:38" x14ac:dyDescent="0.25">
      <c r="A79">
        <v>202111</v>
      </c>
      <c r="B79">
        <v>35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2"/>
      <c r="AG79" s="12"/>
      <c r="AH79" s="12"/>
      <c r="AI79" s="12"/>
      <c r="AJ79" s="12"/>
      <c r="AK79" s="12"/>
    </row>
    <row r="80" spans="1:38" x14ac:dyDescent="0.25">
      <c r="A80">
        <v>202112</v>
      </c>
      <c r="B80">
        <v>36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2"/>
      <c r="AH80" s="12"/>
      <c r="AI80" s="12"/>
      <c r="AJ80" s="12"/>
      <c r="AK80" s="12"/>
      <c r="AL80" s="12"/>
    </row>
    <row r="81" spans="1:52" x14ac:dyDescent="0.25">
      <c r="A81">
        <v>202201</v>
      </c>
      <c r="B81">
        <v>37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2"/>
      <c r="AI81" s="12"/>
      <c r="AJ81" s="12"/>
      <c r="AK81" s="12"/>
      <c r="AL81" s="12"/>
      <c r="AM81" s="12"/>
    </row>
    <row r="82" spans="1:52" x14ac:dyDescent="0.25">
      <c r="A82">
        <v>202202</v>
      </c>
      <c r="B82">
        <v>38</v>
      </c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2"/>
      <c r="AJ82" s="12"/>
      <c r="AK82" s="12"/>
      <c r="AL82" s="12"/>
      <c r="AM82" s="12"/>
      <c r="AN82" s="12"/>
    </row>
    <row r="83" spans="1:52" x14ac:dyDescent="0.25">
      <c r="A83">
        <v>202203</v>
      </c>
      <c r="B83">
        <v>39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2"/>
      <c r="AK83" s="12"/>
      <c r="AL83" s="12"/>
      <c r="AM83" s="12"/>
      <c r="AN83" s="12"/>
      <c r="AO83" s="12"/>
    </row>
    <row r="84" spans="1:52" x14ac:dyDescent="0.25">
      <c r="A84">
        <v>202204</v>
      </c>
      <c r="B84">
        <v>40</v>
      </c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2"/>
      <c r="AL84" s="12"/>
      <c r="AM84" s="12"/>
      <c r="AN84" s="12"/>
      <c r="AO84" s="12"/>
      <c r="AP84" s="12"/>
    </row>
    <row r="85" spans="1:52" x14ac:dyDescent="0.25">
      <c r="A85">
        <v>202205</v>
      </c>
      <c r="B85">
        <v>41</v>
      </c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2"/>
      <c r="AM85" s="12"/>
      <c r="AN85" s="12"/>
      <c r="AO85" s="12"/>
      <c r="AP85" s="12"/>
      <c r="AQ85" s="12"/>
    </row>
    <row r="86" spans="1:52" x14ac:dyDescent="0.25">
      <c r="A86">
        <v>202206</v>
      </c>
      <c r="B86">
        <v>42</v>
      </c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2"/>
      <c r="AN86" s="12"/>
      <c r="AO86" s="12"/>
      <c r="AP86" s="12"/>
      <c r="AQ86" s="12"/>
      <c r="AR86" s="12"/>
    </row>
    <row r="87" spans="1:52" x14ac:dyDescent="0.25">
      <c r="A87">
        <v>202207</v>
      </c>
      <c r="B87">
        <v>43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2"/>
      <c r="AO87" s="12"/>
      <c r="AP87" s="12"/>
      <c r="AQ87" s="12"/>
      <c r="AR87" s="12"/>
      <c r="AS87" s="12"/>
    </row>
    <row r="88" spans="1:52" x14ac:dyDescent="0.25">
      <c r="A88">
        <v>202208</v>
      </c>
      <c r="B88">
        <v>44</v>
      </c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2"/>
      <c r="AP88" s="12"/>
      <c r="AQ88" s="12"/>
      <c r="AR88" s="12"/>
      <c r="AS88" s="12"/>
      <c r="AT88" s="12"/>
    </row>
    <row r="89" spans="1:52" x14ac:dyDescent="0.25">
      <c r="A89">
        <v>202209</v>
      </c>
      <c r="B89">
        <v>45</v>
      </c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2"/>
      <c r="AQ89" s="12"/>
      <c r="AR89" s="12"/>
      <c r="AS89" s="12"/>
      <c r="AT89" s="12"/>
      <c r="AU89" s="12"/>
    </row>
    <row r="90" spans="1:52" x14ac:dyDescent="0.25">
      <c r="A90">
        <v>202210</v>
      </c>
      <c r="B90">
        <v>46</v>
      </c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2"/>
      <c r="AR90" s="12"/>
      <c r="AS90" s="12"/>
      <c r="AT90" s="12"/>
      <c r="AU90" s="12"/>
      <c r="AV90" s="12"/>
    </row>
    <row r="91" spans="1:52" x14ac:dyDescent="0.25">
      <c r="A91">
        <v>202211</v>
      </c>
      <c r="B91">
        <v>47</v>
      </c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2"/>
      <c r="AS91" s="12"/>
      <c r="AT91" s="12"/>
      <c r="AU91" s="12"/>
      <c r="AV91" s="12"/>
      <c r="AW91" s="12"/>
    </row>
    <row r="92" spans="1:52" x14ac:dyDescent="0.25">
      <c r="A92">
        <v>202212</v>
      </c>
      <c r="B92">
        <v>48</v>
      </c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2"/>
      <c r="AT92" s="12"/>
      <c r="AU92" s="12"/>
      <c r="AV92" s="12"/>
      <c r="AW92" s="12"/>
      <c r="AX92" s="12"/>
    </row>
    <row r="93" spans="1:52" x14ac:dyDescent="0.25">
      <c r="A93">
        <v>202301</v>
      </c>
      <c r="B93">
        <v>49</v>
      </c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2"/>
      <c r="AU93" s="12"/>
      <c r="AV93" s="12"/>
      <c r="AW93" s="12"/>
      <c r="AX93" s="12"/>
      <c r="AY93" s="12"/>
    </row>
    <row r="94" spans="1:52" x14ac:dyDescent="0.25">
      <c r="A94" s="12">
        <v>202302</v>
      </c>
      <c r="B94" s="12">
        <v>50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2"/>
      <c r="AV94" s="12"/>
      <c r="AW94" s="12"/>
      <c r="AX94" s="12"/>
      <c r="AY94" s="12"/>
      <c r="AZ94" s="12"/>
    </row>
    <row r="95" spans="1:52" x14ac:dyDescent="0.25">
      <c r="A95">
        <v>202303</v>
      </c>
      <c r="B95">
        <v>51</v>
      </c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2"/>
      <c r="AW95" s="12"/>
      <c r="AX95" s="12"/>
      <c r="AY95" s="12"/>
      <c r="AZ95" s="12"/>
    </row>
    <row r="96" spans="1:52" x14ac:dyDescent="0.25">
      <c r="A96">
        <v>202304</v>
      </c>
      <c r="B96">
        <v>52</v>
      </c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2"/>
      <c r="AX96" s="12"/>
      <c r="AY96" s="12"/>
      <c r="AZ96" s="12"/>
    </row>
    <row r="97" spans="1:52" x14ac:dyDescent="0.25">
      <c r="A97">
        <v>202305</v>
      </c>
      <c r="B97">
        <v>53</v>
      </c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2"/>
      <c r="AY97" s="12"/>
      <c r="AZ97" s="12"/>
    </row>
    <row r="98" spans="1:52" x14ac:dyDescent="0.25">
      <c r="A98">
        <v>202306</v>
      </c>
      <c r="B98">
        <v>54</v>
      </c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2"/>
      <c r="AZ98" s="12"/>
    </row>
    <row r="99" spans="1:52" x14ac:dyDescent="0.25">
      <c r="A99">
        <v>202307</v>
      </c>
      <c r="B99">
        <v>55</v>
      </c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2"/>
    </row>
    <row r="100" spans="1:52" x14ac:dyDescent="0.25">
      <c r="A100">
        <v>202308</v>
      </c>
      <c r="B100">
        <v>56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25">
      <c r="A101">
        <v>202309</v>
      </c>
      <c r="B101">
        <v>57</v>
      </c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25">
      <c r="A102">
        <v>202310</v>
      </c>
      <c r="B102">
        <v>58</v>
      </c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25">
      <c r="A103">
        <v>202311</v>
      </c>
      <c r="B103">
        <v>59</v>
      </c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25">
      <c r="A104">
        <v>202312</v>
      </c>
      <c r="B104">
        <v>60</v>
      </c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25">
      <c r="A105">
        <v>202401</v>
      </c>
      <c r="B105">
        <v>61</v>
      </c>
      <c r="AT105" s="17"/>
      <c r="AU105" s="17"/>
      <c r="AV105" s="17"/>
      <c r="AW105" s="17"/>
      <c r="AX105" s="17"/>
      <c r="AY105" s="17"/>
      <c r="AZ105" s="17"/>
    </row>
    <row r="106" spans="1:52" x14ac:dyDescent="0.25">
      <c r="A106">
        <v>202402</v>
      </c>
      <c r="B106">
        <v>62</v>
      </c>
      <c r="AU106" s="17"/>
      <c r="AV106" s="17"/>
      <c r="AW106" s="17"/>
      <c r="AX106" s="17"/>
      <c r="AY106" s="17"/>
      <c r="AZ106" s="17"/>
    </row>
    <row r="107" spans="1:52" x14ac:dyDescent="0.25">
      <c r="A107">
        <v>202403</v>
      </c>
      <c r="B107">
        <v>63</v>
      </c>
      <c r="AV107" s="17"/>
      <c r="AW107" s="17"/>
      <c r="AX107" s="17"/>
      <c r="AY107" s="17"/>
      <c r="AZ107" s="17"/>
    </row>
    <row r="108" spans="1:52" x14ac:dyDescent="0.25">
      <c r="A108">
        <v>202404</v>
      </c>
      <c r="B108">
        <v>64</v>
      </c>
      <c r="AW108" s="17"/>
      <c r="AX108" s="17"/>
      <c r="AY108" s="17"/>
      <c r="AZ108" s="17"/>
    </row>
    <row r="109" spans="1:52" x14ac:dyDescent="0.25">
      <c r="A109">
        <v>202405</v>
      </c>
      <c r="B109">
        <v>65</v>
      </c>
      <c r="AX109" s="17"/>
      <c r="AY109" s="17"/>
      <c r="AZ109" s="17"/>
    </row>
    <row r="110" spans="1:52" x14ac:dyDescent="0.25">
      <c r="A110">
        <v>202406</v>
      </c>
      <c r="B110">
        <v>66</v>
      </c>
      <c r="AY110" s="17"/>
      <c r="AZ110" s="17"/>
    </row>
    <row r="111" spans="1:52" x14ac:dyDescent="0.25">
      <c r="A111">
        <v>202407</v>
      </c>
      <c r="B111">
        <v>67</v>
      </c>
      <c r="AZ111" s="17"/>
    </row>
    <row r="112" spans="1:52" x14ac:dyDescent="0.25">
      <c r="A112" t="s">
        <v>94</v>
      </c>
      <c r="B112" s="18"/>
      <c r="C112" s="18">
        <v>1</v>
      </c>
      <c r="D112" s="18">
        <v>2</v>
      </c>
      <c r="E112" s="18">
        <v>3</v>
      </c>
      <c r="F112" s="18">
        <v>4</v>
      </c>
      <c r="G112" s="18">
        <v>5</v>
      </c>
      <c r="H112" s="18">
        <v>6</v>
      </c>
      <c r="I112" s="18">
        <v>7</v>
      </c>
      <c r="J112" s="18">
        <v>8</v>
      </c>
      <c r="K112" s="18">
        <v>9</v>
      </c>
      <c r="L112" s="18">
        <v>10</v>
      </c>
      <c r="M112" s="18">
        <v>11</v>
      </c>
      <c r="N112" s="18">
        <v>12</v>
      </c>
      <c r="O112" s="18">
        <v>13</v>
      </c>
      <c r="P112" s="18">
        <v>14</v>
      </c>
      <c r="Q112" s="18">
        <v>15</v>
      </c>
      <c r="R112" s="18">
        <v>16</v>
      </c>
      <c r="S112" s="18">
        <v>17</v>
      </c>
      <c r="T112" s="18">
        <v>18</v>
      </c>
      <c r="U112" s="18">
        <v>19</v>
      </c>
      <c r="V112" s="18">
        <v>20</v>
      </c>
      <c r="W112" s="18">
        <v>21</v>
      </c>
      <c r="X112" s="18">
        <v>22</v>
      </c>
      <c r="Y112" s="18">
        <v>23</v>
      </c>
      <c r="Z112" s="18">
        <v>24</v>
      </c>
      <c r="AA112" s="18">
        <v>25</v>
      </c>
      <c r="AB112" s="18">
        <v>26</v>
      </c>
      <c r="AC112" s="18">
        <v>27</v>
      </c>
      <c r="AD112" s="18">
        <v>28</v>
      </c>
      <c r="AE112" s="18">
        <v>29</v>
      </c>
      <c r="AF112" s="18">
        <v>30</v>
      </c>
      <c r="AG112" s="18">
        <v>31</v>
      </c>
      <c r="AH112" s="18">
        <v>32</v>
      </c>
      <c r="AI112" s="18">
        <v>33</v>
      </c>
      <c r="AJ112" s="18">
        <v>34</v>
      </c>
      <c r="AK112" s="18">
        <v>35</v>
      </c>
      <c r="AL112" s="18">
        <v>36</v>
      </c>
      <c r="AM112" s="18">
        <v>37</v>
      </c>
      <c r="AN112" s="18">
        <v>38</v>
      </c>
      <c r="AO112" s="18">
        <v>39</v>
      </c>
      <c r="AP112" s="18">
        <v>40</v>
      </c>
      <c r="AQ112" s="18">
        <v>41</v>
      </c>
      <c r="AR112" s="18">
        <v>42</v>
      </c>
      <c r="AS112" s="18">
        <v>43</v>
      </c>
      <c r="AT112" s="18">
        <v>44</v>
      </c>
      <c r="AU112" s="18">
        <v>45</v>
      </c>
      <c r="AV112" s="18">
        <v>46</v>
      </c>
      <c r="AW112" s="18">
        <v>47</v>
      </c>
      <c r="AX112" s="18">
        <v>48</v>
      </c>
      <c r="AY112" s="18">
        <v>49</v>
      </c>
      <c r="AZ112" s="18">
        <v>50</v>
      </c>
    </row>
    <row r="114" spans="1:3" x14ac:dyDescent="0.25">
      <c r="A114" t="s">
        <v>95</v>
      </c>
    </row>
    <row r="115" spans="1:3" x14ac:dyDescent="0.25">
      <c r="A115" s="15">
        <v>79915</v>
      </c>
    </row>
    <row r="117" spans="1:3" x14ac:dyDescent="0.25">
      <c r="A117" t="s">
        <v>94</v>
      </c>
    </row>
    <row r="118" spans="1:3" x14ac:dyDescent="0.25">
      <c r="A118" s="15">
        <v>50</v>
      </c>
      <c r="B118" s="20"/>
    </row>
    <row r="120" spans="1:3" x14ac:dyDescent="0.25">
      <c r="A120" t="s">
        <v>96</v>
      </c>
      <c r="B120" t="s">
        <v>100</v>
      </c>
    </row>
    <row r="121" spans="1:3" x14ac:dyDescent="0.25">
      <c r="A121" s="20">
        <f>A115*B111</f>
        <v>5354305</v>
      </c>
      <c r="B121">
        <v>127</v>
      </c>
      <c r="C121" s="20">
        <f>B121*A121</f>
        <v>679996735</v>
      </c>
    </row>
    <row r="123" spans="1:3" x14ac:dyDescent="0.25">
      <c r="A123" t="s">
        <v>97</v>
      </c>
    </row>
    <row r="124" spans="1:3" x14ac:dyDescent="0.25">
      <c r="A124" s="15">
        <f>A118*A115</f>
        <v>3995750</v>
      </c>
      <c r="C124" s="20"/>
    </row>
    <row r="126" spans="1:3" x14ac:dyDescent="0.25">
      <c r="A126" t="s">
        <v>98</v>
      </c>
    </row>
    <row r="127" spans="1:3" x14ac:dyDescent="0.25">
      <c r="A127">
        <f>B121*6</f>
        <v>762</v>
      </c>
    </row>
    <row r="129" spans="1:3" x14ac:dyDescent="0.25">
      <c r="A129" t="s">
        <v>99</v>
      </c>
    </row>
    <row r="130" spans="1:3" x14ac:dyDescent="0.25">
      <c r="A130" s="20">
        <f>A124*A127</f>
        <v>3044761500</v>
      </c>
    </row>
    <row r="133" spans="1:3" x14ac:dyDescent="0.25">
      <c r="A133" t="s">
        <v>117</v>
      </c>
    </row>
    <row r="134" spans="1:3" x14ac:dyDescent="0.25">
      <c r="A134" t="s">
        <v>118</v>
      </c>
    </row>
    <row r="135" spans="1:3" x14ac:dyDescent="0.25">
      <c r="A135">
        <v>762</v>
      </c>
    </row>
    <row r="136" spans="1:3" x14ac:dyDescent="0.25">
      <c r="A136" t="s">
        <v>119</v>
      </c>
    </row>
    <row r="137" spans="1:3" x14ac:dyDescent="0.25">
      <c r="A137">
        <v>481492</v>
      </c>
    </row>
    <row r="138" spans="1:3" x14ac:dyDescent="0.25">
      <c r="A138" t="s">
        <v>120</v>
      </c>
    </row>
    <row r="139" spans="1:3" x14ac:dyDescent="0.25">
      <c r="A139" s="20">
        <f>A137*A135</f>
        <v>366896904</v>
      </c>
      <c r="C139" s="20">
        <f>A130-A139</f>
        <v>2677864596</v>
      </c>
    </row>
    <row r="140" spans="1:3" x14ac:dyDescent="0.25">
      <c r="C140" s="22">
        <f>C139/A130</f>
        <v>0.8794989676531314</v>
      </c>
    </row>
  </sheetData>
  <mergeCells count="45">
    <mergeCell ref="A17:L18"/>
    <mergeCell ref="A37:L38"/>
    <mergeCell ref="N37:Y37"/>
    <mergeCell ref="B24:G24"/>
    <mergeCell ref="C25:H25"/>
    <mergeCell ref="D26:I26"/>
    <mergeCell ref="E27:J27"/>
    <mergeCell ref="F28:K28"/>
    <mergeCell ref="G29:L29"/>
    <mergeCell ref="H30:M30"/>
    <mergeCell ref="J32:O32"/>
    <mergeCell ref="K33:P33"/>
    <mergeCell ref="L34:Q34"/>
    <mergeCell ref="M35:R35"/>
    <mergeCell ref="N36:S36"/>
    <mergeCell ref="I31:N31"/>
    <mergeCell ref="M29:X29"/>
    <mergeCell ref="N30:Y30"/>
    <mergeCell ref="O31:Z31"/>
    <mergeCell ref="AG31:AK36"/>
    <mergeCell ref="P32:AA32"/>
    <mergeCell ref="Q33:AB33"/>
    <mergeCell ref="R34:AC34"/>
    <mergeCell ref="S35:AD35"/>
    <mergeCell ref="T36:AE36"/>
    <mergeCell ref="H24:S24"/>
    <mergeCell ref="I25:T25"/>
    <mergeCell ref="J26:U26"/>
    <mergeCell ref="K27:V27"/>
    <mergeCell ref="L28:W28"/>
    <mergeCell ref="AG11:AK16"/>
    <mergeCell ref="P12:AA12"/>
    <mergeCell ref="Q13:AB13"/>
    <mergeCell ref="N17:Y17"/>
    <mergeCell ref="R14:AC14"/>
    <mergeCell ref="S15:AD15"/>
    <mergeCell ref="T16:AE16"/>
    <mergeCell ref="M9:X9"/>
    <mergeCell ref="N10:Y10"/>
    <mergeCell ref="O11:Z11"/>
    <mergeCell ref="H4:S4"/>
    <mergeCell ref="I5:T5"/>
    <mergeCell ref="J6:U6"/>
    <mergeCell ref="K7:V7"/>
    <mergeCell ref="L8:W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7"/>
  <sheetViews>
    <sheetView zoomScale="85" zoomScaleNormal="85" workbookViewId="0">
      <selection activeCell="F18" sqref="F18"/>
    </sheetView>
  </sheetViews>
  <sheetFormatPr baseColWidth="10" defaultRowHeight="15" x14ac:dyDescent="0.25"/>
  <cols>
    <col min="1" max="1" width="16.85546875" bestFit="1" customWidth="1"/>
    <col min="2" max="2" width="12.42578125" bestFit="1" customWidth="1"/>
    <col min="6" max="6" width="27" bestFit="1" customWidth="1"/>
    <col min="9" max="9" width="8.42578125" customWidth="1"/>
    <col min="10" max="10" width="28" bestFit="1" customWidth="1"/>
    <col min="13" max="13" width="28" bestFit="1" customWidth="1"/>
  </cols>
  <sheetData>
    <row r="1" spans="1:14" x14ac:dyDescent="0.25">
      <c r="A1" s="2"/>
      <c r="B1" s="51" t="s">
        <v>88</v>
      </c>
      <c r="C1" s="52"/>
      <c r="D1" s="53"/>
      <c r="F1" s="21" t="s">
        <v>109</v>
      </c>
      <c r="G1" s="21" t="s">
        <v>110</v>
      </c>
      <c r="J1" s="21" t="s">
        <v>109</v>
      </c>
      <c r="K1" s="21" t="s">
        <v>139</v>
      </c>
      <c r="M1" s="21" t="s">
        <v>109</v>
      </c>
      <c r="N1" s="21" t="s">
        <v>139</v>
      </c>
    </row>
    <row r="2" spans="1:14" x14ac:dyDescent="0.25">
      <c r="A2" s="2" t="s">
        <v>87</v>
      </c>
      <c r="B2" s="2">
        <v>5</v>
      </c>
      <c r="C2" s="2">
        <v>12</v>
      </c>
      <c r="D2" s="2">
        <v>18</v>
      </c>
      <c r="F2" t="s">
        <v>101</v>
      </c>
      <c r="G2" s="22">
        <v>0.63590000000000002</v>
      </c>
      <c r="J2" t="s">
        <v>105</v>
      </c>
      <c r="K2" s="22">
        <v>0.90900000000000003</v>
      </c>
      <c r="M2" t="s">
        <v>105</v>
      </c>
      <c r="N2" s="22">
        <v>0.65200000000000002</v>
      </c>
    </row>
    <row r="3" spans="1:14" x14ac:dyDescent="0.25">
      <c r="A3" s="2">
        <v>3</v>
      </c>
      <c r="B3" s="2"/>
      <c r="C3" s="2"/>
      <c r="D3" s="2"/>
      <c r="F3" t="s">
        <v>102</v>
      </c>
      <c r="G3" s="22">
        <v>0.40789999999999998</v>
      </c>
      <c r="J3" t="s">
        <v>106</v>
      </c>
      <c r="K3" s="22">
        <v>0.90580000000000005</v>
      </c>
      <c r="M3" t="s">
        <v>104</v>
      </c>
      <c r="N3" s="22">
        <v>0.64200000000000002</v>
      </c>
    </row>
    <row r="4" spans="1:14" x14ac:dyDescent="0.25">
      <c r="A4" s="2">
        <v>6</v>
      </c>
      <c r="B4" s="2"/>
      <c r="C4" s="1"/>
      <c r="D4" s="2"/>
      <c r="F4" t="s">
        <v>103</v>
      </c>
      <c r="G4" s="22">
        <v>0.8649</v>
      </c>
      <c r="J4" t="s">
        <v>104</v>
      </c>
      <c r="K4" s="22">
        <v>0.89480000000000004</v>
      </c>
      <c r="M4" t="s">
        <v>106</v>
      </c>
      <c r="N4" s="22">
        <v>0.63900000000000001</v>
      </c>
    </row>
    <row r="5" spans="1:14" x14ac:dyDescent="0.25">
      <c r="A5" s="2">
        <v>9</v>
      </c>
      <c r="B5" s="2"/>
      <c r="C5" s="2"/>
      <c r="D5" s="2"/>
      <c r="F5" t="s">
        <v>104</v>
      </c>
      <c r="G5" s="22">
        <v>0.89480000000000004</v>
      </c>
      <c r="J5" t="s">
        <v>103</v>
      </c>
      <c r="K5" s="22">
        <v>0.8649</v>
      </c>
      <c r="M5" t="s">
        <v>101</v>
      </c>
      <c r="N5" s="22">
        <v>0.624</v>
      </c>
    </row>
    <row r="6" spans="1:14" x14ac:dyDescent="0.25">
      <c r="A6" s="2">
        <v>12</v>
      </c>
      <c r="B6" s="2"/>
      <c r="C6" s="2"/>
      <c r="D6" s="2"/>
      <c r="F6" t="s">
        <v>105</v>
      </c>
      <c r="G6" s="22">
        <v>0.90900000000000003</v>
      </c>
      <c r="H6" s="19" t="s">
        <v>111</v>
      </c>
      <c r="J6" t="s">
        <v>107</v>
      </c>
      <c r="K6" s="22">
        <v>0.71109999999999995</v>
      </c>
      <c r="M6" t="s">
        <v>103</v>
      </c>
      <c r="N6" s="22">
        <v>0.59499999999999997</v>
      </c>
    </row>
    <row r="7" spans="1:14" x14ac:dyDescent="0.25">
      <c r="F7" t="s">
        <v>106</v>
      </c>
      <c r="G7" s="22">
        <v>0.90580000000000005</v>
      </c>
      <c r="J7" t="s">
        <v>108</v>
      </c>
      <c r="K7" s="22">
        <v>0.68179999999999996</v>
      </c>
      <c r="M7" t="s">
        <v>108</v>
      </c>
      <c r="N7" s="22">
        <v>0.58799999999999997</v>
      </c>
    </row>
    <row r="8" spans="1:14" x14ac:dyDescent="0.25">
      <c r="A8" s="24" t="s">
        <v>116</v>
      </c>
      <c r="B8" s="24"/>
      <c r="C8" s="24"/>
      <c r="D8" s="24"/>
      <c r="F8" t="s">
        <v>107</v>
      </c>
      <c r="G8" s="22">
        <v>0.71109999999999995</v>
      </c>
      <c r="J8" t="s">
        <v>101</v>
      </c>
      <c r="K8" s="22">
        <v>0.63590000000000002</v>
      </c>
      <c r="M8" t="s">
        <v>107</v>
      </c>
      <c r="N8" s="22">
        <v>0.51400000000000001</v>
      </c>
    </row>
    <row r="9" spans="1:14" x14ac:dyDescent="0.25">
      <c r="A9" s="17" t="s">
        <v>112</v>
      </c>
      <c r="B9" s="17"/>
      <c r="C9" s="17"/>
      <c r="D9" s="17"/>
      <c r="F9" t="s">
        <v>108</v>
      </c>
      <c r="G9" s="22">
        <v>0.68179999999999996</v>
      </c>
      <c r="J9" t="s">
        <v>102</v>
      </c>
      <c r="K9" s="22">
        <v>0.40789999999999998</v>
      </c>
      <c r="M9" t="s">
        <v>102</v>
      </c>
      <c r="N9" s="22">
        <v>0.50900000000000001</v>
      </c>
    </row>
    <row r="10" spans="1:14" x14ac:dyDescent="0.25">
      <c r="A10" s="2"/>
      <c r="B10" s="51" t="s">
        <v>88</v>
      </c>
      <c r="C10" s="52"/>
      <c r="D10" s="53"/>
    </row>
    <row r="11" spans="1:14" x14ac:dyDescent="0.25">
      <c r="A11" s="2" t="s">
        <v>87</v>
      </c>
      <c r="B11" s="2">
        <v>5</v>
      </c>
      <c r="C11" s="2">
        <v>12</v>
      </c>
      <c r="D11" s="2">
        <v>18</v>
      </c>
    </row>
    <row r="12" spans="1:14" ht="15.75" thickBot="1" x14ac:dyDescent="0.3">
      <c r="A12" s="2">
        <v>3</v>
      </c>
      <c r="B12" s="27">
        <v>0.74219999999999997</v>
      </c>
      <c r="C12" s="27">
        <v>0.86319999999999997</v>
      </c>
      <c r="D12" s="23">
        <v>0.89980000000000004</v>
      </c>
    </row>
    <row r="13" spans="1:14" ht="15.75" thickBot="1" x14ac:dyDescent="0.3">
      <c r="A13" s="25">
        <v>6</v>
      </c>
      <c r="B13" s="29">
        <v>0.79079999999999995</v>
      </c>
      <c r="C13" s="30">
        <v>0.90980000000000005</v>
      </c>
      <c r="D13" s="26">
        <v>0.90720000000000001</v>
      </c>
    </row>
    <row r="14" spans="1:14" x14ac:dyDescent="0.25">
      <c r="A14" s="2">
        <v>9</v>
      </c>
      <c r="B14" s="28">
        <v>0.82330000000000003</v>
      </c>
      <c r="C14" s="28">
        <v>0.93640000000000001</v>
      </c>
      <c r="D14" s="23">
        <v>0.93740000000000001</v>
      </c>
    </row>
    <row r="15" spans="1:14" x14ac:dyDescent="0.25">
      <c r="A15" s="2">
        <v>12</v>
      </c>
      <c r="B15" s="23">
        <v>0.83150000000000002</v>
      </c>
      <c r="C15" s="23">
        <v>0.92300000000000004</v>
      </c>
      <c r="D15" s="23">
        <v>0.92579999999999996</v>
      </c>
    </row>
    <row r="17" spans="1:4" x14ac:dyDescent="0.25">
      <c r="A17" s="17" t="s">
        <v>113</v>
      </c>
      <c r="B17" s="17"/>
      <c r="C17" s="17"/>
      <c r="D17" s="17"/>
    </row>
    <row r="18" spans="1:4" x14ac:dyDescent="0.25">
      <c r="A18" s="2"/>
      <c r="B18" s="51" t="s">
        <v>88</v>
      </c>
      <c r="C18" s="52"/>
      <c r="D18" s="53"/>
    </row>
    <row r="19" spans="1:4" x14ac:dyDescent="0.25">
      <c r="A19" s="2" t="s">
        <v>87</v>
      </c>
      <c r="B19" s="2">
        <v>5</v>
      </c>
      <c r="C19" s="2">
        <v>12</v>
      </c>
      <c r="D19" s="2">
        <v>18</v>
      </c>
    </row>
    <row r="20" spans="1:4" ht="15.75" thickBot="1" x14ac:dyDescent="0.3">
      <c r="A20" s="2">
        <v>3</v>
      </c>
      <c r="B20" s="27">
        <v>0.81220000000000003</v>
      </c>
      <c r="C20" s="27">
        <v>0.87480000000000002</v>
      </c>
      <c r="D20" s="23">
        <v>0.90159999999999996</v>
      </c>
    </row>
    <row r="21" spans="1:4" ht="15.75" thickBot="1" x14ac:dyDescent="0.3">
      <c r="A21" s="25">
        <v>6</v>
      </c>
      <c r="B21" s="29">
        <v>0.87270000000000003</v>
      </c>
      <c r="C21" s="30">
        <v>0.92479999999999996</v>
      </c>
      <c r="D21" s="26">
        <v>0.91300000000000003</v>
      </c>
    </row>
    <row r="22" spans="1:4" x14ac:dyDescent="0.25">
      <c r="A22" s="2">
        <v>9</v>
      </c>
      <c r="B22" s="28">
        <v>0.90590000000000004</v>
      </c>
      <c r="C22" s="28">
        <v>0.95089999999999997</v>
      </c>
      <c r="D22" s="23">
        <v>0.94340000000000002</v>
      </c>
    </row>
    <row r="23" spans="1:4" x14ac:dyDescent="0.25">
      <c r="A23" s="2">
        <v>12</v>
      </c>
      <c r="B23" s="23">
        <v>0.91869999999999996</v>
      </c>
      <c r="C23" s="23">
        <v>0.94289999999999996</v>
      </c>
      <c r="D23" s="23">
        <v>0.93610000000000004</v>
      </c>
    </row>
    <row r="25" spans="1:4" x14ac:dyDescent="0.25">
      <c r="A25" s="24" t="s">
        <v>114</v>
      </c>
      <c r="B25" s="24"/>
      <c r="C25" s="24"/>
      <c r="D25" s="24"/>
    </row>
    <row r="26" spans="1:4" x14ac:dyDescent="0.25">
      <c r="A26" s="17" t="s">
        <v>112</v>
      </c>
      <c r="B26" s="17"/>
      <c r="C26" s="17"/>
      <c r="D26" s="17"/>
    </row>
    <row r="27" spans="1:4" x14ac:dyDescent="0.25">
      <c r="A27" s="2"/>
      <c r="B27" s="51" t="s">
        <v>88</v>
      </c>
      <c r="C27" s="52"/>
      <c r="D27" s="53"/>
    </row>
    <row r="28" spans="1:4" x14ac:dyDescent="0.25">
      <c r="A28" s="2" t="s">
        <v>87</v>
      </c>
      <c r="B28" s="2">
        <v>5</v>
      </c>
      <c r="C28" s="2">
        <v>12</v>
      </c>
      <c r="D28" s="2">
        <v>18</v>
      </c>
    </row>
    <row r="29" spans="1:4" ht="15.75" thickBot="1" x14ac:dyDescent="0.3">
      <c r="A29" s="2">
        <v>3</v>
      </c>
      <c r="B29" s="27">
        <v>0.73</v>
      </c>
      <c r="C29" s="27">
        <v>0.86429999999999996</v>
      </c>
      <c r="D29" s="23">
        <v>0.87790000000000001</v>
      </c>
    </row>
    <row r="30" spans="1:4" ht="15.75" thickBot="1" x14ac:dyDescent="0.3">
      <c r="A30" s="25">
        <v>6</v>
      </c>
      <c r="B30" s="29">
        <v>0.81100000000000005</v>
      </c>
      <c r="C30" s="30">
        <v>0.89290000000000003</v>
      </c>
      <c r="D30" s="26">
        <v>0.92010000000000003</v>
      </c>
    </row>
    <row r="31" spans="1:4" x14ac:dyDescent="0.25">
      <c r="A31" s="2">
        <v>9</v>
      </c>
      <c r="B31" s="28">
        <v>0.79569999999999996</v>
      </c>
      <c r="C31" s="28">
        <v>0.92630000000000001</v>
      </c>
      <c r="D31" s="23">
        <v>0.93140000000000001</v>
      </c>
    </row>
    <row r="32" spans="1:4" x14ac:dyDescent="0.25">
      <c r="A32" s="2">
        <v>12</v>
      </c>
      <c r="B32" s="23">
        <v>0.80889999999999995</v>
      </c>
      <c r="C32" s="23">
        <v>0.94740000000000002</v>
      </c>
      <c r="D32" s="23">
        <v>0.94689999999999996</v>
      </c>
    </row>
    <row r="34" spans="1:4" x14ac:dyDescent="0.25">
      <c r="A34" s="17" t="s">
        <v>113</v>
      </c>
      <c r="B34" s="17"/>
      <c r="C34" s="17"/>
      <c r="D34" s="17"/>
    </row>
    <row r="35" spans="1:4" x14ac:dyDescent="0.25">
      <c r="A35" s="2"/>
      <c r="B35" s="51" t="s">
        <v>88</v>
      </c>
      <c r="C35" s="52"/>
      <c r="D35" s="53"/>
    </row>
    <row r="36" spans="1:4" x14ac:dyDescent="0.25">
      <c r="A36" s="2" t="s">
        <v>87</v>
      </c>
      <c r="B36" s="2">
        <v>5</v>
      </c>
      <c r="C36" s="2">
        <v>12</v>
      </c>
      <c r="D36" s="2">
        <v>18</v>
      </c>
    </row>
    <row r="37" spans="1:4" ht="15.75" thickBot="1" x14ac:dyDescent="0.3">
      <c r="A37" s="2">
        <v>3</v>
      </c>
      <c r="B37" s="27">
        <v>0.80379999999999996</v>
      </c>
      <c r="C37" s="27">
        <v>0.87419999999999998</v>
      </c>
      <c r="D37" s="23">
        <v>0.87980000000000003</v>
      </c>
    </row>
    <row r="38" spans="1:4" ht="15.75" thickBot="1" x14ac:dyDescent="0.3">
      <c r="A38" s="25">
        <v>6</v>
      </c>
      <c r="B38" s="29">
        <v>0.88800000000000001</v>
      </c>
      <c r="C38" s="30">
        <v>0.91</v>
      </c>
      <c r="D38" s="26">
        <v>0.92500000000000004</v>
      </c>
    </row>
    <row r="39" spans="1:4" x14ac:dyDescent="0.25">
      <c r="A39" s="2">
        <v>9</v>
      </c>
      <c r="B39" s="28">
        <v>0.88759999999999994</v>
      </c>
      <c r="C39" s="28">
        <v>0.94240000000000002</v>
      </c>
      <c r="D39" s="23">
        <v>0.93799999999999994</v>
      </c>
    </row>
    <row r="40" spans="1:4" x14ac:dyDescent="0.25">
      <c r="A40" s="2">
        <v>12</v>
      </c>
      <c r="B40" s="23">
        <v>0.90669999999999995</v>
      </c>
      <c r="C40" s="23">
        <v>0.96150000000000002</v>
      </c>
      <c r="D40" s="23">
        <v>0.95409999999999995</v>
      </c>
    </row>
    <row r="42" spans="1:4" x14ac:dyDescent="0.25">
      <c r="A42" s="24" t="s">
        <v>115</v>
      </c>
      <c r="B42" s="24"/>
      <c r="C42" s="24"/>
      <c r="D42" s="24"/>
    </row>
    <row r="43" spans="1:4" x14ac:dyDescent="0.25">
      <c r="A43" s="17" t="s">
        <v>112</v>
      </c>
      <c r="B43" s="17"/>
      <c r="C43" s="17"/>
      <c r="D43" s="17"/>
    </row>
    <row r="44" spans="1:4" x14ac:dyDescent="0.25">
      <c r="A44" s="2"/>
      <c r="B44" s="51" t="s">
        <v>88</v>
      </c>
      <c r="C44" s="52"/>
      <c r="D44" s="53"/>
    </row>
    <row r="45" spans="1:4" x14ac:dyDescent="0.25">
      <c r="A45" s="2" t="s">
        <v>87</v>
      </c>
      <c r="B45" s="2">
        <v>5</v>
      </c>
      <c r="C45" s="2">
        <v>12</v>
      </c>
      <c r="D45" s="2">
        <v>18</v>
      </c>
    </row>
    <row r="46" spans="1:4" x14ac:dyDescent="0.25">
      <c r="A46" s="2">
        <v>3</v>
      </c>
      <c r="B46" s="23">
        <v>0.74490000000000001</v>
      </c>
      <c r="C46" s="23">
        <v>0.90469999999999995</v>
      </c>
      <c r="D46" s="23">
        <v>0.9073</v>
      </c>
    </row>
    <row r="47" spans="1:4" x14ac:dyDescent="0.25">
      <c r="A47" s="2">
        <v>6</v>
      </c>
      <c r="B47" s="23">
        <v>0.79149999999999998</v>
      </c>
      <c r="C47" s="23">
        <v>0.90939999999999999</v>
      </c>
      <c r="D47" s="23">
        <v>0.93640000000000001</v>
      </c>
    </row>
    <row r="48" spans="1:4" x14ac:dyDescent="0.25">
      <c r="A48" s="2">
        <v>9</v>
      </c>
      <c r="B48" s="23">
        <v>0.82450000000000001</v>
      </c>
      <c r="C48" s="23">
        <v>0.93159999999999998</v>
      </c>
      <c r="D48" s="23">
        <v>0.95109999999999995</v>
      </c>
    </row>
    <row r="49" spans="1:4" x14ac:dyDescent="0.25">
      <c r="A49" s="2">
        <v>12</v>
      </c>
      <c r="B49" s="23">
        <v>0.83089999999999997</v>
      </c>
      <c r="C49" s="23">
        <v>0.94730000000000003</v>
      </c>
      <c r="D49" s="23">
        <v>0.95640000000000003</v>
      </c>
    </row>
    <row r="51" spans="1:4" x14ac:dyDescent="0.25">
      <c r="A51" s="17" t="s">
        <v>113</v>
      </c>
      <c r="B51" s="17"/>
      <c r="C51" s="17"/>
      <c r="D51" s="17"/>
    </row>
    <row r="52" spans="1:4" x14ac:dyDescent="0.25">
      <c r="A52" s="2"/>
      <c r="B52" s="51" t="s">
        <v>88</v>
      </c>
      <c r="C52" s="52"/>
      <c r="D52" s="53"/>
    </row>
    <row r="53" spans="1:4" x14ac:dyDescent="0.25">
      <c r="A53" s="2" t="s">
        <v>87</v>
      </c>
      <c r="B53" s="2">
        <v>5</v>
      </c>
      <c r="C53" s="2">
        <v>12</v>
      </c>
      <c r="D53" s="2">
        <v>18</v>
      </c>
    </row>
    <row r="54" spans="1:4" x14ac:dyDescent="0.25">
      <c r="A54" s="2">
        <v>3</v>
      </c>
      <c r="B54" s="23">
        <v>0.8145</v>
      </c>
      <c r="C54" s="23">
        <v>0.9123</v>
      </c>
      <c r="D54" s="23">
        <v>0.90939999999999999</v>
      </c>
    </row>
    <row r="55" spans="1:4" x14ac:dyDescent="0.25">
      <c r="A55" s="2">
        <v>6</v>
      </c>
      <c r="B55" s="23">
        <v>0.87580000000000002</v>
      </c>
      <c r="C55" s="23">
        <v>0.92430000000000001</v>
      </c>
      <c r="D55" s="23">
        <v>0.94040000000000001</v>
      </c>
    </row>
    <row r="56" spans="1:4" x14ac:dyDescent="0.25">
      <c r="A56" s="2">
        <v>9</v>
      </c>
      <c r="B56" s="23">
        <v>0.9042</v>
      </c>
      <c r="C56" s="23">
        <v>0.94689999999999996</v>
      </c>
      <c r="D56" s="23">
        <v>0.95609999999999995</v>
      </c>
    </row>
    <row r="57" spans="1:4" x14ac:dyDescent="0.25">
      <c r="A57" s="2">
        <v>12</v>
      </c>
      <c r="B57" s="23">
        <v>0.91869999999999996</v>
      </c>
      <c r="C57" s="23">
        <v>0.96199999999999997</v>
      </c>
      <c r="D57" s="23">
        <v>0.96250000000000002</v>
      </c>
    </row>
  </sheetData>
  <autoFilter ref="M1:N9" xr:uid="{00000000-0009-0000-0000-000005000000}">
    <sortState xmlns:xlrd2="http://schemas.microsoft.com/office/spreadsheetml/2017/richdata2" ref="M2:N9">
      <sortCondition descending="1" ref="N1:N9"/>
    </sortState>
  </autoFilter>
  <mergeCells count="7">
    <mergeCell ref="B44:D44"/>
    <mergeCell ref="B52:D52"/>
    <mergeCell ref="B1:D1"/>
    <mergeCell ref="B10:D10"/>
    <mergeCell ref="B18:D18"/>
    <mergeCell ref="B27:D27"/>
    <mergeCell ref="B35:D35"/>
  </mergeCells>
  <conditionalFormatting sqref="B12: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D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D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D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7.28515625" bestFit="1" customWidth="1"/>
    <col min="2" max="2" width="16.28515625" bestFit="1" customWidth="1"/>
    <col min="3" max="3" width="17.42578125" bestFit="1" customWidth="1"/>
  </cols>
  <sheetData>
    <row r="1" spans="1:4" x14ac:dyDescent="0.25">
      <c r="A1" t="s">
        <v>78</v>
      </c>
      <c r="B1" t="s">
        <v>79</v>
      </c>
      <c r="C1" t="s">
        <v>80</v>
      </c>
    </row>
    <row r="2" spans="1:4" x14ac:dyDescent="0.25">
      <c r="A2" s="13">
        <v>155.11884594692668</v>
      </c>
      <c r="B2" s="13">
        <v>154.12352521675572</v>
      </c>
      <c r="C2" s="13">
        <v>155.048206488418</v>
      </c>
      <c r="D2" t="s">
        <v>81</v>
      </c>
    </row>
    <row r="3" spans="1:4" x14ac:dyDescent="0.25">
      <c r="A3" s="13">
        <f>Consulta1[avg_dias_venta]/30</f>
        <v>5.1374508405585244</v>
      </c>
      <c r="B3" s="13">
        <f>Consulta1[avg_dias_venta]/30</f>
        <v>5.1374508405585244</v>
      </c>
      <c r="C3" s="13">
        <f>Consulta1[avg_dias_evento]/30</f>
        <v>5.1682735496139331</v>
      </c>
      <c r="D3" t="s">
        <v>82</v>
      </c>
    </row>
    <row r="6" spans="1:4" x14ac:dyDescent="0.25">
      <c r="A6">
        <v>161</v>
      </c>
    </row>
    <row r="7" spans="1:4" x14ac:dyDescent="0.25">
      <c r="A7">
        <f>A6/30</f>
        <v>5.3666666666666663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36"/>
  <sheetViews>
    <sheetView workbookViewId="0">
      <selection activeCell="E2" sqref="E2"/>
    </sheetView>
  </sheetViews>
  <sheetFormatPr baseColWidth="10" defaultRowHeight="15" x14ac:dyDescent="0.25"/>
  <cols>
    <col min="1" max="1" width="13.28515625" style="4" bestFit="1" customWidth="1"/>
    <col min="2" max="2" width="10.42578125" style="15" bestFit="1" customWidth="1"/>
    <col min="3" max="3" width="11.7109375" style="14" bestFit="1" customWidth="1"/>
    <col min="4" max="4" width="11.7109375" bestFit="1" customWidth="1"/>
  </cols>
  <sheetData>
    <row r="1" spans="1:5" x14ac:dyDescent="0.25">
      <c r="A1" s="4" t="s">
        <v>83</v>
      </c>
      <c r="B1" s="15" t="s">
        <v>84</v>
      </c>
      <c r="C1" s="14" t="s">
        <v>85</v>
      </c>
    </row>
    <row r="2" spans="1:5" x14ac:dyDescent="0.25">
      <c r="A2" s="4">
        <v>0</v>
      </c>
      <c r="B2" s="15">
        <v>31808</v>
      </c>
      <c r="C2" s="14">
        <f>Consulta3[[#This Row],[clientes]]/Consulta3[[#Totals],[clientes]]</f>
        <v>0.39796314136649691</v>
      </c>
      <c r="D2" s="12" t="s">
        <v>86</v>
      </c>
      <c r="E2">
        <f>(Consulta3[[#This Row],[dias_totales]]+1)*Consulta3[[#This Row],[%]]</f>
        <v>0.39796314136649691</v>
      </c>
    </row>
    <row r="3" spans="1:5" x14ac:dyDescent="0.25">
      <c r="A3" s="4">
        <v>1</v>
      </c>
      <c r="B3" s="15">
        <v>5343</v>
      </c>
      <c r="C3" s="14">
        <f>Consulta3[[#This Row],[clientes]]/Consulta3[[#Totals],[clientes]]</f>
        <v>6.6848499255570709E-2</v>
      </c>
      <c r="E3">
        <f>(Consulta3[[#This Row],[dias_totales]]+1)*Consulta3[[#This Row],[%]]</f>
        <v>0.13369699851114142</v>
      </c>
    </row>
    <row r="4" spans="1:5" x14ac:dyDescent="0.25">
      <c r="A4" s="4">
        <v>2</v>
      </c>
      <c r="B4" s="15">
        <v>2667</v>
      </c>
      <c r="C4" s="14">
        <f>Consulta3[[#This Row],[clientes]]/Consulta3[[#Totals],[clientes]]</f>
        <v>3.3367948252780659E-2</v>
      </c>
      <c r="E4">
        <f>(Consulta3[[#This Row],[dias_totales]]+1)*Consulta3[[#This Row],[%]]</f>
        <v>0.10010384475834197</v>
      </c>
    </row>
    <row r="5" spans="1:5" x14ac:dyDescent="0.25">
      <c r="A5" s="4">
        <v>3</v>
      </c>
      <c r="B5" s="15">
        <v>4325</v>
      </c>
      <c r="C5" s="14">
        <f>Consulta3[[#This Row],[clientes]]/Consulta3[[#Totals],[clientes]]</f>
        <v>5.4111877087842659E-2</v>
      </c>
      <c r="E5">
        <f>(Consulta3[[#This Row],[dias_totales]]+1)*Consulta3[[#This Row],[%]]</f>
        <v>0.21644750835137064</v>
      </c>
    </row>
    <row r="6" spans="1:5" x14ac:dyDescent="0.25">
      <c r="A6" s="4">
        <v>4</v>
      </c>
      <c r="B6" s="15">
        <v>6493</v>
      </c>
      <c r="C6" s="14">
        <f>Consulta3[[#This Row],[clientes]]/Consulta3[[#Totals],[clientes]]</f>
        <v>8.1236628423436388E-2</v>
      </c>
      <c r="E6">
        <f>(Consulta3[[#This Row],[dias_totales]]+1)*Consulta3[[#This Row],[%]]</f>
        <v>0.40618314211718193</v>
      </c>
    </row>
    <row r="7" spans="1:5" x14ac:dyDescent="0.25">
      <c r="A7" s="4">
        <v>5</v>
      </c>
      <c r="B7" s="15">
        <v>597</v>
      </c>
      <c r="C7" s="14">
        <f>Consulta3[[#This Row],[clientes]]/Consulta3[[#Totals],[clientes]]</f>
        <v>7.4693157506224434E-3</v>
      </c>
      <c r="E7">
        <f>(Consulta3[[#This Row],[dias_totales]]+1)*Consulta3[[#This Row],[%]]</f>
        <v>4.481589450373466E-2</v>
      </c>
    </row>
    <row r="8" spans="1:5" x14ac:dyDescent="0.25">
      <c r="A8" s="4">
        <v>6</v>
      </c>
      <c r="B8" s="15">
        <v>110</v>
      </c>
      <c r="C8" s="14">
        <f>Consulta3[[#This Row],[clientes]]/Consulta3[[#Totals],[clientes]]</f>
        <v>1.3762558334480214E-3</v>
      </c>
      <c r="E8">
        <f>(Consulta3[[#This Row],[dias_totales]]+1)*Consulta3[[#This Row],[%]]</f>
        <v>9.6337908341361488E-3</v>
      </c>
    </row>
    <row r="9" spans="1:5" x14ac:dyDescent="0.25">
      <c r="A9" s="4">
        <v>7</v>
      </c>
      <c r="B9" s="15">
        <v>136</v>
      </c>
      <c r="C9" s="14">
        <f>Consulta3[[#This Row],[clientes]]/Consulta3[[#Totals],[clientes]]</f>
        <v>1.7015526668084627E-3</v>
      </c>
      <c r="E9">
        <f>(Consulta3[[#This Row],[dias_totales]]+1)*Consulta3[[#This Row],[%]]</f>
        <v>1.3612421334467701E-2</v>
      </c>
    </row>
    <row r="10" spans="1:5" x14ac:dyDescent="0.25">
      <c r="A10" s="4">
        <v>8</v>
      </c>
      <c r="B10" s="15">
        <v>120</v>
      </c>
      <c r="C10" s="14">
        <f>Consulta3[[#This Row],[clientes]]/Consulta3[[#Totals],[clientes]]</f>
        <v>1.5013700001251142E-3</v>
      </c>
      <c r="E10">
        <f>(Consulta3[[#This Row],[dias_totales]]+1)*Consulta3[[#This Row],[%]]</f>
        <v>1.3512330001126028E-2</v>
      </c>
    </row>
    <row r="11" spans="1:5" x14ac:dyDescent="0.25">
      <c r="A11" s="4">
        <v>9</v>
      </c>
      <c r="B11" s="15">
        <v>92</v>
      </c>
      <c r="C11" s="14">
        <f>Consulta3[[#This Row],[clientes]]/Consulta3[[#Totals],[clientes]]</f>
        <v>1.1510503334292543E-3</v>
      </c>
      <c r="E11">
        <f>(Consulta3[[#This Row],[dias_totales]]+1)*Consulta3[[#This Row],[%]]</f>
        <v>1.1510503334292543E-2</v>
      </c>
    </row>
    <row r="12" spans="1:5" x14ac:dyDescent="0.25">
      <c r="A12" s="4">
        <v>10</v>
      </c>
      <c r="B12" s="15">
        <v>102</v>
      </c>
      <c r="C12" s="14">
        <f>Consulta3[[#This Row],[clientes]]/Consulta3[[#Totals],[clientes]]</f>
        <v>1.2761645001063469E-3</v>
      </c>
      <c r="E12">
        <f>(Consulta3[[#This Row],[dias_totales]]+1)*Consulta3[[#This Row],[%]]</f>
        <v>1.4037809501169816E-2</v>
      </c>
    </row>
    <row r="13" spans="1:5" x14ac:dyDescent="0.25">
      <c r="A13" s="4">
        <v>11</v>
      </c>
      <c r="B13" s="15">
        <v>84</v>
      </c>
      <c r="C13" s="14">
        <f>Consulta3[[#This Row],[clientes]]/Consulta3[[#Totals],[clientes]]</f>
        <v>1.0509590000875799E-3</v>
      </c>
      <c r="E13">
        <f>(Consulta3[[#This Row],[dias_totales]]+1)*Consulta3[[#This Row],[%]]</f>
        <v>1.2611508001050958E-2</v>
      </c>
    </row>
    <row r="14" spans="1:5" x14ac:dyDescent="0.25">
      <c r="A14" s="4">
        <v>12</v>
      </c>
      <c r="B14" s="15">
        <v>102</v>
      </c>
      <c r="C14" s="14">
        <f>Consulta3[[#This Row],[clientes]]/Consulta3[[#Totals],[clientes]]</f>
        <v>1.2761645001063469E-3</v>
      </c>
      <c r="E14">
        <f>(Consulta3[[#This Row],[dias_totales]]+1)*Consulta3[[#This Row],[%]]</f>
        <v>1.6590138501382509E-2</v>
      </c>
    </row>
    <row r="15" spans="1:5" x14ac:dyDescent="0.25">
      <c r="A15" s="4">
        <v>13</v>
      </c>
      <c r="B15" s="15">
        <v>87</v>
      </c>
      <c r="C15" s="14">
        <f>Consulta3[[#This Row],[clientes]]/Consulta3[[#Totals],[clientes]]</f>
        <v>1.0884932500907077E-3</v>
      </c>
      <c r="E15">
        <f>(Consulta3[[#This Row],[dias_totales]]+1)*Consulta3[[#This Row],[%]]</f>
        <v>1.5238905501269908E-2</v>
      </c>
    </row>
    <row r="16" spans="1:5" x14ac:dyDescent="0.25">
      <c r="A16" s="4">
        <v>14</v>
      </c>
      <c r="B16" s="15">
        <v>70</v>
      </c>
      <c r="C16" s="14">
        <f>Consulta3[[#This Row],[clientes]]/Consulta3[[#Totals],[clientes]]</f>
        <v>8.7579916673964989E-4</v>
      </c>
      <c r="E16">
        <f>(Consulta3[[#This Row],[dias_totales]]+1)*Consulta3[[#This Row],[%]]</f>
        <v>1.3136987501094748E-2</v>
      </c>
    </row>
    <row r="17" spans="1:5" x14ac:dyDescent="0.25">
      <c r="A17" s="4">
        <v>15</v>
      </c>
      <c r="B17" s="15">
        <v>74</v>
      </c>
      <c r="C17" s="14">
        <f>Consulta3[[#This Row],[clientes]]/Consulta3[[#Totals],[clientes]]</f>
        <v>9.258448334104871E-4</v>
      </c>
      <c r="E17">
        <f>(Consulta3[[#This Row],[dias_totales]]+1)*Consulta3[[#This Row],[%]]</f>
        <v>1.4813517334567794E-2</v>
      </c>
    </row>
    <row r="18" spans="1:5" x14ac:dyDescent="0.25">
      <c r="A18" s="4">
        <v>16</v>
      </c>
      <c r="B18" s="15">
        <v>89</v>
      </c>
      <c r="C18" s="14">
        <f>Consulta3[[#This Row],[clientes]]/Consulta3[[#Totals],[clientes]]</f>
        <v>1.1135160834261264E-3</v>
      </c>
      <c r="E18">
        <f>(Consulta3[[#This Row],[dias_totales]]+1)*Consulta3[[#This Row],[%]]</f>
        <v>1.8929773418244148E-2</v>
      </c>
    </row>
    <row r="19" spans="1:5" x14ac:dyDescent="0.25">
      <c r="A19" s="4">
        <v>17</v>
      </c>
      <c r="B19" s="15">
        <v>82</v>
      </c>
      <c r="C19" s="14">
        <f>Consulta3[[#This Row],[clientes]]/Consulta3[[#Totals],[clientes]]</f>
        <v>1.0259361667521614E-3</v>
      </c>
      <c r="E19">
        <f>(Consulta3[[#This Row],[dias_totales]]+1)*Consulta3[[#This Row],[%]]</f>
        <v>1.8466851001538907E-2</v>
      </c>
    </row>
    <row r="20" spans="1:5" x14ac:dyDescent="0.25">
      <c r="A20" s="4">
        <v>18</v>
      </c>
      <c r="B20" s="15">
        <v>104</v>
      </c>
      <c r="C20" s="14">
        <f>Consulta3[[#This Row],[clientes]]/Consulta3[[#Totals],[clientes]]</f>
        <v>1.3011873334417656E-3</v>
      </c>
      <c r="E20">
        <f>(Consulta3[[#This Row],[dias_totales]]+1)*Consulta3[[#This Row],[%]]</f>
        <v>2.4722559335393548E-2</v>
      </c>
    </row>
    <row r="21" spans="1:5" x14ac:dyDescent="0.25">
      <c r="A21" s="4">
        <v>19</v>
      </c>
      <c r="B21" s="15">
        <v>67</v>
      </c>
      <c r="C21" s="14">
        <f>Consulta3[[#This Row],[clientes]]/Consulta3[[#Totals],[clientes]]</f>
        <v>8.3826491673652211E-4</v>
      </c>
      <c r="E21">
        <f>(Consulta3[[#This Row],[dias_totales]]+1)*Consulta3[[#This Row],[%]]</f>
        <v>1.6765298334730443E-2</v>
      </c>
    </row>
    <row r="22" spans="1:5" x14ac:dyDescent="0.25">
      <c r="A22" s="4">
        <v>20</v>
      </c>
      <c r="B22" s="15">
        <v>87</v>
      </c>
      <c r="C22" s="14">
        <f>Consulta3[[#This Row],[clientes]]/Consulta3[[#Totals],[clientes]]</f>
        <v>1.0884932500907077E-3</v>
      </c>
      <c r="E22">
        <f>(Consulta3[[#This Row],[dias_totales]]+1)*Consulta3[[#This Row],[%]]</f>
        <v>2.2858358251904864E-2</v>
      </c>
    </row>
    <row r="23" spans="1:5" x14ac:dyDescent="0.25">
      <c r="A23" s="4">
        <v>21</v>
      </c>
      <c r="B23" s="15">
        <v>72</v>
      </c>
      <c r="C23" s="14">
        <f>Consulta3[[#This Row],[clientes]]/Consulta3[[#Totals],[clientes]]</f>
        <v>9.0082200007506855E-4</v>
      </c>
      <c r="E23">
        <f>(Consulta3[[#This Row],[dias_totales]]+1)*Consulta3[[#This Row],[%]]</f>
        <v>1.9818084001651508E-2</v>
      </c>
    </row>
    <row r="24" spans="1:5" x14ac:dyDescent="0.25">
      <c r="A24" s="4">
        <v>22</v>
      </c>
      <c r="B24" s="15">
        <v>70</v>
      </c>
      <c r="C24" s="14">
        <f>Consulta3[[#This Row],[clientes]]/Consulta3[[#Totals],[clientes]]</f>
        <v>8.7579916673964989E-4</v>
      </c>
      <c r="E24">
        <f>(Consulta3[[#This Row],[dias_totales]]+1)*Consulta3[[#This Row],[%]]</f>
        <v>2.0143380835011947E-2</v>
      </c>
    </row>
    <row r="25" spans="1:5" x14ac:dyDescent="0.25">
      <c r="A25" s="4">
        <v>23</v>
      </c>
      <c r="B25" s="15">
        <v>87</v>
      </c>
      <c r="C25" s="14">
        <f>Consulta3[[#This Row],[clientes]]/Consulta3[[#Totals],[clientes]]</f>
        <v>1.0884932500907077E-3</v>
      </c>
      <c r="E25">
        <f>(Consulta3[[#This Row],[dias_totales]]+1)*Consulta3[[#This Row],[%]]</f>
        <v>2.6123838002176984E-2</v>
      </c>
    </row>
    <row r="26" spans="1:5" x14ac:dyDescent="0.25">
      <c r="A26" s="4">
        <v>24</v>
      </c>
      <c r="B26" s="15">
        <v>78</v>
      </c>
      <c r="C26" s="14">
        <f>Consulta3[[#This Row],[clientes]]/Consulta3[[#Totals],[clientes]]</f>
        <v>9.7589050008132421E-4</v>
      </c>
      <c r="E26">
        <f>(Consulta3[[#This Row],[dias_totales]]+1)*Consulta3[[#This Row],[%]]</f>
        <v>2.4397262502033105E-2</v>
      </c>
    </row>
    <row r="27" spans="1:5" x14ac:dyDescent="0.25">
      <c r="A27" s="4">
        <v>25</v>
      </c>
      <c r="B27" s="15">
        <v>81</v>
      </c>
      <c r="C27" s="14">
        <f>Consulta3[[#This Row],[clientes]]/Consulta3[[#Totals],[clientes]]</f>
        <v>1.013424750084452E-3</v>
      </c>
      <c r="E27">
        <f>(Consulta3[[#This Row],[dias_totales]]+1)*Consulta3[[#This Row],[%]]</f>
        <v>2.6349043502195753E-2</v>
      </c>
    </row>
    <row r="28" spans="1:5" x14ac:dyDescent="0.25">
      <c r="A28" s="4">
        <v>26</v>
      </c>
      <c r="B28" s="15">
        <v>62</v>
      </c>
      <c r="C28" s="14">
        <f>Consulta3[[#This Row],[clientes]]/Consulta3[[#Totals],[clientes]]</f>
        <v>7.7570783339797568E-4</v>
      </c>
      <c r="E28">
        <f>(Consulta3[[#This Row],[dias_totales]]+1)*Consulta3[[#This Row],[%]]</f>
        <v>2.0944111501745345E-2</v>
      </c>
    </row>
    <row r="29" spans="1:5" x14ac:dyDescent="0.25">
      <c r="A29" s="4">
        <v>27</v>
      </c>
      <c r="B29" s="15">
        <v>80</v>
      </c>
      <c r="C29" s="14">
        <f>Consulta3[[#This Row],[clientes]]/Consulta3[[#Totals],[clientes]]</f>
        <v>1.0009133334167428E-3</v>
      </c>
      <c r="E29">
        <f>(Consulta3[[#This Row],[dias_totales]]+1)*Consulta3[[#This Row],[%]]</f>
        <v>2.8025573335668796E-2</v>
      </c>
    </row>
    <row r="30" spans="1:5" x14ac:dyDescent="0.25">
      <c r="A30" s="4">
        <v>28</v>
      </c>
      <c r="B30" s="15">
        <v>81</v>
      </c>
      <c r="C30" s="14">
        <f>Consulta3[[#This Row],[clientes]]/Consulta3[[#Totals],[clientes]]</f>
        <v>1.013424750084452E-3</v>
      </c>
      <c r="E30">
        <f>(Consulta3[[#This Row],[dias_totales]]+1)*Consulta3[[#This Row],[%]]</f>
        <v>2.9389317752449108E-2</v>
      </c>
    </row>
    <row r="31" spans="1:5" x14ac:dyDescent="0.25">
      <c r="A31" s="4">
        <v>29</v>
      </c>
      <c r="B31" s="15">
        <v>67</v>
      </c>
      <c r="C31" s="14">
        <f>Consulta3[[#This Row],[clientes]]/Consulta3[[#Totals],[clientes]]</f>
        <v>8.3826491673652211E-4</v>
      </c>
      <c r="E31">
        <f>(Consulta3[[#This Row],[dias_totales]]+1)*Consulta3[[#This Row],[%]]</f>
        <v>2.5147947502095664E-2</v>
      </c>
    </row>
    <row r="32" spans="1:5" x14ac:dyDescent="0.25">
      <c r="A32" s="4">
        <v>30</v>
      </c>
      <c r="B32" s="15">
        <v>71</v>
      </c>
      <c r="C32" s="14">
        <f>Consulta3[[#This Row],[clientes]]/Consulta3[[#Totals],[clientes]]</f>
        <v>8.8831058340735922E-4</v>
      </c>
      <c r="E32">
        <f>(Consulta3[[#This Row],[dias_totales]]+1)*Consulta3[[#This Row],[%]]</f>
        <v>2.7537628085628135E-2</v>
      </c>
    </row>
    <row r="33" spans="1:5" x14ac:dyDescent="0.25">
      <c r="A33" s="4">
        <v>31</v>
      </c>
      <c r="B33" s="15">
        <v>82</v>
      </c>
      <c r="C33" s="14">
        <f>Consulta3[[#This Row],[clientes]]/Consulta3[[#Totals],[clientes]]</f>
        <v>1.0259361667521614E-3</v>
      </c>
      <c r="E33">
        <f>(Consulta3[[#This Row],[dias_totales]]+1)*Consulta3[[#This Row],[%]]</f>
        <v>3.2829957336069165E-2</v>
      </c>
    </row>
    <row r="34" spans="1:5" x14ac:dyDescent="0.25">
      <c r="A34" s="4">
        <v>32</v>
      </c>
      <c r="B34" s="15">
        <v>89</v>
      </c>
      <c r="C34" s="14">
        <f>Consulta3[[#This Row],[clientes]]/Consulta3[[#Totals],[clientes]]</f>
        <v>1.1135160834261264E-3</v>
      </c>
      <c r="E34">
        <f>(Consulta3[[#This Row],[dias_totales]]+1)*Consulta3[[#This Row],[%]]</f>
        <v>3.6746030753062174E-2</v>
      </c>
    </row>
    <row r="35" spans="1:5" x14ac:dyDescent="0.25">
      <c r="A35" s="4">
        <v>33</v>
      </c>
      <c r="B35" s="15">
        <v>70</v>
      </c>
      <c r="C35" s="14">
        <f>Consulta3[[#This Row],[clientes]]/Consulta3[[#Totals],[clientes]]</f>
        <v>8.7579916673964989E-4</v>
      </c>
      <c r="E35">
        <f>(Consulta3[[#This Row],[dias_totales]]+1)*Consulta3[[#This Row],[%]]</f>
        <v>2.9777171669148096E-2</v>
      </c>
    </row>
    <row r="36" spans="1:5" x14ac:dyDescent="0.25">
      <c r="A36" s="4">
        <v>34</v>
      </c>
      <c r="B36" s="15">
        <v>70</v>
      </c>
      <c r="C36" s="14">
        <f>Consulta3[[#This Row],[clientes]]/Consulta3[[#Totals],[clientes]]</f>
        <v>8.7579916673964989E-4</v>
      </c>
      <c r="E36">
        <f>(Consulta3[[#This Row],[dias_totales]]+1)*Consulta3[[#This Row],[%]]</f>
        <v>3.0652970835887746E-2</v>
      </c>
    </row>
    <row r="37" spans="1:5" x14ac:dyDescent="0.25">
      <c r="A37" s="4">
        <v>35</v>
      </c>
      <c r="B37" s="15">
        <v>74</v>
      </c>
      <c r="C37" s="14">
        <f>Consulta3[[#This Row],[clientes]]/Consulta3[[#Totals],[clientes]]</f>
        <v>9.258448334104871E-4</v>
      </c>
      <c r="E37">
        <f>(Consulta3[[#This Row],[dias_totales]]+1)*Consulta3[[#This Row],[%]]</f>
        <v>3.3330414002777538E-2</v>
      </c>
    </row>
    <row r="38" spans="1:5" x14ac:dyDescent="0.25">
      <c r="A38" s="4">
        <v>36</v>
      </c>
      <c r="B38" s="15">
        <v>85</v>
      </c>
      <c r="C38" s="14">
        <f>Consulta3[[#This Row],[clientes]]/Consulta3[[#Totals],[clientes]]</f>
        <v>1.0634704167552893E-3</v>
      </c>
      <c r="E38">
        <f>(Consulta3[[#This Row],[dias_totales]]+1)*Consulta3[[#This Row],[%]]</f>
        <v>3.9348405419945706E-2</v>
      </c>
    </row>
    <row r="39" spans="1:5" x14ac:dyDescent="0.25">
      <c r="A39" s="4">
        <v>37</v>
      </c>
      <c r="B39" s="15">
        <v>51</v>
      </c>
      <c r="C39" s="14">
        <f>Consulta3[[#This Row],[clientes]]/Consulta3[[#Totals],[clientes]]</f>
        <v>6.3808225005317347E-4</v>
      </c>
      <c r="E39">
        <f>(Consulta3[[#This Row],[dias_totales]]+1)*Consulta3[[#This Row],[%]]</f>
        <v>2.4247125502020593E-2</v>
      </c>
    </row>
    <row r="40" spans="1:5" x14ac:dyDescent="0.25">
      <c r="A40" s="4">
        <v>38</v>
      </c>
      <c r="B40" s="15">
        <v>57</v>
      </c>
      <c r="C40" s="14">
        <f>Consulta3[[#This Row],[clientes]]/Consulta3[[#Totals],[clientes]]</f>
        <v>7.1315075005942924E-4</v>
      </c>
      <c r="E40">
        <f>(Consulta3[[#This Row],[dias_totales]]+1)*Consulta3[[#This Row],[%]]</f>
        <v>2.7812879252317742E-2</v>
      </c>
    </row>
    <row r="41" spans="1:5" x14ac:dyDescent="0.25">
      <c r="A41" s="4">
        <v>39</v>
      </c>
      <c r="B41" s="15">
        <v>75</v>
      </c>
      <c r="C41" s="14">
        <f>Consulta3[[#This Row],[clientes]]/Consulta3[[#Totals],[clientes]]</f>
        <v>9.3835625007819632E-4</v>
      </c>
      <c r="E41">
        <f>(Consulta3[[#This Row],[dias_totales]]+1)*Consulta3[[#This Row],[%]]</f>
        <v>3.753425000312785E-2</v>
      </c>
    </row>
    <row r="42" spans="1:5" x14ac:dyDescent="0.25">
      <c r="A42" s="4">
        <v>40</v>
      </c>
      <c r="B42" s="15">
        <v>57</v>
      </c>
      <c r="C42" s="14">
        <f>Consulta3[[#This Row],[clientes]]/Consulta3[[#Totals],[clientes]]</f>
        <v>7.1315075005942924E-4</v>
      </c>
      <c r="E42">
        <f>(Consulta3[[#This Row],[dias_totales]]+1)*Consulta3[[#This Row],[%]]</f>
        <v>2.9239180752436599E-2</v>
      </c>
    </row>
    <row r="43" spans="1:5" x14ac:dyDescent="0.25">
      <c r="A43" s="4">
        <v>41</v>
      </c>
      <c r="B43" s="15">
        <v>71</v>
      </c>
      <c r="C43" s="14">
        <f>Consulta3[[#This Row],[clientes]]/Consulta3[[#Totals],[clientes]]</f>
        <v>8.8831058340735922E-4</v>
      </c>
      <c r="E43">
        <f>(Consulta3[[#This Row],[dias_totales]]+1)*Consulta3[[#This Row],[%]]</f>
        <v>3.7309044503109089E-2</v>
      </c>
    </row>
    <row r="44" spans="1:5" x14ac:dyDescent="0.25">
      <c r="A44" s="4">
        <v>42</v>
      </c>
      <c r="B44" s="15">
        <v>64</v>
      </c>
      <c r="C44" s="14">
        <f>Consulta3[[#This Row],[clientes]]/Consulta3[[#Totals],[clientes]]</f>
        <v>8.0073066673339423E-4</v>
      </c>
      <c r="E44">
        <f>(Consulta3[[#This Row],[dias_totales]]+1)*Consulta3[[#This Row],[%]]</f>
        <v>3.4431418669535953E-2</v>
      </c>
    </row>
    <row r="45" spans="1:5" x14ac:dyDescent="0.25">
      <c r="A45" s="4">
        <v>43</v>
      </c>
      <c r="B45" s="15">
        <v>62</v>
      </c>
      <c r="C45" s="14">
        <f>Consulta3[[#This Row],[clientes]]/Consulta3[[#Totals],[clientes]]</f>
        <v>7.7570783339797568E-4</v>
      </c>
      <c r="E45">
        <f>(Consulta3[[#This Row],[dias_totales]]+1)*Consulta3[[#This Row],[%]]</f>
        <v>3.4131144669510928E-2</v>
      </c>
    </row>
    <row r="46" spans="1:5" x14ac:dyDescent="0.25">
      <c r="A46" s="4">
        <v>44</v>
      </c>
      <c r="B46" s="15">
        <v>67</v>
      </c>
      <c r="C46" s="14">
        <f>Consulta3[[#This Row],[clientes]]/Consulta3[[#Totals],[clientes]]</f>
        <v>8.3826491673652211E-4</v>
      </c>
      <c r="E46">
        <f>(Consulta3[[#This Row],[dias_totales]]+1)*Consulta3[[#This Row],[%]]</f>
        <v>3.7721921253143498E-2</v>
      </c>
    </row>
    <row r="47" spans="1:5" x14ac:dyDescent="0.25">
      <c r="A47" s="4">
        <v>45</v>
      </c>
      <c r="B47" s="15">
        <v>41</v>
      </c>
      <c r="C47" s="14">
        <f>Consulta3[[#This Row],[clientes]]/Consulta3[[#Totals],[clientes]]</f>
        <v>5.1296808337608071E-4</v>
      </c>
      <c r="E47">
        <f>(Consulta3[[#This Row],[dias_totales]]+1)*Consulta3[[#This Row],[%]]</f>
        <v>2.3596531835299712E-2</v>
      </c>
    </row>
    <row r="48" spans="1:5" x14ac:dyDescent="0.25">
      <c r="A48" s="4">
        <v>46</v>
      </c>
      <c r="B48" s="15">
        <v>75</v>
      </c>
      <c r="C48" s="14">
        <f>Consulta3[[#This Row],[clientes]]/Consulta3[[#Totals],[clientes]]</f>
        <v>9.3835625007819632E-4</v>
      </c>
      <c r="E48">
        <f>(Consulta3[[#This Row],[dias_totales]]+1)*Consulta3[[#This Row],[%]]</f>
        <v>4.4102743753675226E-2</v>
      </c>
    </row>
    <row r="49" spans="1:5" x14ac:dyDescent="0.25">
      <c r="A49" s="4">
        <v>47</v>
      </c>
      <c r="B49" s="15">
        <v>79</v>
      </c>
      <c r="C49" s="14">
        <f>Consulta3[[#This Row],[clientes]]/Consulta3[[#Totals],[clientes]]</f>
        <v>9.8840191674903354E-4</v>
      </c>
      <c r="E49">
        <f>(Consulta3[[#This Row],[dias_totales]]+1)*Consulta3[[#This Row],[%]]</f>
        <v>4.7443292003953613E-2</v>
      </c>
    </row>
    <row r="50" spans="1:5" x14ac:dyDescent="0.25">
      <c r="A50" s="4">
        <v>48</v>
      </c>
      <c r="B50" s="15">
        <v>73</v>
      </c>
      <c r="C50" s="14">
        <f>Consulta3[[#This Row],[clientes]]/Consulta3[[#Totals],[clientes]]</f>
        <v>9.1333341674277777E-4</v>
      </c>
      <c r="E50">
        <f>(Consulta3[[#This Row],[dias_totales]]+1)*Consulta3[[#This Row],[%]]</f>
        <v>4.4753337420396111E-2</v>
      </c>
    </row>
    <row r="51" spans="1:5" x14ac:dyDescent="0.25">
      <c r="A51" s="4">
        <v>49</v>
      </c>
      <c r="B51" s="15">
        <v>59</v>
      </c>
      <c r="C51" s="14">
        <f>Consulta3[[#This Row],[clientes]]/Consulta3[[#Totals],[clientes]]</f>
        <v>7.3817358339484779E-4</v>
      </c>
      <c r="E51">
        <f>(Consulta3[[#This Row],[dias_totales]]+1)*Consulta3[[#This Row],[%]]</f>
        <v>3.6908679169742387E-2</v>
      </c>
    </row>
    <row r="52" spans="1:5" x14ac:dyDescent="0.25">
      <c r="A52" s="4">
        <v>50</v>
      </c>
      <c r="B52" s="15">
        <v>59</v>
      </c>
      <c r="C52" s="14">
        <f>Consulta3[[#This Row],[clientes]]/Consulta3[[#Totals],[clientes]]</f>
        <v>7.3817358339484779E-4</v>
      </c>
      <c r="E52">
        <f>(Consulta3[[#This Row],[dias_totales]]+1)*Consulta3[[#This Row],[%]]</f>
        <v>3.7646852753137235E-2</v>
      </c>
    </row>
    <row r="53" spans="1:5" x14ac:dyDescent="0.25">
      <c r="A53" s="4">
        <v>51</v>
      </c>
      <c r="B53" s="15">
        <v>60</v>
      </c>
      <c r="C53" s="14">
        <f>Consulta3[[#This Row],[clientes]]/Consulta3[[#Totals],[clientes]]</f>
        <v>7.5068500006255712E-4</v>
      </c>
      <c r="E53">
        <f>(Consulta3[[#This Row],[dias_totales]]+1)*Consulta3[[#This Row],[%]]</f>
        <v>3.9035620003252967E-2</v>
      </c>
    </row>
    <row r="54" spans="1:5" x14ac:dyDescent="0.25">
      <c r="A54" s="4">
        <v>52</v>
      </c>
      <c r="B54" s="15">
        <v>59</v>
      </c>
      <c r="C54" s="14">
        <f>Consulta3[[#This Row],[clientes]]/Consulta3[[#Totals],[clientes]]</f>
        <v>7.3817358339484779E-4</v>
      </c>
      <c r="E54">
        <f>(Consulta3[[#This Row],[dias_totales]]+1)*Consulta3[[#This Row],[%]]</f>
        <v>3.9123199919926931E-2</v>
      </c>
    </row>
    <row r="55" spans="1:5" x14ac:dyDescent="0.25">
      <c r="A55" s="4">
        <v>53</v>
      </c>
      <c r="B55" s="15">
        <v>60</v>
      </c>
      <c r="C55" s="14">
        <f>Consulta3[[#This Row],[clientes]]/Consulta3[[#Totals],[clientes]]</f>
        <v>7.5068500006255712E-4</v>
      </c>
      <c r="E55">
        <f>(Consulta3[[#This Row],[dias_totales]]+1)*Consulta3[[#This Row],[%]]</f>
        <v>4.0536990003378084E-2</v>
      </c>
    </row>
    <row r="56" spans="1:5" x14ac:dyDescent="0.25">
      <c r="A56" s="4">
        <v>54</v>
      </c>
      <c r="B56" s="15">
        <v>68</v>
      </c>
      <c r="C56" s="14">
        <f>Consulta3[[#This Row],[clientes]]/Consulta3[[#Totals],[clientes]]</f>
        <v>8.5077633340423133E-4</v>
      </c>
      <c r="E56">
        <f>(Consulta3[[#This Row],[dias_totales]]+1)*Consulta3[[#This Row],[%]]</f>
        <v>4.6792698337232722E-2</v>
      </c>
    </row>
    <row r="57" spans="1:5" x14ac:dyDescent="0.25">
      <c r="A57" s="4">
        <v>55</v>
      </c>
      <c r="B57" s="15">
        <v>54</v>
      </c>
      <c r="C57" s="14">
        <f>Consulta3[[#This Row],[clientes]]/Consulta3[[#Totals],[clientes]]</f>
        <v>6.7561650005630136E-4</v>
      </c>
      <c r="E57">
        <f>(Consulta3[[#This Row],[dias_totales]]+1)*Consulta3[[#This Row],[%]]</f>
        <v>3.7834524003152875E-2</v>
      </c>
    </row>
    <row r="58" spans="1:5" x14ac:dyDescent="0.25">
      <c r="A58" s="4">
        <v>56</v>
      </c>
      <c r="B58" s="15">
        <v>59</v>
      </c>
      <c r="C58" s="14">
        <f>Consulta3[[#This Row],[clientes]]/Consulta3[[#Totals],[clientes]]</f>
        <v>7.3817358339484779E-4</v>
      </c>
      <c r="E58">
        <f>(Consulta3[[#This Row],[dias_totales]]+1)*Consulta3[[#This Row],[%]]</f>
        <v>4.2075894253506323E-2</v>
      </c>
    </row>
    <row r="59" spans="1:5" x14ac:dyDescent="0.25">
      <c r="A59" s="4">
        <v>57</v>
      </c>
      <c r="B59" s="15">
        <v>62</v>
      </c>
      <c r="C59" s="14">
        <f>Consulta3[[#This Row],[clientes]]/Consulta3[[#Totals],[clientes]]</f>
        <v>7.7570783339797568E-4</v>
      </c>
      <c r="E59">
        <f>(Consulta3[[#This Row],[dias_totales]]+1)*Consulta3[[#This Row],[%]]</f>
        <v>4.4991054337082587E-2</v>
      </c>
    </row>
    <row r="60" spans="1:5" x14ac:dyDescent="0.25">
      <c r="A60" s="4">
        <v>58</v>
      </c>
      <c r="B60" s="15">
        <v>64</v>
      </c>
      <c r="C60" s="14">
        <f>Consulta3[[#This Row],[clientes]]/Consulta3[[#Totals],[clientes]]</f>
        <v>8.0073066673339423E-4</v>
      </c>
      <c r="E60">
        <f>(Consulta3[[#This Row],[dias_totales]]+1)*Consulta3[[#This Row],[%]]</f>
        <v>4.7243109337270259E-2</v>
      </c>
    </row>
    <row r="61" spans="1:5" x14ac:dyDescent="0.25">
      <c r="A61" s="4">
        <v>59</v>
      </c>
      <c r="B61" s="15">
        <v>49</v>
      </c>
      <c r="C61" s="14">
        <f>Consulta3[[#This Row],[clientes]]/Consulta3[[#Totals],[clientes]]</f>
        <v>6.1305941671775492E-4</v>
      </c>
      <c r="E61">
        <f>(Consulta3[[#This Row],[dias_totales]]+1)*Consulta3[[#This Row],[%]]</f>
        <v>3.6783565003065295E-2</v>
      </c>
    </row>
    <row r="62" spans="1:5" x14ac:dyDescent="0.25">
      <c r="A62" s="4">
        <v>60</v>
      </c>
      <c r="B62" s="15">
        <v>46</v>
      </c>
      <c r="C62" s="14">
        <f>Consulta3[[#This Row],[clientes]]/Consulta3[[#Totals],[clientes]]</f>
        <v>5.7552516671462715E-4</v>
      </c>
      <c r="E62">
        <f>(Consulta3[[#This Row],[dias_totales]]+1)*Consulta3[[#This Row],[%]]</f>
        <v>3.5107035169592259E-2</v>
      </c>
    </row>
    <row r="63" spans="1:5" x14ac:dyDescent="0.25">
      <c r="A63" s="4">
        <v>61</v>
      </c>
      <c r="B63" s="15">
        <v>50</v>
      </c>
      <c r="C63" s="14">
        <f>Consulta3[[#This Row],[clientes]]/Consulta3[[#Totals],[clientes]]</f>
        <v>6.2557083338546425E-4</v>
      </c>
      <c r="E63">
        <f>(Consulta3[[#This Row],[dias_totales]]+1)*Consulta3[[#This Row],[%]]</f>
        <v>3.8785391669898785E-2</v>
      </c>
    </row>
    <row r="64" spans="1:5" x14ac:dyDescent="0.25">
      <c r="A64" s="4">
        <v>62</v>
      </c>
      <c r="B64" s="15">
        <v>60</v>
      </c>
      <c r="C64" s="14">
        <f>Consulta3[[#This Row],[clientes]]/Consulta3[[#Totals],[clientes]]</f>
        <v>7.5068500006255712E-4</v>
      </c>
      <c r="E64">
        <f>(Consulta3[[#This Row],[dias_totales]]+1)*Consulta3[[#This Row],[%]]</f>
        <v>4.7293155003941101E-2</v>
      </c>
    </row>
    <row r="65" spans="1:5" x14ac:dyDescent="0.25">
      <c r="A65" s="4">
        <v>63</v>
      </c>
      <c r="B65" s="15">
        <v>64</v>
      </c>
      <c r="C65" s="14">
        <f>Consulta3[[#This Row],[clientes]]/Consulta3[[#Totals],[clientes]]</f>
        <v>8.0073066673339423E-4</v>
      </c>
      <c r="E65">
        <f>(Consulta3[[#This Row],[dias_totales]]+1)*Consulta3[[#This Row],[%]]</f>
        <v>5.1246762670937231E-2</v>
      </c>
    </row>
    <row r="66" spans="1:5" x14ac:dyDescent="0.25">
      <c r="A66" s="4">
        <v>64</v>
      </c>
      <c r="B66" s="15">
        <v>65</v>
      </c>
      <c r="C66" s="14">
        <f>Consulta3[[#This Row],[clientes]]/Consulta3[[#Totals],[clientes]]</f>
        <v>8.1324208340110356E-4</v>
      </c>
      <c r="E66">
        <f>(Consulta3[[#This Row],[dias_totales]]+1)*Consulta3[[#This Row],[%]]</f>
        <v>5.2860735421071732E-2</v>
      </c>
    </row>
    <row r="67" spans="1:5" x14ac:dyDescent="0.25">
      <c r="A67" s="4">
        <v>65</v>
      </c>
      <c r="B67" s="15">
        <v>63</v>
      </c>
      <c r="C67" s="14">
        <f>Consulta3[[#This Row],[clientes]]/Consulta3[[#Totals],[clientes]]</f>
        <v>7.882192500656849E-4</v>
      </c>
      <c r="E67">
        <f>(Consulta3[[#This Row],[dias_totales]]+1)*Consulta3[[#This Row],[%]]</f>
        <v>5.20224705043352E-2</v>
      </c>
    </row>
    <row r="68" spans="1:5" x14ac:dyDescent="0.25">
      <c r="A68" s="4">
        <v>66</v>
      </c>
      <c r="B68" s="15">
        <v>64</v>
      </c>
      <c r="C68" s="14">
        <f>Consulta3[[#This Row],[clientes]]/Consulta3[[#Totals],[clientes]]</f>
        <v>8.0073066673339423E-4</v>
      </c>
      <c r="E68">
        <f>(Consulta3[[#This Row],[dias_totales]]+1)*Consulta3[[#This Row],[%]]</f>
        <v>5.3648954671137415E-2</v>
      </c>
    </row>
    <row r="69" spans="1:5" x14ac:dyDescent="0.25">
      <c r="A69" s="4">
        <v>67</v>
      </c>
      <c r="B69" s="15">
        <v>55</v>
      </c>
      <c r="C69" s="14">
        <f>Consulta3[[#This Row],[clientes]]/Consulta3[[#Totals],[clientes]]</f>
        <v>6.8812791672401069E-4</v>
      </c>
      <c r="E69">
        <f>(Consulta3[[#This Row],[dias_totales]]+1)*Consulta3[[#This Row],[%]]</f>
        <v>4.6792698337232728E-2</v>
      </c>
    </row>
    <row r="70" spans="1:5" x14ac:dyDescent="0.25">
      <c r="A70" s="4">
        <v>68</v>
      </c>
      <c r="B70" s="15">
        <v>48</v>
      </c>
      <c r="C70" s="14">
        <f>Consulta3[[#This Row],[clientes]]/Consulta3[[#Totals],[clientes]]</f>
        <v>6.005480000500457E-4</v>
      </c>
      <c r="E70">
        <f>(Consulta3[[#This Row],[dias_totales]]+1)*Consulta3[[#This Row],[%]]</f>
        <v>4.1437812003453152E-2</v>
      </c>
    </row>
    <row r="71" spans="1:5" x14ac:dyDescent="0.25">
      <c r="A71" s="4">
        <v>69</v>
      </c>
      <c r="B71" s="15">
        <v>62</v>
      </c>
      <c r="C71" s="14">
        <f>Consulta3[[#This Row],[clientes]]/Consulta3[[#Totals],[clientes]]</f>
        <v>7.7570783339797568E-4</v>
      </c>
      <c r="E71">
        <f>(Consulta3[[#This Row],[dias_totales]]+1)*Consulta3[[#This Row],[%]]</f>
        <v>5.42995483378583E-2</v>
      </c>
    </row>
    <row r="72" spans="1:5" x14ac:dyDescent="0.25">
      <c r="A72" s="4">
        <v>70</v>
      </c>
      <c r="B72" s="15">
        <v>72</v>
      </c>
      <c r="C72" s="14">
        <f>Consulta3[[#This Row],[clientes]]/Consulta3[[#Totals],[clientes]]</f>
        <v>9.0082200007506855E-4</v>
      </c>
      <c r="E72">
        <f>(Consulta3[[#This Row],[dias_totales]]+1)*Consulta3[[#This Row],[%]]</f>
        <v>6.3958362005329866E-2</v>
      </c>
    </row>
    <row r="73" spans="1:5" x14ac:dyDescent="0.25">
      <c r="A73" s="4">
        <v>71</v>
      </c>
      <c r="B73" s="15">
        <v>56</v>
      </c>
      <c r="C73" s="14">
        <f>Consulta3[[#This Row],[clientes]]/Consulta3[[#Totals],[clientes]]</f>
        <v>7.0063933339171991E-4</v>
      </c>
      <c r="E73">
        <f>(Consulta3[[#This Row],[dias_totales]]+1)*Consulta3[[#This Row],[%]]</f>
        <v>5.0446032004203833E-2</v>
      </c>
    </row>
    <row r="74" spans="1:5" x14ac:dyDescent="0.25">
      <c r="A74" s="4">
        <v>72</v>
      </c>
      <c r="B74" s="15">
        <v>67</v>
      </c>
      <c r="C74" s="14">
        <f>Consulta3[[#This Row],[clientes]]/Consulta3[[#Totals],[clientes]]</f>
        <v>8.3826491673652211E-4</v>
      </c>
      <c r="E74">
        <f>(Consulta3[[#This Row],[dias_totales]]+1)*Consulta3[[#This Row],[%]]</f>
        <v>6.1193338921766115E-2</v>
      </c>
    </row>
    <row r="75" spans="1:5" x14ac:dyDescent="0.25">
      <c r="A75" s="4">
        <v>73</v>
      </c>
      <c r="B75" s="15">
        <v>62</v>
      </c>
      <c r="C75" s="14">
        <f>Consulta3[[#This Row],[clientes]]/Consulta3[[#Totals],[clientes]]</f>
        <v>7.7570783339797568E-4</v>
      </c>
      <c r="E75">
        <f>(Consulta3[[#This Row],[dias_totales]]+1)*Consulta3[[#This Row],[%]]</f>
        <v>5.7402379671450197E-2</v>
      </c>
    </row>
    <row r="76" spans="1:5" x14ac:dyDescent="0.25">
      <c r="A76" s="4">
        <v>74</v>
      </c>
      <c r="B76" s="15">
        <v>56</v>
      </c>
      <c r="C76" s="14">
        <f>Consulta3[[#This Row],[clientes]]/Consulta3[[#Totals],[clientes]]</f>
        <v>7.0063933339171991E-4</v>
      </c>
      <c r="E76">
        <f>(Consulta3[[#This Row],[dias_totales]]+1)*Consulta3[[#This Row],[%]]</f>
        <v>5.2547950004378993E-2</v>
      </c>
    </row>
    <row r="77" spans="1:5" x14ac:dyDescent="0.25">
      <c r="A77" s="4">
        <v>75</v>
      </c>
      <c r="B77" s="15">
        <v>45</v>
      </c>
      <c r="C77" s="14">
        <f>Consulta3[[#This Row],[clientes]]/Consulta3[[#Totals],[clientes]]</f>
        <v>5.6301375004691782E-4</v>
      </c>
      <c r="E77">
        <f>(Consulta3[[#This Row],[dias_totales]]+1)*Consulta3[[#This Row],[%]]</f>
        <v>4.2789045003565757E-2</v>
      </c>
    </row>
    <row r="78" spans="1:5" x14ac:dyDescent="0.25">
      <c r="A78" s="4">
        <v>76</v>
      </c>
      <c r="B78" s="15">
        <v>53</v>
      </c>
      <c r="C78" s="14">
        <f>Consulta3[[#This Row],[clientes]]/Consulta3[[#Totals],[clientes]]</f>
        <v>6.6310508338859213E-4</v>
      </c>
      <c r="E78">
        <f>(Consulta3[[#This Row],[dias_totales]]+1)*Consulta3[[#This Row],[%]]</f>
        <v>5.1059091420921597E-2</v>
      </c>
    </row>
    <row r="79" spans="1:5" x14ac:dyDescent="0.25">
      <c r="A79" s="4">
        <v>77</v>
      </c>
      <c r="B79" s="15">
        <v>51</v>
      </c>
      <c r="C79" s="14">
        <f>Consulta3[[#This Row],[clientes]]/Consulta3[[#Totals],[clientes]]</f>
        <v>6.3808225005317347E-4</v>
      </c>
      <c r="E79">
        <f>(Consulta3[[#This Row],[dias_totales]]+1)*Consulta3[[#This Row],[%]]</f>
        <v>4.9770415504147528E-2</v>
      </c>
    </row>
    <row r="80" spans="1:5" x14ac:dyDescent="0.25">
      <c r="A80" s="4">
        <v>78</v>
      </c>
      <c r="B80" s="15">
        <v>41</v>
      </c>
      <c r="C80" s="14">
        <f>Consulta3[[#This Row],[clientes]]/Consulta3[[#Totals],[clientes]]</f>
        <v>5.1296808337608071E-4</v>
      </c>
      <c r="E80">
        <f>(Consulta3[[#This Row],[dias_totales]]+1)*Consulta3[[#This Row],[%]]</f>
        <v>4.0524478586710377E-2</v>
      </c>
    </row>
    <row r="81" spans="1:5" x14ac:dyDescent="0.25">
      <c r="A81" s="4">
        <v>79</v>
      </c>
      <c r="B81" s="15">
        <v>57</v>
      </c>
      <c r="C81" s="14">
        <f>Consulta3[[#This Row],[clientes]]/Consulta3[[#Totals],[clientes]]</f>
        <v>7.1315075005942924E-4</v>
      </c>
      <c r="E81">
        <f>(Consulta3[[#This Row],[dias_totales]]+1)*Consulta3[[#This Row],[%]]</f>
        <v>5.7052060004754337E-2</v>
      </c>
    </row>
    <row r="82" spans="1:5" x14ac:dyDescent="0.25">
      <c r="A82" s="4">
        <v>80</v>
      </c>
      <c r="B82" s="15">
        <v>46</v>
      </c>
      <c r="C82" s="14">
        <f>Consulta3[[#This Row],[clientes]]/Consulta3[[#Totals],[clientes]]</f>
        <v>5.7552516671462715E-4</v>
      </c>
      <c r="E82">
        <f>(Consulta3[[#This Row],[dias_totales]]+1)*Consulta3[[#This Row],[%]]</f>
        <v>4.6617538503884802E-2</v>
      </c>
    </row>
    <row r="83" spans="1:5" x14ac:dyDescent="0.25">
      <c r="A83" s="4">
        <v>81</v>
      </c>
      <c r="B83" s="15">
        <v>55</v>
      </c>
      <c r="C83" s="14">
        <f>Consulta3[[#This Row],[clientes]]/Consulta3[[#Totals],[clientes]]</f>
        <v>6.8812791672401069E-4</v>
      </c>
      <c r="E83">
        <f>(Consulta3[[#This Row],[dias_totales]]+1)*Consulta3[[#This Row],[%]]</f>
        <v>5.6426489171368874E-2</v>
      </c>
    </row>
    <row r="84" spans="1:5" x14ac:dyDescent="0.25">
      <c r="A84" s="4">
        <v>82</v>
      </c>
      <c r="B84" s="15">
        <v>65</v>
      </c>
      <c r="C84" s="14">
        <f>Consulta3[[#This Row],[clientes]]/Consulta3[[#Totals],[clientes]]</f>
        <v>8.1324208340110356E-4</v>
      </c>
      <c r="E84">
        <f>(Consulta3[[#This Row],[dias_totales]]+1)*Consulta3[[#This Row],[%]]</f>
        <v>6.7499092922291601E-2</v>
      </c>
    </row>
    <row r="85" spans="1:5" x14ac:dyDescent="0.25">
      <c r="A85" s="4">
        <v>83</v>
      </c>
      <c r="B85" s="15">
        <v>57</v>
      </c>
      <c r="C85" s="14">
        <f>Consulta3[[#This Row],[clientes]]/Consulta3[[#Totals],[clientes]]</f>
        <v>7.1315075005942924E-4</v>
      </c>
      <c r="E85">
        <f>(Consulta3[[#This Row],[dias_totales]]+1)*Consulta3[[#This Row],[%]]</f>
        <v>5.9904663004992059E-2</v>
      </c>
    </row>
    <row r="86" spans="1:5" x14ac:dyDescent="0.25">
      <c r="A86" s="4">
        <v>84</v>
      </c>
      <c r="B86" s="15">
        <v>52</v>
      </c>
      <c r="C86" s="14">
        <f>Consulta3[[#This Row],[clientes]]/Consulta3[[#Totals],[clientes]]</f>
        <v>6.505936667208828E-4</v>
      </c>
      <c r="E86">
        <f>(Consulta3[[#This Row],[dias_totales]]+1)*Consulta3[[#This Row],[%]]</f>
        <v>5.5300461671275038E-2</v>
      </c>
    </row>
    <row r="87" spans="1:5" x14ac:dyDescent="0.25">
      <c r="A87" s="4">
        <v>85</v>
      </c>
      <c r="B87" s="15">
        <v>46</v>
      </c>
      <c r="C87" s="14">
        <f>Consulta3[[#This Row],[clientes]]/Consulta3[[#Totals],[clientes]]</f>
        <v>5.7552516671462715E-4</v>
      </c>
      <c r="E87">
        <f>(Consulta3[[#This Row],[dias_totales]]+1)*Consulta3[[#This Row],[%]]</f>
        <v>4.9495164337457938E-2</v>
      </c>
    </row>
    <row r="88" spans="1:5" x14ac:dyDescent="0.25">
      <c r="A88" s="4">
        <v>86</v>
      </c>
      <c r="B88" s="15">
        <v>57</v>
      </c>
      <c r="C88" s="14">
        <f>Consulta3[[#This Row],[clientes]]/Consulta3[[#Totals],[clientes]]</f>
        <v>7.1315075005942924E-4</v>
      </c>
      <c r="E88">
        <f>(Consulta3[[#This Row],[dias_totales]]+1)*Consulta3[[#This Row],[%]]</f>
        <v>6.2044115255170347E-2</v>
      </c>
    </row>
    <row r="89" spans="1:5" x14ac:dyDescent="0.25">
      <c r="A89" s="4">
        <v>87</v>
      </c>
      <c r="B89" s="15">
        <v>65</v>
      </c>
      <c r="C89" s="14">
        <f>Consulta3[[#This Row],[clientes]]/Consulta3[[#Totals],[clientes]]</f>
        <v>8.1324208340110356E-4</v>
      </c>
      <c r="E89">
        <f>(Consulta3[[#This Row],[dias_totales]]+1)*Consulta3[[#This Row],[%]]</f>
        <v>7.1565303339297115E-2</v>
      </c>
    </row>
    <row r="90" spans="1:5" x14ac:dyDescent="0.25">
      <c r="A90" s="4">
        <v>88</v>
      </c>
      <c r="B90" s="15">
        <v>41</v>
      </c>
      <c r="C90" s="14">
        <f>Consulta3[[#This Row],[clientes]]/Consulta3[[#Totals],[clientes]]</f>
        <v>5.1296808337608071E-4</v>
      </c>
      <c r="E90">
        <f>(Consulta3[[#This Row],[dias_totales]]+1)*Consulta3[[#This Row],[%]]</f>
        <v>4.5654159420471185E-2</v>
      </c>
    </row>
    <row r="91" spans="1:5" x14ac:dyDescent="0.25">
      <c r="A91" s="4">
        <v>89</v>
      </c>
      <c r="B91" s="15">
        <v>58</v>
      </c>
      <c r="C91" s="14">
        <f>Consulta3[[#This Row],[clientes]]/Consulta3[[#Totals],[clientes]]</f>
        <v>7.2566216672713846E-4</v>
      </c>
      <c r="E91">
        <f>(Consulta3[[#This Row],[dias_totales]]+1)*Consulta3[[#This Row],[%]]</f>
        <v>6.5309595005442464E-2</v>
      </c>
    </row>
    <row r="92" spans="1:5" x14ac:dyDescent="0.25">
      <c r="A92" s="4">
        <v>90</v>
      </c>
      <c r="B92" s="15">
        <v>50</v>
      </c>
      <c r="C92" s="14">
        <f>Consulta3[[#This Row],[clientes]]/Consulta3[[#Totals],[clientes]]</f>
        <v>6.2557083338546425E-4</v>
      </c>
      <c r="E92">
        <f>(Consulta3[[#This Row],[dias_totales]]+1)*Consulta3[[#This Row],[%]]</f>
        <v>5.6926945838077246E-2</v>
      </c>
    </row>
    <row r="93" spans="1:5" x14ac:dyDescent="0.25">
      <c r="A93" s="4">
        <v>91</v>
      </c>
      <c r="B93" s="15">
        <v>50</v>
      </c>
      <c r="C93" s="14">
        <f>Consulta3[[#This Row],[clientes]]/Consulta3[[#Totals],[clientes]]</f>
        <v>6.2557083338546425E-4</v>
      </c>
      <c r="E93">
        <f>(Consulta3[[#This Row],[dias_totales]]+1)*Consulta3[[#This Row],[%]]</f>
        <v>5.755251667146271E-2</v>
      </c>
    </row>
    <row r="94" spans="1:5" x14ac:dyDescent="0.25">
      <c r="A94" s="4">
        <v>92</v>
      </c>
      <c r="B94" s="15">
        <v>55</v>
      </c>
      <c r="C94" s="14">
        <f>Consulta3[[#This Row],[clientes]]/Consulta3[[#Totals],[clientes]]</f>
        <v>6.8812791672401069E-4</v>
      </c>
      <c r="E94">
        <f>(Consulta3[[#This Row],[dias_totales]]+1)*Consulta3[[#This Row],[%]]</f>
        <v>6.3995896255332987E-2</v>
      </c>
    </row>
    <row r="95" spans="1:5" x14ac:dyDescent="0.25">
      <c r="A95" s="4">
        <v>93</v>
      </c>
      <c r="B95" s="15">
        <v>47</v>
      </c>
      <c r="C95" s="14">
        <f>Consulta3[[#This Row],[clientes]]/Consulta3[[#Totals],[clientes]]</f>
        <v>5.8803658338233637E-4</v>
      </c>
      <c r="E95">
        <f>(Consulta3[[#This Row],[dias_totales]]+1)*Consulta3[[#This Row],[%]]</f>
        <v>5.5275438837939617E-2</v>
      </c>
    </row>
    <row r="96" spans="1:5" x14ac:dyDescent="0.25">
      <c r="A96" s="4">
        <v>94</v>
      </c>
      <c r="B96" s="15">
        <v>50</v>
      </c>
      <c r="C96" s="14">
        <f>Consulta3[[#This Row],[clientes]]/Consulta3[[#Totals],[clientes]]</f>
        <v>6.2557083338546425E-4</v>
      </c>
      <c r="E96">
        <f>(Consulta3[[#This Row],[dias_totales]]+1)*Consulta3[[#This Row],[%]]</f>
        <v>5.9429229171619101E-2</v>
      </c>
    </row>
    <row r="97" spans="1:5" x14ac:dyDescent="0.25">
      <c r="A97" s="4">
        <v>95</v>
      </c>
      <c r="B97" s="15">
        <v>43</v>
      </c>
      <c r="C97" s="14">
        <f>Consulta3[[#This Row],[clientes]]/Consulta3[[#Totals],[clientes]]</f>
        <v>5.3799091671149926E-4</v>
      </c>
      <c r="E97">
        <f>(Consulta3[[#This Row],[dias_totales]]+1)*Consulta3[[#This Row],[%]]</f>
        <v>5.1647128004303933E-2</v>
      </c>
    </row>
    <row r="98" spans="1:5" x14ac:dyDescent="0.25">
      <c r="A98" s="4">
        <v>96</v>
      </c>
      <c r="B98" s="15">
        <v>48</v>
      </c>
      <c r="C98" s="14">
        <f>Consulta3[[#This Row],[clientes]]/Consulta3[[#Totals],[clientes]]</f>
        <v>6.005480000500457E-4</v>
      </c>
      <c r="E98">
        <f>(Consulta3[[#This Row],[dias_totales]]+1)*Consulta3[[#This Row],[%]]</f>
        <v>5.825315600485443E-2</v>
      </c>
    </row>
    <row r="99" spans="1:5" x14ac:dyDescent="0.25">
      <c r="A99" s="4">
        <v>97</v>
      </c>
      <c r="B99" s="15">
        <v>57</v>
      </c>
      <c r="C99" s="14">
        <f>Consulta3[[#This Row],[clientes]]/Consulta3[[#Totals],[clientes]]</f>
        <v>7.1315075005942924E-4</v>
      </c>
      <c r="E99">
        <f>(Consulta3[[#This Row],[dias_totales]]+1)*Consulta3[[#This Row],[%]]</f>
        <v>6.9888773505824064E-2</v>
      </c>
    </row>
    <row r="100" spans="1:5" x14ac:dyDescent="0.25">
      <c r="A100" s="4">
        <v>98</v>
      </c>
      <c r="B100" s="15">
        <v>62</v>
      </c>
      <c r="C100" s="14">
        <f>Consulta3[[#This Row],[clientes]]/Consulta3[[#Totals],[clientes]]</f>
        <v>7.7570783339797568E-4</v>
      </c>
      <c r="E100">
        <f>(Consulta3[[#This Row],[dias_totales]]+1)*Consulta3[[#This Row],[%]]</f>
        <v>7.6795075506399593E-2</v>
      </c>
    </row>
    <row r="101" spans="1:5" x14ac:dyDescent="0.25">
      <c r="A101" s="4">
        <v>99</v>
      </c>
      <c r="B101" s="15">
        <v>59</v>
      </c>
      <c r="C101" s="14">
        <f>Consulta3[[#This Row],[clientes]]/Consulta3[[#Totals],[clientes]]</f>
        <v>7.3817358339484779E-4</v>
      </c>
      <c r="E101">
        <f>(Consulta3[[#This Row],[dias_totales]]+1)*Consulta3[[#This Row],[%]]</f>
        <v>7.3817358339484773E-2</v>
      </c>
    </row>
    <row r="102" spans="1:5" x14ac:dyDescent="0.25">
      <c r="A102" s="4">
        <v>100</v>
      </c>
      <c r="B102" s="15">
        <v>43</v>
      </c>
      <c r="C102" s="14">
        <f>Consulta3[[#This Row],[clientes]]/Consulta3[[#Totals],[clientes]]</f>
        <v>5.3799091671149926E-4</v>
      </c>
      <c r="E102">
        <f>(Consulta3[[#This Row],[dias_totales]]+1)*Consulta3[[#This Row],[%]]</f>
        <v>5.4337082587861428E-2</v>
      </c>
    </row>
    <row r="103" spans="1:5" x14ac:dyDescent="0.25">
      <c r="A103" s="4">
        <v>101</v>
      </c>
      <c r="B103" s="15">
        <v>37</v>
      </c>
      <c r="C103" s="14">
        <f>Consulta3[[#This Row],[clientes]]/Consulta3[[#Totals],[clientes]]</f>
        <v>4.6292241670524355E-4</v>
      </c>
      <c r="E103">
        <f>(Consulta3[[#This Row],[dias_totales]]+1)*Consulta3[[#This Row],[%]]</f>
        <v>4.7218086503934845E-2</v>
      </c>
    </row>
    <row r="104" spans="1:5" x14ac:dyDescent="0.25">
      <c r="A104" s="4">
        <v>102</v>
      </c>
      <c r="B104" s="15">
        <v>43</v>
      </c>
      <c r="C104" s="14">
        <f>Consulta3[[#This Row],[clientes]]/Consulta3[[#Totals],[clientes]]</f>
        <v>5.3799091671149926E-4</v>
      </c>
      <c r="E104">
        <f>(Consulta3[[#This Row],[dias_totales]]+1)*Consulta3[[#This Row],[%]]</f>
        <v>5.5413064421284422E-2</v>
      </c>
    </row>
    <row r="105" spans="1:5" x14ac:dyDescent="0.25">
      <c r="A105" s="4">
        <v>103</v>
      </c>
      <c r="B105" s="15">
        <v>46</v>
      </c>
      <c r="C105" s="14">
        <f>Consulta3[[#This Row],[clientes]]/Consulta3[[#Totals],[clientes]]</f>
        <v>5.7552516671462715E-4</v>
      </c>
      <c r="E105">
        <f>(Consulta3[[#This Row],[dias_totales]]+1)*Consulta3[[#This Row],[%]]</f>
        <v>5.9854617338321224E-2</v>
      </c>
    </row>
    <row r="106" spans="1:5" x14ac:dyDescent="0.25">
      <c r="A106" s="4">
        <v>104</v>
      </c>
      <c r="B106" s="15">
        <v>54</v>
      </c>
      <c r="C106" s="14">
        <f>Consulta3[[#This Row],[clientes]]/Consulta3[[#Totals],[clientes]]</f>
        <v>6.7561650005630136E-4</v>
      </c>
      <c r="E106">
        <f>(Consulta3[[#This Row],[dias_totales]]+1)*Consulta3[[#This Row],[%]]</f>
        <v>7.0939732505911637E-2</v>
      </c>
    </row>
    <row r="107" spans="1:5" x14ac:dyDescent="0.25">
      <c r="A107" s="4">
        <v>105</v>
      </c>
      <c r="B107" s="15">
        <v>58</v>
      </c>
      <c r="C107" s="14">
        <f>Consulta3[[#This Row],[clientes]]/Consulta3[[#Totals],[clientes]]</f>
        <v>7.2566216672713846E-4</v>
      </c>
      <c r="E107">
        <f>(Consulta3[[#This Row],[dias_totales]]+1)*Consulta3[[#This Row],[%]]</f>
        <v>7.6920189673076678E-2</v>
      </c>
    </row>
    <row r="108" spans="1:5" x14ac:dyDescent="0.25">
      <c r="A108" s="4">
        <v>106</v>
      </c>
      <c r="B108" s="15">
        <v>39</v>
      </c>
      <c r="C108" s="14">
        <f>Consulta3[[#This Row],[clientes]]/Consulta3[[#Totals],[clientes]]</f>
        <v>4.879452500406621E-4</v>
      </c>
      <c r="E108">
        <f>(Consulta3[[#This Row],[dias_totales]]+1)*Consulta3[[#This Row],[%]]</f>
        <v>5.2210141754350847E-2</v>
      </c>
    </row>
    <row r="109" spans="1:5" x14ac:dyDescent="0.25">
      <c r="A109" s="4">
        <v>107</v>
      </c>
      <c r="B109" s="15">
        <v>48</v>
      </c>
      <c r="C109" s="14">
        <f>Consulta3[[#This Row],[clientes]]/Consulta3[[#Totals],[clientes]]</f>
        <v>6.005480000500457E-4</v>
      </c>
      <c r="E109">
        <f>(Consulta3[[#This Row],[dias_totales]]+1)*Consulta3[[#This Row],[%]]</f>
        <v>6.4859184005404941E-2</v>
      </c>
    </row>
    <row r="110" spans="1:5" x14ac:dyDescent="0.25">
      <c r="A110" s="4">
        <v>108</v>
      </c>
      <c r="B110" s="15">
        <v>45</v>
      </c>
      <c r="C110" s="14">
        <f>Consulta3[[#This Row],[clientes]]/Consulta3[[#Totals],[clientes]]</f>
        <v>5.6301375004691782E-4</v>
      </c>
      <c r="E110">
        <f>(Consulta3[[#This Row],[dias_totales]]+1)*Consulta3[[#This Row],[%]]</f>
        <v>6.1368498755114041E-2</v>
      </c>
    </row>
    <row r="111" spans="1:5" x14ac:dyDescent="0.25">
      <c r="A111" s="4">
        <v>109</v>
      </c>
      <c r="B111" s="15">
        <v>62</v>
      </c>
      <c r="C111" s="14">
        <f>Consulta3[[#This Row],[clientes]]/Consulta3[[#Totals],[clientes]]</f>
        <v>7.7570783339797568E-4</v>
      </c>
      <c r="E111">
        <f>(Consulta3[[#This Row],[dias_totales]]+1)*Consulta3[[#This Row],[%]]</f>
        <v>8.532786167377733E-2</v>
      </c>
    </row>
    <row r="112" spans="1:5" x14ac:dyDescent="0.25">
      <c r="A112" s="4">
        <v>110</v>
      </c>
      <c r="B112" s="15">
        <v>52</v>
      </c>
      <c r="C112" s="14">
        <f>Consulta3[[#This Row],[clientes]]/Consulta3[[#Totals],[clientes]]</f>
        <v>6.505936667208828E-4</v>
      </c>
      <c r="E112">
        <f>(Consulta3[[#This Row],[dias_totales]]+1)*Consulta3[[#This Row],[%]]</f>
        <v>7.2215897006017993E-2</v>
      </c>
    </row>
    <row r="113" spans="1:5" x14ac:dyDescent="0.25">
      <c r="A113" s="4">
        <v>111</v>
      </c>
      <c r="B113" s="15">
        <v>39</v>
      </c>
      <c r="C113" s="14">
        <f>Consulta3[[#This Row],[clientes]]/Consulta3[[#Totals],[clientes]]</f>
        <v>4.879452500406621E-4</v>
      </c>
      <c r="E113">
        <f>(Consulta3[[#This Row],[dias_totales]]+1)*Consulta3[[#This Row],[%]]</f>
        <v>5.4649868004554153E-2</v>
      </c>
    </row>
    <row r="114" spans="1:5" x14ac:dyDescent="0.25">
      <c r="A114" s="4">
        <v>112</v>
      </c>
      <c r="B114" s="15">
        <v>57</v>
      </c>
      <c r="C114" s="14">
        <f>Consulta3[[#This Row],[clientes]]/Consulta3[[#Totals],[clientes]]</f>
        <v>7.1315075005942924E-4</v>
      </c>
      <c r="E114">
        <f>(Consulta3[[#This Row],[dias_totales]]+1)*Consulta3[[#This Row],[%]]</f>
        <v>8.0586034756715511E-2</v>
      </c>
    </row>
    <row r="115" spans="1:5" x14ac:dyDescent="0.25">
      <c r="A115" s="4">
        <v>113</v>
      </c>
      <c r="B115" s="15">
        <v>60</v>
      </c>
      <c r="C115" s="14">
        <f>Consulta3[[#This Row],[clientes]]/Consulta3[[#Totals],[clientes]]</f>
        <v>7.5068500006255712E-4</v>
      </c>
      <c r="E115">
        <f>(Consulta3[[#This Row],[dias_totales]]+1)*Consulta3[[#This Row],[%]]</f>
        <v>8.5578090007131513E-2</v>
      </c>
    </row>
    <row r="116" spans="1:5" x14ac:dyDescent="0.25">
      <c r="A116" s="4">
        <v>114</v>
      </c>
      <c r="B116" s="15">
        <v>52</v>
      </c>
      <c r="C116" s="14">
        <f>Consulta3[[#This Row],[clientes]]/Consulta3[[#Totals],[clientes]]</f>
        <v>6.505936667208828E-4</v>
      </c>
      <c r="E116">
        <f>(Consulta3[[#This Row],[dias_totales]]+1)*Consulta3[[#This Row],[%]]</f>
        <v>7.4818271672901518E-2</v>
      </c>
    </row>
    <row r="117" spans="1:5" x14ac:dyDescent="0.25">
      <c r="A117" s="4">
        <v>115</v>
      </c>
      <c r="B117" s="15">
        <v>49</v>
      </c>
      <c r="C117" s="14">
        <f>Consulta3[[#This Row],[clientes]]/Consulta3[[#Totals],[clientes]]</f>
        <v>6.1305941671775492E-4</v>
      </c>
      <c r="E117">
        <f>(Consulta3[[#This Row],[dias_totales]]+1)*Consulta3[[#This Row],[%]]</f>
        <v>7.1114892339259578E-2</v>
      </c>
    </row>
    <row r="118" spans="1:5" x14ac:dyDescent="0.25">
      <c r="A118" s="4">
        <v>116</v>
      </c>
      <c r="B118" s="15">
        <v>44</v>
      </c>
      <c r="C118" s="14">
        <f>Consulta3[[#This Row],[clientes]]/Consulta3[[#Totals],[clientes]]</f>
        <v>5.5050233337920848E-4</v>
      </c>
      <c r="E118">
        <f>(Consulta3[[#This Row],[dias_totales]]+1)*Consulta3[[#This Row],[%]]</f>
        <v>6.440877300536739E-2</v>
      </c>
    </row>
    <row r="119" spans="1:5" x14ac:dyDescent="0.25">
      <c r="A119" s="4">
        <v>117</v>
      </c>
      <c r="B119" s="15">
        <v>34</v>
      </c>
      <c r="C119" s="14">
        <f>Consulta3[[#This Row],[clientes]]/Consulta3[[#Totals],[clientes]]</f>
        <v>4.2538816670211567E-4</v>
      </c>
      <c r="E119">
        <f>(Consulta3[[#This Row],[dias_totales]]+1)*Consulta3[[#This Row],[%]]</f>
        <v>5.0195803670849651E-2</v>
      </c>
    </row>
    <row r="120" spans="1:5" x14ac:dyDescent="0.25">
      <c r="A120" s="4">
        <v>118</v>
      </c>
      <c r="B120" s="15">
        <v>57</v>
      </c>
      <c r="C120" s="14">
        <f>Consulta3[[#This Row],[clientes]]/Consulta3[[#Totals],[clientes]]</f>
        <v>7.1315075005942924E-4</v>
      </c>
      <c r="E120">
        <f>(Consulta3[[#This Row],[dias_totales]]+1)*Consulta3[[#This Row],[%]]</f>
        <v>8.4864939257072086E-2</v>
      </c>
    </row>
    <row r="121" spans="1:5" x14ac:dyDescent="0.25">
      <c r="A121" s="4">
        <v>119</v>
      </c>
      <c r="B121" s="15">
        <v>44</v>
      </c>
      <c r="C121" s="14">
        <f>Consulta3[[#This Row],[clientes]]/Consulta3[[#Totals],[clientes]]</f>
        <v>5.5050233337920848E-4</v>
      </c>
      <c r="E121">
        <f>(Consulta3[[#This Row],[dias_totales]]+1)*Consulta3[[#This Row],[%]]</f>
        <v>6.6060280005505012E-2</v>
      </c>
    </row>
    <row r="122" spans="1:5" x14ac:dyDescent="0.25">
      <c r="A122" s="4">
        <v>120</v>
      </c>
      <c r="B122" s="15">
        <v>43</v>
      </c>
      <c r="C122" s="14">
        <f>Consulta3[[#This Row],[clientes]]/Consulta3[[#Totals],[clientes]]</f>
        <v>5.3799091671149926E-4</v>
      </c>
      <c r="E122">
        <f>(Consulta3[[#This Row],[dias_totales]]+1)*Consulta3[[#This Row],[%]]</f>
        <v>6.5096900922091416E-2</v>
      </c>
    </row>
    <row r="123" spans="1:5" x14ac:dyDescent="0.25">
      <c r="A123" s="4">
        <v>121</v>
      </c>
      <c r="B123" s="15">
        <v>40</v>
      </c>
      <c r="C123" s="14">
        <f>Consulta3[[#This Row],[clientes]]/Consulta3[[#Totals],[clientes]]</f>
        <v>5.0045666670837138E-4</v>
      </c>
      <c r="E123">
        <f>(Consulta3[[#This Row],[dias_totales]]+1)*Consulta3[[#This Row],[%]]</f>
        <v>6.1055713338421309E-2</v>
      </c>
    </row>
    <row r="124" spans="1:5" x14ac:dyDescent="0.25">
      <c r="A124" s="4">
        <v>122</v>
      </c>
      <c r="B124" s="15">
        <v>50</v>
      </c>
      <c r="C124" s="14">
        <f>Consulta3[[#This Row],[clientes]]/Consulta3[[#Totals],[clientes]]</f>
        <v>6.2557083338546425E-4</v>
      </c>
      <c r="E124">
        <f>(Consulta3[[#This Row],[dias_totales]]+1)*Consulta3[[#This Row],[%]]</f>
        <v>7.6945212506412106E-2</v>
      </c>
    </row>
    <row r="125" spans="1:5" x14ac:dyDescent="0.25">
      <c r="A125" s="4">
        <v>123</v>
      </c>
      <c r="B125" s="15">
        <v>36</v>
      </c>
      <c r="C125" s="14">
        <f>Consulta3[[#This Row],[clientes]]/Consulta3[[#Totals],[clientes]]</f>
        <v>4.5041100003753427E-4</v>
      </c>
      <c r="E125">
        <f>(Consulta3[[#This Row],[dias_totales]]+1)*Consulta3[[#This Row],[%]]</f>
        <v>5.5850964004654252E-2</v>
      </c>
    </row>
    <row r="126" spans="1:5" x14ac:dyDescent="0.25">
      <c r="A126" s="4">
        <v>124</v>
      </c>
      <c r="B126" s="15">
        <v>46</v>
      </c>
      <c r="C126" s="14">
        <f>Consulta3[[#This Row],[clientes]]/Consulta3[[#Totals],[clientes]]</f>
        <v>5.7552516671462715E-4</v>
      </c>
      <c r="E126">
        <f>(Consulta3[[#This Row],[dias_totales]]+1)*Consulta3[[#This Row],[%]]</f>
        <v>7.1940645839328396E-2</v>
      </c>
    </row>
    <row r="127" spans="1:5" x14ac:dyDescent="0.25">
      <c r="A127" s="4">
        <v>125</v>
      </c>
      <c r="B127" s="15">
        <v>50</v>
      </c>
      <c r="C127" s="14">
        <f>Consulta3[[#This Row],[clientes]]/Consulta3[[#Totals],[clientes]]</f>
        <v>6.2557083338546425E-4</v>
      </c>
      <c r="E127">
        <f>(Consulta3[[#This Row],[dias_totales]]+1)*Consulta3[[#This Row],[%]]</f>
        <v>7.8821925006568497E-2</v>
      </c>
    </row>
    <row r="128" spans="1:5" x14ac:dyDescent="0.25">
      <c r="A128" s="4">
        <v>126</v>
      </c>
      <c r="B128" s="15">
        <v>38</v>
      </c>
      <c r="C128" s="14">
        <f>Consulta3[[#This Row],[clientes]]/Consulta3[[#Totals],[clientes]]</f>
        <v>4.7543383337295283E-4</v>
      </c>
      <c r="E128">
        <f>(Consulta3[[#This Row],[dias_totales]]+1)*Consulta3[[#This Row],[%]]</f>
        <v>6.0380096838365011E-2</v>
      </c>
    </row>
    <row r="129" spans="1:5" x14ac:dyDescent="0.25">
      <c r="A129" s="4">
        <v>127</v>
      </c>
      <c r="B129" s="15">
        <v>36</v>
      </c>
      <c r="C129" s="14">
        <f>Consulta3[[#This Row],[clientes]]/Consulta3[[#Totals],[clientes]]</f>
        <v>4.5041100003753427E-4</v>
      </c>
      <c r="E129">
        <f>(Consulta3[[#This Row],[dias_totales]]+1)*Consulta3[[#This Row],[%]]</f>
        <v>5.7652608004804387E-2</v>
      </c>
    </row>
    <row r="130" spans="1:5" x14ac:dyDescent="0.25">
      <c r="A130" s="4">
        <v>128</v>
      </c>
      <c r="B130" s="15">
        <v>56</v>
      </c>
      <c r="C130" s="14">
        <f>Consulta3[[#This Row],[clientes]]/Consulta3[[#Totals],[clientes]]</f>
        <v>7.0063933339171991E-4</v>
      </c>
      <c r="E130">
        <f>(Consulta3[[#This Row],[dias_totales]]+1)*Consulta3[[#This Row],[%]]</f>
        <v>9.0382474007531868E-2</v>
      </c>
    </row>
    <row r="131" spans="1:5" x14ac:dyDescent="0.25">
      <c r="A131" s="4">
        <v>129</v>
      </c>
      <c r="B131" s="15">
        <v>45</v>
      </c>
      <c r="C131" s="14">
        <f>Consulta3[[#This Row],[clientes]]/Consulta3[[#Totals],[clientes]]</f>
        <v>5.6301375004691782E-4</v>
      </c>
      <c r="E131">
        <f>(Consulta3[[#This Row],[dias_totales]]+1)*Consulta3[[#This Row],[%]]</f>
        <v>7.319178750609931E-2</v>
      </c>
    </row>
    <row r="132" spans="1:5" x14ac:dyDescent="0.25">
      <c r="A132" s="4">
        <v>130</v>
      </c>
      <c r="B132" s="15">
        <v>53</v>
      </c>
      <c r="C132" s="14">
        <f>Consulta3[[#This Row],[clientes]]/Consulta3[[#Totals],[clientes]]</f>
        <v>6.6310508338859213E-4</v>
      </c>
      <c r="E132">
        <f>(Consulta3[[#This Row],[dias_totales]]+1)*Consulta3[[#This Row],[%]]</f>
        <v>8.6866765923905576E-2</v>
      </c>
    </row>
    <row r="133" spans="1:5" x14ac:dyDescent="0.25">
      <c r="A133" s="4">
        <v>131</v>
      </c>
      <c r="B133" s="15">
        <v>37</v>
      </c>
      <c r="C133" s="14">
        <f>Consulta3[[#This Row],[clientes]]/Consulta3[[#Totals],[clientes]]</f>
        <v>4.6292241670524355E-4</v>
      </c>
      <c r="E133">
        <f>(Consulta3[[#This Row],[dias_totales]]+1)*Consulta3[[#This Row],[%]]</f>
        <v>6.1105759005092151E-2</v>
      </c>
    </row>
    <row r="134" spans="1:5" x14ac:dyDescent="0.25">
      <c r="A134" s="4">
        <v>132</v>
      </c>
      <c r="B134" s="15">
        <v>58</v>
      </c>
      <c r="C134" s="14">
        <f>Consulta3[[#This Row],[clientes]]/Consulta3[[#Totals],[clientes]]</f>
        <v>7.2566216672713846E-4</v>
      </c>
      <c r="E134">
        <f>(Consulta3[[#This Row],[dias_totales]]+1)*Consulta3[[#This Row],[%]]</f>
        <v>9.6513068174709421E-2</v>
      </c>
    </row>
    <row r="135" spans="1:5" x14ac:dyDescent="0.25">
      <c r="A135" s="4">
        <v>133</v>
      </c>
      <c r="B135" s="15">
        <v>47</v>
      </c>
      <c r="C135" s="14">
        <f>Consulta3[[#This Row],[clientes]]/Consulta3[[#Totals],[clientes]]</f>
        <v>5.8803658338233637E-4</v>
      </c>
      <c r="E135">
        <f>(Consulta3[[#This Row],[dias_totales]]+1)*Consulta3[[#This Row],[%]]</f>
        <v>7.8796902173233069E-2</v>
      </c>
    </row>
    <row r="136" spans="1:5" x14ac:dyDescent="0.25">
      <c r="A136" s="4">
        <v>134</v>
      </c>
      <c r="B136" s="15">
        <v>41</v>
      </c>
      <c r="C136" s="14">
        <f>Consulta3[[#This Row],[clientes]]/Consulta3[[#Totals],[clientes]]</f>
        <v>5.1296808337608071E-4</v>
      </c>
      <c r="E136">
        <f>(Consulta3[[#This Row],[dias_totales]]+1)*Consulta3[[#This Row],[%]]</f>
        <v>6.9250691255770894E-2</v>
      </c>
    </row>
    <row r="137" spans="1:5" x14ac:dyDescent="0.25">
      <c r="A137" s="4">
        <v>135</v>
      </c>
      <c r="B137" s="15">
        <v>33</v>
      </c>
      <c r="C137" s="14">
        <f>Consulta3[[#This Row],[clientes]]/Consulta3[[#Totals],[clientes]]</f>
        <v>4.1287675003440639E-4</v>
      </c>
      <c r="E137">
        <f>(Consulta3[[#This Row],[dias_totales]]+1)*Consulta3[[#This Row],[%]]</f>
        <v>5.615123800467927E-2</v>
      </c>
    </row>
    <row r="138" spans="1:5" x14ac:dyDescent="0.25">
      <c r="A138" s="4">
        <v>136</v>
      </c>
      <c r="B138" s="15">
        <v>38</v>
      </c>
      <c r="C138" s="14">
        <f>Consulta3[[#This Row],[clientes]]/Consulta3[[#Totals],[clientes]]</f>
        <v>4.7543383337295283E-4</v>
      </c>
      <c r="E138">
        <f>(Consulta3[[#This Row],[dias_totales]]+1)*Consulta3[[#This Row],[%]]</f>
        <v>6.5134435172094537E-2</v>
      </c>
    </row>
    <row r="139" spans="1:5" x14ac:dyDescent="0.25">
      <c r="A139" s="4">
        <v>137</v>
      </c>
      <c r="B139" s="15">
        <v>41</v>
      </c>
      <c r="C139" s="14">
        <f>Consulta3[[#This Row],[clientes]]/Consulta3[[#Totals],[clientes]]</f>
        <v>5.1296808337608071E-4</v>
      </c>
      <c r="E139">
        <f>(Consulta3[[#This Row],[dias_totales]]+1)*Consulta3[[#This Row],[%]]</f>
        <v>7.0789595505899139E-2</v>
      </c>
    </row>
    <row r="140" spans="1:5" x14ac:dyDescent="0.25">
      <c r="A140" s="4">
        <v>138</v>
      </c>
      <c r="B140" s="15">
        <v>42</v>
      </c>
      <c r="C140" s="14">
        <f>Consulta3[[#This Row],[clientes]]/Consulta3[[#Totals],[clientes]]</f>
        <v>5.2547950004378993E-4</v>
      </c>
      <c r="E140">
        <f>(Consulta3[[#This Row],[dias_totales]]+1)*Consulta3[[#This Row],[%]]</f>
        <v>7.3041650506086797E-2</v>
      </c>
    </row>
    <row r="141" spans="1:5" x14ac:dyDescent="0.25">
      <c r="A141" s="4">
        <v>139</v>
      </c>
      <c r="B141" s="15">
        <v>47</v>
      </c>
      <c r="C141" s="14">
        <f>Consulta3[[#This Row],[clientes]]/Consulta3[[#Totals],[clientes]]</f>
        <v>5.8803658338233637E-4</v>
      </c>
      <c r="E141">
        <f>(Consulta3[[#This Row],[dias_totales]]+1)*Consulta3[[#This Row],[%]]</f>
        <v>8.2325121673527096E-2</v>
      </c>
    </row>
    <row r="142" spans="1:5" x14ac:dyDescent="0.25">
      <c r="A142" s="4">
        <v>140</v>
      </c>
      <c r="B142" s="15">
        <v>43</v>
      </c>
      <c r="C142" s="14">
        <f>Consulta3[[#This Row],[clientes]]/Consulta3[[#Totals],[clientes]]</f>
        <v>5.3799091671149926E-4</v>
      </c>
      <c r="E142">
        <f>(Consulta3[[#This Row],[dias_totales]]+1)*Consulta3[[#This Row],[%]]</f>
        <v>7.5856719256321398E-2</v>
      </c>
    </row>
    <row r="143" spans="1:5" x14ac:dyDescent="0.25">
      <c r="A143" s="4">
        <v>141</v>
      </c>
      <c r="B143" s="15">
        <v>58</v>
      </c>
      <c r="C143" s="14">
        <f>Consulta3[[#This Row],[clientes]]/Consulta3[[#Totals],[clientes]]</f>
        <v>7.2566216672713846E-4</v>
      </c>
      <c r="E143">
        <f>(Consulta3[[#This Row],[dias_totales]]+1)*Consulta3[[#This Row],[%]]</f>
        <v>0.10304402767525365</v>
      </c>
    </row>
    <row r="144" spans="1:5" x14ac:dyDescent="0.25">
      <c r="A144" s="4">
        <v>142</v>
      </c>
      <c r="B144" s="15">
        <v>43</v>
      </c>
      <c r="C144" s="14">
        <f>Consulta3[[#This Row],[clientes]]/Consulta3[[#Totals],[clientes]]</f>
        <v>5.3799091671149926E-4</v>
      </c>
      <c r="E144">
        <f>(Consulta3[[#This Row],[dias_totales]]+1)*Consulta3[[#This Row],[%]]</f>
        <v>7.6932701089744399E-2</v>
      </c>
    </row>
    <row r="145" spans="1:5" x14ac:dyDescent="0.25">
      <c r="A145" s="4">
        <v>143</v>
      </c>
      <c r="B145" s="15">
        <v>34</v>
      </c>
      <c r="C145" s="14">
        <f>Consulta3[[#This Row],[clientes]]/Consulta3[[#Totals],[clientes]]</f>
        <v>4.2538816670211567E-4</v>
      </c>
      <c r="E145">
        <f>(Consulta3[[#This Row],[dias_totales]]+1)*Consulta3[[#This Row],[%]]</f>
        <v>6.1255896005104657E-2</v>
      </c>
    </row>
    <row r="146" spans="1:5" x14ac:dyDescent="0.25">
      <c r="A146" s="4">
        <v>144</v>
      </c>
      <c r="B146" s="15">
        <v>42</v>
      </c>
      <c r="C146" s="14">
        <f>Consulta3[[#This Row],[clientes]]/Consulta3[[#Totals],[clientes]]</f>
        <v>5.2547950004378993E-4</v>
      </c>
      <c r="E146">
        <f>(Consulta3[[#This Row],[dias_totales]]+1)*Consulta3[[#This Row],[%]]</f>
        <v>7.6194527506349544E-2</v>
      </c>
    </row>
    <row r="147" spans="1:5" x14ac:dyDescent="0.25">
      <c r="A147" s="4">
        <v>145</v>
      </c>
      <c r="B147" s="15">
        <v>46</v>
      </c>
      <c r="C147" s="14">
        <f>Consulta3[[#This Row],[clientes]]/Consulta3[[#Totals],[clientes]]</f>
        <v>5.7552516671462715E-4</v>
      </c>
      <c r="E147">
        <f>(Consulta3[[#This Row],[dias_totales]]+1)*Consulta3[[#This Row],[%]]</f>
        <v>8.4026674340335561E-2</v>
      </c>
    </row>
    <row r="148" spans="1:5" x14ac:dyDescent="0.25">
      <c r="A148" s="4">
        <v>146</v>
      </c>
      <c r="B148" s="15">
        <v>42</v>
      </c>
      <c r="C148" s="14">
        <f>Consulta3[[#This Row],[clientes]]/Consulta3[[#Totals],[clientes]]</f>
        <v>5.2547950004378993E-4</v>
      </c>
      <c r="E148">
        <f>(Consulta3[[#This Row],[dias_totales]]+1)*Consulta3[[#This Row],[%]]</f>
        <v>7.7245486506437117E-2</v>
      </c>
    </row>
    <row r="149" spans="1:5" x14ac:dyDescent="0.25">
      <c r="A149" s="4">
        <v>147</v>
      </c>
      <c r="B149" s="15">
        <v>47</v>
      </c>
      <c r="C149" s="14">
        <f>Consulta3[[#This Row],[clientes]]/Consulta3[[#Totals],[clientes]]</f>
        <v>5.8803658338233637E-4</v>
      </c>
      <c r="E149">
        <f>(Consulta3[[#This Row],[dias_totales]]+1)*Consulta3[[#This Row],[%]]</f>
        <v>8.7029414340585781E-2</v>
      </c>
    </row>
    <row r="150" spans="1:5" x14ac:dyDescent="0.25">
      <c r="A150" s="4">
        <v>148</v>
      </c>
      <c r="B150" s="15">
        <v>43</v>
      </c>
      <c r="C150" s="14">
        <f>Consulta3[[#This Row],[clientes]]/Consulta3[[#Totals],[clientes]]</f>
        <v>5.3799091671149926E-4</v>
      </c>
      <c r="E150">
        <f>(Consulta3[[#This Row],[dias_totales]]+1)*Consulta3[[#This Row],[%]]</f>
        <v>8.0160646590013387E-2</v>
      </c>
    </row>
    <row r="151" spans="1:5" x14ac:dyDescent="0.25">
      <c r="A151" s="4">
        <v>149</v>
      </c>
      <c r="B151" s="15">
        <v>42</v>
      </c>
      <c r="C151" s="14">
        <f>Consulta3[[#This Row],[clientes]]/Consulta3[[#Totals],[clientes]]</f>
        <v>5.2547950004378993E-4</v>
      </c>
      <c r="E151">
        <f>(Consulta3[[#This Row],[dias_totales]]+1)*Consulta3[[#This Row],[%]]</f>
        <v>7.8821925006568483E-2</v>
      </c>
    </row>
    <row r="152" spans="1:5" x14ac:dyDescent="0.25">
      <c r="A152" s="4">
        <v>150</v>
      </c>
      <c r="B152" s="15">
        <v>31</v>
      </c>
      <c r="C152" s="14">
        <f>Consulta3[[#This Row],[clientes]]/Consulta3[[#Totals],[clientes]]</f>
        <v>3.8785391669898784E-4</v>
      </c>
      <c r="E152">
        <f>(Consulta3[[#This Row],[dias_totales]]+1)*Consulta3[[#This Row],[%]]</f>
        <v>5.8565941421547162E-2</v>
      </c>
    </row>
    <row r="153" spans="1:5" x14ac:dyDescent="0.25">
      <c r="A153" s="4">
        <v>151</v>
      </c>
      <c r="B153" s="15">
        <v>33</v>
      </c>
      <c r="C153" s="14">
        <f>Consulta3[[#This Row],[clientes]]/Consulta3[[#Totals],[clientes]]</f>
        <v>4.1287675003440639E-4</v>
      </c>
      <c r="E153">
        <f>(Consulta3[[#This Row],[dias_totales]]+1)*Consulta3[[#This Row],[%]]</f>
        <v>6.2757266005229767E-2</v>
      </c>
    </row>
    <row r="154" spans="1:5" x14ac:dyDescent="0.25">
      <c r="A154" s="4">
        <v>152</v>
      </c>
      <c r="B154" s="15">
        <v>41</v>
      </c>
      <c r="C154" s="14">
        <f>Consulta3[[#This Row],[clientes]]/Consulta3[[#Totals],[clientes]]</f>
        <v>5.1296808337608071E-4</v>
      </c>
      <c r="E154">
        <f>(Consulta3[[#This Row],[dias_totales]]+1)*Consulta3[[#This Row],[%]]</f>
        <v>7.8484116756540351E-2</v>
      </c>
    </row>
    <row r="155" spans="1:5" x14ac:dyDescent="0.25">
      <c r="A155" s="4">
        <v>153</v>
      </c>
      <c r="B155" s="15">
        <v>38</v>
      </c>
      <c r="C155" s="14">
        <f>Consulta3[[#This Row],[clientes]]/Consulta3[[#Totals],[clientes]]</f>
        <v>4.7543383337295283E-4</v>
      </c>
      <c r="E155">
        <f>(Consulta3[[#This Row],[dias_totales]]+1)*Consulta3[[#This Row],[%]]</f>
        <v>7.3216810339434737E-2</v>
      </c>
    </row>
    <row r="156" spans="1:5" x14ac:dyDescent="0.25">
      <c r="A156" s="4">
        <v>154</v>
      </c>
      <c r="B156" s="15">
        <v>40</v>
      </c>
      <c r="C156" s="14">
        <f>Consulta3[[#This Row],[clientes]]/Consulta3[[#Totals],[clientes]]</f>
        <v>5.0045666670837138E-4</v>
      </c>
      <c r="E156">
        <f>(Consulta3[[#This Row],[dias_totales]]+1)*Consulta3[[#This Row],[%]]</f>
        <v>7.7570783339797569E-2</v>
      </c>
    </row>
    <row r="157" spans="1:5" x14ac:dyDescent="0.25">
      <c r="A157" s="4">
        <v>155</v>
      </c>
      <c r="B157" s="15">
        <v>35</v>
      </c>
      <c r="C157" s="14">
        <f>Consulta3[[#This Row],[clientes]]/Consulta3[[#Totals],[clientes]]</f>
        <v>4.3789958336982494E-4</v>
      </c>
      <c r="E157">
        <f>(Consulta3[[#This Row],[dias_totales]]+1)*Consulta3[[#This Row],[%]]</f>
        <v>6.8312335005692698E-2</v>
      </c>
    </row>
    <row r="158" spans="1:5" x14ac:dyDescent="0.25">
      <c r="A158" s="4">
        <v>156</v>
      </c>
      <c r="B158" s="15">
        <v>39</v>
      </c>
      <c r="C158" s="14">
        <f>Consulta3[[#This Row],[clientes]]/Consulta3[[#Totals],[clientes]]</f>
        <v>4.879452500406621E-4</v>
      </c>
      <c r="E158">
        <f>(Consulta3[[#This Row],[dias_totales]]+1)*Consulta3[[#This Row],[%]]</f>
        <v>7.6607404256383946E-2</v>
      </c>
    </row>
    <row r="159" spans="1:5" x14ac:dyDescent="0.25">
      <c r="A159" s="4">
        <v>157</v>
      </c>
      <c r="B159" s="15">
        <v>39</v>
      </c>
      <c r="C159" s="14">
        <f>Consulta3[[#This Row],[clientes]]/Consulta3[[#Totals],[clientes]]</f>
        <v>4.879452500406621E-4</v>
      </c>
      <c r="E159">
        <f>(Consulta3[[#This Row],[dias_totales]]+1)*Consulta3[[#This Row],[%]]</f>
        <v>7.7095349506424618E-2</v>
      </c>
    </row>
    <row r="160" spans="1:5" x14ac:dyDescent="0.25">
      <c r="A160" s="4">
        <v>158</v>
      </c>
      <c r="B160" s="15">
        <v>38</v>
      </c>
      <c r="C160" s="14">
        <f>Consulta3[[#This Row],[clientes]]/Consulta3[[#Totals],[clientes]]</f>
        <v>4.7543383337295283E-4</v>
      </c>
      <c r="E160">
        <f>(Consulta3[[#This Row],[dias_totales]]+1)*Consulta3[[#This Row],[%]]</f>
        <v>7.5593979506299494E-2</v>
      </c>
    </row>
    <row r="161" spans="1:5" x14ac:dyDescent="0.25">
      <c r="A161" s="4">
        <v>159</v>
      </c>
      <c r="B161" s="15">
        <v>37</v>
      </c>
      <c r="C161" s="14">
        <f>Consulta3[[#This Row],[clientes]]/Consulta3[[#Totals],[clientes]]</f>
        <v>4.6292241670524355E-4</v>
      </c>
      <c r="E161">
        <f>(Consulta3[[#This Row],[dias_totales]]+1)*Consulta3[[#This Row],[%]]</f>
        <v>7.406758667283897E-2</v>
      </c>
    </row>
    <row r="162" spans="1:5" x14ac:dyDescent="0.25">
      <c r="A162" s="4">
        <v>160</v>
      </c>
      <c r="B162" s="15">
        <v>52</v>
      </c>
      <c r="C162" s="14">
        <f>Consulta3[[#This Row],[clientes]]/Consulta3[[#Totals],[clientes]]</f>
        <v>6.505936667208828E-4</v>
      </c>
      <c r="E162">
        <f>(Consulta3[[#This Row],[dias_totales]]+1)*Consulta3[[#This Row],[%]]</f>
        <v>0.10474558034206213</v>
      </c>
    </row>
    <row r="163" spans="1:5" x14ac:dyDescent="0.25">
      <c r="A163" s="4">
        <v>161</v>
      </c>
      <c r="B163" s="15">
        <v>40</v>
      </c>
      <c r="C163" s="14">
        <f>Consulta3[[#This Row],[clientes]]/Consulta3[[#Totals],[clientes]]</f>
        <v>5.0045666670837138E-4</v>
      </c>
      <c r="E163">
        <f>(Consulta3[[#This Row],[dias_totales]]+1)*Consulta3[[#This Row],[%]]</f>
        <v>8.1073980006756169E-2</v>
      </c>
    </row>
    <row r="164" spans="1:5" x14ac:dyDescent="0.25">
      <c r="A164" s="4">
        <v>162</v>
      </c>
      <c r="B164" s="15">
        <v>43</v>
      </c>
      <c r="C164" s="14">
        <f>Consulta3[[#This Row],[clientes]]/Consulta3[[#Totals],[clientes]]</f>
        <v>5.3799091671149926E-4</v>
      </c>
      <c r="E164">
        <f>(Consulta3[[#This Row],[dias_totales]]+1)*Consulta3[[#This Row],[%]]</f>
        <v>8.769251942397438E-2</v>
      </c>
    </row>
    <row r="165" spans="1:5" x14ac:dyDescent="0.25">
      <c r="A165" s="4">
        <v>163</v>
      </c>
      <c r="B165" s="15">
        <v>45</v>
      </c>
      <c r="C165" s="14">
        <f>Consulta3[[#This Row],[clientes]]/Consulta3[[#Totals],[clientes]]</f>
        <v>5.6301375004691782E-4</v>
      </c>
      <c r="E165">
        <f>(Consulta3[[#This Row],[dias_totales]]+1)*Consulta3[[#This Row],[%]]</f>
        <v>9.2334255007694516E-2</v>
      </c>
    </row>
    <row r="166" spans="1:5" x14ac:dyDescent="0.25">
      <c r="A166" s="4">
        <v>164</v>
      </c>
      <c r="B166" s="15">
        <v>42</v>
      </c>
      <c r="C166" s="14">
        <f>Consulta3[[#This Row],[clientes]]/Consulta3[[#Totals],[clientes]]</f>
        <v>5.2547950004378993E-4</v>
      </c>
      <c r="E166">
        <f>(Consulta3[[#This Row],[dias_totales]]+1)*Consulta3[[#This Row],[%]]</f>
        <v>8.6704117507225342E-2</v>
      </c>
    </row>
    <row r="167" spans="1:5" x14ac:dyDescent="0.25">
      <c r="A167" s="4">
        <v>165</v>
      </c>
      <c r="B167" s="15">
        <v>45</v>
      </c>
      <c r="C167" s="14">
        <f>Consulta3[[#This Row],[clientes]]/Consulta3[[#Totals],[clientes]]</f>
        <v>5.6301375004691782E-4</v>
      </c>
      <c r="E167">
        <f>(Consulta3[[#This Row],[dias_totales]]+1)*Consulta3[[#This Row],[%]]</f>
        <v>9.3460282507788359E-2</v>
      </c>
    </row>
    <row r="168" spans="1:5" x14ac:dyDescent="0.25">
      <c r="A168" s="4">
        <v>166</v>
      </c>
      <c r="B168" s="15">
        <v>47</v>
      </c>
      <c r="C168" s="14">
        <f>Consulta3[[#This Row],[clientes]]/Consulta3[[#Totals],[clientes]]</f>
        <v>5.8803658338233637E-4</v>
      </c>
      <c r="E168">
        <f>(Consulta3[[#This Row],[dias_totales]]+1)*Consulta3[[#This Row],[%]]</f>
        <v>9.8202109424850179E-2</v>
      </c>
    </row>
    <row r="169" spans="1:5" x14ac:dyDescent="0.25">
      <c r="A169" s="4">
        <v>167</v>
      </c>
      <c r="B169" s="15">
        <v>43</v>
      </c>
      <c r="C169" s="14">
        <f>Consulta3[[#This Row],[clientes]]/Consulta3[[#Totals],[clientes]]</f>
        <v>5.3799091671149926E-4</v>
      </c>
      <c r="E169">
        <f>(Consulta3[[#This Row],[dias_totales]]+1)*Consulta3[[#This Row],[%]]</f>
        <v>9.0382474007531882E-2</v>
      </c>
    </row>
    <row r="170" spans="1:5" x14ac:dyDescent="0.25">
      <c r="A170" s="4">
        <v>168</v>
      </c>
      <c r="B170" s="15">
        <v>45</v>
      </c>
      <c r="C170" s="14">
        <f>Consulta3[[#This Row],[clientes]]/Consulta3[[#Totals],[clientes]]</f>
        <v>5.6301375004691782E-4</v>
      </c>
      <c r="E170">
        <f>(Consulta3[[#This Row],[dias_totales]]+1)*Consulta3[[#This Row],[%]]</f>
        <v>9.5149323757929116E-2</v>
      </c>
    </row>
    <row r="171" spans="1:5" x14ac:dyDescent="0.25">
      <c r="A171" s="4">
        <v>169</v>
      </c>
      <c r="B171" s="15">
        <v>43</v>
      </c>
      <c r="C171" s="14">
        <f>Consulta3[[#This Row],[clientes]]/Consulta3[[#Totals],[clientes]]</f>
        <v>5.3799091671149926E-4</v>
      </c>
      <c r="E171">
        <f>(Consulta3[[#This Row],[dias_totales]]+1)*Consulta3[[#This Row],[%]]</f>
        <v>9.1458455840954869E-2</v>
      </c>
    </row>
    <row r="172" spans="1:5" x14ac:dyDescent="0.25">
      <c r="A172" s="4">
        <v>170</v>
      </c>
      <c r="B172" s="15">
        <v>38</v>
      </c>
      <c r="C172" s="14">
        <f>Consulta3[[#This Row],[clientes]]/Consulta3[[#Totals],[clientes]]</f>
        <v>4.7543383337295283E-4</v>
      </c>
      <c r="E172">
        <f>(Consulta3[[#This Row],[dias_totales]]+1)*Consulta3[[#This Row],[%]]</f>
        <v>8.1299185506774937E-2</v>
      </c>
    </row>
    <row r="173" spans="1:5" x14ac:dyDescent="0.25">
      <c r="A173" s="4">
        <v>171</v>
      </c>
      <c r="B173" s="15">
        <v>33</v>
      </c>
      <c r="C173" s="14">
        <f>Consulta3[[#This Row],[clientes]]/Consulta3[[#Totals],[clientes]]</f>
        <v>4.1287675003440639E-4</v>
      </c>
      <c r="E173">
        <f>(Consulta3[[#This Row],[dias_totales]]+1)*Consulta3[[#This Row],[%]]</f>
        <v>7.1014801005917894E-2</v>
      </c>
    </row>
    <row r="174" spans="1:5" x14ac:dyDescent="0.25">
      <c r="A174" s="4">
        <v>172</v>
      </c>
      <c r="B174" s="15">
        <v>37</v>
      </c>
      <c r="C174" s="14">
        <f>Consulta3[[#This Row],[clientes]]/Consulta3[[#Totals],[clientes]]</f>
        <v>4.6292241670524355E-4</v>
      </c>
      <c r="E174">
        <f>(Consulta3[[#This Row],[dias_totales]]+1)*Consulta3[[#This Row],[%]]</f>
        <v>8.0085578090007131E-2</v>
      </c>
    </row>
    <row r="175" spans="1:5" x14ac:dyDescent="0.25">
      <c r="A175" s="4">
        <v>173</v>
      </c>
      <c r="B175" s="15">
        <v>35</v>
      </c>
      <c r="C175" s="14">
        <f>Consulta3[[#This Row],[clientes]]/Consulta3[[#Totals],[clientes]]</f>
        <v>4.3789958336982494E-4</v>
      </c>
      <c r="E175">
        <f>(Consulta3[[#This Row],[dias_totales]]+1)*Consulta3[[#This Row],[%]]</f>
        <v>7.6194527506349544E-2</v>
      </c>
    </row>
    <row r="176" spans="1:5" x14ac:dyDescent="0.25">
      <c r="A176" s="4">
        <v>174</v>
      </c>
      <c r="B176" s="15">
        <v>38</v>
      </c>
      <c r="C176" s="14">
        <f>Consulta3[[#This Row],[clientes]]/Consulta3[[#Totals],[clientes]]</f>
        <v>4.7543383337295283E-4</v>
      </c>
      <c r="E176">
        <f>(Consulta3[[#This Row],[dias_totales]]+1)*Consulta3[[#This Row],[%]]</f>
        <v>8.3200920840266743E-2</v>
      </c>
    </row>
    <row r="177" spans="1:5" x14ac:dyDescent="0.25">
      <c r="A177" s="4">
        <v>175</v>
      </c>
      <c r="B177" s="15">
        <v>39</v>
      </c>
      <c r="C177" s="14">
        <f>Consulta3[[#This Row],[clientes]]/Consulta3[[#Totals],[clientes]]</f>
        <v>4.879452500406621E-4</v>
      </c>
      <c r="E177">
        <f>(Consulta3[[#This Row],[dias_totales]]+1)*Consulta3[[#This Row],[%]]</f>
        <v>8.5878364007156524E-2</v>
      </c>
    </row>
    <row r="178" spans="1:5" x14ac:dyDescent="0.25">
      <c r="A178" s="4">
        <v>176</v>
      </c>
      <c r="B178" s="15">
        <v>46</v>
      </c>
      <c r="C178" s="14">
        <f>Consulta3[[#This Row],[clientes]]/Consulta3[[#Totals],[clientes]]</f>
        <v>5.7552516671462715E-4</v>
      </c>
      <c r="E178">
        <f>(Consulta3[[#This Row],[dias_totales]]+1)*Consulta3[[#This Row],[%]]</f>
        <v>0.10186795450848901</v>
      </c>
    </row>
    <row r="179" spans="1:5" x14ac:dyDescent="0.25">
      <c r="A179" s="4">
        <v>177</v>
      </c>
      <c r="B179" s="15">
        <v>36</v>
      </c>
      <c r="C179" s="14">
        <f>Consulta3[[#This Row],[clientes]]/Consulta3[[#Totals],[clientes]]</f>
        <v>4.5041100003753427E-4</v>
      </c>
      <c r="E179">
        <f>(Consulta3[[#This Row],[dias_totales]]+1)*Consulta3[[#This Row],[%]]</f>
        <v>8.0173158006681094E-2</v>
      </c>
    </row>
    <row r="180" spans="1:5" x14ac:dyDescent="0.25">
      <c r="A180" s="4">
        <v>178</v>
      </c>
      <c r="B180" s="15">
        <v>31</v>
      </c>
      <c r="C180" s="14">
        <f>Consulta3[[#This Row],[clientes]]/Consulta3[[#Totals],[clientes]]</f>
        <v>3.8785391669898784E-4</v>
      </c>
      <c r="E180">
        <f>(Consulta3[[#This Row],[dias_totales]]+1)*Consulta3[[#This Row],[%]]</f>
        <v>6.942585108911882E-2</v>
      </c>
    </row>
    <row r="181" spans="1:5" x14ac:dyDescent="0.25">
      <c r="A181" s="4">
        <v>179</v>
      </c>
      <c r="B181" s="15">
        <v>41</v>
      </c>
      <c r="C181" s="14">
        <f>Consulta3[[#This Row],[clientes]]/Consulta3[[#Totals],[clientes]]</f>
        <v>5.1296808337608071E-4</v>
      </c>
      <c r="E181">
        <f>(Consulta3[[#This Row],[dias_totales]]+1)*Consulta3[[#This Row],[%]]</f>
        <v>9.233425500769453E-2</v>
      </c>
    </row>
    <row r="182" spans="1:5" x14ac:dyDescent="0.25">
      <c r="A182" s="4">
        <v>180</v>
      </c>
      <c r="B182" s="15">
        <v>44</v>
      </c>
      <c r="C182" s="14">
        <f>Consulta3[[#This Row],[clientes]]/Consulta3[[#Totals],[clientes]]</f>
        <v>5.5050233337920848E-4</v>
      </c>
      <c r="E182">
        <f>(Consulta3[[#This Row],[dias_totales]]+1)*Consulta3[[#This Row],[%]]</f>
        <v>9.964092234163674E-2</v>
      </c>
    </row>
    <row r="183" spans="1:5" x14ac:dyDescent="0.25">
      <c r="A183" s="4">
        <v>181</v>
      </c>
      <c r="B183" s="15">
        <v>36</v>
      </c>
      <c r="C183" s="14">
        <f>Consulta3[[#This Row],[clientes]]/Consulta3[[#Totals],[clientes]]</f>
        <v>4.5041100003753427E-4</v>
      </c>
      <c r="E183">
        <f>(Consulta3[[#This Row],[dias_totales]]+1)*Consulta3[[#This Row],[%]]</f>
        <v>8.1974802006831243E-2</v>
      </c>
    </row>
    <row r="184" spans="1:5" x14ac:dyDescent="0.25">
      <c r="A184" s="4">
        <v>182</v>
      </c>
      <c r="B184" s="15">
        <v>44</v>
      </c>
      <c r="C184" s="14">
        <f>Consulta3[[#This Row],[clientes]]/Consulta3[[#Totals],[clientes]]</f>
        <v>5.5050233337920848E-4</v>
      </c>
      <c r="E184">
        <f>(Consulta3[[#This Row],[dias_totales]]+1)*Consulta3[[#This Row],[%]]</f>
        <v>0.10074192700839515</v>
      </c>
    </row>
    <row r="185" spans="1:5" x14ac:dyDescent="0.25">
      <c r="A185" s="4">
        <v>183</v>
      </c>
      <c r="B185" s="15">
        <v>46</v>
      </c>
      <c r="C185" s="14">
        <f>Consulta3[[#This Row],[clientes]]/Consulta3[[#Totals],[clientes]]</f>
        <v>5.7552516671462715E-4</v>
      </c>
      <c r="E185">
        <f>(Consulta3[[#This Row],[dias_totales]]+1)*Consulta3[[#This Row],[%]]</f>
        <v>0.10589663067549139</v>
      </c>
    </row>
    <row r="186" spans="1:5" x14ac:dyDescent="0.25">
      <c r="A186" s="4">
        <v>184</v>
      </c>
      <c r="B186" s="15">
        <v>28</v>
      </c>
      <c r="C186" s="14">
        <f>Consulta3[[#This Row],[clientes]]/Consulta3[[#Totals],[clientes]]</f>
        <v>3.5031966669585995E-4</v>
      </c>
      <c r="E186">
        <f>(Consulta3[[#This Row],[dias_totales]]+1)*Consulta3[[#This Row],[%]]</f>
        <v>6.4809138338734085E-2</v>
      </c>
    </row>
    <row r="187" spans="1:5" x14ac:dyDescent="0.25">
      <c r="A187" s="4">
        <v>185</v>
      </c>
      <c r="B187" s="15">
        <v>39</v>
      </c>
      <c r="C187" s="14">
        <f>Consulta3[[#This Row],[clientes]]/Consulta3[[#Totals],[clientes]]</f>
        <v>4.879452500406621E-4</v>
      </c>
      <c r="E187">
        <f>(Consulta3[[#This Row],[dias_totales]]+1)*Consulta3[[#This Row],[%]]</f>
        <v>9.0757816507563149E-2</v>
      </c>
    </row>
    <row r="188" spans="1:5" x14ac:dyDescent="0.25">
      <c r="A188" s="4">
        <v>186</v>
      </c>
      <c r="B188" s="15">
        <v>25</v>
      </c>
      <c r="C188" s="14">
        <f>Consulta3[[#This Row],[clientes]]/Consulta3[[#Totals],[clientes]]</f>
        <v>3.1278541669273213E-4</v>
      </c>
      <c r="E188">
        <f>(Consulta3[[#This Row],[dias_totales]]+1)*Consulta3[[#This Row],[%]]</f>
        <v>5.8490872921540905E-2</v>
      </c>
    </row>
    <row r="189" spans="1:5" x14ac:dyDescent="0.25">
      <c r="A189" s="4">
        <v>187</v>
      </c>
      <c r="B189" s="15">
        <v>42</v>
      </c>
      <c r="C189" s="14">
        <f>Consulta3[[#This Row],[clientes]]/Consulta3[[#Totals],[clientes]]</f>
        <v>5.2547950004378993E-4</v>
      </c>
      <c r="E189">
        <f>(Consulta3[[#This Row],[dias_totales]]+1)*Consulta3[[#This Row],[%]]</f>
        <v>9.8790146008232507E-2</v>
      </c>
    </row>
    <row r="190" spans="1:5" x14ac:dyDescent="0.25">
      <c r="A190" s="4">
        <v>188</v>
      </c>
      <c r="B190" s="15">
        <v>49</v>
      </c>
      <c r="C190" s="14">
        <f>Consulta3[[#This Row],[clientes]]/Consulta3[[#Totals],[clientes]]</f>
        <v>6.1305941671775492E-4</v>
      </c>
      <c r="E190">
        <f>(Consulta3[[#This Row],[dias_totales]]+1)*Consulta3[[#This Row],[%]]</f>
        <v>0.11586822975965567</v>
      </c>
    </row>
    <row r="191" spans="1:5" x14ac:dyDescent="0.25">
      <c r="A191" s="4">
        <v>189</v>
      </c>
      <c r="B191" s="15">
        <v>45</v>
      </c>
      <c r="C191" s="14">
        <f>Consulta3[[#This Row],[clientes]]/Consulta3[[#Totals],[clientes]]</f>
        <v>5.6301375004691782E-4</v>
      </c>
      <c r="E191">
        <f>(Consulta3[[#This Row],[dias_totales]]+1)*Consulta3[[#This Row],[%]]</f>
        <v>0.10697261250891439</v>
      </c>
    </row>
    <row r="192" spans="1:5" x14ac:dyDescent="0.25">
      <c r="A192" s="4">
        <v>190</v>
      </c>
      <c r="B192" s="15">
        <v>40</v>
      </c>
      <c r="C192" s="14">
        <f>Consulta3[[#This Row],[clientes]]/Consulta3[[#Totals],[clientes]]</f>
        <v>5.0045666670837138E-4</v>
      </c>
      <c r="E192">
        <f>(Consulta3[[#This Row],[dias_totales]]+1)*Consulta3[[#This Row],[%]]</f>
        <v>9.5587223341298932E-2</v>
      </c>
    </row>
    <row r="193" spans="1:5" x14ac:dyDescent="0.25">
      <c r="A193" s="4">
        <v>191</v>
      </c>
      <c r="B193" s="15">
        <v>33</v>
      </c>
      <c r="C193" s="14">
        <f>Consulta3[[#This Row],[clientes]]/Consulta3[[#Totals],[clientes]]</f>
        <v>4.1287675003440639E-4</v>
      </c>
      <c r="E193">
        <f>(Consulta3[[#This Row],[dias_totales]]+1)*Consulta3[[#This Row],[%]]</f>
        <v>7.927233600660602E-2</v>
      </c>
    </row>
    <row r="194" spans="1:5" x14ac:dyDescent="0.25">
      <c r="A194" s="4">
        <v>192</v>
      </c>
      <c r="B194" s="15">
        <v>38</v>
      </c>
      <c r="C194" s="14">
        <f>Consulta3[[#This Row],[clientes]]/Consulta3[[#Totals],[clientes]]</f>
        <v>4.7543383337295283E-4</v>
      </c>
      <c r="E194">
        <f>(Consulta3[[#This Row],[dias_totales]]+1)*Consulta3[[#This Row],[%]]</f>
        <v>9.1758729840979894E-2</v>
      </c>
    </row>
    <row r="195" spans="1:5" x14ac:dyDescent="0.25">
      <c r="A195" s="4">
        <v>193</v>
      </c>
      <c r="B195" s="15">
        <v>33</v>
      </c>
      <c r="C195" s="14">
        <f>Consulta3[[#This Row],[clientes]]/Consulta3[[#Totals],[clientes]]</f>
        <v>4.1287675003440639E-4</v>
      </c>
      <c r="E195">
        <f>(Consulta3[[#This Row],[dias_totales]]+1)*Consulta3[[#This Row],[%]]</f>
        <v>8.0098089506674838E-2</v>
      </c>
    </row>
    <row r="196" spans="1:5" x14ac:dyDescent="0.25">
      <c r="A196" s="4">
        <v>194</v>
      </c>
      <c r="B196" s="15">
        <v>40</v>
      </c>
      <c r="C196" s="14">
        <f>Consulta3[[#This Row],[clientes]]/Consulta3[[#Totals],[clientes]]</f>
        <v>5.0045666670837138E-4</v>
      </c>
      <c r="E196">
        <f>(Consulta3[[#This Row],[dias_totales]]+1)*Consulta3[[#This Row],[%]]</f>
        <v>9.7589050008132422E-2</v>
      </c>
    </row>
    <row r="197" spans="1:5" x14ac:dyDescent="0.25">
      <c r="A197" s="4">
        <v>195</v>
      </c>
      <c r="B197" s="15">
        <v>36</v>
      </c>
      <c r="C197" s="14">
        <f>Consulta3[[#This Row],[clientes]]/Consulta3[[#Totals],[clientes]]</f>
        <v>4.5041100003753427E-4</v>
      </c>
      <c r="E197">
        <f>(Consulta3[[#This Row],[dias_totales]]+1)*Consulta3[[#This Row],[%]]</f>
        <v>8.8280556007356722E-2</v>
      </c>
    </row>
    <row r="198" spans="1:5" x14ac:dyDescent="0.25">
      <c r="A198" s="4">
        <v>196</v>
      </c>
      <c r="B198" s="15">
        <v>31</v>
      </c>
      <c r="C198" s="14">
        <f>Consulta3[[#This Row],[clientes]]/Consulta3[[#Totals],[clientes]]</f>
        <v>3.8785391669898784E-4</v>
      </c>
      <c r="E198">
        <f>(Consulta3[[#This Row],[dias_totales]]+1)*Consulta3[[#This Row],[%]]</f>
        <v>7.6407221589700605E-2</v>
      </c>
    </row>
    <row r="199" spans="1:5" x14ac:dyDescent="0.25">
      <c r="A199" s="4">
        <v>197</v>
      </c>
      <c r="B199" s="15">
        <v>38</v>
      </c>
      <c r="C199" s="14">
        <f>Consulta3[[#This Row],[clientes]]/Consulta3[[#Totals],[clientes]]</f>
        <v>4.7543383337295283E-4</v>
      </c>
      <c r="E199">
        <f>(Consulta3[[#This Row],[dias_totales]]+1)*Consulta3[[#This Row],[%]]</f>
        <v>9.4135899007844664E-2</v>
      </c>
    </row>
    <row r="200" spans="1:5" x14ac:dyDescent="0.25">
      <c r="A200" s="4">
        <v>198</v>
      </c>
      <c r="B200" s="15">
        <v>44</v>
      </c>
      <c r="C200" s="14">
        <f>Consulta3[[#This Row],[clientes]]/Consulta3[[#Totals],[clientes]]</f>
        <v>5.5050233337920848E-4</v>
      </c>
      <c r="E200">
        <f>(Consulta3[[#This Row],[dias_totales]]+1)*Consulta3[[#This Row],[%]]</f>
        <v>0.10954996434246249</v>
      </c>
    </row>
    <row r="201" spans="1:5" x14ac:dyDescent="0.25">
      <c r="A201" s="4">
        <v>199</v>
      </c>
      <c r="B201" s="15">
        <v>43</v>
      </c>
      <c r="C201" s="14">
        <f>Consulta3[[#This Row],[clientes]]/Consulta3[[#Totals],[clientes]]</f>
        <v>5.3799091671149926E-4</v>
      </c>
      <c r="E201">
        <f>(Consulta3[[#This Row],[dias_totales]]+1)*Consulta3[[#This Row],[%]]</f>
        <v>0.10759818334229986</v>
      </c>
    </row>
    <row r="202" spans="1:5" x14ac:dyDescent="0.25">
      <c r="A202" s="4">
        <v>200</v>
      </c>
      <c r="B202" s="15">
        <v>39</v>
      </c>
      <c r="C202" s="14">
        <f>Consulta3[[#This Row],[clientes]]/Consulta3[[#Totals],[clientes]]</f>
        <v>4.879452500406621E-4</v>
      </c>
      <c r="E202">
        <f>(Consulta3[[#This Row],[dias_totales]]+1)*Consulta3[[#This Row],[%]]</f>
        <v>9.807699525817308E-2</v>
      </c>
    </row>
    <row r="203" spans="1:5" x14ac:dyDescent="0.25">
      <c r="A203" s="4">
        <v>201</v>
      </c>
      <c r="B203" s="15">
        <v>32</v>
      </c>
      <c r="C203" s="14">
        <f>Consulta3[[#This Row],[clientes]]/Consulta3[[#Totals],[clientes]]</f>
        <v>4.0036533336669711E-4</v>
      </c>
      <c r="E203">
        <f>(Consulta3[[#This Row],[dias_totales]]+1)*Consulta3[[#This Row],[%]]</f>
        <v>8.0873797340072814E-2</v>
      </c>
    </row>
    <row r="204" spans="1:5" x14ac:dyDescent="0.25">
      <c r="A204" s="4">
        <v>202</v>
      </c>
      <c r="B204" s="15">
        <v>41</v>
      </c>
      <c r="C204" s="14">
        <f>Consulta3[[#This Row],[clientes]]/Consulta3[[#Totals],[clientes]]</f>
        <v>5.1296808337608071E-4</v>
      </c>
      <c r="E204">
        <f>(Consulta3[[#This Row],[dias_totales]]+1)*Consulta3[[#This Row],[%]]</f>
        <v>0.10413252092534439</v>
      </c>
    </row>
    <row r="205" spans="1:5" x14ac:dyDescent="0.25">
      <c r="A205" s="4">
        <v>203</v>
      </c>
      <c r="B205" s="15">
        <v>32</v>
      </c>
      <c r="C205" s="14">
        <f>Consulta3[[#This Row],[clientes]]/Consulta3[[#Totals],[clientes]]</f>
        <v>4.0036533336669711E-4</v>
      </c>
      <c r="E205">
        <f>(Consulta3[[#This Row],[dias_totales]]+1)*Consulta3[[#This Row],[%]]</f>
        <v>8.1674528006806205E-2</v>
      </c>
    </row>
    <row r="206" spans="1:5" x14ac:dyDescent="0.25">
      <c r="A206" s="4">
        <v>204</v>
      </c>
      <c r="B206" s="15">
        <v>34</v>
      </c>
      <c r="C206" s="14">
        <f>Consulta3[[#This Row],[clientes]]/Consulta3[[#Totals],[clientes]]</f>
        <v>4.2538816670211567E-4</v>
      </c>
      <c r="E206">
        <f>(Consulta3[[#This Row],[dias_totales]]+1)*Consulta3[[#This Row],[%]]</f>
        <v>8.7204574173933708E-2</v>
      </c>
    </row>
    <row r="207" spans="1:5" x14ac:dyDescent="0.25">
      <c r="A207" s="4">
        <v>205</v>
      </c>
      <c r="B207" s="15">
        <v>47</v>
      </c>
      <c r="C207" s="14">
        <f>Consulta3[[#This Row],[clientes]]/Consulta3[[#Totals],[clientes]]</f>
        <v>5.8803658338233637E-4</v>
      </c>
      <c r="E207">
        <f>(Consulta3[[#This Row],[dias_totales]]+1)*Consulta3[[#This Row],[%]]</f>
        <v>0.12113553617676129</v>
      </c>
    </row>
    <row r="208" spans="1:5" x14ac:dyDescent="0.25">
      <c r="A208" s="4">
        <v>206</v>
      </c>
      <c r="B208" s="15">
        <v>32</v>
      </c>
      <c r="C208" s="14">
        <f>Consulta3[[#This Row],[clientes]]/Consulta3[[#Totals],[clientes]]</f>
        <v>4.0036533336669711E-4</v>
      </c>
      <c r="E208">
        <f>(Consulta3[[#This Row],[dias_totales]]+1)*Consulta3[[#This Row],[%]]</f>
        <v>8.2875624006906304E-2</v>
      </c>
    </row>
    <row r="209" spans="1:5" x14ac:dyDescent="0.25">
      <c r="A209" s="4">
        <v>207</v>
      </c>
      <c r="B209" s="15">
        <v>37</v>
      </c>
      <c r="C209" s="14">
        <f>Consulta3[[#This Row],[clientes]]/Consulta3[[#Totals],[clientes]]</f>
        <v>4.6292241670524355E-4</v>
      </c>
      <c r="E209">
        <f>(Consulta3[[#This Row],[dias_totales]]+1)*Consulta3[[#This Row],[%]]</f>
        <v>9.6287862674690652E-2</v>
      </c>
    </row>
    <row r="210" spans="1:5" x14ac:dyDescent="0.25">
      <c r="A210" s="4">
        <v>208</v>
      </c>
      <c r="B210" s="15">
        <v>24</v>
      </c>
      <c r="C210" s="14">
        <f>Consulta3[[#This Row],[clientes]]/Consulta3[[#Totals],[clientes]]</f>
        <v>3.0027400002502285E-4</v>
      </c>
      <c r="E210">
        <f>(Consulta3[[#This Row],[dias_totales]]+1)*Consulta3[[#This Row],[%]]</f>
        <v>6.2757266005229781E-2</v>
      </c>
    </row>
    <row r="211" spans="1:5" x14ac:dyDescent="0.25">
      <c r="A211" s="4">
        <v>209</v>
      </c>
      <c r="B211" s="15">
        <v>43</v>
      </c>
      <c r="C211" s="14">
        <f>Consulta3[[#This Row],[clientes]]/Consulta3[[#Totals],[clientes]]</f>
        <v>5.3799091671149926E-4</v>
      </c>
      <c r="E211">
        <f>(Consulta3[[#This Row],[dias_totales]]+1)*Consulta3[[#This Row],[%]]</f>
        <v>0.11297809250941485</v>
      </c>
    </row>
    <row r="212" spans="1:5" x14ac:dyDescent="0.25">
      <c r="A212" s="4">
        <v>210</v>
      </c>
      <c r="B212" s="15">
        <v>42</v>
      </c>
      <c r="C212" s="14">
        <f>Consulta3[[#This Row],[clientes]]/Consulta3[[#Totals],[clientes]]</f>
        <v>5.2547950004378993E-4</v>
      </c>
      <c r="E212">
        <f>(Consulta3[[#This Row],[dias_totales]]+1)*Consulta3[[#This Row],[%]]</f>
        <v>0.11087617450923967</v>
      </c>
    </row>
    <row r="213" spans="1:5" x14ac:dyDescent="0.25">
      <c r="A213" s="4">
        <v>211</v>
      </c>
      <c r="B213" s="15">
        <v>39</v>
      </c>
      <c r="C213" s="14">
        <f>Consulta3[[#This Row],[clientes]]/Consulta3[[#Totals],[clientes]]</f>
        <v>4.879452500406621E-4</v>
      </c>
      <c r="E213">
        <f>(Consulta3[[#This Row],[dias_totales]]+1)*Consulta3[[#This Row],[%]]</f>
        <v>0.10344439300862036</v>
      </c>
    </row>
    <row r="214" spans="1:5" x14ac:dyDescent="0.25">
      <c r="A214" s="4">
        <v>212</v>
      </c>
      <c r="B214" s="15">
        <v>43</v>
      </c>
      <c r="C214" s="14">
        <f>Consulta3[[#This Row],[clientes]]/Consulta3[[#Totals],[clientes]]</f>
        <v>5.3799091671149926E-4</v>
      </c>
      <c r="E214">
        <f>(Consulta3[[#This Row],[dias_totales]]+1)*Consulta3[[#This Row],[%]]</f>
        <v>0.11459206525954935</v>
      </c>
    </row>
    <row r="215" spans="1:5" x14ac:dyDescent="0.25">
      <c r="A215" s="4">
        <v>213</v>
      </c>
      <c r="B215" s="15">
        <v>38</v>
      </c>
      <c r="C215" s="14">
        <f>Consulta3[[#This Row],[clientes]]/Consulta3[[#Totals],[clientes]]</f>
        <v>4.7543383337295283E-4</v>
      </c>
      <c r="E215">
        <f>(Consulta3[[#This Row],[dias_totales]]+1)*Consulta3[[#This Row],[%]]</f>
        <v>0.1017428403418119</v>
      </c>
    </row>
    <row r="216" spans="1:5" x14ac:dyDescent="0.25">
      <c r="A216" s="4">
        <v>214</v>
      </c>
      <c r="B216" s="15">
        <v>34</v>
      </c>
      <c r="C216" s="14">
        <f>Consulta3[[#This Row],[clientes]]/Consulta3[[#Totals],[clientes]]</f>
        <v>4.2538816670211567E-4</v>
      </c>
      <c r="E216">
        <f>(Consulta3[[#This Row],[dias_totales]]+1)*Consulta3[[#This Row],[%]]</f>
        <v>9.1458455840954869E-2</v>
      </c>
    </row>
    <row r="217" spans="1:5" x14ac:dyDescent="0.25">
      <c r="A217" s="4">
        <v>215</v>
      </c>
      <c r="B217" s="15">
        <v>28</v>
      </c>
      <c r="C217" s="14">
        <f>Consulta3[[#This Row],[clientes]]/Consulta3[[#Totals],[clientes]]</f>
        <v>3.5031966669585995E-4</v>
      </c>
      <c r="E217">
        <f>(Consulta3[[#This Row],[dias_totales]]+1)*Consulta3[[#This Row],[%]]</f>
        <v>7.566904800630575E-2</v>
      </c>
    </row>
    <row r="218" spans="1:5" x14ac:dyDescent="0.25">
      <c r="A218" s="4">
        <v>216</v>
      </c>
      <c r="B218" s="15">
        <v>37</v>
      </c>
      <c r="C218" s="14">
        <f>Consulta3[[#This Row],[clientes]]/Consulta3[[#Totals],[clientes]]</f>
        <v>4.6292241670524355E-4</v>
      </c>
      <c r="E218">
        <f>(Consulta3[[#This Row],[dias_totales]]+1)*Consulta3[[#This Row],[%]]</f>
        <v>0.10045416442503785</v>
      </c>
    </row>
    <row r="219" spans="1:5" x14ac:dyDescent="0.25">
      <c r="A219" s="4">
        <v>217</v>
      </c>
      <c r="B219" s="15">
        <v>34</v>
      </c>
      <c r="C219" s="14">
        <f>Consulta3[[#This Row],[clientes]]/Consulta3[[#Totals],[clientes]]</f>
        <v>4.2538816670211567E-4</v>
      </c>
      <c r="E219">
        <f>(Consulta3[[#This Row],[dias_totales]]+1)*Consulta3[[#This Row],[%]]</f>
        <v>9.2734620341061211E-2</v>
      </c>
    </row>
    <row r="220" spans="1:5" x14ac:dyDescent="0.25">
      <c r="A220" s="4">
        <v>218</v>
      </c>
      <c r="B220" s="15">
        <v>31</v>
      </c>
      <c r="C220" s="14">
        <f>Consulta3[[#This Row],[clientes]]/Consulta3[[#Totals],[clientes]]</f>
        <v>3.8785391669898784E-4</v>
      </c>
      <c r="E220">
        <f>(Consulta3[[#This Row],[dias_totales]]+1)*Consulta3[[#This Row],[%]]</f>
        <v>8.4940007757078342E-2</v>
      </c>
    </row>
    <row r="221" spans="1:5" x14ac:dyDescent="0.25">
      <c r="A221" s="4">
        <v>219</v>
      </c>
      <c r="B221" s="15">
        <v>34</v>
      </c>
      <c r="C221" s="14">
        <f>Consulta3[[#This Row],[clientes]]/Consulta3[[#Totals],[clientes]]</f>
        <v>4.2538816670211567E-4</v>
      </c>
      <c r="E221">
        <f>(Consulta3[[#This Row],[dias_totales]]+1)*Consulta3[[#This Row],[%]]</f>
        <v>9.3585396674465443E-2</v>
      </c>
    </row>
    <row r="222" spans="1:5" x14ac:dyDescent="0.25">
      <c r="A222" s="4">
        <v>220</v>
      </c>
      <c r="B222" s="15">
        <v>22</v>
      </c>
      <c r="C222" s="14">
        <f>Consulta3[[#This Row],[clientes]]/Consulta3[[#Totals],[clientes]]</f>
        <v>2.7525116668960424E-4</v>
      </c>
      <c r="E222">
        <f>(Consulta3[[#This Row],[dias_totales]]+1)*Consulta3[[#This Row],[%]]</f>
        <v>6.0830507838402541E-2</v>
      </c>
    </row>
    <row r="223" spans="1:5" x14ac:dyDescent="0.25">
      <c r="A223" s="4">
        <v>221</v>
      </c>
      <c r="B223" s="15">
        <v>37</v>
      </c>
      <c r="C223" s="14">
        <f>Consulta3[[#This Row],[clientes]]/Consulta3[[#Totals],[clientes]]</f>
        <v>4.6292241670524355E-4</v>
      </c>
      <c r="E223">
        <f>(Consulta3[[#This Row],[dias_totales]]+1)*Consulta3[[#This Row],[%]]</f>
        <v>0.10276877650856407</v>
      </c>
    </row>
    <row r="224" spans="1:5" x14ac:dyDescent="0.25">
      <c r="A224" s="4">
        <v>222</v>
      </c>
      <c r="B224" s="15">
        <v>33</v>
      </c>
      <c r="C224" s="14">
        <f>Consulta3[[#This Row],[clientes]]/Consulta3[[#Totals],[clientes]]</f>
        <v>4.1287675003440639E-4</v>
      </c>
      <c r="E224">
        <f>(Consulta3[[#This Row],[dias_totales]]+1)*Consulta3[[#This Row],[%]]</f>
        <v>9.2071515257672626E-2</v>
      </c>
    </row>
    <row r="225" spans="1:5" x14ac:dyDescent="0.25">
      <c r="A225" s="4">
        <v>223</v>
      </c>
      <c r="B225" s="15">
        <v>35</v>
      </c>
      <c r="C225" s="14">
        <f>Consulta3[[#This Row],[clientes]]/Consulta3[[#Totals],[clientes]]</f>
        <v>4.3789958336982494E-4</v>
      </c>
      <c r="E225">
        <f>(Consulta3[[#This Row],[dias_totales]]+1)*Consulta3[[#This Row],[%]]</f>
        <v>9.8089506674840787E-2</v>
      </c>
    </row>
    <row r="226" spans="1:5" x14ac:dyDescent="0.25">
      <c r="A226" s="4">
        <v>224</v>
      </c>
      <c r="B226" s="15">
        <v>36</v>
      </c>
      <c r="C226" s="14">
        <f>Consulta3[[#This Row],[clientes]]/Consulta3[[#Totals],[clientes]]</f>
        <v>4.5041100003753427E-4</v>
      </c>
      <c r="E226">
        <f>(Consulta3[[#This Row],[dias_totales]]+1)*Consulta3[[#This Row],[%]]</f>
        <v>0.10134247500844522</v>
      </c>
    </row>
    <row r="227" spans="1:5" x14ac:dyDescent="0.25">
      <c r="A227" s="4">
        <v>225</v>
      </c>
      <c r="B227" s="15">
        <v>33</v>
      </c>
      <c r="C227" s="14">
        <f>Consulta3[[#This Row],[clientes]]/Consulta3[[#Totals],[clientes]]</f>
        <v>4.1287675003440639E-4</v>
      </c>
      <c r="E227">
        <f>(Consulta3[[#This Row],[dias_totales]]+1)*Consulta3[[#This Row],[%]]</f>
        <v>9.3310145507775846E-2</v>
      </c>
    </row>
    <row r="228" spans="1:5" x14ac:dyDescent="0.25">
      <c r="A228" s="4">
        <v>226</v>
      </c>
      <c r="B228" s="15">
        <v>39</v>
      </c>
      <c r="C228" s="14">
        <f>Consulta3[[#This Row],[clientes]]/Consulta3[[#Totals],[clientes]]</f>
        <v>4.879452500406621E-4</v>
      </c>
      <c r="E228">
        <f>(Consulta3[[#This Row],[dias_totales]]+1)*Consulta3[[#This Row],[%]]</f>
        <v>0.11076357175923029</v>
      </c>
    </row>
    <row r="229" spans="1:5" x14ac:dyDescent="0.25">
      <c r="A229" s="4">
        <v>227</v>
      </c>
      <c r="B229" s="15">
        <v>27</v>
      </c>
      <c r="C229" s="14">
        <f>Consulta3[[#This Row],[clientes]]/Consulta3[[#Totals],[clientes]]</f>
        <v>3.3780825002815068E-4</v>
      </c>
      <c r="E229">
        <f>(Consulta3[[#This Row],[dias_totales]]+1)*Consulta3[[#This Row],[%]]</f>
        <v>7.7020281006418348E-2</v>
      </c>
    </row>
    <row r="230" spans="1:5" x14ac:dyDescent="0.25">
      <c r="A230" s="4">
        <v>228</v>
      </c>
      <c r="B230" s="15">
        <v>39</v>
      </c>
      <c r="C230" s="14">
        <f>Consulta3[[#This Row],[clientes]]/Consulta3[[#Totals],[clientes]]</f>
        <v>4.879452500406621E-4</v>
      </c>
      <c r="E230">
        <f>(Consulta3[[#This Row],[dias_totales]]+1)*Consulta3[[#This Row],[%]]</f>
        <v>0.11173946225931163</v>
      </c>
    </row>
    <row r="231" spans="1:5" x14ac:dyDescent="0.25">
      <c r="A231" s="4">
        <v>229</v>
      </c>
      <c r="B231" s="15">
        <v>31</v>
      </c>
      <c r="C231" s="14">
        <f>Consulta3[[#This Row],[clientes]]/Consulta3[[#Totals],[clientes]]</f>
        <v>3.8785391669898784E-4</v>
      </c>
      <c r="E231">
        <f>(Consulta3[[#This Row],[dias_totales]]+1)*Consulta3[[#This Row],[%]]</f>
        <v>8.9206400840767197E-2</v>
      </c>
    </row>
    <row r="232" spans="1:5" x14ac:dyDescent="0.25">
      <c r="A232" s="4">
        <v>230</v>
      </c>
      <c r="B232" s="15">
        <v>39</v>
      </c>
      <c r="C232" s="14">
        <f>Consulta3[[#This Row],[clientes]]/Consulta3[[#Totals],[clientes]]</f>
        <v>4.879452500406621E-4</v>
      </c>
      <c r="E232">
        <f>(Consulta3[[#This Row],[dias_totales]]+1)*Consulta3[[#This Row],[%]]</f>
        <v>0.11271535275939294</v>
      </c>
    </row>
    <row r="233" spans="1:5" x14ac:dyDescent="0.25">
      <c r="A233" s="4">
        <v>231</v>
      </c>
      <c r="B233" s="15">
        <v>47</v>
      </c>
      <c r="C233" s="14">
        <f>Consulta3[[#This Row],[clientes]]/Consulta3[[#Totals],[clientes]]</f>
        <v>5.8803658338233637E-4</v>
      </c>
      <c r="E233">
        <f>(Consulta3[[#This Row],[dias_totales]]+1)*Consulta3[[#This Row],[%]]</f>
        <v>0.13642448734470203</v>
      </c>
    </row>
    <row r="234" spans="1:5" x14ac:dyDescent="0.25">
      <c r="A234" s="4">
        <v>232</v>
      </c>
      <c r="B234" s="15">
        <v>29</v>
      </c>
      <c r="C234" s="14">
        <f>Consulta3[[#This Row],[clientes]]/Consulta3[[#Totals],[clientes]]</f>
        <v>3.6283108336356923E-4</v>
      </c>
      <c r="E234">
        <f>(Consulta3[[#This Row],[dias_totales]]+1)*Consulta3[[#This Row],[%]]</f>
        <v>8.4539642423711633E-2</v>
      </c>
    </row>
    <row r="235" spans="1:5" x14ac:dyDescent="0.25">
      <c r="A235" s="4">
        <v>233</v>
      </c>
      <c r="B235" s="15">
        <v>31</v>
      </c>
      <c r="C235" s="14">
        <f>Consulta3[[#This Row],[clientes]]/Consulta3[[#Totals],[clientes]]</f>
        <v>3.8785391669898784E-4</v>
      </c>
      <c r="E235">
        <f>(Consulta3[[#This Row],[dias_totales]]+1)*Consulta3[[#This Row],[%]]</f>
        <v>9.0757816507563149E-2</v>
      </c>
    </row>
    <row r="236" spans="1:5" x14ac:dyDescent="0.25">
      <c r="A236" s="4">
        <v>234</v>
      </c>
      <c r="B236" s="15">
        <v>39</v>
      </c>
      <c r="C236" s="14">
        <f>Consulta3[[#This Row],[clientes]]/Consulta3[[#Totals],[clientes]]</f>
        <v>4.879452500406621E-4</v>
      </c>
      <c r="E236">
        <f>(Consulta3[[#This Row],[dias_totales]]+1)*Consulta3[[#This Row],[%]]</f>
        <v>0.11466713375955559</v>
      </c>
    </row>
    <row r="237" spans="1:5" x14ac:dyDescent="0.25">
      <c r="A237" s="4">
        <v>235</v>
      </c>
      <c r="B237" s="15">
        <v>41</v>
      </c>
      <c r="C237" s="14">
        <f>Consulta3[[#This Row],[clientes]]/Consulta3[[#Totals],[clientes]]</f>
        <v>5.1296808337608071E-4</v>
      </c>
      <c r="E237">
        <f>(Consulta3[[#This Row],[dias_totales]]+1)*Consulta3[[#This Row],[%]]</f>
        <v>0.12106046767675505</v>
      </c>
    </row>
    <row r="238" spans="1:5" x14ac:dyDescent="0.25">
      <c r="A238" s="4">
        <v>236</v>
      </c>
      <c r="B238" s="15">
        <v>36</v>
      </c>
      <c r="C238" s="14">
        <f>Consulta3[[#This Row],[clientes]]/Consulta3[[#Totals],[clientes]]</f>
        <v>4.5041100003753427E-4</v>
      </c>
      <c r="E238">
        <f>(Consulta3[[#This Row],[dias_totales]]+1)*Consulta3[[#This Row],[%]]</f>
        <v>0.10674740700889562</v>
      </c>
    </row>
    <row r="239" spans="1:5" x14ac:dyDescent="0.25">
      <c r="A239" s="4">
        <v>237</v>
      </c>
      <c r="B239" s="15">
        <v>36</v>
      </c>
      <c r="C239" s="14">
        <f>Consulta3[[#This Row],[clientes]]/Consulta3[[#Totals],[clientes]]</f>
        <v>4.5041100003753427E-4</v>
      </c>
      <c r="E239">
        <f>(Consulta3[[#This Row],[dias_totales]]+1)*Consulta3[[#This Row],[%]]</f>
        <v>0.10719781800893316</v>
      </c>
    </row>
    <row r="240" spans="1:5" x14ac:dyDescent="0.25">
      <c r="A240" s="4">
        <v>238</v>
      </c>
      <c r="B240" s="15">
        <v>49</v>
      </c>
      <c r="C240" s="14">
        <f>Consulta3[[#This Row],[clientes]]/Consulta3[[#Totals],[clientes]]</f>
        <v>6.1305941671775492E-4</v>
      </c>
      <c r="E240">
        <f>(Consulta3[[#This Row],[dias_totales]]+1)*Consulta3[[#This Row],[%]]</f>
        <v>0.14652120059554344</v>
      </c>
    </row>
    <row r="241" spans="1:5" x14ac:dyDescent="0.25">
      <c r="A241" s="4">
        <v>239</v>
      </c>
      <c r="B241" s="15">
        <v>44</v>
      </c>
      <c r="C241" s="14">
        <f>Consulta3[[#This Row],[clientes]]/Consulta3[[#Totals],[clientes]]</f>
        <v>5.5050233337920848E-4</v>
      </c>
      <c r="E241">
        <f>(Consulta3[[#This Row],[dias_totales]]+1)*Consulta3[[#This Row],[%]]</f>
        <v>0.13212056001101002</v>
      </c>
    </row>
    <row r="242" spans="1:5" x14ac:dyDescent="0.25">
      <c r="A242" s="4">
        <v>240</v>
      </c>
      <c r="B242" s="15">
        <v>31</v>
      </c>
      <c r="C242" s="14">
        <f>Consulta3[[#This Row],[clientes]]/Consulta3[[#Totals],[clientes]]</f>
        <v>3.8785391669898784E-4</v>
      </c>
      <c r="E242">
        <f>(Consulta3[[#This Row],[dias_totales]]+1)*Consulta3[[#This Row],[%]]</f>
        <v>9.3472793924456066E-2</v>
      </c>
    </row>
    <row r="243" spans="1:5" x14ac:dyDescent="0.25">
      <c r="A243" s="4">
        <v>241</v>
      </c>
      <c r="B243" s="15">
        <v>25</v>
      </c>
      <c r="C243" s="14">
        <f>Consulta3[[#This Row],[clientes]]/Consulta3[[#Totals],[clientes]]</f>
        <v>3.1278541669273213E-4</v>
      </c>
      <c r="E243">
        <f>(Consulta3[[#This Row],[dias_totales]]+1)*Consulta3[[#This Row],[%]]</f>
        <v>7.5694070839641178E-2</v>
      </c>
    </row>
    <row r="244" spans="1:5" x14ac:dyDescent="0.25">
      <c r="A244" s="4">
        <v>242</v>
      </c>
      <c r="B244" s="15">
        <v>36</v>
      </c>
      <c r="C244" s="14">
        <f>Consulta3[[#This Row],[clientes]]/Consulta3[[#Totals],[clientes]]</f>
        <v>4.5041100003753427E-4</v>
      </c>
      <c r="E244">
        <f>(Consulta3[[#This Row],[dias_totales]]+1)*Consulta3[[#This Row],[%]]</f>
        <v>0.10944987300912083</v>
      </c>
    </row>
    <row r="245" spans="1:5" x14ac:dyDescent="0.25">
      <c r="A245" s="4">
        <v>243</v>
      </c>
      <c r="B245" s="15">
        <v>41</v>
      </c>
      <c r="C245" s="14">
        <f>Consulta3[[#This Row],[clientes]]/Consulta3[[#Totals],[clientes]]</f>
        <v>5.1296808337608071E-4</v>
      </c>
      <c r="E245">
        <f>(Consulta3[[#This Row],[dias_totales]]+1)*Consulta3[[#This Row],[%]]</f>
        <v>0.12516421234376368</v>
      </c>
    </row>
    <row r="246" spans="1:5" x14ac:dyDescent="0.25">
      <c r="A246" s="4">
        <v>244</v>
      </c>
      <c r="B246" s="15">
        <v>30</v>
      </c>
      <c r="C246" s="14">
        <f>Consulta3[[#This Row],[clientes]]/Consulta3[[#Totals],[clientes]]</f>
        <v>3.7534250003127856E-4</v>
      </c>
      <c r="E246">
        <f>(Consulta3[[#This Row],[dias_totales]]+1)*Consulta3[[#This Row],[%]]</f>
        <v>9.1958912507663249E-2</v>
      </c>
    </row>
    <row r="247" spans="1:5" x14ac:dyDescent="0.25">
      <c r="A247" s="4">
        <v>245</v>
      </c>
      <c r="B247" s="15">
        <v>40</v>
      </c>
      <c r="C247" s="14">
        <f>Consulta3[[#This Row],[clientes]]/Consulta3[[#Totals],[clientes]]</f>
        <v>5.0045666670837138E-4</v>
      </c>
      <c r="E247">
        <f>(Consulta3[[#This Row],[dias_totales]]+1)*Consulta3[[#This Row],[%]]</f>
        <v>0.12311234001025936</v>
      </c>
    </row>
    <row r="248" spans="1:5" x14ac:dyDescent="0.25">
      <c r="A248" s="4">
        <v>246</v>
      </c>
      <c r="B248" s="15">
        <v>25</v>
      </c>
      <c r="C248" s="14">
        <f>Consulta3[[#This Row],[clientes]]/Consulta3[[#Totals],[clientes]]</f>
        <v>3.1278541669273213E-4</v>
      </c>
      <c r="E248">
        <f>(Consulta3[[#This Row],[dias_totales]]+1)*Consulta3[[#This Row],[%]]</f>
        <v>7.7257997923104837E-2</v>
      </c>
    </row>
    <row r="249" spans="1:5" x14ac:dyDescent="0.25">
      <c r="A249" s="4">
        <v>247</v>
      </c>
      <c r="B249" s="15">
        <v>27</v>
      </c>
      <c r="C249" s="14">
        <f>Consulta3[[#This Row],[clientes]]/Consulta3[[#Totals],[clientes]]</f>
        <v>3.3780825002815068E-4</v>
      </c>
      <c r="E249">
        <f>(Consulta3[[#This Row],[dias_totales]]+1)*Consulta3[[#This Row],[%]]</f>
        <v>8.3776446006981364E-2</v>
      </c>
    </row>
    <row r="250" spans="1:5" x14ac:dyDescent="0.25">
      <c r="A250" s="4">
        <v>248</v>
      </c>
      <c r="B250" s="15">
        <v>35</v>
      </c>
      <c r="C250" s="14">
        <f>Consulta3[[#This Row],[clientes]]/Consulta3[[#Totals],[clientes]]</f>
        <v>4.3789958336982494E-4</v>
      </c>
      <c r="E250">
        <f>(Consulta3[[#This Row],[dias_totales]]+1)*Consulta3[[#This Row],[%]]</f>
        <v>0.10903699625908642</v>
      </c>
    </row>
    <row r="251" spans="1:5" x14ac:dyDescent="0.25">
      <c r="A251" s="4">
        <v>249</v>
      </c>
      <c r="B251" s="15">
        <v>31</v>
      </c>
      <c r="C251" s="14">
        <f>Consulta3[[#This Row],[clientes]]/Consulta3[[#Totals],[clientes]]</f>
        <v>3.8785391669898784E-4</v>
      </c>
      <c r="E251">
        <f>(Consulta3[[#This Row],[dias_totales]]+1)*Consulta3[[#This Row],[%]]</f>
        <v>9.6963479174746958E-2</v>
      </c>
    </row>
    <row r="252" spans="1:5" x14ac:dyDescent="0.25">
      <c r="A252" s="4">
        <v>250</v>
      </c>
      <c r="B252" s="15">
        <v>41</v>
      </c>
      <c r="C252" s="14">
        <f>Consulta3[[#This Row],[clientes]]/Consulta3[[#Totals],[clientes]]</f>
        <v>5.1296808337608071E-4</v>
      </c>
      <c r="E252">
        <f>(Consulta3[[#This Row],[dias_totales]]+1)*Consulta3[[#This Row],[%]]</f>
        <v>0.12875498892739626</v>
      </c>
    </row>
    <row r="253" spans="1:5" x14ac:dyDescent="0.25">
      <c r="A253" s="4">
        <v>251</v>
      </c>
      <c r="B253" s="15">
        <v>33</v>
      </c>
      <c r="C253" s="14">
        <f>Consulta3[[#This Row],[clientes]]/Consulta3[[#Totals],[clientes]]</f>
        <v>4.1287675003440639E-4</v>
      </c>
      <c r="E253">
        <f>(Consulta3[[#This Row],[dias_totales]]+1)*Consulta3[[#This Row],[%]]</f>
        <v>0.10404494100867041</v>
      </c>
    </row>
    <row r="254" spans="1:5" x14ac:dyDescent="0.25">
      <c r="A254" s="4">
        <v>252</v>
      </c>
      <c r="B254" s="15">
        <v>29</v>
      </c>
      <c r="C254" s="14">
        <f>Consulta3[[#This Row],[clientes]]/Consulta3[[#Totals],[clientes]]</f>
        <v>3.6283108336356923E-4</v>
      </c>
      <c r="E254">
        <f>(Consulta3[[#This Row],[dias_totales]]+1)*Consulta3[[#This Row],[%]]</f>
        <v>9.1796264090983015E-2</v>
      </c>
    </row>
    <row r="255" spans="1:5" x14ac:dyDescent="0.25">
      <c r="A255" s="4">
        <v>253</v>
      </c>
      <c r="B255" s="15">
        <v>38</v>
      </c>
      <c r="C255" s="14">
        <f>Consulta3[[#This Row],[clientes]]/Consulta3[[#Totals],[clientes]]</f>
        <v>4.7543383337295283E-4</v>
      </c>
      <c r="E255">
        <f>(Consulta3[[#This Row],[dias_totales]]+1)*Consulta3[[#This Row],[%]]</f>
        <v>0.12076019367673002</v>
      </c>
    </row>
    <row r="256" spans="1:5" x14ac:dyDescent="0.25">
      <c r="A256" s="4">
        <v>254</v>
      </c>
      <c r="B256" s="15">
        <v>37</v>
      </c>
      <c r="C256" s="14">
        <f>Consulta3[[#This Row],[clientes]]/Consulta3[[#Totals],[clientes]]</f>
        <v>4.6292241670524355E-4</v>
      </c>
      <c r="E256">
        <f>(Consulta3[[#This Row],[dias_totales]]+1)*Consulta3[[#This Row],[%]]</f>
        <v>0.1180452162598371</v>
      </c>
    </row>
    <row r="257" spans="1:5" x14ac:dyDescent="0.25">
      <c r="A257" s="4">
        <v>255</v>
      </c>
      <c r="B257" s="15">
        <v>29</v>
      </c>
      <c r="C257" s="14">
        <f>Consulta3[[#This Row],[clientes]]/Consulta3[[#Totals],[clientes]]</f>
        <v>3.6283108336356923E-4</v>
      </c>
      <c r="E257">
        <f>(Consulta3[[#This Row],[dias_totales]]+1)*Consulta3[[#This Row],[%]]</f>
        <v>9.2884757341073723E-2</v>
      </c>
    </row>
    <row r="258" spans="1:5" x14ac:dyDescent="0.25">
      <c r="A258" s="4">
        <v>256</v>
      </c>
      <c r="B258" s="15">
        <v>31</v>
      </c>
      <c r="C258" s="14">
        <f>Consulta3[[#This Row],[clientes]]/Consulta3[[#Totals],[clientes]]</f>
        <v>3.8785391669898784E-4</v>
      </c>
      <c r="E258">
        <f>(Consulta3[[#This Row],[dias_totales]]+1)*Consulta3[[#This Row],[%]]</f>
        <v>9.9678456591639875E-2</v>
      </c>
    </row>
    <row r="259" spans="1:5" x14ac:dyDescent="0.25">
      <c r="A259" s="4">
        <v>257</v>
      </c>
      <c r="B259" s="15">
        <v>29</v>
      </c>
      <c r="C259" s="14">
        <f>Consulta3[[#This Row],[clientes]]/Consulta3[[#Totals],[clientes]]</f>
        <v>3.6283108336356923E-4</v>
      </c>
      <c r="E259">
        <f>(Consulta3[[#This Row],[dias_totales]]+1)*Consulta3[[#This Row],[%]]</f>
        <v>9.3610419507800857E-2</v>
      </c>
    </row>
    <row r="260" spans="1:5" x14ac:dyDescent="0.25">
      <c r="A260" s="4">
        <v>258</v>
      </c>
      <c r="B260" s="15">
        <v>28</v>
      </c>
      <c r="C260" s="14">
        <f>Consulta3[[#This Row],[clientes]]/Consulta3[[#Totals],[clientes]]</f>
        <v>3.5031966669585995E-4</v>
      </c>
      <c r="E260">
        <f>(Consulta3[[#This Row],[dias_totales]]+1)*Consulta3[[#This Row],[%]]</f>
        <v>9.0732793674227735E-2</v>
      </c>
    </row>
    <row r="261" spans="1:5" x14ac:dyDescent="0.25">
      <c r="A261" s="4">
        <v>259</v>
      </c>
      <c r="B261" s="15">
        <v>33</v>
      </c>
      <c r="C261" s="14">
        <f>Consulta3[[#This Row],[clientes]]/Consulta3[[#Totals],[clientes]]</f>
        <v>4.1287675003440639E-4</v>
      </c>
      <c r="E261">
        <f>(Consulta3[[#This Row],[dias_totales]]+1)*Consulta3[[#This Row],[%]]</f>
        <v>0.10734795500894566</v>
      </c>
    </row>
    <row r="262" spans="1:5" x14ac:dyDescent="0.25">
      <c r="A262" s="4">
        <v>260</v>
      </c>
      <c r="B262" s="15">
        <v>38</v>
      </c>
      <c r="C262" s="14">
        <f>Consulta3[[#This Row],[clientes]]/Consulta3[[#Totals],[clientes]]</f>
        <v>4.7543383337295283E-4</v>
      </c>
      <c r="E262">
        <f>(Consulta3[[#This Row],[dias_totales]]+1)*Consulta3[[#This Row],[%]]</f>
        <v>0.12408823051034069</v>
      </c>
    </row>
    <row r="263" spans="1:5" x14ac:dyDescent="0.25">
      <c r="A263" s="4">
        <v>261</v>
      </c>
      <c r="B263" s="15">
        <v>36</v>
      </c>
      <c r="C263" s="14">
        <f>Consulta3[[#This Row],[clientes]]/Consulta3[[#Totals],[clientes]]</f>
        <v>4.5041100003753427E-4</v>
      </c>
      <c r="E263">
        <f>(Consulta3[[#This Row],[dias_totales]]+1)*Consulta3[[#This Row],[%]]</f>
        <v>0.11800768200983398</v>
      </c>
    </row>
    <row r="264" spans="1:5" x14ac:dyDescent="0.25">
      <c r="A264" s="4">
        <v>262</v>
      </c>
      <c r="B264" s="15">
        <v>17</v>
      </c>
      <c r="C264" s="14">
        <f>Consulta3[[#This Row],[clientes]]/Consulta3[[#Totals],[clientes]]</f>
        <v>2.1269408335105783E-4</v>
      </c>
      <c r="E264">
        <f>(Consulta3[[#This Row],[dias_totales]]+1)*Consulta3[[#This Row],[%]]</f>
        <v>5.5938543921328208E-2</v>
      </c>
    </row>
    <row r="265" spans="1:5" x14ac:dyDescent="0.25">
      <c r="A265" s="4">
        <v>263</v>
      </c>
      <c r="B265" s="15">
        <v>29</v>
      </c>
      <c r="C265" s="14">
        <f>Consulta3[[#This Row],[clientes]]/Consulta3[[#Totals],[clientes]]</f>
        <v>3.6283108336356923E-4</v>
      </c>
      <c r="E265">
        <f>(Consulta3[[#This Row],[dias_totales]]+1)*Consulta3[[#This Row],[%]]</f>
        <v>9.5787406007982273E-2</v>
      </c>
    </row>
    <row r="266" spans="1:5" x14ac:dyDescent="0.25">
      <c r="A266" s="4">
        <v>264</v>
      </c>
      <c r="B266" s="15">
        <v>35</v>
      </c>
      <c r="C266" s="14">
        <f>Consulta3[[#This Row],[clientes]]/Consulta3[[#Totals],[clientes]]</f>
        <v>4.3789958336982494E-4</v>
      </c>
      <c r="E266">
        <f>(Consulta3[[#This Row],[dias_totales]]+1)*Consulta3[[#This Row],[%]]</f>
        <v>0.11604338959300362</v>
      </c>
    </row>
    <row r="267" spans="1:5" x14ac:dyDescent="0.25">
      <c r="A267" s="4">
        <v>265</v>
      </c>
      <c r="B267" s="15">
        <v>29</v>
      </c>
      <c r="C267" s="14">
        <f>Consulta3[[#This Row],[clientes]]/Consulta3[[#Totals],[clientes]]</f>
        <v>3.6283108336356923E-4</v>
      </c>
      <c r="E267">
        <f>(Consulta3[[#This Row],[dias_totales]]+1)*Consulta3[[#This Row],[%]]</f>
        <v>9.6513068174709421E-2</v>
      </c>
    </row>
    <row r="268" spans="1:5" x14ac:dyDescent="0.25">
      <c r="A268" s="4">
        <v>266</v>
      </c>
      <c r="B268" s="15">
        <v>30</v>
      </c>
      <c r="C268" s="14">
        <f>Consulta3[[#This Row],[clientes]]/Consulta3[[#Totals],[clientes]]</f>
        <v>3.7534250003127856E-4</v>
      </c>
      <c r="E268">
        <f>(Consulta3[[#This Row],[dias_totales]]+1)*Consulta3[[#This Row],[%]]</f>
        <v>0.10021644750835138</v>
      </c>
    </row>
    <row r="269" spans="1:5" x14ac:dyDescent="0.25">
      <c r="A269" s="4">
        <v>267</v>
      </c>
      <c r="B269" s="15">
        <v>28</v>
      </c>
      <c r="C269" s="14">
        <f>Consulta3[[#This Row],[clientes]]/Consulta3[[#Totals],[clientes]]</f>
        <v>3.5031966669585995E-4</v>
      </c>
      <c r="E269">
        <f>(Consulta3[[#This Row],[dias_totales]]+1)*Consulta3[[#This Row],[%]]</f>
        <v>9.3885670674490468E-2</v>
      </c>
    </row>
    <row r="270" spans="1:5" x14ac:dyDescent="0.25">
      <c r="A270" s="4">
        <v>268</v>
      </c>
      <c r="B270" s="15">
        <v>34</v>
      </c>
      <c r="C270" s="14">
        <f>Consulta3[[#This Row],[clientes]]/Consulta3[[#Totals],[clientes]]</f>
        <v>4.2538816670211567E-4</v>
      </c>
      <c r="E270">
        <f>(Consulta3[[#This Row],[dias_totales]]+1)*Consulta3[[#This Row],[%]]</f>
        <v>0.11442941684286911</v>
      </c>
    </row>
    <row r="271" spans="1:5" x14ac:dyDescent="0.25">
      <c r="A271" s="4">
        <v>269</v>
      </c>
      <c r="B271" s="15">
        <v>36</v>
      </c>
      <c r="C271" s="14">
        <f>Consulta3[[#This Row],[clientes]]/Consulta3[[#Totals],[clientes]]</f>
        <v>4.5041100003753427E-4</v>
      </c>
      <c r="E271">
        <f>(Consulta3[[#This Row],[dias_totales]]+1)*Consulta3[[#This Row],[%]]</f>
        <v>0.12161097001013425</v>
      </c>
    </row>
    <row r="272" spans="1:5" x14ac:dyDescent="0.25">
      <c r="A272" s="4">
        <v>270</v>
      </c>
      <c r="B272" s="15">
        <v>30</v>
      </c>
      <c r="C272" s="14">
        <f>Consulta3[[#This Row],[clientes]]/Consulta3[[#Totals],[clientes]]</f>
        <v>3.7534250003127856E-4</v>
      </c>
      <c r="E272">
        <f>(Consulta3[[#This Row],[dias_totales]]+1)*Consulta3[[#This Row],[%]]</f>
        <v>0.10171781750847649</v>
      </c>
    </row>
    <row r="273" spans="1:5" x14ac:dyDescent="0.25">
      <c r="A273" s="4">
        <v>271</v>
      </c>
      <c r="B273" s="15">
        <v>23</v>
      </c>
      <c r="C273" s="14">
        <f>Consulta3[[#This Row],[clientes]]/Consulta3[[#Totals],[clientes]]</f>
        <v>2.8776258335731357E-4</v>
      </c>
      <c r="E273">
        <f>(Consulta3[[#This Row],[dias_totales]]+1)*Consulta3[[#This Row],[%]]</f>
        <v>7.8271422673189289E-2</v>
      </c>
    </row>
    <row r="274" spans="1:5" x14ac:dyDescent="0.25">
      <c r="A274" s="4">
        <v>272</v>
      </c>
      <c r="B274" s="15">
        <v>37</v>
      </c>
      <c r="C274" s="14">
        <f>Consulta3[[#This Row],[clientes]]/Consulta3[[#Totals],[clientes]]</f>
        <v>4.6292241670524355E-4</v>
      </c>
      <c r="E274">
        <f>(Consulta3[[#This Row],[dias_totales]]+1)*Consulta3[[#This Row],[%]]</f>
        <v>0.1263778197605315</v>
      </c>
    </row>
    <row r="275" spans="1:5" x14ac:dyDescent="0.25">
      <c r="A275" s="4">
        <v>273</v>
      </c>
      <c r="B275" s="15">
        <v>32</v>
      </c>
      <c r="C275" s="14">
        <f>Consulta3[[#This Row],[clientes]]/Consulta3[[#Totals],[clientes]]</f>
        <v>4.0036533336669711E-4</v>
      </c>
      <c r="E275">
        <f>(Consulta3[[#This Row],[dias_totales]]+1)*Consulta3[[#This Row],[%]]</f>
        <v>0.10970010134247501</v>
      </c>
    </row>
    <row r="276" spans="1:5" x14ac:dyDescent="0.25">
      <c r="A276" s="4">
        <v>274</v>
      </c>
      <c r="B276" s="15">
        <v>42</v>
      </c>
      <c r="C276" s="14">
        <f>Consulta3[[#This Row],[clientes]]/Consulta3[[#Totals],[clientes]]</f>
        <v>5.2547950004378993E-4</v>
      </c>
      <c r="E276">
        <f>(Consulta3[[#This Row],[dias_totales]]+1)*Consulta3[[#This Row],[%]]</f>
        <v>0.14450686251204223</v>
      </c>
    </row>
    <row r="277" spans="1:5" x14ac:dyDescent="0.25">
      <c r="A277" s="4">
        <v>275</v>
      </c>
      <c r="B277" s="15">
        <v>34</v>
      </c>
      <c r="C277" s="14">
        <f>Consulta3[[#This Row],[clientes]]/Consulta3[[#Totals],[clientes]]</f>
        <v>4.2538816670211567E-4</v>
      </c>
      <c r="E277">
        <f>(Consulta3[[#This Row],[dias_totales]]+1)*Consulta3[[#This Row],[%]]</f>
        <v>0.11740713400978392</v>
      </c>
    </row>
    <row r="278" spans="1:5" x14ac:dyDescent="0.25">
      <c r="A278" s="4">
        <v>276</v>
      </c>
      <c r="B278" s="15">
        <v>26</v>
      </c>
      <c r="C278" s="14">
        <f>Consulta3[[#This Row],[clientes]]/Consulta3[[#Totals],[clientes]]</f>
        <v>3.252968333604414E-4</v>
      </c>
      <c r="E278">
        <f>(Consulta3[[#This Row],[dias_totales]]+1)*Consulta3[[#This Row],[%]]</f>
        <v>9.0107222840842272E-2</v>
      </c>
    </row>
    <row r="279" spans="1:5" x14ac:dyDescent="0.25">
      <c r="A279" s="4">
        <v>277</v>
      </c>
      <c r="B279" s="15">
        <v>28</v>
      </c>
      <c r="C279" s="14">
        <f>Consulta3[[#This Row],[clientes]]/Consulta3[[#Totals],[clientes]]</f>
        <v>3.5031966669585995E-4</v>
      </c>
      <c r="E279">
        <f>(Consulta3[[#This Row],[dias_totales]]+1)*Consulta3[[#This Row],[%]]</f>
        <v>9.7388867341449067E-2</v>
      </c>
    </row>
    <row r="280" spans="1:5" x14ac:dyDescent="0.25">
      <c r="A280" s="4">
        <v>278</v>
      </c>
      <c r="B280" s="15">
        <v>35</v>
      </c>
      <c r="C280" s="14">
        <f>Consulta3[[#This Row],[clientes]]/Consulta3[[#Totals],[clientes]]</f>
        <v>4.3789958336982494E-4</v>
      </c>
      <c r="E280">
        <f>(Consulta3[[#This Row],[dias_totales]]+1)*Consulta3[[#This Row],[%]]</f>
        <v>0.12217398376018115</v>
      </c>
    </row>
    <row r="281" spans="1:5" x14ac:dyDescent="0.25">
      <c r="A281" s="4">
        <v>279</v>
      </c>
      <c r="B281" s="15">
        <v>34</v>
      </c>
      <c r="C281" s="14">
        <f>Consulta3[[#This Row],[clientes]]/Consulta3[[#Totals],[clientes]]</f>
        <v>4.2538816670211567E-4</v>
      </c>
      <c r="E281">
        <f>(Consulta3[[#This Row],[dias_totales]]+1)*Consulta3[[#This Row],[%]]</f>
        <v>0.11910868667659238</v>
      </c>
    </row>
    <row r="282" spans="1:5" x14ac:dyDescent="0.25">
      <c r="A282" s="4">
        <v>280</v>
      </c>
      <c r="B282" s="15">
        <v>23</v>
      </c>
      <c r="C282" s="14">
        <f>Consulta3[[#This Row],[clientes]]/Consulta3[[#Totals],[clientes]]</f>
        <v>2.8776258335731357E-4</v>
      </c>
      <c r="E282">
        <f>(Consulta3[[#This Row],[dias_totales]]+1)*Consulta3[[#This Row],[%]]</f>
        <v>8.0861285923405107E-2</v>
      </c>
    </row>
    <row r="283" spans="1:5" x14ac:dyDescent="0.25">
      <c r="A283" s="4">
        <v>281</v>
      </c>
      <c r="B283" s="15">
        <v>28</v>
      </c>
      <c r="C283" s="14">
        <f>Consulta3[[#This Row],[clientes]]/Consulta3[[#Totals],[clientes]]</f>
        <v>3.5031966669585995E-4</v>
      </c>
      <c r="E283">
        <f>(Consulta3[[#This Row],[dias_totales]]+1)*Consulta3[[#This Row],[%]]</f>
        <v>9.8790146008232507E-2</v>
      </c>
    </row>
    <row r="284" spans="1:5" x14ac:dyDescent="0.25">
      <c r="A284" s="4">
        <v>282</v>
      </c>
      <c r="B284" s="15">
        <v>23</v>
      </c>
      <c r="C284" s="14">
        <f>Consulta3[[#This Row],[clientes]]/Consulta3[[#Totals],[clientes]]</f>
        <v>2.8776258335731357E-4</v>
      </c>
      <c r="E284">
        <f>(Consulta3[[#This Row],[dias_totales]]+1)*Consulta3[[#This Row],[%]]</f>
        <v>8.1436811090119743E-2</v>
      </c>
    </row>
    <row r="285" spans="1:5" x14ac:dyDescent="0.25">
      <c r="A285" s="4">
        <v>283</v>
      </c>
      <c r="B285" s="15">
        <v>32</v>
      </c>
      <c r="C285" s="14">
        <f>Consulta3[[#This Row],[clientes]]/Consulta3[[#Totals],[clientes]]</f>
        <v>4.0036533336669711E-4</v>
      </c>
      <c r="E285">
        <f>(Consulta3[[#This Row],[dias_totales]]+1)*Consulta3[[#This Row],[%]]</f>
        <v>0.11370375467614198</v>
      </c>
    </row>
    <row r="286" spans="1:5" x14ac:dyDescent="0.25">
      <c r="A286" s="4">
        <v>284</v>
      </c>
      <c r="B286" s="15">
        <v>24</v>
      </c>
      <c r="C286" s="14">
        <f>Consulta3[[#This Row],[clientes]]/Consulta3[[#Totals],[clientes]]</f>
        <v>3.0027400002502285E-4</v>
      </c>
      <c r="E286">
        <f>(Consulta3[[#This Row],[dias_totales]]+1)*Consulta3[[#This Row],[%]]</f>
        <v>8.5578090007131513E-2</v>
      </c>
    </row>
    <row r="287" spans="1:5" x14ac:dyDescent="0.25">
      <c r="A287" s="4">
        <v>285</v>
      </c>
      <c r="B287" s="15">
        <v>30</v>
      </c>
      <c r="C287" s="14">
        <f>Consulta3[[#This Row],[clientes]]/Consulta3[[#Totals],[clientes]]</f>
        <v>3.7534250003127856E-4</v>
      </c>
      <c r="E287">
        <f>(Consulta3[[#This Row],[dias_totales]]+1)*Consulta3[[#This Row],[%]]</f>
        <v>0.10734795500894567</v>
      </c>
    </row>
    <row r="288" spans="1:5" x14ac:dyDescent="0.25">
      <c r="A288" s="4">
        <v>286</v>
      </c>
      <c r="B288" s="15">
        <v>28</v>
      </c>
      <c r="C288" s="14">
        <f>Consulta3[[#This Row],[clientes]]/Consulta3[[#Totals],[clientes]]</f>
        <v>3.5031966669585995E-4</v>
      </c>
      <c r="E288">
        <f>(Consulta3[[#This Row],[dias_totales]]+1)*Consulta3[[#This Row],[%]]</f>
        <v>0.10054174434171181</v>
      </c>
    </row>
    <row r="289" spans="1:5" x14ac:dyDescent="0.25">
      <c r="A289" s="4">
        <v>287</v>
      </c>
      <c r="B289" s="15">
        <v>24</v>
      </c>
      <c r="C289" s="14">
        <f>Consulta3[[#This Row],[clientes]]/Consulta3[[#Totals],[clientes]]</f>
        <v>3.0027400002502285E-4</v>
      </c>
      <c r="E289">
        <f>(Consulta3[[#This Row],[dias_totales]]+1)*Consulta3[[#This Row],[%]]</f>
        <v>8.6478912007206588E-2</v>
      </c>
    </row>
    <row r="290" spans="1:5" x14ac:dyDescent="0.25">
      <c r="A290" s="4">
        <v>288</v>
      </c>
      <c r="B290" s="15">
        <v>37</v>
      </c>
      <c r="C290" s="14">
        <f>Consulta3[[#This Row],[clientes]]/Consulta3[[#Totals],[clientes]]</f>
        <v>4.6292241670524355E-4</v>
      </c>
      <c r="E290">
        <f>(Consulta3[[#This Row],[dias_totales]]+1)*Consulta3[[#This Row],[%]]</f>
        <v>0.13378457842781538</v>
      </c>
    </row>
    <row r="291" spans="1:5" x14ac:dyDescent="0.25">
      <c r="A291" s="4">
        <v>289</v>
      </c>
      <c r="B291" s="15">
        <v>26</v>
      </c>
      <c r="C291" s="14">
        <f>Consulta3[[#This Row],[clientes]]/Consulta3[[#Totals],[clientes]]</f>
        <v>3.252968333604414E-4</v>
      </c>
      <c r="E291">
        <f>(Consulta3[[#This Row],[dias_totales]]+1)*Consulta3[[#This Row],[%]]</f>
        <v>9.4336081674528005E-2</v>
      </c>
    </row>
    <row r="292" spans="1:5" x14ac:dyDescent="0.25">
      <c r="A292" s="4">
        <v>290</v>
      </c>
      <c r="B292" s="15">
        <v>34</v>
      </c>
      <c r="C292" s="14">
        <f>Consulta3[[#This Row],[clientes]]/Consulta3[[#Totals],[clientes]]</f>
        <v>4.2538816670211567E-4</v>
      </c>
      <c r="E292">
        <f>(Consulta3[[#This Row],[dias_totales]]+1)*Consulta3[[#This Row],[%]]</f>
        <v>0.12378795651031566</v>
      </c>
    </row>
    <row r="293" spans="1:5" x14ac:dyDescent="0.25">
      <c r="A293" s="4">
        <v>291</v>
      </c>
      <c r="B293" s="15">
        <v>32</v>
      </c>
      <c r="C293" s="14">
        <f>Consulta3[[#This Row],[clientes]]/Consulta3[[#Totals],[clientes]]</f>
        <v>4.0036533336669711E-4</v>
      </c>
      <c r="E293">
        <f>(Consulta3[[#This Row],[dias_totales]]+1)*Consulta3[[#This Row],[%]]</f>
        <v>0.11690667734307555</v>
      </c>
    </row>
    <row r="294" spans="1:5" x14ac:dyDescent="0.25">
      <c r="A294" s="4">
        <v>292</v>
      </c>
      <c r="B294" s="15">
        <v>32</v>
      </c>
      <c r="C294" s="14">
        <f>Consulta3[[#This Row],[clientes]]/Consulta3[[#Totals],[clientes]]</f>
        <v>4.0036533336669711E-4</v>
      </c>
      <c r="E294">
        <f>(Consulta3[[#This Row],[dias_totales]]+1)*Consulta3[[#This Row],[%]]</f>
        <v>0.11730704267644225</v>
      </c>
    </row>
    <row r="295" spans="1:5" x14ac:dyDescent="0.25">
      <c r="A295" s="4">
        <v>293</v>
      </c>
      <c r="B295" s="15">
        <v>37</v>
      </c>
      <c r="C295" s="14">
        <f>Consulta3[[#This Row],[clientes]]/Consulta3[[#Totals],[clientes]]</f>
        <v>4.6292241670524355E-4</v>
      </c>
      <c r="E295">
        <f>(Consulta3[[#This Row],[dias_totales]]+1)*Consulta3[[#This Row],[%]]</f>
        <v>0.13609919051134162</v>
      </c>
    </row>
    <row r="296" spans="1:5" x14ac:dyDescent="0.25">
      <c r="A296" s="4">
        <v>294</v>
      </c>
      <c r="B296" s="15">
        <v>23</v>
      </c>
      <c r="C296" s="14">
        <f>Consulta3[[#This Row],[clientes]]/Consulta3[[#Totals],[clientes]]</f>
        <v>2.8776258335731357E-4</v>
      </c>
      <c r="E296">
        <f>(Consulta3[[#This Row],[dias_totales]]+1)*Consulta3[[#This Row],[%]]</f>
        <v>8.48899620904075E-2</v>
      </c>
    </row>
    <row r="297" spans="1:5" x14ac:dyDescent="0.25">
      <c r="A297" s="4">
        <v>295</v>
      </c>
      <c r="B297" s="15">
        <v>30</v>
      </c>
      <c r="C297" s="14">
        <f>Consulta3[[#This Row],[clientes]]/Consulta3[[#Totals],[clientes]]</f>
        <v>3.7534250003127856E-4</v>
      </c>
      <c r="E297">
        <f>(Consulta3[[#This Row],[dias_totales]]+1)*Consulta3[[#This Row],[%]]</f>
        <v>0.11110138000925845</v>
      </c>
    </row>
    <row r="298" spans="1:5" x14ac:dyDescent="0.25">
      <c r="A298" s="4">
        <v>296</v>
      </c>
      <c r="B298" s="15">
        <v>27</v>
      </c>
      <c r="C298" s="14">
        <f>Consulta3[[#This Row],[clientes]]/Consulta3[[#Totals],[clientes]]</f>
        <v>3.3780825002815068E-4</v>
      </c>
      <c r="E298">
        <f>(Consulta3[[#This Row],[dias_totales]]+1)*Consulta3[[#This Row],[%]]</f>
        <v>0.10032905025836075</v>
      </c>
    </row>
    <row r="299" spans="1:5" x14ac:dyDescent="0.25">
      <c r="A299" s="4">
        <v>297</v>
      </c>
      <c r="B299" s="15">
        <v>37</v>
      </c>
      <c r="C299" s="14">
        <f>Consulta3[[#This Row],[clientes]]/Consulta3[[#Totals],[clientes]]</f>
        <v>4.6292241670524355E-4</v>
      </c>
      <c r="E299">
        <f>(Consulta3[[#This Row],[dias_totales]]+1)*Consulta3[[#This Row],[%]]</f>
        <v>0.13795088017816257</v>
      </c>
    </row>
    <row r="300" spans="1:5" x14ac:dyDescent="0.25">
      <c r="A300" s="4">
        <v>298</v>
      </c>
      <c r="B300" s="15">
        <v>29</v>
      </c>
      <c r="C300" s="14">
        <f>Consulta3[[#This Row],[clientes]]/Consulta3[[#Totals],[clientes]]</f>
        <v>3.6283108336356923E-4</v>
      </c>
      <c r="E300">
        <f>(Consulta3[[#This Row],[dias_totales]]+1)*Consulta3[[#This Row],[%]]</f>
        <v>0.10848649392570719</v>
      </c>
    </row>
    <row r="301" spans="1:5" x14ac:dyDescent="0.25">
      <c r="A301" s="4">
        <v>299</v>
      </c>
      <c r="B301" s="15">
        <v>21</v>
      </c>
      <c r="C301" s="14">
        <f>Consulta3[[#This Row],[clientes]]/Consulta3[[#Totals],[clientes]]</f>
        <v>2.6273975002189497E-4</v>
      </c>
      <c r="E301">
        <f>(Consulta3[[#This Row],[dias_totales]]+1)*Consulta3[[#This Row],[%]]</f>
        <v>7.8821925006568483E-2</v>
      </c>
    </row>
    <row r="302" spans="1:5" x14ac:dyDescent="0.25">
      <c r="A302" s="4">
        <v>300</v>
      </c>
      <c r="B302" s="15">
        <v>29</v>
      </c>
      <c r="C302" s="14">
        <f>Consulta3[[#This Row],[clientes]]/Consulta3[[#Totals],[clientes]]</f>
        <v>3.6283108336356923E-4</v>
      </c>
      <c r="E302">
        <f>(Consulta3[[#This Row],[dias_totales]]+1)*Consulta3[[#This Row],[%]]</f>
        <v>0.10921215609243434</v>
      </c>
    </row>
    <row r="303" spans="1:5" x14ac:dyDescent="0.25">
      <c r="A303" s="4">
        <v>301</v>
      </c>
      <c r="B303" s="15">
        <v>35</v>
      </c>
      <c r="C303" s="14">
        <f>Consulta3[[#This Row],[clientes]]/Consulta3[[#Totals],[clientes]]</f>
        <v>4.3789958336982494E-4</v>
      </c>
      <c r="E303">
        <f>(Consulta3[[#This Row],[dias_totales]]+1)*Consulta3[[#This Row],[%]]</f>
        <v>0.13224567417768712</v>
      </c>
    </row>
    <row r="304" spans="1:5" x14ac:dyDescent="0.25">
      <c r="A304" s="4">
        <v>302</v>
      </c>
      <c r="B304" s="15">
        <v>31</v>
      </c>
      <c r="C304" s="14">
        <f>Consulta3[[#This Row],[clientes]]/Consulta3[[#Totals],[clientes]]</f>
        <v>3.8785391669898784E-4</v>
      </c>
      <c r="E304">
        <f>(Consulta3[[#This Row],[dias_totales]]+1)*Consulta3[[#This Row],[%]]</f>
        <v>0.11751973675979331</v>
      </c>
    </row>
    <row r="305" spans="1:5" x14ac:dyDescent="0.25">
      <c r="A305" s="4">
        <v>303</v>
      </c>
      <c r="B305" s="15">
        <v>41</v>
      </c>
      <c r="C305" s="14">
        <f>Consulta3[[#This Row],[clientes]]/Consulta3[[#Totals],[clientes]]</f>
        <v>5.1296808337608071E-4</v>
      </c>
      <c r="E305">
        <f>(Consulta3[[#This Row],[dias_totales]]+1)*Consulta3[[#This Row],[%]]</f>
        <v>0.15594229734632853</v>
      </c>
    </row>
    <row r="306" spans="1:5" x14ac:dyDescent="0.25">
      <c r="A306" s="4">
        <v>304</v>
      </c>
      <c r="B306" s="15">
        <v>29</v>
      </c>
      <c r="C306" s="14">
        <f>Consulta3[[#This Row],[clientes]]/Consulta3[[#Totals],[clientes]]</f>
        <v>3.6283108336356923E-4</v>
      </c>
      <c r="E306">
        <f>(Consulta3[[#This Row],[dias_totales]]+1)*Consulta3[[#This Row],[%]]</f>
        <v>0.11066348042588861</v>
      </c>
    </row>
    <row r="307" spans="1:5" x14ac:dyDescent="0.25">
      <c r="A307" s="4">
        <v>305</v>
      </c>
      <c r="B307" s="15">
        <v>44</v>
      </c>
      <c r="C307" s="14">
        <f>Consulta3[[#This Row],[clientes]]/Consulta3[[#Totals],[clientes]]</f>
        <v>5.5050233337920848E-4</v>
      </c>
      <c r="E307">
        <f>(Consulta3[[#This Row],[dias_totales]]+1)*Consulta3[[#This Row],[%]]</f>
        <v>0.1684537140140378</v>
      </c>
    </row>
    <row r="308" spans="1:5" x14ac:dyDescent="0.25">
      <c r="A308" s="4">
        <v>306</v>
      </c>
      <c r="B308" s="15">
        <v>28</v>
      </c>
      <c r="C308" s="14">
        <f>Consulta3[[#This Row],[clientes]]/Consulta3[[#Totals],[clientes]]</f>
        <v>3.5031966669585995E-4</v>
      </c>
      <c r="E308">
        <f>(Consulta3[[#This Row],[dias_totales]]+1)*Consulta3[[#This Row],[%]]</f>
        <v>0.10754813767562901</v>
      </c>
    </row>
    <row r="309" spans="1:5" x14ac:dyDescent="0.25">
      <c r="A309" s="4">
        <v>307</v>
      </c>
      <c r="B309" s="15">
        <v>22</v>
      </c>
      <c r="C309" s="14">
        <f>Consulta3[[#This Row],[clientes]]/Consulta3[[#Totals],[clientes]]</f>
        <v>2.7525116668960424E-4</v>
      </c>
      <c r="E309">
        <f>(Consulta3[[#This Row],[dias_totales]]+1)*Consulta3[[#This Row],[%]]</f>
        <v>8.4777359340398109E-2</v>
      </c>
    </row>
    <row r="310" spans="1:5" x14ac:dyDescent="0.25">
      <c r="A310" s="4">
        <v>308</v>
      </c>
      <c r="B310" s="15">
        <v>28</v>
      </c>
      <c r="C310" s="14">
        <f>Consulta3[[#This Row],[clientes]]/Consulta3[[#Totals],[clientes]]</f>
        <v>3.5031966669585995E-4</v>
      </c>
      <c r="E310">
        <f>(Consulta3[[#This Row],[dias_totales]]+1)*Consulta3[[#This Row],[%]]</f>
        <v>0.10824877700902072</v>
      </c>
    </row>
    <row r="311" spans="1:5" x14ac:dyDescent="0.25">
      <c r="A311" s="4">
        <v>309</v>
      </c>
      <c r="B311" s="15">
        <v>30</v>
      </c>
      <c r="C311" s="14">
        <f>Consulta3[[#This Row],[clientes]]/Consulta3[[#Totals],[clientes]]</f>
        <v>3.7534250003127856E-4</v>
      </c>
      <c r="E311">
        <f>(Consulta3[[#This Row],[dias_totales]]+1)*Consulta3[[#This Row],[%]]</f>
        <v>0.11635617500969636</v>
      </c>
    </row>
    <row r="312" spans="1:5" x14ac:dyDescent="0.25">
      <c r="A312" s="4">
        <v>310</v>
      </c>
      <c r="B312" s="15">
        <v>30</v>
      </c>
      <c r="C312" s="14">
        <f>Consulta3[[#This Row],[clientes]]/Consulta3[[#Totals],[clientes]]</f>
        <v>3.7534250003127856E-4</v>
      </c>
      <c r="E312">
        <f>(Consulta3[[#This Row],[dias_totales]]+1)*Consulta3[[#This Row],[%]]</f>
        <v>0.11673151750972763</v>
      </c>
    </row>
    <row r="313" spans="1:5" x14ac:dyDescent="0.25">
      <c r="A313" s="4">
        <v>311</v>
      </c>
      <c r="B313" s="15">
        <v>24</v>
      </c>
      <c r="C313" s="14">
        <f>Consulta3[[#This Row],[clientes]]/Consulta3[[#Totals],[clientes]]</f>
        <v>3.0027400002502285E-4</v>
      </c>
      <c r="E313">
        <f>(Consulta3[[#This Row],[dias_totales]]+1)*Consulta3[[#This Row],[%]]</f>
        <v>9.3685488007807127E-2</v>
      </c>
    </row>
    <row r="314" spans="1:5" x14ac:dyDescent="0.25">
      <c r="A314" s="4">
        <v>312</v>
      </c>
      <c r="B314" s="15">
        <v>32</v>
      </c>
      <c r="C314" s="14">
        <f>Consulta3[[#This Row],[clientes]]/Consulta3[[#Totals],[clientes]]</f>
        <v>4.0036533336669711E-4</v>
      </c>
      <c r="E314">
        <f>(Consulta3[[#This Row],[dias_totales]]+1)*Consulta3[[#This Row],[%]]</f>
        <v>0.12531434934377619</v>
      </c>
    </row>
    <row r="315" spans="1:5" x14ac:dyDescent="0.25">
      <c r="A315" s="4">
        <v>313</v>
      </c>
      <c r="B315" s="15">
        <v>24</v>
      </c>
      <c r="C315" s="14">
        <f>Consulta3[[#This Row],[clientes]]/Consulta3[[#Totals],[clientes]]</f>
        <v>3.0027400002502285E-4</v>
      </c>
      <c r="E315">
        <f>(Consulta3[[#This Row],[dias_totales]]+1)*Consulta3[[#This Row],[%]]</f>
        <v>9.4286036007857177E-2</v>
      </c>
    </row>
    <row r="316" spans="1:5" x14ac:dyDescent="0.25">
      <c r="A316" s="4">
        <v>314</v>
      </c>
      <c r="B316" s="15">
        <v>29</v>
      </c>
      <c r="C316" s="14">
        <f>Consulta3[[#This Row],[clientes]]/Consulta3[[#Totals],[clientes]]</f>
        <v>3.6283108336356923E-4</v>
      </c>
      <c r="E316">
        <f>(Consulta3[[#This Row],[dias_totales]]+1)*Consulta3[[#This Row],[%]]</f>
        <v>0.11429179125952431</v>
      </c>
    </row>
    <row r="317" spans="1:5" x14ac:dyDescent="0.25">
      <c r="A317" s="4">
        <v>315</v>
      </c>
      <c r="B317" s="15">
        <v>30</v>
      </c>
      <c r="C317" s="14">
        <f>Consulta3[[#This Row],[clientes]]/Consulta3[[#Totals],[clientes]]</f>
        <v>3.7534250003127856E-4</v>
      </c>
      <c r="E317">
        <f>(Consulta3[[#This Row],[dias_totales]]+1)*Consulta3[[#This Row],[%]]</f>
        <v>0.11860823000988402</v>
      </c>
    </row>
    <row r="318" spans="1:5" x14ac:dyDescent="0.25">
      <c r="A318" s="4">
        <v>316</v>
      </c>
      <c r="B318" s="15">
        <v>32</v>
      </c>
      <c r="C318" s="14">
        <f>Consulta3[[#This Row],[clientes]]/Consulta3[[#Totals],[clientes]]</f>
        <v>4.0036533336669711E-4</v>
      </c>
      <c r="E318">
        <f>(Consulta3[[#This Row],[dias_totales]]+1)*Consulta3[[#This Row],[%]]</f>
        <v>0.12691581067724297</v>
      </c>
    </row>
    <row r="319" spans="1:5" x14ac:dyDescent="0.25">
      <c r="A319" s="4">
        <v>317</v>
      </c>
      <c r="B319" s="15">
        <v>33</v>
      </c>
      <c r="C319" s="14">
        <f>Consulta3[[#This Row],[clientes]]/Consulta3[[#Totals],[clientes]]</f>
        <v>4.1287675003440639E-4</v>
      </c>
      <c r="E319">
        <f>(Consulta3[[#This Row],[dias_totales]]+1)*Consulta3[[#This Row],[%]]</f>
        <v>0.13129480651094122</v>
      </c>
    </row>
    <row r="320" spans="1:5" x14ac:dyDescent="0.25">
      <c r="A320" s="4">
        <v>318</v>
      </c>
      <c r="B320" s="15">
        <v>27</v>
      </c>
      <c r="C320" s="14">
        <f>Consulta3[[#This Row],[clientes]]/Consulta3[[#Totals],[clientes]]</f>
        <v>3.3780825002815068E-4</v>
      </c>
      <c r="E320">
        <f>(Consulta3[[#This Row],[dias_totales]]+1)*Consulta3[[#This Row],[%]]</f>
        <v>0.10776083175898006</v>
      </c>
    </row>
    <row r="321" spans="1:5" x14ac:dyDescent="0.25">
      <c r="A321" s="4">
        <v>319</v>
      </c>
      <c r="B321" s="15">
        <v>27</v>
      </c>
      <c r="C321" s="14">
        <f>Consulta3[[#This Row],[clientes]]/Consulta3[[#Totals],[clientes]]</f>
        <v>3.3780825002815068E-4</v>
      </c>
      <c r="E321">
        <f>(Consulta3[[#This Row],[dias_totales]]+1)*Consulta3[[#This Row],[%]]</f>
        <v>0.10809864000900822</v>
      </c>
    </row>
    <row r="322" spans="1:5" x14ac:dyDescent="0.25">
      <c r="A322" s="4">
        <v>320</v>
      </c>
      <c r="B322" s="15">
        <v>26</v>
      </c>
      <c r="C322" s="14">
        <f>Consulta3[[#This Row],[clientes]]/Consulta3[[#Totals],[clientes]]</f>
        <v>3.252968333604414E-4</v>
      </c>
      <c r="E322">
        <f>(Consulta3[[#This Row],[dias_totales]]+1)*Consulta3[[#This Row],[%]]</f>
        <v>0.10442028350870169</v>
      </c>
    </row>
    <row r="323" spans="1:5" x14ac:dyDescent="0.25">
      <c r="A323" s="4">
        <v>321</v>
      </c>
      <c r="B323" s="15">
        <v>30</v>
      </c>
      <c r="C323" s="14">
        <f>Consulta3[[#This Row],[clientes]]/Consulta3[[#Totals],[clientes]]</f>
        <v>3.7534250003127856E-4</v>
      </c>
      <c r="E323">
        <f>(Consulta3[[#This Row],[dias_totales]]+1)*Consulta3[[#This Row],[%]]</f>
        <v>0.12086028501007169</v>
      </c>
    </row>
    <row r="324" spans="1:5" x14ac:dyDescent="0.25">
      <c r="A324" s="4">
        <v>322</v>
      </c>
      <c r="B324" s="15">
        <v>29</v>
      </c>
      <c r="C324" s="14">
        <f>Consulta3[[#This Row],[clientes]]/Consulta3[[#Totals],[clientes]]</f>
        <v>3.6283108336356923E-4</v>
      </c>
      <c r="E324">
        <f>(Consulta3[[#This Row],[dias_totales]]+1)*Consulta3[[#This Row],[%]]</f>
        <v>0.11719443992643286</v>
      </c>
    </row>
    <row r="325" spans="1:5" x14ac:dyDescent="0.25">
      <c r="A325" s="4">
        <v>323</v>
      </c>
      <c r="B325" s="15">
        <v>27</v>
      </c>
      <c r="C325" s="14">
        <f>Consulta3[[#This Row],[clientes]]/Consulta3[[#Totals],[clientes]]</f>
        <v>3.3780825002815068E-4</v>
      </c>
      <c r="E325">
        <f>(Consulta3[[#This Row],[dias_totales]]+1)*Consulta3[[#This Row],[%]]</f>
        <v>0.10944987300912082</v>
      </c>
    </row>
    <row r="326" spans="1:5" x14ac:dyDescent="0.25">
      <c r="A326" s="4">
        <v>324</v>
      </c>
      <c r="B326" s="15">
        <v>32</v>
      </c>
      <c r="C326" s="14">
        <f>Consulta3[[#This Row],[clientes]]/Consulta3[[#Totals],[clientes]]</f>
        <v>4.0036533336669711E-4</v>
      </c>
      <c r="E326">
        <f>(Consulta3[[#This Row],[dias_totales]]+1)*Consulta3[[#This Row],[%]]</f>
        <v>0.13011873334417656</v>
      </c>
    </row>
    <row r="327" spans="1:5" x14ac:dyDescent="0.25">
      <c r="A327" s="4">
        <v>325</v>
      </c>
      <c r="B327" s="15">
        <v>32</v>
      </c>
      <c r="C327" s="14">
        <f>Consulta3[[#This Row],[clientes]]/Consulta3[[#Totals],[clientes]]</f>
        <v>4.0036533336669711E-4</v>
      </c>
      <c r="E327">
        <f>(Consulta3[[#This Row],[dias_totales]]+1)*Consulta3[[#This Row],[%]]</f>
        <v>0.13051909867754327</v>
      </c>
    </row>
    <row r="328" spans="1:5" x14ac:dyDescent="0.25">
      <c r="A328" s="4">
        <v>326</v>
      </c>
      <c r="B328" s="15">
        <v>24</v>
      </c>
      <c r="C328" s="14">
        <f>Consulta3[[#This Row],[clientes]]/Consulta3[[#Totals],[clientes]]</f>
        <v>3.0027400002502285E-4</v>
      </c>
      <c r="E328">
        <f>(Consulta3[[#This Row],[dias_totales]]+1)*Consulta3[[#This Row],[%]]</f>
        <v>9.8189598008182472E-2</v>
      </c>
    </row>
    <row r="329" spans="1:5" x14ac:dyDescent="0.25">
      <c r="A329" s="4">
        <v>327</v>
      </c>
      <c r="B329" s="15">
        <v>23</v>
      </c>
      <c r="C329" s="14">
        <f>Consulta3[[#This Row],[clientes]]/Consulta3[[#Totals],[clientes]]</f>
        <v>2.8776258335731357E-4</v>
      </c>
      <c r="E329">
        <f>(Consulta3[[#This Row],[dias_totales]]+1)*Consulta3[[#This Row],[%]]</f>
        <v>9.4386127341198847E-2</v>
      </c>
    </row>
    <row r="330" spans="1:5" x14ac:dyDescent="0.25">
      <c r="A330" s="4">
        <v>328</v>
      </c>
      <c r="B330" s="15">
        <v>25</v>
      </c>
      <c r="C330" s="14">
        <f>Consulta3[[#This Row],[clientes]]/Consulta3[[#Totals],[clientes]]</f>
        <v>3.1278541669273213E-4</v>
      </c>
      <c r="E330">
        <f>(Consulta3[[#This Row],[dias_totales]]+1)*Consulta3[[#This Row],[%]]</f>
        <v>0.10290640209190886</v>
      </c>
    </row>
    <row r="331" spans="1:5" x14ac:dyDescent="0.25">
      <c r="A331" s="4">
        <v>329</v>
      </c>
      <c r="B331" s="15">
        <v>26</v>
      </c>
      <c r="C331" s="14">
        <f>Consulta3[[#This Row],[clientes]]/Consulta3[[#Totals],[clientes]]</f>
        <v>3.252968333604414E-4</v>
      </c>
      <c r="E331">
        <f>(Consulta3[[#This Row],[dias_totales]]+1)*Consulta3[[#This Row],[%]]</f>
        <v>0.10734795500894566</v>
      </c>
    </row>
    <row r="332" spans="1:5" x14ac:dyDescent="0.25">
      <c r="A332" s="4">
        <v>330</v>
      </c>
      <c r="B332" s="15">
        <v>18</v>
      </c>
      <c r="C332" s="14">
        <f>Consulta3[[#This Row],[clientes]]/Consulta3[[#Totals],[clientes]]</f>
        <v>2.2520550001876714E-4</v>
      </c>
      <c r="E332">
        <f>(Consulta3[[#This Row],[dias_totales]]+1)*Consulta3[[#This Row],[%]]</f>
        <v>7.4543020506211921E-2</v>
      </c>
    </row>
    <row r="333" spans="1:5" x14ac:dyDescent="0.25">
      <c r="A333" s="4">
        <v>331</v>
      </c>
      <c r="B333" s="15">
        <v>28</v>
      </c>
      <c r="C333" s="14">
        <f>Consulta3[[#This Row],[clientes]]/Consulta3[[#Totals],[clientes]]</f>
        <v>3.5031966669585995E-4</v>
      </c>
      <c r="E333">
        <f>(Consulta3[[#This Row],[dias_totales]]+1)*Consulta3[[#This Row],[%]]</f>
        <v>0.1163061293430255</v>
      </c>
    </row>
    <row r="334" spans="1:5" x14ac:dyDescent="0.25">
      <c r="A334" s="4">
        <v>332</v>
      </c>
      <c r="B334" s="15">
        <v>28</v>
      </c>
      <c r="C334" s="14">
        <f>Consulta3[[#This Row],[clientes]]/Consulta3[[#Totals],[clientes]]</f>
        <v>3.5031966669585995E-4</v>
      </c>
      <c r="E334">
        <f>(Consulta3[[#This Row],[dias_totales]]+1)*Consulta3[[#This Row],[%]]</f>
        <v>0.11665644900972136</v>
      </c>
    </row>
    <row r="335" spans="1:5" x14ac:dyDescent="0.25">
      <c r="A335" s="4">
        <v>333</v>
      </c>
      <c r="B335" s="15">
        <v>32</v>
      </c>
      <c r="C335" s="14">
        <f>Consulta3[[#This Row],[clientes]]/Consulta3[[#Totals],[clientes]]</f>
        <v>4.0036533336669711E-4</v>
      </c>
      <c r="E335">
        <f>(Consulta3[[#This Row],[dias_totales]]+1)*Consulta3[[#This Row],[%]]</f>
        <v>0.13372202134447683</v>
      </c>
    </row>
    <row r="336" spans="1:5" x14ac:dyDescent="0.25">
      <c r="A336" s="4">
        <v>334</v>
      </c>
      <c r="B336" s="15">
        <v>20</v>
      </c>
      <c r="C336" s="14">
        <f>Consulta3[[#This Row],[clientes]]/Consulta3[[#Totals],[clientes]]</f>
        <v>2.5022833335418569E-4</v>
      </c>
      <c r="E336">
        <f>(Consulta3[[#This Row],[dias_totales]]+1)*Consulta3[[#This Row],[%]]</f>
        <v>8.3826491673652206E-2</v>
      </c>
    </row>
    <row r="337" spans="1:5" x14ac:dyDescent="0.25">
      <c r="A337" s="4">
        <v>335</v>
      </c>
      <c r="B337" s="15">
        <v>25</v>
      </c>
      <c r="C337" s="14">
        <f>Consulta3[[#This Row],[clientes]]/Consulta3[[#Totals],[clientes]]</f>
        <v>3.1278541669273213E-4</v>
      </c>
      <c r="E337">
        <f>(Consulta3[[#This Row],[dias_totales]]+1)*Consulta3[[#This Row],[%]]</f>
        <v>0.105095900008758</v>
      </c>
    </row>
    <row r="338" spans="1:5" x14ac:dyDescent="0.25">
      <c r="A338" s="4">
        <v>336</v>
      </c>
      <c r="B338" s="15">
        <v>31</v>
      </c>
      <c r="C338" s="14">
        <f>Consulta3[[#This Row],[clientes]]/Consulta3[[#Totals],[clientes]]</f>
        <v>3.8785391669898784E-4</v>
      </c>
      <c r="E338">
        <f>(Consulta3[[#This Row],[dias_totales]]+1)*Consulta3[[#This Row],[%]]</f>
        <v>0.13070676992755889</v>
      </c>
    </row>
    <row r="339" spans="1:5" x14ac:dyDescent="0.25">
      <c r="A339" s="4">
        <v>337</v>
      </c>
      <c r="B339" s="15">
        <v>30</v>
      </c>
      <c r="C339" s="14">
        <f>Consulta3[[#This Row],[clientes]]/Consulta3[[#Totals],[clientes]]</f>
        <v>3.7534250003127856E-4</v>
      </c>
      <c r="E339">
        <f>(Consulta3[[#This Row],[dias_totales]]+1)*Consulta3[[#This Row],[%]]</f>
        <v>0.12686576501057215</v>
      </c>
    </row>
    <row r="340" spans="1:5" x14ac:dyDescent="0.25">
      <c r="A340" s="4">
        <v>338</v>
      </c>
      <c r="B340" s="15">
        <v>29</v>
      </c>
      <c r="C340" s="14">
        <f>Consulta3[[#This Row],[clientes]]/Consulta3[[#Totals],[clientes]]</f>
        <v>3.6283108336356923E-4</v>
      </c>
      <c r="E340">
        <f>(Consulta3[[#This Row],[dias_totales]]+1)*Consulta3[[#This Row],[%]]</f>
        <v>0.12299973726024997</v>
      </c>
    </row>
    <row r="341" spans="1:5" x14ac:dyDescent="0.25">
      <c r="A341" s="4">
        <v>339</v>
      </c>
      <c r="B341" s="15">
        <v>21</v>
      </c>
      <c r="C341" s="14">
        <f>Consulta3[[#This Row],[clientes]]/Consulta3[[#Totals],[clientes]]</f>
        <v>2.6273975002189497E-4</v>
      </c>
      <c r="E341">
        <f>(Consulta3[[#This Row],[dias_totales]]+1)*Consulta3[[#This Row],[%]]</f>
        <v>8.9331515007444295E-2</v>
      </c>
    </row>
    <row r="342" spans="1:5" x14ac:dyDescent="0.25">
      <c r="A342" s="4">
        <v>340</v>
      </c>
      <c r="B342" s="15">
        <v>33</v>
      </c>
      <c r="C342" s="14">
        <f>Consulta3[[#This Row],[clientes]]/Consulta3[[#Totals],[clientes]]</f>
        <v>4.1287675003440639E-4</v>
      </c>
      <c r="E342">
        <f>(Consulta3[[#This Row],[dias_totales]]+1)*Consulta3[[#This Row],[%]]</f>
        <v>0.14079097176173258</v>
      </c>
    </row>
    <row r="343" spans="1:5" x14ac:dyDescent="0.25">
      <c r="A343" s="4">
        <v>341</v>
      </c>
      <c r="B343" s="15">
        <v>28</v>
      </c>
      <c r="C343" s="14">
        <f>Consulta3[[#This Row],[clientes]]/Consulta3[[#Totals],[clientes]]</f>
        <v>3.5031966669585995E-4</v>
      </c>
      <c r="E343">
        <f>(Consulta3[[#This Row],[dias_totales]]+1)*Consulta3[[#This Row],[%]]</f>
        <v>0.1198093260099841</v>
      </c>
    </row>
    <row r="344" spans="1:5" x14ac:dyDescent="0.25">
      <c r="A344" s="4">
        <v>342</v>
      </c>
      <c r="B344" s="15">
        <v>30</v>
      </c>
      <c r="C344" s="14">
        <f>Consulta3[[#This Row],[clientes]]/Consulta3[[#Totals],[clientes]]</f>
        <v>3.7534250003127856E-4</v>
      </c>
      <c r="E344">
        <f>(Consulta3[[#This Row],[dias_totales]]+1)*Consulta3[[#This Row],[%]]</f>
        <v>0.12874247751072854</v>
      </c>
    </row>
    <row r="345" spans="1:5" x14ac:dyDescent="0.25">
      <c r="A345" s="4">
        <v>343</v>
      </c>
      <c r="B345" s="15">
        <v>28</v>
      </c>
      <c r="C345" s="14">
        <f>Consulta3[[#This Row],[clientes]]/Consulta3[[#Totals],[clientes]]</f>
        <v>3.5031966669585995E-4</v>
      </c>
      <c r="E345">
        <f>(Consulta3[[#This Row],[dias_totales]]+1)*Consulta3[[#This Row],[%]]</f>
        <v>0.12050996534337582</v>
      </c>
    </row>
    <row r="346" spans="1:5" x14ac:dyDescent="0.25">
      <c r="A346" s="4">
        <v>344</v>
      </c>
      <c r="B346" s="15">
        <v>25</v>
      </c>
      <c r="C346" s="14">
        <f>Consulta3[[#This Row],[clientes]]/Consulta3[[#Totals],[clientes]]</f>
        <v>3.1278541669273213E-4</v>
      </c>
      <c r="E346">
        <f>(Consulta3[[#This Row],[dias_totales]]+1)*Consulta3[[#This Row],[%]]</f>
        <v>0.10791096875899259</v>
      </c>
    </row>
    <row r="347" spans="1:5" x14ac:dyDescent="0.25">
      <c r="A347" s="4">
        <v>345</v>
      </c>
      <c r="B347" s="15">
        <v>23</v>
      </c>
      <c r="C347" s="14">
        <f>Consulta3[[#This Row],[clientes]]/Consulta3[[#Totals],[clientes]]</f>
        <v>2.8776258335731357E-4</v>
      </c>
      <c r="E347">
        <f>(Consulta3[[#This Row],[dias_totales]]+1)*Consulta3[[#This Row],[%]]</f>
        <v>9.9565853841630497E-2</v>
      </c>
    </row>
    <row r="348" spans="1:5" x14ac:dyDescent="0.25">
      <c r="A348" s="4">
        <v>346</v>
      </c>
      <c r="B348" s="15">
        <v>26</v>
      </c>
      <c r="C348" s="14">
        <f>Consulta3[[#This Row],[clientes]]/Consulta3[[#Totals],[clientes]]</f>
        <v>3.252968333604414E-4</v>
      </c>
      <c r="E348">
        <f>(Consulta3[[#This Row],[dias_totales]]+1)*Consulta3[[#This Row],[%]]</f>
        <v>0.11287800117607316</v>
      </c>
    </row>
    <row r="349" spans="1:5" x14ac:dyDescent="0.25">
      <c r="A349" s="4">
        <v>347</v>
      </c>
      <c r="B349" s="15">
        <v>32</v>
      </c>
      <c r="C349" s="14">
        <f>Consulta3[[#This Row],[clientes]]/Consulta3[[#Totals],[clientes]]</f>
        <v>4.0036533336669711E-4</v>
      </c>
      <c r="E349">
        <f>(Consulta3[[#This Row],[dias_totales]]+1)*Consulta3[[#This Row],[%]]</f>
        <v>0.13932713601161059</v>
      </c>
    </row>
    <row r="350" spans="1:5" x14ac:dyDescent="0.25">
      <c r="A350" s="4">
        <v>348</v>
      </c>
      <c r="B350" s="15">
        <v>32</v>
      </c>
      <c r="C350" s="14">
        <f>Consulta3[[#This Row],[clientes]]/Consulta3[[#Totals],[clientes]]</f>
        <v>4.0036533336669711E-4</v>
      </c>
      <c r="E350">
        <f>(Consulta3[[#This Row],[dias_totales]]+1)*Consulta3[[#This Row],[%]]</f>
        <v>0.1397275013449773</v>
      </c>
    </row>
    <row r="351" spans="1:5" x14ac:dyDescent="0.25">
      <c r="A351" s="4">
        <v>349</v>
      </c>
      <c r="B351" s="15">
        <v>25</v>
      </c>
      <c r="C351" s="14">
        <f>Consulta3[[#This Row],[clientes]]/Consulta3[[#Totals],[clientes]]</f>
        <v>3.1278541669273213E-4</v>
      </c>
      <c r="E351">
        <f>(Consulta3[[#This Row],[dias_totales]]+1)*Consulta3[[#This Row],[%]]</f>
        <v>0.10947489584245625</v>
      </c>
    </row>
    <row r="352" spans="1:5" x14ac:dyDescent="0.25">
      <c r="A352" s="4">
        <v>350</v>
      </c>
      <c r="B352" s="15">
        <v>20</v>
      </c>
      <c r="C352" s="14">
        <f>Consulta3[[#This Row],[clientes]]/Consulta3[[#Totals],[clientes]]</f>
        <v>2.5022833335418569E-4</v>
      </c>
      <c r="E352">
        <f>(Consulta3[[#This Row],[dias_totales]]+1)*Consulta3[[#This Row],[%]]</f>
        <v>8.7830145007319171E-2</v>
      </c>
    </row>
    <row r="353" spans="1:5" x14ac:dyDescent="0.25">
      <c r="A353" s="4">
        <v>351</v>
      </c>
      <c r="B353" s="15">
        <v>19</v>
      </c>
      <c r="C353" s="14">
        <f>Consulta3[[#This Row],[clientes]]/Consulta3[[#Totals],[clientes]]</f>
        <v>2.3771691668647641E-4</v>
      </c>
      <c r="E353">
        <f>(Consulta3[[#This Row],[dias_totales]]+1)*Consulta3[[#This Row],[%]]</f>
        <v>8.3676354673639694E-2</v>
      </c>
    </row>
    <row r="354" spans="1:5" x14ac:dyDescent="0.25">
      <c r="A354" s="4">
        <v>352</v>
      </c>
      <c r="B354" s="15">
        <v>27</v>
      </c>
      <c r="C354" s="14">
        <f>Consulta3[[#This Row],[clientes]]/Consulta3[[#Totals],[clientes]]</f>
        <v>3.3780825002815068E-4</v>
      </c>
      <c r="E354">
        <f>(Consulta3[[#This Row],[dias_totales]]+1)*Consulta3[[#This Row],[%]]</f>
        <v>0.11924631225993719</v>
      </c>
    </row>
    <row r="355" spans="1:5" x14ac:dyDescent="0.25">
      <c r="A355" s="4">
        <v>353</v>
      </c>
      <c r="B355" s="15">
        <v>26</v>
      </c>
      <c r="C355" s="14">
        <f>Consulta3[[#This Row],[clientes]]/Consulta3[[#Totals],[clientes]]</f>
        <v>3.252968333604414E-4</v>
      </c>
      <c r="E355">
        <f>(Consulta3[[#This Row],[dias_totales]]+1)*Consulta3[[#This Row],[%]]</f>
        <v>0.11515507900959626</v>
      </c>
    </row>
    <row r="356" spans="1:5" x14ac:dyDescent="0.25">
      <c r="A356" s="4">
        <v>354</v>
      </c>
      <c r="B356" s="15">
        <v>21</v>
      </c>
      <c r="C356" s="14">
        <f>Consulta3[[#This Row],[clientes]]/Consulta3[[#Totals],[clientes]]</f>
        <v>2.6273975002189497E-4</v>
      </c>
      <c r="E356">
        <f>(Consulta3[[#This Row],[dias_totales]]+1)*Consulta3[[#This Row],[%]]</f>
        <v>9.3272611257772711E-2</v>
      </c>
    </row>
    <row r="357" spans="1:5" x14ac:dyDescent="0.25">
      <c r="A357" s="4">
        <v>355</v>
      </c>
      <c r="B357" s="15">
        <v>22</v>
      </c>
      <c r="C357" s="14">
        <f>Consulta3[[#This Row],[clientes]]/Consulta3[[#Totals],[clientes]]</f>
        <v>2.7525116668960424E-4</v>
      </c>
      <c r="E357">
        <f>(Consulta3[[#This Row],[dias_totales]]+1)*Consulta3[[#This Row],[%]]</f>
        <v>9.7989415341499117E-2</v>
      </c>
    </row>
    <row r="358" spans="1:5" x14ac:dyDescent="0.25">
      <c r="A358" s="4">
        <v>356</v>
      </c>
      <c r="B358" s="15">
        <v>31</v>
      </c>
      <c r="C358" s="14">
        <f>Consulta3[[#This Row],[clientes]]/Consulta3[[#Totals],[clientes]]</f>
        <v>3.8785391669898784E-4</v>
      </c>
      <c r="E358">
        <f>(Consulta3[[#This Row],[dias_totales]]+1)*Consulta3[[#This Row],[%]]</f>
        <v>0.13846384826153865</v>
      </c>
    </row>
    <row r="359" spans="1:5" x14ac:dyDescent="0.25">
      <c r="A359" s="4">
        <v>357</v>
      </c>
      <c r="B359" s="15">
        <v>31</v>
      </c>
      <c r="C359" s="14">
        <f>Consulta3[[#This Row],[clientes]]/Consulta3[[#Totals],[clientes]]</f>
        <v>3.8785391669898784E-4</v>
      </c>
      <c r="E359">
        <f>(Consulta3[[#This Row],[dias_totales]]+1)*Consulta3[[#This Row],[%]]</f>
        <v>0.13885170217823764</v>
      </c>
    </row>
    <row r="360" spans="1:5" x14ac:dyDescent="0.25">
      <c r="A360" s="4">
        <v>358</v>
      </c>
      <c r="B360" s="15">
        <v>20</v>
      </c>
      <c r="C360" s="14">
        <f>Consulta3[[#This Row],[clientes]]/Consulta3[[#Totals],[clientes]]</f>
        <v>2.5022833335418569E-4</v>
      </c>
      <c r="E360">
        <f>(Consulta3[[#This Row],[dias_totales]]+1)*Consulta3[[#This Row],[%]]</f>
        <v>8.9831971674152661E-2</v>
      </c>
    </row>
    <row r="361" spans="1:5" x14ac:dyDescent="0.25">
      <c r="A361" s="4">
        <v>359</v>
      </c>
      <c r="B361" s="15">
        <v>29</v>
      </c>
      <c r="C361" s="14">
        <f>Consulta3[[#This Row],[clientes]]/Consulta3[[#Totals],[clientes]]</f>
        <v>3.6283108336356923E-4</v>
      </c>
      <c r="E361">
        <f>(Consulta3[[#This Row],[dias_totales]]+1)*Consulta3[[#This Row],[%]]</f>
        <v>0.13061919001088493</v>
      </c>
    </row>
    <row r="362" spans="1:5" x14ac:dyDescent="0.25">
      <c r="A362" s="4">
        <v>360</v>
      </c>
      <c r="B362" s="15">
        <v>17</v>
      </c>
      <c r="C362" s="14">
        <f>Consulta3[[#This Row],[clientes]]/Consulta3[[#Totals],[clientes]]</f>
        <v>2.1269408335105783E-4</v>
      </c>
      <c r="E362">
        <f>(Consulta3[[#This Row],[dias_totales]]+1)*Consulta3[[#This Row],[%]]</f>
        <v>7.6782564089731872E-2</v>
      </c>
    </row>
    <row r="363" spans="1:5" x14ac:dyDescent="0.25">
      <c r="A363" s="4">
        <v>361</v>
      </c>
      <c r="B363" s="15">
        <v>26</v>
      </c>
      <c r="C363" s="14">
        <f>Consulta3[[#This Row],[clientes]]/Consulta3[[#Totals],[clientes]]</f>
        <v>3.252968333604414E-4</v>
      </c>
      <c r="E363">
        <f>(Consulta3[[#This Row],[dias_totales]]+1)*Consulta3[[#This Row],[%]]</f>
        <v>0.11775745367647979</v>
      </c>
    </row>
    <row r="364" spans="1:5" x14ac:dyDescent="0.25">
      <c r="A364" s="4">
        <v>362</v>
      </c>
      <c r="B364" s="15">
        <v>24</v>
      </c>
      <c r="C364" s="14">
        <f>Consulta3[[#This Row],[clientes]]/Consulta3[[#Totals],[clientes]]</f>
        <v>3.0027400002502285E-4</v>
      </c>
      <c r="E364">
        <f>(Consulta3[[#This Row],[dias_totales]]+1)*Consulta3[[#This Row],[%]]</f>
        <v>0.10899946200908329</v>
      </c>
    </row>
    <row r="365" spans="1:5" x14ac:dyDescent="0.25">
      <c r="A365" s="4">
        <v>363</v>
      </c>
      <c r="B365" s="15">
        <v>26</v>
      </c>
      <c r="C365" s="14">
        <f>Consulta3[[#This Row],[clientes]]/Consulta3[[#Totals],[clientes]]</f>
        <v>3.252968333604414E-4</v>
      </c>
      <c r="E365">
        <f>(Consulta3[[#This Row],[dias_totales]]+1)*Consulta3[[#This Row],[%]]</f>
        <v>0.11840804734320066</v>
      </c>
    </row>
    <row r="366" spans="1:5" x14ac:dyDescent="0.25">
      <c r="A366" s="4">
        <v>364</v>
      </c>
      <c r="B366" s="15">
        <v>19</v>
      </c>
      <c r="C366" s="14">
        <f>Consulta3[[#This Row],[clientes]]/Consulta3[[#Totals],[clientes]]</f>
        <v>2.3771691668647641E-4</v>
      </c>
      <c r="E366">
        <f>(Consulta3[[#This Row],[dias_totales]]+1)*Consulta3[[#This Row],[%]]</f>
        <v>8.6766674590563891E-2</v>
      </c>
    </row>
    <row r="367" spans="1:5" x14ac:dyDescent="0.25">
      <c r="A367" s="4">
        <v>365</v>
      </c>
      <c r="B367" s="15">
        <v>27</v>
      </c>
      <c r="C367" s="14">
        <f>Consulta3[[#This Row],[clientes]]/Consulta3[[#Totals],[clientes]]</f>
        <v>3.3780825002815068E-4</v>
      </c>
      <c r="E367">
        <f>(Consulta3[[#This Row],[dias_totales]]+1)*Consulta3[[#This Row],[%]]</f>
        <v>0.12363781951030314</v>
      </c>
    </row>
    <row r="368" spans="1:5" x14ac:dyDescent="0.25">
      <c r="A368" s="4">
        <v>366</v>
      </c>
      <c r="B368" s="15">
        <v>29</v>
      </c>
      <c r="C368" s="14">
        <f>Consulta3[[#This Row],[clientes]]/Consulta3[[#Totals],[clientes]]</f>
        <v>3.6283108336356923E-4</v>
      </c>
      <c r="E368">
        <f>(Consulta3[[#This Row],[dias_totales]]+1)*Consulta3[[#This Row],[%]]</f>
        <v>0.13315900759442992</v>
      </c>
    </row>
    <row r="369" spans="1:5" x14ac:dyDescent="0.25">
      <c r="A369" s="4">
        <v>367</v>
      </c>
      <c r="B369" s="15">
        <v>28</v>
      </c>
      <c r="C369" s="14">
        <f>Consulta3[[#This Row],[clientes]]/Consulta3[[#Totals],[clientes]]</f>
        <v>3.5031966669585995E-4</v>
      </c>
      <c r="E369">
        <f>(Consulta3[[#This Row],[dias_totales]]+1)*Consulta3[[#This Row],[%]]</f>
        <v>0.12891763734407646</v>
      </c>
    </row>
    <row r="370" spans="1:5" x14ac:dyDescent="0.25">
      <c r="A370" s="4">
        <v>368</v>
      </c>
      <c r="B370" s="15">
        <v>22</v>
      </c>
      <c r="C370" s="14">
        <f>Consulta3[[#This Row],[clientes]]/Consulta3[[#Totals],[clientes]]</f>
        <v>2.7525116668960424E-4</v>
      </c>
      <c r="E370">
        <f>(Consulta3[[#This Row],[dias_totales]]+1)*Consulta3[[#This Row],[%]]</f>
        <v>0.10156768050846396</v>
      </c>
    </row>
    <row r="371" spans="1:5" x14ac:dyDescent="0.25">
      <c r="A371" s="4">
        <v>369</v>
      </c>
      <c r="B371" s="15">
        <v>20</v>
      </c>
      <c r="C371" s="14">
        <f>Consulta3[[#This Row],[clientes]]/Consulta3[[#Totals],[clientes]]</f>
        <v>2.5022833335418569E-4</v>
      </c>
      <c r="E371">
        <f>(Consulta3[[#This Row],[dias_totales]]+1)*Consulta3[[#This Row],[%]]</f>
        <v>9.2584483341048698E-2</v>
      </c>
    </row>
    <row r="372" spans="1:5" x14ac:dyDescent="0.25">
      <c r="A372" s="4">
        <v>370</v>
      </c>
      <c r="B372" s="15">
        <v>32</v>
      </c>
      <c r="C372" s="14">
        <f>Consulta3[[#This Row],[clientes]]/Consulta3[[#Totals],[clientes]]</f>
        <v>4.0036533336669711E-4</v>
      </c>
      <c r="E372">
        <f>(Consulta3[[#This Row],[dias_totales]]+1)*Consulta3[[#This Row],[%]]</f>
        <v>0.14853553867904462</v>
      </c>
    </row>
    <row r="373" spans="1:5" x14ac:dyDescent="0.25">
      <c r="A373" s="4">
        <v>371</v>
      </c>
      <c r="B373" s="15">
        <v>23</v>
      </c>
      <c r="C373" s="14">
        <f>Consulta3[[#This Row],[clientes]]/Consulta3[[#Totals],[clientes]]</f>
        <v>2.8776258335731357E-4</v>
      </c>
      <c r="E373">
        <f>(Consulta3[[#This Row],[dias_totales]]+1)*Consulta3[[#This Row],[%]]</f>
        <v>0.10704768100892065</v>
      </c>
    </row>
    <row r="374" spans="1:5" x14ac:dyDescent="0.25">
      <c r="A374" s="4">
        <v>372</v>
      </c>
      <c r="B374" s="15">
        <v>28</v>
      </c>
      <c r="C374" s="14">
        <f>Consulta3[[#This Row],[clientes]]/Consulta3[[#Totals],[clientes]]</f>
        <v>3.5031966669585995E-4</v>
      </c>
      <c r="E374">
        <f>(Consulta3[[#This Row],[dias_totales]]+1)*Consulta3[[#This Row],[%]]</f>
        <v>0.13066923567755576</v>
      </c>
    </row>
    <row r="375" spans="1:5" x14ac:dyDescent="0.25">
      <c r="A375" s="4">
        <v>373</v>
      </c>
      <c r="B375" s="15">
        <v>33</v>
      </c>
      <c r="C375" s="14">
        <f>Consulta3[[#This Row],[clientes]]/Consulta3[[#Totals],[clientes]]</f>
        <v>4.1287675003440639E-4</v>
      </c>
      <c r="E375">
        <f>(Consulta3[[#This Row],[dias_totales]]+1)*Consulta3[[#This Row],[%]]</f>
        <v>0.15441590451286799</v>
      </c>
    </row>
    <row r="376" spans="1:5" x14ac:dyDescent="0.25">
      <c r="A376" s="4">
        <v>374</v>
      </c>
      <c r="B376" s="15">
        <v>19</v>
      </c>
      <c r="C376" s="14">
        <f>Consulta3[[#This Row],[clientes]]/Consulta3[[#Totals],[clientes]]</f>
        <v>2.3771691668647641E-4</v>
      </c>
      <c r="E376">
        <f>(Consulta3[[#This Row],[dias_totales]]+1)*Consulta3[[#This Row],[%]]</f>
        <v>8.9143843757428662E-2</v>
      </c>
    </row>
    <row r="377" spans="1:5" x14ac:dyDescent="0.25">
      <c r="A377" s="4">
        <v>375</v>
      </c>
      <c r="B377" s="15">
        <v>27</v>
      </c>
      <c r="C377" s="14">
        <f>Consulta3[[#This Row],[clientes]]/Consulta3[[#Totals],[clientes]]</f>
        <v>3.3780825002815068E-4</v>
      </c>
      <c r="E377">
        <f>(Consulta3[[#This Row],[dias_totales]]+1)*Consulta3[[#This Row],[%]]</f>
        <v>0.12701590201058466</v>
      </c>
    </row>
    <row r="378" spans="1:5" x14ac:dyDescent="0.25">
      <c r="A378" s="4">
        <v>376</v>
      </c>
      <c r="B378" s="15">
        <v>25</v>
      </c>
      <c r="C378" s="14">
        <f>Consulta3[[#This Row],[clientes]]/Consulta3[[#Totals],[clientes]]</f>
        <v>3.1278541669273213E-4</v>
      </c>
      <c r="E378">
        <f>(Consulta3[[#This Row],[dias_totales]]+1)*Consulta3[[#This Row],[%]]</f>
        <v>0.11792010209316001</v>
      </c>
    </row>
    <row r="379" spans="1:5" x14ac:dyDescent="0.25">
      <c r="A379" s="4">
        <v>377</v>
      </c>
      <c r="B379" s="15">
        <v>17</v>
      </c>
      <c r="C379" s="14">
        <f>Consulta3[[#This Row],[clientes]]/Consulta3[[#Totals],[clientes]]</f>
        <v>2.1269408335105783E-4</v>
      </c>
      <c r="E379">
        <f>(Consulta3[[#This Row],[dias_totales]]+1)*Consulta3[[#This Row],[%]]</f>
        <v>8.0398363506699863E-2</v>
      </c>
    </row>
    <row r="380" spans="1:5" x14ac:dyDescent="0.25">
      <c r="A380" s="4">
        <v>378</v>
      </c>
      <c r="B380" s="15">
        <v>27</v>
      </c>
      <c r="C380" s="14">
        <f>Consulta3[[#This Row],[clientes]]/Consulta3[[#Totals],[clientes]]</f>
        <v>3.3780825002815068E-4</v>
      </c>
      <c r="E380">
        <f>(Consulta3[[#This Row],[dias_totales]]+1)*Consulta3[[#This Row],[%]]</f>
        <v>0.12802932676066911</v>
      </c>
    </row>
    <row r="381" spans="1:5" x14ac:dyDescent="0.25">
      <c r="A381" s="4">
        <v>379</v>
      </c>
      <c r="B381" s="15">
        <v>29</v>
      </c>
      <c r="C381" s="14">
        <f>Consulta3[[#This Row],[clientes]]/Consulta3[[#Totals],[clientes]]</f>
        <v>3.6283108336356923E-4</v>
      </c>
      <c r="E381">
        <f>(Consulta3[[#This Row],[dias_totales]]+1)*Consulta3[[#This Row],[%]]</f>
        <v>0.1378758116781563</v>
      </c>
    </row>
    <row r="382" spans="1:5" x14ac:dyDescent="0.25">
      <c r="A382" s="4">
        <v>380</v>
      </c>
      <c r="B382" s="15">
        <v>19</v>
      </c>
      <c r="C382" s="14">
        <f>Consulta3[[#This Row],[clientes]]/Consulta3[[#Totals],[clientes]]</f>
        <v>2.3771691668647641E-4</v>
      </c>
      <c r="E382">
        <f>(Consulta3[[#This Row],[dias_totales]]+1)*Consulta3[[#This Row],[%]]</f>
        <v>9.0570145257547516E-2</v>
      </c>
    </row>
    <row r="383" spans="1:5" x14ac:dyDescent="0.25">
      <c r="A383" s="4">
        <v>381</v>
      </c>
      <c r="B383" s="15">
        <v>30</v>
      </c>
      <c r="C383" s="14">
        <f>Consulta3[[#This Row],[clientes]]/Consulta3[[#Totals],[clientes]]</f>
        <v>3.7534250003127856E-4</v>
      </c>
      <c r="E383">
        <f>(Consulta3[[#This Row],[dias_totales]]+1)*Consulta3[[#This Row],[%]]</f>
        <v>0.1433808350119484</v>
      </c>
    </row>
    <row r="384" spans="1:5" x14ac:dyDescent="0.25">
      <c r="A384" s="4">
        <v>382</v>
      </c>
      <c r="B384" s="15">
        <v>27</v>
      </c>
      <c r="C384" s="14">
        <f>Consulta3[[#This Row],[clientes]]/Consulta3[[#Totals],[clientes]]</f>
        <v>3.3780825002815068E-4</v>
      </c>
      <c r="E384">
        <f>(Consulta3[[#This Row],[dias_totales]]+1)*Consulta3[[#This Row],[%]]</f>
        <v>0.12938055976078172</v>
      </c>
    </row>
    <row r="385" spans="1:5" x14ac:dyDescent="0.25">
      <c r="A385" s="4">
        <v>383</v>
      </c>
      <c r="B385" s="15">
        <v>30</v>
      </c>
      <c r="C385" s="14">
        <f>Consulta3[[#This Row],[clientes]]/Consulta3[[#Totals],[clientes]]</f>
        <v>3.7534250003127856E-4</v>
      </c>
      <c r="E385">
        <f>(Consulta3[[#This Row],[dias_totales]]+1)*Consulta3[[#This Row],[%]]</f>
        <v>0.14413152001201096</v>
      </c>
    </row>
    <row r="386" spans="1:5" x14ac:dyDescent="0.25">
      <c r="A386" s="4">
        <v>384</v>
      </c>
      <c r="B386" s="15">
        <v>15</v>
      </c>
      <c r="C386" s="14">
        <f>Consulta3[[#This Row],[clientes]]/Consulta3[[#Totals],[clientes]]</f>
        <v>1.8767125001563928E-4</v>
      </c>
      <c r="E386">
        <f>(Consulta3[[#This Row],[dias_totales]]+1)*Consulta3[[#This Row],[%]]</f>
        <v>7.2253431256021128E-2</v>
      </c>
    </row>
    <row r="387" spans="1:5" x14ac:dyDescent="0.25">
      <c r="A387" s="4">
        <v>385</v>
      </c>
      <c r="B387" s="15">
        <v>18</v>
      </c>
      <c r="C387" s="14">
        <f>Consulta3[[#This Row],[clientes]]/Consulta3[[#Totals],[clientes]]</f>
        <v>2.2520550001876714E-4</v>
      </c>
      <c r="E387">
        <f>(Consulta3[[#This Row],[dias_totales]]+1)*Consulta3[[#This Row],[%]]</f>
        <v>8.6929323007244111E-2</v>
      </c>
    </row>
    <row r="388" spans="1:5" x14ac:dyDescent="0.25">
      <c r="A388" s="4">
        <v>386</v>
      </c>
      <c r="B388" s="15">
        <v>28</v>
      </c>
      <c r="C388" s="14">
        <f>Consulta3[[#This Row],[clientes]]/Consulta3[[#Totals],[clientes]]</f>
        <v>3.5031966669585995E-4</v>
      </c>
      <c r="E388">
        <f>(Consulta3[[#This Row],[dias_totales]]+1)*Consulta3[[#This Row],[%]]</f>
        <v>0.13557371101129781</v>
      </c>
    </row>
    <row r="389" spans="1:5" x14ac:dyDescent="0.25">
      <c r="A389" s="4">
        <v>387</v>
      </c>
      <c r="B389" s="15">
        <v>16</v>
      </c>
      <c r="C389" s="14">
        <f>Consulta3[[#This Row],[clientes]]/Consulta3[[#Totals],[clientes]]</f>
        <v>2.0018266668334856E-4</v>
      </c>
      <c r="E389">
        <f>(Consulta3[[#This Row],[dias_totales]]+1)*Consulta3[[#This Row],[%]]</f>
        <v>7.767087467313924E-2</v>
      </c>
    </row>
    <row r="390" spans="1:5" x14ac:dyDescent="0.25">
      <c r="A390" s="4">
        <v>388</v>
      </c>
      <c r="B390" s="15">
        <v>18</v>
      </c>
      <c r="C390" s="14">
        <f>Consulta3[[#This Row],[clientes]]/Consulta3[[#Totals],[clientes]]</f>
        <v>2.2520550001876714E-4</v>
      </c>
      <c r="E390">
        <f>(Consulta3[[#This Row],[dias_totales]]+1)*Consulta3[[#This Row],[%]]</f>
        <v>8.7604939507300417E-2</v>
      </c>
    </row>
    <row r="391" spans="1:5" x14ac:dyDescent="0.25">
      <c r="A391" s="4">
        <v>389</v>
      </c>
      <c r="B391" s="15">
        <v>24</v>
      </c>
      <c r="C391" s="14">
        <f>Consulta3[[#This Row],[clientes]]/Consulta3[[#Totals],[clientes]]</f>
        <v>3.0027400002502285E-4</v>
      </c>
      <c r="E391">
        <f>(Consulta3[[#This Row],[dias_totales]]+1)*Consulta3[[#This Row],[%]]</f>
        <v>0.11710686000975891</v>
      </c>
    </row>
    <row r="392" spans="1:5" x14ac:dyDescent="0.25">
      <c r="A392" s="4">
        <v>390</v>
      </c>
      <c r="B392" s="15">
        <v>24</v>
      </c>
      <c r="C392" s="14">
        <f>Consulta3[[#This Row],[clientes]]/Consulta3[[#Totals],[clientes]]</f>
        <v>3.0027400002502285E-4</v>
      </c>
      <c r="E392">
        <f>(Consulta3[[#This Row],[dias_totales]]+1)*Consulta3[[#This Row],[%]]</f>
        <v>0.11740713400978393</v>
      </c>
    </row>
    <row r="393" spans="1:5" x14ac:dyDescent="0.25">
      <c r="A393" s="4">
        <v>391</v>
      </c>
      <c r="B393" s="15">
        <v>36</v>
      </c>
      <c r="C393" s="14">
        <f>Consulta3[[#This Row],[clientes]]/Consulta3[[#Totals],[clientes]]</f>
        <v>4.5041100003753427E-4</v>
      </c>
      <c r="E393">
        <f>(Consulta3[[#This Row],[dias_totales]]+1)*Consulta3[[#This Row],[%]]</f>
        <v>0.17656111201471344</v>
      </c>
    </row>
    <row r="394" spans="1:5" x14ac:dyDescent="0.25">
      <c r="A394" s="4">
        <v>392</v>
      </c>
      <c r="B394" s="15">
        <v>25</v>
      </c>
      <c r="C394" s="14">
        <f>Consulta3[[#This Row],[clientes]]/Consulta3[[#Totals],[clientes]]</f>
        <v>3.1278541669273213E-4</v>
      </c>
      <c r="E394">
        <f>(Consulta3[[#This Row],[dias_totales]]+1)*Consulta3[[#This Row],[%]]</f>
        <v>0.12292466876024373</v>
      </c>
    </row>
    <row r="395" spans="1:5" x14ac:dyDescent="0.25">
      <c r="A395" s="4">
        <v>393</v>
      </c>
      <c r="B395" s="15">
        <v>23</v>
      </c>
      <c r="C395" s="14">
        <f>Consulta3[[#This Row],[clientes]]/Consulta3[[#Totals],[clientes]]</f>
        <v>2.8776258335731357E-4</v>
      </c>
      <c r="E395">
        <f>(Consulta3[[#This Row],[dias_totales]]+1)*Consulta3[[#This Row],[%]]</f>
        <v>0.11337845784278154</v>
      </c>
    </row>
    <row r="396" spans="1:5" x14ac:dyDescent="0.25">
      <c r="A396" s="4">
        <v>394</v>
      </c>
      <c r="B396" s="15">
        <v>28</v>
      </c>
      <c r="C396" s="14">
        <f>Consulta3[[#This Row],[clientes]]/Consulta3[[#Totals],[clientes]]</f>
        <v>3.5031966669585995E-4</v>
      </c>
      <c r="E396">
        <f>(Consulta3[[#This Row],[dias_totales]]+1)*Consulta3[[#This Row],[%]]</f>
        <v>0.13837626834486469</v>
      </c>
    </row>
    <row r="397" spans="1:5" x14ac:dyDescent="0.25">
      <c r="A397" s="4">
        <v>395</v>
      </c>
      <c r="B397" s="15">
        <v>18</v>
      </c>
      <c r="C397" s="14">
        <f>Consulta3[[#This Row],[clientes]]/Consulta3[[#Totals],[clientes]]</f>
        <v>2.2520550001876714E-4</v>
      </c>
      <c r="E397">
        <f>(Consulta3[[#This Row],[dias_totales]]+1)*Consulta3[[#This Row],[%]]</f>
        <v>8.9181378007431783E-2</v>
      </c>
    </row>
    <row r="398" spans="1:5" x14ac:dyDescent="0.25">
      <c r="A398" s="4">
        <v>396</v>
      </c>
      <c r="B398" s="15">
        <v>34</v>
      </c>
      <c r="C398" s="14">
        <f>Consulta3[[#This Row],[clientes]]/Consulta3[[#Totals],[clientes]]</f>
        <v>4.2538816670211567E-4</v>
      </c>
      <c r="E398">
        <f>(Consulta3[[#This Row],[dias_totales]]+1)*Consulta3[[#This Row],[%]]</f>
        <v>0.16887910218073993</v>
      </c>
    </row>
    <row r="399" spans="1:5" x14ac:dyDescent="0.25">
      <c r="A399" s="4">
        <v>397</v>
      </c>
      <c r="B399" s="15">
        <v>28</v>
      </c>
      <c r="C399" s="14">
        <f>Consulta3[[#This Row],[clientes]]/Consulta3[[#Totals],[clientes]]</f>
        <v>3.5031966669585995E-4</v>
      </c>
      <c r="E399">
        <f>(Consulta3[[#This Row],[dias_totales]]+1)*Consulta3[[#This Row],[%]]</f>
        <v>0.13942722734495228</v>
      </c>
    </row>
    <row r="400" spans="1:5" x14ac:dyDescent="0.25">
      <c r="A400" s="4">
        <v>398</v>
      </c>
      <c r="B400" s="15">
        <v>26</v>
      </c>
      <c r="C400" s="14">
        <f>Consulta3[[#This Row],[clientes]]/Consulta3[[#Totals],[clientes]]</f>
        <v>3.252968333604414E-4</v>
      </c>
      <c r="E400">
        <f>(Consulta3[[#This Row],[dias_totales]]+1)*Consulta3[[#This Row],[%]]</f>
        <v>0.12979343651081612</v>
      </c>
    </row>
    <row r="401" spans="1:5" x14ac:dyDescent="0.25">
      <c r="A401" s="4">
        <v>399</v>
      </c>
      <c r="B401" s="15">
        <v>23</v>
      </c>
      <c r="C401" s="14">
        <f>Consulta3[[#This Row],[clientes]]/Consulta3[[#Totals],[clientes]]</f>
        <v>2.8776258335731357E-4</v>
      </c>
      <c r="E401">
        <f>(Consulta3[[#This Row],[dias_totales]]+1)*Consulta3[[#This Row],[%]]</f>
        <v>0.11510503334292543</v>
      </c>
    </row>
    <row r="402" spans="1:5" x14ac:dyDescent="0.25">
      <c r="A402" s="4">
        <v>400</v>
      </c>
      <c r="B402" s="15">
        <v>29</v>
      </c>
      <c r="C402" s="14">
        <f>Consulta3[[#This Row],[clientes]]/Consulta3[[#Totals],[clientes]]</f>
        <v>3.6283108336356923E-4</v>
      </c>
      <c r="E402">
        <f>(Consulta3[[#This Row],[dias_totales]]+1)*Consulta3[[#This Row],[%]]</f>
        <v>0.14549526442879127</v>
      </c>
    </row>
    <row r="403" spans="1:5" x14ac:dyDescent="0.25">
      <c r="A403" s="4">
        <v>401</v>
      </c>
      <c r="B403" s="15">
        <v>29</v>
      </c>
      <c r="C403" s="14">
        <f>Consulta3[[#This Row],[clientes]]/Consulta3[[#Totals],[clientes]]</f>
        <v>3.6283108336356923E-4</v>
      </c>
      <c r="E403">
        <f>(Consulta3[[#This Row],[dias_totales]]+1)*Consulta3[[#This Row],[%]]</f>
        <v>0.14585809551215484</v>
      </c>
    </row>
    <row r="404" spans="1:5" x14ac:dyDescent="0.25">
      <c r="A404" s="4">
        <v>402</v>
      </c>
      <c r="B404" s="15">
        <v>19</v>
      </c>
      <c r="C404" s="14">
        <f>Consulta3[[#This Row],[clientes]]/Consulta3[[#Totals],[clientes]]</f>
        <v>2.3771691668647641E-4</v>
      </c>
      <c r="E404">
        <f>(Consulta3[[#This Row],[dias_totales]]+1)*Consulta3[[#This Row],[%]]</f>
        <v>9.5799917424649994E-2</v>
      </c>
    </row>
    <row r="405" spans="1:5" x14ac:dyDescent="0.25">
      <c r="A405" s="4">
        <v>403</v>
      </c>
      <c r="B405" s="15">
        <v>15</v>
      </c>
      <c r="C405" s="14">
        <f>Consulta3[[#This Row],[clientes]]/Consulta3[[#Totals],[clientes]]</f>
        <v>1.8767125001563928E-4</v>
      </c>
      <c r="E405">
        <f>(Consulta3[[#This Row],[dias_totales]]+1)*Consulta3[[#This Row],[%]]</f>
        <v>7.5819185006318263E-2</v>
      </c>
    </row>
    <row r="406" spans="1:5" x14ac:dyDescent="0.25">
      <c r="A406" s="4">
        <v>404</v>
      </c>
      <c r="B406" s="15">
        <v>27</v>
      </c>
      <c r="C406" s="14">
        <f>Consulta3[[#This Row],[clientes]]/Consulta3[[#Totals],[clientes]]</f>
        <v>3.3780825002815068E-4</v>
      </c>
      <c r="E406">
        <f>(Consulta3[[#This Row],[dias_totales]]+1)*Consulta3[[#This Row],[%]]</f>
        <v>0.13681234126140102</v>
      </c>
    </row>
    <row r="407" spans="1:5" x14ac:dyDescent="0.25">
      <c r="A407" s="4">
        <v>405</v>
      </c>
      <c r="B407" s="15">
        <v>24</v>
      </c>
      <c r="C407" s="14">
        <f>Consulta3[[#This Row],[clientes]]/Consulta3[[#Totals],[clientes]]</f>
        <v>3.0027400002502285E-4</v>
      </c>
      <c r="E407">
        <f>(Consulta3[[#This Row],[dias_totales]]+1)*Consulta3[[#This Row],[%]]</f>
        <v>0.12191124401015928</v>
      </c>
    </row>
    <row r="408" spans="1:5" x14ac:dyDescent="0.25">
      <c r="A408" s="4">
        <v>406</v>
      </c>
      <c r="B408" s="15">
        <v>17</v>
      </c>
      <c r="C408" s="14">
        <f>Consulta3[[#This Row],[clientes]]/Consulta3[[#Totals],[clientes]]</f>
        <v>2.1269408335105783E-4</v>
      </c>
      <c r="E408">
        <f>(Consulta3[[#This Row],[dias_totales]]+1)*Consulta3[[#This Row],[%]]</f>
        <v>8.6566491923880537E-2</v>
      </c>
    </row>
    <row r="409" spans="1:5" x14ac:dyDescent="0.25">
      <c r="A409" s="4">
        <v>407</v>
      </c>
      <c r="B409" s="15">
        <v>20</v>
      </c>
      <c r="C409" s="14">
        <f>Consulta3[[#This Row],[clientes]]/Consulta3[[#Totals],[clientes]]</f>
        <v>2.5022833335418569E-4</v>
      </c>
      <c r="E409">
        <f>(Consulta3[[#This Row],[dias_totales]]+1)*Consulta3[[#This Row],[%]]</f>
        <v>0.10209316000850777</v>
      </c>
    </row>
    <row r="410" spans="1:5" x14ac:dyDescent="0.25">
      <c r="A410" s="4">
        <v>408</v>
      </c>
      <c r="B410" s="15">
        <v>35</v>
      </c>
      <c r="C410" s="14">
        <f>Consulta3[[#This Row],[clientes]]/Consulta3[[#Totals],[clientes]]</f>
        <v>4.3789958336982494E-4</v>
      </c>
      <c r="E410">
        <f>(Consulta3[[#This Row],[dias_totales]]+1)*Consulta3[[#This Row],[%]]</f>
        <v>0.17910092959825841</v>
      </c>
    </row>
    <row r="411" spans="1:5" x14ac:dyDescent="0.25">
      <c r="A411" s="4">
        <v>409</v>
      </c>
      <c r="B411" s="15">
        <v>28</v>
      </c>
      <c r="C411" s="14">
        <f>Consulta3[[#This Row],[clientes]]/Consulta3[[#Totals],[clientes]]</f>
        <v>3.5031966669585995E-4</v>
      </c>
      <c r="E411">
        <f>(Consulta3[[#This Row],[dias_totales]]+1)*Consulta3[[#This Row],[%]]</f>
        <v>0.14363106334530257</v>
      </c>
    </row>
    <row r="412" spans="1:5" x14ac:dyDescent="0.25">
      <c r="A412" s="4">
        <v>410</v>
      </c>
      <c r="B412" s="15">
        <v>25</v>
      </c>
      <c r="C412" s="14">
        <f>Consulta3[[#This Row],[clientes]]/Consulta3[[#Totals],[clientes]]</f>
        <v>3.1278541669273213E-4</v>
      </c>
      <c r="E412">
        <f>(Consulta3[[#This Row],[dias_totales]]+1)*Consulta3[[#This Row],[%]]</f>
        <v>0.12855480626071292</v>
      </c>
    </row>
    <row r="413" spans="1:5" x14ac:dyDescent="0.25">
      <c r="A413" s="4">
        <v>411</v>
      </c>
      <c r="B413" s="15">
        <v>20</v>
      </c>
      <c r="C413" s="14">
        <f>Consulta3[[#This Row],[clientes]]/Consulta3[[#Totals],[clientes]]</f>
        <v>2.5022833335418569E-4</v>
      </c>
      <c r="E413">
        <f>(Consulta3[[#This Row],[dias_totales]]+1)*Consulta3[[#This Row],[%]]</f>
        <v>0.10309407334192451</v>
      </c>
    </row>
    <row r="414" spans="1:5" x14ac:dyDescent="0.25">
      <c r="A414" s="4">
        <v>412</v>
      </c>
      <c r="B414" s="15">
        <v>25</v>
      </c>
      <c r="C414" s="14">
        <f>Consulta3[[#This Row],[clientes]]/Consulta3[[#Totals],[clientes]]</f>
        <v>3.1278541669273213E-4</v>
      </c>
      <c r="E414">
        <f>(Consulta3[[#This Row],[dias_totales]]+1)*Consulta3[[#This Row],[%]]</f>
        <v>0.12918037709409838</v>
      </c>
    </row>
    <row r="415" spans="1:5" x14ac:dyDescent="0.25">
      <c r="A415" s="4">
        <v>413</v>
      </c>
      <c r="B415" s="15">
        <v>28</v>
      </c>
      <c r="C415" s="14">
        <f>Consulta3[[#This Row],[clientes]]/Consulta3[[#Totals],[clientes]]</f>
        <v>3.5031966669585995E-4</v>
      </c>
      <c r="E415">
        <f>(Consulta3[[#This Row],[dias_totales]]+1)*Consulta3[[#This Row],[%]]</f>
        <v>0.14503234201208604</v>
      </c>
    </row>
    <row r="416" spans="1:5" x14ac:dyDescent="0.25">
      <c r="A416" s="4">
        <v>414</v>
      </c>
      <c r="B416" s="15">
        <v>20</v>
      </c>
      <c r="C416" s="14">
        <f>Consulta3[[#This Row],[clientes]]/Consulta3[[#Totals],[clientes]]</f>
        <v>2.5022833335418569E-4</v>
      </c>
      <c r="E416">
        <f>(Consulta3[[#This Row],[dias_totales]]+1)*Consulta3[[#This Row],[%]]</f>
        <v>0.10384475834198706</v>
      </c>
    </row>
    <row r="417" spans="1:5" x14ac:dyDescent="0.25">
      <c r="A417" s="4">
        <v>415</v>
      </c>
      <c r="B417" s="15">
        <v>24</v>
      </c>
      <c r="C417" s="14">
        <f>Consulta3[[#This Row],[clientes]]/Consulta3[[#Totals],[clientes]]</f>
        <v>3.0027400002502285E-4</v>
      </c>
      <c r="E417">
        <f>(Consulta3[[#This Row],[dias_totales]]+1)*Consulta3[[#This Row],[%]]</f>
        <v>0.12491398401040951</v>
      </c>
    </row>
    <row r="418" spans="1:5" x14ac:dyDescent="0.25">
      <c r="A418" s="4">
        <v>416</v>
      </c>
      <c r="B418" s="15">
        <v>23</v>
      </c>
      <c r="C418" s="14">
        <f>Consulta3[[#This Row],[clientes]]/Consulta3[[#Totals],[clientes]]</f>
        <v>2.8776258335731357E-4</v>
      </c>
      <c r="E418">
        <f>(Consulta3[[#This Row],[dias_totales]]+1)*Consulta3[[#This Row],[%]]</f>
        <v>0.11999699725999977</v>
      </c>
    </row>
    <row r="419" spans="1:5" x14ac:dyDescent="0.25">
      <c r="A419" s="4">
        <v>417</v>
      </c>
      <c r="B419" s="15">
        <v>32</v>
      </c>
      <c r="C419" s="14">
        <f>Consulta3[[#This Row],[clientes]]/Consulta3[[#Totals],[clientes]]</f>
        <v>4.0036533336669711E-4</v>
      </c>
      <c r="E419">
        <f>(Consulta3[[#This Row],[dias_totales]]+1)*Consulta3[[#This Row],[%]]</f>
        <v>0.16735270934727939</v>
      </c>
    </row>
    <row r="420" spans="1:5" x14ac:dyDescent="0.25">
      <c r="A420" s="4">
        <v>418</v>
      </c>
      <c r="B420" s="15">
        <v>31</v>
      </c>
      <c r="C420" s="14">
        <f>Consulta3[[#This Row],[clientes]]/Consulta3[[#Totals],[clientes]]</f>
        <v>3.8785391669898784E-4</v>
      </c>
      <c r="E420">
        <f>(Consulta3[[#This Row],[dias_totales]]+1)*Consulta3[[#This Row],[%]]</f>
        <v>0.16251079109687591</v>
      </c>
    </row>
    <row r="421" spans="1:5" x14ac:dyDescent="0.25">
      <c r="A421" s="4">
        <v>419</v>
      </c>
      <c r="B421" s="15">
        <v>20</v>
      </c>
      <c r="C421" s="14">
        <f>Consulta3[[#This Row],[clientes]]/Consulta3[[#Totals],[clientes]]</f>
        <v>2.5022833335418569E-4</v>
      </c>
      <c r="E421">
        <f>(Consulta3[[#This Row],[dias_totales]]+1)*Consulta3[[#This Row],[%]]</f>
        <v>0.10509590000875799</v>
      </c>
    </row>
    <row r="422" spans="1:5" x14ac:dyDescent="0.25">
      <c r="A422" s="4">
        <v>420</v>
      </c>
      <c r="B422" s="15">
        <v>22</v>
      </c>
      <c r="C422" s="14">
        <f>Consulta3[[#This Row],[clientes]]/Consulta3[[#Totals],[clientes]]</f>
        <v>2.7525116668960424E-4</v>
      </c>
      <c r="E422">
        <f>(Consulta3[[#This Row],[dias_totales]]+1)*Consulta3[[#This Row],[%]]</f>
        <v>0.11588074117632338</v>
      </c>
    </row>
    <row r="423" spans="1:5" x14ac:dyDescent="0.25">
      <c r="A423" s="4">
        <v>421</v>
      </c>
      <c r="B423" s="15">
        <v>22</v>
      </c>
      <c r="C423" s="14">
        <f>Consulta3[[#This Row],[clientes]]/Consulta3[[#Totals],[clientes]]</f>
        <v>2.7525116668960424E-4</v>
      </c>
      <c r="E423">
        <f>(Consulta3[[#This Row],[dias_totales]]+1)*Consulta3[[#This Row],[%]]</f>
        <v>0.11615599234301299</v>
      </c>
    </row>
    <row r="424" spans="1:5" x14ac:dyDescent="0.25">
      <c r="A424" s="4">
        <v>422</v>
      </c>
      <c r="B424" s="15">
        <v>25</v>
      </c>
      <c r="C424" s="14">
        <f>Consulta3[[#This Row],[clientes]]/Consulta3[[#Totals],[clientes]]</f>
        <v>3.1278541669273213E-4</v>
      </c>
      <c r="E424">
        <f>(Consulta3[[#This Row],[dias_totales]]+1)*Consulta3[[#This Row],[%]]</f>
        <v>0.1323082312610257</v>
      </c>
    </row>
    <row r="425" spans="1:5" x14ac:dyDescent="0.25">
      <c r="A425" s="4">
        <v>423</v>
      </c>
      <c r="B425" s="15">
        <v>25</v>
      </c>
      <c r="C425" s="14">
        <f>Consulta3[[#This Row],[clientes]]/Consulta3[[#Totals],[clientes]]</f>
        <v>3.1278541669273213E-4</v>
      </c>
      <c r="E425">
        <f>(Consulta3[[#This Row],[dias_totales]]+1)*Consulta3[[#This Row],[%]]</f>
        <v>0.13262101667771842</v>
      </c>
    </row>
    <row r="426" spans="1:5" x14ac:dyDescent="0.25">
      <c r="A426" s="4">
        <v>424</v>
      </c>
      <c r="B426" s="15">
        <v>24</v>
      </c>
      <c r="C426" s="14">
        <f>Consulta3[[#This Row],[clientes]]/Consulta3[[#Totals],[clientes]]</f>
        <v>3.0027400002502285E-4</v>
      </c>
      <c r="E426">
        <f>(Consulta3[[#This Row],[dias_totales]]+1)*Consulta3[[#This Row],[%]]</f>
        <v>0.12761645001063471</v>
      </c>
    </row>
    <row r="427" spans="1:5" x14ac:dyDescent="0.25">
      <c r="A427" s="4">
        <v>425</v>
      </c>
      <c r="B427" s="15">
        <v>19</v>
      </c>
      <c r="C427" s="14">
        <f>Consulta3[[#This Row],[clientes]]/Consulta3[[#Totals],[clientes]]</f>
        <v>2.3771691668647641E-4</v>
      </c>
      <c r="E427">
        <f>(Consulta3[[#This Row],[dias_totales]]+1)*Consulta3[[#This Row],[%]]</f>
        <v>0.10126740650843895</v>
      </c>
    </row>
    <row r="428" spans="1:5" x14ac:dyDescent="0.25">
      <c r="A428" s="4">
        <v>426</v>
      </c>
      <c r="B428" s="15">
        <v>30</v>
      </c>
      <c r="C428" s="14">
        <f>Consulta3[[#This Row],[clientes]]/Consulta3[[#Totals],[clientes]]</f>
        <v>3.7534250003127856E-4</v>
      </c>
      <c r="E428">
        <f>(Consulta3[[#This Row],[dias_totales]]+1)*Consulta3[[#This Row],[%]]</f>
        <v>0.16027124751335595</v>
      </c>
    </row>
    <row r="429" spans="1:5" x14ac:dyDescent="0.25">
      <c r="A429" s="4">
        <v>427</v>
      </c>
      <c r="B429" s="15">
        <v>27</v>
      </c>
      <c r="C429" s="14">
        <f>Consulta3[[#This Row],[clientes]]/Consulta3[[#Totals],[clientes]]</f>
        <v>3.3780825002815068E-4</v>
      </c>
      <c r="E429">
        <f>(Consulta3[[#This Row],[dias_totales]]+1)*Consulta3[[#This Row],[%]]</f>
        <v>0.1445819310120485</v>
      </c>
    </row>
    <row r="430" spans="1:5" x14ac:dyDescent="0.25">
      <c r="A430" s="4">
        <v>428</v>
      </c>
      <c r="B430" s="15">
        <v>26</v>
      </c>
      <c r="C430" s="14">
        <f>Consulta3[[#This Row],[clientes]]/Consulta3[[#Totals],[clientes]]</f>
        <v>3.252968333604414E-4</v>
      </c>
      <c r="E430">
        <f>(Consulta3[[#This Row],[dias_totales]]+1)*Consulta3[[#This Row],[%]]</f>
        <v>0.13955234151162937</v>
      </c>
    </row>
    <row r="431" spans="1:5" x14ac:dyDescent="0.25">
      <c r="A431" s="4">
        <v>429</v>
      </c>
      <c r="B431" s="15">
        <v>18</v>
      </c>
      <c r="C431" s="14">
        <f>Consulta3[[#This Row],[clientes]]/Consulta3[[#Totals],[clientes]]</f>
        <v>2.2520550001876714E-4</v>
      </c>
      <c r="E431">
        <f>(Consulta3[[#This Row],[dias_totales]]+1)*Consulta3[[#This Row],[%]]</f>
        <v>9.6838365008069874E-2</v>
      </c>
    </row>
    <row r="432" spans="1:5" x14ac:dyDescent="0.25">
      <c r="A432" s="4">
        <v>430</v>
      </c>
      <c r="B432" s="15">
        <v>31</v>
      </c>
      <c r="C432" s="14">
        <f>Consulta3[[#This Row],[clientes]]/Consulta3[[#Totals],[clientes]]</f>
        <v>3.8785391669898784E-4</v>
      </c>
      <c r="E432">
        <f>(Consulta3[[#This Row],[dias_totales]]+1)*Consulta3[[#This Row],[%]]</f>
        <v>0.16716503809726377</v>
      </c>
    </row>
    <row r="433" spans="1:5" x14ac:dyDescent="0.25">
      <c r="A433" s="4">
        <v>431</v>
      </c>
      <c r="B433" s="15">
        <v>25</v>
      </c>
      <c r="C433" s="14">
        <f>Consulta3[[#This Row],[clientes]]/Consulta3[[#Totals],[clientes]]</f>
        <v>3.1278541669273213E-4</v>
      </c>
      <c r="E433">
        <f>(Consulta3[[#This Row],[dias_totales]]+1)*Consulta3[[#This Row],[%]]</f>
        <v>0.13512330001126027</v>
      </c>
    </row>
    <row r="434" spans="1:5" x14ac:dyDescent="0.25">
      <c r="A434" s="4">
        <v>432</v>
      </c>
      <c r="B434" s="15">
        <v>21</v>
      </c>
      <c r="C434" s="14">
        <f>Consulta3[[#This Row],[clientes]]/Consulta3[[#Totals],[clientes]]</f>
        <v>2.6273975002189497E-4</v>
      </c>
      <c r="E434">
        <f>(Consulta3[[#This Row],[dias_totales]]+1)*Consulta3[[#This Row],[%]]</f>
        <v>0.11376631175948052</v>
      </c>
    </row>
    <row r="435" spans="1:5" x14ac:dyDescent="0.25">
      <c r="A435" s="4">
        <v>433</v>
      </c>
      <c r="B435" s="15">
        <v>23</v>
      </c>
      <c r="C435" s="14">
        <f>Consulta3[[#This Row],[clientes]]/Consulta3[[#Totals],[clientes]]</f>
        <v>2.8776258335731357E-4</v>
      </c>
      <c r="E435">
        <f>(Consulta3[[#This Row],[dias_totales]]+1)*Consulta3[[#This Row],[%]]</f>
        <v>0.12488896117707408</v>
      </c>
    </row>
    <row r="436" spans="1:5" x14ac:dyDescent="0.25">
      <c r="A436" s="4">
        <v>434</v>
      </c>
      <c r="B436" s="15">
        <v>24</v>
      </c>
      <c r="C436" s="14">
        <f>Consulta3[[#This Row],[clientes]]/Consulta3[[#Totals],[clientes]]</f>
        <v>3.0027400002502285E-4</v>
      </c>
      <c r="E436">
        <f>(Consulta3[[#This Row],[dias_totales]]+1)*Consulta3[[#This Row],[%]]</f>
        <v>0.13061919001088493</v>
      </c>
    </row>
    <row r="437" spans="1:5" x14ac:dyDescent="0.25">
      <c r="A437" s="4">
        <v>435</v>
      </c>
      <c r="B437" s="15">
        <v>23</v>
      </c>
      <c r="C437" s="14">
        <f>Consulta3[[#This Row],[clientes]]/Consulta3[[#Totals],[clientes]]</f>
        <v>2.8776258335731357E-4</v>
      </c>
      <c r="E437">
        <f>(Consulta3[[#This Row],[dias_totales]]+1)*Consulta3[[#This Row],[%]]</f>
        <v>0.12546448634378871</v>
      </c>
    </row>
    <row r="438" spans="1:5" x14ac:dyDescent="0.25">
      <c r="A438" s="4">
        <v>436</v>
      </c>
      <c r="B438" s="15">
        <v>22</v>
      </c>
      <c r="C438" s="14">
        <f>Consulta3[[#This Row],[clientes]]/Consulta3[[#Totals],[clientes]]</f>
        <v>2.7525116668960424E-4</v>
      </c>
      <c r="E438">
        <f>(Consulta3[[#This Row],[dias_totales]]+1)*Consulta3[[#This Row],[%]]</f>
        <v>0.12028475984335706</v>
      </c>
    </row>
    <row r="439" spans="1:5" x14ac:dyDescent="0.25">
      <c r="A439" s="4">
        <v>437</v>
      </c>
      <c r="B439" s="15">
        <v>19</v>
      </c>
      <c r="C439" s="14">
        <f>Consulta3[[#This Row],[clientes]]/Consulta3[[#Totals],[clientes]]</f>
        <v>2.3771691668647641E-4</v>
      </c>
      <c r="E439">
        <f>(Consulta3[[#This Row],[dias_totales]]+1)*Consulta3[[#This Row],[%]]</f>
        <v>0.10412000950867667</v>
      </c>
    </row>
    <row r="440" spans="1:5" x14ac:dyDescent="0.25">
      <c r="A440" s="4">
        <v>438</v>
      </c>
      <c r="B440" s="15">
        <v>23</v>
      </c>
      <c r="C440" s="14">
        <f>Consulta3[[#This Row],[clientes]]/Consulta3[[#Totals],[clientes]]</f>
        <v>2.8776258335731357E-4</v>
      </c>
      <c r="E440">
        <f>(Consulta3[[#This Row],[dias_totales]]+1)*Consulta3[[#This Row],[%]]</f>
        <v>0.12632777409386065</v>
      </c>
    </row>
    <row r="441" spans="1:5" x14ac:dyDescent="0.25">
      <c r="A441" s="4">
        <v>439</v>
      </c>
      <c r="B441" s="15">
        <v>26</v>
      </c>
      <c r="C441" s="14">
        <f>Consulta3[[#This Row],[clientes]]/Consulta3[[#Totals],[clientes]]</f>
        <v>3.252968333604414E-4</v>
      </c>
      <c r="E441">
        <f>(Consulta3[[#This Row],[dias_totales]]+1)*Consulta3[[#This Row],[%]]</f>
        <v>0.14313060667859423</v>
      </c>
    </row>
    <row r="442" spans="1:5" x14ac:dyDescent="0.25">
      <c r="A442" s="4">
        <v>440</v>
      </c>
      <c r="B442" s="15">
        <v>24</v>
      </c>
      <c r="C442" s="14">
        <f>Consulta3[[#This Row],[clientes]]/Consulta3[[#Totals],[clientes]]</f>
        <v>3.0027400002502285E-4</v>
      </c>
      <c r="E442">
        <f>(Consulta3[[#This Row],[dias_totales]]+1)*Consulta3[[#This Row],[%]]</f>
        <v>0.13242083401103508</v>
      </c>
    </row>
    <row r="443" spans="1:5" x14ac:dyDescent="0.25">
      <c r="A443" s="4">
        <v>441</v>
      </c>
      <c r="B443" s="15">
        <v>19</v>
      </c>
      <c r="C443" s="14">
        <f>Consulta3[[#This Row],[clientes]]/Consulta3[[#Totals],[clientes]]</f>
        <v>2.3771691668647641E-4</v>
      </c>
      <c r="E443">
        <f>(Consulta3[[#This Row],[dias_totales]]+1)*Consulta3[[#This Row],[%]]</f>
        <v>0.10507087717542257</v>
      </c>
    </row>
    <row r="444" spans="1:5" x14ac:dyDescent="0.25">
      <c r="A444" s="4">
        <v>442</v>
      </c>
      <c r="B444" s="15">
        <v>20</v>
      </c>
      <c r="C444" s="14">
        <f>Consulta3[[#This Row],[clientes]]/Consulta3[[#Totals],[clientes]]</f>
        <v>2.5022833335418569E-4</v>
      </c>
      <c r="E444">
        <f>(Consulta3[[#This Row],[dias_totales]]+1)*Consulta3[[#This Row],[%]]</f>
        <v>0.11085115167590426</v>
      </c>
    </row>
    <row r="445" spans="1:5" x14ac:dyDescent="0.25">
      <c r="A445" s="4">
        <v>443</v>
      </c>
      <c r="B445" s="15">
        <v>32</v>
      </c>
      <c r="C445" s="14">
        <f>Consulta3[[#This Row],[clientes]]/Consulta3[[#Totals],[clientes]]</f>
        <v>4.0036533336669711E-4</v>
      </c>
      <c r="E445">
        <f>(Consulta3[[#This Row],[dias_totales]]+1)*Consulta3[[#This Row],[%]]</f>
        <v>0.17776220801481352</v>
      </c>
    </row>
    <row r="446" spans="1:5" x14ac:dyDescent="0.25">
      <c r="A446" s="4">
        <v>444</v>
      </c>
      <c r="B446" s="15">
        <v>21</v>
      </c>
      <c r="C446" s="14">
        <f>Consulta3[[#This Row],[clientes]]/Consulta3[[#Totals],[clientes]]</f>
        <v>2.6273975002189497E-4</v>
      </c>
      <c r="E446">
        <f>(Consulta3[[#This Row],[dias_totales]]+1)*Consulta3[[#This Row],[%]]</f>
        <v>0.11691918875974326</v>
      </c>
    </row>
    <row r="447" spans="1:5" x14ac:dyDescent="0.25">
      <c r="A447" s="4">
        <v>445</v>
      </c>
      <c r="B447" s="15">
        <v>29</v>
      </c>
      <c r="C447" s="14">
        <f>Consulta3[[#This Row],[clientes]]/Consulta3[[#Totals],[clientes]]</f>
        <v>3.6283108336356923E-4</v>
      </c>
      <c r="E447">
        <f>(Consulta3[[#This Row],[dias_totales]]+1)*Consulta3[[#This Row],[%]]</f>
        <v>0.16182266318015187</v>
      </c>
    </row>
    <row r="448" spans="1:5" x14ac:dyDescent="0.25">
      <c r="A448" s="4">
        <v>446</v>
      </c>
      <c r="B448" s="15">
        <v>15</v>
      </c>
      <c r="C448" s="14">
        <f>Consulta3[[#This Row],[clientes]]/Consulta3[[#Totals],[clientes]]</f>
        <v>1.8767125001563928E-4</v>
      </c>
      <c r="E448">
        <f>(Consulta3[[#This Row],[dias_totales]]+1)*Consulta3[[#This Row],[%]]</f>
        <v>8.3889048756990756E-2</v>
      </c>
    </row>
    <row r="449" spans="1:5" x14ac:dyDescent="0.25">
      <c r="A449" s="4">
        <v>447</v>
      </c>
      <c r="B449" s="15">
        <v>20</v>
      </c>
      <c r="C449" s="14">
        <f>Consulta3[[#This Row],[clientes]]/Consulta3[[#Totals],[clientes]]</f>
        <v>2.5022833335418569E-4</v>
      </c>
      <c r="E449">
        <f>(Consulta3[[#This Row],[dias_totales]]+1)*Consulta3[[#This Row],[%]]</f>
        <v>0.11210229334267519</v>
      </c>
    </row>
    <row r="450" spans="1:5" x14ac:dyDescent="0.25">
      <c r="A450" s="4">
        <v>448</v>
      </c>
      <c r="B450" s="15">
        <v>17</v>
      </c>
      <c r="C450" s="14">
        <f>Consulta3[[#This Row],[clientes]]/Consulta3[[#Totals],[clientes]]</f>
        <v>2.1269408335105783E-4</v>
      </c>
      <c r="E450">
        <f>(Consulta3[[#This Row],[dias_totales]]+1)*Consulta3[[#This Row],[%]]</f>
        <v>9.5499643424624969E-2</v>
      </c>
    </row>
    <row r="451" spans="1:5" x14ac:dyDescent="0.25">
      <c r="A451" s="4">
        <v>449</v>
      </c>
      <c r="B451" s="15">
        <v>19</v>
      </c>
      <c r="C451" s="14">
        <f>Consulta3[[#This Row],[clientes]]/Consulta3[[#Totals],[clientes]]</f>
        <v>2.3771691668647641E-4</v>
      </c>
      <c r="E451">
        <f>(Consulta3[[#This Row],[dias_totales]]+1)*Consulta3[[#This Row],[%]]</f>
        <v>0.10697261250891439</v>
      </c>
    </row>
    <row r="452" spans="1:5" x14ac:dyDescent="0.25">
      <c r="A452" s="4">
        <v>450</v>
      </c>
      <c r="B452" s="15">
        <v>21</v>
      </c>
      <c r="C452" s="14">
        <f>Consulta3[[#This Row],[clientes]]/Consulta3[[#Totals],[clientes]]</f>
        <v>2.6273975002189497E-4</v>
      </c>
      <c r="E452">
        <f>(Consulta3[[#This Row],[dias_totales]]+1)*Consulta3[[#This Row],[%]]</f>
        <v>0.11849562725987463</v>
      </c>
    </row>
    <row r="453" spans="1:5" x14ac:dyDescent="0.25">
      <c r="A453" s="4">
        <v>451</v>
      </c>
      <c r="B453" s="15">
        <v>20</v>
      </c>
      <c r="C453" s="14">
        <f>Consulta3[[#This Row],[clientes]]/Consulta3[[#Totals],[clientes]]</f>
        <v>2.5022833335418569E-4</v>
      </c>
      <c r="E453">
        <f>(Consulta3[[#This Row],[dias_totales]]+1)*Consulta3[[#This Row],[%]]</f>
        <v>0.11310320667609193</v>
      </c>
    </row>
    <row r="454" spans="1:5" x14ac:dyDescent="0.25">
      <c r="A454" s="4">
        <v>452</v>
      </c>
      <c r="B454" s="15">
        <v>24</v>
      </c>
      <c r="C454" s="14">
        <f>Consulta3[[#This Row],[clientes]]/Consulta3[[#Totals],[clientes]]</f>
        <v>3.0027400002502285E-4</v>
      </c>
      <c r="E454">
        <f>(Consulta3[[#This Row],[dias_totales]]+1)*Consulta3[[#This Row],[%]]</f>
        <v>0.13602412201133535</v>
      </c>
    </row>
    <row r="455" spans="1:5" x14ac:dyDescent="0.25">
      <c r="A455" s="4">
        <v>453</v>
      </c>
      <c r="B455" s="15">
        <v>23</v>
      </c>
      <c r="C455" s="14">
        <f>Consulta3[[#This Row],[clientes]]/Consulta3[[#Totals],[clientes]]</f>
        <v>2.8776258335731357E-4</v>
      </c>
      <c r="E455">
        <f>(Consulta3[[#This Row],[dias_totales]]+1)*Consulta3[[#This Row],[%]]</f>
        <v>0.13064421284422037</v>
      </c>
    </row>
    <row r="456" spans="1:5" x14ac:dyDescent="0.25">
      <c r="A456" s="4">
        <v>454</v>
      </c>
      <c r="B456" s="15">
        <v>16</v>
      </c>
      <c r="C456" s="14">
        <f>Consulta3[[#This Row],[clientes]]/Consulta3[[#Totals],[clientes]]</f>
        <v>2.0018266668334856E-4</v>
      </c>
      <c r="E456">
        <f>(Consulta3[[#This Row],[dias_totales]]+1)*Consulta3[[#This Row],[%]]</f>
        <v>9.1083113340923588E-2</v>
      </c>
    </row>
    <row r="457" spans="1:5" x14ac:dyDescent="0.25">
      <c r="A457" s="4">
        <v>455</v>
      </c>
      <c r="B457" s="15">
        <v>29</v>
      </c>
      <c r="C457" s="14">
        <f>Consulta3[[#This Row],[clientes]]/Consulta3[[#Totals],[clientes]]</f>
        <v>3.6283108336356923E-4</v>
      </c>
      <c r="E457">
        <f>(Consulta3[[#This Row],[dias_totales]]+1)*Consulta3[[#This Row],[%]]</f>
        <v>0.16545097401378758</v>
      </c>
    </row>
    <row r="458" spans="1:5" x14ac:dyDescent="0.25">
      <c r="A458" s="4">
        <v>456</v>
      </c>
      <c r="B458" s="15">
        <v>21</v>
      </c>
      <c r="C458" s="14">
        <f>Consulta3[[#This Row],[clientes]]/Consulta3[[#Totals],[clientes]]</f>
        <v>2.6273975002189497E-4</v>
      </c>
      <c r="E458">
        <f>(Consulta3[[#This Row],[dias_totales]]+1)*Consulta3[[#This Row],[%]]</f>
        <v>0.12007206576000599</v>
      </c>
    </row>
    <row r="459" spans="1:5" x14ac:dyDescent="0.25">
      <c r="A459" s="4">
        <v>457</v>
      </c>
      <c r="B459" s="15">
        <v>29</v>
      </c>
      <c r="C459" s="14">
        <f>Consulta3[[#This Row],[clientes]]/Consulta3[[#Totals],[clientes]]</f>
        <v>3.6283108336356923E-4</v>
      </c>
      <c r="E459">
        <f>(Consulta3[[#This Row],[dias_totales]]+1)*Consulta3[[#This Row],[%]]</f>
        <v>0.1661766361805147</v>
      </c>
    </row>
    <row r="460" spans="1:5" x14ac:dyDescent="0.25">
      <c r="A460" s="4">
        <v>458</v>
      </c>
      <c r="B460" s="15">
        <v>29</v>
      </c>
      <c r="C460" s="14">
        <f>Consulta3[[#This Row],[clientes]]/Consulta3[[#Totals],[clientes]]</f>
        <v>3.6283108336356923E-4</v>
      </c>
      <c r="E460">
        <f>(Consulta3[[#This Row],[dias_totales]]+1)*Consulta3[[#This Row],[%]]</f>
        <v>0.16653946726387828</v>
      </c>
    </row>
    <row r="461" spans="1:5" x14ac:dyDescent="0.25">
      <c r="A461" s="4">
        <v>459</v>
      </c>
      <c r="B461" s="15">
        <v>23</v>
      </c>
      <c r="C461" s="14">
        <f>Consulta3[[#This Row],[clientes]]/Consulta3[[#Totals],[clientes]]</f>
        <v>2.8776258335731357E-4</v>
      </c>
      <c r="E461">
        <f>(Consulta3[[#This Row],[dias_totales]]+1)*Consulta3[[#This Row],[%]]</f>
        <v>0.13237078834436425</v>
      </c>
    </row>
    <row r="462" spans="1:5" x14ac:dyDescent="0.25">
      <c r="A462" s="4">
        <v>460</v>
      </c>
      <c r="B462" s="15">
        <v>26</v>
      </c>
      <c r="C462" s="14">
        <f>Consulta3[[#This Row],[clientes]]/Consulta3[[#Totals],[clientes]]</f>
        <v>3.252968333604414E-4</v>
      </c>
      <c r="E462">
        <f>(Consulta3[[#This Row],[dias_totales]]+1)*Consulta3[[#This Row],[%]]</f>
        <v>0.14996184017916347</v>
      </c>
    </row>
    <row r="463" spans="1:5" x14ac:dyDescent="0.25">
      <c r="A463" s="4">
        <v>461</v>
      </c>
      <c r="B463" s="15">
        <v>26</v>
      </c>
      <c r="C463" s="14">
        <f>Consulta3[[#This Row],[clientes]]/Consulta3[[#Totals],[clientes]]</f>
        <v>3.252968333604414E-4</v>
      </c>
      <c r="E463">
        <f>(Consulta3[[#This Row],[dias_totales]]+1)*Consulta3[[#This Row],[%]]</f>
        <v>0.15028713701252394</v>
      </c>
    </row>
    <row r="464" spans="1:5" x14ac:dyDescent="0.25">
      <c r="A464" s="4">
        <v>462</v>
      </c>
      <c r="B464" s="15">
        <v>16</v>
      </c>
      <c r="C464" s="14">
        <f>Consulta3[[#This Row],[clientes]]/Consulta3[[#Totals],[clientes]]</f>
        <v>2.0018266668334856E-4</v>
      </c>
      <c r="E464">
        <f>(Consulta3[[#This Row],[dias_totales]]+1)*Consulta3[[#This Row],[%]]</f>
        <v>9.2684574674390383E-2</v>
      </c>
    </row>
    <row r="465" spans="1:5" x14ac:dyDescent="0.25">
      <c r="A465" s="4">
        <v>463</v>
      </c>
      <c r="B465" s="15">
        <v>16</v>
      </c>
      <c r="C465" s="14">
        <f>Consulta3[[#This Row],[clientes]]/Consulta3[[#Totals],[clientes]]</f>
        <v>2.0018266668334856E-4</v>
      </c>
      <c r="E465">
        <f>(Consulta3[[#This Row],[dias_totales]]+1)*Consulta3[[#This Row],[%]]</f>
        <v>9.2884757341073737E-2</v>
      </c>
    </row>
    <row r="466" spans="1:5" x14ac:dyDescent="0.25">
      <c r="A466" s="4">
        <v>464</v>
      </c>
      <c r="B466" s="15">
        <v>21</v>
      </c>
      <c r="C466" s="14">
        <f>Consulta3[[#This Row],[clientes]]/Consulta3[[#Totals],[clientes]]</f>
        <v>2.6273975002189497E-4</v>
      </c>
      <c r="E466">
        <f>(Consulta3[[#This Row],[dias_totales]]+1)*Consulta3[[#This Row],[%]]</f>
        <v>0.12217398376018115</v>
      </c>
    </row>
    <row r="467" spans="1:5" x14ac:dyDescent="0.25">
      <c r="A467" s="4">
        <v>465</v>
      </c>
      <c r="B467" s="15">
        <v>31</v>
      </c>
      <c r="C467" s="14">
        <f>Consulta3[[#This Row],[clientes]]/Consulta3[[#Totals],[clientes]]</f>
        <v>3.8785391669898784E-4</v>
      </c>
      <c r="E467">
        <f>(Consulta3[[#This Row],[dias_totales]]+1)*Consulta3[[#This Row],[%]]</f>
        <v>0.18073992518172832</v>
      </c>
    </row>
    <row r="468" spans="1:5" x14ac:dyDescent="0.25">
      <c r="A468" s="4">
        <v>466</v>
      </c>
      <c r="B468" s="15">
        <v>24</v>
      </c>
      <c r="C468" s="14">
        <f>Consulta3[[#This Row],[clientes]]/Consulta3[[#Totals],[clientes]]</f>
        <v>3.0027400002502285E-4</v>
      </c>
      <c r="E468">
        <f>(Consulta3[[#This Row],[dias_totales]]+1)*Consulta3[[#This Row],[%]]</f>
        <v>0.14022795801168567</v>
      </c>
    </row>
    <row r="469" spans="1:5" x14ac:dyDescent="0.25">
      <c r="A469" s="4">
        <v>467</v>
      </c>
      <c r="B469" s="15">
        <v>13</v>
      </c>
      <c r="C469" s="14">
        <f>Consulta3[[#This Row],[clientes]]/Consulta3[[#Totals],[clientes]]</f>
        <v>1.626484166802207E-4</v>
      </c>
      <c r="E469">
        <f>(Consulta3[[#This Row],[dias_totales]]+1)*Consulta3[[#This Row],[%]]</f>
        <v>7.6119459006343287E-2</v>
      </c>
    </row>
    <row r="470" spans="1:5" x14ac:dyDescent="0.25">
      <c r="A470" s="4">
        <v>468</v>
      </c>
      <c r="B470" s="15">
        <v>27</v>
      </c>
      <c r="C470" s="14">
        <f>Consulta3[[#This Row],[clientes]]/Consulta3[[#Totals],[clientes]]</f>
        <v>3.3780825002815068E-4</v>
      </c>
      <c r="E470">
        <f>(Consulta3[[#This Row],[dias_totales]]+1)*Consulta3[[#This Row],[%]]</f>
        <v>0.15843206926320266</v>
      </c>
    </row>
    <row r="471" spans="1:5" x14ac:dyDescent="0.25">
      <c r="A471" s="4">
        <v>469</v>
      </c>
      <c r="B471" s="15">
        <v>26</v>
      </c>
      <c r="C471" s="14">
        <f>Consulta3[[#This Row],[clientes]]/Consulta3[[#Totals],[clientes]]</f>
        <v>3.252968333604414E-4</v>
      </c>
      <c r="E471">
        <f>(Consulta3[[#This Row],[dias_totales]]+1)*Consulta3[[#This Row],[%]]</f>
        <v>0.15288951167940745</v>
      </c>
    </row>
    <row r="472" spans="1:5" x14ac:dyDescent="0.25">
      <c r="A472" s="4">
        <v>470</v>
      </c>
      <c r="B472" s="15">
        <v>20</v>
      </c>
      <c r="C472" s="14">
        <f>Consulta3[[#This Row],[clientes]]/Consulta3[[#Totals],[clientes]]</f>
        <v>2.5022833335418569E-4</v>
      </c>
      <c r="E472">
        <f>(Consulta3[[#This Row],[dias_totales]]+1)*Consulta3[[#This Row],[%]]</f>
        <v>0.11785754500982146</v>
      </c>
    </row>
    <row r="473" spans="1:5" x14ac:dyDescent="0.25">
      <c r="A473" s="4">
        <v>471</v>
      </c>
      <c r="B473" s="15">
        <v>17</v>
      </c>
      <c r="C473" s="14">
        <f>Consulta3[[#This Row],[clientes]]/Consulta3[[#Totals],[clientes]]</f>
        <v>2.1269408335105783E-4</v>
      </c>
      <c r="E473">
        <f>(Consulta3[[#This Row],[dias_totales]]+1)*Consulta3[[#This Row],[%]]</f>
        <v>0.1003916073416993</v>
      </c>
    </row>
    <row r="474" spans="1:5" x14ac:dyDescent="0.25">
      <c r="A474" s="4">
        <v>472</v>
      </c>
      <c r="B474" s="15">
        <v>26</v>
      </c>
      <c r="C474" s="14">
        <f>Consulta3[[#This Row],[clientes]]/Consulta3[[#Totals],[clientes]]</f>
        <v>3.252968333604414E-4</v>
      </c>
      <c r="E474">
        <f>(Consulta3[[#This Row],[dias_totales]]+1)*Consulta3[[#This Row],[%]]</f>
        <v>0.15386540217948877</v>
      </c>
    </row>
    <row r="475" spans="1:5" x14ac:dyDescent="0.25">
      <c r="A475" s="4">
        <v>473</v>
      </c>
      <c r="B475" s="15">
        <v>24</v>
      </c>
      <c r="C475" s="14">
        <f>Consulta3[[#This Row],[clientes]]/Consulta3[[#Totals],[clientes]]</f>
        <v>3.0027400002502285E-4</v>
      </c>
      <c r="E475">
        <f>(Consulta3[[#This Row],[dias_totales]]+1)*Consulta3[[#This Row],[%]]</f>
        <v>0.14232987601186084</v>
      </c>
    </row>
    <row r="476" spans="1:5" x14ac:dyDescent="0.25">
      <c r="A476" s="4">
        <v>474</v>
      </c>
      <c r="B476" s="15">
        <v>18</v>
      </c>
      <c r="C476" s="14">
        <f>Consulta3[[#This Row],[clientes]]/Consulta3[[#Totals],[clientes]]</f>
        <v>2.2520550001876714E-4</v>
      </c>
      <c r="E476">
        <f>(Consulta3[[#This Row],[dias_totales]]+1)*Consulta3[[#This Row],[%]]</f>
        <v>0.10697261250891439</v>
      </c>
    </row>
    <row r="477" spans="1:5" x14ac:dyDescent="0.25">
      <c r="A477" s="4">
        <v>475</v>
      </c>
      <c r="B477" s="15">
        <v>23</v>
      </c>
      <c r="C477" s="14">
        <f>Consulta3[[#This Row],[clientes]]/Consulta3[[#Totals],[clientes]]</f>
        <v>2.8776258335731357E-4</v>
      </c>
      <c r="E477">
        <f>(Consulta3[[#This Row],[dias_totales]]+1)*Consulta3[[#This Row],[%]]</f>
        <v>0.13697498967808125</v>
      </c>
    </row>
    <row r="478" spans="1:5" x14ac:dyDescent="0.25">
      <c r="A478" s="4">
        <v>476</v>
      </c>
      <c r="B478" s="15">
        <v>20</v>
      </c>
      <c r="C478" s="14">
        <f>Consulta3[[#This Row],[clientes]]/Consulta3[[#Totals],[clientes]]</f>
        <v>2.5022833335418569E-4</v>
      </c>
      <c r="E478">
        <f>(Consulta3[[#This Row],[dias_totales]]+1)*Consulta3[[#This Row],[%]]</f>
        <v>0.11935891500994657</v>
      </c>
    </row>
    <row r="479" spans="1:5" x14ac:dyDescent="0.25">
      <c r="A479" s="4">
        <v>477</v>
      </c>
      <c r="B479" s="15">
        <v>21</v>
      </c>
      <c r="C479" s="14">
        <f>Consulta3[[#This Row],[clientes]]/Consulta3[[#Totals],[clientes]]</f>
        <v>2.6273975002189497E-4</v>
      </c>
      <c r="E479">
        <f>(Consulta3[[#This Row],[dias_totales]]+1)*Consulta3[[#This Row],[%]]</f>
        <v>0.1255896005104658</v>
      </c>
    </row>
    <row r="480" spans="1:5" x14ac:dyDescent="0.25">
      <c r="A480" s="4">
        <v>478</v>
      </c>
      <c r="B480" s="15">
        <v>18</v>
      </c>
      <c r="C480" s="14">
        <f>Consulta3[[#This Row],[clientes]]/Consulta3[[#Totals],[clientes]]</f>
        <v>2.2520550001876714E-4</v>
      </c>
      <c r="E480">
        <f>(Consulta3[[#This Row],[dias_totales]]+1)*Consulta3[[#This Row],[%]]</f>
        <v>0.10787343450898945</v>
      </c>
    </row>
    <row r="481" spans="1:5" x14ac:dyDescent="0.25">
      <c r="A481" s="4">
        <v>479</v>
      </c>
      <c r="B481" s="15">
        <v>13</v>
      </c>
      <c r="C481" s="14">
        <f>Consulta3[[#This Row],[clientes]]/Consulta3[[#Totals],[clientes]]</f>
        <v>1.626484166802207E-4</v>
      </c>
      <c r="E481">
        <f>(Consulta3[[#This Row],[dias_totales]]+1)*Consulta3[[#This Row],[%]]</f>
        <v>7.8071240006505935E-2</v>
      </c>
    </row>
    <row r="482" spans="1:5" x14ac:dyDescent="0.25">
      <c r="A482" s="4">
        <v>480</v>
      </c>
      <c r="B482" s="15">
        <v>22</v>
      </c>
      <c r="C482" s="14">
        <f>Consulta3[[#This Row],[clientes]]/Consulta3[[#Totals],[clientes]]</f>
        <v>2.7525116668960424E-4</v>
      </c>
      <c r="E482">
        <f>(Consulta3[[#This Row],[dias_totales]]+1)*Consulta3[[#This Row],[%]]</f>
        <v>0.13239581117769963</v>
      </c>
    </row>
    <row r="483" spans="1:5" x14ac:dyDescent="0.25">
      <c r="A483" s="4">
        <v>481</v>
      </c>
      <c r="B483" s="15">
        <v>22</v>
      </c>
      <c r="C483" s="14">
        <f>Consulta3[[#This Row],[clientes]]/Consulta3[[#Totals],[clientes]]</f>
        <v>2.7525116668960424E-4</v>
      </c>
      <c r="E483">
        <f>(Consulta3[[#This Row],[dias_totales]]+1)*Consulta3[[#This Row],[%]]</f>
        <v>0.13267106234438925</v>
      </c>
    </row>
    <row r="484" spans="1:5" x14ac:dyDescent="0.25">
      <c r="A484" s="4">
        <v>482</v>
      </c>
      <c r="B484" s="15">
        <v>24</v>
      </c>
      <c r="C484" s="14">
        <f>Consulta3[[#This Row],[clientes]]/Consulta3[[#Totals],[clientes]]</f>
        <v>3.0027400002502285E-4</v>
      </c>
      <c r="E484">
        <f>(Consulta3[[#This Row],[dias_totales]]+1)*Consulta3[[#This Row],[%]]</f>
        <v>0.14503234201208604</v>
      </c>
    </row>
    <row r="485" spans="1:5" x14ac:dyDescent="0.25">
      <c r="A485" s="4">
        <v>483</v>
      </c>
      <c r="B485" s="15">
        <v>18</v>
      </c>
      <c r="C485" s="14">
        <f>Consulta3[[#This Row],[clientes]]/Consulta3[[#Totals],[clientes]]</f>
        <v>2.2520550001876714E-4</v>
      </c>
      <c r="E485">
        <f>(Consulta3[[#This Row],[dias_totales]]+1)*Consulta3[[#This Row],[%]]</f>
        <v>0.10899946200908329</v>
      </c>
    </row>
    <row r="486" spans="1:5" x14ac:dyDescent="0.25">
      <c r="A486" s="4">
        <v>484</v>
      </c>
      <c r="B486" s="15">
        <v>25</v>
      </c>
      <c r="C486" s="14">
        <f>Consulta3[[#This Row],[clientes]]/Consulta3[[#Totals],[clientes]]</f>
        <v>3.1278541669273213E-4</v>
      </c>
      <c r="E486">
        <f>(Consulta3[[#This Row],[dias_totales]]+1)*Consulta3[[#This Row],[%]]</f>
        <v>0.15170092709597507</v>
      </c>
    </row>
    <row r="487" spans="1:5" x14ac:dyDescent="0.25">
      <c r="A487" s="4">
        <v>485</v>
      </c>
      <c r="B487" s="15">
        <v>20</v>
      </c>
      <c r="C487" s="14">
        <f>Consulta3[[#This Row],[clientes]]/Consulta3[[#Totals],[clientes]]</f>
        <v>2.5022833335418569E-4</v>
      </c>
      <c r="E487">
        <f>(Consulta3[[#This Row],[dias_totales]]+1)*Consulta3[[#This Row],[%]]</f>
        <v>0.12161097001013424</v>
      </c>
    </row>
    <row r="488" spans="1:5" x14ac:dyDescent="0.25">
      <c r="A488" s="4">
        <v>486</v>
      </c>
      <c r="B488" s="15">
        <v>20</v>
      </c>
      <c r="C488" s="14">
        <f>Consulta3[[#This Row],[clientes]]/Consulta3[[#Totals],[clientes]]</f>
        <v>2.5022833335418569E-4</v>
      </c>
      <c r="E488">
        <f>(Consulta3[[#This Row],[dias_totales]]+1)*Consulta3[[#This Row],[%]]</f>
        <v>0.12186119834348844</v>
      </c>
    </row>
    <row r="489" spans="1:5" x14ac:dyDescent="0.25">
      <c r="A489" s="4">
        <v>487</v>
      </c>
      <c r="B489" s="15">
        <v>21</v>
      </c>
      <c r="C489" s="14">
        <f>Consulta3[[#This Row],[clientes]]/Consulta3[[#Totals],[clientes]]</f>
        <v>2.6273975002189497E-4</v>
      </c>
      <c r="E489">
        <f>(Consulta3[[#This Row],[dias_totales]]+1)*Consulta3[[#This Row],[%]]</f>
        <v>0.12821699801068476</v>
      </c>
    </row>
    <row r="490" spans="1:5" x14ac:dyDescent="0.25">
      <c r="A490" s="4">
        <v>488</v>
      </c>
      <c r="B490" s="15">
        <v>18</v>
      </c>
      <c r="C490" s="14">
        <f>Consulta3[[#This Row],[clientes]]/Consulta3[[#Totals],[clientes]]</f>
        <v>2.2520550001876714E-4</v>
      </c>
      <c r="E490">
        <f>(Consulta3[[#This Row],[dias_totales]]+1)*Consulta3[[#This Row],[%]]</f>
        <v>0.11012548950917712</v>
      </c>
    </row>
    <row r="491" spans="1:5" x14ac:dyDescent="0.25">
      <c r="A491" s="4">
        <v>489</v>
      </c>
      <c r="B491" s="15">
        <v>20</v>
      </c>
      <c r="C491" s="14">
        <f>Consulta3[[#This Row],[clientes]]/Consulta3[[#Totals],[clientes]]</f>
        <v>2.5022833335418569E-4</v>
      </c>
      <c r="E491">
        <f>(Consulta3[[#This Row],[dias_totales]]+1)*Consulta3[[#This Row],[%]]</f>
        <v>0.12261188334355098</v>
      </c>
    </row>
    <row r="492" spans="1:5" x14ac:dyDescent="0.25">
      <c r="A492" s="4">
        <v>490</v>
      </c>
      <c r="B492" s="15">
        <v>17</v>
      </c>
      <c r="C492" s="14">
        <f>Consulta3[[#This Row],[clientes]]/Consulta3[[#Totals],[clientes]]</f>
        <v>2.1269408335105783E-4</v>
      </c>
      <c r="E492">
        <f>(Consulta3[[#This Row],[dias_totales]]+1)*Consulta3[[#This Row],[%]]</f>
        <v>0.1044327949253694</v>
      </c>
    </row>
    <row r="493" spans="1:5" x14ac:dyDescent="0.25">
      <c r="A493" s="4">
        <v>491</v>
      </c>
      <c r="B493" s="15">
        <v>15</v>
      </c>
      <c r="C493" s="14">
        <f>Consulta3[[#This Row],[clientes]]/Consulta3[[#Totals],[clientes]]</f>
        <v>1.8767125001563928E-4</v>
      </c>
      <c r="E493">
        <f>(Consulta3[[#This Row],[dias_totales]]+1)*Consulta3[[#This Row],[%]]</f>
        <v>9.233425500769453E-2</v>
      </c>
    </row>
    <row r="494" spans="1:5" x14ac:dyDescent="0.25">
      <c r="A494" s="4">
        <v>492</v>
      </c>
      <c r="B494" s="15">
        <v>22</v>
      </c>
      <c r="C494" s="14">
        <f>Consulta3[[#This Row],[clientes]]/Consulta3[[#Totals],[clientes]]</f>
        <v>2.7525116668960424E-4</v>
      </c>
      <c r="E494">
        <f>(Consulta3[[#This Row],[dias_totales]]+1)*Consulta3[[#This Row],[%]]</f>
        <v>0.13569882517797488</v>
      </c>
    </row>
    <row r="495" spans="1:5" x14ac:dyDescent="0.25">
      <c r="A495" s="4">
        <v>493</v>
      </c>
      <c r="B495" s="15">
        <v>26</v>
      </c>
      <c r="C495" s="14">
        <f>Consulta3[[#This Row],[clientes]]/Consulta3[[#Totals],[clientes]]</f>
        <v>3.252968333604414E-4</v>
      </c>
      <c r="E495">
        <f>(Consulta3[[#This Row],[dias_totales]]+1)*Consulta3[[#This Row],[%]]</f>
        <v>0.16069663568005804</v>
      </c>
    </row>
    <row r="496" spans="1:5" x14ac:dyDescent="0.25">
      <c r="A496" s="4">
        <v>494</v>
      </c>
      <c r="B496" s="15">
        <v>27</v>
      </c>
      <c r="C496" s="14">
        <f>Consulta3[[#This Row],[clientes]]/Consulta3[[#Totals],[clientes]]</f>
        <v>3.3780825002815068E-4</v>
      </c>
      <c r="E496">
        <f>(Consulta3[[#This Row],[dias_totales]]+1)*Consulta3[[#This Row],[%]]</f>
        <v>0.1672150837639346</v>
      </c>
    </row>
    <row r="497" spans="1:5" x14ac:dyDescent="0.25">
      <c r="A497" s="4">
        <v>495</v>
      </c>
      <c r="B497" s="15">
        <v>14</v>
      </c>
      <c r="C497" s="14">
        <f>Consulta3[[#This Row],[clientes]]/Consulta3[[#Totals],[clientes]]</f>
        <v>1.7515983334792998E-4</v>
      </c>
      <c r="E497">
        <f>(Consulta3[[#This Row],[dias_totales]]+1)*Consulta3[[#This Row],[%]]</f>
        <v>8.6879277340573269E-2</v>
      </c>
    </row>
    <row r="498" spans="1:5" x14ac:dyDescent="0.25">
      <c r="A498" s="4">
        <v>496</v>
      </c>
      <c r="B498" s="15">
        <v>22</v>
      </c>
      <c r="C498" s="14">
        <f>Consulta3[[#This Row],[clientes]]/Consulta3[[#Totals],[clientes]]</f>
        <v>2.7525116668960424E-4</v>
      </c>
      <c r="E498">
        <f>(Consulta3[[#This Row],[dias_totales]]+1)*Consulta3[[#This Row],[%]]</f>
        <v>0.13679982984473329</v>
      </c>
    </row>
    <row r="499" spans="1:5" x14ac:dyDescent="0.25">
      <c r="A499" s="4">
        <v>497</v>
      </c>
      <c r="B499" s="15">
        <v>23</v>
      </c>
      <c r="C499" s="14">
        <f>Consulta3[[#This Row],[clientes]]/Consulta3[[#Totals],[clientes]]</f>
        <v>2.8776258335731357E-4</v>
      </c>
      <c r="E499">
        <f>(Consulta3[[#This Row],[dias_totales]]+1)*Consulta3[[#This Row],[%]]</f>
        <v>0.14330576651194216</v>
      </c>
    </row>
    <row r="500" spans="1:5" x14ac:dyDescent="0.25">
      <c r="A500" s="4">
        <v>498</v>
      </c>
      <c r="B500" s="15">
        <v>26</v>
      </c>
      <c r="C500" s="14">
        <f>Consulta3[[#This Row],[clientes]]/Consulta3[[#Totals],[clientes]]</f>
        <v>3.252968333604414E-4</v>
      </c>
      <c r="E500">
        <f>(Consulta3[[#This Row],[dias_totales]]+1)*Consulta3[[#This Row],[%]]</f>
        <v>0.16232311984686026</v>
      </c>
    </row>
    <row r="501" spans="1:5" x14ac:dyDescent="0.25">
      <c r="A501" s="4">
        <v>499</v>
      </c>
      <c r="B501" s="15">
        <v>28</v>
      </c>
      <c r="C501" s="14">
        <f>Consulta3[[#This Row],[clientes]]/Consulta3[[#Totals],[clientes]]</f>
        <v>3.5031966669585995E-4</v>
      </c>
      <c r="E501">
        <f>(Consulta3[[#This Row],[dias_totales]]+1)*Consulta3[[#This Row],[%]]</f>
        <v>0.17515983334792998</v>
      </c>
    </row>
    <row r="502" spans="1:5" x14ac:dyDescent="0.25">
      <c r="A502" s="4">
        <v>500</v>
      </c>
      <c r="B502" s="15">
        <v>31</v>
      </c>
      <c r="C502" s="14">
        <f>Consulta3[[#This Row],[clientes]]/Consulta3[[#Totals],[clientes]]</f>
        <v>3.8785391669898784E-4</v>
      </c>
      <c r="E502">
        <f>(Consulta3[[#This Row],[dias_totales]]+1)*Consulta3[[#This Row],[%]]</f>
        <v>0.1943148122661929</v>
      </c>
    </row>
    <row r="503" spans="1:5" x14ac:dyDescent="0.25">
      <c r="A503" s="4">
        <v>501</v>
      </c>
      <c r="B503" s="15">
        <v>19</v>
      </c>
      <c r="C503" s="14">
        <f>Consulta3[[#This Row],[clientes]]/Consulta3[[#Totals],[clientes]]</f>
        <v>2.3771691668647641E-4</v>
      </c>
      <c r="E503">
        <f>(Consulta3[[#This Row],[dias_totales]]+1)*Consulta3[[#This Row],[%]]</f>
        <v>0.11933389217661115</v>
      </c>
    </row>
    <row r="504" spans="1:5" x14ac:dyDescent="0.25">
      <c r="A504" s="4">
        <v>502</v>
      </c>
      <c r="B504" s="15">
        <v>28</v>
      </c>
      <c r="C504" s="14">
        <f>Consulta3[[#This Row],[clientes]]/Consulta3[[#Totals],[clientes]]</f>
        <v>3.5031966669585995E-4</v>
      </c>
      <c r="E504">
        <f>(Consulta3[[#This Row],[dias_totales]]+1)*Consulta3[[#This Row],[%]]</f>
        <v>0.17621079234801756</v>
      </c>
    </row>
    <row r="505" spans="1:5" x14ac:dyDescent="0.25">
      <c r="A505" s="4">
        <v>503</v>
      </c>
      <c r="B505" s="15">
        <v>24</v>
      </c>
      <c r="C505" s="14">
        <f>Consulta3[[#This Row],[clientes]]/Consulta3[[#Totals],[clientes]]</f>
        <v>3.0027400002502285E-4</v>
      </c>
      <c r="E505">
        <f>(Consulta3[[#This Row],[dias_totales]]+1)*Consulta3[[#This Row],[%]]</f>
        <v>0.15133809601261153</v>
      </c>
    </row>
    <row r="506" spans="1:5" x14ac:dyDescent="0.25">
      <c r="A506" s="4">
        <v>504</v>
      </c>
      <c r="B506" s="15">
        <v>17</v>
      </c>
      <c r="C506" s="14">
        <f>Consulta3[[#This Row],[clientes]]/Consulta3[[#Totals],[clientes]]</f>
        <v>2.1269408335105783E-4</v>
      </c>
      <c r="E506">
        <f>(Consulta3[[#This Row],[dias_totales]]+1)*Consulta3[[#This Row],[%]]</f>
        <v>0.10741051209228421</v>
      </c>
    </row>
    <row r="507" spans="1:5" x14ac:dyDescent="0.25">
      <c r="A507" s="4">
        <v>505</v>
      </c>
      <c r="B507" s="15">
        <v>23</v>
      </c>
      <c r="C507" s="14">
        <f>Consulta3[[#This Row],[clientes]]/Consulta3[[#Totals],[clientes]]</f>
        <v>2.8776258335731357E-4</v>
      </c>
      <c r="E507">
        <f>(Consulta3[[#This Row],[dias_totales]]+1)*Consulta3[[#This Row],[%]]</f>
        <v>0.14560786717880067</v>
      </c>
    </row>
    <row r="508" spans="1:5" x14ac:dyDescent="0.25">
      <c r="A508" s="4">
        <v>506</v>
      </c>
      <c r="B508" s="15">
        <v>21</v>
      </c>
      <c r="C508" s="14">
        <f>Consulta3[[#This Row],[clientes]]/Consulta3[[#Totals],[clientes]]</f>
        <v>2.6273975002189497E-4</v>
      </c>
      <c r="E508">
        <f>(Consulta3[[#This Row],[dias_totales]]+1)*Consulta3[[#This Row],[%]]</f>
        <v>0.13320905326110075</v>
      </c>
    </row>
    <row r="509" spans="1:5" x14ac:dyDescent="0.25">
      <c r="A509" s="4">
        <v>507</v>
      </c>
      <c r="B509" s="15">
        <v>24</v>
      </c>
      <c r="C509" s="14">
        <f>Consulta3[[#This Row],[clientes]]/Consulta3[[#Totals],[clientes]]</f>
        <v>3.0027400002502285E-4</v>
      </c>
      <c r="E509">
        <f>(Consulta3[[#This Row],[dias_totales]]+1)*Consulta3[[#This Row],[%]]</f>
        <v>0.1525391920127116</v>
      </c>
    </row>
    <row r="510" spans="1:5" x14ac:dyDescent="0.25">
      <c r="A510" s="4">
        <v>508</v>
      </c>
      <c r="B510" s="15">
        <v>24</v>
      </c>
      <c r="C510" s="14">
        <f>Consulta3[[#This Row],[clientes]]/Consulta3[[#Totals],[clientes]]</f>
        <v>3.0027400002502285E-4</v>
      </c>
      <c r="E510">
        <f>(Consulta3[[#This Row],[dias_totales]]+1)*Consulta3[[#This Row],[%]]</f>
        <v>0.15283946601273662</v>
      </c>
    </row>
    <row r="511" spans="1:5" x14ac:dyDescent="0.25">
      <c r="A511" s="4">
        <v>509</v>
      </c>
      <c r="B511" s="15">
        <v>27</v>
      </c>
      <c r="C511" s="14">
        <f>Consulta3[[#This Row],[clientes]]/Consulta3[[#Totals],[clientes]]</f>
        <v>3.3780825002815068E-4</v>
      </c>
      <c r="E511">
        <f>(Consulta3[[#This Row],[dias_totales]]+1)*Consulta3[[#This Row],[%]]</f>
        <v>0.17228220751435686</v>
      </c>
    </row>
    <row r="512" spans="1:5" x14ac:dyDescent="0.25">
      <c r="A512" s="4">
        <v>510</v>
      </c>
      <c r="B512" s="15">
        <v>14</v>
      </c>
      <c r="C512" s="14">
        <f>Consulta3[[#This Row],[clientes]]/Consulta3[[#Totals],[clientes]]</f>
        <v>1.7515983334792998E-4</v>
      </c>
      <c r="E512">
        <f>(Consulta3[[#This Row],[dias_totales]]+1)*Consulta3[[#This Row],[%]]</f>
        <v>8.9506674840792222E-2</v>
      </c>
    </row>
    <row r="513" spans="1:5" x14ac:dyDescent="0.25">
      <c r="A513" s="4">
        <v>511</v>
      </c>
      <c r="B513" s="15">
        <v>22</v>
      </c>
      <c r="C513" s="14">
        <f>Consulta3[[#This Row],[clientes]]/Consulta3[[#Totals],[clientes]]</f>
        <v>2.7525116668960424E-4</v>
      </c>
      <c r="E513">
        <f>(Consulta3[[#This Row],[dias_totales]]+1)*Consulta3[[#This Row],[%]]</f>
        <v>0.14092859734507737</v>
      </c>
    </row>
    <row r="514" spans="1:5" x14ac:dyDescent="0.25">
      <c r="A514" s="4">
        <v>512</v>
      </c>
      <c r="B514" s="15">
        <v>17</v>
      </c>
      <c r="C514" s="14">
        <f>Consulta3[[#This Row],[clientes]]/Consulta3[[#Totals],[clientes]]</f>
        <v>2.1269408335105783E-4</v>
      </c>
      <c r="E514">
        <f>(Consulta3[[#This Row],[dias_totales]]+1)*Consulta3[[#This Row],[%]]</f>
        <v>0.10911206475909267</v>
      </c>
    </row>
    <row r="515" spans="1:5" x14ac:dyDescent="0.25">
      <c r="A515" s="4">
        <v>513</v>
      </c>
      <c r="B515" s="15">
        <v>21</v>
      </c>
      <c r="C515" s="14">
        <f>Consulta3[[#This Row],[clientes]]/Consulta3[[#Totals],[clientes]]</f>
        <v>2.6273975002189497E-4</v>
      </c>
      <c r="E515">
        <f>(Consulta3[[#This Row],[dias_totales]]+1)*Consulta3[[#This Row],[%]]</f>
        <v>0.135048231511254</v>
      </c>
    </row>
    <row r="516" spans="1:5" x14ac:dyDescent="0.25">
      <c r="A516" s="4">
        <v>514</v>
      </c>
      <c r="B516" s="15">
        <v>23</v>
      </c>
      <c r="C516" s="14">
        <f>Consulta3[[#This Row],[clientes]]/Consulta3[[#Totals],[clientes]]</f>
        <v>2.8776258335731357E-4</v>
      </c>
      <c r="E516">
        <f>(Consulta3[[#This Row],[dias_totales]]+1)*Consulta3[[#This Row],[%]]</f>
        <v>0.14819773042901649</v>
      </c>
    </row>
    <row r="517" spans="1:5" x14ac:dyDescent="0.25">
      <c r="A517" s="4">
        <v>515</v>
      </c>
      <c r="B517" s="15">
        <v>33</v>
      </c>
      <c r="C517" s="14">
        <f>Consulta3[[#This Row],[clientes]]/Consulta3[[#Totals],[clientes]]</f>
        <v>4.1287675003440639E-4</v>
      </c>
      <c r="E517">
        <f>(Consulta3[[#This Row],[dias_totales]]+1)*Consulta3[[#This Row],[%]]</f>
        <v>0.21304440301775371</v>
      </c>
    </row>
    <row r="518" spans="1:5" x14ac:dyDescent="0.25">
      <c r="A518" s="4">
        <v>516</v>
      </c>
      <c r="B518" s="15">
        <v>15</v>
      </c>
      <c r="C518" s="14">
        <f>Consulta3[[#This Row],[clientes]]/Consulta3[[#Totals],[clientes]]</f>
        <v>1.8767125001563928E-4</v>
      </c>
      <c r="E518">
        <f>(Consulta3[[#This Row],[dias_totales]]+1)*Consulta3[[#This Row],[%]]</f>
        <v>9.7026036258085507E-2</v>
      </c>
    </row>
    <row r="519" spans="1:5" x14ac:dyDescent="0.25">
      <c r="A519" s="4">
        <v>517</v>
      </c>
      <c r="B519" s="15">
        <v>20</v>
      </c>
      <c r="C519" s="14">
        <f>Consulta3[[#This Row],[clientes]]/Consulta3[[#Totals],[clientes]]</f>
        <v>2.5022833335418569E-4</v>
      </c>
      <c r="E519">
        <f>(Consulta3[[#This Row],[dias_totales]]+1)*Consulta3[[#This Row],[%]]</f>
        <v>0.1296182766774682</v>
      </c>
    </row>
    <row r="520" spans="1:5" x14ac:dyDescent="0.25">
      <c r="A520" s="4">
        <v>518</v>
      </c>
      <c r="B520" s="15">
        <v>22</v>
      </c>
      <c r="C520" s="14">
        <f>Consulta3[[#This Row],[clientes]]/Consulta3[[#Totals],[clientes]]</f>
        <v>2.7525116668960424E-4</v>
      </c>
      <c r="E520">
        <f>(Consulta3[[#This Row],[dias_totales]]+1)*Consulta3[[#This Row],[%]]</f>
        <v>0.14285535551190459</v>
      </c>
    </row>
    <row r="521" spans="1:5" x14ac:dyDescent="0.25">
      <c r="A521" s="4">
        <v>519</v>
      </c>
      <c r="B521" s="15">
        <v>18</v>
      </c>
      <c r="C521" s="14">
        <f>Consulta3[[#This Row],[clientes]]/Consulta3[[#Totals],[clientes]]</f>
        <v>2.2520550001876714E-4</v>
      </c>
      <c r="E521">
        <f>(Consulta3[[#This Row],[dias_totales]]+1)*Consulta3[[#This Row],[%]]</f>
        <v>0.11710686000975891</v>
      </c>
    </row>
    <row r="522" spans="1:5" x14ac:dyDescent="0.25">
      <c r="A522" s="4">
        <v>520</v>
      </c>
      <c r="B522" s="15">
        <v>20</v>
      </c>
      <c r="C522" s="14">
        <f>Consulta3[[#This Row],[clientes]]/Consulta3[[#Totals],[clientes]]</f>
        <v>2.5022833335418569E-4</v>
      </c>
      <c r="E522">
        <f>(Consulta3[[#This Row],[dias_totales]]+1)*Consulta3[[#This Row],[%]]</f>
        <v>0.13036896167753073</v>
      </c>
    </row>
    <row r="523" spans="1:5" x14ac:dyDescent="0.25">
      <c r="A523" s="4">
        <v>521</v>
      </c>
      <c r="B523" s="15">
        <v>15</v>
      </c>
      <c r="C523" s="14">
        <f>Consulta3[[#This Row],[clientes]]/Consulta3[[#Totals],[clientes]]</f>
        <v>1.8767125001563928E-4</v>
      </c>
      <c r="E523">
        <f>(Consulta3[[#This Row],[dias_totales]]+1)*Consulta3[[#This Row],[%]]</f>
        <v>9.7964392508163703E-2</v>
      </c>
    </row>
    <row r="524" spans="1:5" x14ac:dyDescent="0.25">
      <c r="A524" s="4">
        <v>522</v>
      </c>
      <c r="B524" s="15">
        <v>18</v>
      </c>
      <c r="C524" s="14">
        <f>Consulta3[[#This Row],[clientes]]/Consulta3[[#Totals],[clientes]]</f>
        <v>2.2520550001876714E-4</v>
      </c>
      <c r="E524">
        <f>(Consulta3[[#This Row],[dias_totales]]+1)*Consulta3[[#This Row],[%]]</f>
        <v>0.11778247650981521</v>
      </c>
    </row>
    <row r="525" spans="1:5" x14ac:dyDescent="0.25">
      <c r="A525" s="4">
        <v>523</v>
      </c>
      <c r="B525" s="15">
        <v>18</v>
      </c>
      <c r="C525" s="14">
        <f>Consulta3[[#This Row],[clientes]]/Consulta3[[#Totals],[clientes]]</f>
        <v>2.2520550001876714E-4</v>
      </c>
      <c r="E525">
        <f>(Consulta3[[#This Row],[dias_totales]]+1)*Consulta3[[#This Row],[%]]</f>
        <v>0.11800768200983398</v>
      </c>
    </row>
    <row r="526" spans="1:5" x14ac:dyDescent="0.25">
      <c r="A526" s="4">
        <v>524</v>
      </c>
      <c r="B526" s="15">
        <v>25</v>
      </c>
      <c r="C526" s="14">
        <f>Consulta3[[#This Row],[clientes]]/Consulta3[[#Totals],[clientes]]</f>
        <v>3.1278541669273213E-4</v>
      </c>
      <c r="E526">
        <f>(Consulta3[[#This Row],[dias_totales]]+1)*Consulta3[[#This Row],[%]]</f>
        <v>0.16421234376368438</v>
      </c>
    </row>
    <row r="527" spans="1:5" x14ac:dyDescent="0.25">
      <c r="A527" s="4">
        <v>525</v>
      </c>
      <c r="B527" s="15">
        <v>16</v>
      </c>
      <c r="C527" s="14">
        <f>Consulta3[[#This Row],[clientes]]/Consulta3[[#Totals],[clientes]]</f>
        <v>2.0018266668334856E-4</v>
      </c>
      <c r="E527">
        <f>(Consulta3[[#This Row],[dias_totales]]+1)*Consulta3[[#This Row],[%]]</f>
        <v>0.10529608267544134</v>
      </c>
    </row>
    <row r="528" spans="1:5" x14ac:dyDescent="0.25">
      <c r="A528" s="4">
        <v>526</v>
      </c>
      <c r="B528" s="15">
        <v>23</v>
      </c>
      <c r="C528" s="14">
        <f>Consulta3[[#This Row],[clientes]]/Consulta3[[#Totals],[clientes]]</f>
        <v>2.8776258335731357E-4</v>
      </c>
      <c r="E528">
        <f>(Consulta3[[#This Row],[dias_totales]]+1)*Consulta3[[#This Row],[%]]</f>
        <v>0.15165088142930425</v>
      </c>
    </row>
    <row r="529" spans="1:5" x14ac:dyDescent="0.25">
      <c r="A529" s="4">
        <v>527</v>
      </c>
      <c r="B529" s="15">
        <v>16</v>
      </c>
      <c r="C529" s="14">
        <f>Consulta3[[#This Row],[clientes]]/Consulta3[[#Totals],[clientes]]</f>
        <v>2.0018266668334856E-4</v>
      </c>
      <c r="E529">
        <f>(Consulta3[[#This Row],[dias_totales]]+1)*Consulta3[[#This Row],[%]]</f>
        <v>0.10569644800880804</v>
      </c>
    </row>
    <row r="530" spans="1:5" x14ac:dyDescent="0.25">
      <c r="A530" s="4">
        <v>528</v>
      </c>
      <c r="B530" s="15">
        <v>20</v>
      </c>
      <c r="C530" s="14">
        <f>Consulta3[[#This Row],[clientes]]/Consulta3[[#Totals],[clientes]]</f>
        <v>2.5022833335418569E-4</v>
      </c>
      <c r="E530">
        <f>(Consulta3[[#This Row],[dias_totales]]+1)*Consulta3[[#This Row],[%]]</f>
        <v>0.13237078834436422</v>
      </c>
    </row>
    <row r="531" spans="1:5" x14ac:dyDescent="0.25">
      <c r="A531" s="4">
        <v>529</v>
      </c>
      <c r="B531" s="15">
        <v>24</v>
      </c>
      <c r="C531" s="14">
        <f>Consulta3[[#This Row],[clientes]]/Consulta3[[#Totals],[clientes]]</f>
        <v>3.0027400002502285E-4</v>
      </c>
      <c r="E531">
        <f>(Consulta3[[#This Row],[dias_totales]]+1)*Consulta3[[#This Row],[%]]</f>
        <v>0.15914522001326212</v>
      </c>
    </row>
    <row r="532" spans="1:5" x14ac:dyDescent="0.25">
      <c r="A532" s="4">
        <v>530</v>
      </c>
      <c r="B532" s="15">
        <v>21</v>
      </c>
      <c r="C532" s="14">
        <f>Consulta3[[#This Row],[clientes]]/Consulta3[[#Totals],[clientes]]</f>
        <v>2.6273975002189497E-4</v>
      </c>
      <c r="E532">
        <f>(Consulta3[[#This Row],[dias_totales]]+1)*Consulta3[[#This Row],[%]]</f>
        <v>0.13951480726162624</v>
      </c>
    </row>
    <row r="533" spans="1:5" x14ac:dyDescent="0.25">
      <c r="A533" s="4">
        <v>531</v>
      </c>
      <c r="B533" s="15">
        <v>18</v>
      </c>
      <c r="C533" s="14">
        <f>Consulta3[[#This Row],[clientes]]/Consulta3[[#Totals],[clientes]]</f>
        <v>2.2520550001876714E-4</v>
      </c>
      <c r="E533">
        <f>(Consulta3[[#This Row],[dias_totales]]+1)*Consulta3[[#This Row],[%]]</f>
        <v>0.11980932600998412</v>
      </c>
    </row>
    <row r="534" spans="1:5" x14ac:dyDescent="0.25">
      <c r="A534" s="4">
        <v>532</v>
      </c>
      <c r="B534" s="15">
        <v>21</v>
      </c>
      <c r="C534" s="14">
        <f>Consulta3[[#This Row],[clientes]]/Consulta3[[#Totals],[clientes]]</f>
        <v>2.6273975002189497E-4</v>
      </c>
      <c r="E534">
        <f>(Consulta3[[#This Row],[dias_totales]]+1)*Consulta3[[#This Row],[%]]</f>
        <v>0.14004028676167002</v>
      </c>
    </row>
    <row r="535" spans="1:5" x14ac:dyDescent="0.25">
      <c r="A535" s="4">
        <v>533</v>
      </c>
      <c r="B535" s="15">
        <v>24</v>
      </c>
      <c r="C535" s="14">
        <f>Consulta3[[#This Row],[clientes]]/Consulta3[[#Totals],[clientes]]</f>
        <v>3.0027400002502285E-4</v>
      </c>
      <c r="E535">
        <f>(Consulta3[[#This Row],[dias_totales]]+1)*Consulta3[[#This Row],[%]]</f>
        <v>0.16034631601336219</v>
      </c>
    </row>
    <row r="536" spans="1:5" x14ac:dyDescent="0.25">
      <c r="A536" s="4">
        <v>534</v>
      </c>
      <c r="B536" s="15">
        <v>14</v>
      </c>
      <c r="C536" s="14">
        <f>Consulta3[[#This Row],[clientes]]/Consulta3[[#Totals],[clientes]]</f>
        <v>1.7515983334792998E-4</v>
      </c>
      <c r="E536">
        <f>(Consulta3[[#This Row],[dias_totales]]+1)*Consulta3[[#This Row],[%]]</f>
        <v>9.3710510841142541E-2</v>
      </c>
    </row>
    <row r="537" spans="1:5" x14ac:dyDescent="0.25">
      <c r="A537" s="4">
        <v>535</v>
      </c>
      <c r="B537" s="15">
        <v>16</v>
      </c>
      <c r="C537" s="14">
        <f>Consulta3[[#This Row],[clientes]]/Consulta3[[#Totals],[clientes]]</f>
        <v>2.0018266668334856E-4</v>
      </c>
      <c r="E537">
        <f>(Consulta3[[#This Row],[dias_totales]]+1)*Consulta3[[#This Row],[%]]</f>
        <v>0.10729790934227483</v>
      </c>
    </row>
    <row r="538" spans="1:5" x14ac:dyDescent="0.25">
      <c r="A538" s="4">
        <v>536</v>
      </c>
      <c r="B538" s="15">
        <v>20</v>
      </c>
      <c r="C538" s="14">
        <f>Consulta3[[#This Row],[clientes]]/Consulta3[[#Totals],[clientes]]</f>
        <v>2.5022833335418569E-4</v>
      </c>
      <c r="E538">
        <f>(Consulta3[[#This Row],[dias_totales]]+1)*Consulta3[[#This Row],[%]]</f>
        <v>0.13437261501119771</v>
      </c>
    </row>
    <row r="539" spans="1:5" x14ac:dyDescent="0.25">
      <c r="A539" s="4">
        <v>537</v>
      </c>
      <c r="B539" s="15">
        <v>19</v>
      </c>
      <c r="C539" s="14">
        <f>Consulta3[[#This Row],[clientes]]/Consulta3[[#Totals],[clientes]]</f>
        <v>2.3771691668647641E-4</v>
      </c>
      <c r="E539">
        <f>(Consulta3[[#This Row],[dias_totales]]+1)*Consulta3[[#This Row],[%]]</f>
        <v>0.12789170117732432</v>
      </c>
    </row>
    <row r="540" spans="1:5" x14ac:dyDescent="0.25">
      <c r="A540" s="4">
        <v>538</v>
      </c>
      <c r="B540" s="15">
        <v>27</v>
      </c>
      <c r="C540" s="14">
        <f>Consulta3[[#This Row],[clientes]]/Consulta3[[#Totals],[clientes]]</f>
        <v>3.3780825002815068E-4</v>
      </c>
      <c r="E540">
        <f>(Consulta3[[#This Row],[dias_totales]]+1)*Consulta3[[#This Row],[%]]</f>
        <v>0.18207864676517321</v>
      </c>
    </row>
    <row r="541" spans="1:5" x14ac:dyDescent="0.25">
      <c r="A541" s="4">
        <v>539</v>
      </c>
      <c r="B541" s="15">
        <v>15</v>
      </c>
      <c r="C541" s="14">
        <f>Consulta3[[#This Row],[clientes]]/Consulta3[[#Totals],[clientes]]</f>
        <v>1.8767125001563928E-4</v>
      </c>
      <c r="E541">
        <f>(Consulta3[[#This Row],[dias_totales]]+1)*Consulta3[[#This Row],[%]]</f>
        <v>0.10134247500844522</v>
      </c>
    </row>
    <row r="542" spans="1:5" x14ac:dyDescent="0.25">
      <c r="A542" s="4">
        <v>540</v>
      </c>
      <c r="B542" s="15">
        <v>18</v>
      </c>
      <c r="C542" s="14">
        <f>Consulta3[[#This Row],[clientes]]/Consulta3[[#Totals],[clientes]]</f>
        <v>2.2520550001876714E-4</v>
      </c>
      <c r="E542">
        <f>(Consulta3[[#This Row],[dias_totales]]+1)*Consulta3[[#This Row],[%]]</f>
        <v>0.12183617551015302</v>
      </c>
    </row>
    <row r="543" spans="1:5" x14ac:dyDescent="0.25">
      <c r="A543" s="4">
        <v>541</v>
      </c>
      <c r="B543" s="15">
        <v>18</v>
      </c>
      <c r="C543" s="14">
        <f>Consulta3[[#This Row],[clientes]]/Consulta3[[#Totals],[clientes]]</f>
        <v>2.2520550001876714E-4</v>
      </c>
      <c r="E543">
        <f>(Consulta3[[#This Row],[dias_totales]]+1)*Consulta3[[#This Row],[%]]</f>
        <v>0.12206138101017179</v>
      </c>
    </row>
    <row r="544" spans="1:5" x14ac:dyDescent="0.25">
      <c r="A544" s="4">
        <v>542</v>
      </c>
      <c r="B544" s="15">
        <v>21</v>
      </c>
      <c r="C544" s="14">
        <f>Consulta3[[#This Row],[clientes]]/Consulta3[[#Totals],[clientes]]</f>
        <v>2.6273975002189497E-4</v>
      </c>
      <c r="E544">
        <f>(Consulta3[[#This Row],[dias_totales]]+1)*Consulta3[[#This Row],[%]]</f>
        <v>0.14266768426188897</v>
      </c>
    </row>
    <row r="545" spans="1:5" x14ac:dyDescent="0.25">
      <c r="A545" s="4">
        <v>543</v>
      </c>
      <c r="B545" s="15">
        <v>25</v>
      </c>
      <c r="C545" s="14">
        <f>Consulta3[[#This Row],[clientes]]/Consulta3[[#Totals],[clientes]]</f>
        <v>3.1278541669273213E-4</v>
      </c>
      <c r="E545">
        <f>(Consulta3[[#This Row],[dias_totales]]+1)*Consulta3[[#This Row],[%]]</f>
        <v>0.17015526668084627</v>
      </c>
    </row>
    <row r="546" spans="1:5" x14ac:dyDescent="0.25">
      <c r="A546" s="4">
        <v>544</v>
      </c>
      <c r="B546" s="15">
        <v>18</v>
      </c>
      <c r="C546" s="14">
        <f>Consulta3[[#This Row],[clientes]]/Consulta3[[#Totals],[clientes]]</f>
        <v>2.2520550001876714E-4</v>
      </c>
      <c r="E546">
        <f>(Consulta3[[#This Row],[dias_totales]]+1)*Consulta3[[#This Row],[%]]</f>
        <v>0.1227369975102281</v>
      </c>
    </row>
    <row r="547" spans="1:5" x14ac:dyDescent="0.25">
      <c r="A547" s="4">
        <v>545</v>
      </c>
      <c r="B547" s="15">
        <v>17</v>
      </c>
      <c r="C547" s="14">
        <f>Consulta3[[#This Row],[clientes]]/Consulta3[[#Totals],[clientes]]</f>
        <v>2.1269408335105783E-4</v>
      </c>
      <c r="E547">
        <f>(Consulta3[[#This Row],[dias_totales]]+1)*Consulta3[[#This Row],[%]]</f>
        <v>0.11613096950967758</v>
      </c>
    </row>
    <row r="548" spans="1:5" x14ac:dyDescent="0.25">
      <c r="A548" s="4">
        <v>546</v>
      </c>
      <c r="B548" s="15">
        <v>26</v>
      </c>
      <c r="C548" s="14">
        <f>Consulta3[[#This Row],[clientes]]/Consulta3[[#Totals],[clientes]]</f>
        <v>3.252968333604414E-4</v>
      </c>
      <c r="E548">
        <f>(Consulta3[[#This Row],[dias_totales]]+1)*Consulta3[[#This Row],[%]]</f>
        <v>0.17793736784816144</v>
      </c>
    </row>
    <row r="549" spans="1:5" x14ac:dyDescent="0.25">
      <c r="A549" s="4">
        <v>547</v>
      </c>
      <c r="B549" s="15">
        <v>16</v>
      </c>
      <c r="C549" s="14">
        <f>Consulta3[[#This Row],[clientes]]/Consulta3[[#Totals],[clientes]]</f>
        <v>2.0018266668334856E-4</v>
      </c>
      <c r="E549">
        <f>(Consulta3[[#This Row],[dias_totales]]+1)*Consulta3[[#This Row],[%]]</f>
        <v>0.10970010134247501</v>
      </c>
    </row>
    <row r="550" spans="1:5" x14ac:dyDescent="0.25">
      <c r="A550" s="4">
        <v>548</v>
      </c>
      <c r="B550" s="15">
        <v>33</v>
      </c>
      <c r="C550" s="14">
        <f>Consulta3[[#This Row],[clientes]]/Consulta3[[#Totals],[clientes]]</f>
        <v>4.1287675003440639E-4</v>
      </c>
      <c r="E550">
        <f>(Consulta3[[#This Row],[dias_totales]]+1)*Consulta3[[#This Row],[%]]</f>
        <v>0.22666933576888912</v>
      </c>
    </row>
    <row r="551" spans="1:5" x14ac:dyDescent="0.25">
      <c r="A551" s="4">
        <v>549</v>
      </c>
      <c r="B551" s="15">
        <v>14</v>
      </c>
      <c r="C551" s="14">
        <f>Consulta3[[#This Row],[clientes]]/Consulta3[[#Totals],[clientes]]</f>
        <v>1.7515983334792998E-4</v>
      </c>
      <c r="E551">
        <f>(Consulta3[[#This Row],[dias_totales]]+1)*Consulta3[[#This Row],[%]]</f>
        <v>9.6337908341361495E-2</v>
      </c>
    </row>
    <row r="552" spans="1:5" x14ac:dyDescent="0.25">
      <c r="A552" s="4">
        <v>550</v>
      </c>
      <c r="B552" s="15">
        <v>18</v>
      </c>
      <c r="C552" s="14">
        <f>Consulta3[[#This Row],[clientes]]/Consulta3[[#Totals],[clientes]]</f>
        <v>2.2520550001876714E-4</v>
      </c>
      <c r="E552">
        <f>(Consulta3[[#This Row],[dias_totales]]+1)*Consulta3[[#This Row],[%]]</f>
        <v>0.12408823051034069</v>
      </c>
    </row>
    <row r="553" spans="1:5" x14ac:dyDescent="0.25">
      <c r="A553" s="4">
        <v>551</v>
      </c>
      <c r="B553" s="15">
        <v>21</v>
      </c>
      <c r="C553" s="14">
        <f>Consulta3[[#This Row],[clientes]]/Consulta3[[#Totals],[clientes]]</f>
        <v>2.6273975002189497E-4</v>
      </c>
      <c r="E553">
        <f>(Consulta3[[#This Row],[dias_totales]]+1)*Consulta3[[#This Row],[%]]</f>
        <v>0.14503234201208604</v>
      </c>
    </row>
    <row r="554" spans="1:5" x14ac:dyDescent="0.25">
      <c r="A554" s="4">
        <v>552</v>
      </c>
      <c r="B554" s="15">
        <v>23</v>
      </c>
      <c r="C554" s="14">
        <f>Consulta3[[#This Row],[clientes]]/Consulta3[[#Totals],[clientes]]</f>
        <v>2.8776258335731357E-4</v>
      </c>
      <c r="E554">
        <f>(Consulta3[[#This Row],[dias_totales]]+1)*Consulta3[[#This Row],[%]]</f>
        <v>0.1591327085965944</v>
      </c>
    </row>
    <row r="555" spans="1:5" x14ac:dyDescent="0.25">
      <c r="A555" s="4">
        <v>553</v>
      </c>
      <c r="B555" s="15">
        <v>22</v>
      </c>
      <c r="C555" s="14">
        <f>Consulta3[[#This Row],[clientes]]/Consulta3[[#Totals],[clientes]]</f>
        <v>2.7525116668960424E-4</v>
      </c>
      <c r="E555">
        <f>(Consulta3[[#This Row],[dias_totales]]+1)*Consulta3[[#This Row],[%]]</f>
        <v>0.15248914634604074</v>
      </c>
    </row>
    <row r="556" spans="1:5" x14ac:dyDescent="0.25">
      <c r="A556" s="4">
        <v>554</v>
      </c>
      <c r="B556" s="15">
        <v>18</v>
      </c>
      <c r="C556" s="14">
        <f>Consulta3[[#This Row],[clientes]]/Consulta3[[#Totals],[clientes]]</f>
        <v>2.2520550001876714E-4</v>
      </c>
      <c r="E556">
        <f>(Consulta3[[#This Row],[dias_totales]]+1)*Consulta3[[#This Row],[%]]</f>
        <v>0.12498905251041575</v>
      </c>
    </row>
    <row r="557" spans="1:5" x14ac:dyDescent="0.25">
      <c r="A557" s="4">
        <v>555</v>
      </c>
      <c r="B557" s="15">
        <v>20</v>
      </c>
      <c r="C557" s="14">
        <f>Consulta3[[#This Row],[clientes]]/Consulta3[[#Totals],[clientes]]</f>
        <v>2.5022833335418569E-4</v>
      </c>
      <c r="E557">
        <f>(Consulta3[[#This Row],[dias_totales]]+1)*Consulta3[[#This Row],[%]]</f>
        <v>0.13912695334492725</v>
      </c>
    </row>
    <row r="558" spans="1:5" x14ac:dyDescent="0.25">
      <c r="A558" s="4">
        <v>556</v>
      </c>
      <c r="B558" s="15">
        <v>17</v>
      </c>
      <c r="C558" s="14">
        <f>Consulta3[[#This Row],[clientes]]/Consulta3[[#Totals],[clientes]]</f>
        <v>2.1269408335105783E-4</v>
      </c>
      <c r="E558">
        <f>(Consulta3[[#This Row],[dias_totales]]+1)*Consulta3[[#This Row],[%]]</f>
        <v>0.11847060442653921</v>
      </c>
    </row>
    <row r="559" spans="1:5" x14ac:dyDescent="0.25">
      <c r="A559" s="4">
        <v>557</v>
      </c>
      <c r="B559" s="15">
        <v>15</v>
      </c>
      <c r="C559" s="14">
        <f>Consulta3[[#This Row],[clientes]]/Consulta3[[#Totals],[clientes]]</f>
        <v>1.8767125001563928E-4</v>
      </c>
      <c r="E559">
        <f>(Consulta3[[#This Row],[dias_totales]]+1)*Consulta3[[#This Row],[%]]</f>
        <v>0.10472055750872672</v>
      </c>
    </row>
    <row r="560" spans="1:5" x14ac:dyDescent="0.25">
      <c r="A560" s="4">
        <v>558</v>
      </c>
      <c r="B560" s="15">
        <v>21</v>
      </c>
      <c r="C560" s="14">
        <f>Consulta3[[#This Row],[clientes]]/Consulta3[[#Totals],[clientes]]</f>
        <v>2.6273975002189497E-4</v>
      </c>
      <c r="E560">
        <f>(Consulta3[[#This Row],[dias_totales]]+1)*Consulta3[[#This Row],[%]]</f>
        <v>0.14687152026223929</v>
      </c>
    </row>
    <row r="561" spans="1:5" x14ac:dyDescent="0.25">
      <c r="A561" s="4">
        <v>559</v>
      </c>
      <c r="B561" s="15">
        <v>20</v>
      </c>
      <c r="C561" s="14">
        <f>Consulta3[[#This Row],[clientes]]/Consulta3[[#Totals],[clientes]]</f>
        <v>2.5022833335418569E-4</v>
      </c>
      <c r="E561">
        <f>(Consulta3[[#This Row],[dias_totales]]+1)*Consulta3[[#This Row],[%]]</f>
        <v>0.14012786667834398</v>
      </c>
    </row>
    <row r="562" spans="1:5" x14ac:dyDescent="0.25">
      <c r="A562" s="4">
        <v>560</v>
      </c>
      <c r="B562" s="15">
        <v>23</v>
      </c>
      <c r="C562" s="14">
        <f>Consulta3[[#This Row],[clientes]]/Consulta3[[#Totals],[clientes]]</f>
        <v>2.8776258335731357E-4</v>
      </c>
      <c r="E562">
        <f>(Consulta3[[#This Row],[dias_totales]]+1)*Consulta3[[#This Row],[%]]</f>
        <v>0.16143480926345291</v>
      </c>
    </row>
    <row r="563" spans="1:5" x14ac:dyDescent="0.25">
      <c r="A563" s="4">
        <v>561</v>
      </c>
      <c r="B563" s="15">
        <v>22</v>
      </c>
      <c r="C563" s="14">
        <f>Consulta3[[#This Row],[clientes]]/Consulta3[[#Totals],[clientes]]</f>
        <v>2.7525116668960424E-4</v>
      </c>
      <c r="E563">
        <f>(Consulta3[[#This Row],[dias_totales]]+1)*Consulta3[[#This Row],[%]]</f>
        <v>0.15469115567955757</v>
      </c>
    </row>
    <row r="564" spans="1:5" x14ac:dyDescent="0.25">
      <c r="A564" s="4">
        <v>562</v>
      </c>
      <c r="B564" s="15">
        <v>24</v>
      </c>
      <c r="C564" s="14">
        <f>Consulta3[[#This Row],[clientes]]/Consulta3[[#Totals],[clientes]]</f>
        <v>3.0027400002502285E-4</v>
      </c>
      <c r="E564">
        <f>(Consulta3[[#This Row],[dias_totales]]+1)*Consulta3[[#This Row],[%]]</f>
        <v>0.16905426201408785</v>
      </c>
    </row>
    <row r="565" spans="1:5" x14ac:dyDescent="0.25">
      <c r="A565" s="4">
        <v>563</v>
      </c>
      <c r="B565" s="15">
        <v>19</v>
      </c>
      <c r="C565" s="14">
        <f>Consulta3[[#This Row],[clientes]]/Consulta3[[#Totals],[clientes]]</f>
        <v>2.3771691668647641E-4</v>
      </c>
      <c r="E565">
        <f>(Consulta3[[#This Row],[dias_totales]]+1)*Consulta3[[#This Row],[%]]</f>
        <v>0.13407234101117269</v>
      </c>
    </row>
    <row r="566" spans="1:5" x14ac:dyDescent="0.25">
      <c r="A566" s="4">
        <v>564</v>
      </c>
      <c r="B566" s="15">
        <v>16</v>
      </c>
      <c r="C566" s="14">
        <f>Consulta3[[#This Row],[clientes]]/Consulta3[[#Totals],[clientes]]</f>
        <v>2.0018266668334856E-4</v>
      </c>
      <c r="E566">
        <f>(Consulta3[[#This Row],[dias_totales]]+1)*Consulta3[[#This Row],[%]]</f>
        <v>0.11310320667609193</v>
      </c>
    </row>
    <row r="567" spans="1:5" x14ac:dyDescent="0.25">
      <c r="A567" s="4">
        <v>565</v>
      </c>
      <c r="B567" s="15">
        <v>15</v>
      </c>
      <c r="C567" s="14">
        <f>Consulta3[[#This Row],[clientes]]/Consulta3[[#Totals],[clientes]]</f>
        <v>1.8767125001563928E-4</v>
      </c>
      <c r="E567">
        <f>(Consulta3[[#This Row],[dias_totales]]+1)*Consulta3[[#This Row],[%]]</f>
        <v>0.10622192750885183</v>
      </c>
    </row>
    <row r="568" spans="1:5" x14ac:dyDescent="0.25">
      <c r="A568" s="4">
        <v>566</v>
      </c>
      <c r="B568" s="15">
        <v>20</v>
      </c>
      <c r="C568" s="14">
        <f>Consulta3[[#This Row],[clientes]]/Consulta3[[#Totals],[clientes]]</f>
        <v>2.5022833335418569E-4</v>
      </c>
      <c r="E568">
        <f>(Consulta3[[#This Row],[dias_totales]]+1)*Consulta3[[#This Row],[%]]</f>
        <v>0.14187946501182327</v>
      </c>
    </row>
    <row r="569" spans="1:5" x14ac:dyDescent="0.25">
      <c r="A569" s="4">
        <v>567</v>
      </c>
      <c r="B569" s="15">
        <v>29</v>
      </c>
      <c r="C569" s="14">
        <f>Consulta3[[#This Row],[clientes]]/Consulta3[[#Totals],[clientes]]</f>
        <v>3.6283108336356923E-4</v>
      </c>
      <c r="E569">
        <f>(Consulta3[[#This Row],[dias_totales]]+1)*Consulta3[[#This Row],[%]]</f>
        <v>0.20608805535050731</v>
      </c>
    </row>
    <row r="570" spans="1:5" x14ac:dyDescent="0.25">
      <c r="A570" s="4">
        <v>568</v>
      </c>
      <c r="B570" s="15">
        <v>18</v>
      </c>
      <c r="C570" s="14">
        <f>Consulta3[[#This Row],[clientes]]/Consulta3[[#Totals],[clientes]]</f>
        <v>2.2520550001876714E-4</v>
      </c>
      <c r="E570">
        <f>(Consulta3[[#This Row],[dias_totales]]+1)*Consulta3[[#This Row],[%]]</f>
        <v>0.12814192951067849</v>
      </c>
    </row>
    <row r="571" spans="1:5" x14ac:dyDescent="0.25">
      <c r="A571" s="4">
        <v>569</v>
      </c>
      <c r="B571" s="15">
        <v>21</v>
      </c>
      <c r="C571" s="14">
        <f>Consulta3[[#This Row],[clientes]]/Consulta3[[#Totals],[clientes]]</f>
        <v>2.6273975002189497E-4</v>
      </c>
      <c r="E571">
        <f>(Consulta3[[#This Row],[dias_totales]]+1)*Consulta3[[#This Row],[%]]</f>
        <v>0.14976165751248013</v>
      </c>
    </row>
    <row r="572" spans="1:5" x14ac:dyDescent="0.25">
      <c r="A572" s="4">
        <v>570</v>
      </c>
      <c r="B572" s="15">
        <v>24</v>
      </c>
      <c r="C572" s="14">
        <f>Consulta3[[#This Row],[clientes]]/Consulta3[[#Totals],[clientes]]</f>
        <v>3.0027400002502285E-4</v>
      </c>
      <c r="E572">
        <f>(Consulta3[[#This Row],[dias_totales]]+1)*Consulta3[[#This Row],[%]]</f>
        <v>0.17145645401428805</v>
      </c>
    </row>
    <row r="573" spans="1:5" x14ac:dyDescent="0.25">
      <c r="A573" s="4">
        <v>571</v>
      </c>
      <c r="B573" s="15">
        <v>12</v>
      </c>
      <c r="C573" s="14">
        <f>Consulta3[[#This Row],[clientes]]/Consulta3[[#Totals],[clientes]]</f>
        <v>1.5013700001251142E-4</v>
      </c>
      <c r="E573">
        <f>(Consulta3[[#This Row],[dias_totales]]+1)*Consulta3[[#This Row],[%]]</f>
        <v>8.5878364007156538E-2</v>
      </c>
    </row>
    <row r="574" spans="1:5" x14ac:dyDescent="0.25">
      <c r="A574" s="4">
        <v>572</v>
      </c>
      <c r="B574" s="15">
        <v>20</v>
      </c>
      <c r="C574" s="14">
        <f>Consulta3[[#This Row],[clientes]]/Consulta3[[#Totals],[clientes]]</f>
        <v>2.5022833335418569E-4</v>
      </c>
      <c r="E574">
        <f>(Consulta3[[#This Row],[dias_totales]]+1)*Consulta3[[#This Row],[%]]</f>
        <v>0.1433808350119484</v>
      </c>
    </row>
    <row r="575" spans="1:5" x14ac:dyDescent="0.25">
      <c r="A575" s="4">
        <v>573</v>
      </c>
      <c r="B575" s="15">
        <v>23</v>
      </c>
      <c r="C575" s="14">
        <f>Consulta3[[#This Row],[clientes]]/Consulta3[[#Totals],[clientes]]</f>
        <v>2.8776258335731357E-4</v>
      </c>
      <c r="E575">
        <f>(Consulta3[[#This Row],[dias_totales]]+1)*Consulta3[[#This Row],[%]]</f>
        <v>0.165175722847098</v>
      </c>
    </row>
    <row r="576" spans="1:5" x14ac:dyDescent="0.25">
      <c r="A576" s="4">
        <v>574</v>
      </c>
      <c r="B576" s="15">
        <v>22</v>
      </c>
      <c r="C576" s="14">
        <f>Consulta3[[#This Row],[clientes]]/Consulta3[[#Totals],[clientes]]</f>
        <v>2.7525116668960424E-4</v>
      </c>
      <c r="E576">
        <f>(Consulta3[[#This Row],[dias_totales]]+1)*Consulta3[[#This Row],[%]]</f>
        <v>0.15826942084652243</v>
      </c>
    </row>
    <row r="577" spans="1:5" x14ac:dyDescent="0.25">
      <c r="A577" s="4">
        <v>575</v>
      </c>
      <c r="B577" s="15">
        <v>19</v>
      </c>
      <c r="C577" s="14">
        <f>Consulta3[[#This Row],[clientes]]/Consulta3[[#Totals],[clientes]]</f>
        <v>2.3771691668647641E-4</v>
      </c>
      <c r="E577">
        <f>(Consulta3[[#This Row],[dias_totales]]+1)*Consulta3[[#This Row],[%]]</f>
        <v>0.13692494401141042</v>
      </c>
    </row>
    <row r="578" spans="1:5" x14ac:dyDescent="0.25">
      <c r="A578" s="4">
        <v>576</v>
      </c>
      <c r="B578" s="15">
        <v>20</v>
      </c>
      <c r="C578" s="14">
        <f>Consulta3[[#This Row],[clientes]]/Consulta3[[#Totals],[clientes]]</f>
        <v>2.5022833335418569E-4</v>
      </c>
      <c r="E578">
        <f>(Consulta3[[#This Row],[dias_totales]]+1)*Consulta3[[#This Row],[%]]</f>
        <v>0.14438174834536513</v>
      </c>
    </row>
    <row r="579" spans="1:5" x14ac:dyDescent="0.25">
      <c r="A579" s="4">
        <v>577</v>
      </c>
      <c r="B579" s="15">
        <v>17</v>
      </c>
      <c r="C579" s="14">
        <f>Consulta3[[#This Row],[clientes]]/Consulta3[[#Totals],[clientes]]</f>
        <v>2.1269408335105783E-4</v>
      </c>
      <c r="E579">
        <f>(Consulta3[[#This Row],[dias_totales]]+1)*Consulta3[[#This Row],[%]]</f>
        <v>0.12293718017691142</v>
      </c>
    </row>
    <row r="580" spans="1:5" x14ac:dyDescent="0.25">
      <c r="A580" s="4">
        <v>578</v>
      </c>
      <c r="B580" s="15">
        <v>16</v>
      </c>
      <c r="C580" s="14">
        <f>Consulta3[[#This Row],[clientes]]/Consulta3[[#Totals],[clientes]]</f>
        <v>2.0018266668334856E-4</v>
      </c>
      <c r="E580">
        <f>(Consulta3[[#This Row],[dias_totales]]+1)*Consulta3[[#This Row],[%]]</f>
        <v>0.11590576400965881</v>
      </c>
    </row>
    <row r="581" spans="1:5" x14ac:dyDescent="0.25">
      <c r="A581" s="4">
        <v>579</v>
      </c>
      <c r="B581" s="15">
        <v>17</v>
      </c>
      <c r="C581" s="14">
        <f>Consulta3[[#This Row],[clientes]]/Consulta3[[#Totals],[clientes]]</f>
        <v>2.1269408335105783E-4</v>
      </c>
      <c r="E581">
        <f>(Consulta3[[#This Row],[dias_totales]]+1)*Consulta3[[#This Row],[%]]</f>
        <v>0.12336256834361355</v>
      </c>
    </row>
    <row r="582" spans="1:5" x14ac:dyDescent="0.25">
      <c r="A582" s="4">
        <v>580</v>
      </c>
      <c r="B582" s="15">
        <v>23</v>
      </c>
      <c r="C582" s="14">
        <f>Consulta3[[#This Row],[clientes]]/Consulta3[[#Totals],[clientes]]</f>
        <v>2.8776258335731357E-4</v>
      </c>
      <c r="E582">
        <f>(Consulta3[[#This Row],[dias_totales]]+1)*Consulta3[[#This Row],[%]]</f>
        <v>0.16719006093059918</v>
      </c>
    </row>
    <row r="583" spans="1:5" x14ac:dyDescent="0.25">
      <c r="A583" s="4">
        <v>581</v>
      </c>
      <c r="B583" s="15">
        <v>20</v>
      </c>
      <c r="C583" s="14">
        <f>Consulta3[[#This Row],[clientes]]/Consulta3[[#Totals],[clientes]]</f>
        <v>2.5022833335418569E-4</v>
      </c>
      <c r="E583">
        <f>(Consulta3[[#This Row],[dias_totales]]+1)*Consulta3[[#This Row],[%]]</f>
        <v>0.14563289001213608</v>
      </c>
    </row>
    <row r="584" spans="1:5" x14ac:dyDescent="0.25">
      <c r="A584" s="4">
        <v>582</v>
      </c>
      <c r="B584" s="15">
        <v>21</v>
      </c>
      <c r="C584" s="14">
        <f>Consulta3[[#This Row],[clientes]]/Consulta3[[#Totals],[clientes]]</f>
        <v>2.6273975002189497E-4</v>
      </c>
      <c r="E584">
        <f>(Consulta3[[#This Row],[dias_totales]]+1)*Consulta3[[#This Row],[%]]</f>
        <v>0.15317727426276476</v>
      </c>
    </row>
    <row r="585" spans="1:5" x14ac:dyDescent="0.25">
      <c r="A585" s="4">
        <v>583</v>
      </c>
      <c r="B585" s="15">
        <v>16</v>
      </c>
      <c r="C585" s="14">
        <f>Consulta3[[#This Row],[clientes]]/Consulta3[[#Totals],[clientes]]</f>
        <v>2.0018266668334856E-4</v>
      </c>
      <c r="E585">
        <f>(Consulta3[[#This Row],[dias_totales]]+1)*Consulta3[[#This Row],[%]]</f>
        <v>0.11690667734307555</v>
      </c>
    </row>
    <row r="586" spans="1:5" x14ac:dyDescent="0.25">
      <c r="A586" s="4">
        <v>584</v>
      </c>
      <c r="B586" s="15">
        <v>20</v>
      </c>
      <c r="C586" s="14">
        <f>Consulta3[[#This Row],[clientes]]/Consulta3[[#Totals],[clientes]]</f>
        <v>2.5022833335418569E-4</v>
      </c>
      <c r="E586">
        <f>(Consulta3[[#This Row],[dias_totales]]+1)*Consulta3[[#This Row],[%]]</f>
        <v>0.14638357501219862</v>
      </c>
    </row>
    <row r="587" spans="1:5" x14ac:dyDescent="0.25">
      <c r="A587" s="4">
        <v>585</v>
      </c>
      <c r="B587" s="15">
        <v>21</v>
      </c>
      <c r="C587" s="14">
        <f>Consulta3[[#This Row],[clientes]]/Consulta3[[#Totals],[clientes]]</f>
        <v>2.6273975002189497E-4</v>
      </c>
      <c r="E587">
        <f>(Consulta3[[#This Row],[dias_totales]]+1)*Consulta3[[#This Row],[%]]</f>
        <v>0.15396549351283045</v>
      </c>
    </row>
    <row r="588" spans="1:5" x14ac:dyDescent="0.25">
      <c r="A588" s="4">
        <v>586</v>
      </c>
      <c r="B588" s="15">
        <v>16</v>
      </c>
      <c r="C588" s="14">
        <f>Consulta3[[#This Row],[clientes]]/Consulta3[[#Totals],[clientes]]</f>
        <v>2.0018266668334856E-4</v>
      </c>
      <c r="E588">
        <f>(Consulta3[[#This Row],[dias_totales]]+1)*Consulta3[[#This Row],[%]]</f>
        <v>0.1175072253431256</v>
      </c>
    </row>
    <row r="589" spans="1:5" x14ac:dyDescent="0.25">
      <c r="A589" s="4">
        <v>587</v>
      </c>
      <c r="B589" s="15">
        <v>19</v>
      </c>
      <c r="C589" s="14">
        <f>Consulta3[[#This Row],[clientes]]/Consulta3[[#Totals],[clientes]]</f>
        <v>2.3771691668647641E-4</v>
      </c>
      <c r="E589">
        <f>(Consulta3[[#This Row],[dias_totales]]+1)*Consulta3[[#This Row],[%]]</f>
        <v>0.13977754701164813</v>
      </c>
    </row>
    <row r="590" spans="1:5" x14ac:dyDescent="0.25">
      <c r="A590" s="4">
        <v>588</v>
      </c>
      <c r="B590" s="15">
        <v>19</v>
      </c>
      <c r="C590" s="14">
        <f>Consulta3[[#This Row],[clientes]]/Consulta3[[#Totals],[clientes]]</f>
        <v>2.3771691668647641E-4</v>
      </c>
      <c r="E590">
        <f>(Consulta3[[#This Row],[dias_totales]]+1)*Consulta3[[#This Row],[%]]</f>
        <v>0.1400152639283346</v>
      </c>
    </row>
    <row r="591" spans="1:5" x14ac:dyDescent="0.25">
      <c r="A591" s="4">
        <v>589</v>
      </c>
      <c r="B591" s="15">
        <v>18</v>
      </c>
      <c r="C591" s="14">
        <f>Consulta3[[#This Row],[clientes]]/Consulta3[[#Totals],[clientes]]</f>
        <v>2.2520550001876714E-4</v>
      </c>
      <c r="E591">
        <f>(Consulta3[[#This Row],[dias_totales]]+1)*Consulta3[[#This Row],[%]]</f>
        <v>0.13287124501107261</v>
      </c>
    </row>
    <row r="592" spans="1:5" x14ac:dyDescent="0.25">
      <c r="A592" s="4">
        <v>590</v>
      </c>
      <c r="B592" s="15">
        <v>17</v>
      </c>
      <c r="C592" s="14">
        <f>Consulta3[[#This Row],[clientes]]/Consulta3[[#Totals],[clientes]]</f>
        <v>2.1269408335105783E-4</v>
      </c>
      <c r="E592">
        <f>(Consulta3[[#This Row],[dias_totales]]+1)*Consulta3[[#This Row],[%]]</f>
        <v>0.12570220326047518</v>
      </c>
    </row>
    <row r="593" spans="1:5" x14ac:dyDescent="0.25">
      <c r="A593" s="4">
        <v>591</v>
      </c>
      <c r="B593" s="15">
        <v>20</v>
      </c>
      <c r="C593" s="14">
        <f>Consulta3[[#This Row],[clientes]]/Consulta3[[#Totals],[clientes]]</f>
        <v>2.5022833335418569E-4</v>
      </c>
      <c r="E593">
        <f>(Consulta3[[#This Row],[dias_totales]]+1)*Consulta3[[#This Row],[%]]</f>
        <v>0.14813517334567794</v>
      </c>
    </row>
    <row r="594" spans="1:5" x14ac:dyDescent="0.25">
      <c r="A594" s="4">
        <v>592</v>
      </c>
      <c r="B594" s="15">
        <v>14</v>
      </c>
      <c r="C594" s="14">
        <f>Consulta3[[#This Row],[clientes]]/Consulta3[[#Totals],[clientes]]</f>
        <v>1.7515983334792998E-4</v>
      </c>
      <c r="E594">
        <f>(Consulta3[[#This Row],[dias_totales]]+1)*Consulta3[[#This Row],[%]]</f>
        <v>0.10386978117532247</v>
      </c>
    </row>
    <row r="595" spans="1:5" x14ac:dyDescent="0.25">
      <c r="A595" s="4">
        <v>593</v>
      </c>
      <c r="B595" s="15">
        <v>16</v>
      </c>
      <c r="C595" s="14">
        <f>Consulta3[[#This Row],[clientes]]/Consulta3[[#Totals],[clientes]]</f>
        <v>2.0018266668334856E-4</v>
      </c>
      <c r="E595">
        <f>(Consulta3[[#This Row],[dias_totales]]+1)*Consulta3[[#This Row],[%]]</f>
        <v>0.11890850400990904</v>
      </c>
    </row>
    <row r="596" spans="1:5" x14ac:dyDescent="0.25">
      <c r="A596" s="4">
        <v>594</v>
      </c>
      <c r="B596" s="15">
        <v>10</v>
      </c>
      <c r="C596" s="14">
        <f>Consulta3[[#This Row],[clientes]]/Consulta3[[#Totals],[clientes]]</f>
        <v>1.2511416667709284E-4</v>
      </c>
      <c r="E596">
        <f>(Consulta3[[#This Row],[dias_totales]]+1)*Consulta3[[#This Row],[%]]</f>
        <v>7.4442929172870237E-2</v>
      </c>
    </row>
    <row r="597" spans="1:5" x14ac:dyDescent="0.25">
      <c r="A597" s="4">
        <v>595</v>
      </c>
      <c r="B597" s="15">
        <v>17</v>
      </c>
      <c r="C597" s="14">
        <f>Consulta3[[#This Row],[clientes]]/Consulta3[[#Totals],[clientes]]</f>
        <v>2.1269408335105783E-4</v>
      </c>
      <c r="E597">
        <f>(Consulta3[[#This Row],[dias_totales]]+1)*Consulta3[[#This Row],[%]]</f>
        <v>0.12676567367723046</v>
      </c>
    </row>
    <row r="598" spans="1:5" x14ac:dyDescent="0.25">
      <c r="A598" s="4">
        <v>596</v>
      </c>
      <c r="B598" s="15">
        <v>17</v>
      </c>
      <c r="C598" s="14">
        <f>Consulta3[[#This Row],[clientes]]/Consulta3[[#Totals],[clientes]]</f>
        <v>2.1269408335105783E-4</v>
      </c>
      <c r="E598">
        <f>(Consulta3[[#This Row],[dias_totales]]+1)*Consulta3[[#This Row],[%]]</f>
        <v>0.12697836776058152</v>
      </c>
    </row>
    <row r="599" spans="1:5" x14ac:dyDescent="0.25">
      <c r="A599" s="4">
        <v>597</v>
      </c>
      <c r="B599" s="15">
        <v>24</v>
      </c>
      <c r="C599" s="14">
        <f>Consulta3[[#This Row],[clientes]]/Consulta3[[#Totals],[clientes]]</f>
        <v>3.0027400002502285E-4</v>
      </c>
      <c r="E599">
        <f>(Consulta3[[#This Row],[dias_totales]]+1)*Consulta3[[#This Row],[%]]</f>
        <v>0.17956385201496367</v>
      </c>
    </row>
    <row r="600" spans="1:5" x14ac:dyDescent="0.25">
      <c r="A600" s="4">
        <v>598</v>
      </c>
      <c r="B600" s="15">
        <v>22</v>
      </c>
      <c r="C600" s="14">
        <f>Consulta3[[#This Row],[clientes]]/Consulta3[[#Totals],[clientes]]</f>
        <v>2.7525116668960424E-4</v>
      </c>
      <c r="E600">
        <f>(Consulta3[[#This Row],[dias_totales]]+1)*Consulta3[[#This Row],[%]]</f>
        <v>0.16487544884707295</v>
      </c>
    </row>
    <row r="601" spans="1:5" x14ac:dyDescent="0.25">
      <c r="A601" s="4">
        <v>599</v>
      </c>
      <c r="B601" s="15">
        <v>27</v>
      </c>
      <c r="C601" s="14">
        <f>Consulta3[[#This Row],[clientes]]/Consulta3[[#Totals],[clientes]]</f>
        <v>3.3780825002815068E-4</v>
      </c>
      <c r="E601">
        <f>(Consulta3[[#This Row],[dias_totales]]+1)*Consulta3[[#This Row],[%]]</f>
        <v>0.20268495001689041</v>
      </c>
    </row>
    <row r="602" spans="1:5" x14ac:dyDescent="0.25">
      <c r="A602" s="4">
        <v>600</v>
      </c>
      <c r="B602" s="15">
        <v>21</v>
      </c>
      <c r="C602" s="14">
        <f>Consulta3[[#This Row],[clientes]]/Consulta3[[#Totals],[clientes]]</f>
        <v>2.6273975002189497E-4</v>
      </c>
      <c r="E602">
        <f>(Consulta3[[#This Row],[dias_totales]]+1)*Consulta3[[#This Row],[%]]</f>
        <v>0.15790658976315888</v>
      </c>
    </row>
    <row r="603" spans="1:5" x14ac:dyDescent="0.25">
      <c r="A603" s="4">
        <v>601</v>
      </c>
      <c r="B603" s="15">
        <v>15</v>
      </c>
      <c r="C603" s="14">
        <f>Consulta3[[#This Row],[clientes]]/Consulta3[[#Totals],[clientes]]</f>
        <v>1.8767125001563928E-4</v>
      </c>
      <c r="E603">
        <f>(Consulta3[[#This Row],[dias_totales]]+1)*Consulta3[[#This Row],[%]]</f>
        <v>0.11297809250941485</v>
      </c>
    </row>
    <row r="604" spans="1:5" x14ac:dyDescent="0.25">
      <c r="A604" s="4">
        <v>602</v>
      </c>
      <c r="B604" s="15">
        <v>26</v>
      </c>
      <c r="C604" s="14">
        <f>Consulta3[[#This Row],[clientes]]/Consulta3[[#Totals],[clientes]]</f>
        <v>3.252968333604414E-4</v>
      </c>
      <c r="E604">
        <f>(Consulta3[[#This Row],[dias_totales]]+1)*Consulta3[[#This Row],[%]]</f>
        <v>0.19615399051634616</v>
      </c>
    </row>
    <row r="605" spans="1:5" x14ac:dyDescent="0.25">
      <c r="A605" s="4">
        <v>603</v>
      </c>
      <c r="B605" s="15">
        <v>13</v>
      </c>
      <c r="C605" s="14">
        <f>Consulta3[[#This Row],[clientes]]/Consulta3[[#Totals],[clientes]]</f>
        <v>1.626484166802207E-4</v>
      </c>
      <c r="E605">
        <f>(Consulta3[[#This Row],[dias_totales]]+1)*Consulta3[[#This Row],[%]]</f>
        <v>9.82396436748533E-2</v>
      </c>
    </row>
    <row r="606" spans="1:5" x14ac:dyDescent="0.25">
      <c r="A606" s="4">
        <v>604</v>
      </c>
      <c r="B606" s="15">
        <v>13</v>
      </c>
      <c r="C606" s="14">
        <f>Consulta3[[#This Row],[clientes]]/Consulta3[[#Totals],[clientes]]</f>
        <v>1.626484166802207E-4</v>
      </c>
      <c r="E606">
        <f>(Consulta3[[#This Row],[dias_totales]]+1)*Consulta3[[#This Row],[%]]</f>
        <v>9.8402292091533519E-2</v>
      </c>
    </row>
    <row r="607" spans="1:5" x14ac:dyDescent="0.25">
      <c r="A607" s="4">
        <v>605</v>
      </c>
      <c r="B607" s="15">
        <v>29</v>
      </c>
      <c r="C607" s="14">
        <f>Consulta3[[#This Row],[clientes]]/Consulta3[[#Totals],[clientes]]</f>
        <v>3.6283108336356923E-4</v>
      </c>
      <c r="E607">
        <f>(Consulta3[[#This Row],[dias_totales]]+1)*Consulta3[[#This Row],[%]]</f>
        <v>0.21987563651832295</v>
      </c>
    </row>
    <row r="608" spans="1:5" x14ac:dyDescent="0.25">
      <c r="A608" s="4">
        <v>606</v>
      </c>
      <c r="B608" s="15">
        <v>16</v>
      </c>
      <c r="C608" s="14">
        <f>Consulta3[[#This Row],[clientes]]/Consulta3[[#Totals],[clientes]]</f>
        <v>2.0018266668334856E-4</v>
      </c>
      <c r="E608">
        <f>(Consulta3[[#This Row],[dias_totales]]+1)*Consulta3[[#This Row],[%]]</f>
        <v>0.12151087867679257</v>
      </c>
    </row>
    <row r="609" spans="1:5" x14ac:dyDescent="0.25">
      <c r="A609" s="4">
        <v>607</v>
      </c>
      <c r="B609" s="15">
        <v>19</v>
      </c>
      <c r="C609" s="14">
        <f>Consulta3[[#This Row],[clientes]]/Consulta3[[#Totals],[clientes]]</f>
        <v>2.3771691668647641E-4</v>
      </c>
      <c r="E609">
        <f>(Consulta3[[#This Row],[dias_totales]]+1)*Consulta3[[#This Row],[%]]</f>
        <v>0.14453188534537767</v>
      </c>
    </row>
    <row r="610" spans="1:5" x14ac:dyDescent="0.25">
      <c r="A610" s="4">
        <v>608</v>
      </c>
      <c r="B610" s="15">
        <v>9</v>
      </c>
      <c r="C610" s="14">
        <f>Consulta3[[#This Row],[clientes]]/Consulta3[[#Totals],[clientes]]</f>
        <v>1.1260275000938357E-4</v>
      </c>
      <c r="E610">
        <f>(Consulta3[[#This Row],[dias_totales]]+1)*Consulta3[[#This Row],[%]]</f>
        <v>6.8575074755714588E-2</v>
      </c>
    </row>
    <row r="611" spans="1:5" x14ac:dyDescent="0.25">
      <c r="A611" s="4">
        <v>609</v>
      </c>
      <c r="B611" s="15">
        <v>19</v>
      </c>
      <c r="C611" s="14">
        <f>Consulta3[[#This Row],[clientes]]/Consulta3[[#Totals],[clientes]]</f>
        <v>2.3771691668647641E-4</v>
      </c>
      <c r="E611">
        <f>(Consulta3[[#This Row],[dias_totales]]+1)*Consulta3[[#This Row],[%]]</f>
        <v>0.14500731917875062</v>
      </c>
    </row>
    <row r="612" spans="1:5" x14ac:dyDescent="0.25">
      <c r="A612" s="4">
        <v>610</v>
      </c>
      <c r="B612" s="15">
        <v>17</v>
      </c>
      <c r="C612" s="14">
        <f>Consulta3[[#This Row],[clientes]]/Consulta3[[#Totals],[clientes]]</f>
        <v>2.1269408335105783E-4</v>
      </c>
      <c r="E612">
        <f>(Consulta3[[#This Row],[dias_totales]]+1)*Consulta3[[#This Row],[%]]</f>
        <v>0.12995608492749633</v>
      </c>
    </row>
    <row r="613" spans="1:5" x14ac:dyDescent="0.25">
      <c r="A613" s="4">
        <v>611</v>
      </c>
      <c r="B613" s="15">
        <v>19</v>
      </c>
      <c r="C613" s="14">
        <f>Consulta3[[#This Row],[clientes]]/Consulta3[[#Totals],[clientes]]</f>
        <v>2.3771691668647641E-4</v>
      </c>
      <c r="E613">
        <f>(Consulta3[[#This Row],[dias_totales]]+1)*Consulta3[[#This Row],[%]]</f>
        <v>0.14548275301212357</v>
      </c>
    </row>
    <row r="614" spans="1:5" x14ac:dyDescent="0.25">
      <c r="A614" s="4">
        <v>612</v>
      </c>
      <c r="B614" s="15">
        <v>24</v>
      </c>
      <c r="C614" s="14">
        <f>Consulta3[[#This Row],[clientes]]/Consulta3[[#Totals],[clientes]]</f>
        <v>3.0027400002502285E-4</v>
      </c>
      <c r="E614">
        <f>(Consulta3[[#This Row],[dias_totales]]+1)*Consulta3[[#This Row],[%]]</f>
        <v>0.18406796201533901</v>
      </c>
    </row>
    <row r="615" spans="1:5" x14ac:dyDescent="0.25">
      <c r="A615" s="4">
        <v>613</v>
      </c>
      <c r="B615" s="15">
        <v>13</v>
      </c>
      <c r="C615" s="14">
        <f>Consulta3[[#This Row],[clientes]]/Consulta3[[#Totals],[clientes]]</f>
        <v>1.626484166802207E-4</v>
      </c>
      <c r="E615">
        <f>(Consulta3[[#This Row],[dias_totales]]+1)*Consulta3[[#This Row],[%]]</f>
        <v>9.9866127841655508E-2</v>
      </c>
    </row>
    <row r="616" spans="1:5" x14ac:dyDescent="0.25">
      <c r="A616" s="4">
        <v>614</v>
      </c>
      <c r="B616" s="15">
        <v>22</v>
      </c>
      <c r="C616" s="14">
        <f>Consulta3[[#This Row],[clientes]]/Consulta3[[#Totals],[clientes]]</f>
        <v>2.7525116668960424E-4</v>
      </c>
      <c r="E616">
        <f>(Consulta3[[#This Row],[dias_totales]]+1)*Consulta3[[#This Row],[%]]</f>
        <v>0.16927946751410661</v>
      </c>
    </row>
    <row r="617" spans="1:5" x14ac:dyDescent="0.25">
      <c r="A617" s="4">
        <v>615</v>
      </c>
      <c r="B617" s="15">
        <v>18</v>
      </c>
      <c r="C617" s="14">
        <f>Consulta3[[#This Row],[clientes]]/Consulta3[[#Totals],[clientes]]</f>
        <v>2.2520550001876714E-4</v>
      </c>
      <c r="E617">
        <f>(Consulta3[[#This Row],[dias_totales]]+1)*Consulta3[[#This Row],[%]]</f>
        <v>0.13872658801156057</v>
      </c>
    </row>
    <row r="618" spans="1:5" x14ac:dyDescent="0.25">
      <c r="A618" s="4">
        <v>616</v>
      </c>
      <c r="B618" s="15">
        <v>21</v>
      </c>
      <c r="C618" s="14">
        <f>Consulta3[[#This Row],[clientes]]/Consulta3[[#Totals],[clientes]]</f>
        <v>2.6273975002189497E-4</v>
      </c>
      <c r="E618">
        <f>(Consulta3[[#This Row],[dias_totales]]+1)*Consulta3[[#This Row],[%]]</f>
        <v>0.1621104257635092</v>
      </c>
    </row>
    <row r="619" spans="1:5" x14ac:dyDescent="0.25">
      <c r="A619" s="4">
        <v>617</v>
      </c>
      <c r="B619" s="15">
        <v>14</v>
      </c>
      <c r="C619" s="14">
        <f>Consulta3[[#This Row],[clientes]]/Consulta3[[#Totals],[clientes]]</f>
        <v>1.7515983334792998E-4</v>
      </c>
      <c r="E619">
        <f>(Consulta3[[#This Row],[dias_totales]]+1)*Consulta3[[#This Row],[%]]</f>
        <v>0.10824877700902072</v>
      </c>
    </row>
    <row r="620" spans="1:5" x14ac:dyDescent="0.25">
      <c r="A620" s="4">
        <v>618</v>
      </c>
      <c r="B620" s="15">
        <v>15</v>
      </c>
      <c r="C620" s="14">
        <f>Consulta3[[#This Row],[clientes]]/Consulta3[[#Totals],[clientes]]</f>
        <v>1.8767125001563928E-4</v>
      </c>
      <c r="E620">
        <f>(Consulta3[[#This Row],[dias_totales]]+1)*Consulta3[[#This Row],[%]]</f>
        <v>0.11616850375968071</v>
      </c>
    </row>
    <row r="621" spans="1:5" x14ac:dyDescent="0.25">
      <c r="A621" s="4">
        <v>619</v>
      </c>
      <c r="B621" s="15">
        <v>14</v>
      </c>
      <c r="C621" s="14">
        <f>Consulta3[[#This Row],[clientes]]/Consulta3[[#Totals],[clientes]]</f>
        <v>1.7515983334792998E-4</v>
      </c>
      <c r="E621">
        <f>(Consulta3[[#This Row],[dias_totales]]+1)*Consulta3[[#This Row],[%]]</f>
        <v>0.10859909667571659</v>
      </c>
    </row>
    <row r="622" spans="1:5" x14ac:dyDescent="0.25">
      <c r="A622" s="4">
        <v>620</v>
      </c>
      <c r="B622" s="15">
        <v>9</v>
      </c>
      <c r="C622" s="14">
        <f>Consulta3[[#This Row],[clientes]]/Consulta3[[#Totals],[clientes]]</f>
        <v>1.1260275000938357E-4</v>
      </c>
      <c r="E622">
        <f>(Consulta3[[#This Row],[dias_totales]]+1)*Consulta3[[#This Row],[%]]</f>
        <v>6.9926307755827199E-2</v>
      </c>
    </row>
    <row r="623" spans="1:5" x14ac:dyDescent="0.25">
      <c r="A623" s="4">
        <v>621</v>
      </c>
      <c r="B623" s="15">
        <v>16</v>
      </c>
      <c r="C623" s="14">
        <f>Consulta3[[#This Row],[clientes]]/Consulta3[[#Totals],[clientes]]</f>
        <v>2.0018266668334856E-4</v>
      </c>
      <c r="E623">
        <f>(Consulta3[[#This Row],[dias_totales]]+1)*Consulta3[[#This Row],[%]]</f>
        <v>0.1245136186770428</v>
      </c>
    </row>
    <row r="624" spans="1:5" x14ac:dyDescent="0.25">
      <c r="A624" s="4">
        <v>622</v>
      </c>
      <c r="B624" s="15">
        <v>14</v>
      </c>
      <c r="C624" s="14">
        <f>Consulta3[[#This Row],[clientes]]/Consulta3[[#Totals],[clientes]]</f>
        <v>1.7515983334792998E-4</v>
      </c>
      <c r="E624">
        <f>(Consulta3[[#This Row],[dias_totales]]+1)*Consulta3[[#This Row],[%]]</f>
        <v>0.10912457617576038</v>
      </c>
    </row>
    <row r="625" spans="1:5" x14ac:dyDescent="0.25">
      <c r="A625" s="4">
        <v>623</v>
      </c>
      <c r="B625" s="15">
        <v>22</v>
      </c>
      <c r="C625" s="14">
        <f>Consulta3[[#This Row],[clientes]]/Consulta3[[#Totals],[clientes]]</f>
        <v>2.7525116668960424E-4</v>
      </c>
      <c r="E625">
        <f>(Consulta3[[#This Row],[dias_totales]]+1)*Consulta3[[#This Row],[%]]</f>
        <v>0.17175672801431305</v>
      </c>
    </row>
    <row r="626" spans="1:5" x14ac:dyDescent="0.25">
      <c r="A626" s="4">
        <v>624</v>
      </c>
      <c r="B626" s="15">
        <v>12</v>
      </c>
      <c r="C626" s="14">
        <f>Consulta3[[#This Row],[clientes]]/Consulta3[[#Totals],[clientes]]</f>
        <v>1.5013700001251142E-4</v>
      </c>
      <c r="E626">
        <f>(Consulta3[[#This Row],[dias_totales]]+1)*Consulta3[[#This Row],[%]]</f>
        <v>9.383562500781964E-2</v>
      </c>
    </row>
    <row r="627" spans="1:5" x14ac:dyDescent="0.25">
      <c r="A627" s="4">
        <v>625</v>
      </c>
      <c r="B627" s="15">
        <v>18</v>
      </c>
      <c r="C627" s="14">
        <f>Consulta3[[#This Row],[clientes]]/Consulta3[[#Totals],[clientes]]</f>
        <v>2.2520550001876714E-4</v>
      </c>
      <c r="E627">
        <f>(Consulta3[[#This Row],[dias_totales]]+1)*Consulta3[[#This Row],[%]]</f>
        <v>0.14097864301174823</v>
      </c>
    </row>
    <row r="628" spans="1:5" x14ac:dyDescent="0.25">
      <c r="A628" s="4">
        <v>626</v>
      </c>
      <c r="B628" s="15">
        <v>16</v>
      </c>
      <c r="C628" s="14">
        <f>Consulta3[[#This Row],[clientes]]/Consulta3[[#Totals],[clientes]]</f>
        <v>2.0018266668334856E-4</v>
      </c>
      <c r="E628">
        <f>(Consulta3[[#This Row],[dias_totales]]+1)*Consulta3[[#This Row],[%]]</f>
        <v>0.12551453201045953</v>
      </c>
    </row>
    <row r="629" spans="1:5" x14ac:dyDescent="0.25">
      <c r="A629" s="4">
        <v>627</v>
      </c>
      <c r="B629" s="15">
        <v>13</v>
      </c>
      <c r="C629" s="14">
        <f>Consulta3[[#This Row],[clientes]]/Consulta3[[#Totals],[clientes]]</f>
        <v>1.626484166802207E-4</v>
      </c>
      <c r="E629">
        <f>(Consulta3[[#This Row],[dias_totales]]+1)*Consulta3[[#This Row],[%]]</f>
        <v>0.10214320567517859</v>
      </c>
    </row>
    <row r="630" spans="1:5" x14ac:dyDescent="0.25">
      <c r="A630" s="4">
        <v>628</v>
      </c>
      <c r="B630" s="15">
        <v>13</v>
      </c>
      <c r="C630" s="14">
        <f>Consulta3[[#This Row],[clientes]]/Consulta3[[#Totals],[clientes]]</f>
        <v>1.626484166802207E-4</v>
      </c>
      <c r="E630">
        <f>(Consulta3[[#This Row],[dias_totales]]+1)*Consulta3[[#This Row],[%]]</f>
        <v>0.10230585409185883</v>
      </c>
    </row>
    <row r="631" spans="1:5" x14ac:dyDescent="0.25">
      <c r="A631" s="4">
        <v>629</v>
      </c>
      <c r="B631" s="15">
        <v>19</v>
      </c>
      <c r="C631" s="14">
        <f>Consulta3[[#This Row],[clientes]]/Consulta3[[#Totals],[clientes]]</f>
        <v>2.3771691668647641E-4</v>
      </c>
      <c r="E631">
        <f>(Consulta3[[#This Row],[dias_totales]]+1)*Consulta3[[#This Row],[%]]</f>
        <v>0.14976165751248013</v>
      </c>
    </row>
    <row r="632" spans="1:5" x14ac:dyDescent="0.25">
      <c r="A632" s="4">
        <v>630</v>
      </c>
      <c r="B632" s="15">
        <v>18</v>
      </c>
      <c r="C632" s="14">
        <f>Consulta3[[#This Row],[clientes]]/Consulta3[[#Totals],[clientes]]</f>
        <v>2.2520550001876714E-4</v>
      </c>
      <c r="E632">
        <f>(Consulta3[[#This Row],[dias_totales]]+1)*Consulta3[[#This Row],[%]]</f>
        <v>0.14210467051184206</v>
      </c>
    </row>
    <row r="633" spans="1:5" x14ac:dyDescent="0.25">
      <c r="A633" s="4">
        <v>631</v>
      </c>
      <c r="B633" s="15">
        <v>11</v>
      </c>
      <c r="C633" s="14">
        <f>Consulta3[[#This Row],[clientes]]/Consulta3[[#Totals],[clientes]]</f>
        <v>1.3762558334480212E-4</v>
      </c>
      <c r="E633">
        <f>(Consulta3[[#This Row],[dias_totales]]+1)*Consulta3[[#This Row],[%]]</f>
        <v>8.6979368673914939E-2</v>
      </c>
    </row>
    <row r="634" spans="1:5" x14ac:dyDescent="0.25">
      <c r="A634" s="4">
        <v>632</v>
      </c>
      <c r="B634" s="15">
        <v>15</v>
      </c>
      <c r="C634" s="14">
        <f>Consulta3[[#This Row],[clientes]]/Consulta3[[#Totals],[clientes]]</f>
        <v>1.8767125001563928E-4</v>
      </c>
      <c r="E634">
        <f>(Consulta3[[#This Row],[dias_totales]]+1)*Consulta3[[#This Row],[%]]</f>
        <v>0.11879590125989967</v>
      </c>
    </row>
    <row r="635" spans="1:5" x14ac:dyDescent="0.25">
      <c r="A635" s="4">
        <v>633</v>
      </c>
      <c r="B635" s="15">
        <v>16</v>
      </c>
      <c r="C635" s="14">
        <f>Consulta3[[#This Row],[clientes]]/Consulta3[[#Totals],[clientes]]</f>
        <v>2.0018266668334856E-4</v>
      </c>
      <c r="E635">
        <f>(Consulta3[[#This Row],[dias_totales]]+1)*Consulta3[[#This Row],[%]]</f>
        <v>0.12691581067724297</v>
      </c>
    </row>
    <row r="636" spans="1:5" x14ac:dyDescent="0.25">
      <c r="A636" s="4">
        <v>634</v>
      </c>
      <c r="B636" s="15">
        <v>14</v>
      </c>
      <c r="C636" s="14">
        <f>Consulta3[[#This Row],[clientes]]/Consulta3[[#Totals],[clientes]]</f>
        <v>1.7515983334792998E-4</v>
      </c>
      <c r="E636">
        <f>(Consulta3[[#This Row],[dias_totales]]+1)*Consulta3[[#This Row],[%]]</f>
        <v>0.11122649417593554</v>
      </c>
    </row>
    <row r="637" spans="1:5" x14ac:dyDescent="0.25">
      <c r="A637" s="4">
        <v>635</v>
      </c>
      <c r="B637" s="15">
        <v>21</v>
      </c>
      <c r="C637" s="14">
        <f>Consulta3[[#This Row],[clientes]]/Consulta3[[#Totals],[clientes]]</f>
        <v>2.6273975002189497E-4</v>
      </c>
      <c r="E637">
        <f>(Consulta3[[#This Row],[dias_totales]]+1)*Consulta3[[#This Row],[%]]</f>
        <v>0.16710248101392519</v>
      </c>
    </row>
    <row r="638" spans="1:5" x14ac:dyDescent="0.25">
      <c r="A638" s="4">
        <v>636</v>
      </c>
      <c r="B638" s="15">
        <v>13</v>
      </c>
      <c r="C638" s="14">
        <f>Consulta3[[#This Row],[clientes]]/Consulta3[[#Totals],[clientes]]</f>
        <v>1.626484166802207E-4</v>
      </c>
      <c r="E638">
        <f>(Consulta3[[#This Row],[dias_totales]]+1)*Consulta3[[#This Row],[%]]</f>
        <v>0.10360704142530058</v>
      </c>
    </row>
    <row r="639" spans="1:5" x14ac:dyDescent="0.25">
      <c r="A639" s="4">
        <v>637</v>
      </c>
      <c r="B639" s="15">
        <v>14</v>
      </c>
      <c r="C639" s="14">
        <f>Consulta3[[#This Row],[clientes]]/Consulta3[[#Totals],[clientes]]</f>
        <v>1.7515983334792998E-4</v>
      </c>
      <c r="E639">
        <f>(Consulta3[[#This Row],[dias_totales]]+1)*Consulta3[[#This Row],[%]]</f>
        <v>0.11175197367597933</v>
      </c>
    </row>
    <row r="640" spans="1:5" x14ac:dyDescent="0.25">
      <c r="A640" s="4">
        <v>638</v>
      </c>
      <c r="B640" s="15">
        <v>20</v>
      </c>
      <c r="C640" s="14">
        <f>Consulta3[[#This Row],[clientes]]/Consulta3[[#Totals],[clientes]]</f>
        <v>2.5022833335418569E-4</v>
      </c>
      <c r="E640">
        <f>(Consulta3[[#This Row],[dias_totales]]+1)*Consulta3[[#This Row],[%]]</f>
        <v>0.15989590501332465</v>
      </c>
    </row>
    <row r="641" spans="1:5" x14ac:dyDescent="0.25">
      <c r="A641" s="4">
        <v>639</v>
      </c>
      <c r="B641" s="15">
        <v>20</v>
      </c>
      <c r="C641" s="14">
        <f>Consulta3[[#This Row],[clientes]]/Consulta3[[#Totals],[clientes]]</f>
        <v>2.5022833335418569E-4</v>
      </c>
      <c r="E641">
        <f>(Consulta3[[#This Row],[dias_totales]]+1)*Consulta3[[#This Row],[%]]</f>
        <v>0.16014613334667885</v>
      </c>
    </row>
    <row r="642" spans="1:5" x14ac:dyDescent="0.25">
      <c r="A642" s="4">
        <v>640</v>
      </c>
      <c r="B642" s="15">
        <v>13</v>
      </c>
      <c r="C642" s="14">
        <f>Consulta3[[#This Row],[clientes]]/Consulta3[[#Totals],[clientes]]</f>
        <v>1.626484166802207E-4</v>
      </c>
      <c r="E642">
        <f>(Consulta3[[#This Row],[dias_totales]]+1)*Consulta3[[#This Row],[%]]</f>
        <v>0.10425763509202148</v>
      </c>
    </row>
    <row r="643" spans="1:5" x14ac:dyDescent="0.25">
      <c r="A643" s="4">
        <v>641</v>
      </c>
      <c r="B643" s="15">
        <v>20</v>
      </c>
      <c r="C643" s="14">
        <f>Consulta3[[#This Row],[clientes]]/Consulta3[[#Totals],[clientes]]</f>
        <v>2.5022833335418569E-4</v>
      </c>
      <c r="E643">
        <f>(Consulta3[[#This Row],[dias_totales]]+1)*Consulta3[[#This Row],[%]]</f>
        <v>0.16064659001338721</v>
      </c>
    </row>
    <row r="644" spans="1:5" x14ac:dyDescent="0.25">
      <c r="A644" s="4">
        <v>642</v>
      </c>
      <c r="B644" s="15">
        <v>16</v>
      </c>
      <c r="C644" s="14">
        <f>Consulta3[[#This Row],[clientes]]/Consulta3[[#Totals],[clientes]]</f>
        <v>2.0018266668334856E-4</v>
      </c>
      <c r="E644">
        <f>(Consulta3[[#This Row],[dias_totales]]+1)*Consulta3[[#This Row],[%]]</f>
        <v>0.12871745467739312</v>
      </c>
    </row>
    <row r="645" spans="1:5" x14ac:dyDescent="0.25">
      <c r="A645" s="4">
        <v>643</v>
      </c>
      <c r="B645" s="15">
        <v>10</v>
      </c>
      <c r="C645" s="14">
        <f>Consulta3[[#This Row],[clientes]]/Consulta3[[#Totals],[clientes]]</f>
        <v>1.2511416667709284E-4</v>
      </c>
      <c r="E645">
        <f>(Consulta3[[#This Row],[dias_totales]]+1)*Consulta3[[#This Row],[%]]</f>
        <v>8.057352334004779E-2</v>
      </c>
    </row>
    <row r="646" spans="1:5" x14ac:dyDescent="0.25">
      <c r="A646" s="4">
        <v>644</v>
      </c>
      <c r="B646" s="15">
        <v>15</v>
      </c>
      <c r="C646" s="14">
        <f>Consulta3[[#This Row],[clientes]]/Consulta3[[#Totals],[clientes]]</f>
        <v>1.8767125001563928E-4</v>
      </c>
      <c r="E646">
        <f>(Consulta3[[#This Row],[dias_totales]]+1)*Consulta3[[#This Row],[%]]</f>
        <v>0.12104795626008734</v>
      </c>
    </row>
    <row r="647" spans="1:5" x14ac:dyDescent="0.25">
      <c r="A647" s="4">
        <v>645</v>
      </c>
      <c r="B647" s="15">
        <v>25</v>
      </c>
      <c r="C647" s="14">
        <f>Consulta3[[#This Row],[clientes]]/Consulta3[[#Totals],[clientes]]</f>
        <v>3.1278541669273213E-4</v>
      </c>
      <c r="E647">
        <f>(Consulta3[[#This Row],[dias_totales]]+1)*Consulta3[[#This Row],[%]]</f>
        <v>0.20205937918350494</v>
      </c>
    </row>
    <row r="648" spans="1:5" x14ac:dyDescent="0.25">
      <c r="A648" s="4">
        <v>646</v>
      </c>
      <c r="B648" s="15">
        <v>11</v>
      </c>
      <c r="C648" s="14">
        <f>Consulta3[[#This Row],[clientes]]/Consulta3[[#Totals],[clientes]]</f>
        <v>1.3762558334480212E-4</v>
      </c>
      <c r="E648">
        <f>(Consulta3[[#This Row],[dias_totales]]+1)*Consulta3[[#This Row],[%]]</f>
        <v>8.9043752424086978E-2</v>
      </c>
    </row>
    <row r="649" spans="1:5" x14ac:dyDescent="0.25">
      <c r="A649" s="4">
        <v>647</v>
      </c>
      <c r="B649" s="15">
        <v>19</v>
      </c>
      <c r="C649" s="14">
        <f>Consulta3[[#This Row],[clientes]]/Consulta3[[#Totals],[clientes]]</f>
        <v>2.3771691668647641E-4</v>
      </c>
      <c r="E649">
        <f>(Consulta3[[#This Row],[dias_totales]]+1)*Consulta3[[#This Row],[%]]</f>
        <v>0.15404056201283672</v>
      </c>
    </row>
    <row r="650" spans="1:5" x14ac:dyDescent="0.25">
      <c r="A650" s="4">
        <v>648</v>
      </c>
      <c r="B650" s="15">
        <v>12</v>
      </c>
      <c r="C650" s="14">
        <f>Consulta3[[#This Row],[clientes]]/Consulta3[[#Totals],[clientes]]</f>
        <v>1.5013700001251142E-4</v>
      </c>
      <c r="E650">
        <f>(Consulta3[[#This Row],[dias_totales]]+1)*Consulta3[[#This Row],[%]]</f>
        <v>9.743891300811991E-2</v>
      </c>
    </row>
    <row r="651" spans="1:5" x14ac:dyDescent="0.25">
      <c r="A651" s="4">
        <v>649</v>
      </c>
      <c r="B651" s="15">
        <v>16</v>
      </c>
      <c r="C651" s="14">
        <f>Consulta3[[#This Row],[clientes]]/Consulta3[[#Totals],[clientes]]</f>
        <v>2.0018266668334856E-4</v>
      </c>
      <c r="E651">
        <f>(Consulta3[[#This Row],[dias_totales]]+1)*Consulta3[[#This Row],[%]]</f>
        <v>0.13011873334417656</v>
      </c>
    </row>
    <row r="652" spans="1:5" x14ac:dyDescent="0.25">
      <c r="A652" s="4">
        <v>650</v>
      </c>
      <c r="B652" s="15">
        <v>7</v>
      </c>
      <c r="C652" s="14">
        <f>Consulta3[[#This Row],[clientes]]/Consulta3[[#Totals],[clientes]]</f>
        <v>8.7579916673964989E-5</v>
      </c>
      <c r="E652">
        <f>(Consulta3[[#This Row],[dias_totales]]+1)*Consulta3[[#This Row],[%]]</f>
        <v>5.7014525754751209E-2</v>
      </c>
    </row>
    <row r="653" spans="1:5" x14ac:dyDescent="0.25">
      <c r="A653" s="4">
        <v>651</v>
      </c>
      <c r="B653" s="15">
        <v>9</v>
      </c>
      <c r="C653" s="14">
        <f>Consulta3[[#This Row],[clientes]]/Consulta3[[#Totals],[clientes]]</f>
        <v>1.1260275000938357E-4</v>
      </c>
      <c r="E653">
        <f>(Consulta3[[#This Row],[dias_totales]]+1)*Consulta3[[#This Row],[%]]</f>
        <v>7.3416993006118092E-2</v>
      </c>
    </row>
    <row r="654" spans="1:5" x14ac:dyDescent="0.25">
      <c r="A654" s="4">
        <v>652</v>
      </c>
      <c r="B654" s="15">
        <v>20</v>
      </c>
      <c r="C654" s="14">
        <f>Consulta3[[#This Row],[clientes]]/Consulta3[[#Totals],[clientes]]</f>
        <v>2.5022833335418569E-4</v>
      </c>
      <c r="E654">
        <f>(Consulta3[[#This Row],[dias_totales]]+1)*Consulta3[[#This Row],[%]]</f>
        <v>0.16339910168028327</v>
      </c>
    </row>
    <row r="655" spans="1:5" x14ac:dyDescent="0.25">
      <c r="A655" s="4">
        <v>653</v>
      </c>
      <c r="B655" s="15">
        <v>15</v>
      </c>
      <c r="C655" s="14">
        <f>Consulta3[[#This Row],[clientes]]/Consulta3[[#Totals],[clientes]]</f>
        <v>1.8767125001563928E-4</v>
      </c>
      <c r="E655">
        <f>(Consulta3[[#This Row],[dias_totales]]+1)*Consulta3[[#This Row],[%]]</f>
        <v>0.1227369975102281</v>
      </c>
    </row>
    <row r="656" spans="1:5" x14ac:dyDescent="0.25">
      <c r="A656" s="4">
        <v>654</v>
      </c>
      <c r="B656" s="15">
        <v>22</v>
      </c>
      <c r="C656" s="14">
        <f>Consulta3[[#This Row],[clientes]]/Consulta3[[#Totals],[clientes]]</f>
        <v>2.7525116668960424E-4</v>
      </c>
      <c r="E656">
        <f>(Consulta3[[#This Row],[dias_totales]]+1)*Consulta3[[#This Row],[%]]</f>
        <v>0.18028951418169079</v>
      </c>
    </row>
    <row r="657" spans="1:5" x14ac:dyDescent="0.25">
      <c r="A657" s="4">
        <v>655</v>
      </c>
      <c r="B657" s="15">
        <v>26</v>
      </c>
      <c r="C657" s="14">
        <f>Consulta3[[#This Row],[clientes]]/Consulta3[[#Totals],[clientes]]</f>
        <v>3.252968333604414E-4</v>
      </c>
      <c r="E657">
        <f>(Consulta3[[#This Row],[dias_totales]]+1)*Consulta3[[#This Row],[%]]</f>
        <v>0.21339472268444956</v>
      </c>
    </row>
    <row r="658" spans="1:5" x14ac:dyDescent="0.25">
      <c r="A658" s="4">
        <v>656</v>
      </c>
      <c r="B658" s="15">
        <v>12</v>
      </c>
      <c r="C658" s="14">
        <f>Consulta3[[#This Row],[clientes]]/Consulta3[[#Totals],[clientes]]</f>
        <v>1.5013700001251142E-4</v>
      </c>
      <c r="E658">
        <f>(Consulta3[[#This Row],[dias_totales]]+1)*Consulta3[[#This Row],[%]]</f>
        <v>9.8640009008220009E-2</v>
      </c>
    </row>
    <row r="659" spans="1:5" x14ac:dyDescent="0.25">
      <c r="A659" s="4">
        <v>657</v>
      </c>
      <c r="B659" s="15">
        <v>17</v>
      </c>
      <c r="C659" s="14">
        <f>Consulta3[[#This Row],[clientes]]/Consulta3[[#Totals],[clientes]]</f>
        <v>2.1269408335105783E-4</v>
      </c>
      <c r="E659">
        <f>(Consulta3[[#This Row],[dias_totales]]+1)*Consulta3[[#This Row],[%]]</f>
        <v>0.13995270684499606</v>
      </c>
    </row>
    <row r="660" spans="1:5" x14ac:dyDescent="0.25">
      <c r="A660" s="4">
        <v>658</v>
      </c>
      <c r="B660" s="15">
        <v>17</v>
      </c>
      <c r="C660" s="14">
        <f>Consulta3[[#This Row],[clientes]]/Consulta3[[#Totals],[clientes]]</f>
        <v>2.1269408335105783E-4</v>
      </c>
      <c r="E660">
        <f>(Consulta3[[#This Row],[dias_totales]]+1)*Consulta3[[#This Row],[%]]</f>
        <v>0.14016540092834712</v>
      </c>
    </row>
    <row r="661" spans="1:5" x14ac:dyDescent="0.25">
      <c r="A661" s="4">
        <v>659</v>
      </c>
      <c r="B661" s="15">
        <v>19</v>
      </c>
      <c r="C661" s="14">
        <f>Consulta3[[#This Row],[clientes]]/Consulta3[[#Totals],[clientes]]</f>
        <v>2.3771691668647641E-4</v>
      </c>
      <c r="E661">
        <f>(Consulta3[[#This Row],[dias_totales]]+1)*Consulta3[[#This Row],[%]]</f>
        <v>0.15689316501307443</v>
      </c>
    </row>
    <row r="662" spans="1:5" x14ac:dyDescent="0.25">
      <c r="A662" s="4">
        <v>660</v>
      </c>
      <c r="B662" s="15">
        <v>27</v>
      </c>
      <c r="C662" s="14">
        <f>Consulta3[[#This Row],[clientes]]/Consulta3[[#Totals],[clientes]]</f>
        <v>3.3780825002815068E-4</v>
      </c>
      <c r="E662">
        <f>(Consulta3[[#This Row],[dias_totales]]+1)*Consulta3[[#This Row],[%]]</f>
        <v>0.2232912532686076</v>
      </c>
    </row>
    <row r="663" spans="1:5" x14ac:dyDescent="0.25">
      <c r="A663" s="4">
        <v>661</v>
      </c>
      <c r="B663" s="15">
        <v>15</v>
      </c>
      <c r="C663" s="14">
        <f>Consulta3[[#This Row],[clientes]]/Consulta3[[#Totals],[clientes]]</f>
        <v>1.8767125001563928E-4</v>
      </c>
      <c r="E663">
        <f>(Consulta3[[#This Row],[dias_totales]]+1)*Consulta3[[#This Row],[%]]</f>
        <v>0.12423836751035321</v>
      </c>
    </row>
    <row r="664" spans="1:5" x14ac:dyDescent="0.25">
      <c r="A664" s="4">
        <v>662</v>
      </c>
      <c r="B664" s="15">
        <v>14</v>
      </c>
      <c r="C664" s="14">
        <f>Consulta3[[#This Row],[clientes]]/Consulta3[[#Totals],[clientes]]</f>
        <v>1.7515983334792998E-4</v>
      </c>
      <c r="E664">
        <f>(Consulta3[[#This Row],[dias_totales]]+1)*Consulta3[[#This Row],[%]]</f>
        <v>0.11613096950967758</v>
      </c>
    </row>
    <row r="665" spans="1:5" x14ac:dyDescent="0.25">
      <c r="A665" s="4">
        <v>663</v>
      </c>
      <c r="B665" s="15">
        <v>11</v>
      </c>
      <c r="C665" s="14">
        <f>Consulta3[[#This Row],[clientes]]/Consulta3[[#Totals],[clientes]]</f>
        <v>1.3762558334480212E-4</v>
      </c>
      <c r="E665">
        <f>(Consulta3[[#This Row],[dias_totales]]+1)*Consulta3[[#This Row],[%]]</f>
        <v>9.1383387340948613E-2</v>
      </c>
    </row>
    <row r="666" spans="1:5" x14ac:dyDescent="0.25">
      <c r="A666" s="4">
        <v>664</v>
      </c>
      <c r="B666" s="15">
        <v>12</v>
      </c>
      <c r="C666" s="14">
        <f>Consulta3[[#This Row],[clientes]]/Consulta3[[#Totals],[clientes]]</f>
        <v>1.5013700001251142E-4</v>
      </c>
      <c r="E666">
        <f>(Consulta3[[#This Row],[dias_totales]]+1)*Consulta3[[#This Row],[%]]</f>
        <v>9.9841105008320094E-2</v>
      </c>
    </row>
    <row r="667" spans="1:5" x14ac:dyDescent="0.25">
      <c r="A667" s="4">
        <v>665</v>
      </c>
      <c r="B667" s="15">
        <v>16</v>
      </c>
      <c r="C667" s="14">
        <f>Consulta3[[#This Row],[clientes]]/Consulta3[[#Totals],[clientes]]</f>
        <v>2.0018266668334856E-4</v>
      </c>
      <c r="E667">
        <f>(Consulta3[[#This Row],[dias_totales]]+1)*Consulta3[[#This Row],[%]]</f>
        <v>0.13332165601111015</v>
      </c>
    </row>
    <row r="668" spans="1:5" x14ac:dyDescent="0.25">
      <c r="A668" s="4">
        <v>666</v>
      </c>
      <c r="B668" s="15">
        <v>18</v>
      </c>
      <c r="C668" s="14">
        <f>Consulta3[[#This Row],[clientes]]/Consulta3[[#Totals],[clientes]]</f>
        <v>2.2520550001876714E-4</v>
      </c>
      <c r="E668">
        <f>(Consulta3[[#This Row],[dias_totales]]+1)*Consulta3[[#This Row],[%]]</f>
        <v>0.15021206851251767</v>
      </c>
    </row>
    <row r="669" spans="1:5" x14ac:dyDescent="0.25">
      <c r="A669" s="4">
        <v>667</v>
      </c>
      <c r="B669" s="15">
        <v>12</v>
      </c>
      <c r="C669" s="14">
        <f>Consulta3[[#This Row],[clientes]]/Consulta3[[#Totals],[clientes]]</f>
        <v>1.5013700001251142E-4</v>
      </c>
      <c r="E669">
        <f>(Consulta3[[#This Row],[dias_totales]]+1)*Consulta3[[#This Row],[%]]</f>
        <v>0.10029151600835763</v>
      </c>
    </row>
    <row r="670" spans="1:5" x14ac:dyDescent="0.25">
      <c r="A670" s="4">
        <v>668</v>
      </c>
      <c r="B670" s="15">
        <v>16</v>
      </c>
      <c r="C670" s="14">
        <f>Consulta3[[#This Row],[clientes]]/Consulta3[[#Totals],[clientes]]</f>
        <v>2.0018266668334856E-4</v>
      </c>
      <c r="E670">
        <f>(Consulta3[[#This Row],[dias_totales]]+1)*Consulta3[[#This Row],[%]]</f>
        <v>0.13392220401116017</v>
      </c>
    </row>
    <row r="671" spans="1:5" x14ac:dyDescent="0.25">
      <c r="A671" s="4">
        <v>669</v>
      </c>
      <c r="B671" s="15">
        <v>18</v>
      </c>
      <c r="C671" s="14">
        <f>Consulta3[[#This Row],[clientes]]/Consulta3[[#Totals],[clientes]]</f>
        <v>2.2520550001876714E-4</v>
      </c>
      <c r="E671">
        <f>(Consulta3[[#This Row],[dias_totales]]+1)*Consulta3[[#This Row],[%]]</f>
        <v>0.15088768501257399</v>
      </c>
    </row>
    <row r="672" spans="1:5" x14ac:dyDescent="0.25">
      <c r="A672" s="4">
        <v>670</v>
      </c>
      <c r="B672" s="15">
        <v>13</v>
      </c>
      <c r="C672" s="14">
        <f>Consulta3[[#This Row],[clientes]]/Consulta3[[#Totals],[clientes]]</f>
        <v>1.626484166802207E-4</v>
      </c>
      <c r="E672">
        <f>(Consulta3[[#This Row],[dias_totales]]+1)*Consulta3[[#This Row],[%]]</f>
        <v>0.10913708759242809</v>
      </c>
    </row>
    <row r="673" spans="1:5" x14ac:dyDescent="0.25">
      <c r="A673" s="4">
        <v>671</v>
      </c>
      <c r="B673" s="15">
        <v>15</v>
      </c>
      <c r="C673" s="14">
        <f>Consulta3[[#This Row],[clientes]]/Consulta3[[#Totals],[clientes]]</f>
        <v>1.8767125001563928E-4</v>
      </c>
      <c r="E673">
        <f>(Consulta3[[#This Row],[dias_totales]]+1)*Consulta3[[#This Row],[%]]</f>
        <v>0.12611508001050958</v>
      </c>
    </row>
    <row r="674" spans="1:5" x14ac:dyDescent="0.25">
      <c r="A674" s="4">
        <v>672</v>
      </c>
      <c r="B674" s="15">
        <v>13</v>
      </c>
      <c r="C674" s="14">
        <f>Consulta3[[#This Row],[clientes]]/Consulta3[[#Totals],[clientes]]</f>
        <v>1.626484166802207E-4</v>
      </c>
      <c r="E674">
        <f>(Consulta3[[#This Row],[dias_totales]]+1)*Consulta3[[#This Row],[%]]</f>
        <v>0.10946238442578853</v>
      </c>
    </row>
    <row r="675" spans="1:5" x14ac:dyDescent="0.25">
      <c r="A675" s="4">
        <v>673</v>
      </c>
      <c r="B675" s="15">
        <v>15</v>
      </c>
      <c r="C675" s="14">
        <f>Consulta3[[#This Row],[clientes]]/Consulta3[[#Totals],[clientes]]</f>
        <v>1.8767125001563928E-4</v>
      </c>
      <c r="E675">
        <f>(Consulta3[[#This Row],[dias_totales]]+1)*Consulta3[[#This Row],[%]]</f>
        <v>0.12649042251054088</v>
      </c>
    </row>
    <row r="676" spans="1:5" x14ac:dyDescent="0.25">
      <c r="A676" s="4">
        <v>674</v>
      </c>
      <c r="B676" s="15">
        <v>9</v>
      </c>
      <c r="C676" s="14">
        <f>Consulta3[[#This Row],[clientes]]/Consulta3[[#Totals],[clientes]]</f>
        <v>1.1260275000938357E-4</v>
      </c>
      <c r="E676">
        <f>(Consulta3[[#This Row],[dias_totales]]+1)*Consulta3[[#This Row],[%]]</f>
        <v>7.600685625633391E-2</v>
      </c>
    </row>
    <row r="677" spans="1:5" x14ac:dyDescent="0.25">
      <c r="A677" s="4">
        <v>675</v>
      </c>
      <c r="B677" s="15">
        <v>15</v>
      </c>
      <c r="C677" s="14">
        <f>Consulta3[[#This Row],[clientes]]/Consulta3[[#Totals],[clientes]]</f>
        <v>1.8767125001563928E-4</v>
      </c>
      <c r="E677">
        <f>(Consulta3[[#This Row],[dias_totales]]+1)*Consulta3[[#This Row],[%]]</f>
        <v>0.12686576501057215</v>
      </c>
    </row>
    <row r="678" spans="1:5" x14ac:dyDescent="0.25">
      <c r="A678" s="4">
        <v>676</v>
      </c>
      <c r="B678" s="15">
        <v>11</v>
      </c>
      <c r="C678" s="14">
        <f>Consulta3[[#This Row],[clientes]]/Consulta3[[#Totals],[clientes]]</f>
        <v>1.3762558334480212E-4</v>
      </c>
      <c r="E678">
        <f>(Consulta3[[#This Row],[dias_totales]]+1)*Consulta3[[#This Row],[%]]</f>
        <v>9.3172519924431041E-2</v>
      </c>
    </row>
    <row r="679" spans="1:5" x14ac:dyDescent="0.25">
      <c r="A679" s="4">
        <v>677</v>
      </c>
      <c r="B679" s="15">
        <v>15</v>
      </c>
      <c r="C679" s="14">
        <f>Consulta3[[#This Row],[clientes]]/Consulta3[[#Totals],[clientes]]</f>
        <v>1.8767125001563928E-4</v>
      </c>
      <c r="E679">
        <f>(Consulta3[[#This Row],[dias_totales]]+1)*Consulta3[[#This Row],[%]]</f>
        <v>0.12724110751060344</v>
      </c>
    </row>
    <row r="680" spans="1:5" x14ac:dyDescent="0.25">
      <c r="A680" s="4">
        <v>678</v>
      </c>
      <c r="B680" s="15">
        <v>12</v>
      </c>
      <c r="C680" s="14">
        <f>Consulta3[[#This Row],[clientes]]/Consulta3[[#Totals],[clientes]]</f>
        <v>1.5013700001251142E-4</v>
      </c>
      <c r="E680">
        <f>(Consulta3[[#This Row],[dias_totales]]+1)*Consulta3[[#This Row],[%]]</f>
        <v>0.10194302300849525</v>
      </c>
    </row>
    <row r="681" spans="1:5" x14ac:dyDescent="0.25">
      <c r="A681" s="4">
        <v>679</v>
      </c>
      <c r="B681" s="15">
        <v>8</v>
      </c>
      <c r="C681" s="14">
        <f>Consulta3[[#This Row],[clientes]]/Consulta3[[#Totals],[clientes]]</f>
        <v>1.0009133334167428E-4</v>
      </c>
      <c r="E681">
        <f>(Consulta3[[#This Row],[dias_totales]]+1)*Consulta3[[#This Row],[%]]</f>
        <v>6.8062106672338515E-2</v>
      </c>
    </row>
    <row r="682" spans="1:5" x14ac:dyDescent="0.25">
      <c r="A682" s="4">
        <v>680</v>
      </c>
      <c r="B682" s="15">
        <v>15</v>
      </c>
      <c r="C682" s="14">
        <f>Consulta3[[#This Row],[clientes]]/Consulta3[[#Totals],[clientes]]</f>
        <v>1.8767125001563928E-4</v>
      </c>
      <c r="E682">
        <f>(Consulta3[[#This Row],[dias_totales]]+1)*Consulta3[[#This Row],[%]]</f>
        <v>0.12780412126065036</v>
      </c>
    </row>
    <row r="683" spans="1:5" x14ac:dyDescent="0.25">
      <c r="A683" s="4">
        <v>681</v>
      </c>
      <c r="B683" s="15">
        <v>17</v>
      </c>
      <c r="C683" s="14">
        <f>Consulta3[[#This Row],[clientes]]/Consulta3[[#Totals],[clientes]]</f>
        <v>2.1269408335105783E-4</v>
      </c>
      <c r="E683">
        <f>(Consulta3[[#This Row],[dias_totales]]+1)*Consulta3[[#This Row],[%]]</f>
        <v>0.14505736484542145</v>
      </c>
    </row>
    <row r="684" spans="1:5" x14ac:dyDescent="0.25">
      <c r="A684" s="4">
        <v>682</v>
      </c>
      <c r="B684" s="15">
        <v>17</v>
      </c>
      <c r="C684" s="14">
        <f>Consulta3[[#This Row],[clientes]]/Consulta3[[#Totals],[clientes]]</f>
        <v>2.1269408335105783E-4</v>
      </c>
      <c r="E684">
        <f>(Consulta3[[#This Row],[dias_totales]]+1)*Consulta3[[#This Row],[%]]</f>
        <v>0.14527005892877251</v>
      </c>
    </row>
    <row r="685" spans="1:5" x14ac:dyDescent="0.25">
      <c r="A685" s="4">
        <v>683</v>
      </c>
      <c r="B685" s="15">
        <v>16</v>
      </c>
      <c r="C685" s="14">
        <f>Consulta3[[#This Row],[clientes]]/Consulta3[[#Totals],[clientes]]</f>
        <v>2.0018266668334856E-4</v>
      </c>
      <c r="E685">
        <f>(Consulta3[[#This Row],[dias_totales]]+1)*Consulta3[[#This Row],[%]]</f>
        <v>0.13692494401141042</v>
      </c>
    </row>
    <row r="686" spans="1:5" x14ac:dyDescent="0.25">
      <c r="A686" s="4">
        <v>684</v>
      </c>
      <c r="B686" s="15">
        <v>20</v>
      </c>
      <c r="C686" s="14">
        <f>Consulta3[[#This Row],[clientes]]/Consulta3[[#Totals],[clientes]]</f>
        <v>2.5022833335418569E-4</v>
      </c>
      <c r="E686">
        <f>(Consulta3[[#This Row],[dias_totales]]+1)*Consulta3[[#This Row],[%]]</f>
        <v>0.1714064083476172</v>
      </c>
    </row>
    <row r="687" spans="1:5" x14ac:dyDescent="0.25">
      <c r="A687" s="4">
        <v>685</v>
      </c>
      <c r="B687" s="15">
        <v>23</v>
      </c>
      <c r="C687" s="14">
        <f>Consulta3[[#This Row],[clientes]]/Consulta3[[#Totals],[clientes]]</f>
        <v>2.8776258335731357E-4</v>
      </c>
      <c r="E687">
        <f>(Consulta3[[#This Row],[dias_totales]]+1)*Consulta3[[#This Row],[%]]</f>
        <v>0.19740513218311712</v>
      </c>
    </row>
    <row r="688" spans="1:5" x14ac:dyDescent="0.25">
      <c r="A688" s="4">
        <v>686</v>
      </c>
      <c r="B688" s="15">
        <v>18</v>
      </c>
      <c r="C688" s="14">
        <f>Consulta3[[#This Row],[clientes]]/Consulta3[[#Totals],[clientes]]</f>
        <v>2.2520550001876714E-4</v>
      </c>
      <c r="E688">
        <f>(Consulta3[[#This Row],[dias_totales]]+1)*Consulta3[[#This Row],[%]]</f>
        <v>0.15471617851289302</v>
      </c>
    </row>
    <row r="689" spans="1:5" x14ac:dyDescent="0.25">
      <c r="A689" s="4">
        <v>687</v>
      </c>
      <c r="B689" s="15">
        <v>18</v>
      </c>
      <c r="C689" s="14">
        <f>Consulta3[[#This Row],[clientes]]/Consulta3[[#Totals],[clientes]]</f>
        <v>2.2520550001876714E-4</v>
      </c>
      <c r="E689">
        <f>(Consulta3[[#This Row],[dias_totales]]+1)*Consulta3[[#This Row],[%]]</f>
        <v>0.1549413840129118</v>
      </c>
    </row>
    <row r="690" spans="1:5" x14ac:dyDescent="0.25">
      <c r="A690" s="4">
        <v>688</v>
      </c>
      <c r="B690" s="15">
        <v>16</v>
      </c>
      <c r="C690" s="14">
        <f>Consulta3[[#This Row],[clientes]]/Consulta3[[#Totals],[clientes]]</f>
        <v>2.0018266668334856E-4</v>
      </c>
      <c r="E690">
        <f>(Consulta3[[#This Row],[dias_totales]]+1)*Consulta3[[#This Row],[%]]</f>
        <v>0.13792585734482715</v>
      </c>
    </row>
    <row r="691" spans="1:5" x14ac:dyDescent="0.25">
      <c r="A691" s="4">
        <v>689</v>
      </c>
      <c r="B691" s="15">
        <v>20</v>
      </c>
      <c r="C691" s="14">
        <f>Consulta3[[#This Row],[clientes]]/Consulta3[[#Totals],[clientes]]</f>
        <v>2.5022833335418569E-4</v>
      </c>
      <c r="E691">
        <f>(Consulta3[[#This Row],[dias_totales]]+1)*Consulta3[[#This Row],[%]]</f>
        <v>0.17265755001438812</v>
      </c>
    </row>
    <row r="692" spans="1:5" x14ac:dyDescent="0.25">
      <c r="A692" s="4">
        <v>690</v>
      </c>
      <c r="B692" s="15">
        <v>18</v>
      </c>
      <c r="C692" s="14">
        <f>Consulta3[[#This Row],[clientes]]/Consulta3[[#Totals],[clientes]]</f>
        <v>2.2520550001876714E-4</v>
      </c>
      <c r="E692">
        <f>(Consulta3[[#This Row],[dias_totales]]+1)*Consulta3[[#This Row],[%]]</f>
        <v>0.15561700051296809</v>
      </c>
    </row>
    <row r="693" spans="1:5" x14ac:dyDescent="0.25">
      <c r="A693" s="4">
        <v>691</v>
      </c>
      <c r="B693" s="15">
        <v>14</v>
      </c>
      <c r="C693" s="14">
        <f>Consulta3[[#This Row],[clientes]]/Consulta3[[#Totals],[clientes]]</f>
        <v>1.7515983334792998E-4</v>
      </c>
      <c r="E693">
        <f>(Consulta3[[#This Row],[dias_totales]]+1)*Consulta3[[#This Row],[%]]</f>
        <v>0.12121060467676754</v>
      </c>
    </row>
    <row r="694" spans="1:5" x14ac:dyDescent="0.25">
      <c r="A694" s="4">
        <v>692</v>
      </c>
      <c r="B694" s="15">
        <v>30</v>
      </c>
      <c r="C694" s="14">
        <f>Consulta3[[#This Row],[clientes]]/Consulta3[[#Totals],[clientes]]</f>
        <v>3.7534250003127856E-4</v>
      </c>
      <c r="E694">
        <f>(Consulta3[[#This Row],[dias_totales]]+1)*Consulta3[[#This Row],[%]]</f>
        <v>0.26011235252167603</v>
      </c>
    </row>
    <row r="695" spans="1:5" x14ac:dyDescent="0.25">
      <c r="A695" s="4">
        <v>693</v>
      </c>
      <c r="B695" s="15">
        <v>11</v>
      </c>
      <c r="C695" s="14">
        <f>Consulta3[[#This Row],[clientes]]/Consulta3[[#Totals],[clientes]]</f>
        <v>1.3762558334480212E-4</v>
      </c>
      <c r="E695">
        <f>(Consulta3[[#This Row],[dias_totales]]+1)*Consulta3[[#This Row],[%]]</f>
        <v>9.5512154841292676E-2</v>
      </c>
    </row>
    <row r="696" spans="1:5" x14ac:dyDescent="0.25">
      <c r="A696" s="4">
        <v>694</v>
      </c>
      <c r="B696" s="15">
        <v>24</v>
      </c>
      <c r="C696" s="14">
        <f>Consulta3[[#This Row],[clientes]]/Consulta3[[#Totals],[clientes]]</f>
        <v>3.0027400002502285E-4</v>
      </c>
      <c r="E696">
        <f>(Consulta3[[#This Row],[dias_totales]]+1)*Consulta3[[#This Row],[%]]</f>
        <v>0.20869043001739088</v>
      </c>
    </row>
    <row r="697" spans="1:5" x14ac:dyDescent="0.25">
      <c r="A697" s="4">
        <v>695</v>
      </c>
      <c r="B697" s="15">
        <v>19</v>
      </c>
      <c r="C697" s="14">
        <f>Consulta3[[#This Row],[clientes]]/Consulta3[[#Totals],[clientes]]</f>
        <v>2.3771691668647641E-4</v>
      </c>
      <c r="E697">
        <f>(Consulta3[[#This Row],[dias_totales]]+1)*Consulta3[[#This Row],[%]]</f>
        <v>0.16545097401378758</v>
      </c>
    </row>
    <row r="698" spans="1:5" x14ac:dyDescent="0.25">
      <c r="A698" s="4">
        <v>696</v>
      </c>
      <c r="B698" s="15">
        <v>14</v>
      </c>
      <c r="C698" s="14">
        <f>Consulta3[[#This Row],[clientes]]/Consulta3[[#Totals],[clientes]]</f>
        <v>1.7515983334792998E-4</v>
      </c>
      <c r="E698">
        <f>(Consulta3[[#This Row],[dias_totales]]+1)*Consulta3[[#This Row],[%]]</f>
        <v>0.12208640384350719</v>
      </c>
    </row>
    <row r="699" spans="1:5" x14ac:dyDescent="0.25">
      <c r="A699" s="4">
        <v>697</v>
      </c>
      <c r="B699" s="15">
        <v>21</v>
      </c>
      <c r="C699" s="14">
        <f>Consulta3[[#This Row],[clientes]]/Consulta3[[#Totals],[clientes]]</f>
        <v>2.6273975002189497E-4</v>
      </c>
      <c r="E699">
        <f>(Consulta3[[#This Row],[dias_totales]]+1)*Consulta3[[#This Row],[%]]</f>
        <v>0.18339234551528269</v>
      </c>
    </row>
    <row r="700" spans="1:5" x14ac:dyDescent="0.25">
      <c r="A700" s="4">
        <v>698</v>
      </c>
      <c r="B700" s="15">
        <v>15</v>
      </c>
      <c r="C700" s="14">
        <f>Consulta3[[#This Row],[clientes]]/Consulta3[[#Totals],[clientes]]</f>
        <v>1.8767125001563928E-4</v>
      </c>
      <c r="E700">
        <f>(Consulta3[[#This Row],[dias_totales]]+1)*Consulta3[[#This Row],[%]]</f>
        <v>0.13118220376093187</v>
      </c>
    </row>
    <row r="701" spans="1:5" x14ac:dyDescent="0.25">
      <c r="A701" s="4">
        <v>699</v>
      </c>
      <c r="B701" s="15">
        <v>10</v>
      </c>
      <c r="C701" s="14">
        <f>Consulta3[[#This Row],[clientes]]/Consulta3[[#Totals],[clientes]]</f>
        <v>1.2511416667709284E-4</v>
      </c>
      <c r="E701">
        <f>(Consulta3[[#This Row],[dias_totales]]+1)*Consulta3[[#This Row],[%]]</f>
        <v>8.7579916673964989E-2</v>
      </c>
    </row>
    <row r="702" spans="1:5" x14ac:dyDescent="0.25">
      <c r="A702" s="4">
        <v>700</v>
      </c>
      <c r="B702" s="15">
        <v>22</v>
      </c>
      <c r="C702" s="14">
        <f>Consulta3[[#This Row],[clientes]]/Consulta3[[#Totals],[clientes]]</f>
        <v>2.7525116668960424E-4</v>
      </c>
      <c r="E702">
        <f>(Consulta3[[#This Row],[dias_totales]]+1)*Consulta3[[#This Row],[%]]</f>
        <v>0.19295106784941257</v>
      </c>
    </row>
    <row r="703" spans="1:5" x14ac:dyDescent="0.25">
      <c r="A703" s="4">
        <v>701</v>
      </c>
      <c r="B703" s="15">
        <v>10</v>
      </c>
      <c r="C703" s="14">
        <f>Consulta3[[#This Row],[clientes]]/Consulta3[[#Totals],[clientes]]</f>
        <v>1.2511416667709284E-4</v>
      </c>
      <c r="E703">
        <f>(Consulta3[[#This Row],[dias_totales]]+1)*Consulta3[[#This Row],[%]]</f>
        <v>8.7830145007319171E-2</v>
      </c>
    </row>
    <row r="704" spans="1:5" x14ac:dyDescent="0.25">
      <c r="A704" s="4">
        <v>702</v>
      </c>
      <c r="B704" s="15">
        <v>15</v>
      </c>
      <c r="C704" s="14">
        <f>Consulta3[[#This Row],[clientes]]/Consulta3[[#Totals],[clientes]]</f>
        <v>1.8767125001563928E-4</v>
      </c>
      <c r="E704">
        <f>(Consulta3[[#This Row],[dias_totales]]+1)*Consulta3[[#This Row],[%]]</f>
        <v>0.1319328887609944</v>
      </c>
    </row>
    <row r="705" spans="1:5" x14ac:dyDescent="0.25">
      <c r="A705" s="4">
        <v>703</v>
      </c>
      <c r="B705" s="15">
        <v>19</v>
      </c>
      <c r="C705" s="14">
        <f>Consulta3[[#This Row],[clientes]]/Consulta3[[#Totals],[clientes]]</f>
        <v>2.3771691668647641E-4</v>
      </c>
      <c r="E705">
        <f>(Consulta3[[#This Row],[dias_totales]]+1)*Consulta3[[#This Row],[%]]</f>
        <v>0.16735270934727939</v>
      </c>
    </row>
    <row r="706" spans="1:5" x14ac:dyDescent="0.25">
      <c r="A706" s="4">
        <v>704</v>
      </c>
      <c r="B706" s="15">
        <v>11</v>
      </c>
      <c r="C706" s="14">
        <f>Consulta3[[#This Row],[clientes]]/Consulta3[[#Totals],[clientes]]</f>
        <v>1.3762558334480212E-4</v>
      </c>
      <c r="E706">
        <f>(Consulta3[[#This Row],[dias_totales]]+1)*Consulta3[[#This Row],[%]]</f>
        <v>9.7026036258085493E-2</v>
      </c>
    </row>
    <row r="707" spans="1:5" x14ac:dyDescent="0.25">
      <c r="A707" s="4">
        <v>705</v>
      </c>
      <c r="B707" s="15">
        <v>8</v>
      </c>
      <c r="C707" s="14">
        <f>Consulta3[[#This Row],[clientes]]/Consulta3[[#Totals],[clientes]]</f>
        <v>1.0009133334167428E-4</v>
      </c>
      <c r="E707">
        <f>(Consulta3[[#This Row],[dias_totales]]+1)*Consulta3[[#This Row],[%]]</f>
        <v>7.0664481339222041E-2</v>
      </c>
    </row>
    <row r="708" spans="1:5" x14ac:dyDescent="0.25">
      <c r="A708" s="4">
        <v>706</v>
      </c>
      <c r="B708" s="15">
        <v>14</v>
      </c>
      <c r="C708" s="14">
        <f>Consulta3[[#This Row],[clientes]]/Consulta3[[#Totals],[clientes]]</f>
        <v>1.7515983334792998E-4</v>
      </c>
      <c r="E708">
        <f>(Consulta3[[#This Row],[dias_totales]]+1)*Consulta3[[#This Row],[%]]</f>
        <v>0.1238380021769865</v>
      </c>
    </row>
    <row r="709" spans="1:5" x14ac:dyDescent="0.25">
      <c r="A709" s="4">
        <v>707</v>
      </c>
      <c r="B709" s="15">
        <v>9</v>
      </c>
      <c r="C709" s="14">
        <f>Consulta3[[#This Row],[clientes]]/Consulta3[[#Totals],[clientes]]</f>
        <v>1.1260275000938357E-4</v>
      </c>
      <c r="E709">
        <f>(Consulta3[[#This Row],[dias_totales]]+1)*Consulta3[[#This Row],[%]]</f>
        <v>7.9722747006643571E-2</v>
      </c>
    </row>
    <row r="710" spans="1:5" x14ac:dyDescent="0.25">
      <c r="A710" s="4">
        <v>708</v>
      </c>
      <c r="B710" s="15">
        <v>21</v>
      </c>
      <c r="C710" s="14">
        <f>Consulta3[[#This Row],[clientes]]/Consulta3[[#Totals],[clientes]]</f>
        <v>2.6273975002189497E-4</v>
      </c>
      <c r="E710">
        <f>(Consulta3[[#This Row],[dias_totales]]+1)*Consulta3[[#This Row],[%]]</f>
        <v>0.18628248276552353</v>
      </c>
    </row>
    <row r="711" spans="1:5" x14ac:dyDescent="0.25">
      <c r="A711" s="4">
        <v>709</v>
      </c>
      <c r="B711" s="15">
        <v>19</v>
      </c>
      <c r="C711" s="14">
        <f>Consulta3[[#This Row],[clientes]]/Consulta3[[#Totals],[clientes]]</f>
        <v>2.3771691668647641E-4</v>
      </c>
      <c r="E711">
        <f>(Consulta3[[#This Row],[dias_totales]]+1)*Consulta3[[#This Row],[%]]</f>
        <v>0.16877901084739824</v>
      </c>
    </row>
    <row r="712" spans="1:5" x14ac:dyDescent="0.25">
      <c r="A712" s="4">
        <v>710</v>
      </c>
      <c r="B712" s="15">
        <v>16</v>
      </c>
      <c r="C712" s="14">
        <f>Consulta3[[#This Row],[clientes]]/Consulta3[[#Totals],[clientes]]</f>
        <v>2.0018266668334856E-4</v>
      </c>
      <c r="E712">
        <f>(Consulta3[[#This Row],[dias_totales]]+1)*Consulta3[[#This Row],[%]]</f>
        <v>0.14232987601186081</v>
      </c>
    </row>
    <row r="713" spans="1:5" x14ac:dyDescent="0.25">
      <c r="A713" s="4">
        <v>711</v>
      </c>
      <c r="B713" s="15">
        <v>18</v>
      </c>
      <c r="C713" s="14">
        <f>Consulta3[[#This Row],[clientes]]/Consulta3[[#Totals],[clientes]]</f>
        <v>2.2520550001876714E-4</v>
      </c>
      <c r="E713">
        <f>(Consulta3[[#This Row],[dias_totales]]+1)*Consulta3[[#This Row],[%]]</f>
        <v>0.16034631601336219</v>
      </c>
    </row>
    <row r="714" spans="1:5" x14ac:dyDescent="0.25">
      <c r="A714" s="4">
        <v>712</v>
      </c>
      <c r="B714" s="15">
        <v>16</v>
      </c>
      <c r="C714" s="14">
        <f>Consulta3[[#This Row],[clientes]]/Consulta3[[#Totals],[clientes]]</f>
        <v>2.0018266668334856E-4</v>
      </c>
      <c r="E714">
        <f>(Consulta3[[#This Row],[dias_totales]]+1)*Consulta3[[#This Row],[%]]</f>
        <v>0.14273024134522752</v>
      </c>
    </row>
    <row r="715" spans="1:5" x14ac:dyDescent="0.25">
      <c r="A715" s="4">
        <v>713</v>
      </c>
      <c r="B715" s="15">
        <v>15</v>
      </c>
      <c r="C715" s="14">
        <f>Consulta3[[#This Row],[clientes]]/Consulta3[[#Totals],[clientes]]</f>
        <v>1.8767125001563928E-4</v>
      </c>
      <c r="E715">
        <f>(Consulta3[[#This Row],[dias_totales]]+1)*Consulta3[[#This Row],[%]]</f>
        <v>0.13399727251116644</v>
      </c>
    </row>
    <row r="716" spans="1:5" x14ac:dyDescent="0.25">
      <c r="A716" s="4">
        <v>714</v>
      </c>
      <c r="B716" s="15">
        <v>13</v>
      </c>
      <c r="C716" s="14">
        <f>Consulta3[[#This Row],[clientes]]/Consulta3[[#Totals],[clientes]]</f>
        <v>1.626484166802207E-4</v>
      </c>
      <c r="E716">
        <f>(Consulta3[[#This Row],[dias_totales]]+1)*Consulta3[[#This Row],[%]]</f>
        <v>0.1162936179263578</v>
      </c>
    </row>
    <row r="717" spans="1:5" x14ac:dyDescent="0.25">
      <c r="A717" s="4">
        <v>715</v>
      </c>
      <c r="B717" s="15">
        <v>17</v>
      </c>
      <c r="C717" s="14">
        <f>Consulta3[[#This Row],[clientes]]/Consulta3[[#Totals],[clientes]]</f>
        <v>2.1269408335105783E-4</v>
      </c>
      <c r="E717">
        <f>(Consulta3[[#This Row],[dias_totales]]+1)*Consulta3[[#This Row],[%]]</f>
        <v>0.1522889636793574</v>
      </c>
    </row>
    <row r="718" spans="1:5" x14ac:dyDescent="0.25">
      <c r="A718" s="4">
        <v>716</v>
      </c>
      <c r="B718" s="15">
        <v>19</v>
      </c>
      <c r="C718" s="14">
        <f>Consulta3[[#This Row],[clientes]]/Consulta3[[#Totals],[clientes]]</f>
        <v>2.3771691668647641E-4</v>
      </c>
      <c r="E718">
        <f>(Consulta3[[#This Row],[dias_totales]]+1)*Consulta3[[#This Row],[%]]</f>
        <v>0.1704430292642036</v>
      </c>
    </row>
    <row r="719" spans="1:5" x14ac:dyDescent="0.25">
      <c r="A719" s="4">
        <v>717</v>
      </c>
      <c r="B719" s="15">
        <v>21</v>
      </c>
      <c r="C719" s="14">
        <f>Consulta3[[#This Row],[clientes]]/Consulta3[[#Totals],[clientes]]</f>
        <v>2.6273975002189497E-4</v>
      </c>
      <c r="E719">
        <f>(Consulta3[[#This Row],[dias_totales]]+1)*Consulta3[[#This Row],[%]]</f>
        <v>0.1886471405157206</v>
      </c>
    </row>
    <row r="720" spans="1:5" x14ac:dyDescent="0.25">
      <c r="A720" s="4">
        <v>718</v>
      </c>
      <c r="B720" s="15">
        <v>14</v>
      </c>
      <c r="C720" s="14">
        <f>Consulta3[[#This Row],[clientes]]/Consulta3[[#Totals],[clientes]]</f>
        <v>1.7515983334792998E-4</v>
      </c>
      <c r="E720">
        <f>(Consulta3[[#This Row],[dias_totales]]+1)*Consulta3[[#This Row],[%]]</f>
        <v>0.12593992017716166</v>
      </c>
    </row>
    <row r="721" spans="1:5" x14ac:dyDescent="0.25">
      <c r="A721" s="4">
        <v>719</v>
      </c>
      <c r="B721" s="15">
        <v>20</v>
      </c>
      <c r="C721" s="14">
        <f>Consulta3[[#This Row],[clientes]]/Consulta3[[#Totals],[clientes]]</f>
        <v>2.5022833335418569E-4</v>
      </c>
      <c r="E721">
        <f>(Consulta3[[#This Row],[dias_totales]]+1)*Consulta3[[#This Row],[%]]</f>
        <v>0.18016440001501369</v>
      </c>
    </row>
    <row r="722" spans="1:5" x14ac:dyDescent="0.25">
      <c r="A722" s="4">
        <v>720</v>
      </c>
      <c r="B722" s="15">
        <v>5</v>
      </c>
      <c r="C722" s="14">
        <f>Consulta3[[#This Row],[clientes]]/Consulta3[[#Totals],[clientes]]</f>
        <v>6.2557083338546422E-5</v>
      </c>
      <c r="E722">
        <f>(Consulta3[[#This Row],[dias_totales]]+1)*Consulta3[[#This Row],[%]]</f>
        <v>4.5103657087091971E-2</v>
      </c>
    </row>
    <row r="723" spans="1:5" x14ac:dyDescent="0.25">
      <c r="A723" s="4">
        <v>721</v>
      </c>
      <c r="B723" s="15">
        <v>11</v>
      </c>
      <c r="C723" s="14">
        <f>Consulta3[[#This Row],[clientes]]/Consulta3[[#Totals],[clientes]]</f>
        <v>1.3762558334480212E-4</v>
      </c>
      <c r="E723">
        <f>(Consulta3[[#This Row],[dias_totales]]+1)*Consulta3[[#This Row],[%]]</f>
        <v>9.9365671174947129E-2</v>
      </c>
    </row>
    <row r="724" spans="1:5" x14ac:dyDescent="0.25">
      <c r="A724" s="4">
        <v>722</v>
      </c>
      <c r="B724" s="15">
        <v>15</v>
      </c>
      <c r="C724" s="14">
        <f>Consulta3[[#This Row],[clientes]]/Consulta3[[#Totals],[clientes]]</f>
        <v>1.8767125001563928E-4</v>
      </c>
      <c r="E724">
        <f>(Consulta3[[#This Row],[dias_totales]]+1)*Consulta3[[#This Row],[%]]</f>
        <v>0.13568631376130719</v>
      </c>
    </row>
    <row r="725" spans="1:5" x14ac:dyDescent="0.25">
      <c r="A725" s="4">
        <v>723</v>
      </c>
      <c r="B725" s="15">
        <v>13</v>
      </c>
      <c r="C725" s="14">
        <f>Consulta3[[#This Row],[clientes]]/Consulta3[[#Totals],[clientes]]</f>
        <v>1.626484166802207E-4</v>
      </c>
      <c r="E725">
        <f>(Consulta3[[#This Row],[dias_totales]]+1)*Consulta3[[#This Row],[%]]</f>
        <v>0.11775745367647979</v>
      </c>
    </row>
    <row r="726" spans="1:5" x14ac:dyDescent="0.25">
      <c r="A726" s="4">
        <v>724</v>
      </c>
      <c r="B726" s="15">
        <v>19</v>
      </c>
      <c r="C726" s="14">
        <f>Consulta3[[#This Row],[clientes]]/Consulta3[[#Totals],[clientes]]</f>
        <v>2.3771691668647641E-4</v>
      </c>
      <c r="E726">
        <f>(Consulta3[[#This Row],[dias_totales]]+1)*Consulta3[[#This Row],[%]]</f>
        <v>0.1723447645976954</v>
      </c>
    </row>
    <row r="727" spans="1:5" x14ac:dyDescent="0.25">
      <c r="A727" s="4">
        <v>725</v>
      </c>
      <c r="B727" s="15">
        <v>15</v>
      </c>
      <c r="C727" s="14">
        <f>Consulta3[[#This Row],[clientes]]/Consulta3[[#Totals],[clientes]]</f>
        <v>1.8767125001563928E-4</v>
      </c>
      <c r="E727">
        <f>(Consulta3[[#This Row],[dias_totales]]+1)*Consulta3[[#This Row],[%]]</f>
        <v>0.13624932751135413</v>
      </c>
    </row>
    <row r="728" spans="1:5" x14ac:dyDescent="0.25">
      <c r="A728" s="4">
        <v>726</v>
      </c>
      <c r="B728" s="15">
        <v>17</v>
      </c>
      <c r="C728" s="14">
        <f>Consulta3[[#This Row],[clientes]]/Consulta3[[#Totals],[clientes]]</f>
        <v>2.1269408335105783E-4</v>
      </c>
      <c r="E728">
        <f>(Consulta3[[#This Row],[dias_totales]]+1)*Consulta3[[#This Row],[%]]</f>
        <v>0.15462859859621905</v>
      </c>
    </row>
    <row r="729" spans="1:5" x14ac:dyDescent="0.25">
      <c r="A729" s="4">
        <v>727</v>
      </c>
      <c r="B729" s="15">
        <v>7</v>
      </c>
      <c r="C729" s="14">
        <f>Consulta3[[#This Row],[clientes]]/Consulta3[[#Totals],[clientes]]</f>
        <v>8.7579916673964989E-5</v>
      </c>
      <c r="E729">
        <f>(Consulta3[[#This Row],[dias_totales]]+1)*Consulta3[[#This Row],[%]]</f>
        <v>6.3758179338646512E-2</v>
      </c>
    </row>
    <row r="730" spans="1:5" x14ac:dyDescent="0.25">
      <c r="A730" s="4">
        <v>728</v>
      </c>
      <c r="B730" s="15">
        <v>21</v>
      </c>
      <c r="C730" s="14">
        <f>Consulta3[[#This Row],[clientes]]/Consulta3[[#Totals],[clientes]]</f>
        <v>2.6273975002189497E-4</v>
      </c>
      <c r="E730">
        <f>(Consulta3[[#This Row],[dias_totales]]+1)*Consulta3[[#This Row],[%]]</f>
        <v>0.19153727776596144</v>
      </c>
    </row>
    <row r="731" spans="1:5" x14ac:dyDescent="0.25">
      <c r="A731" s="4">
        <v>729</v>
      </c>
      <c r="B731" s="15">
        <v>20</v>
      </c>
      <c r="C731" s="14">
        <f>Consulta3[[#This Row],[clientes]]/Consulta3[[#Totals],[clientes]]</f>
        <v>2.5022833335418569E-4</v>
      </c>
      <c r="E731">
        <f>(Consulta3[[#This Row],[dias_totales]]+1)*Consulta3[[#This Row],[%]]</f>
        <v>0.18266668334855554</v>
      </c>
    </row>
    <row r="732" spans="1:5" x14ac:dyDescent="0.25">
      <c r="A732" s="4">
        <v>730</v>
      </c>
      <c r="B732" s="15">
        <v>18</v>
      </c>
      <c r="C732" s="14">
        <f>Consulta3[[#This Row],[clientes]]/Consulta3[[#Totals],[clientes]]</f>
        <v>2.2520550001876714E-4</v>
      </c>
      <c r="E732">
        <f>(Consulta3[[#This Row],[dias_totales]]+1)*Consulta3[[#This Row],[%]]</f>
        <v>0.16462522051371878</v>
      </c>
    </row>
    <row r="733" spans="1:5" x14ac:dyDescent="0.25">
      <c r="A733" s="4">
        <v>731</v>
      </c>
      <c r="B733" s="15">
        <v>14</v>
      </c>
      <c r="C733" s="14">
        <f>Consulta3[[#This Row],[clientes]]/Consulta3[[#Totals],[clientes]]</f>
        <v>1.7515983334792998E-4</v>
      </c>
      <c r="E733">
        <f>(Consulta3[[#This Row],[dias_totales]]+1)*Consulta3[[#This Row],[%]]</f>
        <v>0.12821699801068476</v>
      </c>
    </row>
    <row r="734" spans="1:5" x14ac:dyDescent="0.25">
      <c r="A734" s="4">
        <v>732</v>
      </c>
      <c r="B734" s="15">
        <v>13</v>
      </c>
      <c r="C734" s="14">
        <f>Consulta3[[#This Row],[clientes]]/Consulta3[[#Totals],[clientes]]</f>
        <v>1.626484166802207E-4</v>
      </c>
      <c r="E734">
        <f>(Consulta3[[#This Row],[dias_totales]]+1)*Consulta3[[#This Row],[%]]</f>
        <v>0.11922128942660178</v>
      </c>
    </row>
    <row r="735" spans="1:5" x14ac:dyDescent="0.25">
      <c r="A735" s="4">
        <v>733</v>
      </c>
      <c r="B735" s="15">
        <v>19</v>
      </c>
      <c r="C735" s="14">
        <f>Consulta3[[#This Row],[clientes]]/Consulta3[[#Totals],[clientes]]</f>
        <v>2.3771691668647641E-4</v>
      </c>
      <c r="E735">
        <f>(Consulta3[[#This Row],[dias_totales]]+1)*Consulta3[[#This Row],[%]]</f>
        <v>0.17448421684787369</v>
      </c>
    </row>
    <row r="736" spans="1:5" x14ac:dyDescent="0.25">
      <c r="A736" s="4">
        <v>734</v>
      </c>
      <c r="B736" s="15">
        <v>14</v>
      </c>
      <c r="C736" s="14">
        <f>Consulta3[[#This Row],[clientes]]/Consulta3[[#Totals],[clientes]]</f>
        <v>1.7515983334792998E-4</v>
      </c>
      <c r="E736">
        <f>(Consulta3[[#This Row],[dias_totales]]+1)*Consulta3[[#This Row],[%]]</f>
        <v>0.12874247751072854</v>
      </c>
    </row>
    <row r="737" spans="1:5" x14ac:dyDescent="0.25">
      <c r="A737" s="4">
        <v>735</v>
      </c>
      <c r="B737" s="15">
        <v>14</v>
      </c>
      <c r="C737" s="14">
        <f>Consulta3[[#This Row],[clientes]]/Consulta3[[#Totals],[clientes]]</f>
        <v>1.7515983334792998E-4</v>
      </c>
      <c r="E737">
        <f>(Consulta3[[#This Row],[dias_totales]]+1)*Consulta3[[#This Row],[%]]</f>
        <v>0.12891763734407646</v>
      </c>
    </row>
    <row r="738" spans="1:5" x14ac:dyDescent="0.25">
      <c r="A738" s="4">
        <v>736</v>
      </c>
      <c r="B738" s="15">
        <v>15</v>
      </c>
      <c r="C738" s="14">
        <f>Consulta3[[#This Row],[clientes]]/Consulta3[[#Totals],[clientes]]</f>
        <v>1.8767125001563928E-4</v>
      </c>
      <c r="E738">
        <f>(Consulta3[[#This Row],[dias_totales]]+1)*Consulta3[[#This Row],[%]]</f>
        <v>0.13831371126152614</v>
      </c>
    </row>
    <row r="739" spans="1:5" x14ac:dyDescent="0.25">
      <c r="A739" s="4">
        <v>737</v>
      </c>
      <c r="B739" s="15">
        <v>16</v>
      </c>
      <c r="C739" s="14">
        <f>Consulta3[[#This Row],[clientes]]/Consulta3[[#Totals],[clientes]]</f>
        <v>2.0018266668334856E-4</v>
      </c>
      <c r="E739">
        <f>(Consulta3[[#This Row],[dias_totales]]+1)*Consulta3[[#This Row],[%]]</f>
        <v>0.14773480801231123</v>
      </c>
    </row>
    <row r="740" spans="1:5" x14ac:dyDescent="0.25">
      <c r="A740" s="4">
        <v>738</v>
      </c>
      <c r="B740" s="15">
        <v>11</v>
      </c>
      <c r="C740" s="14">
        <f>Consulta3[[#This Row],[clientes]]/Consulta3[[#Totals],[clientes]]</f>
        <v>1.3762558334480212E-4</v>
      </c>
      <c r="E740">
        <f>(Consulta3[[#This Row],[dias_totales]]+1)*Consulta3[[#This Row],[%]]</f>
        <v>0.10170530609180876</v>
      </c>
    </row>
    <row r="741" spans="1:5" x14ac:dyDescent="0.25">
      <c r="A741" s="4">
        <v>739</v>
      </c>
      <c r="B741" s="15">
        <v>13</v>
      </c>
      <c r="C741" s="14">
        <f>Consulta3[[#This Row],[clientes]]/Consulta3[[#Totals],[clientes]]</f>
        <v>1.626484166802207E-4</v>
      </c>
      <c r="E741">
        <f>(Consulta3[[#This Row],[dias_totales]]+1)*Consulta3[[#This Row],[%]]</f>
        <v>0.12035982834336331</v>
      </c>
    </row>
    <row r="742" spans="1:5" x14ac:dyDescent="0.25">
      <c r="A742" s="4">
        <v>740</v>
      </c>
      <c r="B742" s="15">
        <v>15</v>
      </c>
      <c r="C742" s="14">
        <f>Consulta3[[#This Row],[clientes]]/Consulta3[[#Totals],[clientes]]</f>
        <v>1.8767125001563928E-4</v>
      </c>
      <c r="E742">
        <f>(Consulta3[[#This Row],[dias_totales]]+1)*Consulta3[[#This Row],[%]]</f>
        <v>0.1390643962615887</v>
      </c>
    </row>
    <row r="743" spans="1:5" x14ac:dyDescent="0.25">
      <c r="A743" s="4">
        <v>741</v>
      </c>
      <c r="B743" s="15">
        <v>14</v>
      </c>
      <c r="C743" s="14">
        <f>Consulta3[[#This Row],[clientes]]/Consulta3[[#Totals],[clientes]]</f>
        <v>1.7515983334792998E-4</v>
      </c>
      <c r="E743">
        <f>(Consulta3[[#This Row],[dias_totales]]+1)*Consulta3[[#This Row],[%]]</f>
        <v>0.12996859634416405</v>
      </c>
    </row>
    <row r="744" spans="1:5" x14ac:dyDescent="0.25">
      <c r="A744" s="4">
        <v>742</v>
      </c>
      <c r="B744" s="15">
        <v>13</v>
      </c>
      <c r="C744" s="14">
        <f>Consulta3[[#This Row],[clientes]]/Consulta3[[#Totals],[clientes]]</f>
        <v>1.626484166802207E-4</v>
      </c>
      <c r="E744">
        <f>(Consulta3[[#This Row],[dias_totales]]+1)*Consulta3[[#This Row],[%]]</f>
        <v>0.12084777359340398</v>
      </c>
    </row>
    <row r="745" spans="1:5" x14ac:dyDescent="0.25">
      <c r="A745" s="4">
        <v>743</v>
      </c>
      <c r="B745" s="15">
        <v>20</v>
      </c>
      <c r="C745" s="14">
        <f>Consulta3[[#This Row],[clientes]]/Consulta3[[#Totals],[clientes]]</f>
        <v>2.5022833335418569E-4</v>
      </c>
      <c r="E745">
        <f>(Consulta3[[#This Row],[dias_totales]]+1)*Consulta3[[#This Row],[%]]</f>
        <v>0.18616988001551416</v>
      </c>
    </row>
    <row r="746" spans="1:5" x14ac:dyDescent="0.25">
      <c r="A746" s="4">
        <v>744</v>
      </c>
      <c r="B746" s="15">
        <v>15</v>
      </c>
      <c r="C746" s="14">
        <f>Consulta3[[#This Row],[clientes]]/Consulta3[[#Totals],[clientes]]</f>
        <v>1.8767125001563928E-4</v>
      </c>
      <c r="E746">
        <f>(Consulta3[[#This Row],[dias_totales]]+1)*Consulta3[[#This Row],[%]]</f>
        <v>0.13981508126165126</v>
      </c>
    </row>
    <row r="747" spans="1:5" x14ac:dyDescent="0.25">
      <c r="A747" s="4">
        <v>745</v>
      </c>
      <c r="B747" s="15">
        <v>13</v>
      </c>
      <c r="C747" s="14">
        <f>Consulta3[[#This Row],[clientes]]/Consulta3[[#Totals],[clientes]]</f>
        <v>1.626484166802207E-4</v>
      </c>
      <c r="E747">
        <f>(Consulta3[[#This Row],[dias_totales]]+1)*Consulta3[[#This Row],[%]]</f>
        <v>0.12133571884344464</v>
      </c>
    </row>
    <row r="748" spans="1:5" x14ac:dyDescent="0.25">
      <c r="A748" s="4">
        <v>746</v>
      </c>
      <c r="B748" s="15">
        <v>16</v>
      </c>
      <c r="C748" s="14">
        <f>Consulta3[[#This Row],[clientes]]/Consulta3[[#Totals],[clientes]]</f>
        <v>2.0018266668334856E-4</v>
      </c>
      <c r="E748">
        <f>(Consulta3[[#This Row],[dias_totales]]+1)*Consulta3[[#This Row],[%]]</f>
        <v>0.14953645201246138</v>
      </c>
    </row>
    <row r="749" spans="1:5" x14ac:dyDescent="0.25">
      <c r="A749" s="4">
        <v>747</v>
      </c>
      <c r="B749" s="15">
        <v>17</v>
      </c>
      <c r="C749" s="14">
        <f>Consulta3[[#This Row],[clientes]]/Consulta3[[#Totals],[clientes]]</f>
        <v>2.1269408335105783E-4</v>
      </c>
      <c r="E749">
        <f>(Consulta3[[#This Row],[dias_totales]]+1)*Consulta3[[#This Row],[%]]</f>
        <v>0.15909517434659126</v>
      </c>
    </row>
    <row r="750" spans="1:5" x14ac:dyDescent="0.25">
      <c r="A750" s="4">
        <v>748</v>
      </c>
      <c r="B750" s="15">
        <v>15</v>
      </c>
      <c r="C750" s="14">
        <f>Consulta3[[#This Row],[clientes]]/Consulta3[[#Totals],[clientes]]</f>
        <v>1.8767125001563928E-4</v>
      </c>
      <c r="E750">
        <f>(Consulta3[[#This Row],[dias_totales]]+1)*Consulta3[[#This Row],[%]]</f>
        <v>0.14056576626171383</v>
      </c>
    </row>
    <row r="751" spans="1:5" x14ac:dyDescent="0.25">
      <c r="A751" s="4">
        <v>749</v>
      </c>
      <c r="B751" s="15">
        <v>10</v>
      </c>
      <c r="C751" s="14">
        <f>Consulta3[[#This Row],[clientes]]/Consulta3[[#Totals],[clientes]]</f>
        <v>1.2511416667709284E-4</v>
      </c>
      <c r="E751">
        <f>(Consulta3[[#This Row],[dias_totales]]+1)*Consulta3[[#This Row],[%]]</f>
        <v>9.383562500781964E-2</v>
      </c>
    </row>
    <row r="752" spans="1:5" x14ac:dyDescent="0.25">
      <c r="A752" s="4">
        <v>750</v>
      </c>
      <c r="B752" s="15">
        <v>13</v>
      </c>
      <c r="C752" s="14">
        <f>Consulta3[[#This Row],[clientes]]/Consulta3[[#Totals],[clientes]]</f>
        <v>1.626484166802207E-4</v>
      </c>
      <c r="E752">
        <f>(Consulta3[[#This Row],[dias_totales]]+1)*Consulta3[[#This Row],[%]]</f>
        <v>0.12214896092684574</v>
      </c>
    </row>
    <row r="753" spans="1:5" x14ac:dyDescent="0.25">
      <c r="A753" s="4">
        <v>751</v>
      </c>
      <c r="B753" s="15">
        <v>18</v>
      </c>
      <c r="C753" s="14">
        <f>Consulta3[[#This Row],[clientes]]/Consulta3[[#Totals],[clientes]]</f>
        <v>2.2520550001876714E-4</v>
      </c>
      <c r="E753">
        <f>(Consulta3[[#This Row],[dias_totales]]+1)*Consulta3[[#This Row],[%]]</f>
        <v>0.16935453601411288</v>
      </c>
    </row>
    <row r="754" spans="1:5" x14ac:dyDescent="0.25">
      <c r="A754" s="4">
        <v>752</v>
      </c>
      <c r="B754" s="15">
        <v>20</v>
      </c>
      <c r="C754" s="14">
        <f>Consulta3[[#This Row],[clientes]]/Consulta3[[#Totals],[clientes]]</f>
        <v>2.5022833335418569E-4</v>
      </c>
      <c r="E754">
        <f>(Consulta3[[#This Row],[dias_totales]]+1)*Consulta3[[#This Row],[%]]</f>
        <v>0.18842193501570181</v>
      </c>
    </row>
    <row r="755" spans="1:5" x14ac:dyDescent="0.25">
      <c r="A755" s="4">
        <v>753</v>
      </c>
      <c r="B755" s="15">
        <v>14</v>
      </c>
      <c r="C755" s="14">
        <f>Consulta3[[#This Row],[clientes]]/Consulta3[[#Totals],[clientes]]</f>
        <v>1.7515983334792998E-4</v>
      </c>
      <c r="E755">
        <f>(Consulta3[[#This Row],[dias_totales]]+1)*Consulta3[[#This Row],[%]]</f>
        <v>0.1320705143443392</v>
      </c>
    </row>
    <row r="756" spans="1:5" x14ac:dyDescent="0.25">
      <c r="A756" s="4">
        <v>754</v>
      </c>
      <c r="B756" s="15">
        <v>14</v>
      </c>
      <c r="C756" s="14">
        <f>Consulta3[[#This Row],[clientes]]/Consulta3[[#Totals],[clientes]]</f>
        <v>1.7515983334792998E-4</v>
      </c>
      <c r="E756">
        <f>(Consulta3[[#This Row],[dias_totales]]+1)*Consulta3[[#This Row],[%]]</f>
        <v>0.13224567417768712</v>
      </c>
    </row>
    <row r="757" spans="1:5" x14ac:dyDescent="0.25">
      <c r="A757" s="4">
        <v>755</v>
      </c>
      <c r="B757" s="15">
        <v>13</v>
      </c>
      <c r="C757" s="14">
        <f>Consulta3[[#This Row],[clientes]]/Consulta3[[#Totals],[clientes]]</f>
        <v>1.626484166802207E-4</v>
      </c>
      <c r="E757">
        <f>(Consulta3[[#This Row],[dias_totales]]+1)*Consulta3[[#This Row],[%]]</f>
        <v>0.12296220301024685</v>
      </c>
    </row>
    <row r="758" spans="1:5" x14ac:dyDescent="0.25">
      <c r="A758" s="4">
        <v>756</v>
      </c>
      <c r="B758" s="15">
        <v>11</v>
      </c>
      <c r="C758" s="14">
        <f>Consulta3[[#This Row],[clientes]]/Consulta3[[#Totals],[clientes]]</f>
        <v>1.3762558334480212E-4</v>
      </c>
      <c r="E758">
        <f>(Consulta3[[#This Row],[dias_totales]]+1)*Consulta3[[#This Row],[%]]</f>
        <v>0.1041825665920152</v>
      </c>
    </row>
    <row r="759" spans="1:5" x14ac:dyDescent="0.25">
      <c r="A759" s="4">
        <v>757</v>
      </c>
      <c r="B759" s="15">
        <v>9</v>
      </c>
      <c r="C759" s="14">
        <f>Consulta3[[#This Row],[clientes]]/Consulta3[[#Totals],[clientes]]</f>
        <v>1.1260275000938357E-4</v>
      </c>
      <c r="E759">
        <f>(Consulta3[[#This Row],[dias_totales]]+1)*Consulta3[[#This Row],[%]]</f>
        <v>8.5352884507112745E-2</v>
      </c>
    </row>
    <row r="760" spans="1:5" x14ac:dyDescent="0.25">
      <c r="A760" s="4">
        <v>758</v>
      </c>
      <c r="B760" s="15">
        <v>20</v>
      </c>
      <c r="C760" s="14">
        <f>Consulta3[[#This Row],[clientes]]/Consulta3[[#Totals],[clientes]]</f>
        <v>2.5022833335418569E-4</v>
      </c>
      <c r="E760">
        <f>(Consulta3[[#This Row],[dias_totales]]+1)*Consulta3[[#This Row],[%]]</f>
        <v>0.18992330501582694</v>
      </c>
    </row>
    <row r="761" spans="1:5" x14ac:dyDescent="0.25">
      <c r="A761" s="4">
        <v>759</v>
      </c>
      <c r="B761" s="15">
        <v>13</v>
      </c>
      <c r="C761" s="14">
        <f>Consulta3[[#This Row],[clientes]]/Consulta3[[#Totals],[clientes]]</f>
        <v>1.626484166802207E-4</v>
      </c>
      <c r="E761">
        <f>(Consulta3[[#This Row],[dias_totales]]+1)*Consulta3[[#This Row],[%]]</f>
        <v>0.12361279667696773</v>
      </c>
    </row>
    <row r="762" spans="1:5" x14ac:dyDescent="0.25">
      <c r="A762" s="4">
        <v>760</v>
      </c>
      <c r="B762" s="15">
        <v>11</v>
      </c>
      <c r="C762" s="14">
        <f>Consulta3[[#This Row],[clientes]]/Consulta3[[#Totals],[clientes]]</f>
        <v>1.3762558334480212E-4</v>
      </c>
      <c r="E762">
        <f>(Consulta3[[#This Row],[dias_totales]]+1)*Consulta3[[#This Row],[%]]</f>
        <v>0.10473306892539441</v>
      </c>
    </row>
    <row r="763" spans="1:5" x14ac:dyDescent="0.25">
      <c r="A763" s="4">
        <v>761</v>
      </c>
      <c r="B763" s="15">
        <v>9</v>
      </c>
      <c r="C763" s="14">
        <f>Consulta3[[#This Row],[clientes]]/Consulta3[[#Totals],[clientes]]</f>
        <v>1.1260275000938357E-4</v>
      </c>
      <c r="E763">
        <f>(Consulta3[[#This Row],[dias_totales]]+1)*Consulta3[[#This Row],[%]]</f>
        <v>8.5803295507150282E-2</v>
      </c>
    </row>
    <row r="764" spans="1:5" x14ac:dyDescent="0.25">
      <c r="A764" s="4">
        <v>762</v>
      </c>
      <c r="B764" s="15">
        <v>9</v>
      </c>
      <c r="C764" s="14">
        <f>Consulta3[[#This Row],[clientes]]/Consulta3[[#Totals],[clientes]]</f>
        <v>1.1260275000938357E-4</v>
      </c>
      <c r="E764">
        <f>(Consulta3[[#This Row],[dias_totales]]+1)*Consulta3[[#This Row],[%]]</f>
        <v>8.5915898257159659E-2</v>
      </c>
    </row>
    <row r="765" spans="1:5" x14ac:dyDescent="0.25">
      <c r="A765" s="4">
        <v>763</v>
      </c>
      <c r="B765" s="15">
        <v>12</v>
      </c>
      <c r="C765" s="14">
        <f>Consulta3[[#This Row],[clientes]]/Consulta3[[#Totals],[clientes]]</f>
        <v>1.5013700001251142E-4</v>
      </c>
      <c r="E765">
        <f>(Consulta3[[#This Row],[dias_totales]]+1)*Consulta3[[#This Row],[%]]</f>
        <v>0.11470466800955872</v>
      </c>
    </row>
    <row r="766" spans="1:5" x14ac:dyDescent="0.25">
      <c r="A766" s="4">
        <v>764</v>
      </c>
      <c r="B766" s="15">
        <v>13</v>
      </c>
      <c r="C766" s="14">
        <f>Consulta3[[#This Row],[clientes]]/Consulta3[[#Totals],[clientes]]</f>
        <v>1.626484166802207E-4</v>
      </c>
      <c r="E766">
        <f>(Consulta3[[#This Row],[dias_totales]]+1)*Consulta3[[#This Row],[%]]</f>
        <v>0.12442603876036884</v>
      </c>
    </row>
    <row r="767" spans="1:5" x14ac:dyDescent="0.25">
      <c r="A767" s="4">
        <v>765</v>
      </c>
      <c r="B767" s="15">
        <v>15</v>
      </c>
      <c r="C767" s="14">
        <f>Consulta3[[#This Row],[clientes]]/Consulta3[[#Totals],[clientes]]</f>
        <v>1.8767125001563928E-4</v>
      </c>
      <c r="E767">
        <f>(Consulta3[[#This Row],[dias_totales]]+1)*Consulta3[[#This Row],[%]]</f>
        <v>0.14375617751197969</v>
      </c>
    </row>
    <row r="768" spans="1:5" x14ac:dyDescent="0.25">
      <c r="A768" s="4">
        <v>766</v>
      </c>
      <c r="B768" s="15">
        <v>19</v>
      </c>
      <c r="C768" s="14">
        <f>Consulta3[[#This Row],[clientes]]/Consulta3[[#Totals],[clientes]]</f>
        <v>2.3771691668647641E-4</v>
      </c>
      <c r="E768">
        <f>(Consulta3[[#This Row],[dias_totales]]+1)*Consulta3[[#This Row],[%]]</f>
        <v>0.18232887509852741</v>
      </c>
    </row>
    <row r="769" spans="1:5" x14ac:dyDescent="0.25">
      <c r="A769" s="4">
        <v>767</v>
      </c>
      <c r="B769" s="15">
        <v>12</v>
      </c>
      <c r="C769" s="14">
        <f>Consulta3[[#This Row],[clientes]]/Consulta3[[#Totals],[clientes]]</f>
        <v>1.5013700001251142E-4</v>
      </c>
      <c r="E769">
        <f>(Consulta3[[#This Row],[dias_totales]]+1)*Consulta3[[#This Row],[%]]</f>
        <v>0.11530521600960877</v>
      </c>
    </row>
    <row r="770" spans="1:5" x14ac:dyDescent="0.25">
      <c r="A770" s="4">
        <v>768</v>
      </c>
      <c r="B770" s="15">
        <v>15</v>
      </c>
      <c r="C770" s="14">
        <f>Consulta3[[#This Row],[clientes]]/Consulta3[[#Totals],[clientes]]</f>
        <v>1.8767125001563928E-4</v>
      </c>
      <c r="E770">
        <f>(Consulta3[[#This Row],[dias_totales]]+1)*Consulta3[[#This Row],[%]]</f>
        <v>0.14431919126202661</v>
      </c>
    </row>
    <row r="771" spans="1:5" x14ac:dyDescent="0.25">
      <c r="A771" s="4">
        <v>769</v>
      </c>
      <c r="B771" s="15">
        <v>11</v>
      </c>
      <c r="C771" s="14">
        <f>Consulta3[[#This Row],[clientes]]/Consulta3[[#Totals],[clientes]]</f>
        <v>1.3762558334480212E-4</v>
      </c>
      <c r="E771">
        <f>(Consulta3[[#This Row],[dias_totales]]+1)*Consulta3[[#This Row],[%]]</f>
        <v>0.10597169917549763</v>
      </c>
    </row>
    <row r="772" spans="1:5" x14ac:dyDescent="0.25">
      <c r="A772" s="4">
        <v>770</v>
      </c>
      <c r="B772" s="15">
        <v>4</v>
      </c>
      <c r="C772" s="14">
        <f>Consulta3[[#This Row],[clientes]]/Consulta3[[#Totals],[clientes]]</f>
        <v>5.0045666670837139E-5</v>
      </c>
      <c r="E772">
        <f>(Consulta3[[#This Row],[dias_totales]]+1)*Consulta3[[#This Row],[%]]</f>
        <v>3.8585209003215437E-2</v>
      </c>
    </row>
    <row r="773" spans="1:5" x14ac:dyDescent="0.25">
      <c r="A773" s="4">
        <v>771</v>
      </c>
      <c r="B773" s="15">
        <v>17</v>
      </c>
      <c r="C773" s="14">
        <f>Consulta3[[#This Row],[clientes]]/Consulta3[[#Totals],[clientes]]</f>
        <v>2.1269408335105783E-4</v>
      </c>
      <c r="E773">
        <f>(Consulta3[[#This Row],[dias_totales]]+1)*Consulta3[[#This Row],[%]]</f>
        <v>0.16419983234701666</v>
      </c>
    </row>
    <row r="774" spans="1:5" x14ac:dyDescent="0.25">
      <c r="A774" s="4">
        <v>772</v>
      </c>
      <c r="B774" s="15">
        <v>16</v>
      </c>
      <c r="C774" s="14">
        <f>Consulta3[[#This Row],[clientes]]/Consulta3[[#Totals],[clientes]]</f>
        <v>2.0018266668334856E-4</v>
      </c>
      <c r="E774">
        <f>(Consulta3[[#This Row],[dias_totales]]+1)*Consulta3[[#This Row],[%]]</f>
        <v>0.15474120134622843</v>
      </c>
    </row>
    <row r="775" spans="1:5" x14ac:dyDescent="0.25">
      <c r="A775" s="4">
        <v>773</v>
      </c>
      <c r="B775" s="15">
        <v>21</v>
      </c>
      <c r="C775" s="14">
        <f>Consulta3[[#This Row],[clientes]]/Consulta3[[#Totals],[clientes]]</f>
        <v>2.6273975002189497E-4</v>
      </c>
      <c r="E775">
        <f>(Consulta3[[#This Row],[dias_totales]]+1)*Consulta3[[#This Row],[%]]</f>
        <v>0.2033605665169467</v>
      </c>
    </row>
    <row r="776" spans="1:5" x14ac:dyDescent="0.25">
      <c r="A776" s="4">
        <v>774</v>
      </c>
      <c r="B776" s="15">
        <v>10</v>
      </c>
      <c r="C776" s="14">
        <f>Consulta3[[#This Row],[clientes]]/Consulta3[[#Totals],[clientes]]</f>
        <v>1.2511416667709284E-4</v>
      </c>
      <c r="E776">
        <f>(Consulta3[[#This Row],[dias_totales]]+1)*Consulta3[[#This Row],[%]]</f>
        <v>9.6963479174746958E-2</v>
      </c>
    </row>
    <row r="777" spans="1:5" x14ac:dyDescent="0.25">
      <c r="A777" s="4">
        <v>775</v>
      </c>
      <c r="B777" s="15">
        <v>16</v>
      </c>
      <c r="C777" s="14">
        <f>Consulta3[[#This Row],[clientes]]/Consulta3[[#Totals],[clientes]]</f>
        <v>2.0018266668334856E-4</v>
      </c>
      <c r="E777">
        <f>(Consulta3[[#This Row],[dias_totales]]+1)*Consulta3[[#This Row],[%]]</f>
        <v>0.15534174934627848</v>
      </c>
    </row>
    <row r="778" spans="1:5" x14ac:dyDescent="0.25">
      <c r="A778" s="4">
        <v>776</v>
      </c>
      <c r="B778" s="15">
        <v>13</v>
      </c>
      <c r="C778" s="14">
        <f>Consulta3[[#This Row],[clientes]]/Consulta3[[#Totals],[clientes]]</f>
        <v>1.626484166802207E-4</v>
      </c>
      <c r="E778">
        <f>(Consulta3[[#This Row],[dias_totales]]+1)*Consulta3[[#This Row],[%]]</f>
        <v>0.12637781976053147</v>
      </c>
    </row>
    <row r="779" spans="1:5" x14ac:dyDescent="0.25">
      <c r="A779" s="4">
        <v>777</v>
      </c>
      <c r="B779" s="15">
        <v>14</v>
      </c>
      <c r="C779" s="14">
        <f>Consulta3[[#This Row],[clientes]]/Consulta3[[#Totals],[clientes]]</f>
        <v>1.7515983334792998E-4</v>
      </c>
      <c r="E779">
        <f>(Consulta3[[#This Row],[dias_totales]]+1)*Consulta3[[#This Row],[%]]</f>
        <v>0.13627435034468952</v>
      </c>
    </row>
    <row r="780" spans="1:5" x14ac:dyDescent="0.25">
      <c r="A780" s="4">
        <v>778</v>
      </c>
      <c r="B780" s="15">
        <v>21</v>
      </c>
      <c r="C780" s="14">
        <f>Consulta3[[#This Row],[clientes]]/Consulta3[[#Totals],[clientes]]</f>
        <v>2.6273975002189497E-4</v>
      </c>
      <c r="E780">
        <f>(Consulta3[[#This Row],[dias_totales]]+1)*Consulta3[[#This Row],[%]]</f>
        <v>0.20467426526705618</v>
      </c>
    </row>
    <row r="781" spans="1:5" x14ac:dyDescent="0.25">
      <c r="A781" s="4">
        <v>779</v>
      </c>
      <c r="B781" s="15">
        <v>6</v>
      </c>
      <c r="C781" s="14">
        <f>Consulta3[[#This Row],[clientes]]/Consulta3[[#Totals],[clientes]]</f>
        <v>7.5068500006255712E-5</v>
      </c>
      <c r="E781">
        <f>(Consulta3[[#This Row],[dias_totales]]+1)*Consulta3[[#This Row],[%]]</f>
        <v>5.8553430004879455E-2</v>
      </c>
    </row>
    <row r="782" spans="1:5" x14ac:dyDescent="0.25">
      <c r="A782" s="4">
        <v>780</v>
      </c>
      <c r="B782" s="15">
        <v>17</v>
      </c>
      <c r="C782" s="14">
        <f>Consulta3[[#This Row],[clientes]]/Consulta3[[#Totals],[clientes]]</f>
        <v>2.1269408335105783E-4</v>
      </c>
      <c r="E782">
        <f>(Consulta3[[#This Row],[dias_totales]]+1)*Consulta3[[#This Row],[%]]</f>
        <v>0.16611407909717618</v>
      </c>
    </row>
    <row r="783" spans="1:5" x14ac:dyDescent="0.25">
      <c r="A783" s="4">
        <v>781</v>
      </c>
      <c r="B783" s="15">
        <v>9</v>
      </c>
      <c r="C783" s="14">
        <f>Consulta3[[#This Row],[clientes]]/Consulta3[[#Totals],[clientes]]</f>
        <v>1.1260275000938357E-4</v>
      </c>
      <c r="E783">
        <f>(Consulta3[[#This Row],[dias_totales]]+1)*Consulta3[[#This Row],[%]]</f>
        <v>8.8055350507337954E-2</v>
      </c>
    </row>
    <row r="784" spans="1:5" x14ac:dyDescent="0.25">
      <c r="A784" s="4">
        <v>782</v>
      </c>
      <c r="B784" s="15">
        <v>13</v>
      </c>
      <c r="C784" s="14">
        <f>Consulta3[[#This Row],[clientes]]/Consulta3[[#Totals],[clientes]]</f>
        <v>1.626484166802207E-4</v>
      </c>
      <c r="E784">
        <f>(Consulta3[[#This Row],[dias_totales]]+1)*Consulta3[[#This Row],[%]]</f>
        <v>0.12735371026061282</v>
      </c>
    </row>
    <row r="785" spans="1:5" x14ac:dyDescent="0.25">
      <c r="A785" s="4">
        <v>783</v>
      </c>
      <c r="B785" s="15">
        <v>15</v>
      </c>
      <c r="C785" s="14">
        <f>Consulta3[[#This Row],[clientes]]/Consulta3[[#Totals],[clientes]]</f>
        <v>1.8767125001563928E-4</v>
      </c>
      <c r="E785">
        <f>(Consulta3[[#This Row],[dias_totales]]+1)*Consulta3[[#This Row],[%]]</f>
        <v>0.14713426001226121</v>
      </c>
    </row>
    <row r="786" spans="1:5" x14ac:dyDescent="0.25">
      <c r="A786" s="4">
        <v>784</v>
      </c>
      <c r="B786" s="15">
        <v>10</v>
      </c>
      <c r="C786" s="14">
        <f>Consulta3[[#This Row],[clientes]]/Consulta3[[#Totals],[clientes]]</f>
        <v>1.2511416667709284E-4</v>
      </c>
      <c r="E786">
        <f>(Consulta3[[#This Row],[dias_totales]]+1)*Consulta3[[#This Row],[%]]</f>
        <v>9.8214620841517886E-2</v>
      </c>
    </row>
    <row r="787" spans="1:5" x14ac:dyDescent="0.25">
      <c r="A787" s="4">
        <v>785</v>
      </c>
      <c r="B787" s="15">
        <v>13</v>
      </c>
      <c r="C787" s="14">
        <f>Consulta3[[#This Row],[clientes]]/Consulta3[[#Totals],[clientes]]</f>
        <v>1.626484166802207E-4</v>
      </c>
      <c r="E787">
        <f>(Consulta3[[#This Row],[dias_totales]]+1)*Consulta3[[#This Row],[%]]</f>
        <v>0.12784165551065346</v>
      </c>
    </row>
    <row r="788" spans="1:5" x14ac:dyDescent="0.25">
      <c r="A788" s="4">
        <v>786</v>
      </c>
      <c r="B788" s="15">
        <v>17</v>
      </c>
      <c r="C788" s="14">
        <f>Consulta3[[#This Row],[clientes]]/Consulta3[[#Totals],[clientes]]</f>
        <v>2.1269408335105783E-4</v>
      </c>
      <c r="E788">
        <f>(Consulta3[[#This Row],[dias_totales]]+1)*Consulta3[[#This Row],[%]]</f>
        <v>0.16739024359728252</v>
      </c>
    </row>
    <row r="789" spans="1:5" x14ac:dyDescent="0.25">
      <c r="A789" s="4">
        <v>787</v>
      </c>
      <c r="B789" s="15">
        <v>12</v>
      </c>
      <c r="C789" s="14">
        <f>Consulta3[[#This Row],[clientes]]/Consulta3[[#Totals],[clientes]]</f>
        <v>1.5013700001251142E-4</v>
      </c>
      <c r="E789">
        <f>(Consulta3[[#This Row],[dias_totales]]+1)*Consulta3[[#This Row],[%]]</f>
        <v>0.11830795600985901</v>
      </c>
    </row>
    <row r="790" spans="1:5" x14ac:dyDescent="0.25">
      <c r="A790" s="4">
        <v>788</v>
      </c>
      <c r="B790" s="15">
        <v>8</v>
      </c>
      <c r="C790" s="14">
        <f>Consulta3[[#This Row],[clientes]]/Consulta3[[#Totals],[clientes]]</f>
        <v>1.0009133334167428E-4</v>
      </c>
      <c r="E790">
        <f>(Consulta3[[#This Row],[dias_totales]]+1)*Consulta3[[#This Row],[%]]</f>
        <v>7.8972062006581009E-2</v>
      </c>
    </row>
    <row r="791" spans="1:5" x14ac:dyDescent="0.25">
      <c r="A791" s="4">
        <v>789</v>
      </c>
      <c r="B791" s="15">
        <v>13</v>
      </c>
      <c r="C791" s="14">
        <f>Consulta3[[#This Row],[clientes]]/Consulta3[[#Totals],[clientes]]</f>
        <v>1.626484166802207E-4</v>
      </c>
      <c r="E791">
        <f>(Consulta3[[#This Row],[dias_totales]]+1)*Consulta3[[#This Row],[%]]</f>
        <v>0.12849224917737434</v>
      </c>
    </row>
    <row r="792" spans="1:5" x14ac:dyDescent="0.25">
      <c r="A792" s="4">
        <v>790</v>
      </c>
      <c r="B792" s="15">
        <v>14</v>
      </c>
      <c r="C792" s="14">
        <f>Consulta3[[#This Row],[clientes]]/Consulta3[[#Totals],[clientes]]</f>
        <v>1.7515983334792998E-4</v>
      </c>
      <c r="E792">
        <f>(Consulta3[[#This Row],[dias_totales]]+1)*Consulta3[[#This Row],[%]]</f>
        <v>0.13855142817821262</v>
      </c>
    </row>
    <row r="793" spans="1:5" x14ac:dyDescent="0.25">
      <c r="A793" s="4">
        <v>791</v>
      </c>
      <c r="B793" s="15">
        <v>13</v>
      </c>
      <c r="C793" s="14">
        <f>Consulta3[[#This Row],[clientes]]/Consulta3[[#Totals],[clientes]]</f>
        <v>1.626484166802207E-4</v>
      </c>
      <c r="E793">
        <f>(Consulta3[[#This Row],[dias_totales]]+1)*Consulta3[[#This Row],[%]]</f>
        <v>0.12881754601073481</v>
      </c>
    </row>
    <row r="794" spans="1:5" x14ac:dyDescent="0.25">
      <c r="A794" s="4">
        <v>792</v>
      </c>
      <c r="B794" s="15">
        <v>14</v>
      </c>
      <c r="C794" s="14">
        <f>Consulta3[[#This Row],[clientes]]/Consulta3[[#Totals],[clientes]]</f>
        <v>1.7515983334792998E-4</v>
      </c>
      <c r="E794">
        <f>(Consulta3[[#This Row],[dias_totales]]+1)*Consulta3[[#This Row],[%]]</f>
        <v>0.13890174784490847</v>
      </c>
    </row>
    <row r="795" spans="1:5" x14ac:dyDescent="0.25">
      <c r="A795" s="4">
        <v>793</v>
      </c>
      <c r="B795" s="15">
        <v>14</v>
      </c>
      <c r="C795" s="14">
        <f>Consulta3[[#This Row],[clientes]]/Consulta3[[#Totals],[clientes]]</f>
        <v>1.7515983334792998E-4</v>
      </c>
      <c r="E795">
        <f>(Consulta3[[#This Row],[dias_totales]]+1)*Consulta3[[#This Row],[%]]</f>
        <v>0.1390769076782564</v>
      </c>
    </row>
    <row r="796" spans="1:5" x14ac:dyDescent="0.25">
      <c r="A796" s="4">
        <v>794</v>
      </c>
      <c r="B796" s="15">
        <v>20</v>
      </c>
      <c r="C796" s="14">
        <f>Consulta3[[#This Row],[clientes]]/Consulta3[[#Totals],[clientes]]</f>
        <v>2.5022833335418569E-4</v>
      </c>
      <c r="E796">
        <f>(Consulta3[[#This Row],[dias_totales]]+1)*Consulta3[[#This Row],[%]]</f>
        <v>0.19893152501657763</v>
      </c>
    </row>
    <row r="797" spans="1:5" x14ac:dyDescent="0.25">
      <c r="A797" s="4">
        <v>795</v>
      </c>
      <c r="B797" s="15">
        <v>12</v>
      </c>
      <c r="C797" s="14">
        <f>Consulta3[[#This Row],[clientes]]/Consulta3[[#Totals],[clientes]]</f>
        <v>1.5013700001251142E-4</v>
      </c>
      <c r="E797">
        <f>(Consulta3[[#This Row],[dias_totales]]+1)*Consulta3[[#This Row],[%]]</f>
        <v>0.11950905200995909</v>
      </c>
    </row>
    <row r="798" spans="1:5" x14ac:dyDescent="0.25">
      <c r="A798" s="4">
        <v>796</v>
      </c>
      <c r="B798" s="15">
        <v>14</v>
      </c>
      <c r="C798" s="14">
        <f>Consulta3[[#This Row],[clientes]]/Consulta3[[#Totals],[clientes]]</f>
        <v>1.7515983334792998E-4</v>
      </c>
      <c r="E798">
        <f>(Consulta3[[#This Row],[dias_totales]]+1)*Consulta3[[#This Row],[%]]</f>
        <v>0.1396023871783002</v>
      </c>
    </row>
    <row r="799" spans="1:5" x14ac:dyDescent="0.25">
      <c r="A799" s="4">
        <v>797</v>
      </c>
      <c r="B799" s="15">
        <v>7</v>
      </c>
      <c r="C799" s="14">
        <f>Consulta3[[#This Row],[clientes]]/Consulta3[[#Totals],[clientes]]</f>
        <v>8.7579916673964989E-5</v>
      </c>
      <c r="E799">
        <f>(Consulta3[[#This Row],[dias_totales]]+1)*Consulta3[[#This Row],[%]]</f>
        <v>6.9888773505824064E-2</v>
      </c>
    </row>
    <row r="800" spans="1:5" x14ac:dyDescent="0.25">
      <c r="A800" s="4">
        <v>798</v>
      </c>
      <c r="B800" s="15">
        <v>11</v>
      </c>
      <c r="C800" s="14">
        <f>Consulta3[[#This Row],[clientes]]/Consulta3[[#Totals],[clientes]]</f>
        <v>1.3762558334480212E-4</v>
      </c>
      <c r="E800">
        <f>(Consulta3[[#This Row],[dias_totales]]+1)*Consulta3[[#This Row],[%]]</f>
        <v>0.10996284109249689</v>
      </c>
    </row>
    <row r="801" spans="1:5" x14ac:dyDescent="0.25">
      <c r="A801" s="4">
        <v>799</v>
      </c>
      <c r="B801" s="15">
        <v>20</v>
      </c>
      <c r="C801" s="14">
        <f>Consulta3[[#This Row],[clientes]]/Consulta3[[#Totals],[clientes]]</f>
        <v>2.5022833335418569E-4</v>
      </c>
      <c r="E801">
        <f>(Consulta3[[#This Row],[dias_totales]]+1)*Consulta3[[#This Row],[%]]</f>
        <v>0.20018266668334855</v>
      </c>
    </row>
    <row r="802" spans="1:5" x14ac:dyDescent="0.25">
      <c r="A802" s="4">
        <v>800</v>
      </c>
      <c r="B802" s="15">
        <v>12</v>
      </c>
      <c r="C802" s="14">
        <f>Consulta3[[#This Row],[clientes]]/Consulta3[[#Totals],[clientes]]</f>
        <v>1.5013700001251142E-4</v>
      </c>
      <c r="E802">
        <f>(Consulta3[[#This Row],[dias_totales]]+1)*Consulta3[[#This Row],[%]]</f>
        <v>0.12025973701002166</v>
      </c>
    </row>
    <row r="803" spans="1:5" x14ac:dyDescent="0.25">
      <c r="A803" s="4">
        <v>801</v>
      </c>
      <c r="B803" s="15">
        <v>13</v>
      </c>
      <c r="C803" s="14">
        <f>Consulta3[[#This Row],[clientes]]/Consulta3[[#Totals],[clientes]]</f>
        <v>1.626484166802207E-4</v>
      </c>
      <c r="E803">
        <f>(Consulta3[[#This Row],[dias_totales]]+1)*Consulta3[[#This Row],[%]]</f>
        <v>0.130444030177537</v>
      </c>
    </row>
    <row r="804" spans="1:5" x14ac:dyDescent="0.25">
      <c r="A804" s="4">
        <v>802</v>
      </c>
      <c r="B804" s="15">
        <v>11</v>
      </c>
      <c r="C804" s="14">
        <f>Consulta3[[#This Row],[clientes]]/Consulta3[[#Totals],[clientes]]</f>
        <v>1.3762558334480212E-4</v>
      </c>
      <c r="E804">
        <f>(Consulta3[[#This Row],[dias_totales]]+1)*Consulta3[[#This Row],[%]]</f>
        <v>0.1105133434258761</v>
      </c>
    </row>
    <row r="805" spans="1:5" x14ac:dyDescent="0.25">
      <c r="A805" s="4">
        <v>803</v>
      </c>
      <c r="B805" s="15">
        <v>9</v>
      </c>
      <c r="C805" s="14">
        <f>Consulta3[[#This Row],[clientes]]/Consulta3[[#Totals],[clientes]]</f>
        <v>1.1260275000938357E-4</v>
      </c>
      <c r="E805">
        <f>(Consulta3[[#This Row],[dias_totales]]+1)*Consulta3[[#This Row],[%]]</f>
        <v>9.0532611007544395E-2</v>
      </c>
    </row>
    <row r="806" spans="1:5" x14ac:dyDescent="0.25">
      <c r="A806" s="4">
        <v>804</v>
      </c>
      <c r="B806" s="15">
        <v>9</v>
      </c>
      <c r="C806" s="14">
        <f>Consulta3[[#This Row],[clientes]]/Consulta3[[#Totals],[clientes]]</f>
        <v>1.1260275000938357E-4</v>
      </c>
      <c r="E806">
        <f>(Consulta3[[#This Row],[dias_totales]]+1)*Consulta3[[#This Row],[%]]</f>
        <v>9.0645213757553772E-2</v>
      </c>
    </row>
    <row r="807" spans="1:5" x14ac:dyDescent="0.25">
      <c r="A807" s="4">
        <v>805</v>
      </c>
      <c r="B807" s="15">
        <v>10</v>
      </c>
      <c r="C807" s="14">
        <f>Consulta3[[#This Row],[clientes]]/Consulta3[[#Totals],[clientes]]</f>
        <v>1.2511416667709284E-4</v>
      </c>
      <c r="E807">
        <f>(Consulta3[[#This Row],[dias_totales]]+1)*Consulta3[[#This Row],[%]]</f>
        <v>0.10084201834173684</v>
      </c>
    </row>
    <row r="808" spans="1:5" x14ac:dyDescent="0.25">
      <c r="A808" s="4">
        <v>806</v>
      </c>
      <c r="B808" s="15">
        <v>10</v>
      </c>
      <c r="C808" s="14">
        <f>Consulta3[[#This Row],[clientes]]/Consulta3[[#Totals],[clientes]]</f>
        <v>1.2511416667709284E-4</v>
      </c>
      <c r="E808">
        <f>(Consulta3[[#This Row],[dias_totales]]+1)*Consulta3[[#This Row],[%]]</f>
        <v>0.10096713250841392</v>
      </c>
    </row>
    <row r="809" spans="1:5" x14ac:dyDescent="0.25">
      <c r="A809" s="4">
        <v>807</v>
      </c>
      <c r="B809" s="15">
        <v>15</v>
      </c>
      <c r="C809" s="14">
        <f>Consulta3[[#This Row],[clientes]]/Consulta3[[#Totals],[clientes]]</f>
        <v>1.8767125001563928E-4</v>
      </c>
      <c r="E809">
        <f>(Consulta3[[#This Row],[dias_totales]]+1)*Consulta3[[#This Row],[%]]</f>
        <v>0.15163837001263653</v>
      </c>
    </row>
    <row r="810" spans="1:5" x14ac:dyDescent="0.25">
      <c r="A810" s="4">
        <v>808</v>
      </c>
      <c r="B810" s="15">
        <v>4</v>
      </c>
      <c r="C810" s="14">
        <f>Consulta3[[#This Row],[clientes]]/Consulta3[[#Totals],[clientes]]</f>
        <v>5.0045666670837139E-5</v>
      </c>
      <c r="E810">
        <f>(Consulta3[[#This Row],[dias_totales]]+1)*Consulta3[[#This Row],[%]]</f>
        <v>4.0486944336707242E-2</v>
      </c>
    </row>
    <row r="811" spans="1:5" x14ac:dyDescent="0.25">
      <c r="A811" s="4">
        <v>809</v>
      </c>
      <c r="B811" s="15">
        <v>10</v>
      </c>
      <c r="C811" s="14">
        <f>Consulta3[[#This Row],[clientes]]/Consulta3[[#Totals],[clientes]]</f>
        <v>1.2511416667709284E-4</v>
      </c>
      <c r="E811">
        <f>(Consulta3[[#This Row],[dias_totales]]+1)*Consulta3[[#This Row],[%]]</f>
        <v>0.1013424750084452</v>
      </c>
    </row>
    <row r="812" spans="1:5" x14ac:dyDescent="0.25">
      <c r="A812" s="4">
        <v>810</v>
      </c>
      <c r="B812" s="15">
        <v>11</v>
      </c>
      <c r="C812" s="14">
        <f>Consulta3[[#This Row],[clientes]]/Consulta3[[#Totals],[clientes]]</f>
        <v>1.3762558334480212E-4</v>
      </c>
      <c r="E812">
        <f>(Consulta3[[#This Row],[dias_totales]]+1)*Consulta3[[#This Row],[%]]</f>
        <v>0.11161434809263453</v>
      </c>
    </row>
    <row r="813" spans="1:5" x14ac:dyDescent="0.25">
      <c r="A813" s="4">
        <v>811</v>
      </c>
      <c r="B813" s="15">
        <v>12</v>
      </c>
      <c r="C813" s="14">
        <f>Consulta3[[#This Row],[clientes]]/Consulta3[[#Totals],[clientes]]</f>
        <v>1.5013700001251142E-4</v>
      </c>
      <c r="E813">
        <f>(Consulta3[[#This Row],[dias_totales]]+1)*Consulta3[[#This Row],[%]]</f>
        <v>0.12191124401015928</v>
      </c>
    </row>
    <row r="814" spans="1:5" x14ac:dyDescent="0.25">
      <c r="A814" s="4">
        <v>812</v>
      </c>
      <c r="B814" s="15">
        <v>21</v>
      </c>
      <c r="C814" s="14">
        <f>Consulta3[[#This Row],[clientes]]/Consulta3[[#Totals],[clientes]]</f>
        <v>2.6273975002189497E-4</v>
      </c>
      <c r="E814">
        <f>(Consulta3[[#This Row],[dias_totales]]+1)*Consulta3[[#This Row],[%]]</f>
        <v>0.2136074167678006</v>
      </c>
    </row>
    <row r="815" spans="1:5" x14ac:dyDescent="0.25">
      <c r="A815" s="4">
        <v>813</v>
      </c>
      <c r="B815" s="15">
        <v>18</v>
      </c>
      <c r="C815" s="14">
        <f>Consulta3[[#This Row],[clientes]]/Consulta3[[#Totals],[clientes]]</f>
        <v>2.2520550001876714E-4</v>
      </c>
      <c r="E815">
        <f>(Consulta3[[#This Row],[dias_totales]]+1)*Consulta3[[#This Row],[%]]</f>
        <v>0.18331727701527645</v>
      </c>
    </row>
    <row r="816" spans="1:5" x14ac:dyDescent="0.25">
      <c r="A816" s="4">
        <v>814</v>
      </c>
      <c r="B816" s="15">
        <v>21</v>
      </c>
      <c r="C816" s="14">
        <f>Consulta3[[#This Row],[clientes]]/Consulta3[[#Totals],[clientes]]</f>
        <v>2.6273975002189497E-4</v>
      </c>
      <c r="E816">
        <f>(Consulta3[[#This Row],[dias_totales]]+1)*Consulta3[[#This Row],[%]]</f>
        <v>0.2141328962678444</v>
      </c>
    </row>
    <row r="817" spans="1:5" x14ac:dyDescent="0.25">
      <c r="A817" s="4">
        <v>815</v>
      </c>
      <c r="B817" s="15">
        <v>10</v>
      </c>
      <c r="C817" s="14">
        <f>Consulta3[[#This Row],[clientes]]/Consulta3[[#Totals],[clientes]]</f>
        <v>1.2511416667709284E-4</v>
      </c>
      <c r="E817">
        <f>(Consulta3[[#This Row],[dias_totales]]+1)*Consulta3[[#This Row],[%]]</f>
        <v>0.10209316000850777</v>
      </c>
    </row>
    <row r="818" spans="1:5" x14ac:dyDescent="0.25">
      <c r="A818" s="4">
        <v>816</v>
      </c>
      <c r="B818" s="15">
        <v>11</v>
      </c>
      <c r="C818" s="14">
        <f>Consulta3[[#This Row],[clientes]]/Consulta3[[#Totals],[clientes]]</f>
        <v>1.3762558334480212E-4</v>
      </c>
      <c r="E818">
        <f>(Consulta3[[#This Row],[dias_totales]]+1)*Consulta3[[#This Row],[%]]</f>
        <v>0.11244010159270333</v>
      </c>
    </row>
    <row r="819" spans="1:5" x14ac:dyDescent="0.25">
      <c r="A819" s="4">
        <v>817</v>
      </c>
      <c r="B819" s="15">
        <v>7</v>
      </c>
      <c r="C819" s="14">
        <f>Consulta3[[#This Row],[clientes]]/Consulta3[[#Totals],[clientes]]</f>
        <v>8.7579916673964989E-5</v>
      </c>
      <c r="E819">
        <f>(Consulta3[[#This Row],[dias_totales]]+1)*Consulta3[[#This Row],[%]]</f>
        <v>7.1640371839303357E-2</v>
      </c>
    </row>
    <row r="820" spans="1:5" x14ac:dyDescent="0.25">
      <c r="A820" s="4">
        <v>818</v>
      </c>
      <c r="B820" s="15">
        <v>15</v>
      </c>
      <c r="C820" s="14">
        <f>Consulta3[[#This Row],[clientes]]/Consulta3[[#Totals],[clientes]]</f>
        <v>1.8767125001563928E-4</v>
      </c>
      <c r="E820">
        <f>(Consulta3[[#This Row],[dias_totales]]+1)*Consulta3[[#This Row],[%]]</f>
        <v>0.15370275376280856</v>
      </c>
    </row>
    <row r="821" spans="1:5" x14ac:dyDescent="0.25">
      <c r="A821" s="4">
        <v>819</v>
      </c>
      <c r="B821" s="15">
        <v>13</v>
      </c>
      <c r="C821" s="14">
        <f>Consulta3[[#This Row],[clientes]]/Consulta3[[#Totals],[clientes]]</f>
        <v>1.626484166802207E-4</v>
      </c>
      <c r="E821">
        <f>(Consulta3[[#This Row],[dias_totales]]+1)*Consulta3[[#This Row],[%]]</f>
        <v>0.13337170167778098</v>
      </c>
    </row>
    <row r="822" spans="1:5" x14ac:dyDescent="0.25">
      <c r="A822" s="4">
        <v>820</v>
      </c>
      <c r="B822" s="15">
        <v>8</v>
      </c>
      <c r="C822" s="14">
        <f>Consulta3[[#This Row],[clientes]]/Consulta3[[#Totals],[clientes]]</f>
        <v>1.0009133334167428E-4</v>
      </c>
      <c r="E822">
        <f>(Consulta3[[#This Row],[dias_totales]]+1)*Consulta3[[#This Row],[%]]</f>
        <v>8.2174984673514584E-2</v>
      </c>
    </row>
    <row r="823" spans="1:5" x14ac:dyDescent="0.25">
      <c r="A823" s="4">
        <v>821</v>
      </c>
      <c r="B823" s="15">
        <v>11</v>
      </c>
      <c r="C823" s="14">
        <f>Consulta3[[#This Row],[clientes]]/Consulta3[[#Totals],[clientes]]</f>
        <v>1.3762558334480212E-4</v>
      </c>
      <c r="E823">
        <f>(Consulta3[[#This Row],[dias_totales]]+1)*Consulta3[[#This Row],[%]]</f>
        <v>0.11312822950942734</v>
      </c>
    </row>
    <row r="824" spans="1:5" x14ac:dyDescent="0.25">
      <c r="A824" s="4">
        <v>822</v>
      </c>
      <c r="B824" s="15">
        <v>10</v>
      </c>
      <c r="C824" s="14">
        <f>Consulta3[[#This Row],[clientes]]/Consulta3[[#Totals],[clientes]]</f>
        <v>1.2511416667709284E-4</v>
      </c>
      <c r="E824">
        <f>(Consulta3[[#This Row],[dias_totales]]+1)*Consulta3[[#This Row],[%]]</f>
        <v>0.10296895917524741</v>
      </c>
    </row>
    <row r="825" spans="1:5" x14ac:dyDescent="0.25">
      <c r="A825" s="4">
        <v>823</v>
      </c>
      <c r="B825" s="15">
        <v>10</v>
      </c>
      <c r="C825" s="14">
        <f>Consulta3[[#This Row],[clientes]]/Consulta3[[#Totals],[clientes]]</f>
        <v>1.2511416667709284E-4</v>
      </c>
      <c r="E825">
        <f>(Consulta3[[#This Row],[dias_totales]]+1)*Consulta3[[#This Row],[%]]</f>
        <v>0.10309407334192451</v>
      </c>
    </row>
    <row r="826" spans="1:5" x14ac:dyDescent="0.25">
      <c r="A826" s="4">
        <v>824</v>
      </c>
      <c r="B826" s="15">
        <v>10</v>
      </c>
      <c r="C826" s="14">
        <f>Consulta3[[#This Row],[clientes]]/Consulta3[[#Totals],[clientes]]</f>
        <v>1.2511416667709284E-4</v>
      </c>
      <c r="E826">
        <f>(Consulta3[[#This Row],[dias_totales]]+1)*Consulta3[[#This Row],[%]]</f>
        <v>0.1032191875086016</v>
      </c>
    </row>
    <row r="827" spans="1:5" x14ac:dyDescent="0.25">
      <c r="A827" s="4">
        <v>825</v>
      </c>
      <c r="B827" s="15">
        <v>12</v>
      </c>
      <c r="C827" s="14">
        <f>Consulta3[[#This Row],[clientes]]/Consulta3[[#Totals],[clientes]]</f>
        <v>1.5013700001251142E-4</v>
      </c>
      <c r="E827">
        <f>(Consulta3[[#This Row],[dias_totales]]+1)*Consulta3[[#This Row],[%]]</f>
        <v>0.12401316201033444</v>
      </c>
    </row>
    <row r="828" spans="1:5" x14ac:dyDescent="0.25">
      <c r="A828" s="4">
        <v>826</v>
      </c>
      <c r="B828" s="15">
        <v>9</v>
      </c>
      <c r="C828" s="14">
        <f>Consulta3[[#This Row],[clientes]]/Consulta3[[#Totals],[clientes]]</f>
        <v>1.1260275000938357E-4</v>
      </c>
      <c r="E828">
        <f>(Consulta3[[#This Row],[dias_totales]]+1)*Consulta3[[#This Row],[%]]</f>
        <v>9.3122474257760213E-2</v>
      </c>
    </row>
    <row r="829" spans="1:5" x14ac:dyDescent="0.25">
      <c r="A829" s="4">
        <v>827</v>
      </c>
      <c r="B829" s="15">
        <v>12</v>
      </c>
      <c r="C829" s="14">
        <f>Consulta3[[#This Row],[clientes]]/Consulta3[[#Totals],[clientes]]</f>
        <v>1.5013700001251142E-4</v>
      </c>
      <c r="E829">
        <f>(Consulta3[[#This Row],[dias_totales]]+1)*Consulta3[[#This Row],[%]]</f>
        <v>0.12431343601035946</v>
      </c>
    </row>
    <row r="830" spans="1:5" x14ac:dyDescent="0.25">
      <c r="A830" s="4">
        <v>828</v>
      </c>
      <c r="B830" s="15">
        <v>15</v>
      </c>
      <c r="C830" s="14">
        <f>Consulta3[[#This Row],[clientes]]/Consulta3[[#Totals],[clientes]]</f>
        <v>1.8767125001563928E-4</v>
      </c>
      <c r="E830">
        <f>(Consulta3[[#This Row],[dias_totales]]+1)*Consulta3[[#This Row],[%]]</f>
        <v>0.15557946626296495</v>
      </c>
    </row>
    <row r="831" spans="1:5" x14ac:dyDescent="0.25">
      <c r="A831" s="4">
        <v>829</v>
      </c>
      <c r="B831" s="15">
        <v>7</v>
      </c>
      <c r="C831" s="14">
        <f>Consulta3[[#This Row],[clientes]]/Consulta3[[#Totals],[clientes]]</f>
        <v>8.7579916673964989E-5</v>
      </c>
      <c r="E831">
        <f>(Consulta3[[#This Row],[dias_totales]]+1)*Consulta3[[#This Row],[%]]</f>
        <v>7.2691330839390944E-2</v>
      </c>
    </row>
    <row r="832" spans="1:5" x14ac:dyDescent="0.25">
      <c r="A832" s="4">
        <v>830</v>
      </c>
      <c r="B832" s="15">
        <v>13</v>
      </c>
      <c r="C832" s="14">
        <f>Consulta3[[#This Row],[clientes]]/Consulta3[[#Totals],[clientes]]</f>
        <v>1.626484166802207E-4</v>
      </c>
      <c r="E832">
        <f>(Consulta3[[#This Row],[dias_totales]]+1)*Consulta3[[#This Row],[%]]</f>
        <v>0.13516083426126341</v>
      </c>
    </row>
    <row r="833" spans="1:5" x14ac:dyDescent="0.25">
      <c r="A833" s="4">
        <v>831</v>
      </c>
      <c r="B833" s="15">
        <v>11</v>
      </c>
      <c r="C833" s="14">
        <f>Consulta3[[#This Row],[clientes]]/Consulta3[[#Totals],[clientes]]</f>
        <v>1.3762558334480212E-4</v>
      </c>
      <c r="E833">
        <f>(Consulta3[[#This Row],[dias_totales]]+1)*Consulta3[[#This Row],[%]]</f>
        <v>0.11450448534287537</v>
      </c>
    </row>
    <row r="834" spans="1:5" x14ac:dyDescent="0.25">
      <c r="A834" s="4">
        <v>832</v>
      </c>
      <c r="B834" s="15">
        <v>13</v>
      </c>
      <c r="C834" s="14">
        <f>Consulta3[[#This Row],[clientes]]/Consulta3[[#Totals],[clientes]]</f>
        <v>1.626484166802207E-4</v>
      </c>
      <c r="E834">
        <f>(Consulta3[[#This Row],[dias_totales]]+1)*Consulta3[[#This Row],[%]]</f>
        <v>0.13548613109462385</v>
      </c>
    </row>
    <row r="835" spans="1:5" x14ac:dyDescent="0.25">
      <c r="A835" s="4">
        <v>833</v>
      </c>
      <c r="B835" s="15">
        <v>13</v>
      </c>
      <c r="C835" s="14">
        <f>Consulta3[[#This Row],[clientes]]/Consulta3[[#Totals],[clientes]]</f>
        <v>1.626484166802207E-4</v>
      </c>
      <c r="E835">
        <f>(Consulta3[[#This Row],[dias_totales]]+1)*Consulta3[[#This Row],[%]]</f>
        <v>0.13564877951130405</v>
      </c>
    </row>
    <row r="836" spans="1:5" x14ac:dyDescent="0.25">
      <c r="A836" s="4">
        <v>834</v>
      </c>
      <c r="B836" s="15">
        <v>11</v>
      </c>
      <c r="C836" s="14">
        <f>Consulta3[[#This Row],[clientes]]/Consulta3[[#Totals],[clientes]]</f>
        <v>1.3762558334480212E-4</v>
      </c>
      <c r="E836">
        <f>(Consulta3[[#This Row],[dias_totales]]+1)*Consulta3[[#This Row],[%]]</f>
        <v>0.11491736209290977</v>
      </c>
    </row>
    <row r="837" spans="1:5" x14ac:dyDescent="0.25">
      <c r="A837" s="4">
        <v>835</v>
      </c>
      <c r="B837" s="15">
        <v>16</v>
      </c>
      <c r="C837" s="14">
        <f>Consulta3[[#This Row],[clientes]]/Consulta3[[#Totals],[clientes]]</f>
        <v>2.0018266668334856E-4</v>
      </c>
      <c r="E837">
        <f>(Consulta3[[#This Row],[dias_totales]]+1)*Consulta3[[#This Row],[%]]</f>
        <v>0.16735270934727939</v>
      </c>
    </row>
    <row r="838" spans="1:5" x14ac:dyDescent="0.25">
      <c r="A838" s="4">
        <v>836</v>
      </c>
      <c r="B838" s="15">
        <v>10</v>
      </c>
      <c r="C838" s="14">
        <f>Consulta3[[#This Row],[clientes]]/Consulta3[[#Totals],[clientes]]</f>
        <v>1.2511416667709284E-4</v>
      </c>
      <c r="E838">
        <f>(Consulta3[[#This Row],[dias_totales]]+1)*Consulta3[[#This Row],[%]]</f>
        <v>0.10472055750872671</v>
      </c>
    </row>
    <row r="839" spans="1:5" x14ac:dyDescent="0.25">
      <c r="A839" s="4">
        <v>837</v>
      </c>
      <c r="B839" s="15">
        <v>18</v>
      </c>
      <c r="C839" s="14">
        <f>Consulta3[[#This Row],[clientes]]/Consulta3[[#Totals],[clientes]]</f>
        <v>2.2520550001876714E-4</v>
      </c>
      <c r="E839">
        <f>(Consulta3[[#This Row],[dias_totales]]+1)*Consulta3[[#This Row],[%]]</f>
        <v>0.18872220901572687</v>
      </c>
    </row>
    <row r="840" spans="1:5" x14ac:dyDescent="0.25">
      <c r="A840" s="4">
        <v>838</v>
      </c>
      <c r="B840" s="15">
        <v>8</v>
      </c>
      <c r="C840" s="14">
        <f>Consulta3[[#This Row],[clientes]]/Consulta3[[#Totals],[clientes]]</f>
        <v>1.0009133334167428E-4</v>
      </c>
      <c r="E840">
        <f>(Consulta3[[#This Row],[dias_totales]]+1)*Consulta3[[#This Row],[%]]</f>
        <v>8.3976628673664719E-2</v>
      </c>
    </row>
    <row r="841" spans="1:5" x14ac:dyDescent="0.25">
      <c r="A841" s="4">
        <v>839</v>
      </c>
      <c r="B841" s="15">
        <v>9</v>
      </c>
      <c r="C841" s="14">
        <f>Consulta3[[#This Row],[clientes]]/Consulta3[[#Totals],[clientes]]</f>
        <v>1.1260275000938357E-4</v>
      </c>
      <c r="E841">
        <f>(Consulta3[[#This Row],[dias_totales]]+1)*Consulta3[[#This Row],[%]]</f>
        <v>9.4586310007882202E-2</v>
      </c>
    </row>
    <row r="842" spans="1:5" x14ac:dyDescent="0.25">
      <c r="A842" s="4">
        <v>840</v>
      </c>
      <c r="B842" s="15">
        <v>12</v>
      </c>
      <c r="C842" s="14">
        <f>Consulta3[[#This Row],[clientes]]/Consulta3[[#Totals],[clientes]]</f>
        <v>1.5013700001251142E-4</v>
      </c>
      <c r="E842">
        <f>(Consulta3[[#This Row],[dias_totales]]+1)*Consulta3[[#This Row],[%]]</f>
        <v>0.1262652170105221</v>
      </c>
    </row>
    <row r="843" spans="1:5" x14ac:dyDescent="0.25">
      <c r="A843" s="4">
        <v>841</v>
      </c>
      <c r="B843" s="15">
        <v>8</v>
      </c>
      <c r="C843" s="14">
        <f>Consulta3[[#This Row],[clientes]]/Consulta3[[#Totals],[clientes]]</f>
        <v>1.0009133334167428E-4</v>
      </c>
      <c r="E843">
        <f>(Consulta3[[#This Row],[dias_totales]]+1)*Consulta3[[#This Row],[%]]</f>
        <v>8.4276902673689744E-2</v>
      </c>
    </row>
    <row r="844" spans="1:5" x14ac:dyDescent="0.25">
      <c r="A844" s="4">
        <v>842</v>
      </c>
      <c r="B844" s="15">
        <v>9</v>
      </c>
      <c r="C844" s="14">
        <f>Consulta3[[#This Row],[clientes]]/Consulta3[[#Totals],[clientes]]</f>
        <v>1.1260275000938357E-4</v>
      </c>
      <c r="E844">
        <f>(Consulta3[[#This Row],[dias_totales]]+1)*Consulta3[[#This Row],[%]]</f>
        <v>9.4924118257910348E-2</v>
      </c>
    </row>
    <row r="845" spans="1:5" x14ac:dyDescent="0.25">
      <c r="A845" s="4">
        <v>843</v>
      </c>
      <c r="B845" s="15">
        <v>13</v>
      </c>
      <c r="C845" s="14">
        <f>Consulta3[[#This Row],[clientes]]/Consulta3[[#Totals],[clientes]]</f>
        <v>1.626484166802207E-4</v>
      </c>
      <c r="E845">
        <f>(Consulta3[[#This Row],[dias_totales]]+1)*Consulta3[[#This Row],[%]]</f>
        <v>0.13727526367810627</v>
      </c>
    </row>
    <row r="846" spans="1:5" x14ac:dyDescent="0.25">
      <c r="A846" s="4">
        <v>844</v>
      </c>
      <c r="B846" s="15">
        <v>9</v>
      </c>
      <c r="C846" s="14">
        <f>Consulta3[[#This Row],[clientes]]/Consulta3[[#Totals],[clientes]]</f>
        <v>1.1260275000938357E-4</v>
      </c>
      <c r="E846">
        <f>(Consulta3[[#This Row],[dias_totales]]+1)*Consulta3[[#This Row],[%]]</f>
        <v>9.5149323757929116E-2</v>
      </c>
    </row>
    <row r="847" spans="1:5" x14ac:dyDescent="0.25">
      <c r="A847" s="4">
        <v>845</v>
      </c>
      <c r="B847" s="15">
        <v>9</v>
      </c>
      <c r="C847" s="14">
        <f>Consulta3[[#This Row],[clientes]]/Consulta3[[#Totals],[clientes]]</f>
        <v>1.1260275000938357E-4</v>
      </c>
      <c r="E847">
        <f>(Consulta3[[#This Row],[dias_totales]]+1)*Consulta3[[#This Row],[%]]</f>
        <v>9.5261926507938494E-2</v>
      </c>
    </row>
    <row r="848" spans="1:5" x14ac:dyDescent="0.25">
      <c r="A848" s="4">
        <v>846</v>
      </c>
      <c r="B848" s="15">
        <v>19</v>
      </c>
      <c r="C848" s="14">
        <f>Consulta3[[#This Row],[clientes]]/Consulta3[[#Totals],[clientes]]</f>
        <v>2.3771691668647641E-4</v>
      </c>
      <c r="E848">
        <f>(Consulta3[[#This Row],[dias_totales]]+1)*Consulta3[[#This Row],[%]]</f>
        <v>0.20134622843344552</v>
      </c>
    </row>
    <row r="849" spans="1:5" x14ac:dyDescent="0.25">
      <c r="A849" s="4">
        <v>847</v>
      </c>
      <c r="B849" s="15">
        <v>7</v>
      </c>
      <c r="C849" s="14">
        <f>Consulta3[[#This Row],[clientes]]/Consulta3[[#Totals],[clientes]]</f>
        <v>8.7579916673964989E-5</v>
      </c>
      <c r="E849">
        <f>(Consulta3[[#This Row],[dias_totales]]+1)*Consulta3[[#This Row],[%]]</f>
        <v>7.426776933952231E-2</v>
      </c>
    </row>
    <row r="850" spans="1:5" x14ac:dyDescent="0.25">
      <c r="A850" s="4">
        <v>848</v>
      </c>
      <c r="B850" s="15">
        <v>4</v>
      </c>
      <c r="C850" s="14">
        <f>Consulta3[[#This Row],[clientes]]/Consulta3[[#Totals],[clientes]]</f>
        <v>5.0045666670837139E-5</v>
      </c>
      <c r="E850">
        <f>(Consulta3[[#This Row],[dias_totales]]+1)*Consulta3[[#This Row],[%]]</f>
        <v>4.2488771003540732E-2</v>
      </c>
    </row>
    <row r="851" spans="1:5" x14ac:dyDescent="0.25">
      <c r="A851" s="4">
        <v>849</v>
      </c>
      <c r="B851" s="15">
        <v>13</v>
      </c>
      <c r="C851" s="14">
        <f>Consulta3[[#This Row],[clientes]]/Consulta3[[#Totals],[clientes]]</f>
        <v>1.626484166802207E-4</v>
      </c>
      <c r="E851">
        <f>(Consulta3[[#This Row],[dias_totales]]+1)*Consulta3[[#This Row],[%]]</f>
        <v>0.13825115417818759</v>
      </c>
    </row>
    <row r="852" spans="1:5" x14ac:dyDescent="0.25">
      <c r="A852" s="4">
        <v>850</v>
      </c>
      <c r="B852" s="15">
        <v>10</v>
      </c>
      <c r="C852" s="14">
        <f>Consulta3[[#This Row],[clientes]]/Consulta3[[#Totals],[clientes]]</f>
        <v>1.2511416667709284E-4</v>
      </c>
      <c r="E852">
        <f>(Consulta3[[#This Row],[dias_totales]]+1)*Consulta3[[#This Row],[%]]</f>
        <v>0.10647215584220601</v>
      </c>
    </row>
    <row r="853" spans="1:5" x14ac:dyDescent="0.25">
      <c r="A853" s="4">
        <v>851</v>
      </c>
      <c r="B853" s="15">
        <v>10</v>
      </c>
      <c r="C853" s="14">
        <f>Consulta3[[#This Row],[clientes]]/Consulta3[[#Totals],[clientes]]</f>
        <v>1.2511416667709284E-4</v>
      </c>
      <c r="E853">
        <f>(Consulta3[[#This Row],[dias_totales]]+1)*Consulta3[[#This Row],[%]]</f>
        <v>0.10659727000888311</v>
      </c>
    </row>
    <row r="854" spans="1:5" x14ac:dyDescent="0.25">
      <c r="A854" s="4">
        <v>852</v>
      </c>
      <c r="B854" s="15">
        <v>15</v>
      </c>
      <c r="C854" s="14">
        <f>Consulta3[[#This Row],[clientes]]/Consulta3[[#Totals],[clientes]]</f>
        <v>1.8767125001563928E-4</v>
      </c>
      <c r="E854">
        <f>(Consulta3[[#This Row],[dias_totales]]+1)*Consulta3[[#This Row],[%]]</f>
        <v>0.1600835762633403</v>
      </c>
    </row>
    <row r="855" spans="1:5" x14ac:dyDescent="0.25">
      <c r="A855" s="4">
        <v>853</v>
      </c>
      <c r="B855" s="15">
        <v>16</v>
      </c>
      <c r="C855" s="14">
        <f>Consulta3[[#This Row],[clientes]]/Consulta3[[#Totals],[clientes]]</f>
        <v>2.0018266668334856E-4</v>
      </c>
      <c r="E855">
        <f>(Consulta3[[#This Row],[dias_totales]]+1)*Consulta3[[#This Row],[%]]</f>
        <v>0.17095599734757966</v>
      </c>
    </row>
    <row r="856" spans="1:5" x14ac:dyDescent="0.25">
      <c r="A856" s="4">
        <v>854</v>
      </c>
      <c r="B856" s="15">
        <v>10</v>
      </c>
      <c r="C856" s="14">
        <f>Consulta3[[#This Row],[clientes]]/Consulta3[[#Totals],[clientes]]</f>
        <v>1.2511416667709284E-4</v>
      </c>
      <c r="E856">
        <f>(Consulta3[[#This Row],[dias_totales]]+1)*Consulta3[[#This Row],[%]]</f>
        <v>0.10697261250891438</v>
      </c>
    </row>
    <row r="857" spans="1:5" x14ac:dyDescent="0.25">
      <c r="A857" s="4">
        <v>855</v>
      </c>
      <c r="B857" s="15">
        <v>10</v>
      </c>
      <c r="C857" s="14">
        <f>Consulta3[[#This Row],[clientes]]/Consulta3[[#Totals],[clientes]]</f>
        <v>1.2511416667709284E-4</v>
      </c>
      <c r="E857">
        <f>(Consulta3[[#This Row],[dias_totales]]+1)*Consulta3[[#This Row],[%]]</f>
        <v>0.10709772667559148</v>
      </c>
    </row>
    <row r="858" spans="1:5" x14ac:dyDescent="0.25">
      <c r="A858" s="4">
        <v>856</v>
      </c>
      <c r="B858" s="15">
        <v>17</v>
      </c>
      <c r="C858" s="14">
        <f>Consulta3[[#This Row],[clientes]]/Consulta3[[#Totals],[clientes]]</f>
        <v>2.1269408335105783E-4</v>
      </c>
      <c r="E858">
        <f>(Consulta3[[#This Row],[dias_totales]]+1)*Consulta3[[#This Row],[%]]</f>
        <v>0.18227882943185655</v>
      </c>
    </row>
    <row r="859" spans="1:5" x14ac:dyDescent="0.25">
      <c r="A859" s="4">
        <v>857</v>
      </c>
      <c r="B859" s="15">
        <v>12</v>
      </c>
      <c r="C859" s="14">
        <f>Consulta3[[#This Row],[clientes]]/Consulta3[[#Totals],[clientes]]</f>
        <v>1.5013700001251142E-4</v>
      </c>
      <c r="E859">
        <f>(Consulta3[[#This Row],[dias_totales]]+1)*Consulta3[[#This Row],[%]]</f>
        <v>0.12881754601073481</v>
      </c>
    </row>
    <row r="860" spans="1:5" x14ac:dyDescent="0.25">
      <c r="A860" s="4">
        <v>858</v>
      </c>
      <c r="B860" s="15">
        <v>12</v>
      </c>
      <c r="C860" s="14">
        <f>Consulta3[[#This Row],[clientes]]/Consulta3[[#Totals],[clientes]]</f>
        <v>1.5013700001251142E-4</v>
      </c>
      <c r="E860">
        <f>(Consulta3[[#This Row],[dias_totales]]+1)*Consulta3[[#This Row],[%]]</f>
        <v>0.12896768301074732</v>
      </c>
    </row>
    <row r="861" spans="1:5" x14ac:dyDescent="0.25">
      <c r="A861" s="4">
        <v>859</v>
      </c>
      <c r="B861" s="15">
        <v>12</v>
      </c>
      <c r="C861" s="14">
        <f>Consulta3[[#This Row],[clientes]]/Consulta3[[#Totals],[clientes]]</f>
        <v>1.5013700001251142E-4</v>
      </c>
      <c r="E861">
        <f>(Consulta3[[#This Row],[dias_totales]]+1)*Consulta3[[#This Row],[%]]</f>
        <v>0.12911782001075983</v>
      </c>
    </row>
    <row r="862" spans="1:5" x14ac:dyDescent="0.25">
      <c r="A862" s="4">
        <v>860</v>
      </c>
      <c r="B862" s="15">
        <v>6</v>
      </c>
      <c r="C862" s="14">
        <f>Consulta3[[#This Row],[clientes]]/Consulta3[[#Totals],[clientes]]</f>
        <v>7.5068500006255712E-5</v>
      </c>
      <c r="E862">
        <f>(Consulta3[[#This Row],[dias_totales]]+1)*Consulta3[[#This Row],[%]]</f>
        <v>6.4633978505386172E-2</v>
      </c>
    </row>
    <row r="863" spans="1:5" x14ac:dyDescent="0.25">
      <c r="A863" s="4">
        <v>861</v>
      </c>
      <c r="B863" s="15">
        <v>15</v>
      </c>
      <c r="C863" s="14">
        <f>Consulta3[[#This Row],[clientes]]/Consulta3[[#Totals],[clientes]]</f>
        <v>1.8767125001563928E-4</v>
      </c>
      <c r="E863">
        <f>(Consulta3[[#This Row],[dias_totales]]+1)*Consulta3[[#This Row],[%]]</f>
        <v>0.16177261751348107</v>
      </c>
    </row>
    <row r="864" spans="1:5" x14ac:dyDescent="0.25">
      <c r="A864" s="4">
        <v>862</v>
      </c>
      <c r="B864" s="15">
        <v>15</v>
      </c>
      <c r="C864" s="14">
        <f>Consulta3[[#This Row],[clientes]]/Consulta3[[#Totals],[clientes]]</f>
        <v>1.8767125001563928E-4</v>
      </c>
      <c r="E864">
        <f>(Consulta3[[#This Row],[dias_totales]]+1)*Consulta3[[#This Row],[%]]</f>
        <v>0.16196028876349669</v>
      </c>
    </row>
    <row r="865" spans="1:5" x14ac:dyDescent="0.25">
      <c r="A865" s="4">
        <v>863</v>
      </c>
      <c r="B865" s="15">
        <v>12</v>
      </c>
      <c r="C865" s="14">
        <f>Consulta3[[#This Row],[clientes]]/Consulta3[[#Totals],[clientes]]</f>
        <v>1.5013700001251142E-4</v>
      </c>
      <c r="E865">
        <f>(Consulta3[[#This Row],[dias_totales]]+1)*Consulta3[[#This Row],[%]]</f>
        <v>0.12971836801080988</v>
      </c>
    </row>
    <row r="866" spans="1:5" x14ac:dyDescent="0.25">
      <c r="A866" s="4">
        <v>864</v>
      </c>
      <c r="B866" s="15">
        <v>5</v>
      </c>
      <c r="C866" s="14">
        <f>Consulta3[[#This Row],[clientes]]/Consulta3[[#Totals],[clientes]]</f>
        <v>6.2557083338546422E-5</v>
      </c>
      <c r="E866">
        <f>(Consulta3[[#This Row],[dias_totales]]+1)*Consulta3[[#This Row],[%]]</f>
        <v>5.4111877087842652E-2</v>
      </c>
    </row>
    <row r="867" spans="1:5" x14ac:dyDescent="0.25">
      <c r="A867" s="4">
        <v>865</v>
      </c>
      <c r="B867" s="15">
        <v>4</v>
      </c>
      <c r="C867" s="14">
        <f>Consulta3[[#This Row],[clientes]]/Consulta3[[#Totals],[clientes]]</f>
        <v>5.0045666670837139E-5</v>
      </c>
      <c r="E867">
        <f>(Consulta3[[#This Row],[dias_totales]]+1)*Consulta3[[#This Row],[%]]</f>
        <v>4.3339547336944964E-2</v>
      </c>
    </row>
    <row r="868" spans="1:5" x14ac:dyDescent="0.25">
      <c r="A868" s="4">
        <v>866</v>
      </c>
      <c r="B868" s="15">
        <v>9</v>
      </c>
      <c r="C868" s="14">
        <f>Consulta3[[#This Row],[clientes]]/Consulta3[[#Totals],[clientes]]</f>
        <v>1.1260275000938357E-4</v>
      </c>
      <c r="E868">
        <f>(Consulta3[[#This Row],[dias_totales]]+1)*Consulta3[[#This Row],[%]]</f>
        <v>9.7626584258135557E-2</v>
      </c>
    </row>
    <row r="869" spans="1:5" x14ac:dyDescent="0.25">
      <c r="A869" s="4">
        <v>867</v>
      </c>
      <c r="B869" s="15">
        <v>15</v>
      </c>
      <c r="C869" s="14">
        <f>Consulta3[[#This Row],[clientes]]/Consulta3[[#Totals],[clientes]]</f>
        <v>1.8767125001563928E-4</v>
      </c>
      <c r="E869">
        <f>(Consulta3[[#This Row],[dias_totales]]+1)*Consulta3[[#This Row],[%]]</f>
        <v>0.1628986450135749</v>
      </c>
    </row>
    <row r="870" spans="1:5" x14ac:dyDescent="0.25">
      <c r="A870" s="4">
        <v>868</v>
      </c>
      <c r="B870" s="15">
        <v>10</v>
      </c>
      <c r="C870" s="14">
        <f>Consulta3[[#This Row],[clientes]]/Consulta3[[#Totals],[clientes]]</f>
        <v>1.2511416667709284E-4</v>
      </c>
      <c r="E870">
        <f>(Consulta3[[#This Row],[dias_totales]]+1)*Consulta3[[#This Row],[%]]</f>
        <v>0.10872421084239368</v>
      </c>
    </row>
    <row r="871" spans="1:5" x14ac:dyDescent="0.25">
      <c r="A871" s="4">
        <v>869</v>
      </c>
      <c r="B871" s="15">
        <v>9</v>
      </c>
      <c r="C871" s="14">
        <f>Consulta3[[#This Row],[clientes]]/Consulta3[[#Totals],[clientes]]</f>
        <v>1.1260275000938357E-4</v>
      </c>
      <c r="E871">
        <f>(Consulta3[[#This Row],[dias_totales]]+1)*Consulta3[[#This Row],[%]]</f>
        <v>9.7964392508163703E-2</v>
      </c>
    </row>
    <row r="872" spans="1:5" x14ac:dyDescent="0.25">
      <c r="A872" s="4">
        <v>870</v>
      </c>
      <c r="B872" s="15">
        <v>7</v>
      </c>
      <c r="C872" s="14">
        <f>Consulta3[[#This Row],[clientes]]/Consulta3[[#Totals],[clientes]]</f>
        <v>8.7579916673964989E-5</v>
      </c>
      <c r="E872">
        <f>(Consulta3[[#This Row],[dias_totales]]+1)*Consulta3[[#This Row],[%]]</f>
        <v>7.6282107423023507E-2</v>
      </c>
    </row>
    <row r="873" spans="1:5" x14ac:dyDescent="0.25">
      <c r="A873" s="4">
        <v>871</v>
      </c>
      <c r="B873" s="15">
        <v>6</v>
      </c>
      <c r="C873" s="14">
        <f>Consulta3[[#This Row],[clientes]]/Consulta3[[#Totals],[clientes]]</f>
        <v>7.5068500006255712E-5</v>
      </c>
      <c r="E873">
        <f>(Consulta3[[#This Row],[dias_totales]]+1)*Consulta3[[#This Row],[%]]</f>
        <v>6.5459732005454976E-2</v>
      </c>
    </row>
    <row r="874" spans="1:5" x14ac:dyDescent="0.25">
      <c r="A874" s="4">
        <v>872</v>
      </c>
      <c r="B874" s="15">
        <v>9</v>
      </c>
      <c r="C874" s="14">
        <f>Consulta3[[#This Row],[clientes]]/Consulta3[[#Totals],[clientes]]</f>
        <v>1.1260275000938357E-4</v>
      </c>
      <c r="E874">
        <f>(Consulta3[[#This Row],[dias_totales]]+1)*Consulta3[[#This Row],[%]]</f>
        <v>9.8302200758191849E-2</v>
      </c>
    </row>
    <row r="875" spans="1:5" x14ac:dyDescent="0.25">
      <c r="A875" s="4">
        <v>873</v>
      </c>
      <c r="B875" s="15">
        <v>14</v>
      </c>
      <c r="C875" s="14">
        <f>Consulta3[[#This Row],[clientes]]/Consulta3[[#Totals],[clientes]]</f>
        <v>1.7515983334792998E-4</v>
      </c>
      <c r="E875">
        <f>(Consulta3[[#This Row],[dias_totales]]+1)*Consulta3[[#This Row],[%]]</f>
        <v>0.15308969434609079</v>
      </c>
    </row>
    <row r="876" spans="1:5" x14ac:dyDescent="0.25">
      <c r="A876" s="4">
        <v>874</v>
      </c>
      <c r="B876" s="15">
        <v>6</v>
      </c>
      <c r="C876" s="14">
        <f>Consulta3[[#This Row],[clientes]]/Consulta3[[#Totals],[clientes]]</f>
        <v>7.5068500006255712E-5</v>
      </c>
      <c r="E876">
        <f>(Consulta3[[#This Row],[dias_totales]]+1)*Consulta3[[#This Row],[%]]</f>
        <v>6.5684937505473745E-2</v>
      </c>
    </row>
    <row r="877" spans="1:5" x14ac:dyDescent="0.25">
      <c r="A877" s="4">
        <v>875</v>
      </c>
      <c r="B877" s="15">
        <v>15</v>
      </c>
      <c r="C877" s="14">
        <f>Consulta3[[#This Row],[clientes]]/Consulta3[[#Totals],[clientes]]</f>
        <v>1.8767125001563928E-4</v>
      </c>
      <c r="E877">
        <f>(Consulta3[[#This Row],[dias_totales]]+1)*Consulta3[[#This Row],[%]]</f>
        <v>0.16440001501370002</v>
      </c>
    </row>
    <row r="878" spans="1:5" x14ac:dyDescent="0.25">
      <c r="A878" s="4">
        <v>876</v>
      </c>
      <c r="B878" s="15">
        <v>14</v>
      </c>
      <c r="C878" s="14">
        <f>Consulta3[[#This Row],[clientes]]/Consulta3[[#Totals],[clientes]]</f>
        <v>1.7515983334792998E-4</v>
      </c>
      <c r="E878">
        <f>(Consulta3[[#This Row],[dias_totales]]+1)*Consulta3[[#This Row],[%]]</f>
        <v>0.1536151738461346</v>
      </c>
    </row>
    <row r="879" spans="1:5" x14ac:dyDescent="0.25">
      <c r="A879" s="4">
        <v>877</v>
      </c>
      <c r="B879" s="15">
        <v>7</v>
      </c>
      <c r="C879" s="14">
        <f>Consulta3[[#This Row],[clientes]]/Consulta3[[#Totals],[clientes]]</f>
        <v>8.7579916673964989E-5</v>
      </c>
      <c r="E879">
        <f>(Consulta3[[#This Row],[dias_totales]]+1)*Consulta3[[#This Row],[%]]</f>
        <v>7.6895166839741264E-2</v>
      </c>
    </row>
    <row r="880" spans="1:5" x14ac:dyDescent="0.25">
      <c r="A880" s="4">
        <v>878</v>
      </c>
      <c r="B880" s="15">
        <v>8</v>
      </c>
      <c r="C880" s="14">
        <f>Consulta3[[#This Row],[clientes]]/Consulta3[[#Totals],[clientes]]</f>
        <v>1.0009133334167428E-4</v>
      </c>
      <c r="E880">
        <f>(Consulta3[[#This Row],[dias_totales]]+1)*Consulta3[[#This Row],[%]]</f>
        <v>8.7980282007331698E-2</v>
      </c>
    </row>
    <row r="881" spans="1:5" x14ac:dyDescent="0.25">
      <c r="A881" s="4">
        <v>879</v>
      </c>
      <c r="B881" s="15">
        <v>7</v>
      </c>
      <c r="C881" s="14">
        <f>Consulta3[[#This Row],[clientes]]/Consulta3[[#Totals],[clientes]]</f>
        <v>8.7579916673964989E-5</v>
      </c>
      <c r="E881">
        <f>(Consulta3[[#This Row],[dias_totales]]+1)*Consulta3[[#This Row],[%]]</f>
        <v>7.707032667308919E-2</v>
      </c>
    </row>
    <row r="882" spans="1:5" x14ac:dyDescent="0.25">
      <c r="A882" s="4">
        <v>880</v>
      </c>
      <c r="B882" s="15">
        <v>8</v>
      </c>
      <c r="C882" s="14">
        <f>Consulta3[[#This Row],[clientes]]/Consulta3[[#Totals],[clientes]]</f>
        <v>1.0009133334167428E-4</v>
      </c>
      <c r="E882">
        <f>(Consulta3[[#This Row],[dias_totales]]+1)*Consulta3[[#This Row],[%]]</f>
        <v>8.8180464674015038E-2</v>
      </c>
    </row>
    <row r="883" spans="1:5" x14ac:dyDescent="0.25">
      <c r="A883" s="4">
        <v>881</v>
      </c>
      <c r="B883" s="15">
        <v>11</v>
      </c>
      <c r="C883" s="14">
        <f>Consulta3[[#This Row],[clientes]]/Consulta3[[#Totals],[clientes]]</f>
        <v>1.3762558334480212E-4</v>
      </c>
      <c r="E883">
        <f>(Consulta3[[#This Row],[dias_totales]]+1)*Consulta3[[#This Row],[%]]</f>
        <v>0.12138576451011547</v>
      </c>
    </row>
    <row r="884" spans="1:5" x14ac:dyDescent="0.25">
      <c r="A884" s="4">
        <v>882</v>
      </c>
      <c r="B884" s="15">
        <v>13</v>
      </c>
      <c r="C884" s="14">
        <f>Consulta3[[#This Row],[clientes]]/Consulta3[[#Totals],[clientes]]</f>
        <v>1.626484166802207E-4</v>
      </c>
      <c r="E884">
        <f>(Consulta3[[#This Row],[dias_totales]]+1)*Consulta3[[#This Row],[%]]</f>
        <v>0.14361855192863487</v>
      </c>
    </row>
    <row r="885" spans="1:5" x14ac:dyDescent="0.25">
      <c r="A885" s="4">
        <v>883</v>
      </c>
      <c r="B885" s="15">
        <v>7</v>
      </c>
      <c r="C885" s="14">
        <f>Consulta3[[#This Row],[clientes]]/Consulta3[[#Totals],[clientes]]</f>
        <v>8.7579916673964989E-5</v>
      </c>
      <c r="E885">
        <f>(Consulta3[[#This Row],[dias_totales]]+1)*Consulta3[[#This Row],[%]]</f>
        <v>7.7420646339785043E-2</v>
      </c>
    </row>
    <row r="886" spans="1:5" x14ac:dyDescent="0.25">
      <c r="A886" s="4">
        <v>884</v>
      </c>
      <c r="B886" s="15">
        <v>11</v>
      </c>
      <c r="C886" s="14">
        <f>Consulta3[[#This Row],[clientes]]/Consulta3[[#Totals],[clientes]]</f>
        <v>1.3762558334480212E-4</v>
      </c>
      <c r="E886">
        <f>(Consulta3[[#This Row],[dias_totales]]+1)*Consulta3[[#This Row],[%]]</f>
        <v>0.12179864126014987</v>
      </c>
    </row>
    <row r="887" spans="1:5" x14ac:dyDescent="0.25">
      <c r="A887" s="4">
        <v>885</v>
      </c>
      <c r="B887" s="15">
        <v>17</v>
      </c>
      <c r="C887" s="14">
        <f>Consulta3[[#This Row],[clientes]]/Consulta3[[#Totals],[clientes]]</f>
        <v>2.1269408335105783E-4</v>
      </c>
      <c r="E887">
        <f>(Consulta3[[#This Row],[dias_totales]]+1)*Consulta3[[#This Row],[%]]</f>
        <v>0.18844695784903723</v>
      </c>
    </row>
    <row r="888" spans="1:5" x14ac:dyDescent="0.25">
      <c r="A888" s="4">
        <v>886</v>
      </c>
      <c r="B888" s="15">
        <v>14</v>
      </c>
      <c r="C888" s="14">
        <f>Consulta3[[#This Row],[clientes]]/Consulta3[[#Totals],[clientes]]</f>
        <v>1.7515983334792998E-4</v>
      </c>
      <c r="E888">
        <f>(Consulta3[[#This Row],[dias_totales]]+1)*Consulta3[[#This Row],[%]]</f>
        <v>0.15536677217961389</v>
      </c>
    </row>
    <row r="889" spans="1:5" x14ac:dyDescent="0.25">
      <c r="A889" s="4">
        <v>887</v>
      </c>
      <c r="B889" s="15">
        <v>10</v>
      </c>
      <c r="C889" s="14">
        <f>Consulta3[[#This Row],[clientes]]/Consulta3[[#Totals],[clientes]]</f>
        <v>1.2511416667709284E-4</v>
      </c>
      <c r="E889">
        <f>(Consulta3[[#This Row],[dias_totales]]+1)*Consulta3[[#This Row],[%]]</f>
        <v>0.11110138000925844</v>
      </c>
    </row>
    <row r="890" spans="1:5" x14ac:dyDescent="0.25">
      <c r="A890" s="4">
        <v>888</v>
      </c>
      <c r="B890" s="15">
        <v>19</v>
      </c>
      <c r="C890" s="14">
        <f>Consulta3[[#This Row],[clientes]]/Consulta3[[#Totals],[clientes]]</f>
        <v>2.3771691668647641E-4</v>
      </c>
      <c r="E890">
        <f>(Consulta3[[#This Row],[dias_totales]]+1)*Consulta3[[#This Row],[%]]</f>
        <v>0.21133033893427752</v>
      </c>
    </row>
    <row r="891" spans="1:5" x14ac:dyDescent="0.25">
      <c r="A891" s="4">
        <v>889</v>
      </c>
      <c r="B891" s="15">
        <v>9</v>
      </c>
      <c r="C891" s="14">
        <f>Consulta3[[#This Row],[clientes]]/Consulta3[[#Totals],[clientes]]</f>
        <v>1.1260275000938357E-4</v>
      </c>
      <c r="E891">
        <f>(Consulta3[[#This Row],[dias_totales]]+1)*Consulta3[[#This Row],[%]]</f>
        <v>0.10021644750835138</v>
      </c>
    </row>
    <row r="892" spans="1:5" x14ac:dyDescent="0.25">
      <c r="A892" s="4">
        <v>890</v>
      </c>
      <c r="B892" s="15">
        <v>12</v>
      </c>
      <c r="C892" s="14">
        <f>Consulta3[[#This Row],[clientes]]/Consulta3[[#Totals],[clientes]]</f>
        <v>1.5013700001251142E-4</v>
      </c>
      <c r="E892">
        <f>(Consulta3[[#This Row],[dias_totales]]+1)*Consulta3[[#This Row],[%]]</f>
        <v>0.13377206701114769</v>
      </c>
    </row>
    <row r="893" spans="1:5" x14ac:dyDescent="0.25">
      <c r="A893" s="4">
        <v>891</v>
      </c>
      <c r="B893" s="15">
        <v>12</v>
      </c>
      <c r="C893" s="14">
        <f>Consulta3[[#This Row],[clientes]]/Consulta3[[#Totals],[clientes]]</f>
        <v>1.5013700001251142E-4</v>
      </c>
      <c r="E893">
        <f>(Consulta3[[#This Row],[dias_totales]]+1)*Consulta3[[#This Row],[%]]</f>
        <v>0.1339222040111602</v>
      </c>
    </row>
    <row r="894" spans="1:5" x14ac:dyDescent="0.25">
      <c r="A894" s="4">
        <v>892</v>
      </c>
      <c r="B894" s="15">
        <v>12</v>
      </c>
      <c r="C894" s="14">
        <f>Consulta3[[#This Row],[clientes]]/Consulta3[[#Totals],[clientes]]</f>
        <v>1.5013700001251142E-4</v>
      </c>
      <c r="E894">
        <f>(Consulta3[[#This Row],[dias_totales]]+1)*Consulta3[[#This Row],[%]]</f>
        <v>0.13407234101117271</v>
      </c>
    </row>
    <row r="895" spans="1:5" x14ac:dyDescent="0.25">
      <c r="A895" s="4">
        <v>893</v>
      </c>
      <c r="B895" s="15">
        <v>11</v>
      </c>
      <c r="C895" s="14">
        <f>Consulta3[[#This Row],[clientes]]/Consulta3[[#Totals],[clientes]]</f>
        <v>1.3762558334480212E-4</v>
      </c>
      <c r="E895">
        <f>(Consulta3[[#This Row],[dias_totales]]+1)*Consulta3[[#This Row],[%]]</f>
        <v>0.12303727151025309</v>
      </c>
    </row>
    <row r="896" spans="1:5" x14ac:dyDescent="0.25">
      <c r="A896" s="4">
        <v>894</v>
      </c>
      <c r="B896" s="15">
        <v>12</v>
      </c>
      <c r="C896" s="14">
        <f>Consulta3[[#This Row],[clientes]]/Consulta3[[#Totals],[clientes]]</f>
        <v>1.5013700001251142E-4</v>
      </c>
      <c r="E896">
        <f>(Consulta3[[#This Row],[dias_totales]]+1)*Consulta3[[#This Row],[%]]</f>
        <v>0.13437261501119774</v>
      </c>
    </row>
    <row r="897" spans="1:5" x14ac:dyDescent="0.25">
      <c r="A897" s="4">
        <v>895</v>
      </c>
      <c r="B897" s="15">
        <v>12</v>
      </c>
      <c r="C897" s="14">
        <f>Consulta3[[#This Row],[clientes]]/Consulta3[[#Totals],[clientes]]</f>
        <v>1.5013700001251142E-4</v>
      </c>
      <c r="E897">
        <f>(Consulta3[[#This Row],[dias_totales]]+1)*Consulta3[[#This Row],[%]]</f>
        <v>0.13452275201121022</v>
      </c>
    </row>
    <row r="898" spans="1:5" x14ac:dyDescent="0.25">
      <c r="A898" s="4">
        <v>896</v>
      </c>
      <c r="B898" s="15">
        <v>8</v>
      </c>
      <c r="C898" s="14">
        <f>Consulta3[[#This Row],[clientes]]/Consulta3[[#Totals],[clientes]]</f>
        <v>1.0009133334167428E-4</v>
      </c>
      <c r="E898">
        <f>(Consulta3[[#This Row],[dias_totales]]+1)*Consulta3[[#This Row],[%]]</f>
        <v>8.9781926007481833E-2</v>
      </c>
    </row>
    <row r="899" spans="1:5" x14ac:dyDescent="0.25">
      <c r="A899" s="4">
        <v>897</v>
      </c>
      <c r="B899" s="15">
        <v>6</v>
      </c>
      <c r="C899" s="14">
        <f>Consulta3[[#This Row],[clientes]]/Consulta3[[#Totals],[clientes]]</f>
        <v>7.5068500006255712E-5</v>
      </c>
      <c r="E899">
        <f>(Consulta3[[#This Row],[dias_totales]]+1)*Consulta3[[#This Row],[%]]</f>
        <v>6.7411513005617624E-2</v>
      </c>
    </row>
    <row r="900" spans="1:5" x14ac:dyDescent="0.25">
      <c r="A900" s="4">
        <v>898</v>
      </c>
      <c r="B900" s="15">
        <v>5</v>
      </c>
      <c r="C900" s="14">
        <f>Consulta3[[#This Row],[clientes]]/Consulta3[[#Totals],[clientes]]</f>
        <v>6.2557083338546422E-5</v>
      </c>
      <c r="E900">
        <f>(Consulta3[[#This Row],[dias_totales]]+1)*Consulta3[[#This Row],[%]]</f>
        <v>5.6238817921353233E-2</v>
      </c>
    </row>
    <row r="901" spans="1:5" x14ac:dyDescent="0.25">
      <c r="A901" s="4">
        <v>899</v>
      </c>
      <c r="B901" s="15">
        <v>9</v>
      </c>
      <c r="C901" s="14">
        <f>Consulta3[[#This Row],[clientes]]/Consulta3[[#Totals],[clientes]]</f>
        <v>1.1260275000938357E-4</v>
      </c>
      <c r="E901">
        <f>(Consulta3[[#This Row],[dias_totales]]+1)*Consulta3[[#This Row],[%]]</f>
        <v>0.10134247500844522</v>
      </c>
    </row>
    <row r="902" spans="1:5" x14ac:dyDescent="0.25">
      <c r="A902" s="4">
        <v>900</v>
      </c>
      <c r="B902" s="15">
        <v>9</v>
      </c>
      <c r="C902" s="14">
        <f>Consulta3[[#This Row],[clientes]]/Consulta3[[#Totals],[clientes]]</f>
        <v>1.1260275000938357E-4</v>
      </c>
      <c r="E902">
        <f>(Consulta3[[#This Row],[dias_totales]]+1)*Consulta3[[#This Row],[%]]</f>
        <v>0.1014550777584546</v>
      </c>
    </row>
    <row r="903" spans="1:5" x14ac:dyDescent="0.25">
      <c r="A903" s="4">
        <v>901</v>
      </c>
      <c r="B903" s="15">
        <v>9</v>
      </c>
      <c r="C903" s="14">
        <f>Consulta3[[#This Row],[clientes]]/Consulta3[[#Totals],[clientes]]</f>
        <v>1.1260275000938357E-4</v>
      </c>
      <c r="E903">
        <f>(Consulta3[[#This Row],[dias_totales]]+1)*Consulta3[[#This Row],[%]]</f>
        <v>0.10156768050846397</v>
      </c>
    </row>
    <row r="904" spans="1:5" x14ac:dyDescent="0.25">
      <c r="A904" s="4">
        <v>902</v>
      </c>
      <c r="B904" s="15">
        <v>10</v>
      </c>
      <c r="C904" s="14">
        <f>Consulta3[[#This Row],[clientes]]/Consulta3[[#Totals],[clientes]]</f>
        <v>1.2511416667709284E-4</v>
      </c>
      <c r="E904">
        <f>(Consulta3[[#This Row],[dias_totales]]+1)*Consulta3[[#This Row],[%]]</f>
        <v>0.11297809250941485</v>
      </c>
    </row>
    <row r="905" spans="1:5" x14ac:dyDescent="0.25">
      <c r="A905" s="4">
        <v>903</v>
      </c>
      <c r="B905" s="15">
        <v>15</v>
      </c>
      <c r="C905" s="14">
        <f>Consulta3[[#This Row],[clientes]]/Consulta3[[#Totals],[clientes]]</f>
        <v>1.8767125001563928E-4</v>
      </c>
      <c r="E905">
        <f>(Consulta3[[#This Row],[dias_totales]]+1)*Consulta3[[#This Row],[%]]</f>
        <v>0.1696548100141379</v>
      </c>
    </row>
    <row r="906" spans="1:5" x14ac:dyDescent="0.25">
      <c r="A906" s="4">
        <v>904</v>
      </c>
      <c r="B906" s="15">
        <v>10</v>
      </c>
      <c r="C906" s="14">
        <f>Consulta3[[#This Row],[clientes]]/Consulta3[[#Totals],[clientes]]</f>
        <v>1.2511416667709284E-4</v>
      </c>
      <c r="E906">
        <f>(Consulta3[[#This Row],[dias_totales]]+1)*Consulta3[[#This Row],[%]]</f>
        <v>0.11322832084276903</v>
      </c>
    </row>
    <row r="907" spans="1:5" x14ac:dyDescent="0.25">
      <c r="A907" s="4">
        <v>905</v>
      </c>
      <c r="B907" s="15">
        <v>7</v>
      </c>
      <c r="C907" s="14">
        <f>Consulta3[[#This Row],[clientes]]/Consulta3[[#Totals],[clientes]]</f>
        <v>8.7579916673964989E-5</v>
      </c>
      <c r="E907">
        <f>(Consulta3[[#This Row],[dias_totales]]+1)*Consulta3[[#This Row],[%]]</f>
        <v>7.9347404506612276E-2</v>
      </c>
    </row>
    <row r="908" spans="1:5" x14ac:dyDescent="0.25">
      <c r="A908" s="4">
        <v>906</v>
      </c>
      <c r="B908" s="15">
        <v>11</v>
      </c>
      <c r="C908" s="14">
        <f>Consulta3[[#This Row],[clientes]]/Consulta3[[#Totals],[clientes]]</f>
        <v>1.3762558334480212E-4</v>
      </c>
      <c r="E908">
        <f>(Consulta3[[#This Row],[dias_totales]]+1)*Consulta3[[#This Row],[%]]</f>
        <v>0.12482640409373552</v>
      </c>
    </row>
    <row r="909" spans="1:5" x14ac:dyDescent="0.25">
      <c r="A909" s="4">
        <v>907</v>
      </c>
      <c r="B909" s="15">
        <v>7</v>
      </c>
      <c r="C909" s="14">
        <f>Consulta3[[#This Row],[clientes]]/Consulta3[[#Totals],[clientes]]</f>
        <v>8.7579916673964989E-5</v>
      </c>
      <c r="E909">
        <f>(Consulta3[[#This Row],[dias_totales]]+1)*Consulta3[[#This Row],[%]]</f>
        <v>7.9522564339960217E-2</v>
      </c>
    </row>
    <row r="910" spans="1:5" x14ac:dyDescent="0.25">
      <c r="A910" s="4">
        <v>908</v>
      </c>
      <c r="B910" s="15">
        <v>10</v>
      </c>
      <c r="C910" s="14">
        <f>Consulta3[[#This Row],[clientes]]/Consulta3[[#Totals],[clientes]]</f>
        <v>1.2511416667709284E-4</v>
      </c>
      <c r="E910">
        <f>(Consulta3[[#This Row],[dias_totales]]+1)*Consulta3[[#This Row],[%]]</f>
        <v>0.11372877750947739</v>
      </c>
    </row>
    <row r="911" spans="1:5" x14ac:dyDescent="0.25">
      <c r="A911" s="4">
        <v>909</v>
      </c>
      <c r="B911" s="15">
        <v>7</v>
      </c>
      <c r="C911" s="14">
        <f>Consulta3[[#This Row],[clientes]]/Consulta3[[#Totals],[clientes]]</f>
        <v>8.7579916673964989E-5</v>
      </c>
      <c r="E911">
        <f>(Consulta3[[#This Row],[dias_totales]]+1)*Consulta3[[#This Row],[%]]</f>
        <v>7.9697724173308143E-2</v>
      </c>
    </row>
    <row r="912" spans="1:5" x14ac:dyDescent="0.25">
      <c r="A912" s="4">
        <v>910</v>
      </c>
      <c r="B912" s="15">
        <v>9</v>
      </c>
      <c r="C912" s="14">
        <f>Consulta3[[#This Row],[clientes]]/Consulta3[[#Totals],[clientes]]</f>
        <v>1.1260275000938357E-4</v>
      </c>
      <c r="E912">
        <f>(Consulta3[[#This Row],[dias_totales]]+1)*Consulta3[[#This Row],[%]]</f>
        <v>0.10258110525854842</v>
      </c>
    </row>
    <row r="913" spans="1:5" x14ac:dyDescent="0.25">
      <c r="A913" s="4">
        <v>911</v>
      </c>
      <c r="B913" s="15">
        <v>8</v>
      </c>
      <c r="C913" s="14">
        <f>Consulta3[[#This Row],[clientes]]/Consulta3[[#Totals],[clientes]]</f>
        <v>1.0009133334167428E-4</v>
      </c>
      <c r="E913">
        <f>(Consulta3[[#This Row],[dias_totales]]+1)*Consulta3[[#This Row],[%]]</f>
        <v>9.1283296007606943E-2</v>
      </c>
    </row>
    <row r="914" spans="1:5" x14ac:dyDescent="0.25">
      <c r="A914" s="4">
        <v>912</v>
      </c>
      <c r="B914" s="15">
        <v>7</v>
      </c>
      <c r="C914" s="14">
        <f>Consulta3[[#This Row],[clientes]]/Consulta3[[#Totals],[clientes]]</f>
        <v>8.7579916673964989E-5</v>
      </c>
      <c r="E914">
        <f>(Consulta3[[#This Row],[dias_totales]]+1)*Consulta3[[#This Row],[%]]</f>
        <v>7.9960463923330033E-2</v>
      </c>
    </row>
    <row r="915" spans="1:5" x14ac:dyDescent="0.25">
      <c r="A915" s="4">
        <v>913</v>
      </c>
      <c r="B915" s="15">
        <v>7</v>
      </c>
      <c r="C915" s="14">
        <f>Consulta3[[#This Row],[clientes]]/Consulta3[[#Totals],[clientes]]</f>
        <v>8.7579916673964989E-5</v>
      </c>
      <c r="E915">
        <f>(Consulta3[[#This Row],[dias_totales]]+1)*Consulta3[[#This Row],[%]]</f>
        <v>8.0048043840003996E-2</v>
      </c>
    </row>
    <row r="916" spans="1:5" x14ac:dyDescent="0.25">
      <c r="A916" s="4">
        <v>914</v>
      </c>
      <c r="B916" s="15">
        <v>10</v>
      </c>
      <c r="C916" s="14">
        <f>Consulta3[[#This Row],[clientes]]/Consulta3[[#Totals],[clientes]]</f>
        <v>1.2511416667709284E-4</v>
      </c>
      <c r="E916">
        <f>(Consulta3[[#This Row],[dias_totales]]+1)*Consulta3[[#This Row],[%]]</f>
        <v>0.11447946250953996</v>
      </c>
    </row>
    <row r="917" spans="1:5" x14ac:dyDescent="0.25">
      <c r="A917" s="4">
        <v>915</v>
      </c>
      <c r="B917" s="15">
        <v>11</v>
      </c>
      <c r="C917" s="14">
        <f>Consulta3[[#This Row],[clientes]]/Consulta3[[#Totals],[clientes]]</f>
        <v>1.3762558334480212E-4</v>
      </c>
      <c r="E917">
        <f>(Consulta3[[#This Row],[dias_totales]]+1)*Consulta3[[#This Row],[%]]</f>
        <v>0.12606503434383876</v>
      </c>
    </row>
    <row r="918" spans="1:5" x14ac:dyDescent="0.25">
      <c r="A918" s="4">
        <v>916</v>
      </c>
      <c r="B918" s="15">
        <v>8</v>
      </c>
      <c r="C918" s="14">
        <f>Consulta3[[#This Row],[clientes]]/Consulta3[[#Totals],[clientes]]</f>
        <v>1.0009133334167428E-4</v>
      </c>
      <c r="E918">
        <f>(Consulta3[[#This Row],[dias_totales]]+1)*Consulta3[[#This Row],[%]]</f>
        <v>9.1783752674315308E-2</v>
      </c>
    </row>
    <row r="919" spans="1:5" x14ac:dyDescent="0.25">
      <c r="A919" s="4">
        <v>917</v>
      </c>
      <c r="B919" s="15">
        <v>11</v>
      </c>
      <c r="C919" s="14">
        <f>Consulta3[[#This Row],[clientes]]/Consulta3[[#Totals],[clientes]]</f>
        <v>1.3762558334480212E-4</v>
      </c>
      <c r="E919">
        <f>(Consulta3[[#This Row],[dias_totales]]+1)*Consulta3[[#This Row],[%]]</f>
        <v>0.12634028551052834</v>
      </c>
    </row>
    <row r="920" spans="1:5" x14ac:dyDescent="0.25">
      <c r="A920" s="4">
        <v>918</v>
      </c>
      <c r="B920" s="15">
        <v>7</v>
      </c>
      <c r="C920" s="14">
        <f>Consulta3[[#This Row],[clientes]]/Consulta3[[#Totals],[clientes]]</f>
        <v>8.7579916673964989E-5</v>
      </c>
      <c r="E920">
        <f>(Consulta3[[#This Row],[dias_totales]]+1)*Consulta3[[#This Row],[%]]</f>
        <v>8.0485943423373826E-2</v>
      </c>
    </row>
    <row r="921" spans="1:5" x14ac:dyDescent="0.25">
      <c r="A921" s="4">
        <v>919</v>
      </c>
      <c r="B921" s="15">
        <v>15</v>
      </c>
      <c r="C921" s="14">
        <f>Consulta3[[#This Row],[clientes]]/Consulta3[[#Totals],[clientes]]</f>
        <v>1.8767125001563928E-4</v>
      </c>
      <c r="E921">
        <f>(Consulta3[[#This Row],[dias_totales]]+1)*Consulta3[[#This Row],[%]]</f>
        <v>0.17265755001438815</v>
      </c>
    </row>
    <row r="922" spans="1:5" x14ac:dyDescent="0.25">
      <c r="A922" s="4">
        <v>920</v>
      </c>
      <c r="B922" s="15">
        <v>11</v>
      </c>
      <c r="C922" s="14">
        <f>Consulta3[[#This Row],[clientes]]/Consulta3[[#Totals],[clientes]]</f>
        <v>1.3762558334480212E-4</v>
      </c>
      <c r="E922">
        <f>(Consulta3[[#This Row],[dias_totales]]+1)*Consulta3[[#This Row],[%]]</f>
        <v>0.12675316226056274</v>
      </c>
    </row>
    <row r="923" spans="1:5" x14ac:dyDescent="0.25">
      <c r="A923" s="4">
        <v>921</v>
      </c>
      <c r="B923" s="15">
        <v>8</v>
      </c>
      <c r="C923" s="14">
        <f>Consulta3[[#This Row],[clientes]]/Consulta3[[#Totals],[clientes]]</f>
        <v>1.0009133334167428E-4</v>
      </c>
      <c r="E923">
        <f>(Consulta3[[#This Row],[dias_totales]]+1)*Consulta3[[#This Row],[%]]</f>
        <v>9.2284209341023687E-2</v>
      </c>
    </row>
    <row r="924" spans="1:5" x14ac:dyDescent="0.25">
      <c r="A924" s="4">
        <v>922</v>
      </c>
      <c r="B924" s="15">
        <v>9</v>
      </c>
      <c r="C924" s="14">
        <f>Consulta3[[#This Row],[clientes]]/Consulta3[[#Totals],[clientes]]</f>
        <v>1.1260275000938357E-4</v>
      </c>
      <c r="E924">
        <f>(Consulta3[[#This Row],[dias_totales]]+1)*Consulta3[[#This Row],[%]]</f>
        <v>0.10393233825866104</v>
      </c>
    </row>
    <row r="925" spans="1:5" x14ac:dyDescent="0.25">
      <c r="A925" s="4">
        <v>923</v>
      </c>
      <c r="B925" s="15">
        <v>7</v>
      </c>
      <c r="C925" s="14">
        <f>Consulta3[[#This Row],[clientes]]/Consulta3[[#Totals],[clientes]]</f>
        <v>8.7579916673964989E-5</v>
      </c>
      <c r="E925">
        <f>(Consulta3[[#This Row],[dias_totales]]+1)*Consulta3[[#This Row],[%]]</f>
        <v>8.0923843006743656E-2</v>
      </c>
    </row>
    <row r="926" spans="1:5" x14ac:dyDescent="0.25">
      <c r="A926" s="4">
        <v>924</v>
      </c>
      <c r="B926" s="15">
        <v>10</v>
      </c>
      <c r="C926" s="14">
        <f>Consulta3[[#This Row],[clientes]]/Consulta3[[#Totals],[clientes]]</f>
        <v>1.2511416667709284E-4</v>
      </c>
      <c r="E926">
        <f>(Consulta3[[#This Row],[dias_totales]]+1)*Consulta3[[#This Row],[%]]</f>
        <v>0.11573060417631088</v>
      </c>
    </row>
    <row r="927" spans="1:5" x14ac:dyDescent="0.25">
      <c r="A927" s="4">
        <v>925</v>
      </c>
      <c r="B927" s="15">
        <v>8</v>
      </c>
      <c r="C927" s="14">
        <f>Consulta3[[#This Row],[clientes]]/Consulta3[[#Totals],[clientes]]</f>
        <v>1.0009133334167428E-4</v>
      </c>
      <c r="E927">
        <f>(Consulta3[[#This Row],[dias_totales]]+1)*Consulta3[[#This Row],[%]]</f>
        <v>9.2684574674390383E-2</v>
      </c>
    </row>
    <row r="928" spans="1:5" x14ac:dyDescent="0.25">
      <c r="A928" s="4">
        <v>926</v>
      </c>
      <c r="B928" s="15">
        <v>13</v>
      </c>
      <c r="C928" s="14">
        <f>Consulta3[[#This Row],[clientes]]/Consulta3[[#Totals],[clientes]]</f>
        <v>1.626484166802207E-4</v>
      </c>
      <c r="E928">
        <f>(Consulta3[[#This Row],[dias_totales]]+1)*Consulta3[[#This Row],[%]]</f>
        <v>0.15077508226256459</v>
      </c>
    </row>
    <row r="929" spans="1:5" x14ac:dyDescent="0.25">
      <c r="A929" s="4">
        <v>927</v>
      </c>
      <c r="B929" s="15">
        <v>6</v>
      </c>
      <c r="C929" s="14">
        <f>Consulta3[[#This Row],[clientes]]/Consulta3[[#Totals],[clientes]]</f>
        <v>7.5068500006255712E-5</v>
      </c>
      <c r="E929">
        <f>(Consulta3[[#This Row],[dias_totales]]+1)*Consulta3[[#This Row],[%]]</f>
        <v>6.9663568005805296E-2</v>
      </c>
    </row>
    <row r="930" spans="1:5" x14ac:dyDescent="0.25">
      <c r="A930" s="4">
        <v>928</v>
      </c>
      <c r="B930" s="15">
        <v>13</v>
      </c>
      <c r="C930" s="14">
        <f>Consulta3[[#This Row],[clientes]]/Consulta3[[#Totals],[clientes]]</f>
        <v>1.626484166802207E-4</v>
      </c>
      <c r="E930">
        <f>(Consulta3[[#This Row],[dias_totales]]+1)*Consulta3[[#This Row],[%]]</f>
        <v>0.15110037909592502</v>
      </c>
    </row>
    <row r="931" spans="1:5" x14ac:dyDescent="0.25">
      <c r="A931" s="4">
        <v>929</v>
      </c>
      <c r="B931" s="15">
        <v>6</v>
      </c>
      <c r="C931" s="14">
        <f>Consulta3[[#This Row],[clientes]]/Consulta3[[#Totals],[clientes]]</f>
        <v>7.5068500006255712E-5</v>
      </c>
      <c r="E931">
        <f>(Consulta3[[#This Row],[dias_totales]]+1)*Consulta3[[#This Row],[%]]</f>
        <v>6.9813705005817808E-2</v>
      </c>
    </row>
    <row r="932" spans="1:5" x14ac:dyDescent="0.25">
      <c r="A932" s="4">
        <v>930</v>
      </c>
      <c r="B932" s="15">
        <v>9</v>
      </c>
      <c r="C932" s="14">
        <f>Consulta3[[#This Row],[clientes]]/Consulta3[[#Totals],[clientes]]</f>
        <v>1.1260275000938357E-4</v>
      </c>
      <c r="E932">
        <f>(Consulta3[[#This Row],[dias_totales]]+1)*Consulta3[[#This Row],[%]]</f>
        <v>0.1048331602587361</v>
      </c>
    </row>
    <row r="933" spans="1:5" x14ac:dyDescent="0.25">
      <c r="A933" s="4">
        <v>931</v>
      </c>
      <c r="B933" s="15">
        <v>7</v>
      </c>
      <c r="C933" s="14">
        <f>Consulta3[[#This Row],[clientes]]/Consulta3[[#Totals],[clientes]]</f>
        <v>8.7579916673964989E-5</v>
      </c>
      <c r="E933">
        <f>(Consulta3[[#This Row],[dias_totales]]+1)*Consulta3[[#This Row],[%]]</f>
        <v>8.1624482340135363E-2</v>
      </c>
    </row>
    <row r="934" spans="1:5" x14ac:dyDescent="0.25">
      <c r="A934" s="4">
        <v>932</v>
      </c>
      <c r="B934" s="15">
        <v>9</v>
      </c>
      <c r="C934" s="14">
        <f>Consulta3[[#This Row],[clientes]]/Consulta3[[#Totals],[clientes]]</f>
        <v>1.1260275000938357E-4</v>
      </c>
      <c r="E934">
        <f>(Consulta3[[#This Row],[dias_totales]]+1)*Consulta3[[#This Row],[%]]</f>
        <v>0.10505836575875487</v>
      </c>
    </row>
    <row r="935" spans="1:5" x14ac:dyDescent="0.25">
      <c r="A935" s="4">
        <v>933</v>
      </c>
      <c r="B935" s="15">
        <v>8</v>
      </c>
      <c r="C935" s="14">
        <f>Consulta3[[#This Row],[clientes]]/Consulta3[[#Totals],[clientes]]</f>
        <v>1.0009133334167428E-4</v>
      </c>
      <c r="E935">
        <f>(Consulta3[[#This Row],[dias_totales]]+1)*Consulta3[[#This Row],[%]]</f>
        <v>9.3485305341123773E-2</v>
      </c>
    </row>
    <row r="936" spans="1:5" x14ac:dyDescent="0.25">
      <c r="A936" s="4">
        <v>934</v>
      </c>
      <c r="B936" s="15">
        <v>10</v>
      </c>
      <c r="C936" s="14">
        <f>Consulta3[[#This Row],[clientes]]/Consulta3[[#Totals],[clientes]]</f>
        <v>1.2511416667709284E-4</v>
      </c>
      <c r="E936">
        <f>(Consulta3[[#This Row],[dias_totales]]+1)*Consulta3[[#This Row],[%]]</f>
        <v>0.11698174584308181</v>
      </c>
    </row>
    <row r="937" spans="1:5" x14ac:dyDescent="0.25">
      <c r="A937" s="4">
        <v>935</v>
      </c>
      <c r="B937" s="15">
        <v>11</v>
      </c>
      <c r="C937" s="14">
        <f>Consulta3[[#This Row],[clientes]]/Consulta3[[#Totals],[clientes]]</f>
        <v>1.3762558334480212E-4</v>
      </c>
      <c r="E937">
        <f>(Consulta3[[#This Row],[dias_totales]]+1)*Consulta3[[#This Row],[%]]</f>
        <v>0.12881754601073478</v>
      </c>
    </row>
    <row r="938" spans="1:5" x14ac:dyDescent="0.25">
      <c r="A938" s="4">
        <v>936</v>
      </c>
      <c r="B938" s="15">
        <v>6</v>
      </c>
      <c r="C938" s="14">
        <f>Consulta3[[#This Row],[clientes]]/Consulta3[[#Totals],[clientes]]</f>
        <v>7.5068500006255712E-5</v>
      </c>
      <c r="E938">
        <f>(Consulta3[[#This Row],[dias_totales]]+1)*Consulta3[[#This Row],[%]]</f>
        <v>7.0339184505861602E-2</v>
      </c>
    </row>
    <row r="939" spans="1:5" x14ac:dyDescent="0.25">
      <c r="A939" s="4">
        <v>937</v>
      </c>
      <c r="B939" s="15">
        <v>5</v>
      </c>
      <c r="C939" s="14">
        <f>Consulta3[[#This Row],[clientes]]/Consulta3[[#Totals],[clientes]]</f>
        <v>6.2557083338546422E-5</v>
      </c>
      <c r="E939">
        <f>(Consulta3[[#This Row],[dias_totales]]+1)*Consulta3[[#This Row],[%]]</f>
        <v>5.8678544171556546E-2</v>
      </c>
    </row>
    <row r="940" spans="1:5" x14ac:dyDescent="0.25">
      <c r="A940" s="4">
        <v>938</v>
      </c>
      <c r="B940" s="15">
        <v>11</v>
      </c>
      <c r="C940" s="14">
        <f>Consulta3[[#This Row],[clientes]]/Consulta3[[#Totals],[clientes]]</f>
        <v>1.3762558334480212E-4</v>
      </c>
      <c r="E940">
        <f>(Consulta3[[#This Row],[dias_totales]]+1)*Consulta3[[#This Row],[%]]</f>
        <v>0.12923042276076918</v>
      </c>
    </row>
    <row r="941" spans="1:5" x14ac:dyDescent="0.25">
      <c r="A941" s="4">
        <v>939</v>
      </c>
      <c r="B941" s="15">
        <v>5</v>
      </c>
      <c r="C941" s="14">
        <f>Consulta3[[#This Row],[clientes]]/Consulta3[[#Totals],[clientes]]</f>
        <v>6.2557083338546422E-5</v>
      </c>
      <c r="E941">
        <f>(Consulta3[[#This Row],[dias_totales]]+1)*Consulta3[[#This Row],[%]]</f>
        <v>5.8803658338233637E-2</v>
      </c>
    </row>
    <row r="942" spans="1:5" x14ac:dyDescent="0.25">
      <c r="A942" s="4">
        <v>940</v>
      </c>
      <c r="B942" s="15">
        <v>5</v>
      </c>
      <c r="C942" s="14">
        <f>Consulta3[[#This Row],[clientes]]/Consulta3[[#Totals],[clientes]]</f>
        <v>6.2557083338546422E-5</v>
      </c>
      <c r="E942">
        <f>(Consulta3[[#This Row],[dias_totales]]+1)*Consulta3[[#This Row],[%]]</f>
        <v>5.8866215421572186E-2</v>
      </c>
    </row>
    <row r="943" spans="1:5" x14ac:dyDescent="0.25">
      <c r="A943" s="4">
        <v>941</v>
      </c>
      <c r="B943" s="15">
        <v>18</v>
      </c>
      <c r="C943" s="14">
        <f>Consulta3[[#This Row],[clientes]]/Consulta3[[#Totals],[clientes]]</f>
        <v>2.2520550001876714E-4</v>
      </c>
      <c r="E943">
        <f>(Consulta3[[#This Row],[dias_totales]]+1)*Consulta3[[#This Row],[%]]</f>
        <v>0.21214358101767863</v>
      </c>
    </row>
    <row r="944" spans="1:5" x14ac:dyDescent="0.25">
      <c r="A944" s="4">
        <v>942</v>
      </c>
      <c r="B944" s="15">
        <v>9</v>
      </c>
      <c r="C944" s="14">
        <f>Consulta3[[#This Row],[clientes]]/Consulta3[[#Totals],[clientes]]</f>
        <v>1.1260275000938357E-4</v>
      </c>
      <c r="E944">
        <f>(Consulta3[[#This Row],[dias_totales]]+1)*Consulta3[[#This Row],[%]]</f>
        <v>0.10618439325884871</v>
      </c>
    </row>
    <row r="945" spans="1:5" x14ac:dyDescent="0.25">
      <c r="A945" s="4">
        <v>943</v>
      </c>
      <c r="B945" s="15">
        <v>9</v>
      </c>
      <c r="C945" s="14">
        <f>Consulta3[[#This Row],[clientes]]/Consulta3[[#Totals],[clientes]]</f>
        <v>1.1260275000938357E-4</v>
      </c>
      <c r="E945">
        <f>(Consulta3[[#This Row],[dias_totales]]+1)*Consulta3[[#This Row],[%]]</f>
        <v>0.10629699600885809</v>
      </c>
    </row>
    <row r="946" spans="1:5" x14ac:dyDescent="0.25">
      <c r="A946" s="4">
        <v>944</v>
      </c>
      <c r="B946" s="15">
        <v>9</v>
      </c>
      <c r="C946" s="14">
        <f>Consulta3[[#This Row],[clientes]]/Consulta3[[#Totals],[clientes]]</f>
        <v>1.1260275000938357E-4</v>
      </c>
      <c r="E946">
        <f>(Consulta3[[#This Row],[dias_totales]]+1)*Consulta3[[#This Row],[%]]</f>
        <v>0.10640959875886748</v>
      </c>
    </row>
    <row r="947" spans="1:5" x14ac:dyDescent="0.25">
      <c r="A947" s="4">
        <v>945</v>
      </c>
      <c r="B947" s="15">
        <v>7</v>
      </c>
      <c r="C947" s="14">
        <f>Consulta3[[#This Row],[clientes]]/Consulta3[[#Totals],[clientes]]</f>
        <v>8.7579916673964989E-5</v>
      </c>
      <c r="E947">
        <f>(Consulta3[[#This Row],[dias_totales]]+1)*Consulta3[[#This Row],[%]]</f>
        <v>8.2850601173570876E-2</v>
      </c>
    </row>
    <row r="948" spans="1:5" x14ac:dyDescent="0.25">
      <c r="A948" s="4">
        <v>946</v>
      </c>
      <c r="B948" s="15">
        <v>7</v>
      </c>
      <c r="C948" s="14">
        <f>Consulta3[[#This Row],[clientes]]/Consulta3[[#Totals],[clientes]]</f>
        <v>8.7579916673964989E-5</v>
      </c>
      <c r="E948">
        <f>(Consulta3[[#This Row],[dias_totales]]+1)*Consulta3[[#This Row],[%]]</f>
        <v>8.2938181090244839E-2</v>
      </c>
    </row>
    <row r="949" spans="1:5" x14ac:dyDescent="0.25">
      <c r="A949" s="4">
        <v>947</v>
      </c>
      <c r="B949" s="15">
        <v>11</v>
      </c>
      <c r="C949" s="14">
        <f>Consulta3[[#This Row],[clientes]]/Consulta3[[#Totals],[clientes]]</f>
        <v>1.3762558334480212E-4</v>
      </c>
      <c r="E949">
        <f>(Consulta3[[#This Row],[dias_totales]]+1)*Consulta3[[#This Row],[%]]</f>
        <v>0.13046905301087242</v>
      </c>
    </row>
    <row r="950" spans="1:5" x14ac:dyDescent="0.25">
      <c r="A950" s="4">
        <v>948</v>
      </c>
      <c r="B950" s="15">
        <v>8</v>
      </c>
      <c r="C950" s="14">
        <f>Consulta3[[#This Row],[clientes]]/Consulta3[[#Totals],[clientes]]</f>
        <v>1.0009133334167428E-4</v>
      </c>
      <c r="E950">
        <f>(Consulta3[[#This Row],[dias_totales]]+1)*Consulta3[[#This Row],[%]]</f>
        <v>9.4986675341248897E-2</v>
      </c>
    </row>
    <row r="951" spans="1:5" x14ac:dyDescent="0.25">
      <c r="A951" s="4">
        <v>949</v>
      </c>
      <c r="B951" s="15">
        <v>12</v>
      </c>
      <c r="C951" s="14">
        <f>Consulta3[[#This Row],[clientes]]/Consulta3[[#Totals],[clientes]]</f>
        <v>1.5013700001251142E-4</v>
      </c>
      <c r="E951">
        <f>(Consulta3[[#This Row],[dias_totales]]+1)*Consulta3[[#This Row],[%]]</f>
        <v>0.14263015001188586</v>
      </c>
    </row>
    <row r="952" spans="1:5" x14ac:dyDescent="0.25">
      <c r="A952" s="4">
        <v>950</v>
      </c>
      <c r="B952" s="15">
        <v>11</v>
      </c>
      <c r="C952" s="14">
        <f>Consulta3[[#This Row],[clientes]]/Consulta3[[#Totals],[clientes]]</f>
        <v>1.3762558334480212E-4</v>
      </c>
      <c r="E952">
        <f>(Consulta3[[#This Row],[dias_totales]]+1)*Consulta3[[#This Row],[%]]</f>
        <v>0.13088192976090682</v>
      </c>
    </row>
    <row r="953" spans="1:5" x14ac:dyDescent="0.25">
      <c r="A953" s="4">
        <v>951</v>
      </c>
      <c r="B953" s="15">
        <v>13</v>
      </c>
      <c r="C953" s="14">
        <f>Consulta3[[#This Row],[clientes]]/Consulta3[[#Totals],[clientes]]</f>
        <v>1.626484166802207E-4</v>
      </c>
      <c r="E953">
        <f>(Consulta3[[#This Row],[dias_totales]]+1)*Consulta3[[#This Row],[%]]</f>
        <v>0.15484129267957011</v>
      </c>
    </row>
    <row r="954" spans="1:5" x14ac:dyDescent="0.25">
      <c r="A954" s="4">
        <v>952</v>
      </c>
      <c r="B954" s="15">
        <v>13</v>
      </c>
      <c r="C954" s="14">
        <f>Consulta3[[#This Row],[clientes]]/Consulta3[[#Totals],[clientes]]</f>
        <v>1.626484166802207E-4</v>
      </c>
      <c r="E954">
        <f>(Consulta3[[#This Row],[dias_totales]]+1)*Consulta3[[#This Row],[%]]</f>
        <v>0.15500394109625032</v>
      </c>
    </row>
    <row r="955" spans="1:5" x14ac:dyDescent="0.25">
      <c r="A955" s="4">
        <v>953</v>
      </c>
      <c r="B955" s="15">
        <v>9</v>
      </c>
      <c r="C955" s="14">
        <f>Consulta3[[#This Row],[clientes]]/Consulta3[[#Totals],[clientes]]</f>
        <v>1.1260275000938357E-4</v>
      </c>
      <c r="E955">
        <f>(Consulta3[[#This Row],[dias_totales]]+1)*Consulta3[[#This Row],[%]]</f>
        <v>0.10742302350895193</v>
      </c>
    </row>
    <row r="956" spans="1:5" x14ac:dyDescent="0.25">
      <c r="A956" s="4">
        <v>954</v>
      </c>
      <c r="B956" s="15">
        <v>7</v>
      </c>
      <c r="C956" s="14">
        <f>Consulta3[[#This Row],[clientes]]/Consulta3[[#Totals],[clientes]]</f>
        <v>8.7579916673964989E-5</v>
      </c>
      <c r="E956">
        <f>(Consulta3[[#This Row],[dias_totales]]+1)*Consulta3[[#This Row],[%]]</f>
        <v>8.3638820423636559E-2</v>
      </c>
    </row>
    <row r="957" spans="1:5" x14ac:dyDescent="0.25">
      <c r="A957" s="4">
        <v>955</v>
      </c>
      <c r="B957" s="15">
        <v>11</v>
      </c>
      <c r="C957" s="14">
        <f>Consulta3[[#This Row],[clientes]]/Consulta3[[#Totals],[clientes]]</f>
        <v>1.3762558334480212E-4</v>
      </c>
      <c r="E957">
        <f>(Consulta3[[#This Row],[dias_totales]]+1)*Consulta3[[#This Row],[%]]</f>
        <v>0.13157005767763083</v>
      </c>
    </row>
    <row r="958" spans="1:5" x14ac:dyDescent="0.25">
      <c r="A958" s="4">
        <v>956</v>
      </c>
      <c r="B958" s="15">
        <v>9</v>
      </c>
      <c r="C958" s="14">
        <f>Consulta3[[#This Row],[clientes]]/Consulta3[[#Totals],[clientes]]</f>
        <v>1.1260275000938357E-4</v>
      </c>
      <c r="E958">
        <f>(Consulta3[[#This Row],[dias_totales]]+1)*Consulta3[[#This Row],[%]]</f>
        <v>0.10776083175898007</v>
      </c>
    </row>
    <row r="959" spans="1:5" x14ac:dyDescent="0.25">
      <c r="A959" s="4">
        <v>957</v>
      </c>
      <c r="B959" s="15">
        <v>10</v>
      </c>
      <c r="C959" s="14">
        <f>Consulta3[[#This Row],[clientes]]/Consulta3[[#Totals],[clientes]]</f>
        <v>1.2511416667709284E-4</v>
      </c>
      <c r="E959">
        <f>(Consulta3[[#This Row],[dias_totales]]+1)*Consulta3[[#This Row],[%]]</f>
        <v>0.11985937167665495</v>
      </c>
    </row>
    <row r="960" spans="1:5" x14ac:dyDescent="0.25">
      <c r="A960" s="4">
        <v>958</v>
      </c>
      <c r="B960" s="15">
        <v>10</v>
      </c>
      <c r="C960" s="14">
        <f>Consulta3[[#This Row],[clientes]]/Consulta3[[#Totals],[clientes]]</f>
        <v>1.2511416667709284E-4</v>
      </c>
      <c r="E960">
        <f>(Consulta3[[#This Row],[dias_totales]]+1)*Consulta3[[#This Row],[%]]</f>
        <v>0.11998448584333204</v>
      </c>
    </row>
    <row r="961" spans="1:5" x14ac:dyDescent="0.25">
      <c r="A961" s="4">
        <v>959</v>
      </c>
      <c r="B961" s="15">
        <v>11</v>
      </c>
      <c r="C961" s="14">
        <f>Consulta3[[#This Row],[clientes]]/Consulta3[[#Totals],[clientes]]</f>
        <v>1.3762558334480212E-4</v>
      </c>
      <c r="E961">
        <f>(Consulta3[[#This Row],[dias_totales]]+1)*Consulta3[[#This Row],[%]]</f>
        <v>0.13212056001101002</v>
      </c>
    </row>
    <row r="962" spans="1:5" x14ac:dyDescent="0.25">
      <c r="A962" s="4">
        <v>960</v>
      </c>
      <c r="B962" s="15">
        <v>4</v>
      </c>
      <c r="C962" s="14">
        <f>Consulta3[[#This Row],[clientes]]/Consulta3[[#Totals],[clientes]]</f>
        <v>5.0045666670837139E-5</v>
      </c>
      <c r="E962">
        <f>(Consulta3[[#This Row],[dias_totales]]+1)*Consulta3[[#This Row],[%]]</f>
        <v>4.8093885670674491E-2</v>
      </c>
    </row>
    <row r="963" spans="1:5" x14ac:dyDescent="0.25">
      <c r="A963" s="4">
        <v>961</v>
      </c>
      <c r="B963" s="15">
        <v>14</v>
      </c>
      <c r="C963" s="14">
        <f>Consulta3[[#This Row],[clientes]]/Consulta3[[#Totals],[clientes]]</f>
        <v>1.7515983334792998E-4</v>
      </c>
      <c r="E963">
        <f>(Consulta3[[#This Row],[dias_totales]]+1)*Consulta3[[#This Row],[%]]</f>
        <v>0.16850375968070863</v>
      </c>
    </row>
    <row r="964" spans="1:5" x14ac:dyDescent="0.25">
      <c r="A964" s="4">
        <v>962</v>
      </c>
      <c r="B964" s="15">
        <v>8</v>
      </c>
      <c r="C964" s="14">
        <f>Consulta3[[#This Row],[clientes]]/Consulta3[[#Totals],[clientes]]</f>
        <v>1.0009133334167428E-4</v>
      </c>
      <c r="E964">
        <f>(Consulta3[[#This Row],[dias_totales]]+1)*Consulta3[[#This Row],[%]]</f>
        <v>9.6387954008032337E-2</v>
      </c>
    </row>
    <row r="965" spans="1:5" x14ac:dyDescent="0.25">
      <c r="A965" s="4">
        <v>963</v>
      </c>
      <c r="B965" s="15">
        <v>10</v>
      </c>
      <c r="C965" s="14">
        <f>Consulta3[[#This Row],[clientes]]/Consulta3[[#Totals],[clientes]]</f>
        <v>1.2511416667709284E-4</v>
      </c>
      <c r="E965">
        <f>(Consulta3[[#This Row],[dias_totales]]+1)*Consulta3[[#This Row],[%]]</f>
        <v>0.12061005667671751</v>
      </c>
    </row>
    <row r="966" spans="1:5" x14ac:dyDescent="0.25">
      <c r="A966" s="4">
        <v>964</v>
      </c>
      <c r="B966" s="15">
        <v>9</v>
      </c>
      <c r="C966" s="14">
        <f>Consulta3[[#This Row],[clientes]]/Consulta3[[#Totals],[clientes]]</f>
        <v>1.1260275000938357E-4</v>
      </c>
      <c r="E966">
        <f>(Consulta3[[#This Row],[dias_totales]]+1)*Consulta3[[#This Row],[%]]</f>
        <v>0.10866165375905515</v>
      </c>
    </row>
    <row r="967" spans="1:5" x14ac:dyDescent="0.25">
      <c r="A967" s="4">
        <v>965</v>
      </c>
      <c r="B967" s="15">
        <v>7</v>
      </c>
      <c r="C967" s="14">
        <f>Consulta3[[#This Row],[clientes]]/Consulta3[[#Totals],[clientes]]</f>
        <v>8.7579916673964989E-5</v>
      </c>
      <c r="E967">
        <f>(Consulta3[[#This Row],[dias_totales]]+1)*Consulta3[[#This Row],[%]]</f>
        <v>8.4602199507050183E-2</v>
      </c>
    </row>
    <row r="968" spans="1:5" x14ac:dyDescent="0.25">
      <c r="A968" s="4">
        <v>966</v>
      </c>
      <c r="B968" s="15">
        <v>9</v>
      </c>
      <c r="C968" s="14">
        <f>Consulta3[[#This Row],[clientes]]/Consulta3[[#Totals],[clientes]]</f>
        <v>1.1260275000938357E-4</v>
      </c>
      <c r="E968">
        <f>(Consulta3[[#This Row],[dias_totales]]+1)*Consulta3[[#This Row],[%]]</f>
        <v>0.10888685925907392</v>
      </c>
    </row>
    <row r="969" spans="1:5" x14ac:dyDescent="0.25">
      <c r="A969" s="4">
        <v>967</v>
      </c>
      <c r="B969" s="15">
        <v>11</v>
      </c>
      <c r="C969" s="14">
        <f>Consulta3[[#This Row],[clientes]]/Consulta3[[#Totals],[clientes]]</f>
        <v>1.3762558334480212E-4</v>
      </c>
      <c r="E969">
        <f>(Consulta3[[#This Row],[dias_totales]]+1)*Consulta3[[#This Row],[%]]</f>
        <v>0.13322156467776847</v>
      </c>
    </row>
    <row r="970" spans="1:5" x14ac:dyDescent="0.25">
      <c r="A970" s="4">
        <v>968</v>
      </c>
      <c r="B970" s="15">
        <v>10</v>
      </c>
      <c r="C970" s="14">
        <f>Consulta3[[#This Row],[clientes]]/Consulta3[[#Totals],[clientes]]</f>
        <v>1.2511416667709284E-4</v>
      </c>
      <c r="E970">
        <f>(Consulta3[[#This Row],[dias_totales]]+1)*Consulta3[[#This Row],[%]]</f>
        <v>0.12123562751010297</v>
      </c>
    </row>
    <row r="971" spans="1:5" x14ac:dyDescent="0.25">
      <c r="A971" s="4">
        <v>969</v>
      </c>
      <c r="B971" s="15">
        <v>4</v>
      </c>
      <c r="C971" s="14">
        <f>Consulta3[[#This Row],[clientes]]/Consulta3[[#Totals],[clientes]]</f>
        <v>5.0045666670837139E-5</v>
      </c>
      <c r="E971">
        <f>(Consulta3[[#This Row],[dias_totales]]+1)*Consulta3[[#This Row],[%]]</f>
        <v>4.8544296670712028E-2</v>
      </c>
    </row>
    <row r="972" spans="1:5" x14ac:dyDescent="0.25">
      <c r="A972" s="4">
        <v>970</v>
      </c>
      <c r="B972" s="15">
        <v>8</v>
      </c>
      <c r="C972" s="14">
        <f>Consulta3[[#This Row],[clientes]]/Consulta3[[#Totals],[clientes]]</f>
        <v>1.0009133334167428E-4</v>
      </c>
      <c r="E972">
        <f>(Consulta3[[#This Row],[dias_totales]]+1)*Consulta3[[#This Row],[%]]</f>
        <v>9.7188684674765727E-2</v>
      </c>
    </row>
    <row r="973" spans="1:5" x14ac:dyDescent="0.25">
      <c r="A973" s="4">
        <v>971</v>
      </c>
      <c r="B973" s="15">
        <v>9</v>
      </c>
      <c r="C973" s="14">
        <f>Consulta3[[#This Row],[clientes]]/Consulta3[[#Totals],[clientes]]</f>
        <v>1.1260275000938357E-4</v>
      </c>
      <c r="E973">
        <f>(Consulta3[[#This Row],[dias_totales]]+1)*Consulta3[[#This Row],[%]]</f>
        <v>0.10944987300912083</v>
      </c>
    </row>
    <row r="974" spans="1:5" x14ac:dyDescent="0.25">
      <c r="A974" s="4">
        <v>972</v>
      </c>
      <c r="B974" s="15">
        <v>6</v>
      </c>
      <c r="C974" s="14">
        <f>Consulta3[[#This Row],[clientes]]/Consulta3[[#Totals],[clientes]]</f>
        <v>7.5068500006255712E-5</v>
      </c>
      <c r="E974">
        <f>(Consulta3[[#This Row],[dias_totales]]+1)*Consulta3[[#This Row],[%]]</f>
        <v>7.3041650506086811E-2</v>
      </c>
    </row>
    <row r="975" spans="1:5" x14ac:dyDescent="0.25">
      <c r="A975" s="4">
        <v>973</v>
      </c>
      <c r="B975" s="15">
        <v>16</v>
      </c>
      <c r="C975" s="14">
        <f>Consulta3[[#This Row],[clientes]]/Consulta3[[#Totals],[clientes]]</f>
        <v>2.0018266668334856E-4</v>
      </c>
      <c r="E975">
        <f>(Consulta3[[#This Row],[dias_totales]]+1)*Consulta3[[#This Row],[%]]</f>
        <v>0.1949779173495815</v>
      </c>
    </row>
    <row r="976" spans="1:5" x14ac:dyDescent="0.25">
      <c r="A976" s="4">
        <v>974</v>
      </c>
      <c r="B976" s="15">
        <v>15</v>
      </c>
      <c r="C976" s="14">
        <f>Consulta3[[#This Row],[clientes]]/Consulta3[[#Totals],[clientes]]</f>
        <v>1.8767125001563928E-4</v>
      </c>
      <c r="E976">
        <f>(Consulta3[[#This Row],[dias_totales]]+1)*Consulta3[[#This Row],[%]]</f>
        <v>0.18297946876524829</v>
      </c>
    </row>
    <row r="977" spans="1:5" x14ac:dyDescent="0.25">
      <c r="A977" s="4">
        <v>975</v>
      </c>
      <c r="B977" s="15">
        <v>12</v>
      </c>
      <c r="C977" s="14">
        <f>Consulta3[[#This Row],[clientes]]/Consulta3[[#Totals],[clientes]]</f>
        <v>1.5013700001251142E-4</v>
      </c>
      <c r="E977">
        <f>(Consulta3[[#This Row],[dias_totales]]+1)*Consulta3[[#This Row],[%]]</f>
        <v>0.14653371201221116</v>
      </c>
    </row>
    <row r="978" spans="1:5" x14ac:dyDescent="0.25">
      <c r="A978" s="4">
        <v>976</v>
      </c>
      <c r="B978" s="15">
        <v>6</v>
      </c>
      <c r="C978" s="14">
        <f>Consulta3[[#This Row],[clientes]]/Consulta3[[#Totals],[clientes]]</f>
        <v>7.5068500006255712E-5</v>
      </c>
      <c r="E978">
        <f>(Consulta3[[#This Row],[dias_totales]]+1)*Consulta3[[#This Row],[%]]</f>
        <v>7.3341924506111836E-2</v>
      </c>
    </row>
    <row r="979" spans="1:5" x14ac:dyDescent="0.25">
      <c r="A979" s="4">
        <v>977</v>
      </c>
      <c r="B979" s="15">
        <v>10</v>
      </c>
      <c r="C979" s="14">
        <f>Consulta3[[#This Row],[clientes]]/Consulta3[[#Totals],[clientes]]</f>
        <v>1.2511416667709284E-4</v>
      </c>
      <c r="E979">
        <f>(Consulta3[[#This Row],[dias_totales]]+1)*Consulta3[[#This Row],[%]]</f>
        <v>0.1223616550101968</v>
      </c>
    </row>
    <row r="980" spans="1:5" x14ac:dyDescent="0.25">
      <c r="A980" s="4">
        <v>978</v>
      </c>
      <c r="B980" s="15">
        <v>9</v>
      </c>
      <c r="C980" s="14">
        <f>Consulta3[[#This Row],[clientes]]/Consulta3[[#Totals],[clientes]]</f>
        <v>1.1260275000938357E-4</v>
      </c>
      <c r="E980">
        <f>(Consulta3[[#This Row],[dias_totales]]+1)*Consulta3[[#This Row],[%]]</f>
        <v>0.11023809225918652</v>
      </c>
    </row>
    <row r="981" spans="1:5" x14ac:dyDescent="0.25">
      <c r="A981" s="4">
        <v>979</v>
      </c>
      <c r="B981" s="15">
        <v>5</v>
      </c>
      <c r="C981" s="14">
        <f>Consulta3[[#This Row],[clientes]]/Consulta3[[#Totals],[clientes]]</f>
        <v>6.2557083338546422E-5</v>
      </c>
      <c r="E981">
        <f>(Consulta3[[#This Row],[dias_totales]]+1)*Consulta3[[#This Row],[%]]</f>
        <v>6.1305941671775492E-2</v>
      </c>
    </row>
    <row r="982" spans="1:5" x14ac:dyDescent="0.25">
      <c r="A982" s="4">
        <v>980</v>
      </c>
      <c r="B982" s="15">
        <v>16</v>
      </c>
      <c r="C982" s="14">
        <f>Consulta3[[#This Row],[clientes]]/Consulta3[[#Totals],[clientes]]</f>
        <v>2.0018266668334856E-4</v>
      </c>
      <c r="E982">
        <f>(Consulta3[[#This Row],[dias_totales]]+1)*Consulta3[[#This Row],[%]]</f>
        <v>0.19637919601636494</v>
      </c>
    </row>
    <row r="983" spans="1:5" x14ac:dyDescent="0.25">
      <c r="A983" s="4">
        <v>981</v>
      </c>
      <c r="B983" s="15">
        <v>9</v>
      </c>
      <c r="C983" s="14">
        <f>Consulta3[[#This Row],[clientes]]/Consulta3[[#Totals],[clientes]]</f>
        <v>1.1260275000938357E-4</v>
      </c>
      <c r="E983">
        <f>(Consulta3[[#This Row],[dias_totales]]+1)*Consulta3[[#This Row],[%]]</f>
        <v>0.11057590050921466</v>
      </c>
    </row>
    <row r="984" spans="1:5" x14ac:dyDescent="0.25">
      <c r="A984" s="4">
        <v>982</v>
      </c>
      <c r="B984" s="15">
        <v>9</v>
      </c>
      <c r="C984" s="14">
        <f>Consulta3[[#This Row],[clientes]]/Consulta3[[#Totals],[clientes]]</f>
        <v>1.1260275000938357E-4</v>
      </c>
      <c r="E984">
        <f>(Consulta3[[#This Row],[dias_totales]]+1)*Consulta3[[#This Row],[%]]</f>
        <v>0.11068850325922405</v>
      </c>
    </row>
    <row r="985" spans="1:5" x14ac:dyDescent="0.25">
      <c r="A985" s="4">
        <v>983</v>
      </c>
      <c r="B985" s="15">
        <v>9</v>
      </c>
      <c r="C985" s="14">
        <f>Consulta3[[#This Row],[clientes]]/Consulta3[[#Totals],[clientes]]</f>
        <v>1.1260275000938357E-4</v>
      </c>
      <c r="E985">
        <f>(Consulta3[[#This Row],[dias_totales]]+1)*Consulta3[[#This Row],[%]]</f>
        <v>0.11080110600923343</v>
      </c>
    </row>
    <row r="986" spans="1:5" x14ac:dyDescent="0.25">
      <c r="A986" s="4">
        <v>984</v>
      </c>
      <c r="B986" s="15">
        <v>9</v>
      </c>
      <c r="C986" s="14">
        <f>Consulta3[[#This Row],[clientes]]/Consulta3[[#Totals],[clientes]]</f>
        <v>1.1260275000938357E-4</v>
      </c>
      <c r="E986">
        <f>(Consulta3[[#This Row],[dias_totales]]+1)*Consulta3[[#This Row],[%]]</f>
        <v>0.11091370875924282</v>
      </c>
    </row>
    <row r="987" spans="1:5" x14ac:dyDescent="0.25">
      <c r="A987" s="4">
        <v>985</v>
      </c>
      <c r="B987" s="15">
        <v>10</v>
      </c>
      <c r="C987" s="14">
        <f>Consulta3[[#This Row],[clientes]]/Consulta3[[#Totals],[clientes]]</f>
        <v>1.2511416667709284E-4</v>
      </c>
      <c r="E987">
        <f>(Consulta3[[#This Row],[dias_totales]]+1)*Consulta3[[#This Row],[%]]</f>
        <v>0.12336256834361355</v>
      </c>
    </row>
    <row r="988" spans="1:5" x14ac:dyDescent="0.25">
      <c r="A988" s="4">
        <v>986</v>
      </c>
      <c r="B988" s="15">
        <v>8</v>
      </c>
      <c r="C988" s="14">
        <f>Consulta3[[#This Row],[clientes]]/Consulta3[[#Totals],[clientes]]</f>
        <v>1.0009133334167428E-4</v>
      </c>
      <c r="E988">
        <f>(Consulta3[[#This Row],[dias_totales]]+1)*Consulta3[[#This Row],[%]]</f>
        <v>9.8790146008232507E-2</v>
      </c>
    </row>
    <row r="989" spans="1:5" x14ac:dyDescent="0.25">
      <c r="A989" s="4">
        <v>987</v>
      </c>
      <c r="B989" s="15">
        <v>10</v>
      </c>
      <c r="C989" s="14">
        <f>Consulta3[[#This Row],[clientes]]/Consulta3[[#Totals],[clientes]]</f>
        <v>1.2511416667709284E-4</v>
      </c>
      <c r="E989">
        <f>(Consulta3[[#This Row],[dias_totales]]+1)*Consulta3[[#This Row],[%]]</f>
        <v>0.12361279667696773</v>
      </c>
    </row>
    <row r="990" spans="1:5" x14ac:dyDescent="0.25">
      <c r="A990" s="4">
        <v>988</v>
      </c>
      <c r="B990" s="15">
        <v>8</v>
      </c>
      <c r="C990" s="14">
        <f>Consulta3[[#This Row],[clientes]]/Consulta3[[#Totals],[clientes]]</f>
        <v>1.0009133334167428E-4</v>
      </c>
      <c r="E990">
        <f>(Consulta3[[#This Row],[dias_totales]]+1)*Consulta3[[#This Row],[%]]</f>
        <v>9.8990328674915862E-2</v>
      </c>
    </row>
    <row r="991" spans="1:5" x14ac:dyDescent="0.25">
      <c r="A991" s="4">
        <v>989</v>
      </c>
      <c r="B991" s="15">
        <v>12</v>
      </c>
      <c r="C991" s="14">
        <f>Consulta3[[#This Row],[clientes]]/Consulta3[[#Totals],[clientes]]</f>
        <v>1.5013700001251142E-4</v>
      </c>
      <c r="E991">
        <f>(Consulta3[[#This Row],[dias_totales]]+1)*Consulta3[[#This Row],[%]]</f>
        <v>0.14863563001238631</v>
      </c>
    </row>
    <row r="992" spans="1:5" x14ac:dyDescent="0.25">
      <c r="A992" s="4">
        <v>990</v>
      </c>
      <c r="B992" s="15">
        <v>12</v>
      </c>
      <c r="C992" s="14">
        <f>Consulta3[[#This Row],[clientes]]/Consulta3[[#Totals],[clientes]]</f>
        <v>1.5013700001251142E-4</v>
      </c>
      <c r="E992">
        <f>(Consulta3[[#This Row],[dias_totales]]+1)*Consulta3[[#This Row],[%]]</f>
        <v>0.14878576701239882</v>
      </c>
    </row>
    <row r="993" spans="1:5" x14ac:dyDescent="0.25">
      <c r="A993" s="4">
        <v>991</v>
      </c>
      <c r="B993" s="15">
        <v>8</v>
      </c>
      <c r="C993" s="14">
        <f>Consulta3[[#This Row],[clientes]]/Consulta3[[#Totals],[clientes]]</f>
        <v>1.0009133334167428E-4</v>
      </c>
      <c r="E993">
        <f>(Consulta3[[#This Row],[dias_totales]]+1)*Consulta3[[#This Row],[%]]</f>
        <v>9.9290602674940887E-2</v>
      </c>
    </row>
    <row r="994" spans="1:5" x14ac:dyDescent="0.25">
      <c r="A994" s="4">
        <v>992</v>
      </c>
      <c r="B994" s="15">
        <v>8</v>
      </c>
      <c r="C994" s="14">
        <f>Consulta3[[#This Row],[clientes]]/Consulta3[[#Totals],[clientes]]</f>
        <v>1.0009133334167428E-4</v>
      </c>
      <c r="E994">
        <f>(Consulta3[[#This Row],[dias_totales]]+1)*Consulta3[[#This Row],[%]]</f>
        <v>9.9390694008282557E-2</v>
      </c>
    </row>
    <row r="995" spans="1:5" x14ac:dyDescent="0.25">
      <c r="A995" s="4">
        <v>993</v>
      </c>
      <c r="B995" s="15">
        <v>7</v>
      </c>
      <c r="C995" s="14">
        <f>Consulta3[[#This Row],[clientes]]/Consulta3[[#Totals],[clientes]]</f>
        <v>8.7579916673964989E-5</v>
      </c>
      <c r="E995">
        <f>(Consulta3[[#This Row],[dias_totales]]+1)*Consulta3[[#This Row],[%]]</f>
        <v>8.7054437173921195E-2</v>
      </c>
    </row>
    <row r="996" spans="1:5" x14ac:dyDescent="0.25">
      <c r="A996" s="4">
        <v>994</v>
      </c>
      <c r="B996" s="15">
        <v>9</v>
      </c>
      <c r="C996" s="14">
        <f>Consulta3[[#This Row],[clientes]]/Consulta3[[#Totals],[clientes]]</f>
        <v>1.1260275000938357E-4</v>
      </c>
      <c r="E996">
        <f>(Consulta3[[#This Row],[dias_totales]]+1)*Consulta3[[#This Row],[%]]</f>
        <v>0.11203973625933665</v>
      </c>
    </row>
    <row r="997" spans="1:5" x14ac:dyDescent="0.25">
      <c r="A997" s="4">
        <v>995</v>
      </c>
      <c r="B997" s="15">
        <v>5</v>
      </c>
      <c r="C997" s="14">
        <f>Consulta3[[#This Row],[clientes]]/Consulta3[[#Totals],[clientes]]</f>
        <v>6.2557083338546422E-5</v>
      </c>
      <c r="E997">
        <f>(Consulta3[[#This Row],[dias_totales]]+1)*Consulta3[[#This Row],[%]]</f>
        <v>6.2306855005192237E-2</v>
      </c>
    </row>
    <row r="998" spans="1:5" x14ac:dyDescent="0.25">
      <c r="A998" s="4">
        <v>996</v>
      </c>
      <c r="B998" s="15">
        <v>9</v>
      </c>
      <c r="C998" s="14">
        <f>Consulta3[[#This Row],[clientes]]/Consulta3[[#Totals],[clientes]]</f>
        <v>1.1260275000938357E-4</v>
      </c>
      <c r="E998">
        <f>(Consulta3[[#This Row],[dias_totales]]+1)*Consulta3[[#This Row],[%]]</f>
        <v>0.11226494175935542</v>
      </c>
    </row>
    <row r="999" spans="1:5" x14ac:dyDescent="0.25">
      <c r="A999" s="4">
        <v>997</v>
      </c>
      <c r="B999" s="15">
        <v>8</v>
      </c>
      <c r="C999" s="14">
        <f>Consulta3[[#This Row],[clientes]]/Consulta3[[#Totals],[clientes]]</f>
        <v>1.0009133334167428E-4</v>
      </c>
      <c r="E999">
        <f>(Consulta3[[#This Row],[dias_totales]]+1)*Consulta3[[#This Row],[%]]</f>
        <v>9.9891150674990936E-2</v>
      </c>
    </row>
    <row r="1000" spans="1:5" x14ac:dyDescent="0.25">
      <c r="A1000" s="4">
        <v>998</v>
      </c>
      <c r="B1000" s="15">
        <v>5</v>
      </c>
      <c r="C1000" s="14">
        <f>Consulta3[[#This Row],[clientes]]/Consulta3[[#Totals],[clientes]]</f>
        <v>6.2557083338546422E-5</v>
      </c>
      <c r="E1000">
        <f>(Consulta3[[#This Row],[dias_totales]]+1)*Consulta3[[#This Row],[%]]</f>
        <v>6.2494526255207877E-2</v>
      </c>
    </row>
    <row r="1001" spans="1:5" x14ac:dyDescent="0.25">
      <c r="A1001" s="4">
        <v>999</v>
      </c>
      <c r="B1001" s="15">
        <v>9</v>
      </c>
      <c r="C1001" s="14">
        <f>Consulta3[[#This Row],[clientes]]/Consulta3[[#Totals],[clientes]]</f>
        <v>1.1260275000938357E-4</v>
      </c>
      <c r="E1001">
        <f>(Consulta3[[#This Row],[dias_totales]]+1)*Consulta3[[#This Row],[%]]</f>
        <v>0.11260275000938356</v>
      </c>
    </row>
    <row r="1002" spans="1:5" x14ac:dyDescent="0.25">
      <c r="A1002" s="4">
        <v>1000</v>
      </c>
      <c r="B1002" s="15">
        <v>9</v>
      </c>
      <c r="C1002" s="14">
        <f>Consulta3[[#This Row],[clientes]]/Consulta3[[#Totals],[clientes]]</f>
        <v>1.1260275000938357E-4</v>
      </c>
      <c r="E1002">
        <f>(Consulta3[[#This Row],[dias_totales]]+1)*Consulta3[[#This Row],[%]]</f>
        <v>0.11271535275939296</v>
      </c>
    </row>
    <row r="1003" spans="1:5" x14ac:dyDescent="0.25">
      <c r="A1003" s="4">
        <v>1001</v>
      </c>
      <c r="B1003" s="15">
        <v>11</v>
      </c>
      <c r="C1003" s="14">
        <f>Consulta3[[#This Row],[clientes]]/Consulta3[[#Totals],[clientes]]</f>
        <v>1.3762558334480212E-4</v>
      </c>
      <c r="E1003">
        <f>(Consulta3[[#This Row],[dias_totales]]+1)*Consulta3[[#This Row],[%]]</f>
        <v>0.13790083451149174</v>
      </c>
    </row>
    <row r="1004" spans="1:5" x14ac:dyDescent="0.25">
      <c r="A1004" s="4">
        <v>1003</v>
      </c>
      <c r="B1004" s="15">
        <v>12</v>
      </c>
      <c r="C1004" s="14">
        <f>Consulta3[[#This Row],[clientes]]/Consulta3[[#Totals],[clientes]]</f>
        <v>1.5013700001251142E-4</v>
      </c>
      <c r="E1004">
        <f>(Consulta3[[#This Row],[dias_totales]]+1)*Consulta3[[#This Row],[%]]</f>
        <v>0.15073754801256148</v>
      </c>
    </row>
    <row r="1005" spans="1:5" x14ac:dyDescent="0.25">
      <c r="A1005" s="4">
        <v>1004</v>
      </c>
      <c r="B1005" s="15">
        <v>7</v>
      </c>
      <c r="C1005" s="14">
        <f>Consulta3[[#This Row],[clientes]]/Consulta3[[#Totals],[clientes]]</f>
        <v>8.7579916673964989E-5</v>
      </c>
      <c r="E1005">
        <f>(Consulta3[[#This Row],[dias_totales]]+1)*Consulta3[[#This Row],[%]]</f>
        <v>8.8017816257334819E-2</v>
      </c>
    </row>
    <row r="1006" spans="1:5" x14ac:dyDescent="0.25">
      <c r="A1006" s="4">
        <v>1005</v>
      </c>
      <c r="B1006" s="15">
        <v>4</v>
      </c>
      <c r="C1006" s="14">
        <f>Consulta3[[#This Row],[clientes]]/Consulta3[[#Totals],[clientes]]</f>
        <v>5.0045666670837139E-5</v>
      </c>
      <c r="E1006">
        <f>(Consulta3[[#This Row],[dias_totales]]+1)*Consulta3[[#This Row],[%]]</f>
        <v>5.0345940670862163E-2</v>
      </c>
    </row>
    <row r="1007" spans="1:5" x14ac:dyDescent="0.25">
      <c r="A1007" s="4">
        <v>1006</v>
      </c>
      <c r="B1007" s="15">
        <v>7</v>
      </c>
      <c r="C1007" s="14">
        <f>Consulta3[[#This Row],[clientes]]/Consulta3[[#Totals],[clientes]]</f>
        <v>8.7579916673964989E-5</v>
      </c>
      <c r="E1007">
        <f>(Consulta3[[#This Row],[dias_totales]]+1)*Consulta3[[#This Row],[%]]</f>
        <v>8.8192976090682745E-2</v>
      </c>
    </row>
    <row r="1008" spans="1:5" x14ac:dyDescent="0.25">
      <c r="A1008" s="4">
        <v>1007</v>
      </c>
      <c r="B1008" s="15">
        <v>3</v>
      </c>
      <c r="C1008" s="14">
        <f>Consulta3[[#This Row],[clientes]]/Consulta3[[#Totals],[clientes]]</f>
        <v>3.7534250003127856E-5</v>
      </c>
      <c r="E1008">
        <f>(Consulta3[[#This Row],[dias_totales]]+1)*Consulta3[[#This Row],[%]]</f>
        <v>3.7834524003152882E-2</v>
      </c>
    </row>
    <row r="1009" spans="1:5" x14ac:dyDescent="0.25">
      <c r="A1009" s="4">
        <v>1008</v>
      </c>
      <c r="B1009" s="15">
        <v>6</v>
      </c>
      <c r="C1009" s="14">
        <f>Consulta3[[#This Row],[clientes]]/Consulta3[[#Totals],[clientes]]</f>
        <v>7.5068500006255712E-5</v>
      </c>
      <c r="E1009">
        <f>(Consulta3[[#This Row],[dias_totales]]+1)*Consulta3[[#This Row],[%]]</f>
        <v>7.574411650631202E-2</v>
      </c>
    </row>
    <row r="1010" spans="1:5" x14ac:dyDescent="0.25">
      <c r="A1010" s="4">
        <v>1009</v>
      </c>
      <c r="B1010" s="15">
        <v>8</v>
      </c>
      <c r="C1010" s="14">
        <f>Consulta3[[#This Row],[clientes]]/Consulta3[[#Totals],[clientes]]</f>
        <v>1.0009133334167428E-4</v>
      </c>
      <c r="E1010">
        <f>(Consulta3[[#This Row],[dias_totales]]+1)*Consulta3[[#This Row],[%]]</f>
        <v>0.10109224667509102</v>
      </c>
    </row>
    <row r="1011" spans="1:5" x14ac:dyDescent="0.25">
      <c r="A1011" s="4">
        <v>1010</v>
      </c>
      <c r="B1011" s="15">
        <v>3</v>
      </c>
      <c r="C1011" s="14">
        <f>Consulta3[[#This Row],[clientes]]/Consulta3[[#Totals],[clientes]]</f>
        <v>3.7534250003127856E-5</v>
      </c>
      <c r="E1011">
        <f>(Consulta3[[#This Row],[dias_totales]]+1)*Consulta3[[#This Row],[%]]</f>
        <v>3.7947126753162259E-2</v>
      </c>
    </row>
    <row r="1012" spans="1:5" x14ac:dyDescent="0.25">
      <c r="A1012" s="4">
        <v>1011</v>
      </c>
      <c r="B1012" s="15">
        <v>10</v>
      </c>
      <c r="C1012" s="14">
        <f>Consulta3[[#This Row],[clientes]]/Consulta3[[#Totals],[clientes]]</f>
        <v>1.2511416667709284E-4</v>
      </c>
      <c r="E1012">
        <f>(Consulta3[[#This Row],[dias_totales]]+1)*Consulta3[[#This Row],[%]]</f>
        <v>0.12661553667721795</v>
      </c>
    </row>
    <row r="1013" spans="1:5" x14ac:dyDescent="0.25">
      <c r="A1013" s="4">
        <v>1012</v>
      </c>
      <c r="B1013" s="15">
        <v>12</v>
      </c>
      <c r="C1013" s="14">
        <f>Consulta3[[#This Row],[clientes]]/Consulta3[[#Totals],[clientes]]</f>
        <v>1.5013700001251142E-4</v>
      </c>
      <c r="E1013">
        <f>(Consulta3[[#This Row],[dias_totales]]+1)*Consulta3[[#This Row],[%]]</f>
        <v>0.15208878101267406</v>
      </c>
    </row>
    <row r="1014" spans="1:5" x14ac:dyDescent="0.25">
      <c r="A1014" s="4">
        <v>1013</v>
      </c>
      <c r="B1014" s="15">
        <v>19</v>
      </c>
      <c r="C1014" s="14">
        <f>Consulta3[[#This Row],[clientes]]/Consulta3[[#Totals],[clientes]]</f>
        <v>2.3771691668647641E-4</v>
      </c>
      <c r="E1014">
        <f>(Consulta3[[#This Row],[dias_totales]]+1)*Consulta3[[#This Row],[%]]</f>
        <v>0.24104495352008709</v>
      </c>
    </row>
    <row r="1015" spans="1:5" x14ac:dyDescent="0.25">
      <c r="A1015" s="4">
        <v>1014</v>
      </c>
      <c r="B1015" s="15">
        <v>3</v>
      </c>
      <c r="C1015" s="14">
        <f>Consulta3[[#This Row],[clientes]]/Consulta3[[#Totals],[clientes]]</f>
        <v>3.7534250003127856E-5</v>
      </c>
      <c r="E1015">
        <f>(Consulta3[[#This Row],[dias_totales]]+1)*Consulta3[[#This Row],[%]]</f>
        <v>3.8097263753174772E-2</v>
      </c>
    </row>
    <row r="1016" spans="1:5" x14ac:dyDescent="0.25">
      <c r="A1016" s="4">
        <v>1015</v>
      </c>
      <c r="B1016" s="15">
        <v>6</v>
      </c>
      <c r="C1016" s="14">
        <f>Consulta3[[#This Row],[clientes]]/Consulta3[[#Totals],[clientes]]</f>
        <v>7.5068500006255712E-5</v>
      </c>
      <c r="E1016">
        <f>(Consulta3[[#This Row],[dias_totales]]+1)*Consulta3[[#This Row],[%]]</f>
        <v>7.62695960063558E-2</v>
      </c>
    </row>
    <row r="1017" spans="1:5" x14ac:dyDescent="0.25">
      <c r="A1017" s="4">
        <v>1016</v>
      </c>
      <c r="B1017" s="15">
        <v>10</v>
      </c>
      <c r="C1017" s="14">
        <f>Consulta3[[#This Row],[clientes]]/Consulta3[[#Totals],[clientes]]</f>
        <v>1.2511416667709284E-4</v>
      </c>
      <c r="E1017">
        <f>(Consulta3[[#This Row],[dias_totales]]+1)*Consulta3[[#This Row],[%]]</f>
        <v>0.12724110751060341</v>
      </c>
    </row>
    <row r="1018" spans="1:5" x14ac:dyDescent="0.25">
      <c r="A1018" s="4">
        <v>1017</v>
      </c>
      <c r="B1018" s="15">
        <v>4</v>
      </c>
      <c r="C1018" s="14">
        <f>Consulta3[[#This Row],[clientes]]/Consulta3[[#Totals],[clientes]]</f>
        <v>5.0045666670837139E-5</v>
      </c>
      <c r="E1018">
        <f>(Consulta3[[#This Row],[dias_totales]]+1)*Consulta3[[#This Row],[%]]</f>
        <v>5.0946488670912206E-2</v>
      </c>
    </row>
    <row r="1019" spans="1:5" x14ac:dyDescent="0.25">
      <c r="A1019" s="4">
        <v>1018</v>
      </c>
      <c r="B1019" s="15">
        <v>7</v>
      </c>
      <c r="C1019" s="14">
        <f>Consulta3[[#This Row],[clientes]]/Consulta3[[#Totals],[clientes]]</f>
        <v>8.7579916673964989E-5</v>
      </c>
      <c r="E1019">
        <f>(Consulta3[[#This Row],[dias_totales]]+1)*Consulta3[[#This Row],[%]]</f>
        <v>8.9243935090770318E-2</v>
      </c>
    </row>
    <row r="1020" spans="1:5" x14ac:dyDescent="0.25">
      <c r="A1020" s="4">
        <v>1019</v>
      </c>
      <c r="B1020" s="15">
        <v>3</v>
      </c>
      <c r="C1020" s="14">
        <f>Consulta3[[#This Row],[clientes]]/Consulta3[[#Totals],[clientes]]</f>
        <v>3.7534250003127856E-5</v>
      </c>
      <c r="E1020">
        <f>(Consulta3[[#This Row],[dias_totales]]+1)*Consulta3[[#This Row],[%]]</f>
        <v>3.8284935003190412E-2</v>
      </c>
    </row>
    <row r="1021" spans="1:5" x14ac:dyDescent="0.25">
      <c r="A1021" s="4">
        <v>1020</v>
      </c>
      <c r="B1021" s="15">
        <v>16</v>
      </c>
      <c r="C1021" s="14">
        <f>Consulta3[[#This Row],[clientes]]/Consulta3[[#Totals],[clientes]]</f>
        <v>2.0018266668334856E-4</v>
      </c>
      <c r="E1021">
        <f>(Consulta3[[#This Row],[dias_totales]]+1)*Consulta3[[#This Row],[%]]</f>
        <v>0.20438650268369887</v>
      </c>
    </row>
    <row r="1022" spans="1:5" x14ac:dyDescent="0.25">
      <c r="A1022" s="4">
        <v>1021</v>
      </c>
      <c r="B1022" s="15">
        <v>7</v>
      </c>
      <c r="C1022" s="14">
        <f>Consulta3[[#This Row],[clientes]]/Consulta3[[#Totals],[clientes]]</f>
        <v>8.7579916673964989E-5</v>
      </c>
      <c r="E1022">
        <f>(Consulta3[[#This Row],[dias_totales]]+1)*Consulta3[[#This Row],[%]]</f>
        <v>8.9506674840792222E-2</v>
      </c>
    </row>
    <row r="1023" spans="1:5" x14ac:dyDescent="0.25">
      <c r="A1023" s="4">
        <v>1022</v>
      </c>
      <c r="B1023" s="15">
        <v>9</v>
      </c>
      <c r="C1023" s="14">
        <f>Consulta3[[#This Row],[clientes]]/Consulta3[[#Totals],[clientes]]</f>
        <v>1.1260275000938357E-4</v>
      </c>
      <c r="E1023">
        <f>(Consulta3[[#This Row],[dias_totales]]+1)*Consulta3[[#This Row],[%]]</f>
        <v>0.1151926132595994</v>
      </c>
    </row>
    <row r="1024" spans="1:5" x14ac:dyDescent="0.25">
      <c r="A1024" s="4">
        <v>1023</v>
      </c>
      <c r="B1024" s="15">
        <v>8</v>
      </c>
      <c r="C1024" s="14">
        <f>Consulta3[[#This Row],[clientes]]/Consulta3[[#Totals],[clientes]]</f>
        <v>1.0009133334167428E-4</v>
      </c>
      <c r="E1024">
        <f>(Consulta3[[#This Row],[dias_totales]]+1)*Consulta3[[#This Row],[%]]</f>
        <v>0.10249352534187446</v>
      </c>
    </row>
    <row r="1025" spans="1:5" x14ac:dyDescent="0.25">
      <c r="A1025" s="4">
        <v>1024</v>
      </c>
      <c r="B1025" s="15">
        <v>9</v>
      </c>
      <c r="C1025" s="14">
        <f>Consulta3[[#This Row],[clientes]]/Consulta3[[#Totals],[clientes]]</f>
        <v>1.1260275000938357E-4</v>
      </c>
      <c r="E1025">
        <f>(Consulta3[[#This Row],[dias_totales]]+1)*Consulta3[[#This Row],[%]]</f>
        <v>0.11541781875961815</v>
      </c>
    </row>
    <row r="1026" spans="1:5" x14ac:dyDescent="0.25">
      <c r="A1026" s="4">
        <v>1025</v>
      </c>
      <c r="B1026" s="15">
        <v>10</v>
      </c>
      <c r="C1026" s="14">
        <f>Consulta3[[#This Row],[clientes]]/Consulta3[[#Totals],[clientes]]</f>
        <v>1.2511416667709284E-4</v>
      </c>
      <c r="E1026">
        <f>(Consulta3[[#This Row],[dias_totales]]+1)*Consulta3[[#This Row],[%]]</f>
        <v>0.12836713501069727</v>
      </c>
    </row>
    <row r="1027" spans="1:5" x14ac:dyDescent="0.25">
      <c r="A1027" s="4">
        <v>1026</v>
      </c>
      <c r="B1027" s="15">
        <v>2</v>
      </c>
      <c r="C1027" s="14">
        <f>Consulta3[[#This Row],[clientes]]/Consulta3[[#Totals],[clientes]]</f>
        <v>2.502283333541857E-5</v>
      </c>
      <c r="E1027">
        <f>(Consulta3[[#This Row],[dias_totales]]+1)*Consulta3[[#This Row],[%]]</f>
        <v>2.5698449835474872E-2</v>
      </c>
    </row>
    <row r="1028" spans="1:5" x14ac:dyDescent="0.25">
      <c r="A1028" s="4">
        <v>1027</v>
      </c>
      <c r="B1028" s="15">
        <v>9</v>
      </c>
      <c r="C1028" s="14">
        <f>Consulta3[[#This Row],[clientes]]/Consulta3[[#Totals],[clientes]]</f>
        <v>1.1260275000938357E-4</v>
      </c>
      <c r="E1028">
        <f>(Consulta3[[#This Row],[dias_totales]]+1)*Consulta3[[#This Row],[%]]</f>
        <v>0.11575562700964631</v>
      </c>
    </row>
    <row r="1029" spans="1:5" x14ac:dyDescent="0.25">
      <c r="A1029" s="4">
        <v>1028</v>
      </c>
      <c r="B1029" s="15">
        <v>2</v>
      </c>
      <c r="C1029" s="14">
        <f>Consulta3[[#This Row],[clientes]]/Consulta3[[#Totals],[clientes]]</f>
        <v>2.502283333541857E-5</v>
      </c>
      <c r="E1029">
        <f>(Consulta3[[#This Row],[dias_totales]]+1)*Consulta3[[#This Row],[%]]</f>
        <v>2.5748495502145707E-2</v>
      </c>
    </row>
    <row r="1030" spans="1:5" x14ac:dyDescent="0.25">
      <c r="A1030" s="4">
        <v>1029</v>
      </c>
      <c r="B1030" s="15">
        <v>8</v>
      </c>
      <c r="C1030" s="14">
        <f>Consulta3[[#This Row],[clientes]]/Consulta3[[#Totals],[clientes]]</f>
        <v>1.0009133334167428E-4</v>
      </c>
      <c r="E1030">
        <f>(Consulta3[[#This Row],[dias_totales]]+1)*Consulta3[[#This Row],[%]]</f>
        <v>0.10309407334192451</v>
      </c>
    </row>
    <row r="1031" spans="1:5" x14ac:dyDescent="0.25">
      <c r="A1031" s="4">
        <v>1030</v>
      </c>
      <c r="B1031" s="15">
        <v>5</v>
      </c>
      <c r="C1031" s="14">
        <f>Consulta3[[#This Row],[clientes]]/Consulta3[[#Totals],[clientes]]</f>
        <v>6.2557083338546422E-5</v>
      </c>
      <c r="E1031">
        <f>(Consulta3[[#This Row],[dias_totales]]+1)*Consulta3[[#This Row],[%]]</f>
        <v>6.4496352922041367E-2</v>
      </c>
    </row>
    <row r="1032" spans="1:5" x14ac:dyDescent="0.25">
      <c r="A1032" s="4">
        <v>1031</v>
      </c>
      <c r="B1032" s="15">
        <v>11</v>
      </c>
      <c r="C1032" s="14">
        <f>Consulta3[[#This Row],[clientes]]/Consulta3[[#Totals],[clientes]]</f>
        <v>1.3762558334480212E-4</v>
      </c>
      <c r="E1032">
        <f>(Consulta3[[#This Row],[dias_totales]]+1)*Consulta3[[#This Row],[%]]</f>
        <v>0.14202960201183579</v>
      </c>
    </row>
    <row r="1033" spans="1:5" x14ac:dyDescent="0.25">
      <c r="A1033" s="4">
        <v>1032</v>
      </c>
      <c r="B1033" s="15">
        <v>9</v>
      </c>
      <c r="C1033" s="14">
        <f>Consulta3[[#This Row],[clientes]]/Consulta3[[#Totals],[clientes]]</f>
        <v>1.1260275000938357E-4</v>
      </c>
      <c r="E1033">
        <f>(Consulta3[[#This Row],[dias_totales]]+1)*Consulta3[[#This Row],[%]]</f>
        <v>0.11631864075969323</v>
      </c>
    </row>
    <row r="1034" spans="1:5" x14ac:dyDescent="0.25">
      <c r="A1034" s="4">
        <v>1033</v>
      </c>
      <c r="B1034" s="15">
        <v>4</v>
      </c>
      <c r="C1034" s="14">
        <f>Consulta3[[#This Row],[clientes]]/Consulta3[[#Totals],[clientes]]</f>
        <v>5.0045666670837139E-5</v>
      </c>
      <c r="E1034">
        <f>(Consulta3[[#This Row],[dias_totales]]+1)*Consulta3[[#This Row],[%]]</f>
        <v>5.1747219337645603E-2</v>
      </c>
    </row>
    <row r="1035" spans="1:5" x14ac:dyDescent="0.25">
      <c r="A1035" s="4">
        <v>1034</v>
      </c>
      <c r="B1035" s="15">
        <v>9</v>
      </c>
      <c r="C1035" s="14">
        <f>Consulta3[[#This Row],[clientes]]/Consulta3[[#Totals],[clientes]]</f>
        <v>1.1260275000938357E-4</v>
      </c>
      <c r="E1035">
        <f>(Consulta3[[#This Row],[dias_totales]]+1)*Consulta3[[#This Row],[%]]</f>
        <v>0.11654384625971199</v>
      </c>
    </row>
    <row r="1036" spans="1:5" x14ac:dyDescent="0.25">
      <c r="A1036" s="4">
        <v>1035</v>
      </c>
      <c r="B1036" s="15">
        <v>9</v>
      </c>
      <c r="C1036" s="14">
        <f>Consulta3[[#This Row],[clientes]]/Consulta3[[#Totals],[clientes]]</f>
        <v>1.1260275000938357E-4</v>
      </c>
      <c r="E1036">
        <f>(Consulta3[[#This Row],[dias_totales]]+1)*Consulta3[[#This Row],[%]]</f>
        <v>0.11665644900972137</v>
      </c>
    </row>
    <row r="1037" spans="1:5" x14ac:dyDescent="0.25">
      <c r="A1037" s="4">
        <v>1036</v>
      </c>
      <c r="B1037" s="15">
        <v>6</v>
      </c>
      <c r="C1037" s="14">
        <f>Consulta3[[#This Row],[clientes]]/Consulta3[[#Totals],[clientes]]</f>
        <v>7.5068500006255712E-5</v>
      </c>
      <c r="E1037">
        <f>(Consulta3[[#This Row],[dias_totales]]+1)*Consulta3[[#This Row],[%]]</f>
        <v>7.784603450648718E-2</v>
      </c>
    </row>
    <row r="1038" spans="1:5" x14ac:dyDescent="0.25">
      <c r="A1038" s="4">
        <v>1037</v>
      </c>
      <c r="B1038" s="15">
        <v>5</v>
      </c>
      <c r="C1038" s="14">
        <f>Consulta3[[#This Row],[clientes]]/Consulta3[[#Totals],[clientes]]</f>
        <v>6.2557083338546422E-5</v>
      </c>
      <c r="E1038">
        <f>(Consulta3[[#This Row],[dias_totales]]+1)*Consulta3[[#This Row],[%]]</f>
        <v>6.4934252505411183E-2</v>
      </c>
    </row>
    <row r="1039" spans="1:5" x14ac:dyDescent="0.25">
      <c r="A1039" s="4">
        <v>1038</v>
      </c>
      <c r="B1039" s="15">
        <v>9</v>
      </c>
      <c r="C1039" s="14">
        <f>Consulta3[[#This Row],[clientes]]/Consulta3[[#Totals],[clientes]]</f>
        <v>1.1260275000938357E-4</v>
      </c>
      <c r="E1039">
        <f>(Consulta3[[#This Row],[dias_totales]]+1)*Consulta3[[#This Row],[%]]</f>
        <v>0.11699425725974953</v>
      </c>
    </row>
    <row r="1040" spans="1:5" x14ac:dyDescent="0.25">
      <c r="A1040" s="4">
        <v>1039</v>
      </c>
      <c r="B1040" s="15">
        <v>7</v>
      </c>
      <c r="C1040" s="14">
        <f>Consulta3[[#This Row],[clientes]]/Consulta3[[#Totals],[clientes]]</f>
        <v>8.7579916673964989E-5</v>
      </c>
      <c r="E1040">
        <f>(Consulta3[[#This Row],[dias_totales]]+1)*Consulta3[[#This Row],[%]]</f>
        <v>9.1083113340923588E-2</v>
      </c>
    </row>
    <row r="1041" spans="1:5" x14ac:dyDescent="0.25">
      <c r="A1041" s="4">
        <v>1040</v>
      </c>
      <c r="B1041" s="15">
        <v>4</v>
      </c>
      <c r="C1041" s="14">
        <f>Consulta3[[#This Row],[clientes]]/Consulta3[[#Totals],[clientes]]</f>
        <v>5.0045666670837139E-5</v>
      </c>
      <c r="E1041">
        <f>(Consulta3[[#This Row],[dias_totales]]+1)*Consulta3[[#This Row],[%]]</f>
        <v>5.2097539004341463E-2</v>
      </c>
    </row>
    <row r="1042" spans="1:5" x14ac:dyDescent="0.25">
      <c r="A1042" s="4">
        <v>1041</v>
      </c>
      <c r="B1042" s="15">
        <v>12</v>
      </c>
      <c r="C1042" s="14">
        <f>Consulta3[[#This Row],[clientes]]/Consulta3[[#Totals],[clientes]]</f>
        <v>1.5013700001251142E-4</v>
      </c>
      <c r="E1042">
        <f>(Consulta3[[#This Row],[dias_totales]]+1)*Consulta3[[#This Row],[%]]</f>
        <v>0.15644275401303689</v>
      </c>
    </row>
    <row r="1043" spans="1:5" x14ac:dyDescent="0.25">
      <c r="A1043" s="4">
        <v>1042</v>
      </c>
      <c r="B1043" s="15">
        <v>11</v>
      </c>
      <c r="C1043" s="14">
        <f>Consulta3[[#This Row],[clientes]]/Consulta3[[#Totals],[clientes]]</f>
        <v>1.3762558334480212E-4</v>
      </c>
      <c r="E1043">
        <f>(Consulta3[[#This Row],[dias_totales]]+1)*Consulta3[[#This Row],[%]]</f>
        <v>0.1435434834286286</v>
      </c>
    </row>
    <row r="1044" spans="1:5" x14ac:dyDescent="0.25">
      <c r="A1044" s="4">
        <v>1043</v>
      </c>
      <c r="B1044" s="15">
        <v>18</v>
      </c>
      <c r="C1044" s="14">
        <f>Consulta3[[#This Row],[clientes]]/Consulta3[[#Totals],[clientes]]</f>
        <v>2.2520550001876714E-4</v>
      </c>
      <c r="E1044">
        <f>(Consulta3[[#This Row],[dias_totales]]+1)*Consulta3[[#This Row],[%]]</f>
        <v>0.23511454201959289</v>
      </c>
    </row>
    <row r="1045" spans="1:5" x14ac:dyDescent="0.25">
      <c r="A1045" s="4">
        <v>1044</v>
      </c>
      <c r="B1045" s="15">
        <v>9</v>
      </c>
      <c r="C1045" s="14">
        <f>Consulta3[[#This Row],[clientes]]/Consulta3[[#Totals],[clientes]]</f>
        <v>1.1260275000938357E-4</v>
      </c>
      <c r="E1045">
        <f>(Consulta3[[#This Row],[dias_totales]]+1)*Consulta3[[#This Row],[%]]</f>
        <v>0.11766987375980582</v>
      </c>
    </row>
    <row r="1046" spans="1:5" x14ac:dyDescent="0.25">
      <c r="A1046" s="4">
        <v>1045</v>
      </c>
      <c r="B1046" s="15">
        <v>9</v>
      </c>
      <c r="C1046" s="14">
        <f>Consulta3[[#This Row],[clientes]]/Consulta3[[#Totals],[clientes]]</f>
        <v>1.1260275000938357E-4</v>
      </c>
      <c r="E1046">
        <f>(Consulta3[[#This Row],[dias_totales]]+1)*Consulta3[[#This Row],[%]]</f>
        <v>0.11778247650981521</v>
      </c>
    </row>
    <row r="1047" spans="1:5" x14ac:dyDescent="0.25">
      <c r="A1047" s="4">
        <v>1046</v>
      </c>
      <c r="B1047" s="15">
        <v>6</v>
      </c>
      <c r="C1047" s="14">
        <f>Consulta3[[#This Row],[clientes]]/Consulta3[[#Totals],[clientes]]</f>
        <v>7.5068500006255712E-5</v>
      </c>
      <c r="E1047">
        <f>(Consulta3[[#This Row],[dias_totales]]+1)*Consulta3[[#This Row],[%]]</f>
        <v>7.8596719506549728E-2</v>
      </c>
    </row>
    <row r="1048" spans="1:5" x14ac:dyDescent="0.25">
      <c r="A1048" s="4">
        <v>1047</v>
      </c>
      <c r="B1048" s="15">
        <v>8</v>
      </c>
      <c r="C1048" s="14">
        <f>Consulta3[[#This Row],[clientes]]/Consulta3[[#Totals],[clientes]]</f>
        <v>1.0009133334167428E-4</v>
      </c>
      <c r="E1048">
        <f>(Consulta3[[#This Row],[dias_totales]]+1)*Consulta3[[#This Row],[%]]</f>
        <v>0.10489571734207465</v>
      </c>
    </row>
    <row r="1049" spans="1:5" x14ac:dyDescent="0.25">
      <c r="A1049" s="4">
        <v>1048</v>
      </c>
      <c r="B1049" s="15">
        <v>6</v>
      </c>
      <c r="C1049" s="14">
        <f>Consulta3[[#This Row],[clientes]]/Consulta3[[#Totals],[clientes]]</f>
        <v>7.5068500006255712E-5</v>
      </c>
      <c r="E1049">
        <f>(Consulta3[[#This Row],[dias_totales]]+1)*Consulta3[[#This Row],[%]]</f>
        <v>7.8746856506562241E-2</v>
      </c>
    </row>
    <row r="1050" spans="1:5" x14ac:dyDescent="0.25">
      <c r="A1050" s="4">
        <v>1049</v>
      </c>
      <c r="B1050" s="15">
        <v>15</v>
      </c>
      <c r="C1050" s="14">
        <f>Consulta3[[#This Row],[clientes]]/Consulta3[[#Totals],[clientes]]</f>
        <v>1.8767125001563928E-4</v>
      </c>
      <c r="E1050">
        <f>(Consulta3[[#This Row],[dias_totales]]+1)*Consulta3[[#This Row],[%]]</f>
        <v>0.19705481251642123</v>
      </c>
    </row>
    <row r="1051" spans="1:5" x14ac:dyDescent="0.25">
      <c r="A1051" s="4">
        <v>1050</v>
      </c>
      <c r="B1051" s="15">
        <v>8</v>
      </c>
      <c r="C1051" s="14">
        <f>Consulta3[[#This Row],[clientes]]/Consulta3[[#Totals],[clientes]]</f>
        <v>1.0009133334167428E-4</v>
      </c>
      <c r="E1051">
        <f>(Consulta3[[#This Row],[dias_totales]]+1)*Consulta3[[#This Row],[%]]</f>
        <v>0.10519599134209967</v>
      </c>
    </row>
    <row r="1052" spans="1:5" x14ac:dyDescent="0.25">
      <c r="A1052" s="4">
        <v>1051</v>
      </c>
      <c r="B1052" s="15">
        <v>7</v>
      </c>
      <c r="C1052" s="14">
        <f>Consulta3[[#This Row],[clientes]]/Consulta3[[#Totals],[clientes]]</f>
        <v>8.7579916673964989E-5</v>
      </c>
      <c r="E1052">
        <f>(Consulta3[[#This Row],[dias_totales]]+1)*Consulta3[[#This Row],[%]]</f>
        <v>9.2134072341011175E-2</v>
      </c>
    </row>
    <row r="1053" spans="1:5" x14ac:dyDescent="0.25">
      <c r="A1053" s="4">
        <v>1052</v>
      </c>
      <c r="B1053" s="15">
        <v>11</v>
      </c>
      <c r="C1053" s="14">
        <f>Consulta3[[#This Row],[clientes]]/Consulta3[[#Totals],[clientes]]</f>
        <v>1.3762558334480212E-4</v>
      </c>
      <c r="E1053">
        <f>(Consulta3[[#This Row],[dias_totales]]+1)*Consulta3[[#This Row],[%]]</f>
        <v>0.14491973926207663</v>
      </c>
    </row>
    <row r="1054" spans="1:5" x14ac:dyDescent="0.25">
      <c r="A1054" s="4">
        <v>1053</v>
      </c>
      <c r="B1054" s="15">
        <v>7</v>
      </c>
      <c r="C1054" s="14">
        <f>Consulta3[[#This Row],[clientes]]/Consulta3[[#Totals],[clientes]]</f>
        <v>8.7579916673964989E-5</v>
      </c>
      <c r="E1054">
        <f>(Consulta3[[#This Row],[dias_totales]]+1)*Consulta3[[#This Row],[%]]</f>
        <v>9.2309232174359102E-2</v>
      </c>
    </row>
    <row r="1055" spans="1:5" x14ac:dyDescent="0.25">
      <c r="A1055" s="4">
        <v>1054</v>
      </c>
      <c r="B1055" s="15">
        <v>6</v>
      </c>
      <c r="C1055" s="14">
        <f>Consulta3[[#This Row],[clientes]]/Consulta3[[#Totals],[clientes]]</f>
        <v>7.5068500006255712E-5</v>
      </c>
      <c r="E1055">
        <f>(Consulta3[[#This Row],[dias_totales]]+1)*Consulta3[[#This Row],[%]]</f>
        <v>7.9197267506599778E-2</v>
      </c>
    </row>
    <row r="1056" spans="1:5" x14ac:dyDescent="0.25">
      <c r="A1056" s="4">
        <v>1055</v>
      </c>
      <c r="B1056" s="15">
        <v>9</v>
      </c>
      <c r="C1056" s="14">
        <f>Consulta3[[#This Row],[clientes]]/Consulta3[[#Totals],[clientes]]</f>
        <v>1.1260275000938357E-4</v>
      </c>
      <c r="E1056">
        <f>(Consulta3[[#This Row],[dias_totales]]+1)*Consulta3[[#This Row],[%]]</f>
        <v>0.11890850400990904</v>
      </c>
    </row>
    <row r="1057" spans="1:5" x14ac:dyDescent="0.25">
      <c r="A1057" s="4">
        <v>1056</v>
      </c>
      <c r="B1057" s="15">
        <v>10</v>
      </c>
      <c r="C1057" s="14">
        <f>Consulta3[[#This Row],[clientes]]/Consulta3[[#Totals],[clientes]]</f>
        <v>1.2511416667709284E-4</v>
      </c>
      <c r="E1057">
        <f>(Consulta3[[#This Row],[dias_totales]]+1)*Consulta3[[#This Row],[%]]</f>
        <v>0.13224567417768715</v>
      </c>
    </row>
    <row r="1058" spans="1:5" x14ac:dyDescent="0.25">
      <c r="A1058" s="4">
        <v>1057</v>
      </c>
      <c r="B1058" s="15">
        <v>11</v>
      </c>
      <c r="C1058" s="14">
        <f>Consulta3[[#This Row],[clientes]]/Consulta3[[#Totals],[clientes]]</f>
        <v>1.3762558334480212E-4</v>
      </c>
      <c r="E1058">
        <f>(Consulta3[[#This Row],[dias_totales]]+1)*Consulta3[[#This Row],[%]]</f>
        <v>0.14560786717880064</v>
      </c>
    </row>
    <row r="1059" spans="1:5" x14ac:dyDescent="0.25">
      <c r="A1059" s="4">
        <v>1058</v>
      </c>
      <c r="B1059" s="15">
        <v>11</v>
      </c>
      <c r="C1059" s="14">
        <f>Consulta3[[#This Row],[clientes]]/Consulta3[[#Totals],[clientes]]</f>
        <v>1.3762558334480212E-4</v>
      </c>
      <c r="E1059">
        <f>(Consulta3[[#This Row],[dias_totales]]+1)*Consulta3[[#This Row],[%]]</f>
        <v>0.14574549276214543</v>
      </c>
    </row>
    <row r="1060" spans="1:5" x14ac:dyDescent="0.25">
      <c r="A1060" s="4">
        <v>1059</v>
      </c>
      <c r="B1060" s="15">
        <v>9</v>
      </c>
      <c r="C1060" s="14">
        <f>Consulta3[[#This Row],[clientes]]/Consulta3[[#Totals],[clientes]]</f>
        <v>1.1260275000938357E-4</v>
      </c>
      <c r="E1060">
        <f>(Consulta3[[#This Row],[dias_totales]]+1)*Consulta3[[#This Row],[%]]</f>
        <v>0.11935891500994658</v>
      </c>
    </row>
    <row r="1061" spans="1:5" x14ac:dyDescent="0.25">
      <c r="A1061" s="4">
        <v>1060</v>
      </c>
      <c r="B1061" s="15">
        <v>12</v>
      </c>
      <c r="C1061" s="14">
        <f>Consulta3[[#This Row],[clientes]]/Consulta3[[#Totals],[clientes]]</f>
        <v>1.5013700001251142E-4</v>
      </c>
      <c r="E1061">
        <f>(Consulta3[[#This Row],[dias_totales]]+1)*Consulta3[[#This Row],[%]]</f>
        <v>0.15929535701327463</v>
      </c>
    </row>
    <row r="1062" spans="1:5" x14ac:dyDescent="0.25">
      <c r="A1062" s="4">
        <v>1061</v>
      </c>
      <c r="B1062" s="15">
        <v>9</v>
      </c>
      <c r="C1062" s="14">
        <f>Consulta3[[#This Row],[clientes]]/Consulta3[[#Totals],[clientes]]</f>
        <v>1.1260275000938357E-4</v>
      </c>
      <c r="E1062">
        <f>(Consulta3[[#This Row],[dias_totales]]+1)*Consulta3[[#This Row],[%]]</f>
        <v>0.11958412050996535</v>
      </c>
    </row>
    <row r="1063" spans="1:5" x14ac:dyDescent="0.25">
      <c r="A1063" s="4">
        <v>1062</v>
      </c>
      <c r="B1063" s="15">
        <v>7</v>
      </c>
      <c r="C1063" s="14">
        <f>Consulta3[[#This Row],[clientes]]/Consulta3[[#Totals],[clientes]]</f>
        <v>8.7579916673964989E-5</v>
      </c>
      <c r="E1063">
        <f>(Consulta3[[#This Row],[dias_totales]]+1)*Consulta3[[#This Row],[%]]</f>
        <v>9.3097451424424785E-2</v>
      </c>
    </row>
    <row r="1064" spans="1:5" x14ac:dyDescent="0.25">
      <c r="A1064" s="4">
        <v>1063</v>
      </c>
      <c r="B1064" s="15">
        <v>7</v>
      </c>
      <c r="C1064" s="14">
        <f>Consulta3[[#This Row],[clientes]]/Consulta3[[#Totals],[clientes]]</f>
        <v>8.7579916673964989E-5</v>
      </c>
      <c r="E1064">
        <f>(Consulta3[[#This Row],[dias_totales]]+1)*Consulta3[[#This Row],[%]]</f>
        <v>9.3185031341098748E-2</v>
      </c>
    </row>
    <row r="1065" spans="1:5" x14ac:dyDescent="0.25">
      <c r="A1065" s="4">
        <v>1064</v>
      </c>
      <c r="B1065" s="15">
        <v>6</v>
      </c>
      <c r="C1065" s="14">
        <f>Consulta3[[#This Row],[clientes]]/Consulta3[[#Totals],[clientes]]</f>
        <v>7.5068500006255712E-5</v>
      </c>
      <c r="E1065">
        <f>(Consulta3[[#This Row],[dias_totales]]+1)*Consulta3[[#This Row],[%]]</f>
        <v>7.994795250666234E-2</v>
      </c>
    </row>
    <row r="1066" spans="1:5" x14ac:dyDescent="0.25">
      <c r="A1066" s="4">
        <v>1065</v>
      </c>
      <c r="B1066" s="15">
        <v>7</v>
      </c>
      <c r="C1066" s="14">
        <f>Consulta3[[#This Row],[clientes]]/Consulta3[[#Totals],[clientes]]</f>
        <v>8.7579916673964989E-5</v>
      </c>
      <c r="E1066">
        <f>(Consulta3[[#This Row],[dias_totales]]+1)*Consulta3[[#This Row],[%]]</f>
        <v>9.3360191174446674E-2</v>
      </c>
    </row>
    <row r="1067" spans="1:5" x14ac:dyDescent="0.25">
      <c r="A1067" s="4">
        <v>1066</v>
      </c>
      <c r="B1067" s="15">
        <v>6</v>
      </c>
      <c r="C1067" s="14">
        <f>Consulta3[[#This Row],[clientes]]/Consulta3[[#Totals],[clientes]]</f>
        <v>7.5068500006255712E-5</v>
      </c>
      <c r="E1067">
        <f>(Consulta3[[#This Row],[dias_totales]]+1)*Consulta3[[#This Row],[%]]</f>
        <v>8.0098089506674838E-2</v>
      </c>
    </row>
    <row r="1068" spans="1:5" x14ac:dyDescent="0.25">
      <c r="A1068" s="4">
        <v>1067</v>
      </c>
      <c r="B1068" s="15">
        <v>7</v>
      </c>
      <c r="C1068" s="14">
        <f>Consulta3[[#This Row],[clientes]]/Consulta3[[#Totals],[clientes]]</f>
        <v>8.7579916673964989E-5</v>
      </c>
      <c r="E1068">
        <f>(Consulta3[[#This Row],[dias_totales]]+1)*Consulta3[[#This Row],[%]]</f>
        <v>9.3535351007794615E-2</v>
      </c>
    </row>
    <row r="1069" spans="1:5" x14ac:dyDescent="0.25">
      <c r="A1069" s="4">
        <v>1068</v>
      </c>
      <c r="B1069" s="15">
        <v>6</v>
      </c>
      <c r="C1069" s="14">
        <f>Consulta3[[#This Row],[clientes]]/Consulta3[[#Totals],[clientes]]</f>
        <v>7.5068500006255712E-5</v>
      </c>
      <c r="E1069">
        <f>(Consulta3[[#This Row],[dias_totales]]+1)*Consulta3[[#This Row],[%]]</f>
        <v>8.0248226506687351E-2</v>
      </c>
    </row>
    <row r="1070" spans="1:5" x14ac:dyDescent="0.25">
      <c r="A1070" s="4">
        <v>1069</v>
      </c>
      <c r="B1070" s="15">
        <v>8</v>
      </c>
      <c r="C1070" s="14">
        <f>Consulta3[[#This Row],[clientes]]/Consulta3[[#Totals],[clientes]]</f>
        <v>1.0009133334167428E-4</v>
      </c>
      <c r="E1070">
        <f>(Consulta3[[#This Row],[dias_totales]]+1)*Consulta3[[#This Row],[%]]</f>
        <v>0.10709772667559148</v>
      </c>
    </row>
    <row r="1071" spans="1:5" x14ac:dyDescent="0.25">
      <c r="A1071" s="4">
        <v>1070</v>
      </c>
      <c r="B1071" s="15">
        <v>4</v>
      </c>
      <c r="C1071" s="14">
        <f>Consulta3[[#This Row],[clientes]]/Consulta3[[#Totals],[clientes]]</f>
        <v>5.0045666670837139E-5</v>
      </c>
      <c r="E1071">
        <f>(Consulta3[[#This Row],[dias_totales]]+1)*Consulta3[[#This Row],[%]]</f>
        <v>5.3598909004466573E-2</v>
      </c>
    </row>
    <row r="1072" spans="1:5" x14ac:dyDescent="0.25">
      <c r="A1072" s="4">
        <v>1071</v>
      </c>
      <c r="B1072" s="15">
        <v>5</v>
      </c>
      <c r="C1072" s="14">
        <f>Consulta3[[#This Row],[clientes]]/Consulta3[[#Totals],[clientes]]</f>
        <v>6.2557083338546422E-5</v>
      </c>
      <c r="E1072">
        <f>(Consulta3[[#This Row],[dias_totales]]+1)*Consulta3[[#This Row],[%]]</f>
        <v>6.7061193338921771E-2</v>
      </c>
    </row>
    <row r="1073" spans="1:5" x14ac:dyDescent="0.25">
      <c r="A1073" s="4">
        <v>1072</v>
      </c>
      <c r="B1073" s="15">
        <v>10</v>
      </c>
      <c r="C1073" s="14">
        <f>Consulta3[[#This Row],[clientes]]/Consulta3[[#Totals],[clientes]]</f>
        <v>1.2511416667709284E-4</v>
      </c>
      <c r="E1073">
        <f>(Consulta3[[#This Row],[dias_totales]]+1)*Consulta3[[#This Row],[%]]</f>
        <v>0.13424750084452061</v>
      </c>
    </row>
    <row r="1074" spans="1:5" x14ac:dyDescent="0.25">
      <c r="A1074" s="4">
        <v>1073</v>
      </c>
      <c r="B1074" s="15">
        <v>7</v>
      </c>
      <c r="C1074" s="14">
        <f>Consulta3[[#This Row],[clientes]]/Consulta3[[#Totals],[clientes]]</f>
        <v>8.7579916673964989E-5</v>
      </c>
      <c r="E1074">
        <f>(Consulta3[[#This Row],[dias_totales]]+1)*Consulta3[[#This Row],[%]]</f>
        <v>9.4060830507838394E-2</v>
      </c>
    </row>
    <row r="1075" spans="1:5" x14ac:dyDescent="0.25">
      <c r="A1075" s="4">
        <v>1074</v>
      </c>
      <c r="B1075" s="15">
        <v>7</v>
      </c>
      <c r="C1075" s="14">
        <f>Consulta3[[#This Row],[clientes]]/Consulta3[[#Totals],[clientes]]</f>
        <v>8.7579916673964989E-5</v>
      </c>
      <c r="E1075">
        <f>(Consulta3[[#This Row],[dias_totales]]+1)*Consulta3[[#This Row],[%]]</f>
        <v>9.4148410424512358E-2</v>
      </c>
    </row>
    <row r="1076" spans="1:5" x14ac:dyDescent="0.25">
      <c r="A1076" s="4">
        <v>1075</v>
      </c>
      <c r="B1076" s="15">
        <v>6</v>
      </c>
      <c r="C1076" s="14">
        <f>Consulta3[[#This Row],[clientes]]/Consulta3[[#Totals],[clientes]]</f>
        <v>7.5068500006255712E-5</v>
      </c>
      <c r="E1076">
        <f>(Consulta3[[#This Row],[dias_totales]]+1)*Consulta3[[#This Row],[%]]</f>
        <v>8.0773706006731144E-2</v>
      </c>
    </row>
    <row r="1077" spans="1:5" x14ac:dyDescent="0.25">
      <c r="A1077" s="4">
        <v>1076</v>
      </c>
      <c r="B1077" s="15">
        <v>5</v>
      </c>
      <c r="C1077" s="14">
        <f>Consulta3[[#This Row],[clientes]]/Consulta3[[#Totals],[clientes]]</f>
        <v>6.2557083338546422E-5</v>
      </c>
      <c r="E1077">
        <f>(Consulta3[[#This Row],[dias_totales]]+1)*Consulta3[[#This Row],[%]]</f>
        <v>6.7373978755614503E-2</v>
      </c>
    </row>
    <row r="1078" spans="1:5" x14ac:dyDescent="0.25">
      <c r="A1078" s="4">
        <v>1077</v>
      </c>
      <c r="B1078" s="15">
        <v>10</v>
      </c>
      <c r="C1078" s="14">
        <f>Consulta3[[#This Row],[clientes]]/Consulta3[[#Totals],[clientes]]</f>
        <v>1.2511416667709284E-4</v>
      </c>
      <c r="E1078">
        <f>(Consulta3[[#This Row],[dias_totales]]+1)*Consulta3[[#This Row],[%]]</f>
        <v>0.13487307167790608</v>
      </c>
    </row>
    <row r="1079" spans="1:5" x14ac:dyDescent="0.25">
      <c r="A1079" s="4">
        <v>1078</v>
      </c>
      <c r="B1079" s="15">
        <v>12</v>
      </c>
      <c r="C1079" s="14">
        <f>Consulta3[[#This Row],[clientes]]/Consulta3[[#Totals],[clientes]]</f>
        <v>1.5013700001251142E-4</v>
      </c>
      <c r="E1079">
        <f>(Consulta3[[#This Row],[dias_totales]]+1)*Consulta3[[#This Row],[%]]</f>
        <v>0.16199782301349983</v>
      </c>
    </row>
    <row r="1080" spans="1:5" x14ac:dyDescent="0.25">
      <c r="A1080" s="4">
        <v>1079</v>
      </c>
      <c r="B1080" s="15">
        <v>5</v>
      </c>
      <c r="C1080" s="14">
        <f>Consulta3[[#This Row],[clientes]]/Consulta3[[#Totals],[clientes]]</f>
        <v>6.2557083338546422E-5</v>
      </c>
      <c r="E1080">
        <f>(Consulta3[[#This Row],[dias_totales]]+1)*Consulta3[[#This Row],[%]]</f>
        <v>6.7561650005630136E-2</v>
      </c>
    </row>
    <row r="1081" spans="1:5" x14ac:dyDescent="0.25">
      <c r="A1081" s="4">
        <v>1080</v>
      </c>
      <c r="B1081" s="15">
        <v>5</v>
      </c>
      <c r="C1081" s="14">
        <f>Consulta3[[#This Row],[clientes]]/Consulta3[[#Totals],[clientes]]</f>
        <v>6.2557083338546422E-5</v>
      </c>
      <c r="E1081">
        <f>(Consulta3[[#This Row],[dias_totales]]+1)*Consulta3[[#This Row],[%]]</f>
        <v>6.7624207088968685E-2</v>
      </c>
    </row>
    <row r="1082" spans="1:5" x14ac:dyDescent="0.25">
      <c r="A1082" s="4">
        <v>1081</v>
      </c>
      <c r="B1082" s="15">
        <v>12</v>
      </c>
      <c r="C1082" s="14">
        <f>Consulta3[[#This Row],[clientes]]/Consulta3[[#Totals],[clientes]]</f>
        <v>1.5013700001251142E-4</v>
      </c>
      <c r="E1082">
        <f>(Consulta3[[#This Row],[dias_totales]]+1)*Consulta3[[#This Row],[%]]</f>
        <v>0.16244823401353736</v>
      </c>
    </row>
    <row r="1083" spans="1:5" x14ac:dyDescent="0.25">
      <c r="A1083" s="4">
        <v>1082</v>
      </c>
      <c r="B1083" s="15">
        <v>8</v>
      </c>
      <c r="C1083" s="14">
        <f>Consulta3[[#This Row],[clientes]]/Consulta3[[#Totals],[clientes]]</f>
        <v>1.0009133334167428E-4</v>
      </c>
      <c r="E1083">
        <f>(Consulta3[[#This Row],[dias_totales]]+1)*Consulta3[[#This Row],[%]]</f>
        <v>0.10839891400903325</v>
      </c>
    </row>
    <row r="1084" spans="1:5" x14ac:dyDescent="0.25">
      <c r="A1084" s="4">
        <v>1083</v>
      </c>
      <c r="B1084" s="15">
        <v>5</v>
      </c>
      <c r="C1084" s="14">
        <f>Consulta3[[#This Row],[clientes]]/Consulta3[[#Totals],[clientes]]</f>
        <v>6.2557083338546422E-5</v>
      </c>
      <c r="E1084">
        <f>(Consulta3[[#This Row],[dias_totales]]+1)*Consulta3[[#This Row],[%]]</f>
        <v>6.7811878338984319E-2</v>
      </c>
    </row>
    <row r="1085" spans="1:5" x14ac:dyDescent="0.25">
      <c r="A1085" s="4">
        <v>1084</v>
      </c>
      <c r="B1085" s="15">
        <v>10</v>
      </c>
      <c r="C1085" s="14">
        <f>Consulta3[[#This Row],[clientes]]/Consulta3[[#Totals],[clientes]]</f>
        <v>1.2511416667709284E-4</v>
      </c>
      <c r="E1085">
        <f>(Consulta3[[#This Row],[dias_totales]]+1)*Consulta3[[#This Row],[%]]</f>
        <v>0.13574887084464574</v>
      </c>
    </row>
    <row r="1086" spans="1:5" x14ac:dyDescent="0.25">
      <c r="A1086" s="4">
        <v>1085</v>
      </c>
      <c r="B1086" s="15">
        <v>6</v>
      </c>
      <c r="C1086" s="14">
        <f>Consulta3[[#This Row],[clientes]]/Consulta3[[#Totals],[clientes]]</f>
        <v>7.5068500006255712E-5</v>
      </c>
      <c r="E1086">
        <f>(Consulta3[[#This Row],[dias_totales]]+1)*Consulta3[[#This Row],[%]]</f>
        <v>8.1524391006793706E-2</v>
      </c>
    </row>
    <row r="1087" spans="1:5" x14ac:dyDescent="0.25">
      <c r="A1087" s="4">
        <v>1086</v>
      </c>
      <c r="B1087" s="15">
        <v>10</v>
      </c>
      <c r="C1087" s="14">
        <f>Consulta3[[#This Row],[clientes]]/Consulta3[[#Totals],[clientes]]</f>
        <v>1.2511416667709284E-4</v>
      </c>
      <c r="E1087">
        <f>(Consulta3[[#This Row],[dias_totales]]+1)*Consulta3[[#This Row],[%]]</f>
        <v>0.13599909917799993</v>
      </c>
    </row>
    <row r="1088" spans="1:5" x14ac:dyDescent="0.25">
      <c r="A1088" s="4">
        <v>1087</v>
      </c>
      <c r="B1088" s="15">
        <v>6</v>
      </c>
      <c r="C1088" s="14">
        <f>Consulta3[[#This Row],[clientes]]/Consulta3[[#Totals],[clientes]]</f>
        <v>7.5068500006255712E-5</v>
      </c>
      <c r="E1088">
        <f>(Consulta3[[#This Row],[dias_totales]]+1)*Consulta3[[#This Row],[%]]</f>
        <v>8.1674528006806218E-2</v>
      </c>
    </row>
    <row r="1089" spans="1:5" x14ac:dyDescent="0.25">
      <c r="A1089" s="4">
        <v>1088</v>
      </c>
      <c r="B1089" s="15">
        <v>10</v>
      </c>
      <c r="C1089" s="14">
        <f>Consulta3[[#This Row],[clientes]]/Consulta3[[#Totals],[clientes]]</f>
        <v>1.2511416667709284E-4</v>
      </c>
      <c r="E1089">
        <f>(Consulta3[[#This Row],[dias_totales]]+1)*Consulta3[[#This Row],[%]]</f>
        <v>0.1362493275113541</v>
      </c>
    </row>
    <row r="1090" spans="1:5" x14ac:dyDescent="0.25">
      <c r="A1090" s="4">
        <v>1089</v>
      </c>
      <c r="B1090" s="15">
        <v>9</v>
      </c>
      <c r="C1090" s="14">
        <f>Consulta3[[#This Row],[clientes]]/Consulta3[[#Totals],[clientes]]</f>
        <v>1.1260275000938357E-4</v>
      </c>
      <c r="E1090">
        <f>(Consulta3[[#This Row],[dias_totales]]+1)*Consulta3[[#This Row],[%]]</f>
        <v>0.1227369975102281</v>
      </c>
    </row>
    <row r="1091" spans="1:5" x14ac:dyDescent="0.25">
      <c r="A1091" s="4">
        <v>1090</v>
      </c>
      <c r="B1091" s="15">
        <v>7</v>
      </c>
      <c r="C1091" s="14">
        <f>Consulta3[[#This Row],[clientes]]/Consulta3[[#Totals],[clientes]]</f>
        <v>8.7579916673964989E-5</v>
      </c>
      <c r="E1091">
        <f>(Consulta3[[#This Row],[dias_totales]]+1)*Consulta3[[#This Row],[%]]</f>
        <v>9.5549689091295797E-2</v>
      </c>
    </row>
    <row r="1092" spans="1:5" x14ac:dyDescent="0.25">
      <c r="A1092" s="4">
        <v>1091</v>
      </c>
      <c r="B1092" s="15">
        <v>8</v>
      </c>
      <c r="C1092" s="14">
        <f>Consulta3[[#This Row],[clientes]]/Consulta3[[#Totals],[clientes]]</f>
        <v>1.0009133334167428E-4</v>
      </c>
      <c r="E1092">
        <f>(Consulta3[[#This Row],[dias_totales]]+1)*Consulta3[[#This Row],[%]]</f>
        <v>0.10929973600910831</v>
      </c>
    </row>
    <row r="1093" spans="1:5" x14ac:dyDescent="0.25">
      <c r="A1093" s="4">
        <v>1092</v>
      </c>
      <c r="B1093" s="15">
        <v>11</v>
      </c>
      <c r="C1093" s="14">
        <f>Consulta3[[#This Row],[clientes]]/Consulta3[[#Totals],[clientes]]</f>
        <v>1.3762558334480212E-4</v>
      </c>
      <c r="E1093">
        <f>(Consulta3[[#This Row],[dias_totales]]+1)*Consulta3[[#This Row],[%]]</f>
        <v>0.15042476259586871</v>
      </c>
    </row>
    <row r="1094" spans="1:5" x14ac:dyDescent="0.25">
      <c r="A1094" s="4">
        <v>1093</v>
      </c>
      <c r="B1094" s="15">
        <v>3</v>
      </c>
      <c r="C1094" s="14">
        <f>Consulta3[[#This Row],[clientes]]/Consulta3[[#Totals],[clientes]]</f>
        <v>3.7534250003127856E-5</v>
      </c>
      <c r="E1094">
        <f>(Consulta3[[#This Row],[dias_totales]]+1)*Consulta3[[#This Row],[%]]</f>
        <v>4.1062469503421878E-2</v>
      </c>
    </row>
    <row r="1095" spans="1:5" x14ac:dyDescent="0.25">
      <c r="A1095" s="4">
        <v>1094</v>
      </c>
      <c r="B1095" s="15">
        <v>13</v>
      </c>
      <c r="C1095" s="14">
        <f>Consulta3[[#This Row],[clientes]]/Consulta3[[#Totals],[clientes]]</f>
        <v>1.626484166802207E-4</v>
      </c>
      <c r="E1095">
        <f>(Consulta3[[#This Row],[dias_totales]]+1)*Consulta3[[#This Row],[%]]</f>
        <v>0.17810001626484168</v>
      </c>
    </row>
    <row r="1096" spans="1:5" x14ac:dyDescent="0.25">
      <c r="A1096" s="4">
        <v>1095</v>
      </c>
      <c r="B1096" s="15">
        <v>11</v>
      </c>
      <c r="C1096" s="14">
        <f>Consulta3[[#This Row],[clientes]]/Consulta3[[#Totals],[clientes]]</f>
        <v>1.3762558334480212E-4</v>
      </c>
      <c r="E1096">
        <f>(Consulta3[[#This Row],[dias_totales]]+1)*Consulta3[[#This Row],[%]]</f>
        <v>0.15083763934590314</v>
      </c>
    </row>
    <row r="1097" spans="1:5" x14ac:dyDescent="0.25">
      <c r="A1097" s="4">
        <v>1096</v>
      </c>
      <c r="B1097" s="15">
        <v>4</v>
      </c>
      <c r="C1097" s="14">
        <f>Consulta3[[#This Row],[clientes]]/Consulta3[[#Totals],[clientes]]</f>
        <v>5.0045666670837139E-5</v>
      </c>
      <c r="E1097">
        <f>(Consulta3[[#This Row],[dias_totales]]+1)*Consulta3[[#This Row],[%]]</f>
        <v>5.4900096337908343E-2</v>
      </c>
    </row>
    <row r="1098" spans="1:5" x14ac:dyDescent="0.25">
      <c r="A1098" s="4">
        <v>1097</v>
      </c>
      <c r="B1098" s="15">
        <v>8</v>
      </c>
      <c r="C1098" s="14">
        <f>Consulta3[[#This Row],[clientes]]/Consulta3[[#Totals],[clientes]]</f>
        <v>1.0009133334167428E-4</v>
      </c>
      <c r="E1098">
        <f>(Consulta3[[#This Row],[dias_totales]]+1)*Consulta3[[#This Row],[%]]</f>
        <v>0.10990028400915836</v>
      </c>
    </row>
    <row r="1099" spans="1:5" x14ac:dyDescent="0.25">
      <c r="A1099" s="4">
        <v>1098</v>
      </c>
      <c r="B1099" s="15">
        <v>7</v>
      </c>
      <c r="C1099" s="14">
        <f>Consulta3[[#This Row],[clientes]]/Consulta3[[#Totals],[clientes]]</f>
        <v>8.7579916673964989E-5</v>
      </c>
      <c r="E1099">
        <f>(Consulta3[[#This Row],[dias_totales]]+1)*Consulta3[[#This Row],[%]]</f>
        <v>9.6250328424687517E-2</v>
      </c>
    </row>
    <row r="1100" spans="1:5" x14ac:dyDescent="0.25">
      <c r="A1100" s="4">
        <v>1099</v>
      </c>
      <c r="B1100" s="15">
        <v>5</v>
      </c>
      <c r="C1100" s="14">
        <f>Consulta3[[#This Row],[clientes]]/Consulta3[[#Totals],[clientes]]</f>
        <v>6.2557083338546422E-5</v>
      </c>
      <c r="E1100">
        <f>(Consulta3[[#This Row],[dias_totales]]+1)*Consulta3[[#This Row],[%]]</f>
        <v>6.8812791672401064E-2</v>
      </c>
    </row>
    <row r="1101" spans="1:5" x14ac:dyDescent="0.25">
      <c r="A1101" s="4">
        <v>1100</v>
      </c>
      <c r="B1101" s="15">
        <v>14</v>
      </c>
      <c r="C1101" s="14">
        <f>Consulta3[[#This Row],[clientes]]/Consulta3[[#Totals],[clientes]]</f>
        <v>1.7515983334792998E-4</v>
      </c>
      <c r="E1101">
        <f>(Consulta3[[#This Row],[dias_totales]]+1)*Consulta3[[#This Row],[%]]</f>
        <v>0.19285097651607092</v>
      </c>
    </row>
    <row r="1102" spans="1:5" x14ac:dyDescent="0.25">
      <c r="A1102" s="4">
        <v>1101</v>
      </c>
      <c r="B1102" s="15">
        <v>15</v>
      </c>
      <c r="C1102" s="14">
        <f>Consulta3[[#This Row],[clientes]]/Consulta3[[#Totals],[clientes]]</f>
        <v>1.8767125001563928E-4</v>
      </c>
      <c r="E1102">
        <f>(Consulta3[[#This Row],[dias_totales]]+1)*Consulta3[[#This Row],[%]]</f>
        <v>0.20681371751723449</v>
      </c>
    </row>
    <row r="1103" spans="1:5" x14ac:dyDescent="0.25">
      <c r="A1103" s="4">
        <v>1102</v>
      </c>
      <c r="B1103" s="15">
        <v>2</v>
      </c>
      <c r="C1103" s="14">
        <f>Consulta3[[#This Row],[clientes]]/Consulta3[[#Totals],[clientes]]</f>
        <v>2.502283333541857E-5</v>
      </c>
      <c r="E1103">
        <f>(Consulta3[[#This Row],[dias_totales]]+1)*Consulta3[[#This Row],[%]]</f>
        <v>2.7600185168966684E-2</v>
      </c>
    </row>
    <row r="1104" spans="1:5" x14ac:dyDescent="0.25">
      <c r="A1104" s="4">
        <v>1103</v>
      </c>
      <c r="B1104" s="15">
        <v>9</v>
      </c>
      <c r="C1104" s="14">
        <f>Consulta3[[#This Row],[clientes]]/Consulta3[[#Totals],[clientes]]</f>
        <v>1.1260275000938357E-4</v>
      </c>
      <c r="E1104">
        <f>(Consulta3[[#This Row],[dias_totales]]+1)*Consulta3[[#This Row],[%]]</f>
        <v>0.12431343601035946</v>
      </c>
    </row>
    <row r="1105" spans="1:5" x14ac:dyDescent="0.25">
      <c r="A1105" s="4">
        <v>1104</v>
      </c>
      <c r="B1105" s="15">
        <v>7</v>
      </c>
      <c r="C1105" s="14">
        <f>Consulta3[[#This Row],[clientes]]/Consulta3[[#Totals],[clientes]]</f>
        <v>8.7579916673964989E-5</v>
      </c>
      <c r="E1105">
        <f>(Consulta3[[#This Row],[dias_totales]]+1)*Consulta3[[#This Row],[%]]</f>
        <v>9.6775807924731311E-2</v>
      </c>
    </row>
    <row r="1106" spans="1:5" x14ac:dyDescent="0.25">
      <c r="A1106" s="4">
        <v>1105</v>
      </c>
      <c r="B1106" s="15">
        <v>6</v>
      </c>
      <c r="C1106" s="14">
        <f>Consulta3[[#This Row],[clientes]]/Consulta3[[#Totals],[clientes]]</f>
        <v>7.5068500006255712E-5</v>
      </c>
      <c r="E1106">
        <f>(Consulta3[[#This Row],[dias_totales]]+1)*Consulta3[[#This Row],[%]]</f>
        <v>8.3025761006918816E-2</v>
      </c>
    </row>
    <row r="1107" spans="1:5" x14ac:dyDescent="0.25">
      <c r="A1107" s="4">
        <v>1106</v>
      </c>
      <c r="B1107" s="15">
        <v>10</v>
      </c>
      <c r="C1107" s="14">
        <f>Consulta3[[#This Row],[clientes]]/Consulta3[[#Totals],[clientes]]</f>
        <v>1.2511416667709284E-4</v>
      </c>
      <c r="E1107">
        <f>(Consulta3[[#This Row],[dias_totales]]+1)*Consulta3[[#This Row],[%]]</f>
        <v>0.13850138251154179</v>
      </c>
    </row>
    <row r="1108" spans="1:5" x14ac:dyDescent="0.25">
      <c r="A1108" s="4">
        <v>1107</v>
      </c>
      <c r="B1108" s="15">
        <v>4</v>
      </c>
      <c r="C1108" s="14">
        <f>Consulta3[[#This Row],[clientes]]/Consulta3[[#Totals],[clientes]]</f>
        <v>5.0045666670837139E-5</v>
      </c>
      <c r="E1108">
        <f>(Consulta3[[#This Row],[dias_totales]]+1)*Consulta3[[#This Row],[%]]</f>
        <v>5.545059867128755E-2</v>
      </c>
    </row>
    <row r="1109" spans="1:5" x14ac:dyDescent="0.25">
      <c r="A1109" s="4">
        <v>1108</v>
      </c>
      <c r="B1109" s="15">
        <v>2</v>
      </c>
      <c r="C1109" s="14">
        <f>Consulta3[[#This Row],[clientes]]/Consulta3[[#Totals],[clientes]]</f>
        <v>2.502283333541857E-5</v>
      </c>
      <c r="E1109">
        <f>(Consulta3[[#This Row],[dias_totales]]+1)*Consulta3[[#This Row],[%]]</f>
        <v>2.7750322168979193E-2</v>
      </c>
    </row>
    <row r="1110" spans="1:5" x14ac:dyDescent="0.25">
      <c r="A1110" s="4">
        <v>1109</v>
      </c>
      <c r="B1110" s="15">
        <v>3</v>
      </c>
      <c r="C1110" s="14">
        <f>Consulta3[[#This Row],[clientes]]/Consulta3[[#Totals],[clientes]]</f>
        <v>3.7534250003127856E-5</v>
      </c>
      <c r="E1110">
        <f>(Consulta3[[#This Row],[dias_totales]]+1)*Consulta3[[#This Row],[%]]</f>
        <v>4.1663017503471921E-2</v>
      </c>
    </row>
    <row r="1111" spans="1:5" x14ac:dyDescent="0.25">
      <c r="A1111" s="4">
        <v>1110</v>
      </c>
      <c r="B1111" s="15">
        <v>5</v>
      </c>
      <c r="C1111" s="14">
        <f>Consulta3[[#This Row],[clientes]]/Consulta3[[#Totals],[clientes]]</f>
        <v>6.2557083338546422E-5</v>
      </c>
      <c r="E1111">
        <f>(Consulta3[[#This Row],[dias_totales]]+1)*Consulta3[[#This Row],[%]]</f>
        <v>6.9500919589125076E-2</v>
      </c>
    </row>
    <row r="1112" spans="1:5" x14ac:dyDescent="0.25">
      <c r="A1112" s="4">
        <v>1111</v>
      </c>
      <c r="B1112" s="15">
        <v>5</v>
      </c>
      <c r="C1112" s="14">
        <f>Consulta3[[#This Row],[clientes]]/Consulta3[[#Totals],[clientes]]</f>
        <v>6.2557083338546422E-5</v>
      </c>
      <c r="E1112">
        <f>(Consulta3[[#This Row],[dias_totales]]+1)*Consulta3[[#This Row],[%]]</f>
        <v>6.9563476672463626E-2</v>
      </c>
    </row>
    <row r="1113" spans="1:5" x14ac:dyDescent="0.25">
      <c r="A1113" s="4">
        <v>1112</v>
      </c>
      <c r="B1113" s="15">
        <v>4</v>
      </c>
      <c r="C1113" s="14">
        <f>Consulta3[[#This Row],[clientes]]/Consulta3[[#Totals],[clientes]]</f>
        <v>5.0045666670837139E-5</v>
      </c>
      <c r="E1113">
        <f>(Consulta3[[#This Row],[dias_totales]]+1)*Consulta3[[#This Row],[%]]</f>
        <v>5.5700827004641733E-2</v>
      </c>
    </row>
    <row r="1114" spans="1:5" x14ac:dyDescent="0.25">
      <c r="A1114" s="4">
        <v>1113</v>
      </c>
      <c r="B1114" s="15">
        <v>7</v>
      </c>
      <c r="C1114" s="14">
        <f>Consulta3[[#This Row],[clientes]]/Consulta3[[#Totals],[clientes]]</f>
        <v>8.7579916673964989E-5</v>
      </c>
      <c r="E1114">
        <f>(Consulta3[[#This Row],[dias_totales]]+1)*Consulta3[[#This Row],[%]]</f>
        <v>9.7564027174796994E-2</v>
      </c>
    </row>
    <row r="1115" spans="1:5" x14ac:dyDescent="0.25">
      <c r="A1115" s="4">
        <v>1114</v>
      </c>
      <c r="B1115" s="15">
        <v>8</v>
      </c>
      <c r="C1115" s="14">
        <f>Consulta3[[#This Row],[clientes]]/Consulta3[[#Totals],[clientes]]</f>
        <v>1.0009133334167428E-4</v>
      </c>
      <c r="E1115">
        <f>(Consulta3[[#This Row],[dias_totales]]+1)*Consulta3[[#This Row],[%]]</f>
        <v>0.11160183667596682</v>
      </c>
    </row>
    <row r="1116" spans="1:5" x14ac:dyDescent="0.25">
      <c r="A1116" s="4">
        <v>1115</v>
      </c>
      <c r="B1116" s="15">
        <v>2</v>
      </c>
      <c r="C1116" s="14">
        <f>Consulta3[[#This Row],[clientes]]/Consulta3[[#Totals],[clientes]]</f>
        <v>2.502283333541857E-5</v>
      </c>
      <c r="E1116">
        <f>(Consulta3[[#This Row],[dias_totales]]+1)*Consulta3[[#This Row],[%]]</f>
        <v>2.7925482002327123E-2</v>
      </c>
    </row>
    <row r="1117" spans="1:5" x14ac:dyDescent="0.25">
      <c r="A1117" s="4">
        <v>1116</v>
      </c>
      <c r="B1117" s="15">
        <v>5</v>
      </c>
      <c r="C1117" s="14">
        <f>Consulta3[[#This Row],[clientes]]/Consulta3[[#Totals],[clientes]]</f>
        <v>6.2557083338546422E-5</v>
      </c>
      <c r="E1117">
        <f>(Consulta3[[#This Row],[dias_totales]]+1)*Consulta3[[#This Row],[%]]</f>
        <v>6.9876262089156357E-2</v>
      </c>
    </row>
    <row r="1118" spans="1:5" x14ac:dyDescent="0.25">
      <c r="A1118" s="4">
        <v>1117</v>
      </c>
      <c r="B1118" s="15">
        <v>6</v>
      </c>
      <c r="C1118" s="14">
        <f>Consulta3[[#This Row],[clientes]]/Consulta3[[#Totals],[clientes]]</f>
        <v>7.5068500006255712E-5</v>
      </c>
      <c r="E1118">
        <f>(Consulta3[[#This Row],[dias_totales]]+1)*Consulta3[[#This Row],[%]]</f>
        <v>8.3926583006993891E-2</v>
      </c>
    </row>
    <row r="1119" spans="1:5" x14ac:dyDescent="0.25">
      <c r="A1119" s="4">
        <v>1118</v>
      </c>
      <c r="B1119" s="15">
        <v>6</v>
      </c>
      <c r="C1119" s="14">
        <f>Consulta3[[#This Row],[clientes]]/Consulta3[[#Totals],[clientes]]</f>
        <v>7.5068500006255712E-5</v>
      </c>
      <c r="E1119">
        <f>(Consulta3[[#This Row],[dias_totales]]+1)*Consulta3[[#This Row],[%]]</f>
        <v>8.4001651507000147E-2</v>
      </c>
    </row>
    <row r="1120" spans="1:5" x14ac:dyDescent="0.25">
      <c r="A1120" s="4">
        <v>1119</v>
      </c>
      <c r="B1120" s="15">
        <v>9</v>
      </c>
      <c r="C1120" s="14">
        <f>Consulta3[[#This Row],[clientes]]/Consulta3[[#Totals],[clientes]]</f>
        <v>1.1260275000938357E-4</v>
      </c>
      <c r="E1120">
        <f>(Consulta3[[#This Row],[dias_totales]]+1)*Consulta3[[#This Row],[%]]</f>
        <v>0.12611508001050958</v>
      </c>
    </row>
    <row r="1121" spans="1:5" x14ac:dyDescent="0.25">
      <c r="A1121" s="4">
        <v>1120</v>
      </c>
      <c r="B1121" s="15">
        <v>6</v>
      </c>
      <c r="C1121" s="14">
        <f>Consulta3[[#This Row],[clientes]]/Consulta3[[#Totals],[clientes]]</f>
        <v>7.5068500006255712E-5</v>
      </c>
      <c r="E1121">
        <f>(Consulta3[[#This Row],[dias_totales]]+1)*Consulta3[[#This Row],[%]]</f>
        <v>8.4151788507012659E-2</v>
      </c>
    </row>
    <row r="1122" spans="1:5" x14ac:dyDescent="0.25">
      <c r="A1122" s="4">
        <v>1121</v>
      </c>
      <c r="B1122" s="15">
        <v>7</v>
      </c>
      <c r="C1122" s="14">
        <f>Consulta3[[#This Row],[clientes]]/Consulta3[[#Totals],[clientes]]</f>
        <v>8.7579916673964989E-5</v>
      </c>
      <c r="E1122">
        <f>(Consulta3[[#This Row],[dias_totales]]+1)*Consulta3[[#This Row],[%]]</f>
        <v>9.8264666508188714E-2</v>
      </c>
    </row>
    <row r="1123" spans="1:5" x14ac:dyDescent="0.25">
      <c r="A1123" s="4">
        <v>1122</v>
      </c>
      <c r="B1123" s="15">
        <v>3</v>
      </c>
      <c r="C1123" s="14">
        <f>Consulta3[[#This Row],[clientes]]/Consulta3[[#Totals],[clientes]]</f>
        <v>3.7534250003127856E-5</v>
      </c>
      <c r="E1123">
        <f>(Consulta3[[#This Row],[dias_totales]]+1)*Consulta3[[#This Row],[%]]</f>
        <v>4.2150962753512586E-2</v>
      </c>
    </row>
    <row r="1124" spans="1:5" x14ac:dyDescent="0.25">
      <c r="A1124" s="4">
        <v>1123</v>
      </c>
      <c r="B1124" s="15">
        <v>5</v>
      </c>
      <c r="C1124" s="14">
        <f>Consulta3[[#This Row],[clientes]]/Consulta3[[#Totals],[clientes]]</f>
        <v>6.2557083338546422E-5</v>
      </c>
      <c r="E1124">
        <f>(Consulta3[[#This Row],[dias_totales]]+1)*Consulta3[[#This Row],[%]]</f>
        <v>7.0314161672526174E-2</v>
      </c>
    </row>
    <row r="1125" spans="1:5" x14ac:dyDescent="0.25">
      <c r="A1125" s="4">
        <v>1124</v>
      </c>
      <c r="B1125" s="15">
        <v>5</v>
      </c>
      <c r="C1125" s="14">
        <f>Consulta3[[#This Row],[clientes]]/Consulta3[[#Totals],[clientes]]</f>
        <v>6.2557083338546422E-5</v>
      </c>
      <c r="E1125">
        <f>(Consulta3[[#This Row],[dias_totales]]+1)*Consulta3[[#This Row],[%]]</f>
        <v>7.0376718755864723E-2</v>
      </c>
    </row>
    <row r="1126" spans="1:5" x14ac:dyDescent="0.25">
      <c r="A1126" s="4">
        <v>1125</v>
      </c>
      <c r="B1126" s="15">
        <v>8</v>
      </c>
      <c r="C1126" s="14">
        <f>Consulta3[[#This Row],[clientes]]/Consulta3[[#Totals],[clientes]]</f>
        <v>1.0009133334167428E-4</v>
      </c>
      <c r="E1126">
        <f>(Consulta3[[#This Row],[dias_totales]]+1)*Consulta3[[#This Row],[%]]</f>
        <v>0.11270284134272524</v>
      </c>
    </row>
    <row r="1127" spans="1:5" x14ac:dyDescent="0.25">
      <c r="A1127" s="4">
        <v>1126</v>
      </c>
      <c r="B1127" s="15">
        <v>8</v>
      </c>
      <c r="C1127" s="14">
        <f>Consulta3[[#This Row],[clientes]]/Consulta3[[#Totals],[clientes]]</f>
        <v>1.0009133334167428E-4</v>
      </c>
      <c r="E1127">
        <f>(Consulta3[[#This Row],[dias_totales]]+1)*Consulta3[[#This Row],[%]]</f>
        <v>0.11280293267606691</v>
      </c>
    </row>
    <row r="1128" spans="1:5" x14ac:dyDescent="0.25">
      <c r="A1128" s="4">
        <v>1127</v>
      </c>
      <c r="B1128" s="15">
        <v>6</v>
      </c>
      <c r="C1128" s="14">
        <f>Consulta3[[#This Row],[clientes]]/Consulta3[[#Totals],[clientes]]</f>
        <v>7.5068500006255712E-5</v>
      </c>
      <c r="E1128">
        <f>(Consulta3[[#This Row],[dias_totales]]+1)*Consulta3[[#This Row],[%]]</f>
        <v>8.4677268007056439E-2</v>
      </c>
    </row>
    <row r="1129" spans="1:5" x14ac:dyDescent="0.25">
      <c r="A1129" s="4">
        <v>1128</v>
      </c>
      <c r="B1129" s="15">
        <v>6</v>
      </c>
      <c r="C1129" s="14">
        <f>Consulta3[[#This Row],[clientes]]/Consulta3[[#Totals],[clientes]]</f>
        <v>7.5068500006255712E-5</v>
      </c>
      <c r="E1129">
        <f>(Consulta3[[#This Row],[dias_totales]]+1)*Consulta3[[#This Row],[%]]</f>
        <v>8.4752336507062695E-2</v>
      </c>
    </row>
    <row r="1130" spans="1:5" x14ac:dyDescent="0.25">
      <c r="A1130" s="4">
        <v>1129</v>
      </c>
      <c r="B1130" s="15">
        <v>10</v>
      </c>
      <c r="C1130" s="14">
        <f>Consulta3[[#This Row],[clientes]]/Consulta3[[#Totals],[clientes]]</f>
        <v>1.2511416667709284E-4</v>
      </c>
      <c r="E1130">
        <f>(Consulta3[[#This Row],[dias_totales]]+1)*Consulta3[[#This Row],[%]]</f>
        <v>0.14137900834511491</v>
      </c>
    </row>
    <row r="1131" spans="1:5" x14ac:dyDescent="0.25">
      <c r="A1131" s="4">
        <v>1130</v>
      </c>
      <c r="B1131" s="15">
        <v>7</v>
      </c>
      <c r="C1131" s="14">
        <f>Consulta3[[#This Row],[clientes]]/Consulta3[[#Totals],[clientes]]</f>
        <v>8.7579916673964989E-5</v>
      </c>
      <c r="E1131">
        <f>(Consulta3[[#This Row],[dias_totales]]+1)*Consulta3[[#This Row],[%]]</f>
        <v>9.9052885758254397E-2</v>
      </c>
    </row>
    <row r="1132" spans="1:5" x14ac:dyDescent="0.25">
      <c r="A1132" s="4">
        <v>1131</v>
      </c>
      <c r="B1132" s="15">
        <v>7</v>
      </c>
      <c r="C1132" s="14">
        <f>Consulta3[[#This Row],[clientes]]/Consulta3[[#Totals],[clientes]]</f>
        <v>8.7579916673964989E-5</v>
      </c>
      <c r="E1132">
        <f>(Consulta3[[#This Row],[dias_totales]]+1)*Consulta3[[#This Row],[%]]</f>
        <v>9.9140465674928374E-2</v>
      </c>
    </row>
    <row r="1133" spans="1:5" x14ac:dyDescent="0.25">
      <c r="A1133" s="4">
        <v>1132</v>
      </c>
      <c r="B1133" s="15">
        <v>1</v>
      </c>
      <c r="C1133" s="14">
        <f>Consulta3[[#This Row],[clientes]]/Consulta3[[#Totals],[clientes]]</f>
        <v>1.2511416667709285E-5</v>
      </c>
      <c r="E1133">
        <f>(Consulta3[[#This Row],[dias_totales]]+1)*Consulta3[[#This Row],[%]]</f>
        <v>1.4175435084514619E-2</v>
      </c>
    </row>
    <row r="1134" spans="1:5" x14ac:dyDescent="0.25">
      <c r="A1134" s="4">
        <v>1133</v>
      </c>
      <c r="B1134" s="15">
        <v>8</v>
      </c>
      <c r="C1134" s="14">
        <f>Consulta3[[#This Row],[clientes]]/Consulta3[[#Totals],[clientes]]</f>
        <v>1.0009133334167428E-4</v>
      </c>
      <c r="E1134">
        <f>(Consulta3[[#This Row],[dias_totales]]+1)*Consulta3[[#This Row],[%]]</f>
        <v>0.11350357200945863</v>
      </c>
    </row>
    <row r="1135" spans="1:5" x14ac:dyDescent="0.25">
      <c r="A1135" s="4">
        <v>1134</v>
      </c>
      <c r="B1135" s="15">
        <v>3</v>
      </c>
      <c r="C1135" s="14">
        <f>Consulta3[[#This Row],[clientes]]/Consulta3[[#Totals],[clientes]]</f>
        <v>3.7534250003127856E-5</v>
      </c>
      <c r="E1135">
        <f>(Consulta3[[#This Row],[dias_totales]]+1)*Consulta3[[#This Row],[%]]</f>
        <v>4.2601373753550116E-2</v>
      </c>
    </row>
    <row r="1136" spans="1:5" x14ac:dyDescent="0.25">
      <c r="A1136" s="4">
        <v>1135</v>
      </c>
      <c r="B1136" s="15">
        <v>9</v>
      </c>
      <c r="C1136" s="14">
        <f>Consulta3[[#This Row],[clientes]]/Consulta3[[#Totals],[clientes]]</f>
        <v>1.1260275000938357E-4</v>
      </c>
      <c r="E1136">
        <f>(Consulta3[[#This Row],[dias_totales]]+1)*Consulta3[[#This Row],[%]]</f>
        <v>0.12791672401065973</v>
      </c>
    </row>
    <row r="1137" spans="1:5" x14ac:dyDescent="0.25">
      <c r="A1137" s="4">
        <v>1136</v>
      </c>
      <c r="B1137" s="15">
        <v>7</v>
      </c>
      <c r="C1137" s="14">
        <f>Consulta3[[#This Row],[clientes]]/Consulta3[[#Totals],[clientes]]</f>
        <v>8.7579916673964989E-5</v>
      </c>
      <c r="E1137">
        <f>(Consulta3[[#This Row],[dias_totales]]+1)*Consulta3[[#This Row],[%]]</f>
        <v>9.957836525829819E-2</v>
      </c>
    </row>
    <row r="1138" spans="1:5" x14ac:dyDescent="0.25">
      <c r="A1138" s="4">
        <v>1137</v>
      </c>
      <c r="B1138" s="15">
        <v>2</v>
      </c>
      <c r="C1138" s="14">
        <f>Consulta3[[#This Row],[clientes]]/Consulta3[[#Totals],[clientes]]</f>
        <v>2.502283333541857E-5</v>
      </c>
      <c r="E1138">
        <f>(Consulta3[[#This Row],[dias_totales]]+1)*Consulta3[[#This Row],[%]]</f>
        <v>2.8475984335706334E-2</v>
      </c>
    </row>
    <row r="1139" spans="1:5" x14ac:dyDescent="0.25">
      <c r="A1139" s="4">
        <v>1138</v>
      </c>
      <c r="B1139" s="15">
        <v>10</v>
      </c>
      <c r="C1139" s="14">
        <f>Consulta3[[#This Row],[clientes]]/Consulta3[[#Totals],[clientes]]</f>
        <v>1.2511416667709284E-4</v>
      </c>
      <c r="E1139">
        <f>(Consulta3[[#This Row],[dias_totales]]+1)*Consulta3[[#This Row],[%]]</f>
        <v>0.14250503584520874</v>
      </c>
    </row>
    <row r="1140" spans="1:5" x14ac:dyDescent="0.25">
      <c r="A1140" s="4">
        <v>1139</v>
      </c>
      <c r="B1140" s="15">
        <v>5</v>
      </c>
      <c r="C1140" s="14">
        <f>Consulta3[[#This Row],[clientes]]/Consulta3[[#Totals],[clientes]]</f>
        <v>6.2557083338546422E-5</v>
      </c>
      <c r="E1140">
        <f>(Consulta3[[#This Row],[dias_totales]]+1)*Consulta3[[#This Row],[%]]</f>
        <v>7.1315075005942918E-2</v>
      </c>
    </row>
    <row r="1141" spans="1:5" x14ac:dyDescent="0.25">
      <c r="A1141" s="4">
        <v>1140</v>
      </c>
      <c r="B1141" s="15">
        <v>6</v>
      </c>
      <c r="C1141" s="14">
        <f>Consulta3[[#This Row],[clientes]]/Consulta3[[#Totals],[clientes]]</f>
        <v>7.5068500006255712E-5</v>
      </c>
      <c r="E1141">
        <f>(Consulta3[[#This Row],[dias_totales]]+1)*Consulta3[[#This Row],[%]]</f>
        <v>8.5653158507137769E-2</v>
      </c>
    </row>
    <row r="1142" spans="1:5" x14ac:dyDescent="0.25">
      <c r="A1142" s="4">
        <v>1141</v>
      </c>
      <c r="B1142" s="15">
        <v>8</v>
      </c>
      <c r="C1142" s="14">
        <f>Consulta3[[#This Row],[clientes]]/Consulta3[[#Totals],[clientes]]</f>
        <v>1.0009133334167428E-4</v>
      </c>
      <c r="E1142">
        <f>(Consulta3[[#This Row],[dias_totales]]+1)*Consulta3[[#This Row],[%]]</f>
        <v>0.11430430267619203</v>
      </c>
    </row>
    <row r="1143" spans="1:5" x14ac:dyDescent="0.25">
      <c r="A1143" s="4">
        <v>1142</v>
      </c>
      <c r="B1143" s="15">
        <v>1</v>
      </c>
      <c r="C1143" s="14">
        <f>Consulta3[[#This Row],[clientes]]/Consulta3[[#Totals],[clientes]]</f>
        <v>1.2511416667709285E-5</v>
      </c>
      <c r="E1143">
        <f>(Consulta3[[#This Row],[dias_totales]]+1)*Consulta3[[#This Row],[%]]</f>
        <v>1.4300549251191712E-2</v>
      </c>
    </row>
    <row r="1144" spans="1:5" x14ac:dyDescent="0.25">
      <c r="A1144" s="4">
        <v>1143</v>
      </c>
      <c r="B1144" s="15">
        <v>8</v>
      </c>
      <c r="C1144" s="14">
        <f>Consulta3[[#This Row],[clientes]]/Consulta3[[#Totals],[clientes]]</f>
        <v>1.0009133334167428E-4</v>
      </c>
      <c r="E1144">
        <f>(Consulta3[[#This Row],[dias_totales]]+1)*Consulta3[[#This Row],[%]]</f>
        <v>0.11450448534287537</v>
      </c>
    </row>
    <row r="1145" spans="1:5" x14ac:dyDescent="0.25">
      <c r="A1145" s="4">
        <v>1144</v>
      </c>
      <c r="B1145" s="15">
        <v>5</v>
      </c>
      <c r="C1145" s="14">
        <f>Consulta3[[#This Row],[clientes]]/Consulta3[[#Totals],[clientes]]</f>
        <v>6.2557083338546422E-5</v>
      </c>
      <c r="E1145">
        <f>(Consulta3[[#This Row],[dias_totales]]+1)*Consulta3[[#This Row],[%]]</f>
        <v>7.162786042263565E-2</v>
      </c>
    </row>
    <row r="1146" spans="1:5" x14ac:dyDescent="0.25">
      <c r="A1146" s="4">
        <v>1145</v>
      </c>
      <c r="B1146" s="15">
        <v>10</v>
      </c>
      <c r="C1146" s="14">
        <f>Consulta3[[#This Row],[clientes]]/Consulta3[[#Totals],[clientes]]</f>
        <v>1.2511416667709284E-4</v>
      </c>
      <c r="E1146">
        <f>(Consulta3[[#This Row],[dias_totales]]+1)*Consulta3[[#This Row],[%]]</f>
        <v>0.1433808350119484</v>
      </c>
    </row>
    <row r="1147" spans="1:5" x14ac:dyDescent="0.25">
      <c r="A1147" s="4">
        <v>1146</v>
      </c>
      <c r="B1147" s="15">
        <v>3</v>
      </c>
      <c r="C1147" s="14">
        <f>Consulta3[[#This Row],[clientes]]/Consulta3[[#Totals],[clientes]]</f>
        <v>3.7534250003127856E-5</v>
      </c>
      <c r="E1147">
        <f>(Consulta3[[#This Row],[dias_totales]]+1)*Consulta3[[#This Row],[%]]</f>
        <v>4.3051784753587653E-2</v>
      </c>
    </row>
    <row r="1148" spans="1:5" x14ac:dyDescent="0.25">
      <c r="A1148" s="4">
        <v>1147</v>
      </c>
      <c r="B1148" s="15">
        <v>10</v>
      </c>
      <c r="C1148" s="14">
        <f>Consulta3[[#This Row],[clientes]]/Consulta3[[#Totals],[clientes]]</f>
        <v>1.2511416667709284E-4</v>
      </c>
      <c r="E1148">
        <f>(Consulta3[[#This Row],[dias_totales]]+1)*Consulta3[[#This Row],[%]]</f>
        <v>0.1436310633453026</v>
      </c>
    </row>
    <row r="1149" spans="1:5" x14ac:dyDescent="0.25">
      <c r="A1149" s="4">
        <v>1148</v>
      </c>
      <c r="B1149" s="15">
        <v>3</v>
      </c>
      <c r="C1149" s="14">
        <f>Consulta3[[#This Row],[clientes]]/Consulta3[[#Totals],[clientes]]</f>
        <v>3.7534250003127856E-5</v>
      </c>
      <c r="E1149">
        <f>(Consulta3[[#This Row],[dias_totales]]+1)*Consulta3[[#This Row],[%]]</f>
        <v>4.3126853253593909E-2</v>
      </c>
    </row>
    <row r="1150" spans="1:5" x14ac:dyDescent="0.25">
      <c r="A1150" s="4">
        <v>1149</v>
      </c>
      <c r="B1150" s="15">
        <v>6</v>
      </c>
      <c r="C1150" s="14">
        <f>Consulta3[[#This Row],[clientes]]/Consulta3[[#Totals],[clientes]]</f>
        <v>7.5068500006255712E-5</v>
      </c>
      <c r="E1150">
        <f>(Consulta3[[#This Row],[dias_totales]]+1)*Consulta3[[#This Row],[%]]</f>
        <v>8.6328775007194075E-2</v>
      </c>
    </row>
    <row r="1151" spans="1:5" x14ac:dyDescent="0.25">
      <c r="A1151" s="4">
        <v>1150</v>
      </c>
      <c r="B1151" s="15">
        <v>7</v>
      </c>
      <c r="C1151" s="14">
        <f>Consulta3[[#This Row],[clientes]]/Consulta3[[#Totals],[clientes]]</f>
        <v>8.7579916673964989E-5</v>
      </c>
      <c r="E1151">
        <f>(Consulta3[[#This Row],[dias_totales]]+1)*Consulta3[[#This Row],[%]]</f>
        <v>0.1008044840917337</v>
      </c>
    </row>
    <row r="1152" spans="1:5" x14ac:dyDescent="0.25">
      <c r="A1152" s="4">
        <v>1151</v>
      </c>
      <c r="B1152" s="15">
        <v>7</v>
      </c>
      <c r="C1152" s="14">
        <f>Consulta3[[#This Row],[clientes]]/Consulta3[[#Totals],[clientes]]</f>
        <v>8.7579916673964989E-5</v>
      </c>
      <c r="E1152">
        <f>(Consulta3[[#This Row],[dias_totales]]+1)*Consulta3[[#This Row],[%]]</f>
        <v>0.10089206400840767</v>
      </c>
    </row>
    <row r="1153" spans="1:5" x14ac:dyDescent="0.25">
      <c r="A1153" s="4">
        <v>1152</v>
      </c>
      <c r="B1153" s="15">
        <v>8</v>
      </c>
      <c r="C1153" s="14">
        <f>Consulta3[[#This Row],[clientes]]/Consulta3[[#Totals],[clientes]]</f>
        <v>1.0009133334167428E-4</v>
      </c>
      <c r="E1153">
        <f>(Consulta3[[#This Row],[dias_totales]]+1)*Consulta3[[#This Row],[%]]</f>
        <v>0.11540530734295044</v>
      </c>
    </row>
    <row r="1154" spans="1:5" x14ac:dyDescent="0.25">
      <c r="A1154" s="4">
        <v>1153</v>
      </c>
      <c r="B1154" s="15">
        <v>4</v>
      </c>
      <c r="C1154" s="14">
        <f>Consulta3[[#This Row],[clientes]]/Consulta3[[#Totals],[clientes]]</f>
        <v>5.0045666670837139E-5</v>
      </c>
      <c r="E1154">
        <f>(Consulta3[[#This Row],[dias_totales]]+1)*Consulta3[[#This Row],[%]]</f>
        <v>5.7752699338146057E-2</v>
      </c>
    </row>
    <row r="1155" spans="1:5" x14ac:dyDescent="0.25">
      <c r="A1155" s="4">
        <v>1154</v>
      </c>
      <c r="B1155" s="15">
        <v>9</v>
      </c>
      <c r="C1155" s="14">
        <f>Consulta3[[#This Row],[clientes]]/Consulta3[[#Totals],[clientes]]</f>
        <v>1.1260275000938357E-4</v>
      </c>
      <c r="E1155">
        <f>(Consulta3[[#This Row],[dias_totales]]+1)*Consulta3[[#This Row],[%]]</f>
        <v>0.13005617626083801</v>
      </c>
    </row>
    <row r="1156" spans="1:5" x14ac:dyDescent="0.25">
      <c r="A1156" s="4">
        <v>1155</v>
      </c>
      <c r="B1156" s="15">
        <v>7</v>
      </c>
      <c r="C1156" s="14">
        <f>Consulta3[[#This Row],[clientes]]/Consulta3[[#Totals],[clientes]]</f>
        <v>8.7579916673964989E-5</v>
      </c>
      <c r="E1156">
        <f>(Consulta3[[#This Row],[dias_totales]]+1)*Consulta3[[#This Row],[%]]</f>
        <v>0.10124238367510352</v>
      </c>
    </row>
    <row r="1157" spans="1:5" x14ac:dyDescent="0.25">
      <c r="A1157" s="4">
        <v>1156</v>
      </c>
      <c r="B1157" s="15">
        <v>7</v>
      </c>
      <c r="C1157" s="14">
        <f>Consulta3[[#This Row],[clientes]]/Consulta3[[#Totals],[clientes]]</f>
        <v>8.7579916673964989E-5</v>
      </c>
      <c r="E1157">
        <f>(Consulta3[[#This Row],[dias_totales]]+1)*Consulta3[[#This Row],[%]]</f>
        <v>0.1013299635917775</v>
      </c>
    </row>
    <row r="1158" spans="1:5" x14ac:dyDescent="0.25">
      <c r="A1158" s="4">
        <v>1157</v>
      </c>
      <c r="B1158" s="15">
        <v>7</v>
      </c>
      <c r="C1158" s="14">
        <f>Consulta3[[#This Row],[clientes]]/Consulta3[[#Totals],[clientes]]</f>
        <v>8.7579916673964989E-5</v>
      </c>
      <c r="E1158">
        <f>(Consulta3[[#This Row],[dias_totales]]+1)*Consulta3[[#This Row],[%]]</f>
        <v>0.10141754350845146</v>
      </c>
    </row>
    <row r="1159" spans="1:5" x14ac:dyDescent="0.25">
      <c r="A1159" s="4">
        <v>1158</v>
      </c>
      <c r="B1159" s="15">
        <v>6</v>
      </c>
      <c r="C1159" s="14">
        <f>Consulta3[[#This Row],[clientes]]/Consulta3[[#Totals],[clientes]]</f>
        <v>7.5068500006255712E-5</v>
      </c>
      <c r="E1159">
        <f>(Consulta3[[#This Row],[dias_totales]]+1)*Consulta3[[#This Row],[%]]</f>
        <v>8.7004391507250367E-2</v>
      </c>
    </row>
    <row r="1160" spans="1:5" x14ac:dyDescent="0.25">
      <c r="A1160" s="4">
        <v>1159</v>
      </c>
      <c r="B1160" s="15">
        <v>5</v>
      </c>
      <c r="C1160" s="14">
        <f>Consulta3[[#This Row],[clientes]]/Consulta3[[#Totals],[clientes]]</f>
        <v>6.2557083338546422E-5</v>
      </c>
      <c r="E1160">
        <f>(Consulta3[[#This Row],[dias_totales]]+1)*Consulta3[[#This Row],[%]]</f>
        <v>7.2566216672713846E-2</v>
      </c>
    </row>
    <row r="1161" spans="1:5" x14ac:dyDescent="0.25">
      <c r="A1161" s="4">
        <v>1160</v>
      </c>
      <c r="B1161" s="15">
        <v>8</v>
      </c>
      <c r="C1161" s="14">
        <f>Consulta3[[#This Row],[clientes]]/Consulta3[[#Totals],[clientes]]</f>
        <v>1.0009133334167428E-4</v>
      </c>
      <c r="E1161">
        <f>(Consulta3[[#This Row],[dias_totales]]+1)*Consulta3[[#This Row],[%]]</f>
        <v>0.11620603800968383</v>
      </c>
    </row>
    <row r="1162" spans="1:5" x14ac:dyDescent="0.25">
      <c r="A1162" s="4">
        <v>1161</v>
      </c>
      <c r="B1162" s="15">
        <v>5</v>
      </c>
      <c r="C1162" s="14">
        <f>Consulta3[[#This Row],[clientes]]/Consulta3[[#Totals],[clientes]]</f>
        <v>6.2557083338546422E-5</v>
      </c>
      <c r="E1162">
        <f>(Consulta3[[#This Row],[dias_totales]]+1)*Consulta3[[#This Row],[%]]</f>
        <v>7.2691330839390944E-2</v>
      </c>
    </row>
    <row r="1163" spans="1:5" x14ac:dyDescent="0.25">
      <c r="A1163" s="4">
        <v>1162</v>
      </c>
      <c r="B1163" s="15">
        <v>8</v>
      </c>
      <c r="C1163" s="14">
        <f>Consulta3[[#This Row],[clientes]]/Consulta3[[#Totals],[clientes]]</f>
        <v>1.0009133334167428E-4</v>
      </c>
      <c r="E1163">
        <f>(Consulta3[[#This Row],[dias_totales]]+1)*Consulta3[[#This Row],[%]]</f>
        <v>0.11640622067636719</v>
      </c>
    </row>
    <row r="1164" spans="1:5" x14ac:dyDescent="0.25">
      <c r="A1164" s="4">
        <v>1163</v>
      </c>
      <c r="B1164" s="15">
        <v>6</v>
      </c>
      <c r="C1164" s="14">
        <f>Consulta3[[#This Row],[clientes]]/Consulta3[[#Totals],[clientes]]</f>
        <v>7.5068500006255712E-5</v>
      </c>
      <c r="E1164">
        <f>(Consulta3[[#This Row],[dias_totales]]+1)*Consulta3[[#This Row],[%]]</f>
        <v>8.7379734007281648E-2</v>
      </c>
    </row>
    <row r="1165" spans="1:5" x14ac:dyDescent="0.25">
      <c r="A1165" s="4">
        <v>1164</v>
      </c>
      <c r="B1165" s="15">
        <v>5</v>
      </c>
      <c r="C1165" s="14">
        <f>Consulta3[[#This Row],[clientes]]/Consulta3[[#Totals],[clientes]]</f>
        <v>6.2557083338546422E-5</v>
      </c>
      <c r="E1165">
        <f>(Consulta3[[#This Row],[dias_totales]]+1)*Consulta3[[#This Row],[%]]</f>
        <v>7.2879002089406578E-2</v>
      </c>
    </row>
    <row r="1166" spans="1:5" x14ac:dyDescent="0.25">
      <c r="A1166" s="4">
        <v>1165</v>
      </c>
      <c r="B1166" s="15">
        <v>4</v>
      </c>
      <c r="C1166" s="14">
        <f>Consulta3[[#This Row],[clientes]]/Consulta3[[#Totals],[clientes]]</f>
        <v>5.0045666670837139E-5</v>
      </c>
      <c r="E1166">
        <f>(Consulta3[[#This Row],[dias_totales]]+1)*Consulta3[[#This Row],[%]]</f>
        <v>5.8353247338196107E-2</v>
      </c>
    </row>
    <row r="1167" spans="1:5" x14ac:dyDescent="0.25">
      <c r="A1167" s="4">
        <v>1166</v>
      </c>
      <c r="B1167" s="15">
        <v>5</v>
      </c>
      <c r="C1167" s="14">
        <f>Consulta3[[#This Row],[clientes]]/Consulta3[[#Totals],[clientes]]</f>
        <v>6.2557083338546422E-5</v>
      </c>
      <c r="E1167">
        <f>(Consulta3[[#This Row],[dias_totales]]+1)*Consulta3[[#This Row],[%]]</f>
        <v>7.3004116256083676E-2</v>
      </c>
    </row>
    <row r="1168" spans="1:5" x14ac:dyDescent="0.25">
      <c r="A1168" s="4">
        <v>1167</v>
      </c>
      <c r="B1168" s="15">
        <v>4</v>
      </c>
      <c r="C1168" s="14">
        <f>Consulta3[[#This Row],[clientes]]/Consulta3[[#Totals],[clientes]]</f>
        <v>5.0045666670837139E-5</v>
      </c>
      <c r="E1168">
        <f>(Consulta3[[#This Row],[dias_totales]]+1)*Consulta3[[#This Row],[%]]</f>
        <v>5.8453338671537777E-2</v>
      </c>
    </row>
    <row r="1169" spans="1:5" x14ac:dyDescent="0.25">
      <c r="A1169" s="4">
        <v>1168</v>
      </c>
      <c r="B1169" s="15">
        <v>4</v>
      </c>
      <c r="C1169" s="14">
        <f>Consulta3[[#This Row],[clientes]]/Consulta3[[#Totals],[clientes]]</f>
        <v>5.0045666670837139E-5</v>
      </c>
      <c r="E1169">
        <f>(Consulta3[[#This Row],[dias_totales]]+1)*Consulta3[[#This Row],[%]]</f>
        <v>5.8503384338208612E-2</v>
      </c>
    </row>
    <row r="1170" spans="1:5" x14ac:dyDescent="0.25">
      <c r="A1170" s="4">
        <v>1169</v>
      </c>
      <c r="B1170" s="15">
        <v>5</v>
      </c>
      <c r="C1170" s="14">
        <f>Consulta3[[#This Row],[clientes]]/Consulta3[[#Totals],[clientes]]</f>
        <v>6.2557083338546422E-5</v>
      </c>
      <c r="E1170">
        <f>(Consulta3[[#This Row],[dias_totales]]+1)*Consulta3[[#This Row],[%]]</f>
        <v>7.319178750609931E-2</v>
      </c>
    </row>
    <row r="1171" spans="1:5" x14ac:dyDescent="0.25">
      <c r="A1171" s="4">
        <v>1170</v>
      </c>
      <c r="B1171" s="15">
        <v>5</v>
      </c>
      <c r="C1171" s="14">
        <f>Consulta3[[#This Row],[clientes]]/Consulta3[[#Totals],[clientes]]</f>
        <v>6.2557083338546422E-5</v>
      </c>
      <c r="E1171">
        <f>(Consulta3[[#This Row],[dias_totales]]+1)*Consulta3[[#This Row],[%]]</f>
        <v>7.3254344589437859E-2</v>
      </c>
    </row>
    <row r="1172" spans="1:5" x14ac:dyDescent="0.25">
      <c r="A1172" s="4">
        <v>1171</v>
      </c>
      <c r="B1172" s="15">
        <v>5</v>
      </c>
      <c r="C1172" s="14">
        <f>Consulta3[[#This Row],[clientes]]/Consulta3[[#Totals],[clientes]]</f>
        <v>6.2557083338546422E-5</v>
      </c>
      <c r="E1172">
        <f>(Consulta3[[#This Row],[dias_totales]]+1)*Consulta3[[#This Row],[%]]</f>
        <v>7.3316901672776408E-2</v>
      </c>
    </row>
    <row r="1173" spans="1:5" x14ac:dyDescent="0.25">
      <c r="A1173" s="4">
        <v>1172</v>
      </c>
      <c r="B1173" s="15">
        <v>8</v>
      </c>
      <c r="C1173" s="14">
        <f>Consulta3[[#This Row],[clientes]]/Consulta3[[#Totals],[clientes]]</f>
        <v>1.0009133334167428E-4</v>
      </c>
      <c r="E1173">
        <f>(Consulta3[[#This Row],[dias_totales]]+1)*Consulta3[[#This Row],[%]]</f>
        <v>0.11740713400978393</v>
      </c>
    </row>
    <row r="1174" spans="1:5" x14ac:dyDescent="0.25">
      <c r="A1174" s="4">
        <v>1173</v>
      </c>
      <c r="B1174" s="15">
        <v>6</v>
      </c>
      <c r="C1174" s="14">
        <f>Consulta3[[#This Row],[clientes]]/Consulta3[[#Totals],[clientes]]</f>
        <v>7.5068500006255712E-5</v>
      </c>
      <c r="E1174">
        <f>(Consulta3[[#This Row],[dias_totales]]+1)*Consulta3[[#This Row],[%]]</f>
        <v>8.813041900734421E-2</v>
      </c>
    </row>
    <row r="1175" spans="1:5" x14ac:dyDescent="0.25">
      <c r="A1175" s="4">
        <v>1174</v>
      </c>
      <c r="B1175" s="15">
        <v>3</v>
      </c>
      <c r="C1175" s="14">
        <f>Consulta3[[#This Row],[clientes]]/Consulta3[[#Totals],[clientes]]</f>
        <v>3.7534250003127856E-5</v>
      </c>
      <c r="E1175">
        <f>(Consulta3[[#This Row],[dias_totales]]+1)*Consulta3[[#This Row],[%]]</f>
        <v>4.4102743753675233E-2</v>
      </c>
    </row>
    <row r="1176" spans="1:5" x14ac:dyDescent="0.25">
      <c r="A1176" s="4">
        <v>1175</v>
      </c>
      <c r="B1176" s="15">
        <v>7</v>
      </c>
      <c r="C1176" s="14">
        <f>Consulta3[[#This Row],[clientes]]/Consulta3[[#Totals],[clientes]]</f>
        <v>8.7579916673964989E-5</v>
      </c>
      <c r="E1176">
        <f>(Consulta3[[#This Row],[dias_totales]]+1)*Consulta3[[#This Row],[%]]</f>
        <v>0.10299398200858283</v>
      </c>
    </row>
    <row r="1177" spans="1:5" x14ac:dyDescent="0.25">
      <c r="A1177" s="4">
        <v>1176</v>
      </c>
      <c r="B1177" s="15">
        <v>5</v>
      </c>
      <c r="C1177" s="14">
        <f>Consulta3[[#This Row],[clientes]]/Consulta3[[#Totals],[clientes]]</f>
        <v>6.2557083338546422E-5</v>
      </c>
      <c r="E1177">
        <f>(Consulta3[[#This Row],[dias_totales]]+1)*Consulta3[[#This Row],[%]]</f>
        <v>7.362968708946914E-2</v>
      </c>
    </row>
    <row r="1178" spans="1:5" x14ac:dyDescent="0.25">
      <c r="A1178" s="4">
        <v>1177</v>
      </c>
      <c r="B1178" s="15">
        <v>8</v>
      </c>
      <c r="C1178" s="14">
        <f>Consulta3[[#This Row],[clientes]]/Consulta3[[#Totals],[clientes]]</f>
        <v>1.0009133334167428E-4</v>
      </c>
      <c r="E1178">
        <f>(Consulta3[[#This Row],[dias_totales]]+1)*Consulta3[[#This Row],[%]]</f>
        <v>0.1179075906764923</v>
      </c>
    </row>
    <row r="1179" spans="1:5" x14ac:dyDescent="0.25">
      <c r="A1179" s="4">
        <v>1178</v>
      </c>
      <c r="B1179" s="15">
        <v>7</v>
      </c>
      <c r="C1179" s="14">
        <f>Consulta3[[#This Row],[clientes]]/Consulta3[[#Totals],[clientes]]</f>
        <v>8.7579916673964989E-5</v>
      </c>
      <c r="E1179">
        <f>(Consulta3[[#This Row],[dias_totales]]+1)*Consulta3[[#This Row],[%]]</f>
        <v>0.10325672175860472</v>
      </c>
    </row>
    <row r="1180" spans="1:5" x14ac:dyDescent="0.25">
      <c r="A1180" s="4">
        <v>1179</v>
      </c>
      <c r="B1180" s="15">
        <v>4</v>
      </c>
      <c r="C1180" s="14">
        <f>Consulta3[[#This Row],[clientes]]/Consulta3[[#Totals],[clientes]]</f>
        <v>5.0045666670837139E-5</v>
      </c>
      <c r="E1180">
        <f>(Consulta3[[#This Row],[dias_totales]]+1)*Consulta3[[#This Row],[%]]</f>
        <v>5.9053886671587827E-2</v>
      </c>
    </row>
    <row r="1181" spans="1:5" x14ac:dyDescent="0.25">
      <c r="A1181" s="4">
        <v>1180</v>
      </c>
      <c r="B1181" s="15">
        <v>5</v>
      </c>
      <c r="C1181" s="14">
        <f>Consulta3[[#This Row],[clientes]]/Consulta3[[#Totals],[clientes]]</f>
        <v>6.2557083338546422E-5</v>
      </c>
      <c r="E1181">
        <f>(Consulta3[[#This Row],[dias_totales]]+1)*Consulta3[[#This Row],[%]]</f>
        <v>7.3879915422823322E-2</v>
      </c>
    </row>
    <row r="1182" spans="1:5" x14ac:dyDescent="0.25">
      <c r="A1182" s="4">
        <v>1181</v>
      </c>
      <c r="B1182" s="15">
        <v>5</v>
      </c>
      <c r="C1182" s="14">
        <f>Consulta3[[#This Row],[clientes]]/Consulta3[[#Totals],[clientes]]</f>
        <v>6.2557083338546422E-5</v>
      </c>
      <c r="E1182">
        <f>(Consulta3[[#This Row],[dias_totales]]+1)*Consulta3[[#This Row],[%]]</f>
        <v>7.3942472506161872E-2</v>
      </c>
    </row>
    <row r="1183" spans="1:5" x14ac:dyDescent="0.25">
      <c r="A1183" s="4">
        <v>1182</v>
      </c>
      <c r="B1183" s="15">
        <v>8</v>
      </c>
      <c r="C1183" s="14">
        <f>Consulta3[[#This Row],[clientes]]/Consulta3[[#Totals],[clientes]]</f>
        <v>1.0009133334167428E-4</v>
      </c>
      <c r="E1183">
        <f>(Consulta3[[#This Row],[dias_totales]]+1)*Consulta3[[#This Row],[%]]</f>
        <v>0.11840804734320066</v>
      </c>
    </row>
    <row r="1184" spans="1:5" x14ac:dyDescent="0.25">
      <c r="A1184" s="4">
        <v>1183</v>
      </c>
      <c r="B1184" s="15">
        <v>7</v>
      </c>
      <c r="C1184" s="14">
        <f>Consulta3[[#This Row],[clientes]]/Consulta3[[#Totals],[clientes]]</f>
        <v>8.7579916673964989E-5</v>
      </c>
      <c r="E1184">
        <f>(Consulta3[[#This Row],[dias_totales]]+1)*Consulta3[[#This Row],[%]]</f>
        <v>0.10369462134197455</v>
      </c>
    </row>
    <row r="1185" spans="1:5" x14ac:dyDescent="0.25">
      <c r="A1185" s="4">
        <v>1184</v>
      </c>
      <c r="B1185" s="15">
        <v>6</v>
      </c>
      <c r="C1185" s="14">
        <f>Consulta3[[#This Row],[clientes]]/Consulta3[[#Totals],[clientes]]</f>
        <v>7.5068500006255712E-5</v>
      </c>
      <c r="E1185">
        <f>(Consulta3[[#This Row],[dias_totales]]+1)*Consulta3[[#This Row],[%]]</f>
        <v>8.8956172507413014E-2</v>
      </c>
    </row>
    <row r="1186" spans="1:5" x14ac:dyDescent="0.25">
      <c r="A1186" s="4">
        <v>1185</v>
      </c>
      <c r="B1186" s="15">
        <v>4</v>
      </c>
      <c r="C1186" s="14">
        <f>Consulta3[[#This Row],[clientes]]/Consulta3[[#Totals],[clientes]]</f>
        <v>5.0045666670837139E-5</v>
      </c>
      <c r="E1186">
        <f>(Consulta3[[#This Row],[dias_totales]]+1)*Consulta3[[#This Row],[%]]</f>
        <v>5.9354160671612845E-2</v>
      </c>
    </row>
    <row r="1187" spans="1:5" x14ac:dyDescent="0.25">
      <c r="A1187" s="4">
        <v>1186</v>
      </c>
      <c r="B1187" s="15">
        <v>2</v>
      </c>
      <c r="C1187" s="14">
        <f>Consulta3[[#This Row],[clientes]]/Consulta3[[#Totals],[clientes]]</f>
        <v>2.502283333541857E-5</v>
      </c>
      <c r="E1187">
        <f>(Consulta3[[#This Row],[dias_totales]]+1)*Consulta3[[#This Row],[%]]</f>
        <v>2.9702103169141843E-2</v>
      </c>
    </row>
    <row r="1188" spans="1:5" x14ac:dyDescent="0.25">
      <c r="A1188" s="4">
        <v>1187</v>
      </c>
      <c r="B1188" s="15">
        <v>4</v>
      </c>
      <c r="C1188" s="14">
        <f>Consulta3[[#This Row],[clientes]]/Consulta3[[#Totals],[clientes]]</f>
        <v>5.0045666670837139E-5</v>
      </c>
      <c r="E1188">
        <f>(Consulta3[[#This Row],[dias_totales]]+1)*Consulta3[[#This Row],[%]]</f>
        <v>5.9454252004954522E-2</v>
      </c>
    </row>
    <row r="1189" spans="1:5" x14ac:dyDescent="0.25">
      <c r="A1189" s="4">
        <v>1188</v>
      </c>
      <c r="B1189" s="15">
        <v>7</v>
      </c>
      <c r="C1189" s="14">
        <f>Consulta3[[#This Row],[clientes]]/Consulta3[[#Totals],[clientes]]</f>
        <v>8.7579916673964989E-5</v>
      </c>
      <c r="E1189">
        <f>(Consulta3[[#This Row],[dias_totales]]+1)*Consulta3[[#This Row],[%]]</f>
        <v>0.10413252092534438</v>
      </c>
    </row>
    <row r="1190" spans="1:5" x14ac:dyDescent="0.25">
      <c r="A1190" s="4">
        <v>1189</v>
      </c>
      <c r="B1190" s="15">
        <v>3</v>
      </c>
      <c r="C1190" s="14">
        <f>Consulta3[[#This Row],[clientes]]/Consulta3[[#Totals],[clientes]]</f>
        <v>3.7534250003127856E-5</v>
      </c>
      <c r="E1190">
        <f>(Consulta3[[#This Row],[dias_totales]]+1)*Consulta3[[#This Row],[%]]</f>
        <v>4.4665757503722148E-2</v>
      </c>
    </row>
    <row r="1191" spans="1:5" x14ac:dyDescent="0.25">
      <c r="A1191" s="4">
        <v>1190</v>
      </c>
      <c r="B1191" s="15">
        <v>5</v>
      </c>
      <c r="C1191" s="14">
        <f>Consulta3[[#This Row],[clientes]]/Consulta3[[#Totals],[clientes]]</f>
        <v>6.2557083338546422E-5</v>
      </c>
      <c r="E1191">
        <f>(Consulta3[[#This Row],[dias_totales]]+1)*Consulta3[[#This Row],[%]]</f>
        <v>7.4505486256208786E-2</v>
      </c>
    </row>
    <row r="1192" spans="1:5" x14ac:dyDescent="0.25">
      <c r="A1192" s="4">
        <v>1191</v>
      </c>
      <c r="B1192" s="15">
        <v>4</v>
      </c>
      <c r="C1192" s="14">
        <f>Consulta3[[#This Row],[clientes]]/Consulta3[[#Totals],[clientes]]</f>
        <v>5.0045666670837139E-5</v>
      </c>
      <c r="E1192">
        <f>(Consulta3[[#This Row],[dias_totales]]+1)*Consulta3[[#This Row],[%]]</f>
        <v>5.965443467163787E-2</v>
      </c>
    </row>
    <row r="1193" spans="1:5" x14ac:dyDescent="0.25">
      <c r="A1193" s="4">
        <v>1192</v>
      </c>
      <c r="B1193" s="15">
        <v>8</v>
      </c>
      <c r="C1193" s="14">
        <f>Consulta3[[#This Row],[clientes]]/Consulta3[[#Totals],[clientes]]</f>
        <v>1.0009133334167428E-4</v>
      </c>
      <c r="E1193">
        <f>(Consulta3[[#This Row],[dias_totales]]+1)*Consulta3[[#This Row],[%]]</f>
        <v>0.11940896067661741</v>
      </c>
    </row>
    <row r="1194" spans="1:5" x14ac:dyDescent="0.25">
      <c r="A1194" s="4">
        <v>1193</v>
      </c>
      <c r="B1194" s="15">
        <v>8</v>
      </c>
      <c r="C1194" s="14">
        <f>Consulta3[[#This Row],[clientes]]/Consulta3[[#Totals],[clientes]]</f>
        <v>1.0009133334167428E-4</v>
      </c>
      <c r="E1194">
        <f>(Consulta3[[#This Row],[dias_totales]]+1)*Consulta3[[#This Row],[%]]</f>
        <v>0.11950905200995909</v>
      </c>
    </row>
    <row r="1195" spans="1:5" x14ac:dyDescent="0.25">
      <c r="A1195" s="4">
        <v>1194</v>
      </c>
      <c r="B1195" s="15">
        <v>5</v>
      </c>
      <c r="C1195" s="14">
        <f>Consulta3[[#This Row],[clientes]]/Consulta3[[#Totals],[clientes]]</f>
        <v>6.2557083338546422E-5</v>
      </c>
      <c r="E1195">
        <f>(Consulta3[[#This Row],[dias_totales]]+1)*Consulta3[[#This Row],[%]]</f>
        <v>7.4755714589562969E-2</v>
      </c>
    </row>
    <row r="1196" spans="1:5" x14ac:dyDescent="0.25">
      <c r="A1196" s="4">
        <v>1195</v>
      </c>
      <c r="B1196" s="15">
        <v>1</v>
      </c>
      <c r="C1196" s="14">
        <f>Consulta3[[#This Row],[clientes]]/Consulta3[[#Totals],[clientes]]</f>
        <v>1.2511416667709285E-5</v>
      </c>
      <c r="E1196">
        <f>(Consulta3[[#This Row],[dias_totales]]+1)*Consulta3[[#This Row],[%]]</f>
        <v>1.4963654334580304E-2</v>
      </c>
    </row>
    <row r="1197" spans="1:5" x14ac:dyDescent="0.25">
      <c r="A1197" s="4">
        <v>1196</v>
      </c>
      <c r="B1197" s="15">
        <v>5</v>
      </c>
      <c r="C1197" s="14">
        <f>Consulta3[[#This Row],[clientes]]/Consulta3[[#Totals],[clientes]]</f>
        <v>6.2557083338546422E-5</v>
      </c>
      <c r="E1197">
        <f>(Consulta3[[#This Row],[dias_totales]]+1)*Consulta3[[#This Row],[%]]</f>
        <v>7.4880828756240067E-2</v>
      </c>
    </row>
    <row r="1198" spans="1:5" x14ac:dyDescent="0.25">
      <c r="A1198" s="4">
        <v>1197</v>
      </c>
      <c r="B1198" s="15">
        <v>4</v>
      </c>
      <c r="C1198" s="14">
        <f>Consulta3[[#This Row],[clientes]]/Consulta3[[#Totals],[clientes]]</f>
        <v>5.0045666670837139E-5</v>
      </c>
      <c r="E1198">
        <f>(Consulta3[[#This Row],[dias_totales]]+1)*Consulta3[[#This Row],[%]]</f>
        <v>5.9954708671662894E-2</v>
      </c>
    </row>
    <row r="1199" spans="1:5" x14ac:dyDescent="0.25">
      <c r="A1199" s="4">
        <v>1198</v>
      </c>
      <c r="B1199" s="15">
        <v>5</v>
      </c>
      <c r="C1199" s="14">
        <f>Consulta3[[#This Row],[clientes]]/Consulta3[[#Totals],[clientes]]</f>
        <v>6.2557083338546422E-5</v>
      </c>
      <c r="E1199">
        <f>(Consulta3[[#This Row],[dias_totales]]+1)*Consulta3[[#This Row],[%]]</f>
        <v>7.5005942922917165E-2</v>
      </c>
    </row>
    <row r="1200" spans="1:5" x14ac:dyDescent="0.25">
      <c r="A1200" s="4">
        <v>1199</v>
      </c>
      <c r="B1200" s="15">
        <v>1</v>
      </c>
      <c r="C1200" s="14">
        <f>Consulta3[[#This Row],[clientes]]/Consulta3[[#Totals],[clientes]]</f>
        <v>1.2511416667709285E-5</v>
      </c>
      <c r="E1200">
        <f>(Consulta3[[#This Row],[dias_totales]]+1)*Consulta3[[#This Row],[%]]</f>
        <v>1.5013700001251141E-2</v>
      </c>
    </row>
    <row r="1201" spans="1:5" x14ac:dyDescent="0.25">
      <c r="A1201" s="4">
        <v>1200</v>
      </c>
      <c r="B1201" s="15">
        <v>7</v>
      </c>
      <c r="C1201" s="14">
        <f>Consulta3[[#This Row],[clientes]]/Consulta3[[#Totals],[clientes]]</f>
        <v>8.7579916673964989E-5</v>
      </c>
      <c r="E1201">
        <f>(Consulta3[[#This Row],[dias_totales]]+1)*Consulta3[[#This Row],[%]]</f>
        <v>0.10518347992543195</v>
      </c>
    </row>
    <row r="1202" spans="1:5" x14ac:dyDescent="0.25">
      <c r="A1202" s="4">
        <v>1201</v>
      </c>
      <c r="B1202" s="15">
        <v>7</v>
      </c>
      <c r="C1202" s="14">
        <f>Consulta3[[#This Row],[clientes]]/Consulta3[[#Totals],[clientes]]</f>
        <v>8.7579916673964989E-5</v>
      </c>
      <c r="E1202">
        <f>(Consulta3[[#This Row],[dias_totales]]+1)*Consulta3[[#This Row],[%]]</f>
        <v>0.10527105984210591</v>
      </c>
    </row>
    <row r="1203" spans="1:5" x14ac:dyDescent="0.25">
      <c r="A1203" s="4">
        <v>1202</v>
      </c>
      <c r="B1203" s="15">
        <v>7</v>
      </c>
      <c r="C1203" s="14">
        <f>Consulta3[[#This Row],[clientes]]/Consulta3[[#Totals],[clientes]]</f>
        <v>8.7579916673964989E-5</v>
      </c>
      <c r="E1203">
        <f>(Consulta3[[#This Row],[dias_totales]]+1)*Consulta3[[#This Row],[%]]</f>
        <v>0.10535863975877988</v>
      </c>
    </row>
    <row r="1204" spans="1:5" x14ac:dyDescent="0.25">
      <c r="A1204" s="4">
        <v>1203</v>
      </c>
      <c r="B1204" s="15">
        <v>4</v>
      </c>
      <c r="C1204" s="14">
        <f>Consulta3[[#This Row],[clientes]]/Consulta3[[#Totals],[clientes]]</f>
        <v>5.0045666670837139E-5</v>
      </c>
      <c r="E1204">
        <f>(Consulta3[[#This Row],[dias_totales]]+1)*Consulta3[[#This Row],[%]]</f>
        <v>6.0254982671687919E-2</v>
      </c>
    </row>
    <row r="1205" spans="1:5" x14ac:dyDescent="0.25">
      <c r="A1205" s="4">
        <v>1204</v>
      </c>
      <c r="B1205" s="15">
        <v>3</v>
      </c>
      <c r="C1205" s="14">
        <f>Consulta3[[#This Row],[clientes]]/Consulta3[[#Totals],[clientes]]</f>
        <v>3.7534250003127856E-5</v>
      </c>
      <c r="E1205">
        <f>(Consulta3[[#This Row],[dias_totales]]+1)*Consulta3[[#This Row],[%]]</f>
        <v>4.5228771253769069E-2</v>
      </c>
    </row>
    <row r="1206" spans="1:5" x14ac:dyDescent="0.25">
      <c r="A1206" s="4">
        <v>1205</v>
      </c>
      <c r="B1206" s="15">
        <v>6</v>
      </c>
      <c r="C1206" s="14">
        <f>Consulta3[[#This Row],[clientes]]/Consulta3[[#Totals],[clientes]]</f>
        <v>7.5068500006255712E-5</v>
      </c>
      <c r="E1206">
        <f>(Consulta3[[#This Row],[dias_totales]]+1)*Consulta3[[#This Row],[%]]</f>
        <v>9.0532611007544395E-2</v>
      </c>
    </row>
    <row r="1207" spans="1:5" x14ac:dyDescent="0.25">
      <c r="A1207" s="4">
        <v>1206</v>
      </c>
      <c r="B1207" s="15">
        <v>5</v>
      </c>
      <c r="C1207" s="14">
        <f>Consulta3[[#This Row],[clientes]]/Consulta3[[#Totals],[clientes]]</f>
        <v>6.2557083338546422E-5</v>
      </c>
      <c r="E1207">
        <f>(Consulta3[[#This Row],[dias_totales]]+1)*Consulta3[[#This Row],[%]]</f>
        <v>7.5506399589625531E-2</v>
      </c>
    </row>
    <row r="1208" spans="1:5" x14ac:dyDescent="0.25">
      <c r="A1208" s="4">
        <v>1207</v>
      </c>
      <c r="B1208" s="15">
        <v>5</v>
      </c>
      <c r="C1208" s="14">
        <f>Consulta3[[#This Row],[clientes]]/Consulta3[[#Totals],[clientes]]</f>
        <v>6.2557083338546422E-5</v>
      </c>
      <c r="E1208">
        <f>(Consulta3[[#This Row],[dias_totales]]+1)*Consulta3[[#This Row],[%]]</f>
        <v>7.556895667296408E-2</v>
      </c>
    </row>
    <row r="1209" spans="1:5" x14ac:dyDescent="0.25">
      <c r="A1209" s="4">
        <v>1208</v>
      </c>
      <c r="B1209" s="15">
        <v>3</v>
      </c>
      <c r="C1209" s="14">
        <f>Consulta3[[#This Row],[clientes]]/Consulta3[[#Totals],[clientes]]</f>
        <v>3.7534250003127856E-5</v>
      </c>
      <c r="E1209">
        <f>(Consulta3[[#This Row],[dias_totales]]+1)*Consulta3[[#This Row],[%]]</f>
        <v>4.5378908253781575E-2</v>
      </c>
    </row>
    <row r="1210" spans="1:5" x14ac:dyDescent="0.25">
      <c r="A1210" s="4">
        <v>1209</v>
      </c>
      <c r="B1210" s="15">
        <v>7</v>
      </c>
      <c r="C1210" s="14">
        <f>Consulta3[[#This Row],[clientes]]/Consulta3[[#Totals],[clientes]]</f>
        <v>8.7579916673964989E-5</v>
      </c>
      <c r="E1210">
        <f>(Consulta3[[#This Row],[dias_totales]]+1)*Consulta3[[#This Row],[%]]</f>
        <v>0.10597169917549763</v>
      </c>
    </row>
    <row r="1211" spans="1:5" x14ac:dyDescent="0.25">
      <c r="A1211" s="4">
        <v>1210</v>
      </c>
      <c r="B1211" s="15">
        <v>3</v>
      </c>
      <c r="C1211" s="14">
        <f>Consulta3[[#This Row],[clientes]]/Consulta3[[#Totals],[clientes]]</f>
        <v>3.7534250003127856E-5</v>
      </c>
      <c r="E1211">
        <f>(Consulta3[[#This Row],[dias_totales]]+1)*Consulta3[[#This Row],[%]]</f>
        <v>4.5453976753787831E-2</v>
      </c>
    </row>
    <row r="1212" spans="1:5" x14ac:dyDescent="0.25">
      <c r="A1212" s="4">
        <v>1211</v>
      </c>
      <c r="B1212" s="15">
        <v>5</v>
      </c>
      <c r="C1212" s="14">
        <f>Consulta3[[#This Row],[clientes]]/Consulta3[[#Totals],[clientes]]</f>
        <v>6.2557083338546422E-5</v>
      </c>
      <c r="E1212">
        <f>(Consulta3[[#This Row],[dias_totales]]+1)*Consulta3[[#This Row],[%]]</f>
        <v>7.5819185006318263E-2</v>
      </c>
    </row>
    <row r="1213" spans="1:5" x14ac:dyDescent="0.25">
      <c r="A1213" s="4">
        <v>1212</v>
      </c>
      <c r="B1213" s="15">
        <v>4</v>
      </c>
      <c r="C1213" s="14">
        <f>Consulta3[[#This Row],[clientes]]/Consulta3[[#Totals],[clientes]]</f>
        <v>5.0045666670837139E-5</v>
      </c>
      <c r="E1213">
        <f>(Consulta3[[#This Row],[dias_totales]]+1)*Consulta3[[#This Row],[%]]</f>
        <v>6.0705393671725449E-2</v>
      </c>
    </row>
    <row r="1214" spans="1:5" x14ac:dyDescent="0.25">
      <c r="A1214" s="4">
        <v>1213</v>
      </c>
      <c r="B1214" s="15">
        <v>8</v>
      </c>
      <c r="C1214" s="14">
        <f>Consulta3[[#This Row],[clientes]]/Consulta3[[#Totals],[clientes]]</f>
        <v>1.0009133334167428E-4</v>
      </c>
      <c r="E1214">
        <f>(Consulta3[[#This Row],[dias_totales]]+1)*Consulta3[[#This Row],[%]]</f>
        <v>0.12151087867679257</v>
      </c>
    </row>
    <row r="1215" spans="1:5" x14ac:dyDescent="0.25">
      <c r="A1215" s="4">
        <v>1214</v>
      </c>
      <c r="B1215" s="15">
        <v>8</v>
      </c>
      <c r="C1215" s="14">
        <f>Consulta3[[#This Row],[clientes]]/Consulta3[[#Totals],[clientes]]</f>
        <v>1.0009133334167428E-4</v>
      </c>
      <c r="E1215">
        <f>(Consulta3[[#This Row],[dias_totales]]+1)*Consulta3[[#This Row],[%]]</f>
        <v>0.12161097001013425</v>
      </c>
    </row>
    <row r="1216" spans="1:5" x14ac:dyDescent="0.25">
      <c r="A1216" s="4">
        <v>1215</v>
      </c>
      <c r="B1216" s="15">
        <v>1</v>
      </c>
      <c r="C1216" s="14">
        <f>Consulta3[[#This Row],[clientes]]/Consulta3[[#Totals],[clientes]]</f>
        <v>1.2511416667709285E-5</v>
      </c>
      <c r="E1216">
        <f>(Consulta3[[#This Row],[dias_totales]]+1)*Consulta3[[#This Row],[%]]</f>
        <v>1.521388266793449E-2</v>
      </c>
    </row>
    <row r="1217" spans="1:5" x14ac:dyDescent="0.25">
      <c r="A1217" s="4">
        <v>1216</v>
      </c>
      <c r="B1217" s="15">
        <v>1</v>
      </c>
      <c r="C1217" s="14">
        <f>Consulta3[[#This Row],[clientes]]/Consulta3[[#Totals],[clientes]]</f>
        <v>1.2511416667709285E-5</v>
      </c>
      <c r="E1217">
        <f>(Consulta3[[#This Row],[dias_totales]]+1)*Consulta3[[#This Row],[%]]</f>
        <v>1.5226394084602199E-2</v>
      </c>
    </row>
    <row r="1218" spans="1:5" x14ac:dyDescent="0.25">
      <c r="A1218" s="4">
        <v>1217</v>
      </c>
      <c r="B1218" s="15">
        <v>8</v>
      </c>
      <c r="C1218" s="14">
        <f>Consulta3[[#This Row],[clientes]]/Consulta3[[#Totals],[clientes]]</f>
        <v>1.0009133334167428E-4</v>
      </c>
      <c r="E1218">
        <f>(Consulta3[[#This Row],[dias_totales]]+1)*Consulta3[[#This Row],[%]]</f>
        <v>0.12191124401015928</v>
      </c>
    </row>
    <row r="1219" spans="1:5" x14ac:dyDescent="0.25">
      <c r="A1219" s="4">
        <v>1218</v>
      </c>
      <c r="B1219" s="15">
        <v>8</v>
      </c>
      <c r="C1219" s="14">
        <f>Consulta3[[#This Row],[clientes]]/Consulta3[[#Totals],[clientes]]</f>
        <v>1.0009133334167428E-4</v>
      </c>
      <c r="E1219">
        <f>(Consulta3[[#This Row],[dias_totales]]+1)*Consulta3[[#This Row],[%]]</f>
        <v>0.12201133534350095</v>
      </c>
    </row>
    <row r="1220" spans="1:5" x14ac:dyDescent="0.25">
      <c r="A1220" s="4">
        <v>1219</v>
      </c>
      <c r="B1220" s="15">
        <v>2</v>
      </c>
      <c r="C1220" s="14">
        <f>Consulta3[[#This Row],[clientes]]/Consulta3[[#Totals],[clientes]]</f>
        <v>2.502283333541857E-5</v>
      </c>
      <c r="E1220">
        <f>(Consulta3[[#This Row],[dias_totales]]+1)*Consulta3[[#This Row],[%]]</f>
        <v>3.0527856669210655E-2</v>
      </c>
    </row>
    <row r="1221" spans="1:5" x14ac:dyDescent="0.25">
      <c r="A1221" s="4">
        <v>1220</v>
      </c>
      <c r="B1221" s="15">
        <v>1</v>
      </c>
      <c r="C1221" s="14">
        <f>Consulta3[[#This Row],[clientes]]/Consulta3[[#Totals],[clientes]]</f>
        <v>1.2511416667709285E-5</v>
      </c>
      <c r="E1221">
        <f>(Consulta3[[#This Row],[dias_totales]]+1)*Consulta3[[#This Row],[%]]</f>
        <v>1.5276439751273036E-2</v>
      </c>
    </row>
    <row r="1222" spans="1:5" x14ac:dyDescent="0.25">
      <c r="A1222" s="4">
        <v>1221</v>
      </c>
      <c r="B1222" s="15">
        <v>4</v>
      </c>
      <c r="C1222" s="14">
        <f>Consulta3[[#This Row],[clientes]]/Consulta3[[#Totals],[clientes]]</f>
        <v>5.0045666670837139E-5</v>
      </c>
      <c r="E1222">
        <f>(Consulta3[[#This Row],[dias_totales]]+1)*Consulta3[[#This Row],[%]]</f>
        <v>6.1155804671762987E-2</v>
      </c>
    </row>
    <row r="1223" spans="1:5" x14ac:dyDescent="0.25">
      <c r="A1223" s="4">
        <v>1222</v>
      </c>
      <c r="B1223" s="15">
        <v>4</v>
      </c>
      <c r="C1223" s="14">
        <f>Consulta3[[#This Row],[clientes]]/Consulta3[[#Totals],[clientes]]</f>
        <v>5.0045666670837139E-5</v>
      </c>
      <c r="E1223">
        <f>(Consulta3[[#This Row],[dias_totales]]+1)*Consulta3[[#This Row],[%]]</f>
        <v>6.1205850338433822E-2</v>
      </c>
    </row>
    <row r="1224" spans="1:5" x14ac:dyDescent="0.25">
      <c r="A1224" s="4">
        <v>1223</v>
      </c>
      <c r="B1224" s="15">
        <v>4</v>
      </c>
      <c r="C1224" s="14">
        <f>Consulta3[[#This Row],[clientes]]/Consulta3[[#Totals],[clientes]]</f>
        <v>5.0045666670837139E-5</v>
      </c>
      <c r="E1224">
        <f>(Consulta3[[#This Row],[dias_totales]]+1)*Consulta3[[#This Row],[%]]</f>
        <v>6.1255896005104657E-2</v>
      </c>
    </row>
    <row r="1225" spans="1:5" x14ac:dyDescent="0.25">
      <c r="A1225" s="4">
        <v>1224</v>
      </c>
      <c r="B1225" s="15">
        <v>4</v>
      </c>
      <c r="C1225" s="14">
        <f>Consulta3[[#This Row],[clientes]]/Consulta3[[#Totals],[clientes]]</f>
        <v>5.0045666670837139E-5</v>
      </c>
      <c r="E1225">
        <f>(Consulta3[[#This Row],[dias_totales]]+1)*Consulta3[[#This Row],[%]]</f>
        <v>6.1305941671775499E-2</v>
      </c>
    </row>
    <row r="1226" spans="1:5" x14ac:dyDescent="0.25">
      <c r="A1226" s="4">
        <v>1225</v>
      </c>
      <c r="B1226" s="15">
        <v>3</v>
      </c>
      <c r="C1226" s="14">
        <f>Consulta3[[#This Row],[clientes]]/Consulta3[[#Totals],[clientes]]</f>
        <v>3.7534250003127856E-5</v>
      </c>
      <c r="E1226">
        <f>(Consulta3[[#This Row],[dias_totales]]+1)*Consulta3[[#This Row],[%]]</f>
        <v>4.6016990503834752E-2</v>
      </c>
    </row>
    <row r="1227" spans="1:5" x14ac:dyDescent="0.25">
      <c r="A1227" s="4">
        <v>1226</v>
      </c>
      <c r="B1227" s="15">
        <v>5</v>
      </c>
      <c r="C1227" s="14">
        <f>Consulta3[[#This Row],[clientes]]/Consulta3[[#Totals],[clientes]]</f>
        <v>6.2557083338546422E-5</v>
      </c>
      <c r="E1227">
        <f>(Consulta3[[#This Row],[dias_totales]]+1)*Consulta3[[#This Row],[%]]</f>
        <v>7.6757541256396458E-2</v>
      </c>
    </row>
    <row r="1228" spans="1:5" x14ac:dyDescent="0.25">
      <c r="A1228" s="4">
        <v>1227</v>
      </c>
      <c r="B1228" s="15">
        <v>9</v>
      </c>
      <c r="C1228" s="14">
        <f>Consulta3[[#This Row],[clientes]]/Consulta3[[#Totals],[clientes]]</f>
        <v>1.1260275000938357E-4</v>
      </c>
      <c r="E1228">
        <f>(Consulta3[[#This Row],[dias_totales]]+1)*Consulta3[[#This Row],[%]]</f>
        <v>0.13827617701152303</v>
      </c>
    </row>
    <row r="1229" spans="1:5" x14ac:dyDescent="0.25">
      <c r="A1229" s="4">
        <v>1228</v>
      </c>
      <c r="B1229" s="15">
        <v>1</v>
      </c>
      <c r="C1229" s="14">
        <f>Consulta3[[#This Row],[clientes]]/Consulta3[[#Totals],[clientes]]</f>
        <v>1.2511416667709285E-5</v>
      </c>
      <c r="E1229">
        <f>(Consulta3[[#This Row],[dias_totales]]+1)*Consulta3[[#This Row],[%]]</f>
        <v>1.5376531084614712E-2</v>
      </c>
    </row>
    <row r="1230" spans="1:5" x14ac:dyDescent="0.25">
      <c r="A1230" s="4">
        <v>1229</v>
      </c>
      <c r="B1230" s="15">
        <v>2</v>
      </c>
      <c r="C1230" s="14">
        <f>Consulta3[[#This Row],[clientes]]/Consulta3[[#Totals],[clientes]]</f>
        <v>2.502283333541857E-5</v>
      </c>
      <c r="E1230">
        <f>(Consulta3[[#This Row],[dias_totales]]+1)*Consulta3[[#This Row],[%]]</f>
        <v>3.0778085002564841E-2</v>
      </c>
    </row>
    <row r="1231" spans="1:5" x14ac:dyDescent="0.25">
      <c r="A1231" s="4">
        <v>1230</v>
      </c>
      <c r="B1231" s="15">
        <v>6</v>
      </c>
      <c r="C1231" s="14">
        <f>Consulta3[[#This Row],[clientes]]/Consulta3[[#Totals],[clientes]]</f>
        <v>7.5068500006255712E-5</v>
      </c>
      <c r="E1231">
        <f>(Consulta3[[#This Row],[dias_totales]]+1)*Consulta3[[#This Row],[%]]</f>
        <v>9.2409323507700786E-2</v>
      </c>
    </row>
    <row r="1232" spans="1:5" x14ac:dyDescent="0.25">
      <c r="A1232" s="4">
        <v>1231</v>
      </c>
      <c r="B1232" s="15">
        <v>6</v>
      </c>
      <c r="C1232" s="14">
        <f>Consulta3[[#This Row],[clientes]]/Consulta3[[#Totals],[clientes]]</f>
        <v>7.5068500006255712E-5</v>
      </c>
      <c r="E1232">
        <f>(Consulta3[[#This Row],[dias_totales]]+1)*Consulta3[[#This Row],[%]]</f>
        <v>9.2484392007707042E-2</v>
      </c>
    </row>
    <row r="1233" spans="1:5" x14ac:dyDescent="0.25">
      <c r="A1233" s="4">
        <v>1232</v>
      </c>
      <c r="B1233" s="15">
        <v>9</v>
      </c>
      <c r="C1233" s="14">
        <f>Consulta3[[#This Row],[clientes]]/Consulta3[[#Totals],[clientes]]</f>
        <v>1.1260275000938357E-4</v>
      </c>
      <c r="E1233">
        <f>(Consulta3[[#This Row],[dias_totales]]+1)*Consulta3[[#This Row],[%]]</f>
        <v>0.13883919076156995</v>
      </c>
    </row>
    <row r="1234" spans="1:5" x14ac:dyDescent="0.25">
      <c r="A1234" s="4">
        <v>1233</v>
      </c>
      <c r="B1234" s="15">
        <v>6</v>
      </c>
      <c r="C1234" s="14">
        <f>Consulta3[[#This Row],[clientes]]/Consulta3[[#Totals],[clientes]]</f>
        <v>7.5068500006255712E-5</v>
      </c>
      <c r="E1234">
        <f>(Consulta3[[#This Row],[dias_totales]]+1)*Consulta3[[#This Row],[%]]</f>
        <v>9.2634529007719554E-2</v>
      </c>
    </row>
    <row r="1235" spans="1:5" x14ac:dyDescent="0.25">
      <c r="A1235" s="4">
        <v>1234</v>
      </c>
      <c r="B1235" s="15">
        <v>3</v>
      </c>
      <c r="C1235" s="14">
        <f>Consulta3[[#This Row],[clientes]]/Consulta3[[#Totals],[clientes]]</f>
        <v>3.7534250003127856E-5</v>
      </c>
      <c r="E1235">
        <f>(Consulta3[[#This Row],[dias_totales]]+1)*Consulta3[[#This Row],[%]]</f>
        <v>4.6354798753862905E-2</v>
      </c>
    </row>
    <row r="1236" spans="1:5" x14ac:dyDescent="0.25">
      <c r="A1236" s="4">
        <v>1235</v>
      </c>
      <c r="B1236" s="15">
        <v>4</v>
      </c>
      <c r="C1236" s="14">
        <f>Consulta3[[#This Row],[clientes]]/Consulta3[[#Totals],[clientes]]</f>
        <v>5.0045666670837139E-5</v>
      </c>
      <c r="E1236">
        <f>(Consulta3[[#This Row],[dias_totales]]+1)*Consulta3[[#This Row],[%]]</f>
        <v>6.1856444005154707E-2</v>
      </c>
    </row>
    <row r="1237" spans="1:5" x14ac:dyDescent="0.25">
      <c r="A1237" s="4">
        <v>1236</v>
      </c>
      <c r="B1237" s="15">
        <v>4</v>
      </c>
      <c r="C1237" s="14">
        <f>Consulta3[[#This Row],[clientes]]/Consulta3[[#Totals],[clientes]]</f>
        <v>5.0045666670837139E-5</v>
      </c>
      <c r="E1237">
        <f>(Consulta3[[#This Row],[dias_totales]]+1)*Consulta3[[#This Row],[%]]</f>
        <v>6.1906489671825542E-2</v>
      </c>
    </row>
    <row r="1238" spans="1:5" x14ac:dyDescent="0.25">
      <c r="A1238" s="4">
        <v>1237</v>
      </c>
      <c r="B1238" s="15">
        <v>4</v>
      </c>
      <c r="C1238" s="14">
        <f>Consulta3[[#This Row],[clientes]]/Consulta3[[#Totals],[clientes]]</f>
        <v>5.0045666670837139E-5</v>
      </c>
      <c r="E1238">
        <f>(Consulta3[[#This Row],[dias_totales]]+1)*Consulta3[[#This Row],[%]]</f>
        <v>6.1956535338496377E-2</v>
      </c>
    </row>
    <row r="1239" spans="1:5" x14ac:dyDescent="0.25">
      <c r="A1239" s="4">
        <v>1238</v>
      </c>
      <c r="B1239" s="15">
        <v>3</v>
      </c>
      <c r="C1239" s="14">
        <f>Consulta3[[#This Row],[clientes]]/Consulta3[[#Totals],[clientes]]</f>
        <v>3.7534250003127856E-5</v>
      </c>
      <c r="E1239">
        <f>(Consulta3[[#This Row],[dias_totales]]+1)*Consulta3[[#This Row],[%]]</f>
        <v>4.6504935753875411E-2</v>
      </c>
    </row>
    <row r="1240" spans="1:5" x14ac:dyDescent="0.25">
      <c r="A1240" s="4">
        <v>1240</v>
      </c>
      <c r="B1240" s="15">
        <v>3</v>
      </c>
      <c r="C1240" s="14">
        <f>Consulta3[[#This Row],[clientes]]/Consulta3[[#Totals],[clientes]]</f>
        <v>3.7534250003127856E-5</v>
      </c>
      <c r="E1240">
        <f>(Consulta3[[#This Row],[dias_totales]]+1)*Consulta3[[#This Row],[%]]</f>
        <v>4.6580004253881667E-2</v>
      </c>
    </row>
    <row r="1241" spans="1:5" x14ac:dyDescent="0.25">
      <c r="A1241" s="4">
        <v>1241</v>
      </c>
      <c r="B1241" s="15">
        <v>4</v>
      </c>
      <c r="C1241" s="14">
        <f>Consulta3[[#This Row],[clientes]]/Consulta3[[#Totals],[clientes]]</f>
        <v>5.0045666670837139E-5</v>
      </c>
      <c r="E1241">
        <f>(Consulta3[[#This Row],[dias_totales]]+1)*Consulta3[[#This Row],[%]]</f>
        <v>6.2156718005179724E-2</v>
      </c>
    </row>
    <row r="1242" spans="1:5" x14ac:dyDescent="0.25">
      <c r="A1242" s="4">
        <v>1242</v>
      </c>
      <c r="B1242" s="15">
        <v>3</v>
      </c>
      <c r="C1242" s="14">
        <f>Consulta3[[#This Row],[clientes]]/Consulta3[[#Totals],[clientes]]</f>
        <v>3.7534250003127856E-5</v>
      </c>
      <c r="E1242">
        <f>(Consulta3[[#This Row],[dias_totales]]+1)*Consulta3[[#This Row],[%]]</f>
        <v>4.6655072753887923E-2</v>
      </c>
    </row>
    <row r="1243" spans="1:5" x14ac:dyDescent="0.25">
      <c r="A1243" s="4">
        <v>1243</v>
      </c>
      <c r="B1243" s="15">
        <v>5</v>
      </c>
      <c r="C1243" s="14">
        <f>Consulta3[[#This Row],[clientes]]/Consulta3[[#Totals],[clientes]]</f>
        <v>6.2557083338546422E-5</v>
      </c>
      <c r="E1243">
        <f>(Consulta3[[#This Row],[dias_totales]]+1)*Consulta3[[#This Row],[%]]</f>
        <v>7.7821011673151752E-2</v>
      </c>
    </row>
    <row r="1244" spans="1:5" x14ac:dyDescent="0.25">
      <c r="A1244" s="4">
        <v>1244</v>
      </c>
      <c r="B1244" s="15">
        <v>8</v>
      </c>
      <c r="C1244" s="14">
        <f>Consulta3[[#This Row],[clientes]]/Consulta3[[#Totals],[clientes]]</f>
        <v>1.0009133334167428E-4</v>
      </c>
      <c r="E1244">
        <f>(Consulta3[[#This Row],[dias_totales]]+1)*Consulta3[[#This Row],[%]]</f>
        <v>0.12461371001038447</v>
      </c>
    </row>
    <row r="1245" spans="1:5" x14ac:dyDescent="0.25">
      <c r="A1245" s="4">
        <v>1245</v>
      </c>
      <c r="B1245" s="15">
        <v>3</v>
      </c>
      <c r="C1245" s="14">
        <f>Consulta3[[#This Row],[clientes]]/Consulta3[[#Totals],[clientes]]</f>
        <v>3.7534250003127856E-5</v>
      </c>
      <c r="E1245">
        <f>(Consulta3[[#This Row],[dias_totales]]+1)*Consulta3[[#This Row],[%]]</f>
        <v>4.6767675503897307E-2</v>
      </c>
    </row>
    <row r="1246" spans="1:5" x14ac:dyDescent="0.25">
      <c r="A1246" s="4">
        <v>1246</v>
      </c>
      <c r="B1246" s="15">
        <v>3</v>
      </c>
      <c r="C1246" s="14">
        <f>Consulta3[[#This Row],[clientes]]/Consulta3[[#Totals],[clientes]]</f>
        <v>3.7534250003127856E-5</v>
      </c>
      <c r="E1246">
        <f>(Consulta3[[#This Row],[dias_totales]]+1)*Consulta3[[#This Row],[%]]</f>
        <v>4.6805209753900436E-2</v>
      </c>
    </row>
    <row r="1247" spans="1:5" x14ac:dyDescent="0.25">
      <c r="A1247" s="4">
        <v>1247</v>
      </c>
      <c r="B1247" s="15">
        <v>2</v>
      </c>
      <c r="C1247" s="14">
        <f>Consulta3[[#This Row],[clientes]]/Consulta3[[#Totals],[clientes]]</f>
        <v>2.502283333541857E-5</v>
      </c>
      <c r="E1247">
        <f>(Consulta3[[#This Row],[dias_totales]]+1)*Consulta3[[#This Row],[%]]</f>
        <v>3.1228496002602375E-2</v>
      </c>
    </row>
    <row r="1248" spans="1:5" x14ac:dyDescent="0.25">
      <c r="A1248" s="4">
        <v>1248</v>
      </c>
      <c r="B1248" s="15">
        <v>5</v>
      </c>
      <c r="C1248" s="14">
        <f>Consulta3[[#This Row],[clientes]]/Consulta3[[#Totals],[clientes]]</f>
        <v>6.2557083338546422E-5</v>
      </c>
      <c r="E1248">
        <f>(Consulta3[[#This Row],[dias_totales]]+1)*Consulta3[[#This Row],[%]]</f>
        <v>7.8133797089844484E-2</v>
      </c>
    </row>
    <row r="1249" spans="1:5" x14ac:dyDescent="0.25">
      <c r="A1249" s="4">
        <v>1249</v>
      </c>
      <c r="B1249" s="15">
        <v>2</v>
      </c>
      <c r="C1249" s="14">
        <f>Consulta3[[#This Row],[clientes]]/Consulta3[[#Totals],[clientes]]</f>
        <v>2.502283333541857E-5</v>
      </c>
      <c r="E1249">
        <f>(Consulta3[[#This Row],[dias_totales]]+1)*Consulta3[[#This Row],[%]]</f>
        <v>3.1278541669273213E-2</v>
      </c>
    </row>
    <row r="1250" spans="1:5" x14ac:dyDescent="0.25">
      <c r="A1250" s="4">
        <v>1250</v>
      </c>
      <c r="B1250" s="15">
        <v>3</v>
      </c>
      <c r="C1250" s="14">
        <f>Consulta3[[#This Row],[clientes]]/Consulta3[[#Totals],[clientes]]</f>
        <v>3.7534250003127856E-5</v>
      </c>
      <c r="E1250">
        <f>(Consulta3[[#This Row],[dias_totales]]+1)*Consulta3[[#This Row],[%]]</f>
        <v>4.6955346753912948E-2</v>
      </c>
    </row>
    <row r="1251" spans="1:5" x14ac:dyDescent="0.25">
      <c r="A1251" s="4">
        <v>1251</v>
      </c>
      <c r="B1251" s="15">
        <v>2</v>
      </c>
      <c r="C1251" s="14">
        <f>Consulta3[[#This Row],[clientes]]/Consulta3[[#Totals],[clientes]]</f>
        <v>2.502283333541857E-5</v>
      </c>
      <c r="E1251">
        <f>(Consulta3[[#This Row],[dias_totales]]+1)*Consulta3[[#This Row],[%]]</f>
        <v>3.1328587335944048E-2</v>
      </c>
    </row>
    <row r="1252" spans="1:5" x14ac:dyDescent="0.25">
      <c r="A1252" s="4">
        <v>1252</v>
      </c>
      <c r="B1252" s="15">
        <v>4</v>
      </c>
      <c r="C1252" s="14">
        <f>Consulta3[[#This Row],[clientes]]/Consulta3[[#Totals],[clientes]]</f>
        <v>5.0045666670837139E-5</v>
      </c>
      <c r="E1252">
        <f>(Consulta3[[#This Row],[dias_totales]]+1)*Consulta3[[#This Row],[%]]</f>
        <v>6.2707220338558939E-2</v>
      </c>
    </row>
    <row r="1253" spans="1:5" x14ac:dyDescent="0.25">
      <c r="A1253" s="4">
        <v>1253</v>
      </c>
      <c r="B1253" s="15">
        <v>4</v>
      </c>
      <c r="C1253" s="14">
        <f>Consulta3[[#This Row],[clientes]]/Consulta3[[#Totals],[clientes]]</f>
        <v>5.0045666670837139E-5</v>
      </c>
      <c r="E1253">
        <f>(Consulta3[[#This Row],[dias_totales]]+1)*Consulta3[[#This Row],[%]]</f>
        <v>6.2757266005229767E-2</v>
      </c>
    </row>
    <row r="1254" spans="1:5" x14ac:dyDescent="0.25">
      <c r="A1254" s="4">
        <v>1254</v>
      </c>
      <c r="B1254" s="15">
        <v>5</v>
      </c>
      <c r="C1254" s="14">
        <f>Consulta3[[#This Row],[clientes]]/Consulta3[[#Totals],[clientes]]</f>
        <v>6.2557083338546422E-5</v>
      </c>
      <c r="E1254">
        <f>(Consulta3[[#This Row],[dias_totales]]+1)*Consulta3[[#This Row],[%]]</f>
        <v>7.8509139589875765E-2</v>
      </c>
    </row>
    <row r="1255" spans="1:5" x14ac:dyDescent="0.25">
      <c r="A1255" s="4">
        <v>1255</v>
      </c>
      <c r="B1255" s="15">
        <v>5</v>
      </c>
      <c r="C1255" s="14">
        <f>Consulta3[[#This Row],[clientes]]/Consulta3[[#Totals],[clientes]]</f>
        <v>6.2557083338546422E-5</v>
      </c>
      <c r="E1255">
        <f>(Consulta3[[#This Row],[dias_totales]]+1)*Consulta3[[#This Row],[%]]</f>
        <v>7.85716966732143E-2</v>
      </c>
    </row>
    <row r="1256" spans="1:5" x14ac:dyDescent="0.25">
      <c r="A1256" s="4">
        <v>1256</v>
      </c>
      <c r="B1256" s="15">
        <v>5</v>
      </c>
      <c r="C1256" s="14">
        <f>Consulta3[[#This Row],[clientes]]/Consulta3[[#Totals],[clientes]]</f>
        <v>6.2557083338546422E-5</v>
      </c>
      <c r="E1256">
        <f>(Consulta3[[#This Row],[dias_totales]]+1)*Consulta3[[#This Row],[%]]</f>
        <v>7.8634253756552849E-2</v>
      </c>
    </row>
    <row r="1257" spans="1:5" x14ac:dyDescent="0.25">
      <c r="A1257" s="4">
        <v>1257</v>
      </c>
      <c r="B1257" s="15">
        <v>5</v>
      </c>
      <c r="C1257" s="14">
        <f>Consulta3[[#This Row],[clientes]]/Consulta3[[#Totals],[clientes]]</f>
        <v>6.2557083338546422E-5</v>
      </c>
      <c r="E1257">
        <f>(Consulta3[[#This Row],[dias_totales]]+1)*Consulta3[[#This Row],[%]]</f>
        <v>7.8696810839891398E-2</v>
      </c>
    </row>
    <row r="1258" spans="1:5" x14ac:dyDescent="0.25">
      <c r="A1258" s="4">
        <v>1258</v>
      </c>
      <c r="B1258" s="15">
        <v>8</v>
      </c>
      <c r="C1258" s="14">
        <f>Consulta3[[#This Row],[clientes]]/Consulta3[[#Totals],[clientes]]</f>
        <v>1.0009133334167428E-4</v>
      </c>
      <c r="E1258">
        <f>(Consulta3[[#This Row],[dias_totales]]+1)*Consulta3[[#This Row],[%]]</f>
        <v>0.12601498867716793</v>
      </c>
    </row>
    <row r="1259" spans="1:5" x14ac:dyDescent="0.25">
      <c r="A1259" s="4">
        <v>1259</v>
      </c>
      <c r="B1259" s="15">
        <v>7</v>
      </c>
      <c r="C1259" s="14">
        <f>Consulta3[[#This Row],[clientes]]/Consulta3[[#Totals],[clientes]]</f>
        <v>8.7579916673964989E-5</v>
      </c>
      <c r="E1259">
        <f>(Consulta3[[#This Row],[dias_totales]]+1)*Consulta3[[#This Row],[%]]</f>
        <v>0.11035069500919589</v>
      </c>
    </row>
    <row r="1260" spans="1:5" x14ac:dyDescent="0.25">
      <c r="A1260" s="4">
        <v>1260</v>
      </c>
      <c r="B1260" s="15">
        <v>7</v>
      </c>
      <c r="C1260" s="14">
        <f>Consulta3[[#This Row],[clientes]]/Consulta3[[#Totals],[clientes]]</f>
        <v>8.7579916673964989E-5</v>
      </c>
      <c r="E1260">
        <f>(Consulta3[[#This Row],[dias_totales]]+1)*Consulta3[[#This Row],[%]]</f>
        <v>0.11043827492586986</v>
      </c>
    </row>
    <row r="1261" spans="1:5" x14ac:dyDescent="0.25">
      <c r="A1261" s="4">
        <v>1261</v>
      </c>
      <c r="B1261" s="15">
        <v>3</v>
      </c>
      <c r="C1261" s="14">
        <f>Consulta3[[#This Row],[clientes]]/Consulta3[[#Totals],[clientes]]</f>
        <v>3.7534250003127856E-5</v>
      </c>
      <c r="E1261">
        <f>(Consulta3[[#This Row],[dias_totales]]+1)*Consulta3[[#This Row],[%]]</f>
        <v>4.7368223503947357E-2</v>
      </c>
    </row>
    <row r="1262" spans="1:5" x14ac:dyDescent="0.25">
      <c r="A1262" s="4">
        <v>1262</v>
      </c>
      <c r="B1262" s="15">
        <v>3</v>
      </c>
      <c r="C1262" s="14">
        <f>Consulta3[[#This Row],[clientes]]/Consulta3[[#Totals],[clientes]]</f>
        <v>3.7534250003127856E-5</v>
      </c>
      <c r="E1262">
        <f>(Consulta3[[#This Row],[dias_totales]]+1)*Consulta3[[#This Row],[%]]</f>
        <v>4.7405757753950485E-2</v>
      </c>
    </row>
    <row r="1263" spans="1:5" x14ac:dyDescent="0.25">
      <c r="A1263" s="4">
        <v>1263</v>
      </c>
      <c r="B1263" s="15">
        <v>3</v>
      </c>
      <c r="C1263" s="14">
        <f>Consulta3[[#This Row],[clientes]]/Consulta3[[#Totals],[clientes]]</f>
        <v>3.7534250003127856E-5</v>
      </c>
      <c r="E1263">
        <f>(Consulta3[[#This Row],[dias_totales]]+1)*Consulta3[[#This Row],[%]]</f>
        <v>4.7443292003953613E-2</v>
      </c>
    </row>
    <row r="1264" spans="1:5" x14ac:dyDescent="0.25">
      <c r="A1264" s="4">
        <v>1264</v>
      </c>
      <c r="B1264" s="15">
        <v>4</v>
      </c>
      <c r="C1264" s="14">
        <f>Consulta3[[#This Row],[clientes]]/Consulta3[[#Totals],[clientes]]</f>
        <v>5.0045666670837139E-5</v>
      </c>
      <c r="E1264">
        <f>(Consulta3[[#This Row],[dias_totales]]+1)*Consulta3[[#This Row],[%]]</f>
        <v>6.3307768338608975E-2</v>
      </c>
    </row>
    <row r="1265" spans="1:5" x14ac:dyDescent="0.25">
      <c r="A1265" s="4">
        <v>1265</v>
      </c>
      <c r="B1265" s="15">
        <v>5</v>
      </c>
      <c r="C1265" s="14">
        <f>Consulta3[[#This Row],[clientes]]/Consulta3[[#Totals],[clientes]]</f>
        <v>6.2557083338546422E-5</v>
      </c>
      <c r="E1265">
        <f>(Consulta3[[#This Row],[dias_totales]]+1)*Consulta3[[#This Row],[%]]</f>
        <v>7.9197267506599764E-2</v>
      </c>
    </row>
    <row r="1266" spans="1:5" x14ac:dyDescent="0.25">
      <c r="A1266" s="4">
        <v>1266</v>
      </c>
      <c r="B1266" s="15">
        <v>5</v>
      </c>
      <c r="C1266" s="14">
        <f>Consulta3[[#This Row],[clientes]]/Consulta3[[#Totals],[clientes]]</f>
        <v>6.2557083338546422E-5</v>
      </c>
      <c r="E1266">
        <f>(Consulta3[[#This Row],[dias_totales]]+1)*Consulta3[[#This Row],[%]]</f>
        <v>7.9259824589938313E-2</v>
      </c>
    </row>
    <row r="1267" spans="1:5" x14ac:dyDescent="0.25">
      <c r="A1267" s="4">
        <v>1267</v>
      </c>
      <c r="B1267" s="15">
        <v>6</v>
      </c>
      <c r="C1267" s="14">
        <f>Consulta3[[#This Row],[clientes]]/Consulta3[[#Totals],[clientes]]</f>
        <v>7.5068500006255712E-5</v>
      </c>
      <c r="E1267">
        <f>(Consulta3[[#This Row],[dias_totales]]+1)*Consulta3[[#This Row],[%]]</f>
        <v>9.5186858007932237E-2</v>
      </c>
    </row>
    <row r="1268" spans="1:5" x14ac:dyDescent="0.25">
      <c r="A1268" s="4">
        <v>1268</v>
      </c>
      <c r="B1268" s="15">
        <v>5</v>
      </c>
      <c r="C1268" s="14">
        <f>Consulta3[[#This Row],[clientes]]/Consulta3[[#Totals],[clientes]]</f>
        <v>6.2557083338546422E-5</v>
      </c>
      <c r="E1268">
        <f>(Consulta3[[#This Row],[dias_totales]]+1)*Consulta3[[#This Row],[%]]</f>
        <v>7.9384938756615411E-2</v>
      </c>
    </row>
    <row r="1269" spans="1:5" x14ac:dyDescent="0.25">
      <c r="A1269" s="4">
        <v>1269</v>
      </c>
      <c r="B1269" s="15">
        <v>5</v>
      </c>
      <c r="C1269" s="14">
        <f>Consulta3[[#This Row],[clientes]]/Consulta3[[#Totals],[clientes]]</f>
        <v>6.2557083338546422E-5</v>
      </c>
      <c r="E1269">
        <f>(Consulta3[[#This Row],[dias_totales]]+1)*Consulta3[[#This Row],[%]]</f>
        <v>7.944749583995396E-2</v>
      </c>
    </row>
    <row r="1270" spans="1:5" x14ac:dyDescent="0.25">
      <c r="A1270" s="4">
        <v>1270</v>
      </c>
      <c r="B1270" s="15">
        <v>2</v>
      </c>
      <c r="C1270" s="14">
        <f>Consulta3[[#This Row],[clientes]]/Consulta3[[#Totals],[clientes]]</f>
        <v>2.502283333541857E-5</v>
      </c>
      <c r="E1270">
        <f>(Consulta3[[#This Row],[dias_totales]]+1)*Consulta3[[#This Row],[%]]</f>
        <v>3.1804021169317E-2</v>
      </c>
    </row>
    <row r="1271" spans="1:5" x14ac:dyDescent="0.25">
      <c r="A1271" s="4">
        <v>1271</v>
      </c>
      <c r="B1271" s="15">
        <v>7</v>
      </c>
      <c r="C1271" s="14">
        <f>Consulta3[[#This Row],[clientes]]/Consulta3[[#Totals],[clientes]]</f>
        <v>8.7579916673964989E-5</v>
      </c>
      <c r="E1271">
        <f>(Consulta3[[#This Row],[dias_totales]]+1)*Consulta3[[#This Row],[%]]</f>
        <v>0.11140165400928347</v>
      </c>
    </row>
    <row r="1272" spans="1:5" x14ac:dyDescent="0.25">
      <c r="A1272" s="4">
        <v>1272</v>
      </c>
      <c r="B1272" s="15">
        <v>3</v>
      </c>
      <c r="C1272" s="14">
        <f>Consulta3[[#This Row],[clientes]]/Consulta3[[#Totals],[clientes]]</f>
        <v>3.7534250003127856E-5</v>
      </c>
      <c r="E1272">
        <f>(Consulta3[[#This Row],[dias_totales]]+1)*Consulta3[[#This Row],[%]]</f>
        <v>4.7781100253981759E-2</v>
      </c>
    </row>
    <row r="1273" spans="1:5" x14ac:dyDescent="0.25">
      <c r="A1273" s="4">
        <v>1273</v>
      </c>
      <c r="B1273" s="15">
        <v>6</v>
      </c>
      <c r="C1273" s="14">
        <f>Consulta3[[#This Row],[clientes]]/Consulta3[[#Totals],[clientes]]</f>
        <v>7.5068500006255712E-5</v>
      </c>
      <c r="E1273">
        <f>(Consulta3[[#This Row],[dias_totales]]+1)*Consulta3[[#This Row],[%]]</f>
        <v>9.5637269007969775E-2</v>
      </c>
    </row>
    <row r="1274" spans="1:5" x14ac:dyDescent="0.25">
      <c r="A1274" s="4">
        <v>1274</v>
      </c>
      <c r="B1274" s="15">
        <v>4</v>
      </c>
      <c r="C1274" s="14">
        <f>Consulta3[[#This Row],[clientes]]/Consulta3[[#Totals],[clientes]]</f>
        <v>5.0045666670837139E-5</v>
      </c>
      <c r="E1274">
        <f>(Consulta3[[#This Row],[dias_totales]]+1)*Consulta3[[#This Row],[%]]</f>
        <v>6.3808225005317354E-2</v>
      </c>
    </row>
    <row r="1275" spans="1:5" x14ac:dyDescent="0.25">
      <c r="A1275" s="4">
        <v>1275</v>
      </c>
      <c r="B1275" s="15">
        <v>5</v>
      </c>
      <c r="C1275" s="14">
        <f>Consulta3[[#This Row],[clientes]]/Consulta3[[#Totals],[clientes]]</f>
        <v>6.2557083338546422E-5</v>
      </c>
      <c r="E1275">
        <f>(Consulta3[[#This Row],[dias_totales]]+1)*Consulta3[[#This Row],[%]]</f>
        <v>7.9822838339985241E-2</v>
      </c>
    </row>
    <row r="1276" spans="1:5" x14ac:dyDescent="0.25">
      <c r="A1276" s="4">
        <v>1276</v>
      </c>
      <c r="B1276" s="15">
        <v>5</v>
      </c>
      <c r="C1276" s="14">
        <f>Consulta3[[#This Row],[clientes]]/Consulta3[[#Totals],[clientes]]</f>
        <v>6.2557083338546422E-5</v>
      </c>
      <c r="E1276">
        <f>(Consulta3[[#This Row],[dias_totales]]+1)*Consulta3[[#This Row],[%]]</f>
        <v>7.9885395423323777E-2</v>
      </c>
    </row>
    <row r="1277" spans="1:5" x14ac:dyDescent="0.25">
      <c r="A1277" s="4">
        <v>1277</v>
      </c>
      <c r="B1277" s="15">
        <v>2</v>
      </c>
      <c r="C1277" s="14">
        <f>Consulta3[[#This Row],[clientes]]/Consulta3[[#Totals],[clientes]]</f>
        <v>2.502283333541857E-5</v>
      </c>
      <c r="E1277">
        <f>(Consulta3[[#This Row],[dias_totales]]+1)*Consulta3[[#This Row],[%]]</f>
        <v>3.1979181002664933E-2</v>
      </c>
    </row>
    <row r="1278" spans="1:5" x14ac:dyDescent="0.25">
      <c r="A1278" s="4">
        <v>1278</v>
      </c>
      <c r="B1278" s="15">
        <v>9</v>
      </c>
      <c r="C1278" s="14">
        <f>Consulta3[[#This Row],[clientes]]/Consulta3[[#Totals],[clientes]]</f>
        <v>1.1260275000938357E-4</v>
      </c>
      <c r="E1278">
        <f>(Consulta3[[#This Row],[dias_totales]]+1)*Consulta3[[#This Row],[%]]</f>
        <v>0.14401891726200158</v>
      </c>
    </row>
    <row r="1279" spans="1:5" x14ac:dyDescent="0.25">
      <c r="A1279" s="4">
        <v>1279</v>
      </c>
      <c r="B1279" s="15">
        <v>1</v>
      </c>
      <c r="C1279" s="14">
        <f>Consulta3[[#This Row],[clientes]]/Consulta3[[#Totals],[clientes]]</f>
        <v>1.2511416667709285E-5</v>
      </c>
      <c r="E1279">
        <f>(Consulta3[[#This Row],[dias_totales]]+1)*Consulta3[[#This Row],[%]]</f>
        <v>1.6014613334667884E-2</v>
      </c>
    </row>
    <row r="1280" spans="1:5" x14ac:dyDescent="0.25">
      <c r="A1280" s="4">
        <v>1280</v>
      </c>
      <c r="B1280" s="15">
        <v>3</v>
      </c>
      <c r="C1280" s="14">
        <f>Consulta3[[#This Row],[clientes]]/Consulta3[[#Totals],[clientes]]</f>
        <v>3.7534250003127856E-5</v>
      </c>
      <c r="E1280">
        <f>(Consulta3[[#This Row],[dias_totales]]+1)*Consulta3[[#This Row],[%]]</f>
        <v>4.8081374254006784E-2</v>
      </c>
    </row>
    <row r="1281" spans="1:5" x14ac:dyDescent="0.25">
      <c r="A1281" s="4">
        <v>1281</v>
      </c>
      <c r="B1281" s="15">
        <v>1</v>
      </c>
      <c r="C1281" s="14">
        <f>Consulta3[[#This Row],[clientes]]/Consulta3[[#Totals],[clientes]]</f>
        <v>1.2511416667709285E-5</v>
      </c>
      <c r="E1281">
        <f>(Consulta3[[#This Row],[dias_totales]]+1)*Consulta3[[#This Row],[%]]</f>
        <v>1.6039636168003302E-2</v>
      </c>
    </row>
    <row r="1282" spans="1:5" x14ac:dyDescent="0.25">
      <c r="A1282" s="4">
        <v>1282</v>
      </c>
      <c r="B1282" s="15">
        <v>4</v>
      </c>
      <c r="C1282" s="14">
        <f>Consulta3[[#This Row],[clientes]]/Consulta3[[#Totals],[clientes]]</f>
        <v>5.0045666670837139E-5</v>
      </c>
      <c r="E1282">
        <f>(Consulta3[[#This Row],[dias_totales]]+1)*Consulta3[[#This Row],[%]]</f>
        <v>6.4208590338684049E-2</v>
      </c>
    </row>
    <row r="1283" spans="1:5" x14ac:dyDescent="0.25">
      <c r="A1283" s="4">
        <v>1283</v>
      </c>
      <c r="B1283" s="15">
        <v>2</v>
      </c>
      <c r="C1283" s="14">
        <f>Consulta3[[#This Row],[clientes]]/Consulta3[[#Totals],[clientes]]</f>
        <v>2.502283333541857E-5</v>
      </c>
      <c r="E1283">
        <f>(Consulta3[[#This Row],[dias_totales]]+1)*Consulta3[[#This Row],[%]]</f>
        <v>3.2129318002677446E-2</v>
      </c>
    </row>
    <row r="1284" spans="1:5" x14ac:dyDescent="0.25">
      <c r="A1284" s="4">
        <v>1284</v>
      </c>
      <c r="B1284" s="15">
        <v>5</v>
      </c>
      <c r="C1284" s="14">
        <f>Consulta3[[#This Row],[clientes]]/Consulta3[[#Totals],[clientes]]</f>
        <v>6.2557083338546422E-5</v>
      </c>
      <c r="E1284">
        <f>(Consulta3[[#This Row],[dias_totales]]+1)*Consulta3[[#This Row],[%]]</f>
        <v>8.0385852090032156E-2</v>
      </c>
    </row>
    <row r="1285" spans="1:5" x14ac:dyDescent="0.25">
      <c r="A1285" s="4">
        <v>1285</v>
      </c>
      <c r="B1285" s="15">
        <v>1</v>
      </c>
      <c r="C1285" s="14">
        <f>Consulta3[[#This Row],[clientes]]/Consulta3[[#Totals],[clientes]]</f>
        <v>1.2511416667709285E-5</v>
      </c>
      <c r="E1285">
        <f>(Consulta3[[#This Row],[dias_totales]]+1)*Consulta3[[#This Row],[%]]</f>
        <v>1.608968183467414E-2</v>
      </c>
    </row>
    <row r="1286" spans="1:5" x14ac:dyDescent="0.25">
      <c r="A1286" s="4">
        <v>1286</v>
      </c>
      <c r="B1286" s="15">
        <v>2</v>
      </c>
      <c r="C1286" s="14">
        <f>Consulta3[[#This Row],[clientes]]/Consulta3[[#Totals],[clientes]]</f>
        <v>2.502283333541857E-5</v>
      </c>
      <c r="E1286">
        <f>(Consulta3[[#This Row],[dias_totales]]+1)*Consulta3[[#This Row],[%]]</f>
        <v>3.2204386502683702E-2</v>
      </c>
    </row>
    <row r="1287" spans="1:5" x14ac:dyDescent="0.25">
      <c r="A1287" s="4">
        <v>1287</v>
      </c>
      <c r="B1287" s="15">
        <v>3</v>
      </c>
      <c r="C1287" s="14">
        <f>Consulta3[[#This Row],[clientes]]/Consulta3[[#Totals],[clientes]]</f>
        <v>3.7534250003127856E-5</v>
      </c>
      <c r="E1287">
        <f>(Consulta3[[#This Row],[dias_totales]]+1)*Consulta3[[#This Row],[%]]</f>
        <v>4.8344114004028681E-2</v>
      </c>
    </row>
    <row r="1288" spans="1:5" x14ac:dyDescent="0.25">
      <c r="A1288" s="4">
        <v>1288</v>
      </c>
      <c r="B1288" s="15">
        <v>3</v>
      </c>
      <c r="C1288" s="14">
        <f>Consulta3[[#This Row],[clientes]]/Consulta3[[#Totals],[clientes]]</f>
        <v>3.7534250003127856E-5</v>
      </c>
      <c r="E1288">
        <f>(Consulta3[[#This Row],[dias_totales]]+1)*Consulta3[[#This Row],[%]]</f>
        <v>4.8381648254031809E-2</v>
      </c>
    </row>
    <row r="1289" spans="1:5" x14ac:dyDescent="0.25">
      <c r="A1289" s="4">
        <v>1289</v>
      </c>
      <c r="B1289" s="15">
        <v>5</v>
      </c>
      <c r="C1289" s="14">
        <f>Consulta3[[#This Row],[clientes]]/Consulta3[[#Totals],[clientes]]</f>
        <v>6.2557083338546422E-5</v>
      </c>
      <c r="E1289">
        <f>(Consulta3[[#This Row],[dias_totales]]+1)*Consulta3[[#This Row],[%]]</f>
        <v>8.0698637506724888E-2</v>
      </c>
    </row>
    <row r="1290" spans="1:5" x14ac:dyDescent="0.25">
      <c r="A1290" s="4">
        <v>1290</v>
      </c>
      <c r="B1290" s="15">
        <v>5</v>
      </c>
      <c r="C1290" s="14">
        <f>Consulta3[[#This Row],[clientes]]/Consulta3[[#Totals],[clientes]]</f>
        <v>6.2557083338546422E-5</v>
      </c>
      <c r="E1290">
        <f>(Consulta3[[#This Row],[dias_totales]]+1)*Consulta3[[#This Row],[%]]</f>
        <v>8.0761194590063437E-2</v>
      </c>
    </row>
    <row r="1291" spans="1:5" x14ac:dyDescent="0.25">
      <c r="A1291" s="4">
        <v>1291</v>
      </c>
      <c r="B1291" s="15">
        <v>3</v>
      </c>
      <c r="C1291" s="14">
        <f>Consulta3[[#This Row],[clientes]]/Consulta3[[#Totals],[clientes]]</f>
        <v>3.7534250003127856E-5</v>
      </c>
      <c r="E1291">
        <f>(Consulta3[[#This Row],[dias_totales]]+1)*Consulta3[[#This Row],[%]]</f>
        <v>4.8494251004041193E-2</v>
      </c>
    </row>
    <row r="1292" spans="1:5" x14ac:dyDescent="0.25">
      <c r="A1292" s="4">
        <v>1292</v>
      </c>
      <c r="B1292" s="15">
        <v>6</v>
      </c>
      <c r="C1292" s="14">
        <f>Consulta3[[#This Row],[clientes]]/Consulta3[[#Totals],[clientes]]</f>
        <v>7.5068500006255712E-5</v>
      </c>
      <c r="E1292">
        <f>(Consulta3[[#This Row],[dias_totales]]+1)*Consulta3[[#This Row],[%]]</f>
        <v>9.7063570508088642E-2</v>
      </c>
    </row>
    <row r="1293" spans="1:5" x14ac:dyDescent="0.25">
      <c r="A1293" s="4">
        <v>1293</v>
      </c>
      <c r="B1293" s="15">
        <v>3</v>
      </c>
      <c r="C1293" s="14">
        <f>Consulta3[[#This Row],[clientes]]/Consulta3[[#Totals],[clientes]]</f>
        <v>3.7534250003127856E-5</v>
      </c>
      <c r="E1293">
        <f>(Consulta3[[#This Row],[dias_totales]]+1)*Consulta3[[#This Row],[%]]</f>
        <v>4.8569319504047449E-2</v>
      </c>
    </row>
    <row r="1294" spans="1:5" x14ac:dyDescent="0.25">
      <c r="A1294" s="4">
        <v>1294</v>
      </c>
      <c r="B1294" s="15">
        <v>7</v>
      </c>
      <c r="C1294" s="14">
        <f>Consulta3[[#This Row],[clientes]]/Consulta3[[#Totals],[clientes]]</f>
        <v>8.7579916673964989E-5</v>
      </c>
      <c r="E1294">
        <f>(Consulta3[[#This Row],[dias_totales]]+1)*Consulta3[[#This Row],[%]]</f>
        <v>0.11341599209278466</v>
      </c>
    </row>
    <row r="1295" spans="1:5" x14ac:dyDescent="0.25">
      <c r="A1295" s="4">
        <v>1295</v>
      </c>
      <c r="B1295" s="15">
        <v>4</v>
      </c>
      <c r="C1295" s="14">
        <f>Consulta3[[#This Row],[clientes]]/Consulta3[[#Totals],[clientes]]</f>
        <v>5.0045666670837139E-5</v>
      </c>
      <c r="E1295">
        <f>(Consulta3[[#This Row],[dias_totales]]+1)*Consulta3[[#This Row],[%]]</f>
        <v>6.4859184005404927E-2</v>
      </c>
    </row>
    <row r="1296" spans="1:5" x14ac:dyDescent="0.25">
      <c r="A1296" s="4">
        <v>1296</v>
      </c>
      <c r="B1296" s="15">
        <v>9</v>
      </c>
      <c r="C1296" s="14">
        <f>Consulta3[[#This Row],[clientes]]/Consulta3[[#Totals],[clientes]]</f>
        <v>1.1260275000938357E-4</v>
      </c>
      <c r="E1296">
        <f>(Consulta3[[#This Row],[dias_totales]]+1)*Consulta3[[#This Row],[%]]</f>
        <v>0.14604576676217049</v>
      </c>
    </row>
    <row r="1297" spans="1:5" x14ac:dyDescent="0.25">
      <c r="A1297" s="4">
        <v>1297</v>
      </c>
      <c r="B1297" s="15">
        <v>5</v>
      </c>
      <c r="C1297" s="14">
        <f>Consulta3[[#This Row],[clientes]]/Consulta3[[#Totals],[clientes]]</f>
        <v>6.2557083338546422E-5</v>
      </c>
      <c r="E1297">
        <f>(Consulta3[[#This Row],[dias_totales]]+1)*Consulta3[[#This Row],[%]]</f>
        <v>8.1199094173433253E-2</v>
      </c>
    </row>
    <row r="1298" spans="1:5" x14ac:dyDescent="0.25">
      <c r="A1298" s="4">
        <v>1298</v>
      </c>
      <c r="B1298" s="15">
        <v>7</v>
      </c>
      <c r="C1298" s="14">
        <f>Consulta3[[#This Row],[clientes]]/Consulta3[[#Totals],[clientes]]</f>
        <v>8.7579916673964989E-5</v>
      </c>
      <c r="E1298">
        <f>(Consulta3[[#This Row],[dias_totales]]+1)*Consulta3[[#This Row],[%]]</f>
        <v>0.11376631175948052</v>
      </c>
    </row>
    <row r="1299" spans="1:5" x14ac:dyDescent="0.25">
      <c r="A1299" s="4">
        <v>1299</v>
      </c>
      <c r="B1299" s="15">
        <v>7</v>
      </c>
      <c r="C1299" s="14">
        <f>Consulta3[[#This Row],[clientes]]/Consulta3[[#Totals],[clientes]]</f>
        <v>8.7579916673964989E-5</v>
      </c>
      <c r="E1299">
        <f>(Consulta3[[#This Row],[dias_totales]]+1)*Consulta3[[#This Row],[%]]</f>
        <v>0.11385389167615448</v>
      </c>
    </row>
    <row r="1300" spans="1:5" x14ac:dyDescent="0.25">
      <c r="A1300" s="4">
        <v>1300</v>
      </c>
      <c r="B1300" s="15">
        <v>2</v>
      </c>
      <c r="C1300" s="14">
        <f>Consulta3[[#This Row],[clientes]]/Consulta3[[#Totals],[clientes]]</f>
        <v>2.502283333541857E-5</v>
      </c>
      <c r="E1300">
        <f>(Consulta3[[#This Row],[dias_totales]]+1)*Consulta3[[#This Row],[%]]</f>
        <v>3.2554706169379562E-2</v>
      </c>
    </row>
    <row r="1301" spans="1:5" x14ac:dyDescent="0.25">
      <c r="A1301" s="4">
        <v>1301</v>
      </c>
      <c r="B1301" s="15">
        <v>5</v>
      </c>
      <c r="C1301" s="14">
        <f>Consulta3[[#This Row],[clientes]]/Consulta3[[#Totals],[clientes]]</f>
        <v>6.2557083338546422E-5</v>
      </c>
      <c r="E1301">
        <f>(Consulta3[[#This Row],[dias_totales]]+1)*Consulta3[[#This Row],[%]]</f>
        <v>8.1449322506787436E-2</v>
      </c>
    </row>
    <row r="1302" spans="1:5" x14ac:dyDescent="0.25">
      <c r="A1302" s="4">
        <v>1302</v>
      </c>
      <c r="B1302" s="15">
        <v>5</v>
      </c>
      <c r="C1302" s="14">
        <f>Consulta3[[#This Row],[clientes]]/Consulta3[[#Totals],[clientes]]</f>
        <v>6.2557083338546422E-5</v>
      </c>
      <c r="E1302">
        <f>(Consulta3[[#This Row],[dias_totales]]+1)*Consulta3[[#This Row],[%]]</f>
        <v>8.1511879590125985E-2</v>
      </c>
    </row>
    <row r="1303" spans="1:5" x14ac:dyDescent="0.25">
      <c r="A1303" s="4">
        <v>1303</v>
      </c>
      <c r="B1303" s="15">
        <v>5</v>
      </c>
      <c r="C1303" s="14">
        <f>Consulta3[[#This Row],[clientes]]/Consulta3[[#Totals],[clientes]]</f>
        <v>6.2557083338546422E-5</v>
      </c>
      <c r="E1303">
        <f>(Consulta3[[#This Row],[dias_totales]]+1)*Consulta3[[#This Row],[%]]</f>
        <v>8.1574436673464534E-2</v>
      </c>
    </row>
    <row r="1304" spans="1:5" x14ac:dyDescent="0.25">
      <c r="A1304" s="4">
        <v>1304</v>
      </c>
      <c r="B1304" s="15">
        <v>1</v>
      </c>
      <c r="C1304" s="14">
        <f>Consulta3[[#This Row],[clientes]]/Consulta3[[#Totals],[clientes]]</f>
        <v>1.2511416667709285E-5</v>
      </c>
      <c r="E1304">
        <f>(Consulta3[[#This Row],[dias_totales]]+1)*Consulta3[[#This Row],[%]]</f>
        <v>1.6327398751360616E-2</v>
      </c>
    </row>
    <row r="1305" spans="1:5" x14ac:dyDescent="0.25">
      <c r="A1305" s="4">
        <v>1305</v>
      </c>
      <c r="B1305" s="15">
        <v>2</v>
      </c>
      <c r="C1305" s="14">
        <f>Consulta3[[#This Row],[clientes]]/Consulta3[[#Totals],[clientes]]</f>
        <v>2.502283333541857E-5</v>
      </c>
      <c r="E1305">
        <f>(Consulta3[[#This Row],[dias_totales]]+1)*Consulta3[[#This Row],[%]]</f>
        <v>3.2679820336056653E-2</v>
      </c>
    </row>
    <row r="1306" spans="1:5" x14ac:dyDescent="0.25">
      <c r="A1306" s="4">
        <v>1306</v>
      </c>
      <c r="B1306" s="15">
        <v>4</v>
      </c>
      <c r="C1306" s="14">
        <f>Consulta3[[#This Row],[clientes]]/Consulta3[[#Totals],[clientes]]</f>
        <v>5.0045666670837139E-5</v>
      </c>
      <c r="E1306">
        <f>(Consulta3[[#This Row],[dias_totales]]+1)*Consulta3[[#This Row],[%]]</f>
        <v>6.5409686338784134E-2</v>
      </c>
    </row>
    <row r="1307" spans="1:5" x14ac:dyDescent="0.25">
      <c r="A1307" s="4">
        <v>1307</v>
      </c>
      <c r="B1307" s="15">
        <v>8</v>
      </c>
      <c r="C1307" s="14">
        <f>Consulta3[[#This Row],[clientes]]/Consulta3[[#Totals],[clientes]]</f>
        <v>1.0009133334167428E-4</v>
      </c>
      <c r="E1307">
        <f>(Consulta3[[#This Row],[dias_totales]]+1)*Consulta3[[#This Row],[%]]</f>
        <v>0.13091946401090995</v>
      </c>
    </row>
    <row r="1308" spans="1:5" x14ac:dyDescent="0.25">
      <c r="A1308" s="4">
        <v>1308</v>
      </c>
      <c r="B1308" s="15">
        <v>3</v>
      </c>
      <c r="C1308" s="14">
        <f>Consulta3[[#This Row],[clientes]]/Consulta3[[#Totals],[clientes]]</f>
        <v>3.7534250003127856E-5</v>
      </c>
      <c r="E1308">
        <f>(Consulta3[[#This Row],[dias_totales]]+1)*Consulta3[[#This Row],[%]]</f>
        <v>4.9132333254094364E-2</v>
      </c>
    </row>
    <row r="1309" spans="1:5" x14ac:dyDescent="0.25">
      <c r="A1309" s="4">
        <v>1309</v>
      </c>
      <c r="B1309" s="15">
        <v>3</v>
      </c>
      <c r="C1309" s="14">
        <f>Consulta3[[#This Row],[clientes]]/Consulta3[[#Totals],[clientes]]</f>
        <v>3.7534250003127856E-5</v>
      </c>
      <c r="E1309">
        <f>(Consulta3[[#This Row],[dias_totales]]+1)*Consulta3[[#This Row],[%]]</f>
        <v>4.9169867504097492E-2</v>
      </c>
    </row>
    <row r="1310" spans="1:5" x14ac:dyDescent="0.25">
      <c r="A1310" s="4">
        <v>1310</v>
      </c>
      <c r="B1310" s="15">
        <v>7</v>
      </c>
      <c r="C1310" s="14">
        <f>Consulta3[[#This Row],[clientes]]/Consulta3[[#Totals],[clientes]]</f>
        <v>8.7579916673964989E-5</v>
      </c>
      <c r="E1310">
        <f>(Consulta3[[#This Row],[dias_totales]]+1)*Consulta3[[#This Row],[%]]</f>
        <v>0.1148172707595681</v>
      </c>
    </row>
    <row r="1311" spans="1:5" x14ac:dyDescent="0.25">
      <c r="A1311" s="4">
        <v>1311</v>
      </c>
      <c r="B1311" s="15">
        <v>3</v>
      </c>
      <c r="C1311" s="14">
        <f>Consulta3[[#This Row],[clientes]]/Consulta3[[#Totals],[clientes]]</f>
        <v>3.7534250003127856E-5</v>
      </c>
      <c r="E1311">
        <f>(Consulta3[[#This Row],[dias_totales]]+1)*Consulta3[[#This Row],[%]]</f>
        <v>4.9244936004103748E-2</v>
      </c>
    </row>
    <row r="1312" spans="1:5" x14ac:dyDescent="0.25">
      <c r="A1312" s="4">
        <v>1312</v>
      </c>
      <c r="B1312" s="15">
        <v>3</v>
      </c>
      <c r="C1312" s="14">
        <f>Consulta3[[#This Row],[clientes]]/Consulta3[[#Totals],[clientes]]</f>
        <v>3.7534250003127856E-5</v>
      </c>
      <c r="E1312">
        <f>(Consulta3[[#This Row],[dias_totales]]+1)*Consulta3[[#This Row],[%]]</f>
        <v>4.9282470254106876E-2</v>
      </c>
    </row>
    <row r="1313" spans="1:5" x14ac:dyDescent="0.25">
      <c r="A1313" s="4">
        <v>1313</v>
      </c>
      <c r="B1313" s="15">
        <v>6</v>
      </c>
      <c r="C1313" s="14">
        <f>Consulta3[[#This Row],[clientes]]/Consulta3[[#Totals],[clientes]]</f>
        <v>7.5068500006255712E-5</v>
      </c>
      <c r="E1313">
        <f>(Consulta3[[#This Row],[dias_totales]]+1)*Consulta3[[#This Row],[%]]</f>
        <v>9.8640009008220009E-2</v>
      </c>
    </row>
    <row r="1314" spans="1:5" x14ac:dyDescent="0.25">
      <c r="A1314" s="4">
        <v>1314</v>
      </c>
      <c r="B1314" s="15">
        <v>4</v>
      </c>
      <c r="C1314" s="14">
        <f>Consulta3[[#This Row],[clientes]]/Consulta3[[#Totals],[clientes]]</f>
        <v>5.0045666670837139E-5</v>
      </c>
      <c r="E1314">
        <f>(Consulta3[[#This Row],[dias_totales]]+1)*Consulta3[[#This Row],[%]]</f>
        <v>6.5810051672150843E-2</v>
      </c>
    </row>
    <row r="1315" spans="1:5" x14ac:dyDescent="0.25">
      <c r="A1315" s="4">
        <v>1315</v>
      </c>
      <c r="B1315" s="15">
        <v>4</v>
      </c>
      <c r="C1315" s="14">
        <f>Consulta3[[#This Row],[clientes]]/Consulta3[[#Totals],[clientes]]</f>
        <v>5.0045666670837139E-5</v>
      </c>
      <c r="E1315">
        <f>(Consulta3[[#This Row],[dias_totales]]+1)*Consulta3[[#This Row],[%]]</f>
        <v>6.5860097338821671E-2</v>
      </c>
    </row>
    <row r="1316" spans="1:5" x14ac:dyDescent="0.25">
      <c r="A1316" s="4">
        <v>1316</v>
      </c>
      <c r="B1316" s="15">
        <v>1</v>
      </c>
      <c r="C1316" s="14">
        <f>Consulta3[[#This Row],[clientes]]/Consulta3[[#Totals],[clientes]]</f>
        <v>1.2511416667709285E-5</v>
      </c>
      <c r="E1316">
        <f>(Consulta3[[#This Row],[dias_totales]]+1)*Consulta3[[#This Row],[%]]</f>
        <v>1.6477535751373128E-2</v>
      </c>
    </row>
    <row r="1317" spans="1:5" x14ac:dyDescent="0.25">
      <c r="A1317" s="4">
        <v>1317</v>
      </c>
      <c r="B1317" s="15">
        <v>4</v>
      </c>
      <c r="C1317" s="14">
        <f>Consulta3[[#This Row],[clientes]]/Consulta3[[#Totals],[clientes]]</f>
        <v>5.0045666670837139E-5</v>
      </c>
      <c r="E1317">
        <f>(Consulta3[[#This Row],[dias_totales]]+1)*Consulta3[[#This Row],[%]]</f>
        <v>6.5960188672163356E-2</v>
      </c>
    </row>
    <row r="1318" spans="1:5" x14ac:dyDescent="0.25">
      <c r="A1318" s="4">
        <v>1318</v>
      </c>
      <c r="B1318" s="15">
        <v>5</v>
      </c>
      <c r="C1318" s="14">
        <f>Consulta3[[#This Row],[clientes]]/Consulta3[[#Totals],[clientes]]</f>
        <v>6.2557083338546422E-5</v>
      </c>
      <c r="E1318">
        <f>(Consulta3[[#This Row],[dias_totales]]+1)*Consulta3[[#This Row],[%]]</f>
        <v>8.251279292354273E-2</v>
      </c>
    </row>
    <row r="1319" spans="1:5" x14ac:dyDescent="0.25">
      <c r="A1319" s="4">
        <v>1319</v>
      </c>
      <c r="B1319" s="15">
        <v>3</v>
      </c>
      <c r="C1319" s="14">
        <f>Consulta3[[#This Row],[clientes]]/Consulta3[[#Totals],[clientes]]</f>
        <v>3.7534250003127856E-5</v>
      </c>
      <c r="E1319">
        <f>(Consulta3[[#This Row],[dias_totales]]+1)*Consulta3[[#This Row],[%]]</f>
        <v>4.9545210004128773E-2</v>
      </c>
    </row>
    <row r="1320" spans="1:5" x14ac:dyDescent="0.25">
      <c r="A1320" s="4">
        <v>1320</v>
      </c>
      <c r="B1320" s="15">
        <v>3</v>
      </c>
      <c r="C1320" s="14">
        <f>Consulta3[[#This Row],[clientes]]/Consulta3[[#Totals],[clientes]]</f>
        <v>3.7534250003127856E-5</v>
      </c>
      <c r="E1320">
        <f>(Consulta3[[#This Row],[dias_totales]]+1)*Consulta3[[#This Row],[%]]</f>
        <v>4.9582744254131901E-2</v>
      </c>
    </row>
    <row r="1321" spans="1:5" x14ac:dyDescent="0.25">
      <c r="A1321" s="4">
        <v>1321</v>
      </c>
      <c r="B1321" s="15">
        <v>1</v>
      </c>
      <c r="C1321" s="14">
        <f>Consulta3[[#This Row],[clientes]]/Consulta3[[#Totals],[clientes]]</f>
        <v>1.2511416667709285E-5</v>
      </c>
      <c r="E1321">
        <f>(Consulta3[[#This Row],[dias_totales]]+1)*Consulta3[[#This Row],[%]]</f>
        <v>1.6540092834711674E-2</v>
      </c>
    </row>
    <row r="1322" spans="1:5" x14ac:dyDescent="0.25">
      <c r="A1322" s="4">
        <v>1322</v>
      </c>
      <c r="B1322" s="15">
        <v>3</v>
      </c>
      <c r="C1322" s="14">
        <f>Consulta3[[#This Row],[clientes]]/Consulta3[[#Totals],[clientes]]</f>
        <v>3.7534250003127856E-5</v>
      </c>
      <c r="E1322">
        <f>(Consulta3[[#This Row],[dias_totales]]+1)*Consulta3[[#This Row],[%]]</f>
        <v>4.965781275413815E-2</v>
      </c>
    </row>
    <row r="1323" spans="1:5" x14ac:dyDescent="0.25">
      <c r="A1323" s="4">
        <v>1323</v>
      </c>
      <c r="B1323" s="15">
        <v>3</v>
      </c>
      <c r="C1323" s="14">
        <f>Consulta3[[#This Row],[clientes]]/Consulta3[[#Totals],[clientes]]</f>
        <v>3.7534250003127856E-5</v>
      </c>
      <c r="E1323">
        <f>(Consulta3[[#This Row],[dias_totales]]+1)*Consulta3[[#This Row],[%]]</f>
        <v>4.9695347004141278E-2</v>
      </c>
    </row>
    <row r="1324" spans="1:5" x14ac:dyDescent="0.25">
      <c r="A1324" s="4">
        <v>1324</v>
      </c>
      <c r="B1324" s="15">
        <v>2</v>
      </c>
      <c r="C1324" s="14">
        <f>Consulta3[[#This Row],[clientes]]/Consulta3[[#Totals],[clientes]]</f>
        <v>2.502283333541857E-5</v>
      </c>
      <c r="E1324">
        <f>(Consulta3[[#This Row],[dias_totales]]+1)*Consulta3[[#This Row],[%]]</f>
        <v>3.3155254169429604E-2</v>
      </c>
    </row>
    <row r="1325" spans="1:5" x14ac:dyDescent="0.25">
      <c r="A1325" s="4">
        <v>1325</v>
      </c>
      <c r="B1325" s="15">
        <v>4</v>
      </c>
      <c r="C1325" s="14">
        <f>Consulta3[[#This Row],[clientes]]/Consulta3[[#Totals],[clientes]]</f>
        <v>5.0045666670837139E-5</v>
      </c>
      <c r="E1325">
        <f>(Consulta3[[#This Row],[dias_totales]]+1)*Consulta3[[#This Row],[%]]</f>
        <v>6.6360554005530051E-2</v>
      </c>
    </row>
    <row r="1326" spans="1:5" x14ac:dyDescent="0.25">
      <c r="A1326" s="4">
        <v>1326</v>
      </c>
      <c r="B1326" s="15">
        <v>5</v>
      </c>
      <c r="C1326" s="14">
        <f>Consulta3[[#This Row],[clientes]]/Consulta3[[#Totals],[clientes]]</f>
        <v>6.2557083338546422E-5</v>
      </c>
      <c r="E1326">
        <f>(Consulta3[[#This Row],[dias_totales]]+1)*Consulta3[[#This Row],[%]]</f>
        <v>8.3013249590251109E-2</v>
      </c>
    </row>
    <row r="1327" spans="1:5" x14ac:dyDescent="0.25">
      <c r="A1327" s="4">
        <v>1327</v>
      </c>
      <c r="B1327" s="15">
        <v>6</v>
      </c>
      <c r="C1327" s="14">
        <f>Consulta3[[#This Row],[clientes]]/Consulta3[[#Totals],[clientes]]</f>
        <v>7.5068500006255712E-5</v>
      </c>
      <c r="E1327">
        <f>(Consulta3[[#This Row],[dias_totales]]+1)*Consulta3[[#This Row],[%]]</f>
        <v>9.9690968008307582E-2</v>
      </c>
    </row>
    <row r="1328" spans="1:5" x14ac:dyDescent="0.25">
      <c r="A1328" s="4">
        <v>1328</v>
      </c>
      <c r="B1328" s="15">
        <v>3</v>
      </c>
      <c r="C1328" s="14">
        <f>Consulta3[[#This Row],[clientes]]/Consulta3[[#Totals],[clientes]]</f>
        <v>3.7534250003127856E-5</v>
      </c>
      <c r="E1328">
        <f>(Consulta3[[#This Row],[dias_totales]]+1)*Consulta3[[#This Row],[%]]</f>
        <v>4.9883018254156919E-2</v>
      </c>
    </row>
    <row r="1329" spans="1:5" x14ac:dyDescent="0.25">
      <c r="A1329" s="4">
        <v>1329</v>
      </c>
      <c r="B1329" s="15">
        <v>1</v>
      </c>
      <c r="C1329" s="14">
        <f>Consulta3[[#This Row],[clientes]]/Consulta3[[#Totals],[clientes]]</f>
        <v>1.2511416667709285E-5</v>
      </c>
      <c r="E1329">
        <f>(Consulta3[[#This Row],[dias_totales]]+1)*Consulta3[[#This Row],[%]]</f>
        <v>1.6640184168053348E-2</v>
      </c>
    </row>
    <row r="1330" spans="1:5" x14ac:dyDescent="0.25">
      <c r="A1330" s="4">
        <v>1330</v>
      </c>
      <c r="B1330" s="15">
        <v>4</v>
      </c>
      <c r="C1330" s="14">
        <f>Consulta3[[#This Row],[clientes]]/Consulta3[[#Totals],[clientes]]</f>
        <v>5.0045666670837139E-5</v>
      </c>
      <c r="E1330">
        <f>(Consulta3[[#This Row],[dias_totales]]+1)*Consulta3[[#This Row],[%]]</f>
        <v>6.6610782338884233E-2</v>
      </c>
    </row>
    <row r="1331" spans="1:5" x14ac:dyDescent="0.25">
      <c r="A1331" s="4">
        <v>1331</v>
      </c>
      <c r="B1331" s="15">
        <v>3</v>
      </c>
      <c r="C1331" s="14">
        <f>Consulta3[[#This Row],[clientes]]/Consulta3[[#Totals],[clientes]]</f>
        <v>3.7534250003127856E-5</v>
      </c>
      <c r="E1331">
        <f>(Consulta3[[#This Row],[dias_totales]]+1)*Consulta3[[#This Row],[%]]</f>
        <v>4.9995621004166303E-2</v>
      </c>
    </row>
    <row r="1332" spans="1:5" x14ac:dyDescent="0.25">
      <c r="A1332" s="4">
        <v>1332</v>
      </c>
      <c r="B1332" s="15">
        <v>1</v>
      </c>
      <c r="C1332" s="14">
        <f>Consulta3[[#This Row],[clientes]]/Consulta3[[#Totals],[clientes]]</f>
        <v>1.2511416667709285E-5</v>
      </c>
      <c r="E1332">
        <f>(Consulta3[[#This Row],[dias_totales]]+1)*Consulta3[[#This Row],[%]]</f>
        <v>1.6677718418056476E-2</v>
      </c>
    </row>
    <row r="1333" spans="1:5" x14ac:dyDescent="0.25">
      <c r="A1333" s="4">
        <v>1333</v>
      </c>
      <c r="B1333" s="15">
        <v>3</v>
      </c>
      <c r="C1333" s="14">
        <f>Consulta3[[#This Row],[clientes]]/Consulta3[[#Totals],[clientes]]</f>
        <v>3.7534250003127856E-5</v>
      </c>
      <c r="E1333">
        <f>(Consulta3[[#This Row],[dias_totales]]+1)*Consulta3[[#This Row],[%]]</f>
        <v>5.0070689504172559E-2</v>
      </c>
    </row>
    <row r="1334" spans="1:5" x14ac:dyDescent="0.25">
      <c r="A1334" s="4">
        <v>1334</v>
      </c>
      <c r="B1334" s="15">
        <v>2</v>
      </c>
      <c r="C1334" s="14">
        <f>Consulta3[[#This Row],[clientes]]/Consulta3[[#Totals],[clientes]]</f>
        <v>2.502283333541857E-5</v>
      </c>
      <c r="E1334">
        <f>(Consulta3[[#This Row],[dias_totales]]+1)*Consulta3[[#This Row],[%]]</f>
        <v>3.3405482502783787E-2</v>
      </c>
    </row>
    <row r="1335" spans="1:5" x14ac:dyDescent="0.25">
      <c r="A1335" s="4">
        <v>1335</v>
      </c>
      <c r="B1335" s="15">
        <v>4</v>
      </c>
      <c r="C1335" s="14">
        <f>Consulta3[[#This Row],[clientes]]/Consulta3[[#Totals],[clientes]]</f>
        <v>5.0045666670837139E-5</v>
      </c>
      <c r="E1335">
        <f>(Consulta3[[#This Row],[dias_totales]]+1)*Consulta3[[#This Row],[%]]</f>
        <v>6.6861010672238416E-2</v>
      </c>
    </row>
    <row r="1336" spans="1:5" x14ac:dyDescent="0.25">
      <c r="A1336" s="4">
        <v>1336</v>
      </c>
      <c r="B1336" s="15">
        <v>2</v>
      </c>
      <c r="C1336" s="14">
        <f>Consulta3[[#This Row],[clientes]]/Consulta3[[#Totals],[clientes]]</f>
        <v>2.502283333541857E-5</v>
      </c>
      <c r="E1336">
        <f>(Consulta3[[#This Row],[dias_totales]]+1)*Consulta3[[#This Row],[%]]</f>
        <v>3.3455528169454629E-2</v>
      </c>
    </row>
    <row r="1337" spans="1:5" x14ac:dyDescent="0.25">
      <c r="A1337" s="4">
        <v>1337</v>
      </c>
      <c r="B1337" s="15">
        <v>3</v>
      </c>
      <c r="C1337" s="14">
        <f>Consulta3[[#This Row],[clientes]]/Consulta3[[#Totals],[clientes]]</f>
        <v>3.7534250003127856E-5</v>
      </c>
      <c r="E1337">
        <f>(Consulta3[[#This Row],[dias_totales]]+1)*Consulta3[[#This Row],[%]]</f>
        <v>5.0220826504185072E-2</v>
      </c>
    </row>
    <row r="1338" spans="1:5" x14ac:dyDescent="0.25">
      <c r="A1338" s="4">
        <v>1338</v>
      </c>
      <c r="B1338" s="15">
        <v>6</v>
      </c>
      <c r="C1338" s="14">
        <f>Consulta3[[#This Row],[clientes]]/Consulta3[[#Totals],[clientes]]</f>
        <v>7.5068500006255712E-5</v>
      </c>
      <c r="E1338">
        <f>(Consulta3[[#This Row],[dias_totales]]+1)*Consulta3[[#This Row],[%]]</f>
        <v>0.1005167215083764</v>
      </c>
    </row>
    <row r="1339" spans="1:5" x14ac:dyDescent="0.25">
      <c r="A1339" s="4">
        <v>1339</v>
      </c>
      <c r="B1339" s="15">
        <v>4</v>
      </c>
      <c r="C1339" s="14">
        <f>Consulta3[[#This Row],[clientes]]/Consulta3[[#Totals],[clientes]]</f>
        <v>5.0045666670837139E-5</v>
      </c>
      <c r="E1339">
        <f>(Consulta3[[#This Row],[dias_totales]]+1)*Consulta3[[#This Row],[%]]</f>
        <v>6.7061193338921771E-2</v>
      </c>
    </row>
    <row r="1340" spans="1:5" x14ac:dyDescent="0.25">
      <c r="A1340" s="4">
        <v>1340</v>
      </c>
      <c r="B1340" s="15">
        <v>7</v>
      </c>
      <c r="C1340" s="14">
        <f>Consulta3[[#This Row],[clientes]]/Consulta3[[#Totals],[clientes]]</f>
        <v>8.7579916673964989E-5</v>
      </c>
      <c r="E1340">
        <f>(Consulta3[[#This Row],[dias_totales]]+1)*Consulta3[[#This Row],[%]]</f>
        <v>0.11744466825978706</v>
      </c>
    </row>
    <row r="1341" spans="1:5" x14ac:dyDescent="0.25">
      <c r="A1341" s="4">
        <v>1341</v>
      </c>
      <c r="B1341" s="15">
        <v>2</v>
      </c>
      <c r="C1341" s="14">
        <f>Consulta3[[#This Row],[clientes]]/Consulta3[[#Totals],[clientes]]</f>
        <v>2.502283333541857E-5</v>
      </c>
      <c r="E1341">
        <f>(Consulta3[[#This Row],[dias_totales]]+1)*Consulta3[[#This Row],[%]]</f>
        <v>3.3580642336131721E-2</v>
      </c>
    </row>
    <row r="1342" spans="1:5" x14ac:dyDescent="0.25">
      <c r="A1342" s="4">
        <v>1342</v>
      </c>
      <c r="B1342" s="15">
        <v>5</v>
      </c>
      <c r="C1342" s="14">
        <f>Consulta3[[#This Row],[clientes]]/Consulta3[[#Totals],[clientes]]</f>
        <v>6.2557083338546422E-5</v>
      </c>
      <c r="E1342">
        <f>(Consulta3[[#This Row],[dias_totales]]+1)*Consulta3[[#This Row],[%]]</f>
        <v>8.401416292366784E-2</v>
      </c>
    </row>
    <row r="1343" spans="1:5" x14ac:dyDescent="0.25">
      <c r="A1343" s="4">
        <v>1343</v>
      </c>
      <c r="B1343" s="15">
        <v>8</v>
      </c>
      <c r="C1343" s="14">
        <f>Consulta3[[#This Row],[clientes]]/Consulta3[[#Totals],[clientes]]</f>
        <v>1.0009133334167428E-4</v>
      </c>
      <c r="E1343">
        <f>(Consulta3[[#This Row],[dias_totales]]+1)*Consulta3[[#This Row],[%]]</f>
        <v>0.13452275201121022</v>
      </c>
    </row>
    <row r="1344" spans="1:5" x14ac:dyDescent="0.25">
      <c r="A1344" s="4">
        <v>1344</v>
      </c>
      <c r="B1344" s="15">
        <v>2</v>
      </c>
      <c r="C1344" s="14">
        <f>Consulta3[[#This Row],[clientes]]/Consulta3[[#Totals],[clientes]]</f>
        <v>2.502283333541857E-5</v>
      </c>
      <c r="E1344">
        <f>(Consulta3[[#This Row],[dias_totales]]+1)*Consulta3[[#This Row],[%]]</f>
        <v>3.3655710836137977E-2</v>
      </c>
    </row>
    <row r="1345" spans="1:5" x14ac:dyDescent="0.25">
      <c r="A1345" s="4">
        <v>1345</v>
      </c>
      <c r="B1345" s="15">
        <v>2</v>
      </c>
      <c r="C1345" s="14">
        <f>Consulta3[[#This Row],[clientes]]/Consulta3[[#Totals],[clientes]]</f>
        <v>2.502283333541857E-5</v>
      </c>
      <c r="E1345">
        <f>(Consulta3[[#This Row],[dias_totales]]+1)*Consulta3[[#This Row],[%]]</f>
        <v>3.3680733669473398E-2</v>
      </c>
    </row>
    <row r="1346" spans="1:5" x14ac:dyDescent="0.25">
      <c r="A1346" s="4">
        <v>1346</v>
      </c>
      <c r="B1346" s="15">
        <v>2</v>
      </c>
      <c r="C1346" s="14">
        <f>Consulta3[[#This Row],[clientes]]/Consulta3[[#Totals],[clientes]]</f>
        <v>2.502283333541857E-5</v>
      </c>
      <c r="E1346">
        <f>(Consulta3[[#This Row],[dias_totales]]+1)*Consulta3[[#This Row],[%]]</f>
        <v>3.3705756502808812E-2</v>
      </c>
    </row>
    <row r="1347" spans="1:5" x14ac:dyDescent="0.25">
      <c r="A1347" s="4">
        <v>1347</v>
      </c>
      <c r="B1347" s="15">
        <v>10</v>
      </c>
      <c r="C1347" s="14">
        <f>Consulta3[[#This Row],[clientes]]/Consulta3[[#Totals],[clientes]]</f>
        <v>1.2511416667709284E-4</v>
      </c>
      <c r="E1347">
        <f>(Consulta3[[#This Row],[dias_totales]]+1)*Consulta3[[#This Row],[%]]</f>
        <v>0.16865389668072114</v>
      </c>
    </row>
    <row r="1348" spans="1:5" x14ac:dyDescent="0.25">
      <c r="A1348" s="4">
        <v>1348</v>
      </c>
      <c r="B1348" s="15">
        <v>3</v>
      </c>
      <c r="C1348" s="14">
        <f>Consulta3[[#This Row],[clientes]]/Consulta3[[#Totals],[clientes]]</f>
        <v>3.7534250003127856E-5</v>
      </c>
      <c r="E1348">
        <f>(Consulta3[[#This Row],[dias_totales]]+1)*Consulta3[[#This Row],[%]]</f>
        <v>5.0633703254219481E-2</v>
      </c>
    </row>
    <row r="1349" spans="1:5" x14ac:dyDescent="0.25">
      <c r="A1349" s="4">
        <v>1349</v>
      </c>
      <c r="B1349" s="15">
        <v>6</v>
      </c>
      <c r="C1349" s="14">
        <f>Consulta3[[#This Row],[clientes]]/Consulta3[[#Totals],[clientes]]</f>
        <v>7.5068500006255712E-5</v>
      </c>
      <c r="E1349">
        <f>(Consulta3[[#This Row],[dias_totales]]+1)*Consulta3[[#This Row],[%]]</f>
        <v>0.10134247500844522</v>
      </c>
    </row>
    <row r="1350" spans="1:5" x14ac:dyDescent="0.25">
      <c r="A1350" s="4">
        <v>1350</v>
      </c>
      <c r="B1350" s="15">
        <v>2</v>
      </c>
      <c r="C1350" s="14">
        <f>Consulta3[[#This Row],[clientes]]/Consulta3[[#Totals],[clientes]]</f>
        <v>2.502283333541857E-5</v>
      </c>
      <c r="E1350">
        <f>(Consulta3[[#This Row],[dias_totales]]+1)*Consulta3[[#This Row],[%]]</f>
        <v>3.3805847836150489E-2</v>
      </c>
    </row>
    <row r="1351" spans="1:5" x14ac:dyDescent="0.25">
      <c r="A1351" s="4">
        <v>1351</v>
      </c>
      <c r="B1351" s="15">
        <v>5</v>
      </c>
      <c r="C1351" s="14">
        <f>Consulta3[[#This Row],[clientes]]/Consulta3[[#Totals],[clientes]]</f>
        <v>6.2557083338546422E-5</v>
      </c>
      <c r="E1351">
        <f>(Consulta3[[#This Row],[dias_totales]]+1)*Consulta3[[#This Row],[%]]</f>
        <v>8.4577176673714768E-2</v>
      </c>
    </row>
    <row r="1352" spans="1:5" x14ac:dyDescent="0.25">
      <c r="A1352" s="4">
        <v>1352</v>
      </c>
      <c r="B1352" s="15">
        <v>4</v>
      </c>
      <c r="C1352" s="14">
        <f>Consulta3[[#This Row],[clientes]]/Consulta3[[#Totals],[clientes]]</f>
        <v>5.0045666670837139E-5</v>
      </c>
      <c r="E1352">
        <f>(Consulta3[[#This Row],[dias_totales]]+1)*Consulta3[[#This Row],[%]]</f>
        <v>6.7711787005642649E-2</v>
      </c>
    </row>
    <row r="1353" spans="1:5" x14ac:dyDescent="0.25">
      <c r="A1353" s="4">
        <v>1353</v>
      </c>
      <c r="B1353" s="15">
        <v>5</v>
      </c>
      <c r="C1353" s="14">
        <f>Consulta3[[#This Row],[clientes]]/Consulta3[[#Totals],[clientes]]</f>
        <v>6.2557083338546422E-5</v>
      </c>
      <c r="E1353">
        <f>(Consulta3[[#This Row],[dias_totales]]+1)*Consulta3[[#This Row],[%]]</f>
        <v>8.4702290840391853E-2</v>
      </c>
    </row>
    <row r="1354" spans="1:5" x14ac:dyDescent="0.25">
      <c r="A1354" s="4">
        <v>1355</v>
      </c>
      <c r="B1354" s="15">
        <v>4</v>
      </c>
      <c r="C1354" s="14">
        <f>Consulta3[[#This Row],[clientes]]/Consulta3[[#Totals],[clientes]]</f>
        <v>5.0045666670837139E-5</v>
      </c>
      <c r="E1354">
        <f>(Consulta3[[#This Row],[dias_totales]]+1)*Consulta3[[#This Row],[%]]</f>
        <v>6.7861924005655161E-2</v>
      </c>
    </row>
    <row r="1355" spans="1:5" x14ac:dyDescent="0.25">
      <c r="A1355" s="4">
        <v>1356</v>
      </c>
      <c r="B1355" s="15">
        <v>3</v>
      </c>
      <c r="C1355" s="14">
        <f>Consulta3[[#This Row],[clientes]]/Consulta3[[#Totals],[clientes]]</f>
        <v>3.7534250003127856E-5</v>
      </c>
      <c r="E1355">
        <f>(Consulta3[[#This Row],[dias_totales]]+1)*Consulta3[[#This Row],[%]]</f>
        <v>5.0933977254244499E-2</v>
      </c>
    </row>
    <row r="1356" spans="1:5" x14ac:dyDescent="0.25">
      <c r="A1356" s="4">
        <v>1357</v>
      </c>
      <c r="B1356" s="15">
        <v>3</v>
      </c>
      <c r="C1356" s="14">
        <f>Consulta3[[#This Row],[clientes]]/Consulta3[[#Totals],[clientes]]</f>
        <v>3.7534250003127856E-5</v>
      </c>
      <c r="E1356">
        <f>(Consulta3[[#This Row],[dias_totales]]+1)*Consulta3[[#This Row],[%]]</f>
        <v>5.0971511504247627E-2</v>
      </c>
    </row>
    <row r="1357" spans="1:5" x14ac:dyDescent="0.25">
      <c r="A1357" s="4">
        <v>1358</v>
      </c>
      <c r="B1357" s="15">
        <v>8</v>
      </c>
      <c r="C1357" s="14">
        <f>Consulta3[[#This Row],[clientes]]/Consulta3[[#Totals],[clientes]]</f>
        <v>1.0009133334167428E-4</v>
      </c>
      <c r="E1357">
        <f>(Consulta3[[#This Row],[dias_totales]]+1)*Consulta3[[#This Row],[%]]</f>
        <v>0.13602412201133535</v>
      </c>
    </row>
    <row r="1358" spans="1:5" x14ac:dyDescent="0.25">
      <c r="A1358" s="4">
        <v>1360</v>
      </c>
      <c r="B1358" s="15">
        <v>2</v>
      </c>
      <c r="C1358" s="14">
        <f>Consulta3[[#This Row],[clientes]]/Consulta3[[#Totals],[clientes]]</f>
        <v>2.502283333541857E-5</v>
      </c>
      <c r="E1358">
        <f>(Consulta3[[#This Row],[dias_totales]]+1)*Consulta3[[#This Row],[%]]</f>
        <v>3.4056076169504672E-2</v>
      </c>
    </row>
    <row r="1359" spans="1:5" x14ac:dyDescent="0.25">
      <c r="A1359" s="4">
        <v>1361</v>
      </c>
      <c r="B1359" s="15">
        <v>5</v>
      </c>
      <c r="C1359" s="14">
        <f>Consulta3[[#This Row],[clientes]]/Consulta3[[#Totals],[clientes]]</f>
        <v>6.2557083338546422E-5</v>
      </c>
      <c r="E1359">
        <f>(Consulta3[[#This Row],[dias_totales]]+1)*Consulta3[[#This Row],[%]]</f>
        <v>8.5202747507100232E-2</v>
      </c>
    </row>
    <row r="1360" spans="1:5" x14ac:dyDescent="0.25">
      <c r="A1360" s="4">
        <v>1362</v>
      </c>
      <c r="B1360" s="15">
        <v>4</v>
      </c>
      <c r="C1360" s="14">
        <f>Consulta3[[#This Row],[clientes]]/Consulta3[[#Totals],[clientes]]</f>
        <v>5.0045666670837139E-5</v>
      </c>
      <c r="E1360">
        <f>(Consulta3[[#This Row],[dias_totales]]+1)*Consulta3[[#This Row],[%]]</f>
        <v>6.8212243672351014E-2</v>
      </c>
    </row>
    <row r="1361" spans="1:5" x14ac:dyDescent="0.25">
      <c r="A1361" s="4">
        <v>1363</v>
      </c>
      <c r="B1361" s="15">
        <v>2</v>
      </c>
      <c r="C1361" s="14">
        <f>Consulta3[[#This Row],[clientes]]/Consulta3[[#Totals],[clientes]]</f>
        <v>2.502283333541857E-5</v>
      </c>
      <c r="E1361">
        <f>(Consulta3[[#This Row],[dias_totales]]+1)*Consulta3[[#This Row],[%]]</f>
        <v>3.4131144669510928E-2</v>
      </c>
    </row>
    <row r="1362" spans="1:5" x14ac:dyDescent="0.25">
      <c r="A1362" s="4">
        <v>1364</v>
      </c>
      <c r="B1362" s="15">
        <v>6</v>
      </c>
      <c r="C1362" s="14">
        <f>Consulta3[[#This Row],[clientes]]/Consulta3[[#Totals],[clientes]]</f>
        <v>7.5068500006255712E-5</v>
      </c>
      <c r="E1362">
        <f>(Consulta3[[#This Row],[dias_totales]]+1)*Consulta3[[#This Row],[%]]</f>
        <v>0.10246850250853905</v>
      </c>
    </row>
    <row r="1363" spans="1:5" x14ac:dyDescent="0.25">
      <c r="A1363" s="4">
        <v>1365</v>
      </c>
      <c r="B1363" s="15">
        <v>5</v>
      </c>
      <c r="C1363" s="14">
        <f>Consulta3[[#This Row],[clientes]]/Consulta3[[#Totals],[clientes]]</f>
        <v>6.2557083338546422E-5</v>
      </c>
      <c r="E1363">
        <f>(Consulta3[[#This Row],[dias_totales]]+1)*Consulta3[[#This Row],[%]]</f>
        <v>8.5452975840454415E-2</v>
      </c>
    </row>
    <row r="1364" spans="1:5" x14ac:dyDescent="0.25">
      <c r="A1364" s="4">
        <v>1366</v>
      </c>
      <c r="B1364" s="15">
        <v>3</v>
      </c>
      <c r="C1364" s="14">
        <f>Consulta3[[#This Row],[clientes]]/Consulta3[[#Totals],[clientes]]</f>
        <v>3.7534250003127856E-5</v>
      </c>
      <c r="E1364">
        <f>(Consulta3[[#This Row],[dias_totales]]+1)*Consulta3[[#This Row],[%]]</f>
        <v>5.130931975427578E-2</v>
      </c>
    </row>
    <row r="1365" spans="1:5" x14ac:dyDescent="0.25">
      <c r="A1365" s="4">
        <v>1367</v>
      </c>
      <c r="B1365" s="15">
        <v>3</v>
      </c>
      <c r="C1365" s="14">
        <f>Consulta3[[#This Row],[clientes]]/Consulta3[[#Totals],[clientes]]</f>
        <v>3.7534250003127856E-5</v>
      </c>
      <c r="E1365">
        <f>(Consulta3[[#This Row],[dias_totales]]+1)*Consulta3[[#This Row],[%]]</f>
        <v>5.1346854004278908E-2</v>
      </c>
    </row>
    <row r="1366" spans="1:5" x14ac:dyDescent="0.25">
      <c r="A1366" s="4">
        <v>1368</v>
      </c>
      <c r="B1366" s="15">
        <v>3</v>
      </c>
      <c r="C1366" s="14">
        <f>Consulta3[[#This Row],[clientes]]/Consulta3[[#Totals],[clientes]]</f>
        <v>3.7534250003127856E-5</v>
      </c>
      <c r="E1366">
        <f>(Consulta3[[#This Row],[dias_totales]]+1)*Consulta3[[#This Row],[%]]</f>
        <v>5.1384388254282036E-2</v>
      </c>
    </row>
    <row r="1367" spans="1:5" x14ac:dyDescent="0.25">
      <c r="A1367" s="4">
        <v>1370</v>
      </c>
      <c r="B1367" s="15">
        <v>2</v>
      </c>
      <c r="C1367" s="14">
        <f>Consulta3[[#This Row],[clientes]]/Consulta3[[#Totals],[clientes]]</f>
        <v>2.502283333541857E-5</v>
      </c>
      <c r="E1367">
        <f>(Consulta3[[#This Row],[dias_totales]]+1)*Consulta3[[#This Row],[%]]</f>
        <v>3.4306304502858861E-2</v>
      </c>
    </row>
    <row r="1368" spans="1:5" x14ac:dyDescent="0.25">
      <c r="A1368" s="4">
        <v>1371</v>
      </c>
      <c r="B1368" s="15">
        <v>2</v>
      </c>
      <c r="C1368" s="14">
        <f>Consulta3[[#This Row],[clientes]]/Consulta3[[#Totals],[clientes]]</f>
        <v>2.502283333541857E-5</v>
      </c>
      <c r="E1368">
        <f>(Consulta3[[#This Row],[dias_totales]]+1)*Consulta3[[#This Row],[%]]</f>
        <v>3.4331327336194276E-2</v>
      </c>
    </row>
    <row r="1369" spans="1:5" x14ac:dyDescent="0.25">
      <c r="A1369" s="4">
        <v>1372</v>
      </c>
      <c r="B1369" s="15">
        <v>1</v>
      </c>
      <c r="C1369" s="14">
        <f>Consulta3[[#This Row],[clientes]]/Consulta3[[#Totals],[clientes]]</f>
        <v>1.2511416667709285E-5</v>
      </c>
      <c r="E1369">
        <f>(Consulta3[[#This Row],[dias_totales]]+1)*Consulta3[[#This Row],[%]]</f>
        <v>1.7178175084764848E-2</v>
      </c>
    </row>
    <row r="1370" spans="1:5" x14ac:dyDescent="0.25">
      <c r="A1370" s="4">
        <v>1373</v>
      </c>
      <c r="B1370" s="15">
        <v>5</v>
      </c>
      <c r="C1370" s="14">
        <f>Consulta3[[#This Row],[clientes]]/Consulta3[[#Totals],[clientes]]</f>
        <v>6.2557083338546422E-5</v>
      </c>
      <c r="E1370">
        <f>(Consulta3[[#This Row],[dias_totales]]+1)*Consulta3[[#This Row],[%]]</f>
        <v>8.595343250716278E-2</v>
      </c>
    </row>
    <row r="1371" spans="1:5" x14ac:dyDescent="0.25">
      <c r="A1371" s="4">
        <v>1374</v>
      </c>
      <c r="B1371" s="15">
        <v>4</v>
      </c>
      <c r="C1371" s="14">
        <f>Consulta3[[#This Row],[clientes]]/Consulta3[[#Totals],[clientes]]</f>
        <v>5.0045666670837139E-5</v>
      </c>
      <c r="E1371">
        <f>(Consulta3[[#This Row],[dias_totales]]+1)*Consulta3[[#This Row],[%]]</f>
        <v>6.8812791672401064E-2</v>
      </c>
    </row>
    <row r="1372" spans="1:5" x14ac:dyDescent="0.25">
      <c r="A1372" s="4">
        <v>1375</v>
      </c>
      <c r="B1372" s="15">
        <v>1</v>
      </c>
      <c r="C1372" s="14">
        <f>Consulta3[[#This Row],[clientes]]/Consulta3[[#Totals],[clientes]]</f>
        <v>1.2511416667709285E-5</v>
      </c>
      <c r="E1372">
        <f>(Consulta3[[#This Row],[dias_totales]]+1)*Consulta3[[#This Row],[%]]</f>
        <v>1.7215709334767976E-2</v>
      </c>
    </row>
    <row r="1373" spans="1:5" x14ac:dyDescent="0.25">
      <c r="A1373" s="4">
        <v>1376</v>
      </c>
      <c r="B1373" s="15">
        <v>2</v>
      </c>
      <c r="C1373" s="14">
        <f>Consulta3[[#This Row],[clientes]]/Consulta3[[#Totals],[clientes]]</f>
        <v>2.502283333541857E-5</v>
      </c>
      <c r="E1373">
        <f>(Consulta3[[#This Row],[dias_totales]]+1)*Consulta3[[#This Row],[%]]</f>
        <v>3.4456441502871374E-2</v>
      </c>
    </row>
    <row r="1374" spans="1:5" x14ac:dyDescent="0.25">
      <c r="A1374" s="4">
        <v>1377</v>
      </c>
      <c r="B1374" s="15">
        <v>3</v>
      </c>
      <c r="C1374" s="14">
        <f>Consulta3[[#This Row],[clientes]]/Consulta3[[#Totals],[clientes]]</f>
        <v>3.7534250003127856E-5</v>
      </c>
      <c r="E1374">
        <f>(Consulta3[[#This Row],[dias_totales]]+1)*Consulta3[[#This Row],[%]]</f>
        <v>5.1722196504310189E-2</v>
      </c>
    </row>
    <row r="1375" spans="1:5" x14ac:dyDescent="0.25">
      <c r="A1375" s="4">
        <v>1378</v>
      </c>
      <c r="B1375" s="15">
        <v>6</v>
      </c>
      <c r="C1375" s="14">
        <f>Consulta3[[#This Row],[clientes]]/Consulta3[[#Totals],[clientes]]</f>
        <v>7.5068500006255712E-5</v>
      </c>
      <c r="E1375">
        <f>(Consulta3[[#This Row],[dias_totales]]+1)*Consulta3[[#This Row],[%]]</f>
        <v>0.10351946150862663</v>
      </c>
    </row>
    <row r="1376" spans="1:5" x14ac:dyDescent="0.25">
      <c r="A1376" s="4">
        <v>1379</v>
      </c>
      <c r="B1376" s="15">
        <v>1</v>
      </c>
      <c r="C1376" s="14">
        <f>Consulta3[[#This Row],[clientes]]/Consulta3[[#Totals],[clientes]]</f>
        <v>1.2511416667709285E-5</v>
      </c>
      <c r="E1376">
        <f>(Consulta3[[#This Row],[dias_totales]]+1)*Consulta3[[#This Row],[%]]</f>
        <v>1.7265755001438812E-2</v>
      </c>
    </row>
    <row r="1377" spans="1:5" x14ac:dyDescent="0.25">
      <c r="A1377" s="4">
        <v>1380</v>
      </c>
      <c r="B1377" s="15">
        <v>1</v>
      </c>
      <c r="C1377" s="14">
        <f>Consulta3[[#This Row],[clientes]]/Consulta3[[#Totals],[clientes]]</f>
        <v>1.2511416667709285E-5</v>
      </c>
      <c r="E1377">
        <f>(Consulta3[[#This Row],[dias_totales]]+1)*Consulta3[[#This Row],[%]]</f>
        <v>1.7278266418106522E-2</v>
      </c>
    </row>
    <row r="1378" spans="1:5" x14ac:dyDescent="0.25">
      <c r="A1378" s="4">
        <v>1381</v>
      </c>
      <c r="B1378" s="15">
        <v>3</v>
      </c>
      <c r="C1378" s="14">
        <f>Consulta3[[#This Row],[clientes]]/Consulta3[[#Totals],[clientes]]</f>
        <v>3.7534250003127856E-5</v>
      </c>
      <c r="E1378">
        <f>(Consulta3[[#This Row],[dias_totales]]+1)*Consulta3[[#This Row],[%]]</f>
        <v>5.1872333504322694E-2</v>
      </c>
    </row>
    <row r="1379" spans="1:5" x14ac:dyDescent="0.25">
      <c r="A1379" s="4">
        <v>1382</v>
      </c>
      <c r="B1379" s="15">
        <v>2</v>
      </c>
      <c r="C1379" s="14">
        <f>Consulta3[[#This Row],[clientes]]/Consulta3[[#Totals],[clientes]]</f>
        <v>2.502283333541857E-5</v>
      </c>
      <c r="E1379">
        <f>(Consulta3[[#This Row],[dias_totales]]+1)*Consulta3[[#This Row],[%]]</f>
        <v>3.4606578502883879E-2</v>
      </c>
    </row>
    <row r="1380" spans="1:5" x14ac:dyDescent="0.25">
      <c r="A1380" s="4">
        <v>1383</v>
      </c>
      <c r="B1380" s="15">
        <v>4</v>
      </c>
      <c r="C1380" s="14">
        <f>Consulta3[[#This Row],[clientes]]/Consulta3[[#Totals],[clientes]]</f>
        <v>5.0045666670837139E-5</v>
      </c>
      <c r="E1380">
        <f>(Consulta3[[#This Row],[dias_totales]]+1)*Consulta3[[#This Row],[%]]</f>
        <v>6.9263202672438601E-2</v>
      </c>
    </row>
    <row r="1381" spans="1:5" x14ac:dyDescent="0.25">
      <c r="A1381" s="4">
        <v>1384</v>
      </c>
      <c r="B1381" s="15">
        <v>5</v>
      </c>
      <c r="C1381" s="14">
        <f>Consulta3[[#This Row],[clientes]]/Consulta3[[#Totals],[clientes]]</f>
        <v>6.2557083338546422E-5</v>
      </c>
      <c r="E1381">
        <f>(Consulta3[[#This Row],[dias_totales]]+1)*Consulta3[[#This Row],[%]]</f>
        <v>8.6641560423886793E-2</v>
      </c>
    </row>
    <row r="1382" spans="1:5" x14ac:dyDescent="0.25">
      <c r="A1382" s="4">
        <v>1385</v>
      </c>
      <c r="B1382" s="15">
        <v>5</v>
      </c>
      <c r="C1382" s="14">
        <f>Consulta3[[#This Row],[clientes]]/Consulta3[[#Totals],[clientes]]</f>
        <v>6.2557083338546422E-5</v>
      </c>
      <c r="E1382">
        <f>(Consulta3[[#This Row],[dias_totales]]+1)*Consulta3[[#This Row],[%]]</f>
        <v>8.6704117507225342E-2</v>
      </c>
    </row>
    <row r="1383" spans="1:5" x14ac:dyDescent="0.25">
      <c r="A1383" s="4">
        <v>1386</v>
      </c>
      <c r="B1383" s="15">
        <v>5</v>
      </c>
      <c r="C1383" s="14">
        <f>Consulta3[[#This Row],[clientes]]/Consulta3[[#Totals],[clientes]]</f>
        <v>6.2557083338546422E-5</v>
      </c>
      <c r="E1383">
        <f>(Consulta3[[#This Row],[dias_totales]]+1)*Consulta3[[#This Row],[%]]</f>
        <v>8.6766674590563891E-2</v>
      </c>
    </row>
    <row r="1384" spans="1:5" x14ac:dyDescent="0.25">
      <c r="A1384" s="4">
        <v>1387</v>
      </c>
      <c r="B1384" s="15">
        <v>1</v>
      </c>
      <c r="C1384" s="14">
        <f>Consulta3[[#This Row],[clientes]]/Consulta3[[#Totals],[clientes]]</f>
        <v>1.2511416667709285E-5</v>
      </c>
      <c r="E1384">
        <f>(Consulta3[[#This Row],[dias_totales]]+1)*Consulta3[[#This Row],[%]]</f>
        <v>1.7365846334780489E-2</v>
      </c>
    </row>
    <row r="1385" spans="1:5" x14ac:dyDescent="0.25">
      <c r="A1385" s="4">
        <v>1388</v>
      </c>
      <c r="B1385" s="15">
        <v>5</v>
      </c>
      <c r="C1385" s="14">
        <f>Consulta3[[#This Row],[clientes]]/Consulta3[[#Totals],[clientes]]</f>
        <v>6.2557083338546422E-5</v>
      </c>
      <c r="E1385">
        <f>(Consulta3[[#This Row],[dias_totales]]+1)*Consulta3[[#This Row],[%]]</f>
        <v>8.6891788757240976E-2</v>
      </c>
    </row>
    <row r="1386" spans="1:5" x14ac:dyDescent="0.25">
      <c r="A1386" s="4">
        <v>1389</v>
      </c>
      <c r="B1386" s="15">
        <v>3</v>
      </c>
      <c r="C1386" s="14">
        <f>Consulta3[[#This Row],[clientes]]/Consulta3[[#Totals],[clientes]]</f>
        <v>3.7534250003127856E-5</v>
      </c>
      <c r="E1386">
        <f>(Consulta3[[#This Row],[dias_totales]]+1)*Consulta3[[#This Row],[%]]</f>
        <v>5.2172607504347719E-2</v>
      </c>
    </row>
    <row r="1387" spans="1:5" x14ac:dyDescent="0.25">
      <c r="A1387" s="4">
        <v>1390</v>
      </c>
      <c r="B1387" s="15">
        <v>4</v>
      </c>
      <c r="C1387" s="14">
        <f>Consulta3[[#This Row],[clientes]]/Consulta3[[#Totals],[clientes]]</f>
        <v>5.0045666670837139E-5</v>
      </c>
      <c r="E1387">
        <f>(Consulta3[[#This Row],[dias_totales]]+1)*Consulta3[[#This Row],[%]]</f>
        <v>6.9613522339134468E-2</v>
      </c>
    </row>
    <row r="1388" spans="1:5" x14ac:dyDescent="0.25">
      <c r="A1388" s="4">
        <v>1391</v>
      </c>
      <c r="B1388" s="15">
        <v>2</v>
      </c>
      <c r="C1388" s="14">
        <f>Consulta3[[#This Row],[clientes]]/Consulta3[[#Totals],[clientes]]</f>
        <v>2.502283333541857E-5</v>
      </c>
      <c r="E1388">
        <f>(Consulta3[[#This Row],[dias_totales]]+1)*Consulta3[[#This Row],[%]]</f>
        <v>3.4831784002902648E-2</v>
      </c>
    </row>
    <row r="1389" spans="1:5" x14ac:dyDescent="0.25">
      <c r="A1389" s="4">
        <v>1392</v>
      </c>
      <c r="B1389" s="15">
        <v>5</v>
      </c>
      <c r="C1389" s="14">
        <f>Consulta3[[#This Row],[clientes]]/Consulta3[[#Totals],[clientes]]</f>
        <v>6.2557083338546422E-5</v>
      </c>
      <c r="E1389">
        <f>(Consulta3[[#This Row],[dias_totales]]+1)*Consulta3[[#This Row],[%]]</f>
        <v>8.7142017090595172E-2</v>
      </c>
    </row>
    <row r="1390" spans="1:5" x14ac:dyDescent="0.25">
      <c r="A1390" s="4">
        <v>1393</v>
      </c>
      <c r="B1390" s="15">
        <v>2</v>
      </c>
      <c r="C1390" s="14">
        <f>Consulta3[[#This Row],[clientes]]/Consulta3[[#Totals],[clientes]]</f>
        <v>2.502283333541857E-5</v>
      </c>
      <c r="E1390">
        <f>(Consulta3[[#This Row],[dias_totales]]+1)*Consulta3[[#This Row],[%]]</f>
        <v>3.4881829669573483E-2</v>
      </c>
    </row>
    <row r="1391" spans="1:5" x14ac:dyDescent="0.25">
      <c r="A1391" s="4">
        <v>1394</v>
      </c>
      <c r="B1391" s="15">
        <v>1</v>
      </c>
      <c r="C1391" s="14">
        <f>Consulta3[[#This Row],[clientes]]/Consulta3[[#Totals],[clientes]]</f>
        <v>1.2511416667709285E-5</v>
      </c>
      <c r="E1391">
        <f>(Consulta3[[#This Row],[dias_totales]]+1)*Consulta3[[#This Row],[%]]</f>
        <v>1.7453426251454452E-2</v>
      </c>
    </row>
    <row r="1392" spans="1:5" x14ac:dyDescent="0.25">
      <c r="A1392" s="4">
        <v>1395</v>
      </c>
      <c r="B1392" s="15">
        <v>3</v>
      </c>
      <c r="C1392" s="14">
        <f>Consulta3[[#This Row],[clientes]]/Consulta3[[#Totals],[clientes]]</f>
        <v>3.7534250003127856E-5</v>
      </c>
      <c r="E1392">
        <f>(Consulta3[[#This Row],[dias_totales]]+1)*Consulta3[[#This Row],[%]]</f>
        <v>5.2397813004366488E-2</v>
      </c>
    </row>
    <row r="1393" spans="1:5" x14ac:dyDescent="0.25">
      <c r="A1393" s="4">
        <v>1396</v>
      </c>
      <c r="B1393" s="15">
        <v>2</v>
      </c>
      <c r="C1393" s="14">
        <f>Consulta3[[#This Row],[clientes]]/Consulta3[[#Totals],[clientes]]</f>
        <v>2.502283333541857E-5</v>
      </c>
      <c r="E1393">
        <f>(Consulta3[[#This Row],[dias_totales]]+1)*Consulta3[[#This Row],[%]]</f>
        <v>3.4956898169579739E-2</v>
      </c>
    </row>
    <row r="1394" spans="1:5" x14ac:dyDescent="0.25">
      <c r="A1394" s="4">
        <v>1397</v>
      </c>
      <c r="B1394" s="15">
        <v>5</v>
      </c>
      <c r="C1394" s="14">
        <f>Consulta3[[#This Row],[clientes]]/Consulta3[[#Totals],[clientes]]</f>
        <v>6.2557083338546422E-5</v>
      </c>
      <c r="E1394">
        <f>(Consulta3[[#This Row],[dias_totales]]+1)*Consulta3[[#This Row],[%]]</f>
        <v>8.7454802507287904E-2</v>
      </c>
    </row>
    <row r="1395" spans="1:5" x14ac:dyDescent="0.25">
      <c r="A1395" s="4">
        <v>1399</v>
      </c>
      <c r="B1395" s="15">
        <v>1</v>
      </c>
      <c r="C1395" s="14">
        <f>Consulta3[[#This Row],[clientes]]/Consulta3[[#Totals],[clientes]]</f>
        <v>1.2511416667709285E-5</v>
      </c>
      <c r="E1395">
        <f>(Consulta3[[#This Row],[dias_totales]]+1)*Consulta3[[#This Row],[%]]</f>
        <v>1.7515983334792998E-2</v>
      </c>
    </row>
    <row r="1396" spans="1:5" x14ac:dyDescent="0.25">
      <c r="A1396" s="4">
        <v>1400</v>
      </c>
      <c r="B1396" s="15">
        <v>2</v>
      </c>
      <c r="C1396" s="14">
        <f>Consulta3[[#This Row],[clientes]]/Consulta3[[#Totals],[clientes]]</f>
        <v>2.502283333541857E-5</v>
      </c>
      <c r="E1396">
        <f>(Consulta3[[#This Row],[dias_totales]]+1)*Consulta3[[#This Row],[%]]</f>
        <v>3.5056989502921417E-2</v>
      </c>
    </row>
    <row r="1397" spans="1:5" x14ac:dyDescent="0.25">
      <c r="A1397" s="4">
        <v>1402</v>
      </c>
      <c r="B1397" s="15">
        <v>3</v>
      </c>
      <c r="C1397" s="14">
        <f>Consulta3[[#This Row],[clientes]]/Consulta3[[#Totals],[clientes]]</f>
        <v>3.7534250003127856E-5</v>
      </c>
      <c r="E1397">
        <f>(Consulta3[[#This Row],[dias_totales]]+1)*Consulta3[[#This Row],[%]]</f>
        <v>5.2660552754388384E-2</v>
      </c>
    </row>
    <row r="1398" spans="1:5" x14ac:dyDescent="0.25">
      <c r="A1398" s="4">
        <v>1403</v>
      </c>
      <c r="B1398" s="15">
        <v>4</v>
      </c>
      <c r="C1398" s="14">
        <f>Consulta3[[#This Row],[clientes]]/Consulta3[[#Totals],[clientes]]</f>
        <v>5.0045666670837139E-5</v>
      </c>
      <c r="E1398">
        <f>(Consulta3[[#This Row],[dias_totales]]+1)*Consulta3[[#This Row],[%]]</f>
        <v>7.0264116005855345E-2</v>
      </c>
    </row>
    <row r="1399" spans="1:5" x14ac:dyDescent="0.25">
      <c r="A1399" s="4">
        <v>1405</v>
      </c>
      <c r="B1399" s="15">
        <v>6</v>
      </c>
      <c r="C1399" s="14">
        <f>Consulta3[[#This Row],[clientes]]/Consulta3[[#Totals],[clientes]]</f>
        <v>7.5068500006255712E-5</v>
      </c>
      <c r="E1399">
        <f>(Consulta3[[#This Row],[dias_totales]]+1)*Consulta3[[#This Row],[%]]</f>
        <v>0.10554631100879554</v>
      </c>
    </row>
    <row r="1400" spans="1:5" x14ac:dyDescent="0.25">
      <c r="A1400" s="4">
        <v>1406</v>
      </c>
      <c r="B1400" s="15">
        <v>3</v>
      </c>
      <c r="C1400" s="14">
        <f>Consulta3[[#This Row],[clientes]]/Consulta3[[#Totals],[clientes]]</f>
        <v>3.7534250003127856E-5</v>
      </c>
      <c r="E1400">
        <f>(Consulta3[[#This Row],[dias_totales]]+1)*Consulta3[[#This Row],[%]]</f>
        <v>5.2810689754400897E-2</v>
      </c>
    </row>
    <row r="1401" spans="1:5" x14ac:dyDescent="0.25">
      <c r="A1401" s="4">
        <v>1407</v>
      </c>
      <c r="B1401" s="15">
        <v>5</v>
      </c>
      <c r="C1401" s="14">
        <f>Consulta3[[#This Row],[clientes]]/Consulta3[[#Totals],[clientes]]</f>
        <v>6.2557083338546422E-5</v>
      </c>
      <c r="E1401">
        <f>(Consulta3[[#This Row],[dias_totales]]+1)*Consulta3[[#This Row],[%]]</f>
        <v>8.8080373340673368E-2</v>
      </c>
    </row>
    <row r="1402" spans="1:5" x14ac:dyDescent="0.25">
      <c r="A1402" s="4">
        <v>1408</v>
      </c>
      <c r="B1402" s="15">
        <v>5</v>
      </c>
      <c r="C1402" s="14">
        <f>Consulta3[[#This Row],[clientes]]/Consulta3[[#Totals],[clientes]]</f>
        <v>6.2557083338546422E-5</v>
      </c>
      <c r="E1402">
        <f>(Consulta3[[#This Row],[dias_totales]]+1)*Consulta3[[#This Row],[%]]</f>
        <v>8.8142930424011903E-2</v>
      </c>
    </row>
    <row r="1403" spans="1:5" x14ac:dyDescent="0.25">
      <c r="A1403" s="4">
        <v>1409</v>
      </c>
      <c r="B1403" s="15">
        <v>1</v>
      </c>
      <c r="C1403" s="14">
        <f>Consulta3[[#This Row],[clientes]]/Consulta3[[#Totals],[clientes]]</f>
        <v>1.2511416667709285E-5</v>
      </c>
      <c r="E1403">
        <f>(Consulta3[[#This Row],[dias_totales]]+1)*Consulta3[[#This Row],[%]]</f>
        <v>1.7641097501470093E-2</v>
      </c>
    </row>
    <row r="1404" spans="1:5" x14ac:dyDescent="0.25">
      <c r="A1404" s="4">
        <v>1410</v>
      </c>
      <c r="B1404" s="15">
        <v>3</v>
      </c>
      <c r="C1404" s="14">
        <f>Consulta3[[#This Row],[clientes]]/Consulta3[[#Totals],[clientes]]</f>
        <v>3.7534250003127856E-5</v>
      </c>
      <c r="E1404">
        <f>(Consulta3[[#This Row],[dias_totales]]+1)*Consulta3[[#This Row],[%]]</f>
        <v>5.2960826754413402E-2</v>
      </c>
    </row>
    <row r="1405" spans="1:5" x14ac:dyDescent="0.25">
      <c r="A1405" s="4">
        <v>1411</v>
      </c>
      <c r="B1405" s="15">
        <v>1</v>
      </c>
      <c r="C1405" s="14">
        <f>Consulta3[[#This Row],[clientes]]/Consulta3[[#Totals],[clientes]]</f>
        <v>1.2511416667709285E-5</v>
      </c>
      <c r="E1405">
        <f>(Consulta3[[#This Row],[dias_totales]]+1)*Consulta3[[#This Row],[%]]</f>
        <v>1.766612033480551E-2</v>
      </c>
    </row>
    <row r="1406" spans="1:5" x14ac:dyDescent="0.25">
      <c r="A1406" s="4">
        <v>1412</v>
      </c>
      <c r="B1406" s="15">
        <v>2</v>
      </c>
      <c r="C1406" s="14">
        <f>Consulta3[[#This Row],[clientes]]/Consulta3[[#Totals],[clientes]]</f>
        <v>2.502283333541857E-5</v>
      </c>
      <c r="E1406">
        <f>(Consulta3[[#This Row],[dias_totales]]+1)*Consulta3[[#This Row],[%]]</f>
        <v>3.5357263502946441E-2</v>
      </c>
    </row>
    <row r="1407" spans="1:5" x14ac:dyDescent="0.25">
      <c r="A1407" s="4">
        <v>1413</v>
      </c>
      <c r="B1407" s="15">
        <v>2</v>
      </c>
      <c r="C1407" s="14">
        <f>Consulta3[[#This Row],[clientes]]/Consulta3[[#Totals],[clientes]]</f>
        <v>2.502283333541857E-5</v>
      </c>
      <c r="E1407">
        <f>(Consulta3[[#This Row],[dias_totales]]+1)*Consulta3[[#This Row],[%]]</f>
        <v>3.5382286336281855E-2</v>
      </c>
    </row>
    <row r="1408" spans="1:5" x14ac:dyDescent="0.25">
      <c r="A1408" s="4">
        <v>1414</v>
      </c>
      <c r="B1408" s="15">
        <v>4</v>
      </c>
      <c r="C1408" s="14">
        <f>Consulta3[[#This Row],[clientes]]/Consulta3[[#Totals],[clientes]]</f>
        <v>5.0045666670837139E-5</v>
      </c>
      <c r="E1408">
        <f>(Consulta3[[#This Row],[dias_totales]]+1)*Consulta3[[#This Row],[%]]</f>
        <v>7.0814618339234553E-2</v>
      </c>
    </row>
    <row r="1409" spans="1:5" x14ac:dyDescent="0.25">
      <c r="A1409" s="4">
        <v>1415</v>
      </c>
      <c r="B1409" s="15">
        <v>1</v>
      </c>
      <c r="C1409" s="14">
        <f>Consulta3[[#This Row],[clientes]]/Consulta3[[#Totals],[clientes]]</f>
        <v>1.2511416667709285E-5</v>
      </c>
      <c r="E1409">
        <f>(Consulta3[[#This Row],[dias_totales]]+1)*Consulta3[[#This Row],[%]]</f>
        <v>1.7716166001476349E-2</v>
      </c>
    </row>
    <row r="1410" spans="1:5" x14ac:dyDescent="0.25">
      <c r="A1410" s="4">
        <v>1416</v>
      </c>
      <c r="B1410" s="15">
        <v>5</v>
      </c>
      <c r="C1410" s="14">
        <f>Consulta3[[#This Row],[clientes]]/Consulta3[[#Totals],[clientes]]</f>
        <v>6.2557083338546422E-5</v>
      </c>
      <c r="E1410">
        <f>(Consulta3[[#This Row],[dias_totales]]+1)*Consulta3[[#This Row],[%]]</f>
        <v>8.8643387090720283E-2</v>
      </c>
    </row>
    <row r="1411" spans="1:5" x14ac:dyDescent="0.25">
      <c r="A1411" s="4">
        <v>1417</v>
      </c>
      <c r="B1411" s="15">
        <v>4</v>
      </c>
      <c r="C1411" s="14">
        <f>Consulta3[[#This Row],[clientes]]/Consulta3[[#Totals],[clientes]]</f>
        <v>5.0045666670837139E-5</v>
      </c>
      <c r="E1411">
        <f>(Consulta3[[#This Row],[dias_totales]]+1)*Consulta3[[#This Row],[%]]</f>
        <v>7.0964755339247065E-2</v>
      </c>
    </row>
    <row r="1412" spans="1:5" x14ac:dyDescent="0.25">
      <c r="A1412" s="4">
        <v>1418</v>
      </c>
      <c r="B1412" s="15">
        <v>6</v>
      </c>
      <c r="C1412" s="14">
        <f>Consulta3[[#This Row],[clientes]]/Consulta3[[#Totals],[clientes]]</f>
        <v>7.5068500006255712E-5</v>
      </c>
      <c r="E1412">
        <f>(Consulta3[[#This Row],[dias_totales]]+1)*Consulta3[[#This Row],[%]]</f>
        <v>0.10652220150887685</v>
      </c>
    </row>
    <row r="1413" spans="1:5" x14ac:dyDescent="0.25">
      <c r="A1413" s="4">
        <v>1419</v>
      </c>
      <c r="B1413" s="15">
        <v>2</v>
      </c>
      <c r="C1413" s="14">
        <f>Consulta3[[#This Row],[clientes]]/Consulta3[[#Totals],[clientes]]</f>
        <v>2.502283333541857E-5</v>
      </c>
      <c r="E1413">
        <f>(Consulta3[[#This Row],[dias_totales]]+1)*Consulta3[[#This Row],[%]]</f>
        <v>3.5532423336294368E-2</v>
      </c>
    </row>
    <row r="1414" spans="1:5" x14ac:dyDescent="0.25">
      <c r="A1414" s="4">
        <v>1420</v>
      </c>
      <c r="B1414" s="15">
        <v>5</v>
      </c>
      <c r="C1414" s="14">
        <f>Consulta3[[#This Row],[clientes]]/Consulta3[[#Totals],[clientes]]</f>
        <v>6.2557083338546422E-5</v>
      </c>
      <c r="E1414">
        <f>(Consulta3[[#This Row],[dias_totales]]+1)*Consulta3[[#This Row],[%]]</f>
        <v>8.8893615424074465E-2</v>
      </c>
    </row>
    <row r="1415" spans="1:5" x14ac:dyDescent="0.25">
      <c r="A1415" s="4">
        <v>1421</v>
      </c>
      <c r="B1415" s="15">
        <v>3</v>
      </c>
      <c r="C1415" s="14">
        <f>Consulta3[[#This Row],[clientes]]/Consulta3[[#Totals],[clientes]]</f>
        <v>3.7534250003127856E-5</v>
      </c>
      <c r="E1415">
        <f>(Consulta3[[#This Row],[dias_totales]]+1)*Consulta3[[#This Row],[%]]</f>
        <v>5.3373703504447811E-2</v>
      </c>
    </row>
    <row r="1416" spans="1:5" x14ac:dyDescent="0.25">
      <c r="A1416" s="4">
        <v>1422</v>
      </c>
      <c r="B1416" s="15">
        <v>1</v>
      </c>
      <c r="C1416" s="14">
        <f>Consulta3[[#This Row],[clientes]]/Consulta3[[#Totals],[clientes]]</f>
        <v>1.2511416667709285E-5</v>
      </c>
      <c r="E1416">
        <f>(Consulta3[[#This Row],[dias_totales]]+1)*Consulta3[[#This Row],[%]]</f>
        <v>1.7803745918150312E-2</v>
      </c>
    </row>
    <row r="1417" spans="1:5" x14ac:dyDescent="0.25">
      <c r="A1417" s="4">
        <v>1423</v>
      </c>
      <c r="B1417" s="15">
        <v>2</v>
      </c>
      <c r="C1417" s="14">
        <f>Consulta3[[#This Row],[clientes]]/Consulta3[[#Totals],[clientes]]</f>
        <v>2.502283333541857E-5</v>
      </c>
      <c r="E1417">
        <f>(Consulta3[[#This Row],[dias_totales]]+1)*Consulta3[[#This Row],[%]]</f>
        <v>3.5632514669636045E-2</v>
      </c>
    </row>
    <row r="1418" spans="1:5" x14ac:dyDescent="0.25">
      <c r="A1418" s="4">
        <v>1424</v>
      </c>
      <c r="B1418" s="15">
        <v>3</v>
      </c>
      <c r="C1418" s="14">
        <f>Consulta3[[#This Row],[clientes]]/Consulta3[[#Totals],[clientes]]</f>
        <v>3.7534250003127856E-5</v>
      </c>
      <c r="E1418">
        <f>(Consulta3[[#This Row],[dias_totales]]+1)*Consulta3[[#This Row],[%]]</f>
        <v>5.3486306254457196E-2</v>
      </c>
    </row>
    <row r="1419" spans="1:5" x14ac:dyDescent="0.25">
      <c r="A1419" s="4">
        <v>1425</v>
      </c>
      <c r="B1419" s="15">
        <v>4</v>
      </c>
      <c r="C1419" s="14">
        <f>Consulta3[[#This Row],[clientes]]/Consulta3[[#Totals],[clientes]]</f>
        <v>5.0045666670837139E-5</v>
      </c>
      <c r="E1419">
        <f>(Consulta3[[#This Row],[dias_totales]]+1)*Consulta3[[#This Row],[%]]</f>
        <v>7.136512067261376E-2</v>
      </c>
    </row>
    <row r="1420" spans="1:5" x14ac:dyDescent="0.25">
      <c r="A1420" s="4">
        <v>1426</v>
      </c>
      <c r="B1420" s="15">
        <v>1</v>
      </c>
      <c r="C1420" s="14">
        <f>Consulta3[[#This Row],[clientes]]/Consulta3[[#Totals],[clientes]]</f>
        <v>1.2511416667709285E-5</v>
      </c>
      <c r="E1420">
        <f>(Consulta3[[#This Row],[dias_totales]]+1)*Consulta3[[#This Row],[%]]</f>
        <v>1.7853791584821151E-2</v>
      </c>
    </row>
    <row r="1421" spans="1:5" x14ac:dyDescent="0.25">
      <c r="A1421" s="4">
        <v>1427</v>
      </c>
      <c r="B1421" s="15">
        <v>5</v>
      </c>
      <c r="C1421" s="14">
        <f>Consulta3[[#This Row],[clientes]]/Consulta3[[#Totals],[clientes]]</f>
        <v>6.2557083338546422E-5</v>
      </c>
      <c r="E1421">
        <f>(Consulta3[[#This Row],[dias_totales]]+1)*Consulta3[[#This Row],[%]]</f>
        <v>8.9331515007444295E-2</v>
      </c>
    </row>
    <row r="1422" spans="1:5" x14ac:dyDescent="0.25">
      <c r="A1422" s="4">
        <v>1428</v>
      </c>
      <c r="B1422" s="15">
        <v>1</v>
      </c>
      <c r="C1422" s="14">
        <f>Consulta3[[#This Row],[clientes]]/Consulta3[[#Totals],[clientes]]</f>
        <v>1.2511416667709285E-5</v>
      </c>
      <c r="E1422">
        <f>(Consulta3[[#This Row],[dias_totales]]+1)*Consulta3[[#This Row],[%]]</f>
        <v>1.7878814418156568E-2</v>
      </c>
    </row>
    <row r="1423" spans="1:5" x14ac:dyDescent="0.25">
      <c r="A1423" s="4">
        <v>1429</v>
      </c>
      <c r="B1423" s="15">
        <v>2</v>
      </c>
      <c r="C1423" s="14">
        <f>Consulta3[[#This Row],[clientes]]/Consulta3[[#Totals],[clientes]]</f>
        <v>2.502283333541857E-5</v>
      </c>
      <c r="E1423">
        <f>(Consulta3[[#This Row],[dias_totales]]+1)*Consulta3[[#This Row],[%]]</f>
        <v>3.5782651669648557E-2</v>
      </c>
    </row>
    <row r="1424" spans="1:5" x14ac:dyDescent="0.25">
      <c r="A1424" s="4">
        <v>1430</v>
      </c>
      <c r="B1424" s="15">
        <v>2</v>
      </c>
      <c r="C1424" s="14">
        <f>Consulta3[[#This Row],[clientes]]/Consulta3[[#Totals],[clientes]]</f>
        <v>2.502283333541857E-5</v>
      </c>
      <c r="E1424">
        <f>(Consulta3[[#This Row],[dias_totales]]+1)*Consulta3[[#This Row],[%]]</f>
        <v>3.5807674502983972E-2</v>
      </c>
    </row>
    <row r="1425" spans="1:5" x14ac:dyDescent="0.25">
      <c r="A1425" s="4">
        <v>1431</v>
      </c>
      <c r="B1425" s="15">
        <v>2</v>
      </c>
      <c r="C1425" s="14">
        <f>Consulta3[[#This Row],[clientes]]/Consulta3[[#Totals],[clientes]]</f>
        <v>2.502283333541857E-5</v>
      </c>
      <c r="E1425">
        <f>(Consulta3[[#This Row],[dias_totales]]+1)*Consulta3[[#This Row],[%]]</f>
        <v>3.5832697336319393E-2</v>
      </c>
    </row>
    <row r="1426" spans="1:5" x14ac:dyDescent="0.25">
      <c r="A1426" s="4">
        <v>1432</v>
      </c>
      <c r="B1426" s="15">
        <v>3</v>
      </c>
      <c r="C1426" s="14">
        <f>Consulta3[[#This Row],[clientes]]/Consulta3[[#Totals],[clientes]]</f>
        <v>3.7534250003127856E-5</v>
      </c>
      <c r="E1426">
        <f>(Consulta3[[#This Row],[dias_totales]]+1)*Consulta3[[#This Row],[%]]</f>
        <v>5.3786580254482221E-2</v>
      </c>
    </row>
    <row r="1427" spans="1:5" x14ac:dyDescent="0.25">
      <c r="A1427" s="4">
        <v>1433</v>
      </c>
      <c r="B1427" s="15">
        <v>1</v>
      </c>
      <c r="C1427" s="14">
        <f>Consulta3[[#This Row],[clientes]]/Consulta3[[#Totals],[clientes]]</f>
        <v>1.2511416667709285E-5</v>
      </c>
      <c r="E1427">
        <f>(Consulta3[[#This Row],[dias_totales]]+1)*Consulta3[[#This Row],[%]]</f>
        <v>1.7941371501495114E-2</v>
      </c>
    </row>
    <row r="1428" spans="1:5" x14ac:dyDescent="0.25">
      <c r="A1428" s="4">
        <v>1434</v>
      </c>
      <c r="B1428" s="15">
        <v>2</v>
      </c>
      <c r="C1428" s="14">
        <f>Consulta3[[#This Row],[clientes]]/Consulta3[[#Totals],[clientes]]</f>
        <v>2.502283333541857E-5</v>
      </c>
      <c r="E1428">
        <f>(Consulta3[[#This Row],[dias_totales]]+1)*Consulta3[[#This Row],[%]]</f>
        <v>3.5907765836325649E-2</v>
      </c>
    </row>
    <row r="1429" spans="1:5" x14ac:dyDescent="0.25">
      <c r="A1429" s="4">
        <v>1435</v>
      </c>
      <c r="B1429" s="15">
        <v>2</v>
      </c>
      <c r="C1429" s="14">
        <f>Consulta3[[#This Row],[clientes]]/Consulta3[[#Totals],[clientes]]</f>
        <v>2.502283333541857E-5</v>
      </c>
      <c r="E1429">
        <f>(Consulta3[[#This Row],[dias_totales]]+1)*Consulta3[[#This Row],[%]]</f>
        <v>3.5932788669661063E-2</v>
      </c>
    </row>
    <row r="1430" spans="1:5" x14ac:dyDescent="0.25">
      <c r="A1430" s="4">
        <v>1436</v>
      </c>
      <c r="B1430" s="15">
        <v>3</v>
      </c>
      <c r="C1430" s="14">
        <f>Consulta3[[#This Row],[clientes]]/Consulta3[[#Totals],[clientes]]</f>
        <v>3.7534250003127856E-5</v>
      </c>
      <c r="E1430">
        <f>(Consulta3[[#This Row],[dias_totales]]+1)*Consulta3[[#This Row],[%]]</f>
        <v>5.3936717254494726E-2</v>
      </c>
    </row>
    <row r="1431" spans="1:5" x14ac:dyDescent="0.25">
      <c r="A1431" s="4">
        <v>1437</v>
      </c>
      <c r="B1431" s="15">
        <v>5</v>
      </c>
      <c r="C1431" s="14">
        <f>Consulta3[[#This Row],[clientes]]/Consulta3[[#Totals],[clientes]]</f>
        <v>6.2557083338546422E-5</v>
      </c>
      <c r="E1431">
        <f>(Consulta3[[#This Row],[dias_totales]]+1)*Consulta3[[#This Row],[%]]</f>
        <v>8.9957085840829759E-2</v>
      </c>
    </row>
    <row r="1432" spans="1:5" x14ac:dyDescent="0.25">
      <c r="A1432" s="4">
        <v>1438</v>
      </c>
      <c r="B1432" s="15">
        <v>1</v>
      </c>
      <c r="C1432" s="14">
        <f>Consulta3[[#This Row],[clientes]]/Consulta3[[#Totals],[clientes]]</f>
        <v>1.2511416667709285E-5</v>
      </c>
      <c r="E1432">
        <f>(Consulta3[[#This Row],[dias_totales]]+1)*Consulta3[[#This Row],[%]]</f>
        <v>1.800392858483366E-2</v>
      </c>
    </row>
    <row r="1433" spans="1:5" x14ac:dyDescent="0.25">
      <c r="A1433" s="4">
        <v>1440</v>
      </c>
      <c r="B1433" s="15">
        <v>2</v>
      </c>
      <c r="C1433" s="14">
        <f>Consulta3[[#This Row],[clientes]]/Consulta3[[#Totals],[clientes]]</f>
        <v>2.502283333541857E-5</v>
      </c>
      <c r="E1433">
        <f>(Consulta3[[#This Row],[dias_totales]]+1)*Consulta3[[#This Row],[%]]</f>
        <v>3.6057902836338161E-2</v>
      </c>
    </row>
    <row r="1434" spans="1:5" x14ac:dyDescent="0.25">
      <c r="A1434" s="4">
        <v>1441</v>
      </c>
      <c r="B1434" s="15">
        <v>5</v>
      </c>
      <c r="C1434" s="14">
        <f>Consulta3[[#This Row],[clientes]]/Consulta3[[#Totals],[clientes]]</f>
        <v>6.2557083338546422E-5</v>
      </c>
      <c r="E1434">
        <f>(Consulta3[[#This Row],[dias_totales]]+1)*Consulta3[[#This Row],[%]]</f>
        <v>9.0207314174183942E-2</v>
      </c>
    </row>
    <row r="1435" spans="1:5" x14ac:dyDescent="0.25">
      <c r="A1435" s="4">
        <v>1442</v>
      </c>
      <c r="B1435" s="15">
        <v>2</v>
      </c>
      <c r="C1435" s="14">
        <f>Consulta3[[#This Row],[clientes]]/Consulta3[[#Totals],[clientes]]</f>
        <v>2.502283333541857E-5</v>
      </c>
      <c r="E1435">
        <f>(Consulta3[[#This Row],[dias_totales]]+1)*Consulta3[[#This Row],[%]]</f>
        <v>3.6107948503008996E-2</v>
      </c>
    </row>
    <row r="1436" spans="1:5" x14ac:dyDescent="0.25">
      <c r="A1436" s="4">
        <v>1443</v>
      </c>
      <c r="B1436" s="15">
        <v>5</v>
      </c>
      <c r="C1436" s="14">
        <f>Consulta3[[#This Row],[clientes]]/Consulta3[[#Totals],[clientes]]</f>
        <v>6.2557083338546422E-5</v>
      </c>
      <c r="E1436">
        <f>(Consulta3[[#This Row],[dias_totales]]+1)*Consulta3[[#This Row],[%]]</f>
        <v>9.033242834086104E-2</v>
      </c>
    </row>
    <row r="1437" spans="1:5" x14ac:dyDescent="0.25">
      <c r="A1437" s="4">
        <v>1444</v>
      </c>
      <c r="B1437" s="15">
        <v>3</v>
      </c>
      <c r="C1437" s="14">
        <f>Consulta3[[#This Row],[clientes]]/Consulta3[[#Totals],[clientes]]</f>
        <v>3.7534250003127856E-5</v>
      </c>
      <c r="E1437">
        <f>(Consulta3[[#This Row],[dias_totales]]+1)*Consulta3[[#This Row],[%]]</f>
        <v>5.4236991254519751E-2</v>
      </c>
    </row>
    <row r="1438" spans="1:5" x14ac:dyDescent="0.25">
      <c r="A1438" s="4">
        <v>1445</v>
      </c>
      <c r="B1438" s="15">
        <v>3</v>
      </c>
      <c r="C1438" s="14">
        <f>Consulta3[[#This Row],[clientes]]/Consulta3[[#Totals],[clientes]]</f>
        <v>3.7534250003127856E-5</v>
      </c>
      <c r="E1438">
        <f>(Consulta3[[#This Row],[dias_totales]]+1)*Consulta3[[#This Row],[%]]</f>
        <v>5.4274525504522879E-2</v>
      </c>
    </row>
    <row r="1439" spans="1:5" x14ac:dyDescent="0.25">
      <c r="A1439" s="4">
        <v>1446</v>
      </c>
      <c r="B1439" s="15">
        <v>4</v>
      </c>
      <c r="C1439" s="14">
        <f>Consulta3[[#This Row],[clientes]]/Consulta3[[#Totals],[clientes]]</f>
        <v>5.0045666670837139E-5</v>
      </c>
      <c r="E1439">
        <f>(Consulta3[[#This Row],[dias_totales]]+1)*Consulta3[[#This Row],[%]]</f>
        <v>7.2416079672701347E-2</v>
      </c>
    </row>
    <row r="1440" spans="1:5" x14ac:dyDescent="0.25">
      <c r="A1440" s="4">
        <v>1447</v>
      </c>
      <c r="B1440" s="15">
        <v>5</v>
      </c>
      <c r="C1440" s="14">
        <f>Consulta3[[#This Row],[clientes]]/Consulta3[[#Totals],[clientes]]</f>
        <v>6.2557083338546422E-5</v>
      </c>
      <c r="E1440">
        <f>(Consulta3[[#This Row],[dias_totales]]+1)*Consulta3[[#This Row],[%]]</f>
        <v>9.0582656674215223E-2</v>
      </c>
    </row>
    <row r="1441" spans="1:5" x14ac:dyDescent="0.25">
      <c r="A1441" s="4">
        <v>1448</v>
      </c>
      <c r="B1441" s="15">
        <v>2</v>
      </c>
      <c r="C1441" s="14">
        <f>Consulta3[[#This Row],[clientes]]/Consulta3[[#Totals],[clientes]]</f>
        <v>2.502283333541857E-5</v>
      </c>
      <c r="E1441">
        <f>(Consulta3[[#This Row],[dias_totales]]+1)*Consulta3[[#This Row],[%]]</f>
        <v>3.6258085503021509E-2</v>
      </c>
    </row>
    <row r="1442" spans="1:5" x14ac:dyDescent="0.25">
      <c r="A1442" s="4">
        <v>1449</v>
      </c>
      <c r="B1442" s="15">
        <v>1</v>
      </c>
      <c r="C1442" s="14">
        <f>Consulta3[[#This Row],[clientes]]/Consulta3[[#Totals],[clientes]]</f>
        <v>1.2511416667709285E-5</v>
      </c>
      <c r="E1442">
        <f>(Consulta3[[#This Row],[dias_totales]]+1)*Consulta3[[#This Row],[%]]</f>
        <v>1.8141554168178461E-2</v>
      </c>
    </row>
    <row r="1443" spans="1:5" x14ac:dyDescent="0.25">
      <c r="A1443" s="4">
        <v>1450</v>
      </c>
      <c r="B1443" s="15">
        <v>3</v>
      </c>
      <c r="C1443" s="14">
        <f>Consulta3[[#This Row],[clientes]]/Consulta3[[#Totals],[clientes]]</f>
        <v>3.7534250003127856E-5</v>
      </c>
      <c r="E1443">
        <f>(Consulta3[[#This Row],[dias_totales]]+1)*Consulta3[[#This Row],[%]]</f>
        <v>5.4462196754538519E-2</v>
      </c>
    </row>
    <row r="1444" spans="1:5" x14ac:dyDescent="0.25">
      <c r="A1444" s="4">
        <v>1451</v>
      </c>
      <c r="B1444" s="15">
        <v>6</v>
      </c>
      <c r="C1444" s="14">
        <f>Consulta3[[#This Row],[clientes]]/Consulta3[[#Totals],[clientes]]</f>
        <v>7.5068500006255712E-5</v>
      </c>
      <c r="E1444">
        <f>(Consulta3[[#This Row],[dias_totales]]+1)*Consulta3[[#This Row],[%]]</f>
        <v>0.10899946200908329</v>
      </c>
    </row>
    <row r="1445" spans="1:5" x14ac:dyDescent="0.25">
      <c r="A1445" s="4">
        <v>1452</v>
      </c>
      <c r="B1445" s="15">
        <v>2</v>
      </c>
      <c r="C1445" s="14">
        <f>Consulta3[[#This Row],[clientes]]/Consulta3[[#Totals],[clientes]]</f>
        <v>2.502283333541857E-5</v>
      </c>
      <c r="E1445">
        <f>(Consulta3[[#This Row],[dias_totales]]+1)*Consulta3[[#This Row],[%]]</f>
        <v>3.6358176836363179E-2</v>
      </c>
    </row>
    <row r="1446" spans="1:5" x14ac:dyDescent="0.25">
      <c r="A1446" s="4">
        <v>1453</v>
      </c>
      <c r="B1446" s="15">
        <v>2</v>
      </c>
      <c r="C1446" s="14">
        <f>Consulta3[[#This Row],[clientes]]/Consulta3[[#Totals],[clientes]]</f>
        <v>2.502283333541857E-5</v>
      </c>
      <c r="E1446">
        <f>(Consulta3[[#This Row],[dias_totales]]+1)*Consulta3[[#This Row],[%]]</f>
        <v>3.63831996696986E-2</v>
      </c>
    </row>
    <row r="1447" spans="1:5" x14ac:dyDescent="0.25">
      <c r="A1447" s="4">
        <v>1454</v>
      </c>
      <c r="B1447" s="15">
        <v>2</v>
      </c>
      <c r="C1447" s="14">
        <f>Consulta3[[#This Row],[clientes]]/Consulta3[[#Totals],[clientes]]</f>
        <v>2.502283333541857E-5</v>
      </c>
      <c r="E1447">
        <f>(Consulta3[[#This Row],[dias_totales]]+1)*Consulta3[[#This Row],[%]]</f>
        <v>3.6408222503034021E-2</v>
      </c>
    </row>
    <row r="1448" spans="1:5" x14ac:dyDescent="0.25">
      <c r="A1448" s="4">
        <v>1455</v>
      </c>
      <c r="B1448" s="15">
        <v>5</v>
      </c>
      <c r="C1448" s="14">
        <f>Consulta3[[#This Row],[clientes]]/Consulta3[[#Totals],[clientes]]</f>
        <v>6.2557083338546422E-5</v>
      </c>
      <c r="E1448">
        <f>(Consulta3[[#This Row],[dias_totales]]+1)*Consulta3[[#This Row],[%]]</f>
        <v>9.1083113340923588E-2</v>
      </c>
    </row>
    <row r="1449" spans="1:5" x14ac:dyDescent="0.25">
      <c r="A1449" s="4">
        <v>1456</v>
      </c>
      <c r="B1449" s="15">
        <v>3</v>
      </c>
      <c r="C1449" s="14">
        <f>Consulta3[[#This Row],[clientes]]/Consulta3[[#Totals],[clientes]]</f>
        <v>3.7534250003127856E-5</v>
      </c>
      <c r="E1449">
        <f>(Consulta3[[#This Row],[dias_totales]]+1)*Consulta3[[#This Row],[%]]</f>
        <v>5.4687402254557288E-2</v>
      </c>
    </row>
    <row r="1450" spans="1:5" x14ac:dyDescent="0.25">
      <c r="A1450" s="4">
        <v>1457</v>
      </c>
      <c r="B1450" s="15">
        <v>4</v>
      </c>
      <c r="C1450" s="14">
        <f>Consulta3[[#This Row],[clientes]]/Consulta3[[#Totals],[clientes]]</f>
        <v>5.0045666670837139E-5</v>
      </c>
      <c r="E1450">
        <f>(Consulta3[[#This Row],[dias_totales]]+1)*Consulta3[[#This Row],[%]]</f>
        <v>7.2966582006080555E-2</v>
      </c>
    </row>
    <row r="1451" spans="1:5" x14ac:dyDescent="0.25">
      <c r="A1451" s="4">
        <v>1458</v>
      </c>
      <c r="B1451" s="15">
        <v>3</v>
      </c>
      <c r="C1451" s="14">
        <f>Consulta3[[#This Row],[clientes]]/Consulta3[[#Totals],[clientes]]</f>
        <v>3.7534250003127856E-5</v>
      </c>
      <c r="E1451">
        <f>(Consulta3[[#This Row],[dias_totales]]+1)*Consulta3[[#This Row],[%]]</f>
        <v>5.4762470754563544E-2</v>
      </c>
    </row>
    <row r="1452" spans="1:5" x14ac:dyDescent="0.25">
      <c r="A1452" s="4">
        <v>1459</v>
      </c>
      <c r="B1452" s="15">
        <v>4</v>
      </c>
      <c r="C1452" s="14">
        <f>Consulta3[[#This Row],[clientes]]/Consulta3[[#Totals],[clientes]]</f>
        <v>5.0045666670837139E-5</v>
      </c>
      <c r="E1452">
        <f>(Consulta3[[#This Row],[dias_totales]]+1)*Consulta3[[#This Row],[%]]</f>
        <v>7.3066673339422225E-2</v>
      </c>
    </row>
    <row r="1453" spans="1:5" x14ac:dyDescent="0.25">
      <c r="A1453" s="4">
        <v>1460</v>
      </c>
      <c r="B1453" s="15">
        <v>3</v>
      </c>
      <c r="C1453" s="14">
        <f>Consulta3[[#This Row],[clientes]]/Consulta3[[#Totals],[clientes]]</f>
        <v>3.7534250003127856E-5</v>
      </c>
      <c r="E1453">
        <f>(Consulta3[[#This Row],[dias_totales]]+1)*Consulta3[[#This Row],[%]]</f>
        <v>5.48375392545698E-2</v>
      </c>
    </row>
    <row r="1454" spans="1:5" x14ac:dyDescent="0.25">
      <c r="A1454" s="4">
        <v>1461</v>
      </c>
      <c r="B1454" s="15">
        <v>2</v>
      </c>
      <c r="C1454" s="14">
        <f>Consulta3[[#This Row],[clientes]]/Consulta3[[#Totals],[clientes]]</f>
        <v>2.502283333541857E-5</v>
      </c>
      <c r="E1454">
        <f>(Consulta3[[#This Row],[dias_totales]]+1)*Consulta3[[#This Row],[%]]</f>
        <v>3.6583382336381948E-2</v>
      </c>
    </row>
    <row r="1455" spans="1:5" x14ac:dyDescent="0.25">
      <c r="A1455" s="4">
        <v>1462</v>
      </c>
      <c r="B1455" s="15">
        <v>3</v>
      </c>
      <c r="C1455" s="14">
        <f>Consulta3[[#This Row],[clientes]]/Consulta3[[#Totals],[clientes]]</f>
        <v>3.7534250003127856E-5</v>
      </c>
      <c r="E1455">
        <f>(Consulta3[[#This Row],[dias_totales]]+1)*Consulta3[[#This Row],[%]]</f>
        <v>5.4912607754576057E-2</v>
      </c>
    </row>
    <row r="1456" spans="1:5" x14ac:dyDescent="0.25">
      <c r="A1456" s="4">
        <v>1463</v>
      </c>
      <c r="B1456" s="15">
        <v>5</v>
      </c>
      <c r="C1456" s="14">
        <f>Consulta3[[#This Row],[clientes]]/Consulta3[[#Totals],[clientes]]</f>
        <v>6.2557083338546422E-5</v>
      </c>
      <c r="E1456">
        <f>(Consulta3[[#This Row],[dias_totales]]+1)*Consulta3[[#This Row],[%]]</f>
        <v>9.1583570007631968E-2</v>
      </c>
    </row>
    <row r="1457" spans="1:5" x14ac:dyDescent="0.25">
      <c r="A1457" s="4">
        <v>1465</v>
      </c>
      <c r="B1457" s="15">
        <v>2</v>
      </c>
      <c r="C1457" s="14">
        <f>Consulta3[[#This Row],[clientes]]/Consulta3[[#Totals],[clientes]]</f>
        <v>2.502283333541857E-5</v>
      </c>
      <c r="E1457">
        <f>(Consulta3[[#This Row],[dias_totales]]+1)*Consulta3[[#This Row],[%]]</f>
        <v>3.6683473669723625E-2</v>
      </c>
    </row>
    <row r="1458" spans="1:5" x14ac:dyDescent="0.25">
      <c r="A1458" s="4">
        <v>1466</v>
      </c>
      <c r="B1458" s="15">
        <v>5</v>
      </c>
      <c r="C1458" s="14">
        <f>Consulta3[[#This Row],[clientes]]/Consulta3[[#Totals],[clientes]]</f>
        <v>6.2557083338546422E-5</v>
      </c>
      <c r="E1458">
        <f>(Consulta3[[#This Row],[dias_totales]]+1)*Consulta3[[#This Row],[%]]</f>
        <v>9.1771241257647601E-2</v>
      </c>
    </row>
    <row r="1459" spans="1:5" x14ac:dyDescent="0.25">
      <c r="A1459" s="4">
        <v>1467</v>
      </c>
      <c r="B1459" s="15">
        <v>3</v>
      </c>
      <c r="C1459" s="14">
        <f>Consulta3[[#This Row],[clientes]]/Consulta3[[#Totals],[clientes]]</f>
        <v>3.7534250003127856E-5</v>
      </c>
      <c r="E1459">
        <f>(Consulta3[[#This Row],[dias_totales]]+1)*Consulta3[[#This Row],[%]]</f>
        <v>5.510027900459169E-2</v>
      </c>
    </row>
    <row r="1460" spans="1:5" x14ac:dyDescent="0.25">
      <c r="A1460" s="4">
        <v>1468</v>
      </c>
      <c r="B1460" s="15">
        <v>1</v>
      </c>
      <c r="C1460" s="14">
        <f>Consulta3[[#This Row],[clientes]]/Consulta3[[#Totals],[clientes]]</f>
        <v>1.2511416667709285E-5</v>
      </c>
      <c r="E1460">
        <f>(Consulta3[[#This Row],[dias_totales]]+1)*Consulta3[[#This Row],[%]]</f>
        <v>1.8379271084864941E-2</v>
      </c>
    </row>
    <row r="1461" spans="1:5" x14ac:dyDescent="0.25">
      <c r="A1461" s="4">
        <v>1469</v>
      </c>
      <c r="B1461" s="15">
        <v>1</v>
      </c>
      <c r="C1461" s="14">
        <f>Consulta3[[#This Row],[clientes]]/Consulta3[[#Totals],[clientes]]</f>
        <v>1.2511416667709285E-5</v>
      </c>
      <c r="E1461">
        <f>(Consulta3[[#This Row],[dias_totales]]+1)*Consulta3[[#This Row],[%]]</f>
        <v>1.8391782501532648E-2</v>
      </c>
    </row>
    <row r="1462" spans="1:5" x14ac:dyDescent="0.25">
      <c r="A1462" s="4">
        <v>1470</v>
      </c>
      <c r="B1462" s="15">
        <v>4</v>
      </c>
      <c r="C1462" s="14">
        <f>Consulta3[[#This Row],[clientes]]/Consulta3[[#Totals],[clientes]]</f>
        <v>5.0045666670837139E-5</v>
      </c>
      <c r="E1462">
        <f>(Consulta3[[#This Row],[dias_totales]]+1)*Consulta3[[#This Row],[%]]</f>
        <v>7.3617175672801433E-2</v>
      </c>
    </row>
    <row r="1463" spans="1:5" x14ac:dyDescent="0.25">
      <c r="A1463" s="4">
        <v>1471</v>
      </c>
      <c r="B1463" s="15">
        <v>2</v>
      </c>
      <c r="C1463" s="14">
        <f>Consulta3[[#This Row],[clientes]]/Consulta3[[#Totals],[clientes]]</f>
        <v>2.502283333541857E-5</v>
      </c>
      <c r="E1463">
        <f>(Consulta3[[#This Row],[dias_totales]]+1)*Consulta3[[#This Row],[%]]</f>
        <v>3.6833610669736137E-2</v>
      </c>
    </row>
    <row r="1464" spans="1:5" x14ac:dyDescent="0.25">
      <c r="A1464" s="4">
        <v>1472</v>
      </c>
      <c r="B1464" s="15">
        <v>1</v>
      </c>
      <c r="C1464" s="14">
        <f>Consulta3[[#This Row],[clientes]]/Consulta3[[#Totals],[clientes]]</f>
        <v>1.2511416667709285E-5</v>
      </c>
      <c r="E1464">
        <f>(Consulta3[[#This Row],[dias_totales]]+1)*Consulta3[[#This Row],[%]]</f>
        <v>1.8429316751535776E-2</v>
      </c>
    </row>
    <row r="1465" spans="1:5" x14ac:dyDescent="0.25">
      <c r="A1465" s="4">
        <v>1473</v>
      </c>
      <c r="B1465" s="15">
        <v>4</v>
      </c>
      <c r="C1465" s="14">
        <f>Consulta3[[#This Row],[clientes]]/Consulta3[[#Totals],[clientes]]</f>
        <v>5.0045666670837139E-5</v>
      </c>
      <c r="E1465">
        <f>(Consulta3[[#This Row],[dias_totales]]+1)*Consulta3[[#This Row],[%]]</f>
        <v>7.3767312672813945E-2</v>
      </c>
    </row>
    <row r="1466" spans="1:5" x14ac:dyDescent="0.25">
      <c r="A1466" s="4">
        <v>1474</v>
      </c>
      <c r="B1466" s="15">
        <v>3</v>
      </c>
      <c r="C1466" s="14">
        <f>Consulta3[[#This Row],[clientes]]/Consulta3[[#Totals],[clientes]]</f>
        <v>3.7534250003127856E-5</v>
      </c>
      <c r="E1466">
        <f>(Consulta3[[#This Row],[dias_totales]]+1)*Consulta3[[#This Row],[%]]</f>
        <v>5.5363018754613587E-2</v>
      </c>
    </row>
    <row r="1467" spans="1:5" x14ac:dyDescent="0.25">
      <c r="A1467" s="4">
        <v>1475</v>
      </c>
      <c r="B1467" s="15">
        <v>2</v>
      </c>
      <c r="C1467" s="14">
        <f>Consulta3[[#This Row],[clientes]]/Consulta3[[#Totals],[clientes]]</f>
        <v>2.502283333541857E-5</v>
      </c>
      <c r="E1467">
        <f>(Consulta3[[#This Row],[dias_totales]]+1)*Consulta3[[#This Row],[%]]</f>
        <v>3.6933702003077808E-2</v>
      </c>
    </row>
    <row r="1468" spans="1:5" x14ac:dyDescent="0.25">
      <c r="A1468" s="4">
        <v>1476</v>
      </c>
      <c r="B1468" s="15">
        <v>2</v>
      </c>
      <c r="C1468" s="14">
        <f>Consulta3[[#This Row],[clientes]]/Consulta3[[#Totals],[clientes]]</f>
        <v>2.502283333541857E-5</v>
      </c>
      <c r="E1468">
        <f>(Consulta3[[#This Row],[dias_totales]]+1)*Consulta3[[#This Row],[%]]</f>
        <v>3.6958724836413229E-2</v>
      </c>
    </row>
    <row r="1469" spans="1:5" x14ac:dyDescent="0.25">
      <c r="A1469" s="4">
        <v>1477</v>
      </c>
      <c r="B1469" s="15">
        <v>4</v>
      </c>
      <c r="C1469" s="14">
        <f>Consulta3[[#This Row],[clientes]]/Consulta3[[#Totals],[clientes]]</f>
        <v>5.0045666670837139E-5</v>
      </c>
      <c r="E1469">
        <f>(Consulta3[[#This Row],[dias_totales]]+1)*Consulta3[[#This Row],[%]]</f>
        <v>7.3967495339497286E-2</v>
      </c>
    </row>
    <row r="1470" spans="1:5" x14ac:dyDescent="0.25">
      <c r="A1470" s="4">
        <v>1479</v>
      </c>
      <c r="B1470" s="15">
        <v>3</v>
      </c>
      <c r="C1470" s="14">
        <f>Consulta3[[#This Row],[clientes]]/Consulta3[[#Totals],[clientes]]</f>
        <v>3.7534250003127856E-5</v>
      </c>
      <c r="E1470">
        <f>(Consulta3[[#This Row],[dias_totales]]+1)*Consulta3[[#This Row],[%]]</f>
        <v>5.5550690004629227E-2</v>
      </c>
    </row>
    <row r="1471" spans="1:5" x14ac:dyDescent="0.25">
      <c r="A1471" s="4">
        <v>1480</v>
      </c>
      <c r="B1471" s="15">
        <v>2</v>
      </c>
      <c r="C1471" s="14">
        <f>Consulta3[[#This Row],[clientes]]/Consulta3[[#Totals],[clientes]]</f>
        <v>2.502283333541857E-5</v>
      </c>
      <c r="E1471">
        <f>(Consulta3[[#This Row],[dias_totales]]+1)*Consulta3[[#This Row],[%]]</f>
        <v>3.7058816169754899E-2</v>
      </c>
    </row>
    <row r="1472" spans="1:5" x14ac:dyDescent="0.25">
      <c r="A1472" s="4">
        <v>1481</v>
      </c>
      <c r="B1472" s="15">
        <v>1</v>
      </c>
      <c r="C1472" s="14">
        <f>Consulta3[[#This Row],[clientes]]/Consulta3[[#Totals],[clientes]]</f>
        <v>1.2511416667709285E-5</v>
      </c>
      <c r="E1472">
        <f>(Consulta3[[#This Row],[dias_totales]]+1)*Consulta3[[#This Row],[%]]</f>
        <v>1.854191950154516E-2</v>
      </c>
    </row>
    <row r="1473" spans="1:5" x14ac:dyDescent="0.25">
      <c r="A1473" s="4">
        <v>1483</v>
      </c>
      <c r="B1473" s="15">
        <v>2</v>
      </c>
      <c r="C1473" s="14">
        <f>Consulta3[[#This Row],[clientes]]/Consulta3[[#Totals],[clientes]]</f>
        <v>2.502283333541857E-5</v>
      </c>
      <c r="E1473">
        <f>(Consulta3[[#This Row],[dias_totales]]+1)*Consulta3[[#This Row],[%]]</f>
        <v>3.7133884669761155E-2</v>
      </c>
    </row>
    <row r="1474" spans="1:5" x14ac:dyDescent="0.25">
      <c r="A1474" s="4">
        <v>1484</v>
      </c>
      <c r="B1474" s="15">
        <v>3</v>
      </c>
      <c r="C1474" s="14">
        <f>Consulta3[[#This Row],[clientes]]/Consulta3[[#Totals],[clientes]]</f>
        <v>3.7534250003127856E-5</v>
      </c>
      <c r="E1474">
        <f>(Consulta3[[#This Row],[dias_totales]]+1)*Consulta3[[#This Row],[%]]</f>
        <v>5.5738361254644868E-2</v>
      </c>
    </row>
    <row r="1475" spans="1:5" x14ac:dyDescent="0.25">
      <c r="A1475" s="4">
        <v>1485</v>
      </c>
      <c r="B1475" s="15">
        <v>2</v>
      </c>
      <c r="C1475" s="14">
        <f>Consulta3[[#This Row],[clientes]]/Consulta3[[#Totals],[clientes]]</f>
        <v>2.502283333541857E-5</v>
      </c>
      <c r="E1475">
        <f>(Consulta3[[#This Row],[dias_totales]]+1)*Consulta3[[#This Row],[%]]</f>
        <v>3.7183930336431997E-2</v>
      </c>
    </row>
    <row r="1476" spans="1:5" x14ac:dyDescent="0.25">
      <c r="A1476" s="4">
        <v>1487</v>
      </c>
      <c r="B1476" s="15">
        <v>5</v>
      </c>
      <c r="C1476" s="14">
        <f>Consulta3[[#This Row],[clientes]]/Consulta3[[#Totals],[clientes]]</f>
        <v>6.2557083338546422E-5</v>
      </c>
      <c r="E1476">
        <f>(Consulta3[[#This Row],[dias_totales]]+1)*Consulta3[[#This Row],[%]]</f>
        <v>9.3084940007757078E-2</v>
      </c>
    </row>
    <row r="1477" spans="1:5" x14ac:dyDescent="0.25">
      <c r="A1477" s="4">
        <v>1488</v>
      </c>
      <c r="B1477" s="15">
        <v>3</v>
      </c>
      <c r="C1477" s="14">
        <f>Consulta3[[#This Row],[clientes]]/Consulta3[[#Totals],[clientes]]</f>
        <v>3.7534250003127856E-5</v>
      </c>
      <c r="E1477">
        <f>(Consulta3[[#This Row],[dias_totales]]+1)*Consulta3[[#This Row],[%]]</f>
        <v>5.588849825465738E-2</v>
      </c>
    </row>
    <row r="1478" spans="1:5" x14ac:dyDescent="0.25">
      <c r="A1478" s="4">
        <v>1489</v>
      </c>
      <c r="B1478" s="15">
        <v>4</v>
      </c>
      <c r="C1478" s="14">
        <f>Consulta3[[#This Row],[clientes]]/Consulta3[[#Totals],[clientes]]</f>
        <v>5.0045666670837139E-5</v>
      </c>
      <c r="E1478">
        <f>(Consulta3[[#This Row],[dias_totales]]+1)*Consulta3[[#This Row],[%]]</f>
        <v>7.4568043339547335E-2</v>
      </c>
    </row>
    <row r="1479" spans="1:5" x14ac:dyDescent="0.25">
      <c r="A1479" s="4">
        <v>1490</v>
      </c>
      <c r="B1479" s="15">
        <v>5</v>
      </c>
      <c r="C1479" s="14">
        <f>Consulta3[[#This Row],[clientes]]/Consulta3[[#Totals],[clientes]]</f>
        <v>6.2557083338546422E-5</v>
      </c>
      <c r="E1479">
        <f>(Consulta3[[#This Row],[dias_totales]]+1)*Consulta3[[#This Row],[%]]</f>
        <v>9.3272611257772711E-2</v>
      </c>
    </row>
    <row r="1480" spans="1:5" x14ac:dyDescent="0.25">
      <c r="A1480" s="4">
        <v>1491</v>
      </c>
      <c r="B1480" s="15">
        <v>1</v>
      </c>
      <c r="C1480" s="14">
        <f>Consulta3[[#This Row],[clientes]]/Consulta3[[#Totals],[clientes]]</f>
        <v>1.2511416667709285E-5</v>
      </c>
      <c r="E1480">
        <f>(Consulta3[[#This Row],[dias_totales]]+1)*Consulta3[[#This Row],[%]]</f>
        <v>1.8667033668222251E-2</v>
      </c>
    </row>
    <row r="1481" spans="1:5" x14ac:dyDescent="0.25">
      <c r="A1481" s="4">
        <v>1492</v>
      </c>
      <c r="B1481" s="15">
        <v>2</v>
      </c>
      <c r="C1481" s="14">
        <f>Consulta3[[#This Row],[clientes]]/Consulta3[[#Totals],[clientes]]</f>
        <v>2.502283333541857E-5</v>
      </c>
      <c r="E1481">
        <f>(Consulta3[[#This Row],[dias_totales]]+1)*Consulta3[[#This Row],[%]]</f>
        <v>3.7359090169779924E-2</v>
      </c>
    </row>
    <row r="1482" spans="1:5" x14ac:dyDescent="0.25">
      <c r="A1482" s="4">
        <v>1493</v>
      </c>
      <c r="B1482" s="15">
        <v>2</v>
      </c>
      <c r="C1482" s="14">
        <f>Consulta3[[#This Row],[clientes]]/Consulta3[[#Totals],[clientes]]</f>
        <v>2.502283333541857E-5</v>
      </c>
      <c r="E1482">
        <f>(Consulta3[[#This Row],[dias_totales]]+1)*Consulta3[[#This Row],[%]]</f>
        <v>3.7384113003115345E-2</v>
      </c>
    </row>
    <row r="1483" spans="1:5" x14ac:dyDescent="0.25">
      <c r="A1483" s="4">
        <v>1494</v>
      </c>
      <c r="B1483" s="15">
        <v>2</v>
      </c>
      <c r="C1483" s="14">
        <f>Consulta3[[#This Row],[clientes]]/Consulta3[[#Totals],[clientes]]</f>
        <v>2.502283333541857E-5</v>
      </c>
      <c r="E1483">
        <f>(Consulta3[[#This Row],[dias_totales]]+1)*Consulta3[[#This Row],[%]]</f>
        <v>3.7409135836450759E-2</v>
      </c>
    </row>
    <row r="1484" spans="1:5" x14ac:dyDescent="0.25">
      <c r="A1484" s="4">
        <v>1495</v>
      </c>
      <c r="B1484" s="15">
        <v>2</v>
      </c>
      <c r="C1484" s="14">
        <f>Consulta3[[#This Row],[clientes]]/Consulta3[[#Totals],[clientes]]</f>
        <v>2.502283333541857E-5</v>
      </c>
      <c r="E1484">
        <f>(Consulta3[[#This Row],[dias_totales]]+1)*Consulta3[[#This Row],[%]]</f>
        <v>3.743415866978618E-2</v>
      </c>
    </row>
    <row r="1485" spans="1:5" x14ac:dyDescent="0.25">
      <c r="A1485" s="4">
        <v>1496</v>
      </c>
      <c r="B1485" s="15">
        <v>1</v>
      </c>
      <c r="C1485" s="14">
        <f>Consulta3[[#This Row],[clientes]]/Consulta3[[#Totals],[clientes]]</f>
        <v>1.2511416667709285E-5</v>
      </c>
      <c r="E1485">
        <f>(Consulta3[[#This Row],[dias_totales]]+1)*Consulta3[[#This Row],[%]]</f>
        <v>1.8729590751560801E-2</v>
      </c>
    </row>
    <row r="1486" spans="1:5" x14ac:dyDescent="0.25">
      <c r="A1486" s="4">
        <v>1498</v>
      </c>
      <c r="B1486" s="15">
        <v>1</v>
      </c>
      <c r="C1486" s="14">
        <f>Consulta3[[#This Row],[clientes]]/Consulta3[[#Totals],[clientes]]</f>
        <v>1.2511416667709285E-5</v>
      </c>
      <c r="E1486">
        <f>(Consulta3[[#This Row],[dias_totales]]+1)*Consulta3[[#This Row],[%]]</f>
        <v>1.8754613584896218E-2</v>
      </c>
    </row>
    <row r="1487" spans="1:5" x14ac:dyDescent="0.25">
      <c r="A1487" s="4">
        <v>1499</v>
      </c>
      <c r="B1487" s="15">
        <v>2</v>
      </c>
      <c r="C1487" s="14">
        <f>Consulta3[[#This Row],[clientes]]/Consulta3[[#Totals],[clientes]]</f>
        <v>2.502283333541857E-5</v>
      </c>
      <c r="E1487">
        <f>(Consulta3[[#This Row],[dias_totales]]+1)*Consulta3[[#This Row],[%]]</f>
        <v>3.7534250003127857E-2</v>
      </c>
    </row>
    <row r="1488" spans="1:5" x14ac:dyDescent="0.25">
      <c r="A1488" s="4">
        <v>1500</v>
      </c>
      <c r="B1488" s="15">
        <v>1</v>
      </c>
      <c r="C1488" s="14">
        <f>Consulta3[[#This Row],[clientes]]/Consulta3[[#Totals],[clientes]]</f>
        <v>1.2511416667709285E-5</v>
      </c>
      <c r="E1488">
        <f>(Consulta3[[#This Row],[dias_totales]]+1)*Consulta3[[#This Row],[%]]</f>
        <v>1.8779636418231636E-2</v>
      </c>
    </row>
    <row r="1489" spans="1:5" x14ac:dyDescent="0.25">
      <c r="A1489" s="4">
        <v>1501</v>
      </c>
      <c r="B1489" s="15">
        <v>1</v>
      </c>
      <c r="C1489" s="14">
        <f>Consulta3[[#This Row],[clientes]]/Consulta3[[#Totals],[clientes]]</f>
        <v>1.2511416667709285E-5</v>
      </c>
      <c r="E1489">
        <f>(Consulta3[[#This Row],[dias_totales]]+1)*Consulta3[[#This Row],[%]]</f>
        <v>1.8792147834899346E-2</v>
      </c>
    </row>
    <row r="1490" spans="1:5" x14ac:dyDescent="0.25">
      <c r="A1490" s="4">
        <v>1502</v>
      </c>
      <c r="B1490" s="15">
        <v>1</v>
      </c>
      <c r="C1490" s="14">
        <f>Consulta3[[#This Row],[clientes]]/Consulta3[[#Totals],[clientes]]</f>
        <v>1.2511416667709285E-5</v>
      </c>
      <c r="E1490">
        <f>(Consulta3[[#This Row],[dias_totales]]+1)*Consulta3[[#This Row],[%]]</f>
        <v>1.8804659251567057E-2</v>
      </c>
    </row>
    <row r="1491" spans="1:5" x14ac:dyDescent="0.25">
      <c r="A1491" s="4">
        <v>1503</v>
      </c>
      <c r="B1491" s="15">
        <v>2</v>
      </c>
      <c r="C1491" s="14">
        <f>Consulta3[[#This Row],[clientes]]/Consulta3[[#Totals],[clientes]]</f>
        <v>2.502283333541857E-5</v>
      </c>
      <c r="E1491">
        <f>(Consulta3[[#This Row],[dias_totales]]+1)*Consulta3[[#This Row],[%]]</f>
        <v>3.7634341336469528E-2</v>
      </c>
    </row>
    <row r="1492" spans="1:5" x14ac:dyDescent="0.25">
      <c r="A1492" s="4">
        <v>1504</v>
      </c>
      <c r="B1492" s="15">
        <v>2</v>
      </c>
      <c r="C1492" s="14">
        <f>Consulta3[[#This Row],[clientes]]/Consulta3[[#Totals],[clientes]]</f>
        <v>2.502283333541857E-5</v>
      </c>
      <c r="E1492">
        <f>(Consulta3[[#This Row],[dias_totales]]+1)*Consulta3[[#This Row],[%]]</f>
        <v>3.7659364169804949E-2</v>
      </c>
    </row>
    <row r="1493" spans="1:5" x14ac:dyDescent="0.25">
      <c r="A1493" s="4">
        <v>1505</v>
      </c>
      <c r="B1493" s="15">
        <v>3</v>
      </c>
      <c r="C1493" s="14">
        <f>Consulta3[[#This Row],[clientes]]/Consulta3[[#Totals],[clientes]]</f>
        <v>3.7534250003127856E-5</v>
      </c>
      <c r="E1493">
        <f>(Consulta3[[#This Row],[dias_totales]]+1)*Consulta3[[#This Row],[%]]</f>
        <v>5.6526580504710551E-2</v>
      </c>
    </row>
    <row r="1494" spans="1:5" x14ac:dyDescent="0.25">
      <c r="A1494" s="4">
        <v>1506</v>
      </c>
      <c r="B1494" s="15">
        <v>2</v>
      </c>
      <c r="C1494" s="14">
        <f>Consulta3[[#This Row],[clientes]]/Consulta3[[#Totals],[clientes]]</f>
        <v>2.502283333541857E-5</v>
      </c>
      <c r="E1494">
        <f>(Consulta3[[#This Row],[dias_totales]]+1)*Consulta3[[#This Row],[%]]</f>
        <v>3.7709409836475784E-2</v>
      </c>
    </row>
    <row r="1495" spans="1:5" x14ac:dyDescent="0.25">
      <c r="A1495" s="4">
        <v>1507</v>
      </c>
      <c r="B1495" s="15">
        <v>3</v>
      </c>
      <c r="C1495" s="14">
        <f>Consulta3[[#This Row],[clientes]]/Consulta3[[#Totals],[clientes]]</f>
        <v>3.7534250003127856E-5</v>
      </c>
      <c r="E1495">
        <f>(Consulta3[[#This Row],[dias_totales]]+1)*Consulta3[[#This Row],[%]]</f>
        <v>5.6601649004716807E-2</v>
      </c>
    </row>
    <row r="1496" spans="1:5" x14ac:dyDescent="0.25">
      <c r="A1496" s="4">
        <v>1508</v>
      </c>
      <c r="B1496" s="15">
        <v>1</v>
      </c>
      <c r="C1496" s="14">
        <f>Consulta3[[#This Row],[clientes]]/Consulta3[[#Totals],[clientes]]</f>
        <v>1.2511416667709285E-5</v>
      </c>
      <c r="E1496">
        <f>(Consulta3[[#This Row],[dias_totales]]+1)*Consulta3[[#This Row],[%]]</f>
        <v>1.8879727751573309E-2</v>
      </c>
    </row>
    <row r="1497" spans="1:5" x14ac:dyDescent="0.25">
      <c r="A1497" s="4">
        <v>1510</v>
      </c>
      <c r="B1497" s="15">
        <v>1</v>
      </c>
      <c r="C1497" s="14">
        <f>Consulta3[[#This Row],[clientes]]/Consulta3[[#Totals],[clientes]]</f>
        <v>1.2511416667709285E-5</v>
      </c>
      <c r="E1497">
        <f>(Consulta3[[#This Row],[dias_totales]]+1)*Consulta3[[#This Row],[%]]</f>
        <v>1.8904750584908731E-2</v>
      </c>
    </row>
    <row r="1498" spans="1:5" x14ac:dyDescent="0.25">
      <c r="A1498" s="4">
        <v>1511</v>
      </c>
      <c r="B1498" s="15">
        <v>1</v>
      </c>
      <c r="C1498" s="14">
        <f>Consulta3[[#This Row],[clientes]]/Consulta3[[#Totals],[clientes]]</f>
        <v>1.2511416667709285E-5</v>
      </c>
      <c r="E1498">
        <f>(Consulta3[[#This Row],[dias_totales]]+1)*Consulta3[[#This Row],[%]]</f>
        <v>1.8917262001576438E-2</v>
      </c>
    </row>
    <row r="1499" spans="1:5" x14ac:dyDescent="0.25">
      <c r="A1499" s="4">
        <v>1512</v>
      </c>
      <c r="B1499" s="15">
        <v>1</v>
      </c>
      <c r="C1499" s="14">
        <f>Consulta3[[#This Row],[clientes]]/Consulta3[[#Totals],[clientes]]</f>
        <v>1.2511416667709285E-5</v>
      </c>
      <c r="E1499">
        <f>(Consulta3[[#This Row],[dias_totales]]+1)*Consulta3[[#This Row],[%]]</f>
        <v>1.8929773418244148E-2</v>
      </c>
    </row>
    <row r="1500" spans="1:5" x14ac:dyDescent="0.25">
      <c r="A1500" s="4">
        <v>1513</v>
      </c>
      <c r="B1500" s="15">
        <v>1</v>
      </c>
      <c r="C1500" s="14">
        <f>Consulta3[[#This Row],[clientes]]/Consulta3[[#Totals],[clientes]]</f>
        <v>1.2511416667709285E-5</v>
      </c>
      <c r="E1500">
        <f>(Consulta3[[#This Row],[dias_totales]]+1)*Consulta3[[#This Row],[%]]</f>
        <v>1.8942284834911859E-2</v>
      </c>
    </row>
    <row r="1501" spans="1:5" x14ac:dyDescent="0.25">
      <c r="A1501" s="4">
        <v>1514</v>
      </c>
      <c r="B1501" s="15">
        <v>3</v>
      </c>
      <c r="C1501" s="14">
        <f>Consulta3[[#This Row],[clientes]]/Consulta3[[#Totals],[clientes]]</f>
        <v>3.7534250003127856E-5</v>
      </c>
      <c r="E1501">
        <f>(Consulta3[[#This Row],[dias_totales]]+1)*Consulta3[[#This Row],[%]]</f>
        <v>5.6864388754738704E-2</v>
      </c>
    </row>
    <row r="1502" spans="1:5" x14ac:dyDescent="0.25">
      <c r="A1502" s="4">
        <v>1515</v>
      </c>
      <c r="B1502" s="15">
        <v>1</v>
      </c>
      <c r="C1502" s="14">
        <f>Consulta3[[#This Row],[clientes]]/Consulta3[[#Totals],[clientes]]</f>
        <v>1.2511416667709285E-5</v>
      </c>
      <c r="E1502">
        <f>(Consulta3[[#This Row],[dias_totales]]+1)*Consulta3[[#This Row],[%]]</f>
        <v>1.8967307668247276E-2</v>
      </c>
    </row>
    <row r="1503" spans="1:5" x14ac:dyDescent="0.25">
      <c r="A1503" s="4">
        <v>1516</v>
      </c>
      <c r="B1503" s="15">
        <v>2</v>
      </c>
      <c r="C1503" s="14">
        <f>Consulta3[[#This Row],[clientes]]/Consulta3[[#Totals],[clientes]]</f>
        <v>2.502283333541857E-5</v>
      </c>
      <c r="E1503">
        <f>(Consulta3[[#This Row],[dias_totales]]+1)*Consulta3[[#This Row],[%]]</f>
        <v>3.7959638169829973E-2</v>
      </c>
    </row>
    <row r="1504" spans="1:5" x14ac:dyDescent="0.25">
      <c r="A1504" s="4">
        <v>1518</v>
      </c>
      <c r="B1504" s="15">
        <v>1</v>
      </c>
      <c r="C1504" s="14">
        <f>Consulta3[[#This Row],[clientes]]/Consulta3[[#Totals],[clientes]]</f>
        <v>1.2511416667709285E-5</v>
      </c>
      <c r="E1504">
        <f>(Consulta3[[#This Row],[dias_totales]]+1)*Consulta3[[#This Row],[%]]</f>
        <v>1.9004841918250404E-2</v>
      </c>
    </row>
    <row r="1505" spans="1:5" x14ac:dyDescent="0.25">
      <c r="A1505" s="4">
        <v>1519</v>
      </c>
      <c r="B1505" s="15">
        <v>6</v>
      </c>
      <c r="C1505" s="14">
        <f>Consulta3[[#This Row],[clientes]]/Consulta3[[#Totals],[clientes]]</f>
        <v>7.5068500006255712E-5</v>
      </c>
      <c r="E1505">
        <f>(Consulta3[[#This Row],[dias_totales]]+1)*Consulta3[[#This Row],[%]]</f>
        <v>0.11410412000950869</v>
      </c>
    </row>
    <row r="1506" spans="1:5" x14ac:dyDescent="0.25">
      <c r="A1506" s="4">
        <v>1520</v>
      </c>
      <c r="B1506" s="15">
        <v>2</v>
      </c>
      <c r="C1506" s="14">
        <f>Consulta3[[#This Row],[clientes]]/Consulta3[[#Totals],[clientes]]</f>
        <v>2.502283333541857E-5</v>
      </c>
      <c r="E1506">
        <f>(Consulta3[[#This Row],[dias_totales]]+1)*Consulta3[[#This Row],[%]]</f>
        <v>3.8059729503171644E-2</v>
      </c>
    </row>
    <row r="1507" spans="1:5" x14ac:dyDescent="0.25">
      <c r="A1507" s="4">
        <v>1521</v>
      </c>
      <c r="B1507" s="15">
        <v>6</v>
      </c>
      <c r="C1507" s="14">
        <f>Consulta3[[#This Row],[clientes]]/Consulta3[[#Totals],[clientes]]</f>
        <v>7.5068500006255712E-5</v>
      </c>
      <c r="E1507">
        <f>(Consulta3[[#This Row],[dias_totales]]+1)*Consulta3[[#This Row],[%]]</f>
        <v>0.11425425700952119</v>
      </c>
    </row>
    <row r="1508" spans="1:5" x14ac:dyDescent="0.25">
      <c r="A1508" s="4">
        <v>1522</v>
      </c>
      <c r="B1508" s="15">
        <v>2</v>
      </c>
      <c r="C1508" s="14">
        <f>Consulta3[[#This Row],[clientes]]/Consulta3[[#Totals],[clientes]]</f>
        <v>2.502283333541857E-5</v>
      </c>
      <c r="E1508">
        <f>(Consulta3[[#This Row],[dias_totales]]+1)*Consulta3[[#This Row],[%]]</f>
        <v>3.8109775169842479E-2</v>
      </c>
    </row>
    <row r="1509" spans="1:5" x14ac:dyDescent="0.25">
      <c r="A1509" s="4">
        <v>1523</v>
      </c>
      <c r="B1509" s="15">
        <v>3</v>
      </c>
      <c r="C1509" s="14">
        <f>Consulta3[[#This Row],[clientes]]/Consulta3[[#Totals],[clientes]]</f>
        <v>3.7534250003127856E-5</v>
      </c>
      <c r="E1509">
        <f>(Consulta3[[#This Row],[dias_totales]]+1)*Consulta3[[#This Row],[%]]</f>
        <v>5.720219700476685E-2</v>
      </c>
    </row>
    <row r="1510" spans="1:5" x14ac:dyDescent="0.25">
      <c r="A1510" s="4">
        <v>1524</v>
      </c>
      <c r="B1510" s="15">
        <v>4</v>
      </c>
      <c r="C1510" s="14">
        <f>Consulta3[[#This Row],[clientes]]/Consulta3[[#Totals],[clientes]]</f>
        <v>5.0045666670837139E-5</v>
      </c>
      <c r="E1510">
        <f>(Consulta3[[#This Row],[dias_totales]]+1)*Consulta3[[#This Row],[%]]</f>
        <v>7.6319641673026642E-2</v>
      </c>
    </row>
    <row r="1511" spans="1:5" x14ac:dyDescent="0.25">
      <c r="A1511" s="4">
        <v>1525</v>
      </c>
      <c r="B1511" s="15">
        <v>3</v>
      </c>
      <c r="C1511" s="14">
        <f>Consulta3[[#This Row],[clientes]]/Consulta3[[#Totals],[clientes]]</f>
        <v>3.7534250003127856E-5</v>
      </c>
      <c r="E1511">
        <f>(Consulta3[[#This Row],[dias_totales]]+1)*Consulta3[[#This Row],[%]]</f>
        <v>5.7277265504773106E-2</v>
      </c>
    </row>
    <row r="1512" spans="1:5" x14ac:dyDescent="0.25">
      <c r="A1512" s="4">
        <v>1526</v>
      </c>
      <c r="B1512" s="15">
        <v>1</v>
      </c>
      <c r="C1512" s="14">
        <f>Consulta3[[#This Row],[clientes]]/Consulta3[[#Totals],[clientes]]</f>
        <v>1.2511416667709285E-5</v>
      </c>
      <c r="E1512">
        <f>(Consulta3[[#This Row],[dias_totales]]+1)*Consulta3[[#This Row],[%]]</f>
        <v>1.9104933251592078E-2</v>
      </c>
    </row>
    <row r="1513" spans="1:5" x14ac:dyDescent="0.25">
      <c r="A1513" s="4">
        <v>1527</v>
      </c>
      <c r="B1513" s="15">
        <v>1</v>
      </c>
      <c r="C1513" s="14">
        <f>Consulta3[[#This Row],[clientes]]/Consulta3[[#Totals],[clientes]]</f>
        <v>1.2511416667709285E-5</v>
      </c>
      <c r="E1513">
        <f>(Consulta3[[#This Row],[dias_totales]]+1)*Consulta3[[#This Row],[%]]</f>
        <v>1.9117444668259789E-2</v>
      </c>
    </row>
    <row r="1514" spans="1:5" x14ac:dyDescent="0.25">
      <c r="A1514" s="4">
        <v>1528</v>
      </c>
      <c r="B1514" s="15">
        <v>1</v>
      </c>
      <c r="C1514" s="14">
        <f>Consulta3[[#This Row],[clientes]]/Consulta3[[#Totals],[clientes]]</f>
        <v>1.2511416667709285E-5</v>
      </c>
      <c r="E1514">
        <f>(Consulta3[[#This Row],[dias_totales]]+1)*Consulta3[[#This Row],[%]]</f>
        <v>1.9129956084927496E-2</v>
      </c>
    </row>
    <row r="1515" spans="1:5" x14ac:dyDescent="0.25">
      <c r="A1515" s="4">
        <v>1529</v>
      </c>
      <c r="B1515" s="15">
        <v>2</v>
      </c>
      <c r="C1515" s="14">
        <f>Consulta3[[#This Row],[clientes]]/Consulta3[[#Totals],[clientes]]</f>
        <v>2.502283333541857E-5</v>
      </c>
      <c r="E1515">
        <f>(Consulta3[[#This Row],[dias_totales]]+1)*Consulta3[[#This Row],[%]]</f>
        <v>3.8284935003190412E-2</v>
      </c>
    </row>
    <row r="1516" spans="1:5" x14ac:dyDescent="0.25">
      <c r="A1516" s="4">
        <v>1530</v>
      </c>
      <c r="B1516" s="15">
        <v>4</v>
      </c>
      <c r="C1516" s="14">
        <f>Consulta3[[#This Row],[clientes]]/Consulta3[[#Totals],[clientes]]</f>
        <v>5.0045666670837139E-5</v>
      </c>
      <c r="E1516">
        <f>(Consulta3[[#This Row],[dias_totales]]+1)*Consulta3[[#This Row],[%]]</f>
        <v>7.6619915673051667E-2</v>
      </c>
    </row>
    <row r="1517" spans="1:5" x14ac:dyDescent="0.25">
      <c r="A1517" s="4">
        <v>1531</v>
      </c>
      <c r="B1517" s="15">
        <v>4</v>
      </c>
      <c r="C1517" s="14">
        <f>Consulta3[[#This Row],[clientes]]/Consulta3[[#Totals],[clientes]]</f>
        <v>5.0045666670837139E-5</v>
      </c>
      <c r="E1517">
        <f>(Consulta3[[#This Row],[dias_totales]]+1)*Consulta3[[#This Row],[%]]</f>
        <v>7.6669961339722495E-2</v>
      </c>
    </row>
    <row r="1518" spans="1:5" x14ac:dyDescent="0.25">
      <c r="A1518" s="4">
        <v>1533</v>
      </c>
      <c r="B1518" s="15">
        <v>6</v>
      </c>
      <c r="C1518" s="14">
        <f>Consulta3[[#This Row],[clientes]]/Consulta3[[#Totals],[clientes]]</f>
        <v>7.5068500006255712E-5</v>
      </c>
      <c r="E1518">
        <f>(Consulta3[[#This Row],[dias_totales]]+1)*Consulta3[[#This Row],[%]]</f>
        <v>0.11515507900959626</v>
      </c>
    </row>
    <row r="1519" spans="1:5" x14ac:dyDescent="0.25">
      <c r="A1519" s="4">
        <v>1534</v>
      </c>
      <c r="B1519" s="15">
        <v>2</v>
      </c>
      <c r="C1519" s="14">
        <f>Consulta3[[#This Row],[clientes]]/Consulta3[[#Totals],[clientes]]</f>
        <v>2.502283333541857E-5</v>
      </c>
      <c r="E1519">
        <f>(Consulta3[[#This Row],[dias_totales]]+1)*Consulta3[[#This Row],[%]]</f>
        <v>3.8410049169867504E-2</v>
      </c>
    </row>
    <row r="1520" spans="1:5" x14ac:dyDescent="0.25">
      <c r="A1520" s="4">
        <v>1535</v>
      </c>
      <c r="B1520" s="15">
        <v>4</v>
      </c>
      <c r="C1520" s="14">
        <f>Consulta3[[#This Row],[clientes]]/Consulta3[[#Totals],[clientes]]</f>
        <v>5.0045666670837139E-5</v>
      </c>
      <c r="E1520">
        <f>(Consulta3[[#This Row],[dias_totales]]+1)*Consulta3[[#This Row],[%]]</f>
        <v>7.6870144006405849E-2</v>
      </c>
    </row>
    <row r="1521" spans="1:5" x14ac:dyDescent="0.25">
      <c r="A1521" s="4">
        <v>1537</v>
      </c>
      <c r="B1521" s="15">
        <v>6</v>
      </c>
      <c r="C1521" s="14">
        <f>Consulta3[[#This Row],[clientes]]/Consulta3[[#Totals],[clientes]]</f>
        <v>7.5068500006255712E-5</v>
      </c>
      <c r="E1521">
        <f>(Consulta3[[#This Row],[dias_totales]]+1)*Consulta3[[#This Row],[%]]</f>
        <v>0.11545535300962129</v>
      </c>
    </row>
    <row r="1522" spans="1:5" x14ac:dyDescent="0.25">
      <c r="A1522" s="4">
        <v>1539</v>
      </c>
      <c r="B1522" s="15">
        <v>2</v>
      </c>
      <c r="C1522" s="14">
        <f>Consulta3[[#This Row],[clientes]]/Consulta3[[#Totals],[clientes]]</f>
        <v>2.502283333541857E-5</v>
      </c>
      <c r="E1522">
        <f>(Consulta3[[#This Row],[dias_totales]]+1)*Consulta3[[#This Row],[%]]</f>
        <v>3.8535163336544595E-2</v>
      </c>
    </row>
    <row r="1523" spans="1:5" x14ac:dyDescent="0.25">
      <c r="A1523" s="4">
        <v>1540</v>
      </c>
      <c r="B1523" s="15">
        <v>2</v>
      </c>
      <c r="C1523" s="14">
        <f>Consulta3[[#This Row],[clientes]]/Consulta3[[#Totals],[clientes]]</f>
        <v>2.502283333541857E-5</v>
      </c>
      <c r="E1523">
        <f>(Consulta3[[#This Row],[dias_totales]]+1)*Consulta3[[#This Row],[%]]</f>
        <v>3.8560186169880016E-2</v>
      </c>
    </row>
    <row r="1524" spans="1:5" x14ac:dyDescent="0.25">
      <c r="A1524" s="4">
        <v>1541</v>
      </c>
      <c r="B1524" s="15">
        <v>3</v>
      </c>
      <c r="C1524" s="14">
        <f>Consulta3[[#This Row],[clientes]]/Consulta3[[#Totals],[clientes]]</f>
        <v>3.7534250003127856E-5</v>
      </c>
      <c r="E1524">
        <f>(Consulta3[[#This Row],[dias_totales]]+1)*Consulta3[[#This Row],[%]]</f>
        <v>5.7877813504823156E-2</v>
      </c>
    </row>
    <row r="1525" spans="1:5" x14ac:dyDescent="0.25">
      <c r="A1525" s="4">
        <v>1542</v>
      </c>
      <c r="B1525" s="15">
        <v>3</v>
      </c>
      <c r="C1525" s="14">
        <f>Consulta3[[#This Row],[clientes]]/Consulta3[[#Totals],[clientes]]</f>
        <v>3.7534250003127856E-5</v>
      </c>
      <c r="E1525">
        <f>(Consulta3[[#This Row],[dias_totales]]+1)*Consulta3[[#This Row],[%]]</f>
        <v>5.7915347754826284E-2</v>
      </c>
    </row>
    <row r="1526" spans="1:5" x14ac:dyDescent="0.25">
      <c r="A1526" s="4">
        <v>1543</v>
      </c>
      <c r="B1526" s="15">
        <v>1</v>
      </c>
      <c r="C1526" s="14">
        <f>Consulta3[[#This Row],[clientes]]/Consulta3[[#Totals],[clientes]]</f>
        <v>1.2511416667709285E-5</v>
      </c>
      <c r="E1526">
        <f>(Consulta3[[#This Row],[dias_totales]]+1)*Consulta3[[#This Row],[%]]</f>
        <v>1.9317627334943136E-2</v>
      </c>
    </row>
    <row r="1527" spans="1:5" x14ac:dyDescent="0.25">
      <c r="A1527" s="4">
        <v>1546</v>
      </c>
      <c r="B1527" s="15">
        <v>2</v>
      </c>
      <c r="C1527" s="14">
        <f>Consulta3[[#This Row],[clientes]]/Consulta3[[#Totals],[clientes]]</f>
        <v>2.502283333541857E-5</v>
      </c>
      <c r="E1527">
        <f>(Consulta3[[#This Row],[dias_totales]]+1)*Consulta3[[#This Row],[%]]</f>
        <v>3.8710323169892528E-2</v>
      </c>
    </row>
    <row r="1528" spans="1:5" x14ac:dyDescent="0.25">
      <c r="A1528" s="4">
        <v>1547</v>
      </c>
      <c r="B1528" s="15">
        <v>2</v>
      </c>
      <c r="C1528" s="14">
        <f>Consulta3[[#This Row],[clientes]]/Consulta3[[#Totals],[clientes]]</f>
        <v>2.502283333541857E-5</v>
      </c>
      <c r="E1528">
        <f>(Consulta3[[#This Row],[dias_totales]]+1)*Consulta3[[#This Row],[%]]</f>
        <v>3.8735346003227943E-2</v>
      </c>
    </row>
    <row r="1529" spans="1:5" x14ac:dyDescent="0.25">
      <c r="A1529" s="4">
        <v>1548</v>
      </c>
      <c r="B1529" s="15">
        <v>3</v>
      </c>
      <c r="C1529" s="14">
        <f>Consulta3[[#This Row],[clientes]]/Consulta3[[#Totals],[clientes]]</f>
        <v>3.7534250003127856E-5</v>
      </c>
      <c r="E1529">
        <f>(Consulta3[[#This Row],[dias_totales]]+1)*Consulta3[[#This Row],[%]]</f>
        <v>5.8140553254845052E-2</v>
      </c>
    </row>
    <row r="1530" spans="1:5" x14ac:dyDescent="0.25">
      <c r="A1530" s="4">
        <v>1550</v>
      </c>
      <c r="B1530" s="15">
        <v>3</v>
      </c>
      <c r="C1530" s="14">
        <f>Consulta3[[#This Row],[clientes]]/Consulta3[[#Totals],[clientes]]</f>
        <v>3.7534250003127856E-5</v>
      </c>
      <c r="E1530">
        <f>(Consulta3[[#This Row],[dias_totales]]+1)*Consulta3[[#This Row],[%]]</f>
        <v>5.8215621754851302E-2</v>
      </c>
    </row>
    <row r="1531" spans="1:5" x14ac:dyDescent="0.25">
      <c r="A1531" s="4">
        <v>1551</v>
      </c>
      <c r="B1531" s="15">
        <v>2</v>
      </c>
      <c r="C1531" s="14">
        <f>Consulta3[[#This Row],[clientes]]/Consulta3[[#Totals],[clientes]]</f>
        <v>2.502283333541857E-5</v>
      </c>
      <c r="E1531">
        <f>(Consulta3[[#This Row],[dias_totales]]+1)*Consulta3[[#This Row],[%]]</f>
        <v>3.883543733656962E-2</v>
      </c>
    </row>
    <row r="1532" spans="1:5" x14ac:dyDescent="0.25">
      <c r="A1532" s="4">
        <v>1552</v>
      </c>
      <c r="B1532" s="15">
        <v>3</v>
      </c>
      <c r="C1532" s="14">
        <f>Consulta3[[#This Row],[clientes]]/Consulta3[[#Totals],[clientes]]</f>
        <v>3.7534250003127856E-5</v>
      </c>
      <c r="E1532">
        <f>(Consulta3[[#This Row],[dias_totales]]+1)*Consulta3[[#This Row],[%]]</f>
        <v>5.8290690254857558E-2</v>
      </c>
    </row>
    <row r="1533" spans="1:5" x14ac:dyDescent="0.25">
      <c r="A1533" s="4">
        <v>1553</v>
      </c>
      <c r="B1533" s="15">
        <v>2</v>
      </c>
      <c r="C1533" s="14">
        <f>Consulta3[[#This Row],[clientes]]/Consulta3[[#Totals],[clientes]]</f>
        <v>2.502283333541857E-5</v>
      </c>
      <c r="E1533">
        <f>(Consulta3[[#This Row],[dias_totales]]+1)*Consulta3[[#This Row],[%]]</f>
        <v>3.8885483003240455E-2</v>
      </c>
    </row>
    <row r="1534" spans="1:5" x14ac:dyDescent="0.25">
      <c r="A1534" s="4">
        <v>1554</v>
      </c>
      <c r="B1534" s="15">
        <v>2</v>
      </c>
      <c r="C1534" s="14">
        <f>Consulta3[[#This Row],[clientes]]/Consulta3[[#Totals],[clientes]]</f>
        <v>2.502283333541857E-5</v>
      </c>
      <c r="E1534">
        <f>(Consulta3[[#This Row],[dias_totales]]+1)*Consulta3[[#This Row],[%]]</f>
        <v>3.8910505836575876E-2</v>
      </c>
    </row>
    <row r="1535" spans="1:5" x14ac:dyDescent="0.25">
      <c r="A1535" s="4">
        <v>1555</v>
      </c>
      <c r="B1535" s="15">
        <v>3</v>
      </c>
      <c r="C1535" s="14">
        <f>Consulta3[[#This Row],[clientes]]/Consulta3[[#Totals],[clientes]]</f>
        <v>3.7534250003127856E-5</v>
      </c>
      <c r="E1535">
        <f>(Consulta3[[#This Row],[dias_totales]]+1)*Consulta3[[#This Row],[%]]</f>
        <v>5.8403293004866942E-2</v>
      </c>
    </row>
    <row r="1536" spans="1:5" x14ac:dyDescent="0.25">
      <c r="A1536" s="4">
        <v>1557</v>
      </c>
      <c r="B1536" s="15">
        <v>3</v>
      </c>
      <c r="C1536" s="14">
        <f>Consulta3[[#This Row],[clientes]]/Consulta3[[#Totals],[clientes]]</f>
        <v>3.7534250003127856E-5</v>
      </c>
      <c r="E1536">
        <f>(Consulta3[[#This Row],[dias_totales]]+1)*Consulta3[[#This Row],[%]]</f>
        <v>5.8478361504873198E-2</v>
      </c>
    </row>
    <row r="1537" spans="1:5" x14ac:dyDescent="0.25">
      <c r="A1537" s="4">
        <v>1558</v>
      </c>
      <c r="B1537" s="15">
        <v>3</v>
      </c>
      <c r="C1537" s="14">
        <f>Consulta3[[#This Row],[clientes]]/Consulta3[[#Totals],[clientes]]</f>
        <v>3.7534250003127856E-5</v>
      </c>
      <c r="E1537">
        <f>(Consulta3[[#This Row],[dias_totales]]+1)*Consulta3[[#This Row],[%]]</f>
        <v>5.8515895754876326E-2</v>
      </c>
    </row>
    <row r="1538" spans="1:5" x14ac:dyDescent="0.25">
      <c r="A1538" s="4">
        <v>1559</v>
      </c>
      <c r="B1538" s="15">
        <v>1</v>
      </c>
      <c r="C1538" s="14">
        <f>Consulta3[[#This Row],[clientes]]/Consulta3[[#Totals],[clientes]]</f>
        <v>1.2511416667709285E-5</v>
      </c>
      <c r="E1538">
        <f>(Consulta3[[#This Row],[dias_totales]]+1)*Consulta3[[#This Row],[%]]</f>
        <v>1.9517810001626484E-2</v>
      </c>
    </row>
    <row r="1539" spans="1:5" x14ac:dyDescent="0.25">
      <c r="A1539" s="4">
        <v>1560</v>
      </c>
      <c r="B1539" s="15">
        <v>3</v>
      </c>
      <c r="C1539" s="14">
        <f>Consulta3[[#This Row],[clientes]]/Consulta3[[#Totals],[clientes]]</f>
        <v>3.7534250003127856E-5</v>
      </c>
      <c r="E1539">
        <f>(Consulta3[[#This Row],[dias_totales]]+1)*Consulta3[[#This Row],[%]]</f>
        <v>5.8590964254882583E-2</v>
      </c>
    </row>
    <row r="1540" spans="1:5" x14ac:dyDescent="0.25">
      <c r="A1540" s="4">
        <v>1561</v>
      </c>
      <c r="B1540" s="15">
        <v>1</v>
      </c>
      <c r="C1540" s="14">
        <f>Consulta3[[#This Row],[clientes]]/Consulta3[[#Totals],[clientes]]</f>
        <v>1.2511416667709285E-5</v>
      </c>
      <c r="E1540">
        <f>(Consulta3[[#This Row],[dias_totales]]+1)*Consulta3[[#This Row],[%]]</f>
        <v>1.9542832834961901E-2</v>
      </c>
    </row>
    <row r="1541" spans="1:5" x14ac:dyDescent="0.25">
      <c r="A1541" s="4">
        <v>1562</v>
      </c>
      <c r="B1541" s="15">
        <v>3</v>
      </c>
      <c r="C1541" s="14">
        <f>Consulta3[[#This Row],[clientes]]/Consulta3[[#Totals],[clientes]]</f>
        <v>3.7534250003127856E-5</v>
      </c>
      <c r="E1541">
        <f>(Consulta3[[#This Row],[dias_totales]]+1)*Consulta3[[#This Row],[%]]</f>
        <v>5.8666032754888839E-2</v>
      </c>
    </row>
    <row r="1542" spans="1:5" x14ac:dyDescent="0.25">
      <c r="A1542" s="4">
        <v>1564</v>
      </c>
      <c r="B1542" s="15">
        <v>1</v>
      </c>
      <c r="C1542" s="14">
        <f>Consulta3[[#This Row],[clientes]]/Consulta3[[#Totals],[clientes]]</f>
        <v>1.2511416667709285E-5</v>
      </c>
      <c r="E1542">
        <f>(Consulta3[[#This Row],[dias_totales]]+1)*Consulta3[[#This Row],[%]]</f>
        <v>1.9580367084965029E-2</v>
      </c>
    </row>
    <row r="1543" spans="1:5" x14ac:dyDescent="0.25">
      <c r="A1543" s="4">
        <v>1565</v>
      </c>
      <c r="B1543" s="15">
        <v>1</v>
      </c>
      <c r="C1543" s="14">
        <f>Consulta3[[#This Row],[clientes]]/Consulta3[[#Totals],[clientes]]</f>
        <v>1.2511416667709285E-5</v>
      </c>
      <c r="E1543">
        <f>(Consulta3[[#This Row],[dias_totales]]+1)*Consulta3[[#This Row],[%]]</f>
        <v>1.959287850163274E-2</v>
      </c>
    </row>
    <row r="1544" spans="1:5" x14ac:dyDescent="0.25">
      <c r="A1544" s="4">
        <v>1566</v>
      </c>
      <c r="B1544" s="15">
        <v>3</v>
      </c>
      <c r="C1544" s="14">
        <f>Consulta3[[#This Row],[clientes]]/Consulta3[[#Totals],[clientes]]</f>
        <v>3.7534250003127856E-5</v>
      </c>
      <c r="E1544">
        <f>(Consulta3[[#This Row],[dias_totales]]+1)*Consulta3[[#This Row],[%]]</f>
        <v>5.8816169754901351E-2</v>
      </c>
    </row>
    <row r="1545" spans="1:5" x14ac:dyDescent="0.25">
      <c r="A1545" s="4">
        <v>1567</v>
      </c>
      <c r="B1545" s="15">
        <v>3</v>
      </c>
      <c r="C1545" s="14">
        <f>Consulta3[[#This Row],[clientes]]/Consulta3[[#Totals],[clientes]]</f>
        <v>3.7534250003127856E-5</v>
      </c>
      <c r="E1545">
        <f>(Consulta3[[#This Row],[dias_totales]]+1)*Consulta3[[#This Row],[%]]</f>
        <v>5.8853704004904479E-2</v>
      </c>
    </row>
    <row r="1546" spans="1:5" x14ac:dyDescent="0.25">
      <c r="A1546" s="4">
        <v>1568</v>
      </c>
      <c r="B1546" s="15">
        <v>3</v>
      </c>
      <c r="C1546" s="14">
        <f>Consulta3[[#This Row],[clientes]]/Consulta3[[#Totals],[clientes]]</f>
        <v>3.7534250003127856E-5</v>
      </c>
      <c r="E1546">
        <f>(Consulta3[[#This Row],[dias_totales]]+1)*Consulta3[[#This Row],[%]]</f>
        <v>5.8891238254907607E-2</v>
      </c>
    </row>
    <row r="1547" spans="1:5" x14ac:dyDescent="0.25">
      <c r="A1547" s="4">
        <v>1569</v>
      </c>
      <c r="B1547" s="15">
        <v>5</v>
      </c>
      <c r="C1547" s="14">
        <f>Consulta3[[#This Row],[clientes]]/Consulta3[[#Totals],[clientes]]</f>
        <v>6.2557083338546422E-5</v>
      </c>
      <c r="E1547">
        <f>(Consulta3[[#This Row],[dias_totales]]+1)*Consulta3[[#This Row],[%]]</f>
        <v>9.8214620841517886E-2</v>
      </c>
    </row>
    <row r="1548" spans="1:5" x14ac:dyDescent="0.25">
      <c r="A1548" s="4">
        <v>1571</v>
      </c>
      <c r="B1548" s="15">
        <v>2</v>
      </c>
      <c r="C1548" s="14">
        <f>Consulta3[[#This Row],[clientes]]/Consulta3[[#Totals],[clientes]]</f>
        <v>2.502283333541857E-5</v>
      </c>
      <c r="E1548">
        <f>(Consulta3[[#This Row],[dias_totales]]+1)*Consulta3[[#This Row],[%]]</f>
        <v>3.9335894003277992E-2</v>
      </c>
    </row>
    <row r="1549" spans="1:5" x14ac:dyDescent="0.25">
      <c r="A1549" s="4">
        <v>1572</v>
      </c>
      <c r="B1549" s="15">
        <v>1</v>
      </c>
      <c r="C1549" s="14">
        <f>Consulta3[[#This Row],[clientes]]/Consulta3[[#Totals],[clientes]]</f>
        <v>1.2511416667709285E-5</v>
      </c>
      <c r="E1549">
        <f>(Consulta3[[#This Row],[dias_totales]]+1)*Consulta3[[#This Row],[%]]</f>
        <v>1.9680458418306707E-2</v>
      </c>
    </row>
    <row r="1550" spans="1:5" x14ac:dyDescent="0.25">
      <c r="A1550" s="4">
        <v>1573</v>
      </c>
      <c r="B1550" s="15">
        <v>2</v>
      </c>
      <c r="C1550" s="14">
        <f>Consulta3[[#This Row],[clientes]]/Consulta3[[#Totals],[clientes]]</f>
        <v>2.502283333541857E-5</v>
      </c>
      <c r="E1550">
        <f>(Consulta3[[#This Row],[dias_totales]]+1)*Consulta3[[#This Row],[%]]</f>
        <v>3.9385939669948827E-2</v>
      </c>
    </row>
    <row r="1551" spans="1:5" x14ac:dyDescent="0.25">
      <c r="A1551" s="4">
        <v>1574</v>
      </c>
      <c r="B1551" s="15">
        <v>3</v>
      </c>
      <c r="C1551" s="14">
        <f>Consulta3[[#This Row],[clientes]]/Consulta3[[#Totals],[clientes]]</f>
        <v>3.7534250003127856E-5</v>
      </c>
      <c r="E1551">
        <f>(Consulta3[[#This Row],[dias_totales]]+1)*Consulta3[[#This Row],[%]]</f>
        <v>5.9116443754926376E-2</v>
      </c>
    </row>
    <row r="1552" spans="1:5" x14ac:dyDescent="0.25">
      <c r="A1552" s="4">
        <v>1575</v>
      </c>
      <c r="B1552" s="15">
        <v>1</v>
      </c>
      <c r="C1552" s="14">
        <f>Consulta3[[#This Row],[clientes]]/Consulta3[[#Totals],[clientes]]</f>
        <v>1.2511416667709285E-5</v>
      </c>
      <c r="E1552">
        <f>(Consulta3[[#This Row],[dias_totales]]+1)*Consulta3[[#This Row],[%]]</f>
        <v>1.9717992668309831E-2</v>
      </c>
    </row>
    <row r="1553" spans="1:5" x14ac:dyDescent="0.25">
      <c r="A1553" s="4">
        <v>1576</v>
      </c>
      <c r="B1553" s="15">
        <v>1</v>
      </c>
      <c r="C1553" s="14">
        <f>Consulta3[[#This Row],[clientes]]/Consulta3[[#Totals],[clientes]]</f>
        <v>1.2511416667709285E-5</v>
      </c>
      <c r="E1553">
        <f>(Consulta3[[#This Row],[dias_totales]]+1)*Consulta3[[#This Row],[%]]</f>
        <v>1.9730504084977542E-2</v>
      </c>
    </row>
    <row r="1554" spans="1:5" x14ac:dyDescent="0.25">
      <c r="A1554" s="4">
        <v>1579</v>
      </c>
      <c r="B1554" s="15">
        <v>1</v>
      </c>
      <c r="C1554" s="14">
        <f>Consulta3[[#This Row],[clientes]]/Consulta3[[#Totals],[clientes]]</f>
        <v>1.2511416667709285E-5</v>
      </c>
      <c r="E1554">
        <f>(Consulta3[[#This Row],[dias_totales]]+1)*Consulta3[[#This Row],[%]]</f>
        <v>1.976803833498067E-2</v>
      </c>
    </row>
    <row r="1555" spans="1:5" x14ac:dyDescent="0.25">
      <c r="A1555" s="4">
        <v>1580</v>
      </c>
      <c r="B1555" s="15">
        <v>2</v>
      </c>
      <c r="C1555" s="14">
        <f>Consulta3[[#This Row],[clientes]]/Consulta3[[#Totals],[clientes]]</f>
        <v>2.502283333541857E-5</v>
      </c>
      <c r="E1555">
        <f>(Consulta3[[#This Row],[dias_totales]]+1)*Consulta3[[#This Row],[%]]</f>
        <v>3.9561099503296761E-2</v>
      </c>
    </row>
    <row r="1556" spans="1:5" x14ac:dyDescent="0.25">
      <c r="A1556" s="4">
        <v>1581</v>
      </c>
      <c r="B1556" s="15">
        <v>1</v>
      </c>
      <c r="C1556" s="14">
        <f>Consulta3[[#This Row],[clientes]]/Consulta3[[#Totals],[clientes]]</f>
        <v>1.2511416667709285E-5</v>
      </c>
      <c r="E1556">
        <f>(Consulta3[[#This Row],[dias_totales]]+1)*Consulta3[[#This Row],[%]]</f>
        <v>1.9793061168316087E-2</v>
      </c>
    </row>
    <row r="1557" spans="1:5" x14ac:dyDescent="0.25">
      <c r="A1557" s="4">
        <v>1582</v>
      </c>
      <c r="B1557" s="15">
        <v>3</v>
      </c>
      <c r="C1557" s="14">
        <f>Consulta3[[#This Row],[clientes]]/Consulta3[[#Totals],[clientes]]</f>
        <v>3.7534250003127856E-5</v>
      </c>
      <c r="E1557">
        <f>(Consulta3[[#This Row],[dias_totales]]+1)*Consulta3[[#This Row],[%]]</f>
        <v>5.9416717754951394E-2</v>
      </c>
    </row>
    <row r="1558" spans="1:5" x14ac:dyDescent="0.25">
      <c r="A1558" s="4">
        <v>1583</v>
      </c>
      <c r="B1558" s="15">
        <v>2</v>
      </c>
      <c r="C1558" s="14">
        <f>Consulta3[[#This Row],[clientes]]/Consulta3[[#Totals],[clientes]]</f>
        <v>2.502283333541857E-5</v>
      </c>
      <c r="E1558">
        <f>(Consulta3[[#This Row],[dias_totales]]+1)*Consulta3[[#This Row],[%]]</f>
        <v>3.9636168003303017E-2</v>
      </c>
    </row>
    <row r="1559" spans="1:5" x14ac:dyDescent="0.25">
      <c r="A1559" s="4">
        <v>1584</v>
      </c>
      <c r="B1559" s="15">
        <v>3</v>
      </c>
      <c r="C1559" s="14">
        <f>Consulta3[[#This Row],[clientes]]/Consulta3[[#Totals],[clientes]]</f>
        <v>3.7534250003127856E-5</v>
      </c>
      <c r="E1559">
        <f>(Consulta3[[#This Row],[dias_totales]]+1)*Consulta3[[#This Row],[%]]</f>
        <v>5.949178625495765E-2</v>
      </c>
    </row>
    <row r="1560" spans="1:5" x14ac:dyDescent="0.25">
      <c r="A1560" s="4">
        <v>1585</v>
      </c>
      <c r="B1560" s="15">
        <v>1</v>
      </c>
      <c r="C1560" s="14">
        <f>Consulta3[[#This Row],[clientes]]/Consulta3[[#Totals],[clientes]]</f>
        <v>1.2511416667709285E-5</v>
      </c>
      <c r="E1560">
        <f>(Consulta3[[#This Row],[dias_totales]]+1)*Consulta3[[#This Row],[%]]</f>
        <v>1.9843106834986926E-2</v>
      </c>
    </row>
    <row r="1561" spans="1:5" x14ac:dyDescent="0.25">
      <c r="A1561" s="4">
        <v>1586</v>
      </c>
      <c r="B1561" s="15">
        <v>1</v>
      </c>
      <c r="C1561" s="14">
        <f>Consulta3[[#This Row],[clientes]]/Consulta3[[#Totals],[clientes]]</f>
        <v>1.2511416667709285E-5</v>
      </c>
      <c r="E1561">
        <f>(Consulta3[[#This Row],[dias_totales]]+1)*Consulta3[[#This Row],[%]]</f>
        <v>1.9855618251654637E-2</v>
      </c>
    </row>
    <row r="1562" spans="1:5" x14ac:dyDescent="0.25">
      <c r="A1562" s="4">
        <v>1587</v>
      </c>
      <c r="B1562" s="15">
        <v>3</v>
      </c>
      <c r="C1562" s="14">
        <f>Consulta3[[#This Row],[clientes]]/Consulta3[[#Totals],[clientes]]</f>
        <v>3.7534250003127856E-5</v>
      </c>
      <c r="E1562">
        <f>(Consulta3[[#This Row],[dias_totales]]+1)*Consulta3[[#This Row],[%]]</f>
        <v>5.9604389004967034E-2</v>
      </c>
    </row>
    <row r="1563" spans="1:5" x14ac:dyDescent="0.25">
      <c r="A1563" s="4">
        <v>1588</v>
      </c>
      <c r="B1563" s="15">
        <v>2</v>
      </c>
      <c r="C1563" s="14">
        <f>Consulta3[[#This Row],[clientes]]/Consulta3[[#Totals],[clientes]]</f>
        <v>2.502283333541857E-5</v>
      </c>
      <c r="E1563">
        <f>(Consulta3[[#This Row],[dias_totales]]+1)*Consulta3[[#This Row],[%]]</f>
        <v>3.9761282169980108E-2</v>
      </c>
    </row>
    <row r="1564" spans="1:5" x14ac:dyDescent="0.25">
      <c r="A1564" s="4">
        <v>1589</v>
      </c>
      <c r="B1564" s="15">
        <v>4</v>
      </c>
      <c r="C1564" s="14">
        <f>Consulta3[[#This Row],[clientes]]/Consulta3[[#Totals],[clientes]]</f>
        <v>5.0045666670837139E-5</v>
      </c>
      <c r="E1564">
        <f>(Consulta3[[#This Row],[dias_totales]]+1)*Consulta3[[#This Row],[%]]</f>
        <v>7.9572610006631045E-2</v>
      </c>
    </row>
    <row r="1565" spans="1:5" x14ac:dyDescent="0.25">
      <c r="A1565" s="4">
        <v>1591</v>
      </c>
      <c r="B1565" s="15">
        <v>3</v>
      </c>
      <c r="C1565" s="14">
        <f>Consulta3[[#This Row],[clientes]]/Consulta3[[#Totals],[clientes]]</f>
        <v>3.7534250003127856E-5</v>
      </c>
      <c r="E1565">
        <f>(Consulta3[[#This Row],[dias_totales]]+1)*Consulta3[[#This Row],[%]]</f>
        <v>5.9754526004979547E-2</v>
      </c>
    </row>
    <row r="1566" spans="1:5" x14ac:dyDescent="0.25">
      <c r="A1566" s="4">
        <v>1592</v>
      </c>
      <c r="B1566" s="15">
        <v>2</v>
      </c>
      <c r="C1566" s="14">
        <f>Consulta3[[#This Row],[clientes]]/Consulta3[[#Totals],[clientes]]</f>
        <v>2.502283333541857E-5</v>
      </c>
      <c r="E1566">
        <f>(Consulta3[[#This Row],[dias_totales]]+1)*Consulta3[[#This Row],[%]]</f>
        <v>3.9861373503321779E-2</v>
      </c>
    </row>
    <row r="1567" spans="1:5" x14ac:dyDescent="0.25">
      <c r="A1567" s="4">
        <v>1593</v>
      </c>
      <c r="B1567" s="15">
        <v>2</v>
      </c>
      <c r="C1567" s="14">
        <f>Consulta3[[#This Row],[clientes]]/Consulta3[[#Totals],[clientes]]</f>
        <v>2.502283333541857E-5</v>
      </c>
      <c r="E1567">
        <f>(Consulta3[[#This Row],[dias_totales]]+1)*Consulta3[[#This Row],[%]]</f>
        <v>3.98863963366572E-2</v>
      </c>
    </row>
    <row r="1568" spans="1:5" x14ac:dyDescent="0.25">
      <c r="A1568" s="4">
        <v>1594</v>
      </c>
      <c r="B1568" s="15">
        <v>1</v>
      </c>
      <c r="C1568" s="14">
        <f>Consulta3[[#This Row],[clientes]]/Consulta3[[#Totals],[clientes]]</f>
        <v>1.2511416667709285E-5</v>
      </c>
      <c r="E1568">
        <f>(Consulta3[[#This Row],[dias_totales]]+1)*Consulta3[[#This Row],[%]]</f>
        <v>1.995570958499631E-2</v>
      </c>
    </row>
    <row r="1569" spans="1:5" x14ac:dyDescent="0.25">
      <c r="A1569" s="4">
        <v>1595</v>
      </c>
      <c r="B1569" s="15">
        <v>5</v>
      </c>
      <c r="C1569" s="14">
        <f>Consulta3[[#This Row],[clientes]]/Consulta3[[#Totals],[clientes]]</f>
        <v>6.2557083338546422E-5</v>
      </c>
      <c r="E1569">
        <f>(Consulta3[[#This Row],[dias_totales]]+1)*Consulta3[[#This Row],[%]]</f>
        <v>9.9841105008320094E-2</v>
      </c>
    </row>
    <row r="1570" spans="1:5" x14ac:dyDescent="0.25">
      <c r="A1570" s="4">
        <v>1596</v>
      </c>
      <c r="B1570" s="15">
        <v>2</v>
      </c>
      <c r="C1570" s="14">
        <f>Consulta3[[#This Row],[clientes]]/Consulta3[[#Totals],[clientes]]</f>
        <v>2.502283333541857E-5</v>
      </c>
      <c r="E1570">
        <f>(Consulta3[[#This Row],[dias_totales]]+1)*Consulta3[[#This Row],[%]]</f>
        <v>3.9961464836663456E-2</v>
      </c>
    </row>
    <row r="1571" spans="1:5" x14ac:dyDescent="0.25">
      <c r="A1571" s="4">
        <v>1597</v>
      </c>
      <c r="B1571" s="15">
        <v>2</v>
      </c>
      <c r="C1571" s="14">
        <f>Consulta3[[#This Row],[clientes]]/Consulta3[[#Totals],[clientes]]</f>
        <v>2.502283333541857E-5</v>
      </c>
      <c r="E1571">
        <f>(Consulta3[[#This Row],[dias_totales]]+1)*Consulta3[[#This Row],[%]]</f>
        <v>3.9986487669998877E-2</v>
      </c>
    </row>
    <row r="1572" spans="1:5" x14ac:dyDescent="0.25">
      <c r="A1572" s="4">
        <v>1599</v>
      </c>
      <c r="B1572" s="15">
        <v>1</v>
      </c>
      <c r="C1572" s="14">
        <f>Consulta3[[#This Row],[clientes]]/Consulta3[[#Totals],[clientes]]</f>
        <v>1.2511416667709285E-5</v>
      </c>
      <c r="E1572">
        <f>(Consulta3[[#This Row],[dias_totales]]+1)*Consulta3[[#This Row],[%]]</f>
        <v>2.0018266668334856E-2</v>
      </c>
    </row>
    <row r="1573" spans="1:5" x14ac:dyDescent="0.25">
      <c r="A1573" s="4">
        <v>1600</v>
      </c>
      <c r="B1573" s="15">
        <v>2</v>
      </c>
      <c r="C1573" s="14">
        <f>Consulta3[[#This Row],[clientes]]/Consulta3[[#Totals],[clientes]]</f>
        <v>2.502283333541857E-5</v>
      </c>
      <c r="E1573">
        <f>(Consulta3[[#This Row],[dias_totales]]+1)*Consulta3[[#This Row],[%]]</f>
        <v>4.0061556170005133E-2</v>
      </c>
    </row>
    <row r="1574" spans="1:5" x14ac:dyDescent="0.25">
      <c r="A1574" s="4">
        <v>1601</v>
      </c>
      <c r="B1574" s="15">
        <v>3</v>
      </c>
      <c r="C1574" s="14">
        <f>Consulta3[[#This Row],[clientes]]/Consulta3[[#Totals],[clientes]]</f>
        <v>3.7534250003127856E-5</v>
      </c>
      <c r="E1574">
        <f>(Consulta3[[#This Row],[dias_totales]]+1)*Consulta3[[#This Row],[%]]</f>
        <v>6.0129868505010828E-2</v>
      </c>
    </row>
    <row r="1575" spans="1:5" x14ac:dyDescent="0.25">
      <c r="A1575" s="4">
        <v>1602</v>
      </c>
      <c r="B1575" s="15">
        <v>3</v>
      </c>
      <c r="C1575" s="14">
        <f>Consulta3[[#This Row],[clientes]]/Consulta3[[#Totals],[clientes]]</f>
        <v>3.7534250003127856E-5</v>
      </c>
      <c r="E1575">
        <f>(Consulta3[[#This Row],[dias_totales]]+1)*Consulta3[[#This Row],[%]]</f>
        <v>6.0167402755013956E-2</v>
      </c>
    </row>
    <row r="1576" spans="1:5" x14ac:dyDescent="0.25">
      <c r="A1576" s="4">
        <v>1603</v>
      </c>
      <c r="B1576" s="15">
        <v>1</v>
      </c>
      <c r="C1576" s="14">
        <f>Consulta3[[#This Row],[clientes]]/Consulta3[[#Totals],[clientes]]</f>
        <v>1.2511416667709285E-5</v>
      </c>
      <c r="E1576">
        <f>(Consulta3[[#This Row],[dias_totales]]+1)*Consulta3[[#This Row],[%]]</f>
        <v>2.0068312335005691E-2</v>
      </c>
    </row>
    <row r="1577" spans="1:5" x14ac:dyDescent="0.25">
      <c r="A1577" s="4">
        <v>1604</v>
      </c>
      <c r="B1577" s="15">
        <v>1</v>
      </c>
      <c r="C1577" s="14">
        <f>Consulta3[[#This Row],[clientes]]/Consulta3[[#Totals],[clientes]]</f>
        <v>1.2511416667709285E-5</v>
      </c>
      <c r="E1577">
        <f>(Consulta3[[#This Row],[dias_totales]]+1)*Consulta3[[#This Row],[%]]</f>
        <v>2.0080823751673402E-2</v>
      </c>
    </row>
    <row r="1578" spans="1:5" x14ac:dyDescent="0.25">
      <c r="A1578" s="4">
        <v>1607</v>
      </c>
      <c r="B1578" s="15">
        <v>2</v>
      </c>
      <c r="C1578" s="14">
        <f>Consulta3[[#This Row],[clientes]]/Consulta3[[#Totals],[clientes]]</f>
        <v>2.502283333541857E-5</v>
      </c>
      <c r="E1578">
        <f>(Consulta3[[#This Row],[dias_totales]]+1)*Consulta3[[#This Row],[%]]</f>
        <v>4.023671600335306E-2</v>
      </c>
    </row>
    <row r="1579" spans="1:5" x14ac:dyDescent="0.25">
      <c r="A1579" s="4">
        <v>1608</v>
      </c>
      <c r="B1579" s="15">
        <v>1</v>
      </c>
      <c r="C1579" s="14">
        <f>Consulta3[[#This Row],[clientes]]/Consulta3[[#Totals],[clientes]]</f>
        <v>1.2511416667709285E-5</v>
      </c>
      <c r="E1579">
        <f>(Consulta3[[#This Row],[dias_totales]]+1)*Consulta3[[#This Row],[%]]</f>
        <v>2.013086941834424E-2</v>
      </c>
    </row>
    <row r="1580" spans="1:5" x14ac:dyDescent="0.25">
      <c r="A1580" s="4">
        <v>1609</v>
      </c>
      <c r="B1580" s="15">
        <v>2</v>
      </c>
      <c r="C1580" s="14">
        <f>Consulta3[[#This Row],[clientes]]/Consulta3[[#Totals],[clientes]]</f>
        <v>2.502283333541857E-5</v>
      </c>
      <c r="E1580">
        <f>(Consulta3[[#This Row],[dias_totales]]+1)*Consulta3[[#This Row],[%]]</f>
        <v>4.0286761670023895E-2</v>
      </c>
    </row>
    <row r="1581" spans="1:5" x14ac:dyDescent="0.25">
      <c r="A1581" s="4">
        <v>1610</v>
      </c>
      <c r="B1581" s="15">
        <v>1</v>
      </c>
      <c r="C1581" s="14">
        <f>Consulta3[[#This Row],[clientes]]/Consulta3[[#Totals],[clientes]]</f>
        <v>1.2511416667709285E-5</v>
      </c>
      <c r="E1581">
        <f>(Consulta3[[#This Row],[dias_totales]]+1)*Consulta3[[#This Row],[%]]</f>
        <v>2.0155892251679658E-2</v>
      </c>
    </row>
    <row r="1582" spans="1:5" x14ac:dyDescent="0.25">
      <c r="A1582" s="4">
        <v>1611</v>
      </c>
      <c r="B1582" s="15">
        <v>1</v>
      </c>
      <c r="C1582" s="14">
        <f>Consulta3[[#This Row],[clientes]]/Consulta3[[#Totals],[clientes]]</f>
        <v>1.2511416667709285E-5</v>
      </c>
      <c r="E1582">
        <f>(Consulta3[[#This Row],[dias_totales]]+1)*Consulta3[[#This Row],[%]]</f>
        <v>2.0168403668347368E-2</v>
      </c>
    </row>
    <row r="1583" spans="1:5" x14ac:dyDescent="0.25">
      <c r="A1583" s="4">
        <v>1612</v>
      </c>
      <c r="B1583" s="15">
        <v>2</v>
      </c>
      <c r="C1583" s="14">
        <f>Consulta3[[#This Row],[clientes]]/Consulta3[[#Totals],[clientes]]</f>
        <v>2.502283333541857E-5</v>
      </c>
      <c r="E1583">
        <f>(Consulta3[[#This Row],[dias_totales]]+1)*Consulta3[[#This Row],[%]]</f>
        <v>4.0361830170030151E-2</v>
      </c>
    </row>
    <row r="1584" spans="1:5" x14ac:dyDescent="0.25">
      <c r="A1584" s="4">
        <v>1613</v>
      </c>
      <c r="B1584" s="15">
        <v>2</v>
      </c>
      <c r="C1584" s="14">
        <f>Consulta3[[#This Row],[clientes]]/Consulta3[[#Totals],[clientes]]</f>
        <v>2.502283333541857E-5</v>
      </c>
      <c r="E1584">
        <f>(Consulta3[[#This Row],[dias_totales]]+1)*Consulta3[[#This Row],[%]]</f>
        <v>4.0386853003365572E-2</v>
      </c>
    </row>
    <row r="1585" spans="1:5" x14ac:dyDescent="0.25">
      <c r="A1585" s="4">
        <v>1614</v>
      </c>
      <c r="B1585" s="15">
        <v>3</v>
      </c>
      <c r="C1585" s="14">
        <f>Consulta3[[#This Row],[clientes]]/Consulta3[[#Totals],[clientes]]</f>
        <v>3.7534250003127856E-5</v>
      </c>
      <c r="E1585">
        <f>(Consulta3[[#This Row],[dias_totales]]+1)*Consulta3[[#This Row],[%]]</f>
        <v>6.0617813755051486E-2</v>
      </c>
    </row>
    <row r="1586" spans="1:5" x14ac:dyDescent="0.25">
      <c r="A1586" s="4">
        <v>1615</v>
      </c>
      <c r="B1586" s="15">
        <v>4</v>
      </c>
      <c r="C1586" s="14">
        <f>Consulta3[[#This Row],[clientes]]/Consulta3[[#Totals],[clientes]]</f>
        <v>5.0045666670837139E-5</v>
      </c>
      <c r="E1586">
        <f>(Consulta3[[#This Row],[dias_totales]]+1)*Consulta3[[#This Row],[%]]</f>
        <v>8.0873797340072814E-2</v>
      </c>
    </row>
    <row r="1587" spans="1:5" x14ac:dyDescent="0.25">
      <c r="A1587" s="4">
        <v>1616</v>
      </c>
      <c r="B1587" s="15">
        <v>2</v>
      </c>
      <c r="C1587" s="14">
        <f>Consulta3[[#This Row],[clientes]]/Consulta3[[#Totals],[clientes]]</f>
        <v>2.502283333541857E-5</v>
      </c>
      <c r="E1587">
        <f>(Consulta3[[#This Row],[dias_totales]]+1)*Consulta3[[#This Row],[%]]</f>
        <v>4.0461921503371828E-2</v>
      </c>
    </row>
    <row r="1588" spans="1:5" x14ac:dyDescent="0.25">
      <c r="A1588" s="4">
        <v>1617</v>
      </c>
      <c r="B1588" s="15">
        <v>2</v>
      </c>
      <c r="C1588" s="14">
        <f>Consulta3[[#This Row],[clientes]]/Consulta3[[#Totals],[clientes]]</f>
        <v>2.502283333541857E-5</v>
      </c>
      <c r="E1588">
        <f>(Consulta3[[#This Row],[dias_totales]]+1)*Consulta3[[#This Row],[%]]</f>
        <v>4.0486944336707242E-2</v>
      </c>
    </row>
    <row r="1589" spans="1:5" x14ac:dyDescent="0.25">
      <c r="A1589" s="4">
        <v>1619</v>
      </c>
      <c r="B1589" s="15">
        <v>1</v>
      </c>
      <c r="C1589" s="14">
        <f>Consulta3[[#This Row],[clientes]]/Consulta3[[#Totals],[clientes]]</f>
        <v>1.2511416667709285E-5</v>
      </c>
      <c r="E1589">
        <f>(Consulta3[[#This Row],[dias_totales]]+1)*Consulta3[[#This Row],[%]]</f>
        <v>2.0268495001689042E-2</v>
      </c>
    </row>
    <row r="1590" spans="1:5" x14ac:dyDescent="0.25">
      <c r="A1590" s="4">
        <v>1620</v>
      </c>
      <c r="B1590" s="15">
        <v>2</v>
      </c>
      <c r="C1590" s="14">
        <f>Consulta3[[#This Row],[clientes]]/Consulta3[[#Totals],[clientes]]</f>
        <v>2.502283333541857E-5</v>
      </c>
      <c r="E1590">
        <f>(Consulta3[[#This Row],[dias_totales]]+1)*Consulta3[[#This Row],[%]]</f>
        <v>4.0562012836713499E-2</v>
      </c>
    </row>
    <row r="1591" spans="1:5" x14ac:dyDescent="0.25">
      <c r="A1591" s="4">
        <v>1621</v>
      </c>
      <c r="B1591" s="15">
        <v>2</v>
      </c>
      <c r="C1591" s="14">
        <f>Consulta3[[#This Row],[clientes]]/Consulta3[[#Totals],[clientes]]</f>
        <v>2.502283333541857E-5</v>
      </c>
      <c r="E1591">
        <f>(Consulta3[[#This Row],[dias_totales]]+1)*Consulta3[[#This Row],[%]]</f>
        <v>4.058703567004892E-2</v>
      </c>
    </row>
    <row r="1592" spans="1:5" x14ac:dyDescent="0.25">
      <c r="A1592" s="4">
        <v>1624</v>
      </c>
      <c r="B1592" s="15">
        <v>2</v>
      </c>
      <c r="C1592" s="14">
        <f>Consulta3[[#This Row],[clientes]]/Consulta3[[#Totals],[clientes]]</f>
        <v>2.502283333541857E-5</v>
      </c>
      <c r="E1592">
        <f>(Consulta3[[#This Row],[dias_totales]]+1)*Consulta3[[#This Row],[%]]</f>
        <v>4.0662104170055176E-2</v>
      </c>
    </row>
    <row r="1593" spans="1:5" x14ac:dyDescent="0.25">
      <c r="A1593" s="4">
        <v>1625</v>
      </c>
      <c r="B1593" s="15">
        <v>1</v>
      </c>
      <c r="C1593" s="14">
        <f>Consulta3[[#This Row],[clientes]]/Consulta3[[#Totals],[clientes]]</f>
        <v>1.2511416667709285E-5</v>
      </c>
      <c r="E1593">
        <f>(Consulta3[[#This Row],[dias_totales]]+1)*Consulta3[[#This Row],[%]]</f>
        <v>2.0343563501695298E-2</v>
      </c>
    </row>
    <row r="1594" spans="1:5" x14ac:dyDescent="0.25">
      <c r="A1594" s="4">
        <v>1626</v>
      </c>
      <c r="B1594" s="15">
        <v>2</v>
      </c>
      <c r="C1594" s="14">
        <f>Consulta3[[#This Row],[clientes]]/Consulta3[[#Totals],[clientes]]</f>
        <v>2.502283333541857E-5</v>
      </c>
      <c r="E1594">
        <f>(Consulta3[[#This Row],[dias_totales]]+1)*Consulta3[[#This Row],[%]]</f>
        <v>4.0712149836726011E-2</v>
      </c>
    </row>
    <row r="1595" spans="1:5" x14ac:dyDescent="0.25">
      <c r="A1595" s="4">
        <v>1627</v>
      </c>
      <c r="B1595" s="15">
        <v>3</v>
      </c>
      <c r="C1595" s="14">
        <f>Consulta3[[#This Row],[clientes]]/Consulta3[[#Totals],[clientes]]</f>
        <v>3.7534250003127856E-5</v>
      </c>
      <c r="E1595">
        <f>(Consulta3[[#This Row],[dias_totales]]+1)*Consulta3[[#This Row],[%]]</f>
        <v>6.1105759005092151E-2</v>
      </c>
    </row>
    <row r="1596" spans="1:5" x14ac:dyDescent="0.25">
      <c r="A1596" s="4">
        <v>1628</v>
      </c>
      <c r="B1596" s="15">
        <v>1</v>
      </c>
      <c r="C1596" s="14">
        <f>Consulta3[[#This Row],[clientes]]/Consulta3[[#Totals],[clientes]]</f>
        <v>1.2511416667709285E-5</v>
      </c>
      <c r="E1596">
        <f>(Consulta3[[#This Row],[dias_totales]]+1)*Consulta3[[#This Row],[%]]</f>
        <v>2.0381097751698427E-2</v>
      </c>
    </row>
    <row r="1597" spans="1:5" x14ac:dyDescent="0.25">
      <c r="A1597" s="4">
        <v>1629</v>
      </c>
      <c r="B1597" s="15">
        <v>2</v>
      </c>
      <c r="C1597" s="14">
        <f>Consulta3[[#This Row],[clientes]]/Consulta3[[#Totals],[clientes]]</f>
        <v>2.502283333541857E-5</v>
      </c>
      <c r="E1597">
        <f>(Consulta3[[#This Row],[dias_totales]]+1)*Consulta3[[#This Row],[%]]</f>
        <v>4.0787218336732267E-2</v>
      </c>
    </row>
    <row r="1598" spans="1:5" x14ac:dyDescent="0.25">
      <c r="A1598" s="4">
        <v>1630</v>
      </c>
      <c r="B1598" s="15">
        <v>2</v>
      </c>
      <c r="C1598" s="14">
        <f>Consulta3[[#This Row],[clientes]]/Consulta3[[#Totals],[clientes]]</f>
        <v>2.502283333541857E-5</v>
      </c>
      <c r="E1598">
        <f>(Consulta3[[#This Row],[dias_totales]]+1)*Consulta3[[#This Row],[%]]</f>
        <v>4.0812241170067688E-2</v>
      </c>
    </row>
    <row r="1599" spans="1:5" x14ac:dyDescent="0.25">
      <c r="A1599" s="4">
        <v>1631</v>
      </c>
      <c r="B1599" s="15">
        <v>1</v>
      </c>
      <c r="C1599" s="14">
        <f>Consulta3[[#This Row],[clientes]]/Consulta3[[#Totals],[clientes]]</f>
        <v>1.2511416667709285E-5</v>
      </c>
      <c r="E1599">
        <f>(Consulta3[[#This Row],[dias_totales]]+1)*Consulta3[[#This Row],[%]]</f>
        <v>2.0418632001701551E-2</v>
      </c>
    </row>
    <row r="1600" spans="1:5" x14ac:dyDescent="0.25">
      <c r="A1600" s="4">
        <v>1632</v>
      </c>
      <c r="B1600" s="15">
        <v>2</v>
      </c>
      <c r="C1600" s="14">
        <f>Consulta3[[#This Row],[clientes]]/Consulta3[[#Totals],[clientes]]</f>
        <v>2.502283333541857E-5</v>
      </c>
      <c r="E1600">
        <f>(Consulta3[[#This Row],[dias_totales]]+1)*Consulta3[[#This Row],[%]]</f>
        <v>4.0862286836738523E-2</v>
      </c>
    </row>
    <row r="1601" spans="1:5" x14ac:dyDescent="0.25">
      <c r="A1601" s="4">
        <v>1633</v>
      </c>
      <c r="B1601" s="15">
        <v>3</v>
      </c>
      <c r="C1601" s="14">
        <f>Consulta3[[#This Row],[clientes]]/Consulta3[[#Totals],[clientes]]</f>
        <v>3.7534250003127856E-5</v>
      </c>
      <c r="E1601">
        <f>(Consulta3[[#This Row],[dias_totales]]+1)*Consulta3[[#This Row],[%]]</f>
        <v>6.133096450511092E-2</v>
      </c>
    </row>
    <row r="1602" spans="1:5" x14ac:dyDescent="0.25">
      <c r="A1602" s="4">
        <v>1634</v>
      </c>
      <c r="B1602" s="15">
        <v>1</v>
      </c>
      <c r="C1602" s="14">
        <f>Consulta3[[#This Row],[clientes]]/Consulta3[[#Totals],[clientes]]</f>
        <v>1.2511416667709285E-5</v>
      </c>
      <c r="E1602">
        <f>(Consulta3[[#This Row],[dias_totales]]+1)*Consulta3[[#This Row],[%]]</f>
        <v>2.0456166251704679E-2</v>
      </c>
    </row>
    <row r="1603" spans="1:5" x14ac:dyDescent="0.25">
      <c r="A1603" s="4">
        <v>1635</v>
      </c>
      <c r="B1603" s="15">
        <v>2</v>
      </c>
      <c r="C1603" s="14">
        <f>Consulta3[[#This Row],[clientes]]/Consulta3[[#Totals],[clientes]]</f>
        <v>2.502283333541857E-5</v>
      </c>
      <c r="E1603">
        <f>(Consulta3[[#This Row],[dias_totales]]+1)*Consulta3[[#This Row],[%]]</f>
        <v>4.093735533674478E-2</v>
      </c>
    </row>
    <row r="1604" spans="1:5" x14ac:dyDescent="0.25">
      <c r="A1604" s="4">
        <v>1636</v>
      </c>
      <c r="B1604" s="15">
        <v>1</v>
      </c>
      <c r="C1604" s="14">
        <f>Consulta3[[#This Row],[clientes]]/Consulta3[[#Totals],[clientes]]</f>
        <v>1.2511416667709285E-5</v>
      </c>
      <c r="E1604">
        <f>(Consulta3[[#This Row],[dias_totales]]+1)*Consulta3[[#This Row],[%]]</f>
        <v>2.04811890850401E-2</v>
      </c>
    </row>
    <row r="1605" spans="1:5" x14ac:dyDescent="0.25">
      <c r="A1605" s="4">
        <v>1637</v>
      </c>
      <c r="B1605" s="15">
        <v>1</v>
      </c>
      <c r="C1605" s="14">
        <f>Consulta3[[#This Row],[clientes]]/Consulta3[[#Totals],[clientes]]</f>
        <v>1.2511416667709285E-5</v>
      </c>
      <c r="E1605">
        <f>(Consulta3[[#This Row],[dias_totales]]+1)*Consulta3[[#This Row],[%]]</f>
        <v>2.0493700501707807E-2</v>
      </c>
    </row>
    <row r="1606" spans="1:5" x14ac:dyDescent="0.25">
      <c r="A1606" s="4">
        <v>1639</v>
      </c>
      <c r="B1606" s="15">
        <v>2</v>
      </c>
      <c r="C1606" s="14">
        <f>Consulta3[[#This Row],[clientes]]/Consulta3[[#Totals],[clientes]]</f>
        <v>2.502283333541857E-5</v>
      </c>
      <c r="E1606">
        <f>(Consulta3[[#This Row],[dias_totales]]+1)*Consulta3[[#This Row],[%]]</f>
        <v>4.1037446670086457E-2</v>
      </c>
    </row>
    <row r="1607" spans="1:5" x14ac:dyDescent="0.25">
      <c r="A1607" s="4">
        <v>1640</v>
      </c>
      <c r="B1607" s="15">
        <v>2</v>
      </c>
      <c r="C1607" s="14">
        <f>Consulta3[[#This Row],[clientes]]/Consulta3[[#Totals],[clientes]]</f>
        <v>2.502283333541857E-5</v>
      </c>
      <c r="E1607">
        <f>(Consulta3[[#This Row],[dias_totales]]+1)*Consulta3[[#This Row],[%]]</f>
        <v>4.1062469503421871E-2</v>
      </c>
    </row>
    <row r="1608" spans="1:5" x14ac:dyDescent="0.25">
      <c r="A1608" s="4">
        <v>1641</v>
      </c>
      <c r="B1608" s="15">
        <v>2</v>
      </c>
      <c r="C1608" s="14">
        <f>Consulta3[[#This Row],[clientes]]/Consulta3[[#Totals],[clientes]]</f>
        <v>2.502283333541857E-5</v>
      </c>
      <c r="E1608">
        <f>(Consulta3[[#This Row],[dias_totales]]+1)*Consulta3[[#This Row],[%]]</f>
        <v>4.1087492336757292E-2</v>
      </c>
    </row>
    <row r="1609" spans="1:5" x14ac:dyDescent="0.25">
      <c r="A1609" s="4">
        <v>1642</v>
      </c>
      <c r="B1609" s="15">
        <v>1</v>
      </c>
      <c r="C1609" s="14">
        <f>Consulta3[[#This Row],[clientes]]/Consulta3[[#Totals],[clientes]]</f>
        <v>1.2511416667709285E-5</v>
      </c>
      <c r="E1609">
        <f>(Consulta3[[#This Row],[dias_totales]]+1)*Consulta3[[#This Row],[%]]</f>
        <v>2.0556257585046357E-2</v>
      </c>
    </row>
    <row r="1610" spans="1:5" x14ac:dyDescent="0.25">
      <c r="A1610" s="4">
        <v>1643</v>
      </c>
      <c r="B1610" s="15">
        <v>2</v>
      </c>
      <c r="C1610" s="14">
        <f>Consulta3[[#This Row],[clientes]]/Consulta3[[#Totals],[clientes]]</f>
        <v>2.502283333541857E-5</v>
      </c>
      <c r="E1610">
        <f>(Consulta3[[#This Row],[dias_totales]]+1)*Consulta3[[#This Row],[%]]</f>
        <v>4.1137538003428127E-2</v>
      </c>
    </row>
    <row r="1611" spans="1:5" x14ac:dyDescent="0.25">
      <c r="A1611" s="4">
        <v>1644</v>
      </c>
      <c r="B1611" s="15">
        <v>1</v>
      </c>
      <c r="C1611" s="14">
        <f>Consulta3[[#This Row],[clientes]]/Consulta3[[#Totals],[clientes]]</f>
        <v>1.2511416667709285E-5</v>
      </c>
      <c r="E1611">
        <f>(Consulta3[[#This Row],[dias_totales]]+1)*Consulta3[[#This Row],[%]]</f>
        <v>2.0581280418381774E-2</v>
      </c>
    </row>
    <row r="1612" spans="1:5" x14ac:dyDescent="0.25">
      <c r="A1612" s="4">
        <v>1645</v>
      </c>
      <c r="B1612" s="15">
        <v>1</v>
      </c>
      <c r="C1612" s="14">
        <f>Consulta3[[#This Row],[clientes]]/Consulta3[[#Totals],[clientes]]</f>
        <v>1.2511416667709285E-5</v>
      </c>
      <c r="E1612">
        <f>(Consulta3[[#This Row],[dias_totales]]+1)*Consulta3[[#This Row],[%]]</f>
        <v>2.0593791835049481E-2</v>
      </c>
    </row>
    <row r="1613" spans="1:5" x14ac:dyDescent="0.25">
      <c r="A1613" s="4">
        <v>1647</v>
      </c>
      <c r="B1613" s="15">
        <v>2</v>
      </c>
      <c r="C1613" s="14">
        <f>Consulta3[[#This Row],[clientes]]/Consulta3[[#Totals],[clientes]]</f>
        <v>2.502283333541857E-5</v>
      </c>
      <c r="E1613">
        <f>(Consulta3[[#This Row],[dias_totales]]+1)*Consulta3[[#This Row],[%]]</f>
        <v>4.1237629336769804E-2</v>
      </c>
    </row>
    <row r="1614" spans="1:5" x14ac:dyDescent="0.25">
      <c r="A1614" s="4">
        <v>1648</v>
      </c>
      <c r="B1614" s="15">
        <v>2</v>
      </c>
      <c r="C1614" s="14">
        <f>Consulta3[[#This Row],[clientes]]/Consulta3[[#Totals],[clientes]]</f>
        <v>2.502283333541857E-5</v>
      </c>
      <c r="E1614">
        <f>(Consulta3[[#This Row],[dias_totales]]+1)*Consulta3[[#This Row],[%]]</f>
        <v>4.1262652170105218E-2</v>
      </c>
    </row>
    <row r="1615" spans="1:5" x14ac:dyDescent="0.25">
      <c r="A1615" s="4">
        <v>1649</v>
      </c>
      <c r="B1615" s="15">
        <v>1</v>
      </c>
      <c r="C1615" s="14">
        <f>Consulta3[[#This Row],[clientes]]/Consulta3[[#Totals],[clientes]]</f>
        <v>1.2511416667709285E-5</v>
      </c>
      <c r="E1615">
        <f>(Consulta3[[#This Row],[dias_totales]]+1)*Consulta3[[#This Row],[%]]</f>
        <v>2.064383750172032E-2</v>
      </c>
    </row>
    <row r="1616" spans="1:5" x14ac:dyDescent="0.25">
      <c r="A1616" s="4">
        <v>1652</v>
      </c>
      <c r="B1616" s="15">
        <v>1</v>
      </c>
      <c r="C1616" s="14">
        <f>Consulta3[[#This Row],[clientes]]/Consulta3[[#Totals],[clientes]]</f>
        <v>1.2511416667709285E-5</v>
      </c>
      <c r="E1616">
        <f>(Consulta3[[#This Row],[dias_totales]]+1)*Consulta3[[#This Row],[%]]</f>
        <v>2.0681371751723448E-2</v>
      </c>
    </row>
    <row r="1617" spans="1:5" x14ac:dyDescent="0.25">
      <c r="A1617" s="4">
        <v>1654</v>
      </c>
      <c r="B1617" s="15">
        <v>4</v>
      </c>
      <c r="C1617" s="14">
        <f>Consulta3[[#This Row],[clientes]]/Consulta3[[#Totals],[clientes]]</f>
        <v>5.0045666670837139E-5</v>
      </c>
      <c r="E1617">
        <f>(Consulta3[[#This Row],[dias_totales]]+1)*Consulta3[[#This Row],[%]]</f>
        <v>8.2825578340235462E-2</v>
      </c>
    </row>
    <row r="1618" spans="1:5" x14ac:dyDescent="0.25">
      <c r="A1618" s="4">
        <v>1655</v>
      </c>
      <c r="B1618" s="15">
        <v>3</v>
      </c>
      <c r="C1618" s="14">
        <f>Consulta3[[#This Row],[clientes]]/Consulta3[[#Totals],[clientes]]</f>
        <v>3.7534250003127856E-5</v>
      </c>
      <c r="E1618">
        <f>(Consulta3[[#This Row],[dias_totales]]+1)*Consulta3[[#This Row],[%]]</f>
        <v>6.2156718005179731E-2</v>
      </c>
    </row>
    <row r="1619" spans="1:5" x14ac:dyDescent="0.25">
      <c r="A1619" s="4">
        <v>1657</v>
      </c>
      <c r="B1619" s="15">
        <v>1</v>
      </c>
      <c r="C1619" s="14">
        <f>Consulta3[[#This Row],[clientes]]/Consulta3[[#Totals],[clientes]]</f>
        <v>1.2511416667709285E-5</v>
      </c>
      <c r="E1619">
        <f>(Consulta3[[#This Row],[dias_totales]]+1)*Consulta3[[#This Row],[%]]</f>
        <v>2.0743928835061994E-2</v>
      </c>
    </row>
    <row r="1620" spans="1:5" x14ac:dyDescent="0.25">
      <c r="A1620" s="4">
        <v>1659</v>
      </c>
      <c r="B1620" s="15">
        <v>1</v>
      </c>
      <c r="C1620" s="14">
        <f>Consulta3[[#This Row],[clientes]]/Consulta3[[#Totals],[clientes]]</f>
        <v>1.2511416667709285E-5</v>
      </c>
      <c r="E1620">
        <f>(Consulta3[[#This Row],[dias_totales]]+1)*Consulta3[[#This Row],[%]]</f>
        <v>2.0768951668397411E-2</v>
      </c>
    </row>
    <row r="1621" spans="1:5" x14ac:dyDescent="0.25">
      <c r="A1621" s="4">
        <v>1662</v>
      </c>
      <c r="B1621" s="15">
        <v>1</v>
      </c>
      <c r="C1621" s="14">
        <f>Consulta3[[#This Row],[clientes]]/Consulta3[[#Totals],[clientes]]</f>
        <v>1.2511416667709285E-5</v>
      </c>
      <c r="E1621">
        <f>(Consulta3[[#This Row],[dias_totales]]+1)*Consulta3[[#This Row],[%]]</f>
        <v>2.0806485918400539E-2</v>
      </c>
    </row>
    <row r="1622" spans="1:5" x14ac:dyDescent="0.25">
      <c r="A1622" s="4">
        <v>1663</v>
      </c>
      <c r="B1622" s="15">
        <v>2</v>
      </c>
      <c r="C1622" s="14">
        <f>Consulta3[[#This Row],[clientes]]/Consulta3[[#Totals],[clientes]]</f>
        <v>2.502283333541857E-5</v>
      </c>
      <c r="E1622">
        <f>(Consulta3[[#This Row],[dias_totales]]+1)*Consulta3[[#This Row],[%]]</f>
        <v>4.1637994670136499E-2</v>
      </c>
    </row>
    <row r="1623" spans="1:5" x14ac:dyDescent="0.25">
      <c r="A1623" s="4">
        <v>1667</v>
      </c>
      <c r="B1623" s="15">
        <v>2</v>
      </c>
      <c r="C1623" s="14">
        <f>Consulta3[[#This Row],[clientes]]/Consulta3[[#Totals],[clientes]]</f>
        <v>2.502283333541857E-5</v>
      </c>
      <c r="E1623">
        <f>(Consulta3[[#This Row],[dias_totales]]+1)*Consulta3[[#This Row],[%]]</f>
        <v>4.1738086003478177E-2</v>
      </c>
    </row>
    <row r="1624" spans="1:5" x14ac:dyDescent="0.25">
      <c r="A1624" s="4">
        <v>1669</v>
      </c>
      <c r="B1624" s="15">
        <v>1</v>
      </c>
      <c r="C1624" s="14">
        <f>Consulta3[[#This Row],[clientes]]/Consulta3[[#Totals],[clientes]]</f>
        <v>1.2511416667709285E-5</v>
      </c>
      <c r="E1624">
        <f>(Consulta3[[#This Row],[dias_totales]]+1)*Consulta3[[#This Row],[%]]</f>
        <v>2.0894065835074506E-2</v>
      </c>
    </row>
    <row r="1625" spans="1:5" x14ac:dyDescent="0.25">
      <c r="A1625" s="4">
        <v>1670</v>
      </c>
      <c r="B1625" s="15">
        <v>2</v>
      </c>
      <c r="C1625" s="14">
        <f>Consulta3[[#This Row],[clientes]]/Consulta3[[#Totals],[clientes]]</f>
        <v>2.502283333541857E-5</v>
      </c>
      <c r="E1625">
        <f>(Consulta3[[#This Row],[dias_totales]]+1)*Consulta3[[#This Row],[%]]</f>
        <v>4.1813154503484433E-2</v>
      </c>
    </row>
    <row r="1626" spans="1:5" x14ac:dyDescent="0.25">
      <c r="A1626" s="4">
        <v>1671</v>
      </c>
      <c r="B1626" s="15">
        <v>2</v>
      </c>
      <c r="C1626" s="14">
        <f>Consulta3[[#This Row],[clientes]]/Consulta3[[#Totals],[clientes]]</f>
        <v>2.502283333541857E-5</v>
      </c>
      <c r="E1626">
        <f>(Consulta3[[#This Row],[dias_totales]]+1)*Consulta3[[#This Row],[%]]</f>
        <v>4.1838177336819847E-2</v>
      </c>
    </row>
    <row r="1627" spans="1:5" x14ac:dyDescent="0.25">
      <c r="A1627" s="4">
        <v>1674</v>
      </c>
      <c r="B1627" s="15">
        <v>2</v>
      </c>
      <c r="C1627" s="14">
        <f>Consulta3[[#This Row],[clientes]]/Consulta3[[#Totals],[clientes]]</f>
        <v>2.502283333541857E-5</v>
      </c>
      <c r="E1627">
        <f>(Consulta3[[#This Row],[dias_totales]]+1)*Consulta3[[#This Row],[%]]</f>
        <v>4.1913245836826103E-2</v>
      </c>
    </row>
    <row r="1628" spans="1:5" x14ac:dyDescent="0.25">
      <c r="A1628" s="4">
        <v>1675</v>
      </c>
      <c r="B1628" s="15">
        <v>1</v>
      </c>
      <c r="C1628" s="14">
        <f>Consulta3[[#This Row],[clientes]]/Consulta3[[#Totals],[clientes]]</f>
        <v>1.2511416667709285E-5</v>
      </c>
      <c r="E1628">
        <f>(Consulta3[[#This Row],[dias_totales]]+1)*Consulta3[[#This Row],[%]]</f>
        <v>2.0969134335080762E-2</v>
      </c>
    </row>
    <row r="1629" spans="1:5" x14ac:dyDescent="0.25">
      <c r="A1629" s="4">
        <v>1676</v>
      </c>
      <c r="B1629" s="15">
        <v>4</v>
      </c>
      <c r="C1629" s="14">
        <f>Consulta3[[#This Row],[clientes]]/Consulta3[[#Totals],[clientes]]</f>
        <v>5.0045666670837139E-5</v>
      </c>
      <c r="E1629">
        <f>(Consulta3[[#This Row],[dias_totales]]+1)*Consulta3[[#This Row],[%]]</f>
        <v>8.3926583006993877E-2</v>
      </c>
    </row>
    <row r="1630" spans="1:5" x14ac:dyDescent="0.25">
      <c r="A1630" s="4">
        <v>1677</v>
      </c>
      <c r="B1630" s="15">
        <v>1</v>
      </c>
      <c r="C1630" s="14">
        <f>Consulta3[[#This Row],[clientes]]/Consulta3[[#Totals],[clientes]]</f>
        <v>1.2511416667709285E-5</v>
      </c>
      <c r="E1630">
        <f>(Consulta3[[#This Row],[dias_totales]]+1)*Consulta3[[#This Row],[%]]</f>
        <v>2.099415716841618E-2</v>
      </c>
    </row>
    <row r="1631" spans="1:5" x14ac:dyDescent="0.25">
      <c r="A1631" s="4">
        <v>1681</v>
      </c>
      <c r="B1631" s="15">
        <v>1</v>
      </c>
      <c r="C1631" s="14">
        <f>Consulta3[[#This Row],[clientes]]/Consulta3[[#Totals],[clientes]]</f>
        <v>1.2511416667709285E-5</v>
      </c>
      <c r="E1631">
        <f>(Consulta3[[#This Row],[dias_totales]]+1)*Consulta3[[#This Row],[%]]</f>
        <v>2.1044202835087018E-2</v>
      </c>
    </row>
    <row r="1632" spans="1:5" x14ac:dyDescent="0.25">
      <c r="A1632" s="4">
        <v>1683</v>
      </c>
      <c r="B1632" s="15">
        <v>1</v>
      </c>
      <c r="C1632" s="14">
        <f>Consulta3[[#This Row],[clientes]]/Consulta3[[#Totals],[clientes]]</f>
        <v>1.2511416667709285E-5</v>
      </c>
      <c r="E1632">
        <f>(Consulta3[[#This Row],[dias_totales]]+1)*Consulta3[[#This Row],[%]]</f>
        <v>2.1069225668422436E-2</v>
      </c>
    </row>
    <row r="1633" spans="1:5" x14ac:dyDescent="0.25">
      <c r="A1633" s="4">
        <v>1684</v>
      </c>
      <c r="B1633" s="15">
        <v>3</v>
      </c>
      <c r="C1633" s="14">
        <f>Consulta3[[#This Row],[clientes]]/Consulta3[[#Totals],[clientes]]</f>
        <v>3.7534250003127856E-5</v>
      </c>
      <c r="E1633">
        <f>(Consulta3[[#This Row],[dias_totales]]+1)*Consulta3[[#This Row],[%]]</f>
        <v>6.3245211255270439E-2</v>
      </c>
    </row>
    <row r="1634" spans="1:5" x14ac:dyDescent="0.25">
      <c r="A1634" s="4">
        <v>1685</v>
      </c>
      <c r="B1634" s="15">
        <v>1</v>
      </c>
      <c r="C1634" s="14">
        <f>Consulta3[[#This Row],[clientes]]/Consulta3[[#Totals],[clientes]]</f>
        <v>1.2511416667709285E-5</v>
      </c>
      <c r="E1634">
        <f>(Consulta3[[#This Row],[dias_totales]]+1)*Consulta3[[#This Row],[%]]</f>
        <v>2.1094248501757853E-2</v>
      </c>
    </row>
    <row r="1635" spans="1:5" x14ac:dyDescent="0.25">
      <c r="A1635" s="4">
        <v>1687</v>
      </c>
      <c r="B1635" s="15">
        <v>1</v>
      </c>
      <c r="C1635" s="14">
        <f>Consulta3[[#This Row],[clientes]]/Consulta3[[#Totals],[clientes]]</f>
        <v>1.2511416667709285E-5</v>
      </c>
      <c r="E1635">
        <f>(Consulta3[[#This Row],[dias_totales]]+1)*Consulta3[[#This Row],[%]]</f>
        <v>2.1119271335093271E-2</v>
      </c>
    </row>
    <row r="1636" spans="1:5" x14ac:dyDescent="0.25">
      <c r="A1636" s="4">
        <v>1688</v>
      </c>
      <c r="B1636" s="15">
        <v>1</v>
      </c>
      <c r="C1636" s="14">
        <f>Consulta3[[#This Row],[clientes]]/Consulta3[[#Totals],[clientes]]</f>
        <v>1.2511416667709285E-5</v>
      </c>
      <c r="E1636">
        <f>(Consulta3[[#This Row],[dias_totales]]+1)*Consulta3[[#This Row],[%]]</f>
        <v>2.1131782751760982E-2</v>
      </c>
    </row>
    <row r="1637" spans="1:5" x14ac:dyDescent="0.25">
      <c r="A1637" s="4">
        <v>1689</v>
      </c>
      <c r="B1637" s="15">
        <v>3</v>
      </c>
      <c r="C1637" s="14">
        <f>Consulta3[[#This Row],[clientes]]/Consulta3[[#Totals],[clientes]]</f>
        <v>3.7534250003127856E-5</v>
      </c>
      <c r="E1637">
        <f>(Consulta3[[#This Row],[dias_totales]]+1)*Consulta3[[#This Row],[%]]</f>
        <v>6.3432882505286073E-2</v>
      </c>
    </row>
    <row r="1638" spans="1:5" x14ac:dyDescent="0.25">
      <c r="A1638" s="4">
        <v>1693</v>
      </c>
      <c r="B1638" s="15">
        <v>3</v>
      </c>
      <c r="C1638" s="14">
        <f>Consulta3[[#This Row],[clientes]]/Consulta3[[#Totals],[clientes]]</f>
        <v>3.7534250003127856E-5</v>
      </c>
      <c r="E1638">
        <f>(Consulta3[[#This Row],[dias_totales]]+1)*Consulta3[[#This Row],[%]]</f>
        <v>6.3583019505298585E-2</v>
      </c>
    </row>
    <row r="1639" spans="1:5" x14ac:dyDescent="0.25">
      <c r="A1639" s="4">
        <v>1694</v>
      </c>
      <c r="B1639" s="15">
        <v>2</v>
      </c>
      <c r="C1639" s="14">
        <f>Consulta3[[#This Row],[clientes]]/Consulta3[[#Totals],[clientes]]</f>
        <v>2.502283333541857E-5</v>
      </c>
      <c r="E1639">
        <f>(Consulta3[[#This Row],[dias_totales]]+1)*Consulta3[[#This Row],[%]]</f>
        <v>4.2413702503534476E-2</v>
      </c>
    </row>
    <row r="1640" spans="1:5" x14ac:dyDescent="0.25">
      <c r="A1640" s="4">
        <v>1695</v>
      </c>
      <c r="B1640" s="15">
        <v>1</v>
      </c>
      <c r="C1640" s="14">
        <f>Consulta3[[#This Row],[clientes]]/Consulta3[[#Totals],[clientes]]</f>
        <v>1.2511416667709285E-5</v>
      </c>
      <c r="E1640">
        <f>(Consulta3[[#This Row],[dias_totales]]+1)*Consulta3[[#This Row],[%]]</f>
        <v>2.1219362668434948E-2</v>
      </c>
    </row>
    <row r="1641" spans="1:5" x14ac:dyDescent="0.25">
      <c r="A1641" s="4">
        <v>1698</v>
      </c>
      <c r="B1641" s="15">
        <v>2</v>
      </c>
      <c r="C1641" s="14">
        <f>Consulta3[[#This Row],[clientes]]/Consulta3[[#Totals],[clientes]]</f>
        <v>2.502283333541857E-5</v>
      </c>
      <c r="E1641">
        <f>(Consulta3[[#This Row],[dias_totales]]+1)*Consulta3[[#This Row],[%]]</f>
        <v>4.2513793836876153E-2</v>
      </c>
    </row>
    <row r="1642" spans="1:5" x14ac:dyDescent="0.25">
      <c r="A1642" s="4">
        <v>1699</v>
      </c>
      <c r="B1642" s="15">
        <v>1</v>
      </c>
      <c r="C1642" s="14">
        <f>Consulta3[[#This Row],[clientes]]/Consulta3[[#Totals],[clientes]]</f>
        <v>1.2511416667709285E-5</v>
      </c>
      <c r="E1642">
        <f>(Consulta3[[#This Row],[dias_totales]]+1)*Consulta3[[#This Row],[%]]</f>
        <v>2.1269408335105783E-2</v>
      </c>
    </row>
    <row r="1643" spans="1:5" x14ac:dyDescent="0.25">
      <c r="A1643" s="4">
        <v>1700</v>
      </c>
      <c r="B1643" s="15">
        <v>2</v>
      </c>
      <c r="C1643" s="14">
        <f>Consulta3[[#This Row],[clientes]]/Consulta3[[#Totals],[clientes]]</f>
        <v>2.502283333541857E-5</v>
      </c>
      <c r="E1643">
        <f>(Consulta3[[#This Row],[dias_totales]]+1)*Consulta3[[#This Row],[%]]</f>
        <v>4.2563839503546988E-2</v>
      </c>
    </row>
    <row r="1644" spans="1:5" x14ac:dyDescent="0.25">
      <c r="A1644" s="4">
        <v>1702</v>
      </c>
      <c r="B1644" s="15">
        <v>3</v>
      </c>
      <c r="C1644" s="14">
        <f>Consulta3[[#This Row],[clientes]]/Consulta3[[#Totals],[clientes]]</f>
        <v>3.7534250003127856E-5</v>
      </c>
      <c r="E1644">
        <f>(Consulta3[[#This Row],[dias_totales]]+1)*Consulta3[[#This Row],[%]]</f>
        <v>6.3920827755326745E-2</v>
      </c>
    </row>
    <row r="1645" spans="1:5" x14ac:dyDescent="0.25">
      <c r="A1645" s="4">
        <v>1703</v>
      </c>
      <c r="B1645" s="15">
        <v>1</v>
      </c>
      <c r="C1645" s="14">
        <f>Consulta3[[#This Row],[clientes]]/Consulta3[[#Totals],[clientes]]</f>
        <v>1.2511416667709285E-5</v>
      </c>
      <c r="E1645">
        <f>(Consulta3[[#This Row],[dias_totales]]+1)*Consulta3[[#This Row],[%]]</f>
        <v>2.1319454001776622E-2</v>
      </c>
    </row>
    <row r="1646" spans="1:5" x14ac:dyDescent="0.25">
      <c r="A1646" s="4">
        <v>1705</v>
      </c>
      <c r="B1646" s="15">
        <v>1</v>
      </c>
      <c r="C1646" s="14">
        <f>Consulta3[[#This Row],[clientes]]/Consulta3[[#Totals],[clientes]]</f>
        <v>1.2511416667709285E-5</v>
      </c>
      <c r="E1646">
        <f>(Consulta3[[#This Row],[dias_totales]]+1)*Consulta3[[#This Row],[%]]</f>
        <v>2.134447683511204E-2</v>
      </c>
    </row>
    <row r="1647" spans="1:5" x14ac:dyDescent="0.25">
      <c r="A1647" s="4">
        <v>1706</v>
      </c>
      <c r="B1647" s="15">
        <v>1</v>
      </c>
      <c r="C1647" s="14">
        <f>Consulta3[[#This Row],[clientes]]/Consulta3[[#Totals],[clientes]]</f>
        <v>1.2511416667709285E-5</v>
      </c>
      <c r="E1647">
        <f>(Consulta3[[#This Row],[dias_totales]]+1)*Consulta3[[#This Row],[%]]</f>
        <v>2.135698825177975E-2</v>
      </c>
    </row>
    <row r="1648" spans="1:5" x14ac:dyDescent="0.25">
      <c r="A1648" s="4">
        <v>1708</v>
      </c>
      <c r="B1648" s="15">
        <v>2</v>
      </c>
      <c r="C1648" s="14">
        <f>Consulta3[[#This Row],[clientes]]/Consulta3[[#Totals],[clientes]]</f>
        <v>2.502283333541857E-5</v>
      </c>
      <c r="E1648">
        <f>(Consulta3[[#This Row],[dias_totales]]+1)*Consulta3[[#This Row],[%]]</f>
        <v>4.2764022170230336E-2</v>
      </c>
    </row>
    <row r="1649" spans="1:5" x14ac:dyDescent="0.25">
      <c r="A1649" s="4">
        <v>1709</v>
      </c>
      <c r="B1649" s="15">
        <v>1</v>
      </c>
      <c r="C1649" s="14">
        <f>Consulta3[[#This Row],[clientes]]/Consulta3[[#Totals],[clientes]]</f>
        <v>1.2511416667709285E-5</v>
      </c>
      <c r="E1649">
        <f>(Consulta3[[#This Row],[dias_totales]]+1)*Consulta3[[#This Row],[%]]</f>
        <v>2.1394522501782878E-2</v>
      </c>
    </row>
    <row r="1650" spans="1:5" x14ac:dyDescent="0.25">
      <c r="A1650" s="4">
        <v>1713</v>
      </c>
      <c r="B1650" s="15">
        <v>1</v>
      </c>
      <c r="C1650" s="14">
        <f>Consulta3[[#This Row],[clientes]]/Consulta3[[#Totals],[clientes]]</f>
        <v>1.2511416667709285E-5</v>
      </c>
      <c r="E1650">
        <f>(Consulta3[[#This Row],[dias_totales]]+1)*Consulta3[[#This Row],[%]]</f>
        <v>2.1444568168453713E-2</v>
      </c>
    </row>
    <row r="1651" spans="1:5" x14ac:dyDescent="0.25">
      <c r="A1651" s="4">
        <v>1714</v>
      </c>
      <c r="B1651" s="15">
        <v>1</v>
      </c>
      <c r="C1651" s="14">
        <f>Consulta3[[#This Row],[clientes]]/Consulta3[[#Totals],[clientes]]</f>
        <v>1.2511416667709285E-5</v>
      </c>
      <c r="E1651">
        <f>(Consulta3[[#This Row],[dias_totales]]+1)*Consulta3[[#This Row],[%]]</f>
        <v>2.1457079585121424E-2</v>
      </c>
    </row>
    <row r="1652" spans="1:5" x14ac:dyDescent="0.25">
      <c r="A1652" s="4">
        <v>1716</v>
      </c>
      <c r="B1652" s="15">
        <v>1</v>
      </c>
      <c r="C1652" s="14">
        <f>Consulta3[[#This Row],[clientes]]/Consulta3[[#Totals],[clientes]]</f>
        <v>1.2511416667709285E-5</v>
      </c>
      <c r="E1652">
        <f>(Consulta3[[#This Row],[dias_totales]]+1)*Consulta3[[#This Row],[%]]</f>
        <v>2.1482102418456842E-2</v>
      </c>
    </row>
    <row r="1653" spans="1:5" x14ac:dyDescent="0.25">
      <c r="A1653" s="4">
        <v>1717</v>
      </c>
      <c r="B1653" s="15">
        <v>1</v>
      </c>
      <c r="C1653" s="14">
        <f>Consulta3[[#This Row],[clientes]]/Consulta3[[#Totals],[clientes]]</f>
        <v>1.2511416667709285E-5</v>
      </c>
      <c r="E1653">
        <f>(Consulta3[[#This Row],[dias_totales]]+1)*Consulta3[[#This Row],[%]]</f>
        <v>2.1494613835124552E-2</v>
      </c>
    </row>
    <row r="1654" spans="1:5" x14ac:dyDescent="0.25">
      <c r="A1654" s="4">
        <v>1718</v>
      </c>
      <c r="B1654" s="15">
        <v>3</v>
      </c>
      <c r="C1654" s="14">
        <f>Consulta3[[#This Row],[clientes]]/Consulta3[[#Totals],[clientes]]</f>
        <v>3.7534250003127856E-5</v>
      </c>
      <c r="E1654">
        <f>(Consulta3[[#This Row],[dias_totales]]+1)*Consulta3[[#This Row],[%]]</f>
        <v>6.4521375755376781E-2</v>
      </c>
    </row>
    <row r="1655" spans="1:5" x14ac:dyDescent="0.25">
      <c r="A1655" s="4">
        <v>1719</v>
      </c>
      <c r="B1655" s="15">
        <v>1</v>
      </c>
      <c r="C1655" s="14">
        <f>Consulta3[[#This Row],[clientes]]/Consulta3[[#Totals],[clientes]]</f>
        <v>1.2511416667709285E-5</v>
      </c>
      <c r="E1655">
        <f>(Consulta3[[#This Row],[dias_totales]]+1)*Consulta3[[#This Row],[%]]</f>
        <v>2.151963666845997E-2</v>
      </c>
    </row>
    <row r="1656" spans="1:5" x14ac:dyDescent="0.25">
      <c r="A1656" s="4">
        <v>1721</v>
      </c>
      <c r="B1656" s="15">
        <v>1</v>
      </c>
      <c r="C1656" s="14">
        <f>Consulta3[[#This Row],[clientes]]/Consulta3[[#Totals],[clientes]]</f>
        <v>1.2511416667709285E-5</v>
      </c>
      <c r="E1656">
        <f>(Consulta3[[#This Row],[dias_totales]]+1)*Consulta3[[#This Row],[%]]</f>
        <v>2.1544659501795387E-2</v>
      </c>
    </row>
    <row r="1657" spans="1:5" x14ac:dyDescent="0.25">
      <c r="A1657" s="4">
        <v>1722</v>
      </c>
      <c r="B1657" s="15">
        <v>1</v>
      </c>
      <c r="C1657" s="14">
        <f>Consulta3[[#This Row],[clientes]]/Consulta3[[#Totals],[clientes]]</f>
        <v>1.2511416667709285E-5</v>
      </c>
      <c r="E1657">
        <f>(Consulta3[[#This Row],[dias_totales]]+1)*Consulta3[[#This Row],[%]]</f>
        <v>2.1557170918463098E-2</v>
      </c>
    </row>
    <row r="1658" spans="1:5" x14ac:dyDescent="0.25">
      <c r="A1658" s="4">
        <v>1723</v>
      </c>
      <c r="B1658" s="15">
        <v>1</v>
      </c>
      <c r="C1658" s="14">
        <f>Consulta3[[#This Row],[clientes]]/Consulta3[[#Totals],[clientes]]</f>
        <v>1.2511416667709285E-5</v>
      </c>
      <c r="E1658">
        <f>(Consulta3[[#This Row],[dias_totales]]+1)*Consulta3[[#This Row],[%]]</f>
        <v>2.1569682335130808E-2</v>
      </c>
    </row>
    <row r="1659" spans="1:5" x14ac:dyDescent="0.25">
      <c r="A1659" s="4">
        <v>1724</v>
      </c>
      <c r="B1659" s="15">
        <v>1</v>
      </c>
      <c r="C1659" s="14">
        <f>Consulta3[[#This Row],[clientes]]/Consulta3[[#Totals],[clientes]]</f>
        <v>1.2511416667709285E-5</v>
      </c>
      <c r="E1659">
        <f>(Consulta3[[#This Row],[dias_totales]]+1)*Consulta3[[#This Row],[%]]</f>
        <v>2.1582193751798515E-2</v>
      </c>
    </row>
    <row r="1660" spans="1:5" x14ac:dyDescent="0.25">
      <c r="A1660" s="4">
        <v>1728</v>
      </c>
      <c r="B1660" s="15">
        <v>1</v>
      </c>
      <c r="C1660" s="14">
        <f>Consulta3[[#This Row],[clientes]]/Consulta3[[#Totals],[clientes]]</f>
        <v>1.2511416667709285E-5</v>
      </c>
      <c r="E1660">
        <f>(Consulta3[[#This Row],[dias_totales]]+1)*Consulta3[[#This Row],[%]]</f>
        <v>2.1632239418469354E-2</v>
      </c>
    </row>
    <row r="1661" spans="1:5" x14ac:dyDescent="0.25">
      <c r="A1661" s="4">
        <v>1729</v>
      </c>
      <c r="B1661" s="15">
        <v>2</v>
      </c>
      <c r="C1661" s="14">
        <f>Consulta3[[#This Row],[clientes]]/Consulta3[[#Totals],[clientes]]</f>
        <v>2.502283333541857E-5</v>
      </c>
      <c r="E1661">
        <f>(Consulta3[[#This Row],[dias_totales]]+1)*Consulta3[[#This Row],[%]]</f>
        <v>4.3289501670274129E-2</v>
      </c>
    </row>
    <row r="1662" spans="1:5" x14ac:dyDescent="0.25">
      <c r="A1662" s="4">
        <v>1731</v>
      </c>
      <c r="B1662" s="15">
        <v>3</v>
      </c>
      <c r="C1662" s="14">
        <f>Consulta3[[#This Row],[clientes]]/Consulta3[[#Totals],[clientes]]</f>
        <v>3.7534250003127856E-5</v>
      </c>
      <c r="E1662">
        <f>(Consulta3[[#This Row],[dias_totales]]+1)*Consulta3[[#This Row],[%]]</f>
        <v>6.5009321005417453E-2</v>
      </c>
    </row>
    <row r="1663" spans="1:5" x14ac:dyDescent="0.25">
      <c r="A1663" s="4">
        <v>1732</v>
      </c>
      <c r="B1663" s="15">
        <v>1</v>
      </c>
      <c r="C1663" s="14">
        <f>Consulta3[[#This Row],[clientes]]/Consulta3[[#Totals],[clientes]]</f>
        <v>1.2511416667709285E-5</v>
      </c>
      <c r="E1663">
        <f>(Consulta3[[#This Row],[dias_totales]]+1)*Consulta3[[#This Row],[%]]</f>
        <v>2.1682285085140189E-2</v>
      </c>
    </row>
    <row r="1664" spans="1:5" x14ac:dyDescent="0.25">
      <c r="A1664" s="4">
        <v>1734</v>
      </c>
      <c r="B1664" s="15">
        <v>2</v>
      </c>
      <c r="C1664" s="14">
        <f>Consulta3[[#This Row],[clientes]]/Consulta3[[#Totals],[clientes]]</f>
        <v>2.502283333541857E-5</v>
      </c>
      <c r="E1664">
        <f>(Consulta3[[#This Row],[dias_totales]]+1)*Consulta3[[#This Row],[%]]</f>
        <v>4.341461583695122E-2</v>
      </c>
    </row>
    <row r="1665" spans="1:5" x14ac:dyDescent="0.25">
      <c r="A1665" s="4">
        <v>1736</v>
      </c>
      <c r="B1665" s="15">
        <v>1</v>
      </c>
      <c r="C1665" s="14">
        <f>Consulta3[[#This Row],[clientes]]/Consulta3[[#Totals],[clientes]]</f>
        <v>1.2511416667709285E-5</v>
      </c>
      <c r="E1665">
        <f>(Consulta3[[#This Row],[dias_totales]]+1)*Consulta3[[#This Row],[%]]</f>
        <v>2.1732330751811028E-2</v>
      </c>
    </row>
    <row r="1666" spans="1:5" x14ac:dyDescent="0.25">
      <c r="A1666" s="4">
        <v>1738</v>
      </c>
      <c r="B1666" s="15">
        <v>1</v>
      </c>
      <c r="C1666" s="14">
        <f>Consulta3[[#This Row],[clientes]]/Consulta3[[#Totals],[clientes]]</f>
        <v>1.2511416667709285E-5</v>
      </c>
      <c r="E1666">
        <f>(Consulta3[[#This Row],[dias_totales]]+1)*Consulta3[[#This Row],[%]]</f>
        <v>2.1757353585146445E-2</v>
      </c>
    </row>
    <row r="1667" spans="1:5" x14ac:dyDescent="0.25">
      <c r="A1667" s="4">
        <v>1742</v>
      </c>
      <c r="B1667" s="15">
        <v>1</v>
      </c>
      <c r="C1667" s="14">
        <f>Consulta3[[#This Row],[clientes]]/Consulta3[[#Totals],[clientes]]</f>
        <v>1.2511416667709285E-5</v>
      </c>
      <c r="E1667">
        <f>(Consulta3[[#This Row],[dias_totales]]+1)*Consulta3[[#This Row],[%]]</f>
        <v>2.1807399251817284E-2</v>
      </c>
    </row>
    <row r="1668" spans="1:5" x14ac:dyDescent="0.25">
      <c r="A1668" s="4">
        <v>1743</v>
      </c>
      <c r="B1668" s="15">
        <v>1</v>
      </c>
      <c r="C1668" s="14">
        <f>Consulta3[[#This Row],[clientes]]/Consulta3[[#Totals],[clientes]]</f>
        <v>1.2511416667709285E-5</v>
      </c>
      <c r="E1668">
        <f>(Consulta3[[#This Row],[dias_totales]]+1)*Consulta3[[#This Row],[%]]</f>
        <v>2.1819910668484994E-2</v>
      </c>
    </row>
    <row r="1669" spans="1:5" x14ac:dyDescent="0.25">
      <c r="A1669" s="4">
        <v>1747</v>
      </c>
      <c r="B1669" s="15">
        <v>1</v>
      </c>
      <c r="C1669" s="14">
        <f>Consulta3[[#This Row],[clientes]]/Consulta3[[#Totals],[clientes]]</f>
        <v>1.2511416667709285E-5</v>
      </c>
      <c r="E1669">
        <f>(Consulta3[[#This Row],[dias_totales]]+1)*Consulta3[[#This Row],[%]]</f>
        <v>2.186995633515583E-2</v>
      </c>
    </row>
    <row r="1670" spans="1:5" x14ac:dyDescent="0.25">
      <c r="A1670" s="4">
        <v>1748</v>
      </c>
      <c r="B1670" s="15">
        <v>2</v>
      </c>
      <c r="C1670" s="14">
        <f>Consulta3[[#This Row],[clientes]]/Consulta3[[#Totals],[clientes]]</f>
        <v>2.502283333541857E-5</v>
      </c>
      <c r="E1670">
        <f>(Consulta3[[#This Row],[dias_totales]]+1)*Consulta3[[#This Row],[%]]</f>
        <v>4.376493550364708E-2</v>
      </c>
    </row>
    <row r="1671" spans="1:5" x14ac:dyDescent="0.25">
      <c r="A1671" s="4">
        <v>1750</v>
      </c>
      <c r="B1671" s="15">
        <v>1</v>
      </c>
      <c r="C1671" s="14">
        <f>Consulta3[[#This Row],[clientes]]/Consulta3[[#Totals],[clientes]]</f>
        <v>1.2511416667709285E-5</v>
      </c>
      <c r="E1671">
        <f>(Consulta3[[#This Row],[dias_totales]]+1)*Consulta3[[#This Row],[%]]</f>
        <v>2.1907490585158958E-2</v>
      </c>
    </row>
    <row r="1672" spans="1:5" x14ac:dyDescent="0.25">
      <c r="A1672" s="4">
        <v>1751</v>
      </c>
      <c r="B1672" s="15">
        <v>1</v>
      </c>
      <c r="C1672" s="14">
        <f>Consulta3[[#This Row],[clientes]]/Consulta3[[#Totals],[clientes]]</f>
        <v>1.2511416667709285E-5</v>
      </c>
      <c r="E1672">
        <f>(Consulta3[[#This Row],[dias_totales]]+1)*Consulta3[[#This Row],[%]]</f>
        <v>2.1920002001826668E-2</v>
      </c>
    </row>
    <row r="1673" spans="1:5" x14ac:dyDescent="0.25">
      <c r="A1673" s="4">
        <v>1753</v>
      </c>
      <c r="B1673" s="15">
        <v>2</v>
      </c>
      <c r="C1673" s="14">
        <f>Consulta3[[#This Row],[clientes]]/Consulta3[[#Totals],[clientes]]</f>
        <v>2.502283333541857E-5</v>
      </c>
      <c r="E1673">
        <f>(Consulta3[[#This Row],[dias_totales]]+1)*Consulta3[[#This Row],[%]]</f>
        <v>4.3890049670324172E-2</v>
      </c>
    </row>
    <row r="1674" spans="1:5" x14ac:dyDescent="0.25">
      <c r="A1674" s="4">
        <v>1754</v>
      </c>
      <c r="B1674" s="15">
        <v>1</v>
      </c>
      <c r="C1674" s="14">
        <f>Consulta3[[#This Row],[clientes]]/Consulta3[[#Totals],[clientes]]</f>
        <v>1.2511416667709285E-5</v>
      </c>
      <c r="E1674">
        <f>(Consulta3[[#This Row],[dias_totales]]+1)*Consulta3[[#This Row],[%]]</f>
        <v>2.1957536251829796E-2</v>
      </c>
    </row>
    <row r="1675" spans="1:5" x14ac:dyDescent="0.25">
      <c r="A1675" s="4">
        <v>1760</v>
      </c>
      <c r="B1675" s="15">
        <v>1</v>
      </c>
      <c r="C1675" s="14">
        <f>Consulta3[[#This Row],[clientes]]/Consulta3[[#Totals],[clientes]]</f>
        <v>1.2511416667709285E-5</v>
      </c>
      <c r="E1675">
        <f>(Consulta3[[#This Row],[dias_totales]]+1)*Consulta3[[#This Row],[%]]</f>
        <v>2.2032604751836049E-2</v>
      </c>
    </row>
    <row r="1676" spans="1:5" x14ac:dyDescent="0.25">
      <c r="A1676" s="4">
        <v>1761</v>
      </c>
      <c r="B1676" s="15">
        <v>1</v>
      </c>
      <c r="C1676" s="14">
        <f>Consulta3[[#This Row],[clientes]]/Consulta3[[#Totals],[clientes]]</f>
        <v>1.2511416667709285E-5</v>
      </c>
      <c r="E1676">
        <f>(Consulta3[[#This Row],[dias_totales]]+1)*Consulta3[[#This Row],[%]]</f>
        <v>2.204511616850376E-2</v>
      </c>
    </row>
    <row r="1677" spans="1:5" x14ac:dyDescent="0.25">
      <c r="A1677" s="4">
        <v>1767</v>
      </c>
      <c r="B1677" s="15">
        <v>1</v>
      </c>
      <c r="C1677" s="14">
        <f>Consulta3[[#This Row],[clientes]]/Consulta3[[#Totals],[clientes]]</f>
        <v>1.2511416667709285E-5</v>
      </c>
      <c r="E1677">
        <f>(Consulta3[[#This Row],[dias_totales]]+1)*Consulta3[[#This Row],[%]]</f>
        <v>2.2120184668510016E-2</v>
      </c>
    </row>
    <row r="1678" spans="1:5" x14ac:dyDescent="0.25">
      <c r="A1678" s="4">
        <v>1775</v>
      </c>
      <c r="B1678" s="15">
        <v>2</v>
      </c>
      <c r="C1678" s="14">
        <f>Consulta3[[#This Row],[clientes]]/Consulta3[[#Totals],[clientes]]</f>
        <v>2.502283333541857E-5</v>
      </c>
      <c r="E1678">
        <f>(Consulta3[[#This Row],[dias_totales]]+1)*Consulta3[[#This Row],[%]]</f>
        <v>4.4440552003703379E-2</v>
      </c>
    </row>
    <row r="1679" spans="1:5" x14ac:dyDescent="0.25">
      <c r="A1679" s="4">
        <v>1776</v>
      </c>
      <c r="B1679" s="15">
        <v>1</v>
      </c>
      <c r="C1679" s="14">
        <f>Consulta3[[#This Row],[clientes]]/Consulta3[[#Totals],[clientes]]</f>
        <v>1.2511416667709285E-5</v>
      </c>
      <c r="E1679">
        <f>(Consulta3[[#This Row],[dias_totales]]+1)*Consulta3[[#This Row],[%]]</f>
        <v>2.22327874185194E-2</v>
      </c>
    </row>
    <row r="1680" spans="1:5" x14ac:dyDescent="0.25">
      <c r="A1680" s="4">
        <v>1778</v>
      </c>
      <c r="B1680" s="15">
        <v>2</v>
      </c>
      <c r="C1680" s="14">
        <f>Consulta3[[#This Row],[clientes]]/Consulta3[[#Totals],[clientes]]</f>
        <v>2.502283333541857E-5</v>
      </c>
      <c r="E1680">
        <f>(Consulta3[[#This Row],[dias_totales]]+1)*Consulta3[[#This Row],[%]]</f>
        <v>4.4515620503709635E-2</v>
      </c>
    </row>
    <row r="1681" spans="1:5" x14ac:dyDescent="0.25">
      <c r="A1681" s="4">
        <v>1780</v>
      </c>
      <c r="B1681" s="15">
        <v>1</v>
      </c>
      <c r="C1681" s="14">
        <f>Consulta3[[#This Row],[clientes]]/Consulta3[[#Totals],[clientes]]</f>
        <v>1.2511416667709285E-5</v>
      </c>
      <c r="E1681">
        <f>(Consulta3[[#This Row],[dias_totales]]+1)*Consulta3[[#This Row],[%]]</f>
        <v>2.2282833085190235E-2</v>
      </c>
    </row>
    <row r="1682" spans="1:5" x14ac:dyDescent="0.25">
      <c r="A1682" s="4">
        <v>1782</v>
      </c>
      <c r="B1682" s="15">
        <v>2</v>
      </c>
      <c r="C1682" s="14">
        <f>Consulta3[[#This Row],[clientes]]/Consulta3[[#Totals],[clientes]]</f>
        <v>2.502283333541857E-5</v>
      </c>
      <c r="E1682">
        <f>(Consulta3[[#This Row],[dias_totales]]+1)*Consulta3[[#This Row],[%]]</f>
        <v>4.4615711837051313E-2</v>
      </c>
    </row>
    <row r="1683" spans="1:5" x14ac:dyDescent="0.25">
      <c r="A1683" s="4">
        <v>1783</v>
      </c>
      <c r="B1683" s="15">
        <v>1</v>
      </c>
      <c r="C1683" s="14">
        <f>Consulta3[[#This Row],[clientes]]/Consulta3[[#Totals],[clientes]]</f>
        <v>1.2511416667709285E-5</v>
      </c>
      <c r="E1683">
        <f>(Consulta3[[#This Row],[dias_totales]]+1)*Consulta3[[#This Row],[%]]</f>
        <v>2.2320367335193363E-2</v>
      </c>
    </row>
    <row r="1684" spans="1:5" x14ac:dyDescent="0.25">
      <c r="A1684" s="4">
        <v>1784</v>
      </c>
      <c r="B1684" s="15">
        <v>1</v>
      </c>
      <c r="C1684" s="14">
        <f>Consulta3[[#This Row],[clientes]]/Consulta3[[#Totals],[clientes]]</f>
        <v>1.2511416667709285E-5</v>
      </c>
      <c r="E1684">
        <f>(Consulta3[[#This Row],[dias_totales]]+1)*Consulta3[[#This Row],[%]]</f>
        <v>2.2332878751861074E-2</v>
      </c>
    </row>
    <row r="1685" spans="1:5" x14ac:dyDescent="0.25">
      <c r="A1685" s="4">
        <v>1785</v>
      </c>
      <c r="B1685" s="15">
        <v>3</v>
      </c>
      <c r="C1685" s="14">
        <f>Consulta3[[#This Row],[clientes]]/Consulta3[[#Totals],[clientes]]</f>
        <v>3.7534250003127856E-5</v>
      </c>
      <c r="E1685">
        <f>(Consulta3[[#This Row],[dias_totales]]+1)*Consulta3[[#This Row],[%]]</f>
        <v>6.7036170505586357E-2</v>
      </c>
    </row>
    <row r="1686" spans="1:5" x14ac:dyDescent="0.25">
      <c r="A1686" s="4">
        <v>1788</v>
      </c>
      <c r="B1686" s="15">
        <v>3</v>
      </c>
      <c r="C1686" s="14">
        <f>Consulta3[[#This Row],[clientes]]/Consulta3[[#Totals],[clientes]]</f>
        <v>3.7534250003127856E-5</v>
      </c>
      <c r="E1686">
        <f>(Consulta3[[#This Row],[dias_totales]]+1)*Consulta3[[#This Row],[%]]</f>
        <v>6.7148773255595734E-2</v>
      </c>
    </row>
    <row r="1687" spans="1:5" x14ac:dyDescent="0.25">
      <c r="A1687" s="4">
        <v>1789</v>
      </c>
      <c r="B1687" s="15">
        <v>1</v>
      </c>
      <c r="C1687" s="14">
        <f>Consulta3[[#This Row],[clientes]]/Consulta3[[#Totals],[clientes]]</f>
        <v>1.2511416667709285E-5</v>
      </c>
      <c r="E1687">
        <f>(Consulta3[[#This Row],[dias_totales]]+1)*Consulta3[[#This Row],[%]]</f>
        <v>2.239543583519962E-2</v>
      </c>
    </row>
    <row r="1688" spans="1:5" x14ac:dyDescent="0.25">
      <c r="A1688" s="4">
        <v>1792</v>
      </c>
      <c r="B1688" s="15">
        <v>1</v>
      </c>
      <c r="C1688" s="14">
        <f>Consulta3[[#This Row],[clientes]]/Consulta3[[#Totals],[clientes]]</f>
        <v>1.2511416667709285E-5</v>
      </c>
      <c r="E1688">
        <f>(Consulta3[[#This Row],[dias_totales]]+1)*Consulta3[[#This Row],[%]]</f>
        <v>2.2432970085202748E-2</v>
      </c>
    </row>
    <row r="1689" spans="1:5" x14ac:dyDescent="0.25">
      <c r="A1689" s="4">
        <v>1793</v>
      </c>
      <c r="B1689" s="15">
        <v>1</v>
      </c>
      <c r="C1689" s="14">
        <f>Consulta3[[#This Row],[clientes]]/Consulta3[[#Totals],[clientes]]</f>
        <v>1.2511416667709285E-5</v>
      </c>
      <c r="E1689">
        <f>(Consulta3[[#This Row],[dias_totales]]+1)*Consulta3[[#This Row],[%]]</f>
        <v>2.2445481501870458E-2</v>
      </c>
    </row>
    <row r="1690" spans="1:5" x14ac:dyDescent="0.25">
      <c r="A1690" s="4">
        <v>1795</v>
      </c>
      <c r="B1690" s="15">
        <v>1</v>
      </c>
      <c r="C1690" s="14">
        <f>Consulta3[[#This Row],[clientes]]/Consulta3[[#Totals],[clientes]]</f>
        <v>1.2511416667709285E-5</v>
      </c>
      <c r="E1690">
        <f>(Consulta3[[#This Row],[dias_totales]]+1)*Consulta3[[#This Row],[%]]</f>
        <v>2.2470504335205876E-2</v>
      </c>
    </row>
    <row r="1691" spans="1:5" x14ac:dyDescent="0.25">
      <c r="A1691" s="4">
        <v>1797</v>
      </c>
      <c r="B1691" s="15">
        <v>1</v>
      </c>
      <c r="C1691" s="14">
        <f>Consulta3[[#This Row],[clientes]]/Consulta3[[#Totals],[clientes]]</f>
        <v>1.2511416667709285E-5</v>
      </c>
      <c r="E1691">
        <f>(Consulta3[[#This Row],[dias_totales]]+1)*Consulta3[[#This Row],[%]]</f>
        <v>2.2495527168541293E-2</v>
      </c>
    </row>
    <row r="1692" spans="1:5" x14ac:dyDescent="0.25">
      <c r="A1692" s="4">
        <v>1798</v>
      </c>
      <c r="B1692" s="15">
        <v>1</v>
      </c>
      <c r="C1692" s="14">
        <f>Consulta3[[#This Row],[clientes]]/Consulta3[[#Totals],[clientes]]</f>
        <v>1.2511416667709285E-5</v>
      </c>
      <c r="E1692">
        <f>(Consulta3[[#This Row],[dias_totales]]+1)*Consulta3[[#This Row],[%]]</f>
        <v>2.2508038585209004E-2</v>
      </c>
    </row>
    <row r="1693" spans="1:5" x14ac:dyDescent="0.25">
      <c r="A1693" s="4">
        <v>1802</v>
      </c>
      <c r="B1693" s="15">
        <v>1</v>
      </c>
      <c r="C1693" s="14">
        <f>Consulta3[[#This Row],[clientes]]/Consulta3[[#Totals],[clientes]]</f>
        <v>1.2511416667709285E-5</v>
      </c>
      <c r="E1693">
        <f>(Consulta3[[#This Row],[dias_totales]]+1)*Consulta3[[#This Row],[%]]</f>
        <v>2.2558084251879839E-2</v>
      </c>
    </row>
    <row r="1694" spans="1:5" x14ac:dyDescent="0.25">
      <c r="A1694" s="4">
        <v>1803</v>
      </c>
      <c r="B1694" s="15">
        <v>1</v>
      </c>
      <c r="C1694" s="14">
        <f>Consulta3[[#This Row],[clientes]]/Consulta3[[#Totals],[clientes]]</f>
        <v>1.2511416667709285E-5</v>
      </c>
      <c r="E1694">
        <f>(Consulta3[[#This Row],[dias_totales]]+1)*Consulta3[[#This Row],[%]]</f>
        <v>2.257059566854755E-2</v>
      </c>
    </row>
    <row r="1695" spans="1:5" x14ac:dyDescent="0.25">
      <c r="A1695" s="4">
        <v>1804</v>
      </c>
      <c r="B1695" s="15">
        <v>1</v>
      </c>
      <c r="C1695" s="14">
        <f>Consulta3[[#This Row],[clientes]]/Consulta3[[#Totals],[clientes]]</f>
        <v>1.2511416667709285E-5</v>
      </c>
      <c r="E1695">
        <f>(Consulta3[[#This Row],[dias_totales]]+1)*Consulta3[[#This Row],[%]]</f>
        <v>2.258310708521526E-2</v>
      </c>
    </row>
    <row r="1696" spans="1:5" x14ac:dyDescent="0.25">
      <c r="A1696" s="4">
        <v>1805</v>
      </c>
      <c r="B1696" s="15">
        <v>1</v>
      </c>
      <c r="C1696" s="14">
        <f>Consulta3[[#This Row],[clientes]]/Consulta3[[#Totals],[clientes]]</f>
        <v>1.2511416667709285E-5</v>
      </c>
      <c r="E1696">
        <f>(Consulta3[[#This Row],[dias_totales]]+1)*Consulta3[[#This Row],[%]]</f>
        <v>2.2595618501882967E-2</v>
      </c>
    </row>
    <row r="1697" spans="1:5" x14ac:dyDescent="0.25">
      <c r="A1697" s="4">
        <v>1810</v>
      </c>
      <c r="B1697" s="15">
        <v>2</v>
      </c>
      <c r="C1697" s="14">
        <f>Consulta3[[#This Row],[clientes]]/Consulta3[[#Totals],[clientes]]</f>
        <v>2.502283333541857E-5</v>
      </c>
      <c r="E1697">
        <f>(Consulta3[[#This Row],[dias_totales]]+1)*Consulta3[[#This Row],[%]]</f>
        <v>4.5316351170443032E-2</v>
      </c>
    </row>
    <row r="1698" spans="1:5" x14ac:dyDescent="0.25">
      <c r="A1698" s="4">
        <v>1813</v>
      </c>
      <c r="B1698" s="15">
        <v>1</v>
      </c>
      <c r="C1698" s="14">
        <f>Consulta3[[#This Row],[clientes]]/Consulta3[[#Totals],[clientes]]</f>
        <v>1.2511416667709285E-5</v>
      </c>
      <c r="E1698">
        <f>(Consulta3[[#This Row],[dias_totales]]+1)*Consulta3[[#This Row],[%]]</f>
        <v>2.2695709835224644E-2</v>
      </c>
    </row>
    <row r="1699" spans="1:5" x14ac:dyDescent="0.25">
      <c r="A1699" s="4">
        <v>1814</v>
      </c>
      <c r="B1699" s="15">
        <v>1</v>
      </c>
      <c r="C1699" s="14">
        <f>Consulta3[[#This Row],[clientes]]/Consulta3[[#Totals],[clientes]]</f>
        <v>1.2511416667709285E-5</v>
      </c>
      <c r="E1699">
        <f>(Consulta3[[#This Row],[dias_totales]]+1)*Consulta3[[#This Row],[%]]</f>
        <v>2.2708221251892351E-2</v>
      </c>
    </row>
    <row r="1700" spans="1:5" x14ac:dyDescent="0.25">
      <c r="A1700" s="4">
        <v>1815</v>
      </c>
      <c r="B1700" s="15">
        <v>1</v>
      </c>
      <c r="C1700" s="14">
        <f>Consulta3[[#This Row],[clientes]]/Consulta3[[#Totals],[clientes]]</f>
        <v>1.2511416667709285E-5</v>
      </c>
      <c r="E1700">
        <f>(Consulta3[[#This Row],[dias_totales]]+1)*Consulta3[[#This Row],[%]]</f>
        <v>2.2720732668560062E-2</v>
      </c>
    </row>
    <row r="1701" spans="1:5" x14ac:dyDescent="0.25">
      <c r="A1701" s="4">
        <v>1816</v>
      </c>
      <c r="B1701" s="15">
        <v>1</v>
      </c>
      <c r="C1701" s="14">
        <f>Consulta3[[#This Row],[clientes]]/Consulta3[[#Totals],[clientes]]</f>
        <v>1.2511416667709285E-5</v>
      </c>
      <c r="E1701">
        <f>(Consulta3[[#This Row],[dias_totales]]+1)*Consulta3[[#This Row],[%]]</f>
        <v>2.2733244085227769E-2</v>
      </c>
    </row>
    <row r="1702" spans="1:5" x14ac:dyDescent="0.25">
      <c r="A1702" s="4">
        <v>1817</v>
      </c>
      <c r="B1702" s="15">
        <v>1</v>
      </c>
      <c r="C1702" s="14">
        <f>Consulta3[[#This Row],[clientes]]/Consulta3[[#Totals],[clientes]]</f>
        <v>1.2511416667709285E-5</v>
      </c>
      <c r="E1702">
        <f>(Consulta3[[#This Row],[dias_totales]]+1)*Consulta3[[#This Row],[%]]</f>
        <v>2.2745755501895479E-2</v>
      </c>
    </row>
    <row r="1703" spans="1:5" x14ac:dyDescent="0.25">
      <c r="A1703" s="4">
        <v>1819</v>
      </c>
      <c r="B1703" s="15">
        <v>1</v>
      </c>
      <c r="C1703" s="14">
        <f>Consulta3[[#This Row],[clientes]]/Consulta3[[#Totals],[clientes]]</f>
        <v>1.2511416667709285E-5</v>
      </c>
      <c r="E1703">
        <f>(Consulta3[[#This Row],[dias_totales]]+1)*Consulta3[[#This Row],[%]]</f>
        <v>2.2770778335230897E-2</v>
      </c>
    </row>
    <row r="1704" spans="1:5" x14ac:dyDescent="0.25">
      <c r="A1704" s="4">
        <v>1824</v>
      </c>
      <c r="B1704" s="15">
        <v>2</v>
      </c>
      <c r="C1704" s="14">
        <f>Consulta3[[#This Row],[clientes]]/Consulta3[[#Totals],[clientes]]</f>
        <v>2.502283333541857E-5</v>
      </c>
      <c r="E1704">
        <f>(Consulta3[[#This Row],[dias_totales]]+1)*Consulta3[[#This Row],[%]]</f>
        <v>4.5666670837138892E-2</v>
      </c>
    </row>
    <row r="1705" spans="1:5" x14ac:dyDescent="0.25">
      <c r="A1705" s="4">
        <v>1830</v>
      </c>
      <c r="B1705" s="15">
        <v>2</v>
      </c>
      <c r="C1705" s="14">
        <f>Consulta3[[#This Row],[clientes]]/Consulta3[[#Totals],[clientes]]</f>
        <v>2.502283333541857E-5</v>
      </c>
      <c r="E1705">
        <f>(Consulta3[[#This Row],[dias_totales]]+1)*Consulta3[[#This Row],[%]]</f>
        <v>4.5816807837151398E-2</v>
      </c>
    </row>
    <row r="1706" spans="1:5" x14ac:dyDescent="0.25">
      <c r="A1706" s="4">
        <v>1832</v>
      </c>
      <c r="B1706" s="15">
        <v>1</v>
      </c>
      <c r="C1706" s="14">
        <f>Consulta3[[#This Row],[clientes]]/Consulta3[[#Totals],[clientes]]</f>
        <v>1.2511416667709285E-5</v>
      </c>
      <c r="E1706">
        <f>(Consulta3[[#This Row],[dias_totales]]+1)*Consulta3[[#This Row],[%]]</f>
        <v>2.293342675191112E-2</v>
      </c>
    </row>
    <row r="1707" spans="1:5" x14ac:dyDescent="0.25">
      <c r="A1707" s="4">
        <v>1834</v>
      </c>
      <c r="B1707" s="15">
        <v>1</v>
      </c>
      <c r="C1707" s="14">
        <f>Consulta3[[#This Row],[clientes]]/Consulta3[[#Totals],[clientes]]</f>
        <v>1.2511416667709285E-5</v>
      </c>
      <c r="E1707">
        <f>(Consulta3[[#This Row],[dias_totales]]+1)*Consulta3[[#This Row],[%]]</f>
        <v>2.2958449585246538E-2</v>
      </c>
    </row>
    <row r="1708" spans="1:5" x14ac:dyDescent="0.25">
      <c r="A1708" s="4">
        <v>1837</v>
      </c>
      <c r="B1708" s="15">
        <v>3</v>
      </c>
      <c r="C1708" s="14">
        <f>Consulta3[[#This Row],[clientes]]/Consulta3[[#Totals],[clientes]]</f>
        <v>3.7534250003127856E-5</v>
      </c>
      <c r="E1708">
        <f>(Consulta3[[#This Row],[dias_totales]]+1)*Consulta3[[#This Row],[%]]</f>
        <v>6.8987951505749004E-2</v>
      </c>
    </row>
    <row r="1709" spans="1:5" x14ac:dyDescent="0.25">
      <c r="A1709" s="4">
        <v>1839</v>
      </c>
      <c r="B1709" s="15">
        <v>1</v>
      </c>
      <c r="C1709" s="14">
        <f>Consulta3[[#This Row],[clientes]]/Consulta3[[#Totals],[clientes]]</f>
        <v>1.2511416667709285E-5</v>
      </c>
      <c r="E1709">
        <f>(Consulta3[[#This Row],[dias_totales]]+1)*Consulta3[[#This Row],[%]]</f>
        <v>2.3021006668585083E-2</v>
      </c>
    </row>
    <row r="1710" spans="1:5" x14ac:dyDescent="0.25">
      <c r="A1710" s="4">
        <v>1840</v>
      </c>
      <c r="B1710" s="15">
        <v>1</v>
      </c>
      <c r="C1710" s="14">
        <f>Consulta3[[#This Row],[clientes]]/Consulta3[[#Totals],[clientes]]</f>
        <v>1.2511416667709285E-5</v>
      </c>
      <c r="E1710">
        <f>(Consulta3[[#This Row],[dias_totales]]+1)*Consulta3[[#This Row],[%]]</f>
        <v>2.3033518085252794E-2</v>
      </c>
    </row>
    <row r="1711" spans="1:5" x14ac:dyDescent="0.25">
      <c r="A1711" s="4">
        <v>1842</v>
      </c>
      <c r="B1711" s="15">
        <v>1</v>
      </c>
      <c r="C1711" s="14">
        <f>Consulta3[[#This Row],[clientes]]/Consulta3[[#Totals],[clientes]]</f>
        <v>1.2511416667709285E-5</v>
      </c>
      <c r="E1711">
        <f>(Consulta3[[#This Row],[dias_totales]]+1)*Consulta3[[#This Row],[%]]</f>
        <v>2.3058540918588211E-2</v>
      </c>
    </row>
    <row r="1712" spans="1:5" x14ac:dyDescent="0.25">
      <c r="A1712" s="4">
        <v>1843</v>
      </c>
      <c r="B1712" s="15">
        <v>2</v>
      </c>
      <c r="C1712" s="14">
        <f>Consulta3[[#This Row],[clientes]]/Consulta3[[#Totals],[clientes]]</f>
        <v>2.502283333541857E-5</v>
      </c>
      <c r="E1712">
        <f>(Consulta3[[#This Row],[dias_totales]]+1)*Consulta3[[#This Row],[%]]</f>
        <v>4.6142104670511844E-2</v>
      </c>
    </row>
    <row r="1713" spans="1:5" x14ac:dyDescent="0.25">
      <c r="A1713" s="4">
        <v>1846</v>
      </c>
      <c r="B1713" s="15">
        <v>1</v>
      </c>
      <c r="C1713" s="14">
        <f>Consulta3[[#This Row],[clientes]]/Consulta3[[#Totals],[clientes]]</f>
        <v>1.2511416667709285E-5</v>
      </c>
      <c r="E1713">
        <f>(Consulta3[[#This Row],[dias_totales]]+1)*Consulta3[[#This Row],[%]]</f>
        <v>2.310858658525905E-2</v>
      </c>
    </row>
    <row r="1714" spans="1:5" x14ac:dyDescent="0.25">
      <c r="A1714" s="4">
        <v>1855</v>
      </c>
      <c r="B1714" s="15">
        <v>2</v>
      </c>
      <c r="C1714" s="14">
        <f>Consulta3[[#This Row],[clientes]]/Consulta3[[#Totals],[clientes]]</f>
        <v>2.502283333541857E-5</v>
      </c>
      <c r="E1714">
        <f>(Consulta3[[#This Row],[dias_totales]]+1)*Consulta3[[#This Row],[%]]</f>
        <v>4.6442378670536869E-2</v>
      </c>
    </row>
    <row r="1715" spans="1:5" x14ac:dyDescent="0.25">
      <c r="A1715" s="4">
        <v>1856</v>
      </c>
      <c r="B1715" s="15">
        <v>1</v>
      </c>
      <c r="C1715" s="14">
        <f>Consulta3[[#This Row],[clientes]]/Consulta3[[#Totals],[clientes]]</f>
        <v>1.2511416667709285E-5</v>
      </c>
      <c r="E1715">
        <f>(Consulta3[[#This Row],[dias_totales]]+1)*Consulta3[[#This Row],[%]]</f>
        <v>2.3233700751936141E-2</v>
      </c>
    </row>
    <row r="1716" spans="1:5" x14ac:dyDescent="0.25">
      <c r="A1716" s="4">
        <v>1857</v>
      </c>
      <c r="B1716" s="15">
        <v>1</v>
      </c>
      <c r="C1716" s="14">
        <f>Consulta3[[#This Row],[clientes]]/Consulta3[[#Totals],[clientes]]</f>
        <v>1.2511416667709285E-5</v>
      </c>
      <c r="E1716">
        <f>(Consulta3[[#This Row],[dias_totales]]+1)*Consulta3[[#This Row],[%]]</f>
        <v>2.3246212168603852E-2</v>
      </c>
    </row>
    <row r="1717" spans="1:5" x14ac:dyDescent="0.25">
      <c r="A1717" s="4">
        <v>1861</v>
      </c>
      <c r="B1717" s="15">
        <v>1</v>
      </c>
      <c r="C1717" s="14">
        <f>Consulta3[[#This Row],[clientes]]/Consulta3[[#Totals],[clientes]]</f>
        <v>1.2511416667709285E-5</v>
      </c>
      <c r="E1717">
        <f>(Consulta3[[#This Row],[dias_totales]]+1)*Consulta3[[#This Row],[%]]</f>
        <v>2.3296257835274687E-2</v>
      </c>
    </row>
    <row r="1718" spans="1:5" x14ac:dyDescent="0.25">
      <c r="A1718" s="4">
        <v>1865</v>
      </c>
      <c r="B1718" s="15">
        <v>1</v>
      </c>
      <c r="C1718" s="14">
        <f>Consulta3[[#This Row],[clientes]]/Consulta3[[#Totals],[clientes]]</f>
        <v>1.2511416667709285E-5</v>
      </c>
      <c r="E1718">
        <f>(Consulta3[[#This Row],[dias_totales]]+1)*Consulta3[[#This Row],[%]]</f>
        <v>2.3346303501945526E-2</v>
      </c>
    </row>
    <row r="1719" spans="1:5" x14ac:dyDescent="0.25">
      <c r="A1719" s="4">
        <v>1867</v>
      </c>
      <c r="B1719" s="15">
        <v>1</v>
      </c>
      <c r="C1719" s="14">
        <f>Consulta3[[#This Row],[clientes]]/Consulta3[[#Totals],[clientes]]</f>
        <v>1.2511416667709285E-5</v>
      </c>
      <c r="E1719">
        <f>(Consulta3[[#This Row],[dias_totales]]+1)*Consulta3[[#This Row],[%]]</f>
        <v>2.3371326335280943E-2</v>
      </c>
    </row>
    <row r="1720" spans="1:5" x14ac:dyDescent="0.25">
      <c r="A1720" s="4">
        <v>1868</v>
      </c>
      <c r="B1720" s="15">
        <v>1</v>
      </c>
      <c r="C1720" s="14">
        <f>Consulta3[[#This Row],[clientes]]/Consulta3[[#Totals],[clientes]]</f>
        <v>1.2511416667709285E-5</v>
      </c>
      <c r="E1720">
        <f>(Consulta3[[#This Row],[dias_totales]]+1)*Consulta3[[#This Row],[%]]</f>
        <v>2.3383837751948654E-2</v>
      </c>
    </row>
    <row r="1721" spans="1:5" x14ac:dyDescent="0.25">
      <c r="A1721" s="4">
        <v>1870</v>
      </c>
      <c r="B1721" s="15">
        <v>1</v>
      </c>
      <c r="C1721" s="14">
        <f>Consulta3[[#This Row],[clientes]]/Consulta3[[#Totals],[clientes]]</f>
        <v>1.2511416667709285E-5</v>
      </c>
      <c r="E1721">
        <f>(Consulta3[[#This Row],[dias_totales]]+1)*Consulta3[[#This Row],[%]]</f>
        <v>2.3408860585284071E-2</v>
      </c>
    </row>
    <row r="1722" spans="1:5" x14ac:dyDescent="0.25">
      <c r="A1722" s="4">
        <v>1881</v>
      </c>
      <c r="B1722" s="15">
        <v>1</v>
      </c>
      <c r="C1722" s="14">
        <f>Consulta3[[#This Row],[clientes]]/Consulta3[[#Totals],[clientes]]</f>
        <v>1.2511416667709285E-5</v>
      </c>
      <c r="E1722">
        <f>(Consulta3[[#This Row],[dias_totales]]+1)*Consulta3[[#This Row],[%]]</f>
        <v>2.3546486168628873E-2</v>
      </c>
    </row>
    <row r="1723" spans="1:5" x14ac:dyDescent="0.25">
      <c r="A1723" s="4">
        <v>1885</v>
      </c>
      <c r="B1723" s="15">
        <v>1</v>
      </c>
      <c r="C1723" s="14">
        <f>Consulta3[[#This Row],[clientes]]/Consulta3[[#Totals],[clientes]]</f>
        <v>1.2511416667709285E-5</v>
      </c>
      <c r="E1723">
        <f>(Consulta3[[#This Row],[dias_totales]]+1)*Consulta3[[#This Row],[%]]</f>
        <v>2.3596531835299712E-2</v>
      </c>
    </row>
    <row r="1724" spans="1:5" x14ac:dyDescent="0.25">
      <c r="A1724" s="4">
        <v>1892</v>
      </c>
      <c r="B1724" s="15">
        <v>1</v>
      </c>
      <c r="C1724" s="14">
        <f>Consulta3[[#This Row],[clientes]]/Consulta3[[#Totals],[clientes]]</f>
        <v>1.2511416667709285E-5</v>
      </c>
      <c r="E1724">
        <f>(Consulta3[[#This Row],[dias_totales]]+1)*Consulta3[[#This Row],[%]]</f>
        <v>2.3684111751973675E-2</v>
      </c>
    </row>
    <row r="1725" spans="1:5" x14ac:dyDescent="0.25">
      <c r="A1725" s="4">
        <v>1896</v>
      </c>
      <c r="B1725" s="15">
        <v>1</v>
      </c>
      <c r="C1725" s="14">
        <f>Consulta3[[#This Row],[clientes]]/Consulta3[[#Totals],[clientes]]</f>
        <v>1.2511416667709285E-5</v>
      </c>
      <c r="E1725">
        <f>(Consulta3[[#This Row],[dias_totales]]+1)*Consulta3[[#This Row],[%]]</f>
        <v>2.3734157418644514E-2</v>
      </c>
    </row>
    <row r="1726" spans="1:5" x14ac:dyDescent="0.25">
      <c r="A1726" s="4">
        <v>1900</v>
      </c>
      <c r="B1726" s="15">
        <v>2</v>
      </c>
      <c r="C1726" s="14">
        <f>Consulta3[[#This Row],[clientes]]/Consulta3[[#Totals],[clientes]]</f>
        <v>2.502283333541857E-5</v>
      </c>
      <c r="E1726">
        <f>(Consulta3[[#This Row],[dias_totales]]+1)*Consulta3[[#This Row],[%]]</f>
        <v>4.7568406170630698E-2</v>
      </c>
    </row>
    <row r="1727" spans="1:5" x14ac:dyDescent="0.25">
      <c r="A1727" s="4">
        <v>1905</v>
      </c>
      <c r="B1727" s="15">
        <v>1</v>
      </c>
      <c r="C1727" s="14">
        <f>Consulta3[[#This Row],[clientes]]/Consulta3[[#Totals],[clientes]]</f>
        <v>1.2511416667709285E-5</v>
      </c>
      <c r="E1727">
        <f>(Consulta3[[#This Row],[dias_totales]]+1)*Consulta3[[#This Row],[%]]</f>
        <v>2.3846760168653898E-2</v>
      </c>
    </row>
    <row r="1728" spans="1:5" x14ac:dyDescent="0.25">
      <c r="A1728" s="4">
        <v>1906</v>
      </c>
      <c r="B1728" s="15">
        <v>1</v>
      </c>
      <c r="C1728" s="14">
        <f>Consulta3[[#This Row],[clientes]]/Consulta3[[#Totals],[clientes]]</f>
        <v>1.2511416667709285E-5</v>
      </c>
      <c r="E1728">
        <f>(Consulta3[[#This Row],[dias_totales]]+1)*Consulta3[[#This Row],[%]]</f>
        <v>2.3859271585321605E-2</v>
      </c>
    </row>
    <row r="1729" spans="1:5" x14ac:dyDescent="0.25">
      <c r="A1729" s="4">
        <v>1918</v>
      </c>
      <c r="B1729" s="15">
        <v>1</v>
      </c>
      <c r="C1729" s="14">
        <f>Consulta3[[#This Row],[clientes]]/Consulta3[[#Totals],[clientes]]</f>
        <v>1.2511416667709285E-5</v>
      </c>
      <c r="E1729">
        <f>(Consulta3[[#This Row],[dias_totales]]+1)*Consulta3[[#This Row],[%]]</f>
        <v>2.4009408585334117E-2</v>
      </c>
    </row>
    <row r="1730" spans="1:5" x14ac:dyDescent="0.25">
      <c r="A1730" s="4">
        <v>1927</v>
      </c>
      <c r="B1730" s="15">
        <v>1</v>
      </c>
      <c r="C1730" s="14">
        <f>Consulta3[[#This Row],[clientes]]/Consulta3[[#Totals],[clientes]]</f>
        <v>1.2511416667709285E-5</v>
      </c>
      <c r="E1730">
        <f>(Consulta3[[#This Row],[dias_totales]]+1)*Consulta3[[#This Row],[%]]</f>
        <v>2.4122011335343502E-2</v>
      </c>
    </row>
    <row r="1731" spans="1:5" x14ac:dyDescent="0.25">
      <c r="A1731" s="4">
        <v>1939</v>
      </c>
      <c r="B1731" s="15">
        <v>1</v>
      </c>
      <c r="C1731" s="14">
        <f>Consulta3[[#This Row],[clientes]]/Consulta3[[#Totals],[clientes]]</f>
        <v>1.2511416667709285E-5</v>
      </c>
      <c r="E1731">
        <f>(Consulta3[[#This Row],[dias_totales]]+1)*Consulta3[[#This Row],[%]]</f>
        <v>2.4272148335356014E-2</v>
      </c>
    </row>
    <row r="1732" spans="1:5" x14ac:dyDescent="0.25">
      <c r="A1732" s="4">
        <v>1949</v>
      </c>
      <c r="B1732" s="15">
        <v>1</v>
      </c>
      <c r="C1732" s="14">
        <f>Consulta3[[#This Row],[clientes]]/Consulta3[[#Totals],[clientes]]</f>
        <v>1.2511416667709285E-5</v>
      </c>
      <c r="E1732">
        <f>(Consulta3[[#This Row],[dias_totales]]+1)*Consulta3[[#This Row],[%]]</f>
        <v>2.4397262502033105E-2</v>
      </c>
    </row>
    <row r="1733" spans="1:5" x14ac:dyDescent="0.25">
      <c r="A1733" s="4">
        <v>1964</v>
      </c>
      <c r="B1733" s="15">
        <v>1</v>
      </c>
      <c r="C1733" s="14">
        <f>Consulta3[[#This Row],[clientes]]/Consulta3[[#Totals],[clientes]]</f>
        <v>1.2511416667709285E-5</v>
      </c>
      <c r="E1733">
        <f>(Consulta3[[#This Row],[dias_totales]]+1)*Consulta3[[#This Row],[%]]</f>
        <v>2.4584933752048746E-2</v>
      </c>
    </row>
    <row r="1734" spans="1:5" x14ac:dyDescent="0.25">
      <c r="A1734" s="4">
        <v>1972</v>
      </c>
      <c r="B1734" s="15">
        <v>1</v>
      </c>
      <c r="C1734" s="14">
        <f>Consulta3[[#This Row],[clientes]]/Consulta3[[#Totals],[clientes]]</f>
        <v>1.2511416667709285E-5</v>
      </c>
      <c r="E1734">
        <f>(Consulta3[[#This Row],[dias_totales]]+1)*Consulta3[[#This Row],[%]]</f>
        <v>2.468502508539042E-2</v>
      </c>
    </row>
    <row r="1735" spans="1:5" x14ac:dyDescent="0.25">
      <c r="A1735" s="4">
        <v>2016</v>
      </c>
      <c r="B1735" s="15">
        <v>1</v>
      </c>
      <c r="C1735" s="14">
        <f>Consulta3[[#This Row],[clientes]]/Consulta3[[#Totals],[clientes]]</f>
        <v>1.2511416667709285E-5</v>
      </c>
      <c r="E1735">
        <f>(Consulta3[[#This Row],[dias_totales]]+1)*Consulta3[[#This Row],[%]]</f>
        <v>2.5235527418769627E-2</v>
      </c>
    </row>
    <row r="1736" spans="1:5" x14ac:dyDescent="0.25">
      <c r="B1736" s="15">
        <f>SUBTOTAL(109,Consulta3[clientes])</f>
        <v>79927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A F G N r A A A A D 7 A A A A E g A A A E N v b m Z p Z y 9 Q Y W N r Y W d l L n h t b I S P z Q q C Q B z E 7 0 H v I H t 3 v 8 I i + b s e v C Y F Q X R d d N E l 3 Q 1 X 0 3 f r 0 C P 1 C h l l d e s 4 M z + Y m f v 1 B v F Q V 9 5 F N U 5 b E y G G K f J c K 0 0 u K 2 t U h I x F s Z j P Y C e z k y y U N 9 L G h Y P L I 1 S 2 7 T k k p O 9 7 3 C + w b Q r C K W X k m G 7 2 W a l q i T 6 w / g / 7 2 j x r M 4 U E H F 5 r B M d L h g O 2 5 j j g n K + A T A G k 2 n w h P o 7 G F M i P C U l X t V 2 j h H J + s g U y S S D v H + I B A A D / / w M A U E s D B B Q A A g A I A A A A I Q A N V W p M N w M A A C I b A A A T A A A A R m 9 y b X V s Y X M v U 2 V j d G l v b j E u b e x X 3 0 / b M B B + r 8 T / Y H U P S a S m E t v e J h 4 Q y z Q k B h q g 7 T G 4 j t N a c + P M d i j 9 7 + f Y T W I 3 K e m A D j E F I b V x 7 8 d 3 3 5 3 v c g I j S V g G b s z n 8 a f R S C w g x w k 4 Y 5 k o q I T H 4 A R Q L I 9 G Q P 1 d c T L H m T q 5 S m Z o + r 3 A f O 2 P E 5 G d z M j 8 d / k 0 n o D x i s g F k E x C C q D w 3 / k 0 D W 6 i i + j s F g D 9 U A j M Y 5 J M 9 E M C J f Y R x + o j i a E M Q P P d C H j 4 H m e S e c o W k C R n + v D L 9 d U 3 c F c 5 D f N i R g k K l S 0 4 l Q t M G f s V Y 8 S W S 8 w R n m o D 4 k 4 r r h a Y Y 7 B B A I g A G Z M g K y j V v x p 4 W U k I t I 8 E p o q f p 4 A v X U M X e 8 r Z E u w J n f E E c 7 E H 8 q A B O 1 m S L F 7 C h z j F a K E c V z k w Q X S k Q M k 7 Q Z T 6 W j f W S d w I w Q d X q H J g C 9 X m S O q X 8 a p C 2 T A w s a n R s A P b k R Z q H O 2 p X k O w 1 L s g b C q o B 4 O R 6 g T x q I E a h W 2 g y b S m R z / O O S t y M F u D 4 1 b K E p K m 3 f n q L r q 4 V P C 3 c 9 D K H E j g O g A J g c I c Y L H b h O G w l R P L h M V y l 4 F N + G 1 G L R P m p C H H L d V t W i w G 4 P 3 c t + M I y i u l D u N 2 c L W o x u s K W i H U Y g a T K 7 e N 0 8 q P P h w H R y O S 2 T 2 x 3 T j f H 6 Z x J g w V S 4 X O 6 k C 6 S 8 T l 1 4 4 O h K h u P z k k w m q d E o U C h T O i / u d l 7 w m R Q h 2 m q v G E O U + m H O e M S 5 L N p + J + F S M a m 0 Z k e u j P r 9 F 1 B C S H W S z X O S 4 v y I / o 8 v b U M 7 x m C U g p W 5 n f z i + B 7 5 1 e f o 5 u v I l 3 H d 2 e n l 9 4 J r n q E D g B 7 d 2 N n 8 9 J j p / N S Y 7 / M 0 4 Q e 3 6 d s F f h 5 C m z z 2 X n M B O w p L I M W t 3 A n t G D q D N 2 e h V r z + g R t 6 r I e 9 z m u N P t T s X a b a X Y G W 3 v o E W s O 9 r e A Y s O N 1 z b t + U A I x Y 5 + s h R r j L Z p a f o d r N m 6 V W p 6 P T n T G P k T G L 0 r 6 Y w o q 5 U F W g t k G N X o I q o s b A 1 n K s y e P J k / j C s N M N K M 6 w 0 w 0 r z q i t N G I K / 6 K e 2 9 O O L j S 3 Z s 9 u 0 3 S B W Z F L p C v V S p 2 7 W J k u q C 1 C i t L D Y 3 X i b U g D 6 i j d V s U 9 L / j g s S 8 O y N C x L w 7 I 0 L E v D s v S G l y U 1 f F 9 k x O / a m m y Z X Y u T Y 2 f H 7 q R k O q f 4 m 3 1 J q W r y x V 9 V / g A A A P / / A w B Q S w E C L Q A U A A Y A C A A A A C E A K t 2 q Q N I A A A A 3 A Q A A E w A A A A A A A A A A A A A A A A A A A A A A W 0 N v b n R l b n R f V H l w Z X N d L n h t b F B L A Q I t A B Q A A g A I A A A A I Q B M A U Y 2 s A A A A P s A A A A S A A A A A A A A A A A A A A A A A A s D A A B D b 2 5 m a W c v U G F j a 2 F n Z S 5 4 b W x Q S w E C L Q A U A A I A C A A A A C E A D V V q T D c D A A A i G w A A E w A A A A A A A A A A A A A A A A D r A w A A R m 9 y b X V s Y X M v U 2 V j d G l v b j E u b V B L B Q Y A A A A A A w A D A M I A A A B T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8 A A A A A A A A U H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Z U M j A 6 N D Y 6 M D Y u N D U 0 M z E w O F o i L z 4 8 R W 5 0 c n k g V H l w Z T 0 i R m l s b E N v b H V t b l R 5 c G V z I i B W Y W x 1 Z T 0 i c 0 J R V U Y i L z 4 8 R W 5 0 c n k g V H l w Z T 0 i R m l s b E N v b H V t b k 5 h b W V z I i B W Y W x 1 Z T 0 i c 1 s m c X V v d D t h d m d f Z G l h c 1 9 0 b 3 R h b G V z J n F 1 b 3 Q 7 L C Z x d W 9 0 O 2 F 2 Z 1 9 k a W F z X 3 Z l b n R h J n F 1 b 3 Q 7 L C Z x d W 9 0 O 2 F 2 Z 1 9 k a W F z X 2 V 2 Z W 5 0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4 M W Q 4 Z D g t Y T g 4 N y 0 0 Y j J l L W I 5 O D E t Z G N j O D Z k Y j M 3 O D h k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h v a m E y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P c m l n Z W 4 u e 2 F 2 Z 1 9 k a W F z X 3 R v d G F s Z X M s M H 0 m c X V v d D s s J n F 1 b 3 Q 7 U 2 V j d G l v b j E v Q 2 9 u c 3 V s d G E x L 0 9 y a W d l b i 5 7 Y X Z n X 2 R p Y X N f d m V u d G E s M X 0 m c X V v d D s s J n F 1 b 3 Q 7 U 2 V j d G l v b j E v Q 2 9 u c 3 V s d G E x L 0 9 y a W d l b i 5 7 Y X Z n X 2 R p Y X N f Z X Z l b n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M S 9 P c m l n Z W 4 u e 2 F 2 Z 1 9 k a W F z X 3 R v d G F s Z X M s M H 0 m c X V v d D s s J n F 1 b 3 Q 7 U 2 V j d G l v b j E v Q 2 9 u c 3 V s d G E x L 0 9 y a W d l b i 5 7 Y X Z n X 2 R p Y X N f d m V u d G E s M X 0 m c X V v d D s s J n F 1 b 3 Q 7 U 2 V j d G l v b j E v Q 2 9 u c 3 V s d G E x L 0 9 y a W d l b i 5 7 Y X Z n X 2 R p Y X N f Z X Z l b n R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2 9 u c 3 V s d G E x I i 8 + P C 9 T d G F i b G V F b n R y a W V z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y N l Q y M D o 1 O D o y N y 4 y M T Q 2 M z Y 1 W i I v P j x F b n R y e S B U e X B l P S J G a W x s Q 2 9 s d W 1 u V H l w Z X M i I F Z h b H V l P S J z Q l F V R k J R P T 0 i L z 4 8 R W 5 0 c n k g V H l w Z T 0 i R m l s b E N v b H V t b k 5 h b W V z I i B W Y W x 1 Z T 0 i c 1 s m c X V v d D t h d m d f Z G l h c 1 9 0 b 3 R h b G V z J n F 1 b 3 Q 7 L C Z x d W 9 0 O 2 F 2 Z 1 9 k a W F z X 2 N s J n F 1 b 3 Q 7 L C Z x d W 9 0 O 2 F 2 Z 1 9 k a W F z X 3 B l J n F 1 b 3 Q 7 L C Z x d W 9 0 O 2 F 2 Z 1 9 k a W F z X 2 N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j M 2 M T V i M C 1 i N m N m L T R k Y T k t Y j h m N S 0 x M G Q 4 M j E x M 2 M 2 Y m Y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S G 9 q Y T M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y L 0 9 y a W d l b i 5 7 Y X Z n X 2 R p Y X N f d G 9 0 Y W x l c y w w f S Z x d W 9 0 O y w m c X V v d D t T Z W N 0 a W 9 u M S 9 D b 2 5 z d W x 0 Y T I v T 3 J p Z 2 V u L n t h d m d f Z G l h c 1 9 j b C w x f S Z x d W 9 0 O y w m c X V v d D t T Z W N 0 a W 9 u M S 9 D b 2 5 z d W x 0 Y T I v T 3 J p Z 2 V u L n t h d m d f Z G l h c 1 9 w Z S w y f S Z x d W 9 0 O y w m c X V v d D t T Z W N 0 a W 9 u M S 9 D b 2 5 z d W x 0 Y T I v T 3 J p Z 2 V u L n t h d m d f Z G l h c 1 9 j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d W x 0 Y T I v T 3 J p Z 2 V u L n t h d m d f Z G l h c 1 9 0 b 3 R h b G V z L D B 9 J n F 1 b 3 Q 7 L C Z x d W 9 0 O 1 N l Y 3 R p b 2 4 x L 0 N v b n N 1 b H R h M i 9 P c m l n Z W 4 u e 2 F 2 Z 1 9 k a W F z X 2 N s L D F 9 J n F 1 b 3 Q 7 L C Z x d W 9 0 O 1 N l Y 3 R p b 2 4 x L 0 N v b n N 1 b H R h M i 9 P c m l n Z W 4 u e 2 F 2 Z 1 9 k a W F z X 3 B l L D J 9 J n F 1 b 3 Q 7 L C Z x d W 9 0 O 1 N l Y 3 R p b 2 4 x L 0 N v b n N 1 b H R h M i 9 P c m l n Z W 4 u e 2 F 2 Z 1 9 k a W F z X 2 N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2 5 z d W x 0 Y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I 2 V D I x O j A 0 O j E w L j E 0 M z A 2 M j l a I i 8 + P E V u d H J 5 I F R 5 c G U 9 I k Z p b G x D b 2 x 1 b W 5 U e X B l c y I g V m F s d W U 9 I n N B d 0 0 9 I i 8 + P E V u d H J 5 I F R 5 c G U 9 I k Z p b G x D b 2 x 1 b W 5 O Y W 1 l c y I g V m F s d W U 9 I n N b J n F 1 b 3 Q 7 Z G l h c 1 9 0 b 3 R h b G V z J n F 1 b 3 Q 7 L C Z x d W 9 0 O 2 N s a W V u d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G E 4 Z m I w Y y 0 x Z j c 5 L T Q 0 Z j c t O W M 5 Y y 1 j Y j g 4 O W U z Z m M z M z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S G 9 q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z L 0 9 y a W d l b i 5 7 Z G l h c 1 9 0 b 3 R h b G V z L D B 9 J n F 1 b 3 Q 7 L C Z x d W 9 0 O 1 N l Y 3 R p b 2 4 x L 0 N v b n N 1 b H R h M y 9 P c m l n Z W 4 u e 2 N s a W V u d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y 9 P c m l n Z W 4 u e 2 R p Y X N f d G 9 0 Y W x l c y w w f S Z x d W 9 0 O y w m c X V v d D t T Z W N 0 a W 9 u M S 9 D b 2 5 z d W x 0 Y T M v T 3 J p Z 2 V u L n t j b G l l b n R l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v b n N 1 b H R h M y I v P j w v U 3 R h Y m x l R W 5 0 c m l l c z 4 8 L 0 l 0 Z W 0 + P E l 0 Z W 0 + P E l 0 Z W 1 M b 2 N h d G l v b j 4 8 S X R l b V R 5 c G U + R m 9 y b X V s Y T w v S X R l b V R 5 c G U + P E l 0 Z W 1 Q Y X R o P l N l Y 3 R p b 2 4 x L 0 N v b n N 1 b H R h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Z U M j E 6 M T E 6 N D c u M z k 0 O T I 1 N V o i L z 4 8 R W 5 0 c n k g V H l w Z T 0 i R m l s b E N v b H V t b l R 5 c G V z I i B W Y W x 1 Z T 0 i c 0 F 3 T T 0 i L z 4 8 R W 5 0 c n k g V H l w Z T 0 i R m l s b E N v b H V t b k 5 h b W V z I i B W Y W x 1 Z T 0 i c 1 s m c X V v d D t k a W F z X 3 R v d G F s Z X M m c X V v d D s s J n F 1 b 3 Q 7 Y 2 x p Z W 5 0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y Y m E 2 N D A 3 L T g 1 M T k t N D N i N i 0 5 M T J h L T A z M W R h N G Z h O W E z Y y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I b 2 p h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Q v T 3 J p Z 2 V u L n t k a W F z X 3 R v d G F s Z X M s M H 0 m c X V v d D s s J n F 1 b 3 Q 7 U 2 V j d G l v b j E v Q 2 9 u c 3 V s d G E 0 L 0 9 y a W d l b i 5 7 Y 2 x p Z W 5 0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0 L 0 9 y a W d l b i 5 7 Z G l h c 1 9 0 b 3 R h b G V z L D B 9 J n F 1 b 3 Q 7 L C Z x d W 9 0 O 1 N l Y 3 R p b 2 4 x L 0 N v b n N 1 b H R h N C 9 P c m l n Z W 4 u e 2 N s a W V u d G V z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2 5 z d W x 0 Y T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z d W x 0 Y T I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z d W x 0 Y T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z d W x 0 Y T Q v T 3 J p Z 2 V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1 3 G G W u y W / U u W s n d l D K q Q 2 Q A A A A A C A A A A A A A D Z g A A w A A A A B A A A A B y W P F m N t I n Z y v h Q H + k k 4 G M A A A A A A S A A A C g A A A A E A A A A H Q i f s Y x 2 2 m z C 0 f 9 h 2 O B r J l Q A A A A L H M 1 U 4 I p y 7 Q E m s T O 8 n Y w u D 0 F X B c T d e X d a X z e N T d m j v 9 X B o 7 M 3 r o H v l Z 3 x w v z R W k f / k M n O d n n M 1 e o d V 2 K m J w a Z s 4 7 t W 3 a t Q S Y b w 4 m U Z B Q v y 0 U A A A A W 8 N / Q n D c P k U e A D J n Z a s Y x M 4 S v k s = < / D a t a M a s h u p > 
</file>

<file path=customXml/itemProps1.xml><?xml version="1.0" encoding="utf-8"?>
<ds:datastoreItem xmlns:ds="http://schemas.openxmlformats.org/officeDocument/2006/customXml" ds:itemID="{D44A491C-21D9-4BF2-82C2-A60EE88F6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Tablón Datos</vt:lpstr>
      <vt:lpstr>Estrategias</vt:lpstr>
      <vt:lpstr>Resultados Modelos</vt:lpstr>
      <vt:lpstr>avg_permanencia</vt:lpstr>
      <vt:lpstr>permanencia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2025-06-10T02:33:30Z</dcterms:modified>
</cp:coreProperties>
</file>