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filterPrivacy="1"/>
  <xr:revisionPtr revIDLastSave="0" documentId="13_ncr:1_{CF055375-19E4-4CCF-B819-11DBEFDB8878}" xr6:coauthVersionLast="47" xr6:coauthVersionMax="47" xr10:uidLastSave="{00000000-0000-0000-0000-000000000000}"/>
  <bookViews>
    <workbookView xWindow="-120" yWindow="-120" windowWidth="20730" windowHeight="11160" firstSheet="15" activeTab="19" xr2:uid="{00000000-000D-0000-FFFF-FFFF00000000}"/>
  </bookViews>
  <sheets>
    <sheet name="Votes % Compare" sheetId="22" r:id="rId1"/>
    <sheet name="Linkages or Notes" sheetId="1" r:id="rId2"/>
    <sheet name="T3M or 93d" sheetId="2" r:id="rId3"/>
    <sheet name="T9M or 279d" sheetId="3" r:id="rId4"/>
    <sheet name="T3Y or 1096d" sheetId="4" r:id="rId5"/>
    <sheet name="Linkages or Notes (2)" sheetId="5" r:id="rId6"/>
    <sheet name="T3M or 93d (2)" sheetId="6" r:id="rId7"/>
    <sheet name="T9M or 279d (2)" sheetId="7" r:id="rId8"/>
    <sheet name="T3Y or 1096d (2)" sheetId="8" r:id="rId9"/>
    <sheet name="Linkages or Notes (3)" sheetId="12" r:id="rId10"/>
    <sheet name="T3M or 93d (3)" sheetId="9" r:id="rId11"/>
    <sheet name="T9M or 279d (3)" sheetId="10" r:id="rId12"/>
    <sheet name="T3Y or 1096d (3)" sheetId="11" r:id="rId13"/>
    <sheet name="Linkages or Notes (4)" sheetId="16" r:id="rId14"/>
    <sheet name="T3M or 93d (4)" sheetId="13" r:id="rId15"/>
    <sheet name="T9M or 279d (4)" sheetId="14" r:id="rId16"/>
    <sheet name="T3Y or 1096d (4)" sheetId="15" r:id="rId17"/>
    <sheet name="Linkages or Notes (5)" sheetId="20" r:id="rId18"/>
    <sheet name="T3M or 93d (5)" sheetId="17" r:id="rId19"/>
    <sheet name="T9M or 279d (5)" sheetId="18" r:id="rId20"/>
    <sheet name="T3Y or 1096d (5)" sheetId="19" r:id="rId21"/>
    <sheet name="GICS Eff close Sept 28, 2018" sheetId="26" r:id="rId22"/>
    <sheet name="GICS historical changes-2018 " sheetId="25" r:id="rId23"/>
  </sheets>
  <definedNames>
    <definedName name="_xlnm._FilterDatabase" localSheetId="21" hidden="1">'GICS Eff close Sept 28, 2018'!$A$5:$I$335</definedName>
    <definedName name="_xlnm._FilterDatabase" localSheetId="22" hidden="1">'GICS historical changes-2018 '!$A$5:$I$424</definedName>
    <definedName name="CIQWBGuid" hidden="1">"86aec423-fd46-4a63-9a22-6e92a456d4f9"</definedName>
    <definedName name="IQ_AE_BR" hidden="1">"c10"</definedName>
    <definedName name="IQ_AP_BR" hidden="1">"c34"</definedName>
    <definedName name="IQ_AR_BR" hidden="1">"c41"</definedName>
    <definedName name="IQ_ASSET_WRITEDOWN_BR" hidden="1">"c50"</definedName>
    <definedName name="IQ_ASSET_WRITEDOWN_CF_BR" hidden="1">"c53"</definedName>
    <definedName name="IQ_CAPEX_BR" hidden="1">"c111"</definedName>
    <definedName name="IQ_CH" hidden="1">110000</definedName>
    <definedName name="IQ_CHANGE_AP_BR" hidden="1">"c135"</definedName>
    <definedName name="IQ_CHANGE_AR_BR" hidden="1">"c142"</definedName>
    <definedName name="IQ_CHANGE_OTHER_WORK_CAP_BR" hidden="1">"c154"</definedName>
    <definedName name="IQ_COMMERCIAL_DOM" hidden="1">"c177"</definedName>
    <definedName name="IQ_COMMERCIAL_MORT" hidden="1">"c179"</definedName>
    <definedName name="IQ_COMMON_APIC_BR" hidden="1">"c185"</definedName>
    <definedName name="IQ_COMMON_ISSUED_BR" hidden="1">"c199"</definedName>
    <definedName name="IQ_COMMON_REP_BR" hidden="1">"c208"</definedName>
    <definedName name="IQ_CQ" hidden="1">5000</definedName>
    <definedName name="IQ_CURRENCY_GAIN_BR" hidden="1">"c236"</definedName>
    <definedName name="IQ_CURRENT_PORT_DEBT_BR" hidden="1">"c1567"</definedName>
    <definedName name="IQ_CY" hidden="1">10000</definedName>
    <definedName name="IQ_DA_BR" hidden="1">"c248"</definedName>
    <definedName name="IQ_DA_CF_BR" hidden="1">"c251"</definedName>
    <definedName name="IQ_DA_SUPPL_BR" hidden="1">"c260"</definedName>
    <definedName name="IQ_DA_SUPPL_CF_BR" hidden="1">"c263"</definedName>
    <definedName name="IQ_DAILY" hidden="1">500000</definedName>
    <definedName name="IQ_DEF_AMORT_BR" hidden="1">"c278"</definedName>
    <definedName name="IQ_DEF_CHARGES_BR" hidden="1">"c288"</definedName>
    <definedName name="IQ_DEF_CHARGES_LT_BR" hidden="1">"c294"</definedName>
    <definedName name="IQ_DEF_TAX_ASSET_LT_BR" hidden="1">"c304"</definedName>
    <definedName name="IQ_DEF_TAX_LIAB_LT_BR" hidden="1">"c315"</definedName>
    <definedName name="IQ_DNTM" hidden="1">700000</definedName>
    <definedName name="IQ_EBT_BR" hidden="1">"c378"</definedName>
    <definedName name="IQ_EBT_EXCL_BR" hidden="1">"c381"</definedName>
    <definedName name="IQ_EXTRA_ACC_ITEMS_BR" hidden="1">"c412"</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W_AMORT_BR" hidden="1">"c532"</definedName>
    <definedName name="IQ_GW_INTAN_AMORT_BR" hidden="1">"c1470"</definedName>
    <definedName name="IQ_GW_INTAN_AMORT_CF_BR" hidden="1">"c1473"</definedName>
    <definedName name="IQ_INC_EQUITY_BR" hidden="1">"c550"</definedName>
    <definedName name="IQ_INS_SETTLE_BR" hidden="1">"c572"</definedName>
    <definedName name="IQ_INT_EXP_BR" hidden="1">"c586"</definedName>
    <definedName name="IQ_INT_INC_BR" hidden="1">"c593"</definedName>
    <definedName name="IQ_INVEST_LOANS_CF_BR" hidden="1">"c630"</definedName>
    <definedName name="IQ_INVEST_SECURITY_CF_BR" hidden="1">"c639"</definedName>
    <definedName name="IQ_LATESTK" hidden="1">1000</definedName>
    <definedName name="IQ_LATESTQ" hidden="1">500</definedName>
    <definedName name="IQ_LEGAL_SETTLE_BR" hidden="1">"c649"</definedName>
    <definedName name="IQ_LOANS_CF_BR" hidden="1">"c661"</definedName>
    <definedName name="IQ_LT_DEBT_BR" hidden="1">"c676"</definedName>
    <definedName name="IQ_LT_DEBT_ISSUED_BR" hidden="1">"c683"</definedName>
    <definedName name="IQ_LT_DEBT_REPAID_BR" hidden="1">"c691"</definedName>
    <definedName name="IQ_LT_INVEST_BR" hidden="1">"c698"</definedName>
    <definedName name="IQ_LTM" hidden="1">2000</definedName>
    <definedName name="IQ_LTMMONTH" hidden="1">120000</definedName>
    <definedName name="IQ_MERGER_BR" hidden="1">"c715"</definedName>
    <definedName name="IQ_MERGER_RESTRUCTURE_BR" hidden="1">"c721"</definedName>
    <definedName name="IQ_MINORITY_INTEREST_BR" hidden="1">"c729"</definedName>
    <definedName name="IQ_MONTH" hidden="1">15000</definedName>
    <definedName name="IQ_MTD" hidden="1">800000</definedName>
    <definedName name="IQ_NAMES_REVISION_DATE_" hidden="1">41533.6436805556</definedName>
    <definedName name="IQ_NET_DEBT_ISSUED_BR" hidden="1">"c753"</definedName>
    <definedName name="IQ_NET_INT_INC_BR" hidden="1">"c765"</definedName>
    <definedName name="IQ_NTM" hidden="1">6000</definedName>
    <definedName name="IQ_OPER_INC_BR" hidden="1">"c850"</definedName>
    <definedName name="IQ_OTHER_ASSETS_BR" hidden="1">"c862"</definedName>
    <definedName name="IQ_OTHER_CA_SUPPL_BR" hidden="1">"c871"</definedName>
    <definedName name="IQ_OTHER_CL_SUPPL_BR" hidden="1">"c880"</definedName>
    <definedName name="IQ_OTHER_EQUITY_BR" hidden="1">"c888"</definedName>
    <definedName name="IQ_OTHER_FINANCE_ACT_BR" hidden="1">"c895"</definedName>
    <definedName name="IQ_OTHER_FINANCE_ACT_SUPPL_BR" hidden="1">"c901"</definedName>
    <definedName name="IQ_OTHER_INTAN_BR" hidden="1">"c909"</definedName>
    <definedName name="IQ_OTHER_INVEST_ACT_BR" hidden="1">"c918"</definedName>
    <definedName name="IQ_OTHER_INVEST_ACT_SUPPL_BR" hidden="1">"c924"</definedName>
    <definedName name="IQ_OTHER_LIAB_BR" hidden="1">"c932"</definedName>
    <definedName name="IQ_OTHER_LIAB_LT_BR" hidden="1">"c937"</definedName>
    <definedName name="IQ_OTHER_LT_ASSETS_BR" hidden="1">"c948"</definedName>
    <definedName name="IQ_OTHER_NON_OPER_EXP_BR" hidden="1">"c957"</definedName>
    <definedName name="IQ_OTHER_NON_OPER_EXP_SUPPL_BR" hidden="1">"c962"</definedName>
    <definedName name="IQ_OTHER_OPER_ACT_BR" hidden="1">"c985"</definedName>
    <definedName name="IQ_OTHER_OPER_BR" hidden="1">"c990"</definedName>
    <definedName name="IQ_OTHER_OPER_SUPPL_BR" hidden="1">"c994"</definedName>
    <definedName name="IQ_OTHER_OPER_TOT_BR" hidden="1">"c1000"</definedName>
    <definedName name="IQ_OTHER_REV_BR" hidden="1">"c1011"</definedName>
    <definedName name="IQ_OTHER_REV_SUPPL_BR" hidden="1">"c1016"</definedName>
    <definedName name="IQ_OTHER_UNUSUAL_BR" hidden="1">"c1561"</definedName>
    <definedName name="IQ_OTHER_UNUSUAL_SUPPL_BR" hidden="1">"c1496"</definedName>
    <definedName name="IQ_PC_WRITTEN" hidden="1">"c1027"</definedName>
    <definedName name="IQ_PREF_ISSUED_BR" hidden="1">"c1047"</definedName>
    <definedName name="IQ_PREF_OTHER_BR" hidden="1">"c1055"</definedName>
    <definedName name="IQ_PREF_REP_BR" hidden="1">"c1062"</definedName>
    <definedName name="IQ_QTD" hidden="1">750000</definedName>
    <definedName name="IQ_RESIDENTIAL_LOANS" hidden="1">"c1102"</definedName>
    <definedName name="IQ_RESTRUCTURE_BR" hidden="1">"c1106"</definedName>
    <definedName name="IQ_RETURN_ASSETS_BROK" hidden="1">"c1115"</definedName>
    <definedName name="IQ_RETURN_EQUITY_BROK" hidden="1">"c1120"</definedName>
    <definedName name="IQ_SALE_INTAN_CF_BR" hidden="1">"c1133"</definedName>
    <definedName name="IQ_SALE_PPE_CF_BR" hidden="1">"c1139"</definedName>
    <definedName name="IQ_SALE_REAL_ESTATE_CF_BR" hidden="1">"c1145"</definedName>
    <definedName name="IQ_SHAREOUTSTANDING" hidden="1">"c1347"</definedName>
    <definedName name="IQ_SPECIAL_DIV_CF_BR" hidden="1">"c1171"</definedName>
    <definedName name="IQ_ST_DEBT_BR" hidden="1">"c1178"</definedName>
    <definedName name="IQ_ST_DEBT_ISSUED_BR" hidden="1">"c1183"</definedName>
    <definedName name="IQ_ST_DEBT_REPAID_BR" hidden="1">"c1191"</definedName>
    <definedName name="IQ_TODAY" hidden="1">0</definedName>
    <definedName name="IQ_TOTAL_AR_BR" hidden="1">"c1231"</definedName>
    <definedName name="IQ_TOTAL_DEBT_ISSUED_BR" hidden="1">"c1253"</definedName>
    <definedName name="IQ_TOTAL_DEBT_REPAID_BR" hidden="1">"c1260"</definedName>
    <definedName name="IQ_TOTAL_LIAB_BR" hidden="1">"c1278"</definedName>
    <definedName name="IQ_TOTAL_OPER_EXP_BR" hidden="1">"c1284"</definedName>
    <definedName name="IQ_TOTAL_REV_BR" hidden="1">"c1303"</definedName>
    <definedName name="IQ_TREASURY_OTHER_EQUITY_BR" hidden="1">"c1314"</definedName>
    <definedName name="IQ_UNEARN_REV_CURRENT_BR" hidden="1">"c1324"</definedName>
    <definedName name="IQ_WEEK" hidden="1">50000</definedName>
    <definedName name="IQ_YTD" hidden="1">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98" i="3" l="1"/>
  <c r="D198" i="3"/>
  <c r="E198" i="3"/>
  <c r="F198" i="3"/>
  <c r="G198" i="3"/>
  <c r="H198" i="3"/>
  <c r="I198" i="3"/>
  <c r="J198" i="3"/>
  <c r="K198" i="3"/>
  <c r="L198" i="3"/>
  <c r="M198" i="3"/>
  <c r="N198" i="3"/>
  <c r="O198" i="3"/>
  <c r="P198" i="3"/>
  <c r="B198" i="3"/>
  <c r="C197" i="3"/>
  <c r="D197" i="3"/>
  <c r="E197" i="3"/>
  <c r="F197" i="3"/>
  <c r="G197" i="3"/>
  <c r="H197" i="3"/>
  <c r="I197" i="3"/>
  <c r="J197" i="3"/>
  <c r="K197" i="3"/>
  <c r="L197" i="3"/>
  <c r="M197" i="3"/>
  <c r="N197" i="3"/>
  <c r="O197" i="3"/>
  <c r="P197" i="3"/>
  <c r="B197" i="3"/>
  <c r="C767" i="19"/>
  <c r="D767" i="19"/>
  <c r="Q767" i="19" s="1"/>
  <c r="E767" i="19"/>
  <c r="G5" i="20" s="1"/>
  <c r="F767" i="19"/>
  <c r="G6" i="20" s="1"/>
  <c r="G767" i="19"/>
  <c r="H767" i="19"/>
  <c r="I767" i="19"/>
  <c r="G9" i="20" s="1"/>
  <c r="J767" i="19"/>
  <c r="G10" i="20" s="1"/>
  <c r="K767" i="19"/>
  <c r="L767" i="19"/>
  <c r="M767" i="19"/>
  <c r="G13" i="20" s="1"/>
  <c r="N767" i="19"/>
  <c r="G14" i="20" s="1"/>
  <c r="O767" i="19"/>
  <c r="P767" i="19"/>
  <c r="B767" i="19"/>
  <c r="C69" i="2"/>
  <c r="D69" i="2"/>
  <c r="E69" i="2"/>
  <c r="F69" i="2"/>
  <c r="G69" i="2"/>
  <c r="H69" i="2"/>
  <c r="I69" i="2"/>
  <c r="J69" i="2"/>
  <c r="K69" i="2"/>
  <c r="L69" i="2"/>
  <c r="M69" i="2"/>
  <c r="N69" i="2"/>
  <c r="O69" i="2"/>
  <c r="P69" i="2"/>
  <c r="B69" i="2"/>
  <c r="C68" i="2"/>
  <c r="D68" i="2"/>
  <c r="E68" i="2"/>
  <c r="F68" i="2"/>
  <c r="G68" i="2"/>
  <c r="H68" i="2"/>
  <c r="I68" i="2"/>
  <c r="J68" i="2"/>
  <c r="K68" i="2"/>
  <c r="L68" i="2"/>
  <c r="M68" i="2"/>
  <c r="N68" i="2"/>
  <c r="O68" i="2"/>
  <c r="P68" i="2"/>
  <c r="B68" i="2"/>
  <c r="C6" i="22"/>
  <c r="B6" i="22"/>
  <c r="G5" i="22"/>
  <c r="F5" i="22"/>
  <c r="C5" i="22"/>
  <c r="B5" i="22"/>
  <c r="G4" i="22"/>
  <c r="F4" i="22"/>
  <c r="C4" i="22"/>
  <c r="B4" i="22"/>
  <c r="G3" i="22"/>
  <c r="F3" i="22"/>
  <c r="C3" i="22"/>
  <c r="B3" i="22"/>
  <c r="G2" i="22"/>
  <c r="F2" i="22"/>
  <c r="H16" i="20"/>
  <c r="H15" i="20"/>
  <c r="H14" i="20"/>
  <c r="H13" i="20"/>
  <c r="H12" i="20"/>
  <c r="H11" i="20"/>
  <c r="H10" i="20"/>
  <c r="H9" i="20"/>
  <c r="H8" i="20"/>
  <c r="H7" i="20"/>
  <c r="H6" i="20"/>
  <c r="H5" i="20"/>
  <c r="H4" i="20"/>
  <c r="H3" i="20"/>
  <c r="H2" i="20"/>
  <c r="G16" i="20"/>
  <c r="G15" i="20"/>
  <c r="G12" i="20"/>
  <c r="G11" i="20"/>
  <c r="G8" i="20"/>
  <c r="G7" i="20"/>
  <c r="G4" i="20"/>
  <c r="G3" i="20"/>
  <c r="G2" i="20"/>
  <c r="F14" i="20"/>
  <c r="F10" i="20"/>
  <c r="F6" i="20"/>
  <c r="F2" i="20"/>
  <c r="E13" i="20"/>
  <c r="E9" i="20"/>
  <c r="E5" i="20"/>
  <c r="D16" i="20"/>
  <c r="D15" i="20"/>
  <c r="D14" i="20"/>
  <c r="D13" i="20"/>
  <c r="D12" i="20"/>
  <c r="D11" i="20"/>
  <c r="D10" i="20"/>
  <c r="D9" i="20"/>
  <c r="D8" i="20"/>
  <c r="D7" i="20"/>
  <c r="D6" i="20"/>
  <c r="D5" i="20"/>
  <c r="D4" i="20"/>
  <c r="D3" i="20"/>
  <c r="D2" i="20"/>
  <c r="C16" i="20"/>
  <c r="C15" i="20"/>
  <c r="C14" i="20"/>
  <c r="C13" i="20"/>
  <c r="C12" i="20"/>
  <c r="C11" i="20"/>
  <c r="C10" i="20"/>
  <c r="C9" i="20"/>
  <c r="C8" i="20"/>
  <c r="C7" i="20"/>
  <c r="C6" i="20"/>
  <c r="C5" i="20"/>
  <c r="C4" i="20"/>
  <c r="C3" i="20"/>
  <c r="H16" i="16"/>
  <c r="H15" i="16"/>
  <c r="H14" i="16"/>
  <c r="H13" i="16"/>
  <c r="H12" i="16"/>
  <c r="H11" i="16"/>
  <c r="H10" i="16"/>
  <c r="H9" i="16"/>
  <c r="H8" i="16"/>
  <c r="H7" i="16"/>
  <c r="H6" i="16"/>
  <c r="H5" i="16"/>
  <c r="H4" i="16"/>
  <c r="H3" i="16"/>
  <c r="H2" i="16"/>
  <c r="G16" i="16"/>
  <c r="G15" i="16"/>
  <c r="G14" i="16"/>
  <c r="G13" i="16"/>
  <c r="G12" i="16"/>
  <c r="G11" i="16"/>
  <c r="G10" i="16"/>
  <c r="G9" i="16"/>
  <c r="G8" i="16"/>
  <c r="G7" i="16"/>
  <c r="G6" i="16"/>
  <c r="G5" i="16"/>
  <c r="G4" i="16"/>
  <c r="G3" i="16"/>
  <c r="G2" i="16"/>
  <c r="F13" i="16"/>
  <c r="F9" i="16"/>
  <c r="F5" i="16"/>
  <c r="E16" i="16"/>
  <c r="E12" i="16"/>
  <c r="I12" i="16" s="1"/>
  <c r="E8" i="16"/>
  <c r="E4" i="16"/>
  <c r="D16" i="16"/>
  <c r="D15" i="16"/>
  <c r="D14" i="16"/>
  <c r="D13" i="16"/>
  <c r="D12" i="16"/>
  <c r="D11" i="16"/>
  <c r="D10" i="16"/>
  <c r="D9" i="16"/>
  <c r="D8" i="16"/>
  <c r="D7" i="16"/>
  <c r="D6" i="16"/>
  <c r="D5" i="16"/>
  <c r="D4" i="16"/>
  <c r="D3" i="16"/>
  <c r="D2" i="16"/>
  <c r="C16" i="16"/>
  <c r="C15" i="16"/>
  <c r="C14" i="16"/>
  <c r="C13" i="16"/>
  <c r="C12" i="16"/>
  <c r="C11" i="16"/>
  <c r="C10" i="16"/>
  <c r="C9" i="16"/>
  <c r="C8" i="16"/>
  <c r="C7" i="16"/>
  <c r="C6" i="16"/>
  <c r="C5" i="16"/>
  <c r="C4" i="16"/>
  <c r="C3" i="16"/>
  <c r="H16" i="12"/>
  <c r="H15" i="12"/>
  <c r="H14" i="12"/>
  <c r="H13" i="12"/>
  <c r="H12" i="12"/>
  <c r="H11" i="12"/>
  <c r="H10" i="12"/>
  <c r="H9" i="12"/>
  <c r="H8" i="12"/>
  <c r="H7" i="12"/>
  <c r="H6" i="12"/>
  <c r="H5" i="12"/>
  <c r="H4" i="12"/>
  <c r="H3" i="12"/>
  <c r="H2" i="12"/>
  <c r="G16" i="12"/>
  <c r="G15" i="12"/>
  <c r="G14" i="12"/>
  <c r="G13" i="12"/>
  <c r="G12" i="12"/>
  <c r="G11" i="12"/>
  <c r="G10" i="12"/>
  <c r="G9" i="12"/>
  <c r="G8" i="12"/>
  <c r="G7" i="12"/>
  <c r="G6" i="12"/>
  <c r="G5" i="12"/>
  <c r="G4" i="12"/>
  <c r="G3" i="12"/>
  <c r="G2" i="12"/>
  <c r="D16" i="12"/>
  <c r="D15" i="12"/>
  <c r="D14" i="12"/>
  <c r="D13" i="12"/>
  <c r="D12" i="12"/>
  <c r="D11" i="12"/>
  <c r="D10" i="12"/>
  <c r="D9" i="12"/>
  <c r="D8" i="12"/>
  <c r="D7" i="12"/>
  <c r="D6" i="12"/>
  <c r="D5" i="12"/>
  <c r="D4" i="12"/>
  <c r="D3" i="12"/>
  <c r="D2" i="12"/>
  <c r="C16" i="12"/>
  <c r="C15" i="12"/>
  <c r="C14" i="12"/>
  <c r="C13" i="12"/>
  <c r="C12" i="12"/>
  <c r="C11" i="12"/>
  <c r="C10" i="12"/>
  <c r="C9" i="12"/>
  <c r="C8" i="12"/>
  <c r="C7" i="12"/>
  <c r="C6" i="12"/>
  <c r="C5" i="12"/>
  <c r="C4" i="12"/>
  <c r="C3" i="12"/>
  <c r="C2" i="12"/>
  <c r="H16" i="5"/>
  <c r="H15" i="5"/>
  <c r="H14" i="5"/>
  <c r="H13" i="5"/>
  <c r="H12" i="5"/>
  <c r="H11" i="5"/>
  <c r="H10" i="5"/>
  <c r="H9" i="5"/>
  <c r="H8" i="5"/>
  <c r="H7" i="5"/>
  <c r="H6" i="5"/>
  <c r="H5" i="5"/>
  <c r="H4" i="5"/>
  <c r="H3" i="5"/>
  <c r="H2" i="5"/>
  <c r="G16" i="5"/>
  <c r="G15" i="5"/>
  <c r="G14" i="5"/>
  <c r="G13" i="5"/>
  <c r="G12" i="5"/>
  <c r="G11" i="5"/>
  <c r="G10" i="5"/>
  <c r="G9" i="5"/>
  <c r="G8" i="5"/>
  <c r="G7" i="5"/>
  <c r="G6" i="5"/>
  <c r="G5" i="5"/>
  <c r="G4" i="5"/>
  <c r="G3" i="5"/>
  <c r="G2" i="5"/>
  <c r="D16" i="5"/>
  <c r="D15" i="5"/>
  <c r="D14" i="5"/>
  <c r="D13" i="5"/>
  <c r="D12" i="5"/>
  <c r="D11" i="5"/>
  <c r="D10" i="5"/>
  <c r="D9" i="5"/>
  <c r="D8" i="5"/>
  <c r="D7" i="5"/>
  <c r="D6" i="5"/>
  <c r="D5" i="5"/>
  <c r="D4" i="5"/>
  <c r="D3" i="5"/>
  <c r="D2" i="5"/>
  <c r="C16" i="5"/>
  <c r="C15" i="5"/>
  <c r="C14" i="5"/>
  <c r="C13" i="5"/>
  <c r="C12" i="5"/>
  <c r="C11" i="5"/>
  <c r="C10" i="5"/>
  <c r="C9" i="5"/>
  <c r="C8" i="5"/>
  <c r="C7" i="5"/>
  <c r="C6" i="5"/>
  <c r="C5" i="5"/>
  <c r="C4" i="5"/>
  <c r="C3" i="5"/>
  <c r="H17" i="16"/>
  <c r="D17" i="16"/>
  <c r="C767" i="15"/>
  <c r="D767" i="15"/>
  <c r="E767" i="15"/>
  <c r="Q767" i="15" s="1"/>
  <c r="F767" i="15"/>
  <c r="G767" i="15"/>
  <c r="H767" i="15"/>
  <c r="I767" i="15"/>
  <c r="J767" i="15"/>
  <c r="K767" i="15"/>
  <c r="L767" i="15"/>
  <c r="M767" i="15"/>
  <c r="N767" i="15"/>
  <c r="O767" i="15"/>
  <c r="P767" i="15"/>
  <c r="B767" i="15"/>
  <c r="C767" i="11"/>
  <c r="D767" i="11"/>
  <c r="E767" i="11"/>
  <c r="F767" i="11"/>
  <c r="G767" i="11"/>
  <c r="H767" i="11"/>
  <c r="I767" i="11"/>
  <c r="J767" i="11"/>
  <c r="K767" i="11"/>
  <c r="L767" i="11"/>
  <c r="M767" i="11"/>
  <c r="N767" i="11"/>
  <c r="O767" i="11"/>
  <c r="P767" i="11"/>
  <c r="B767" i="11"/>
  <c r="C767" i="8"/>
  <c r="D767" i="8"/>
  <c r="E767" i="8"/>
  <c r="F767" i="8"/>
  <c r="G767" i="8"/>
  <c r="H767" i="8"/>
  <c r="I767" i="8"/>
  <c r="J767" i="8"/>
  <c r="K767" i="8"/>
  <c r="L767" i="8"/>
  <c r="M767" i="8"/>
  <c r="N767" i="8"/>
  <c r="O767" i="8"/>
  <c r="P767" i="8"/>
  <c r="B767" i="8"/>
  <c r="H17" i="20"/>
  <c r="D17" i="20"/>
  <c r="P768" i="19"/>
  <c r="O768" i="19"/>
  <c r="N768" i="19"/>
  <c r="M768" i="19"/>
  <c r="L768" i="19"/>
  <c r="K768" i="19"/>
  <c r="J768" i="19"/>
  <c r="I768" i="19"/>
  <c r="H768" i="19"/>
  <c r="G768" i="19"/>
  <c r="F768" i="19"/>
  <c r="E768" i="19"/>
  <c r="D768" i="19"/>
  <c r="C768" i="19"/>
  <c r="B768" i="19"/>
  <c r="Q768" i="19" s="1"/>
  <c r="P198" i="18"/>
  <c r="F16" i="20" s="1"/>
  <c r="O198" i="18"/>
  <c r="F15" i="20" s="1"/>
  <c r="N198" i="18"/>
  <c r="M198" i="18"/>
  <c r="F13" i="20" s="1"/>
  <c r="L198" i="18"/>
  <c r="F12" i="20" s="1"/>
  <c r="K198" i="18"/>
  <c r="F11" i="20" s="1"/>
  <c r="J198" i="18"/>
  <c r="I198" i="18"/>
  <c r="F9" i="20" s="1"/>
  <c r="H198" i="18"/>
  <c r="F8" i="20" s="1"/>
  <c r="G198" i="18"/>
  <c r="F7" i="20" s="1"/>
  <c r="F198" i="18"/>
  <c r="E198" i="18"/>
  <c r="F5" i="20" s="1"/>
  <c r="D198" i="18"/>
  <c r="F4" i="20" s="1"/>
  <c r="C198" i="18"/>
  <c r="F3" i="20" s="1"/>
  <c r="B198" i="18"/>
  <c r="P197" i="18"/>
  <c r="E16" i="20" s="1"/>
  <c r="I16" i="20" s="1"/>
  <c r="O197" i="18"/>
  <c r="E15" i="20" s="1"/>
  <c r="N197" i="18"/>
  <c r="E14" i="20" s="1"/>
  <c r="M197" i="18"/>
  <c r="L197" i="18"/>
  <c r="E12" i="20" s="1"/>
  <c r="I12" i="20" s="1"/>
  <c r="K197" i="18"/>
  <c r="E11" i="20" s="1"/>
  <c r="J197" i="18"/>
  <c r="E10" i="20" s="1"/>
  <c r="I197" i="18"/>
  <c r="H197" i="18"/>
  <c r="E8" i="20" s="1"/>
  <c r="G197" i="18"/>
  <c r="E7" i="20" s="1"/>
  <c r="F197" i="18"/>
  <c r="E6" i="20" s="1"/>
  <c r="E197" i="18"/>
  <c r="D197" i="18"/>
  <c r="E4" i="20" s="1"/>
  <c r="I4" i="20" s="1"/>
  <c r="C197" i="18"/>
  <c r="E3" i="20" s="1"/>
  <c r="B197" i="18"/>
  <c r="Q197" i="18" s="1"/>
  <c r="P69" i="17"/>
  <c r="O69" i="17"/>
  <c r="N69" i="17"/>
  <c r="M69" i="17"/>
  <c r="L69" i="17"/>
  <c r="K69" i="17"/>
  <c r="J69" i="17"/>
  <c r="I69" i="17"/>
  <c r="H69" i="17"/>
  <c r="G69" i="17"/>
  <c r="F69" i="17"/>
  <c r="E69" i="17"/>
  <c r="D69" i="17"/>
  <c r="C69" i="17"/>
  <c r="B69" i="17"/>
  <c r="Q69" i="17" s="1"/>
  <c r="P68" i="17"/>
  <c r="O68" i="17"/>
  <c r="N68" i="17"/>
  <c r="M68" i="17"/>
  <c r="L68" i="17"/>
  <c r="K68" i="17"/>
  <c r="J68" i="17"/>
  <c r="I68" i="17"/>
  <c r="H68" i="17"/>
  <c r="G68" i="17"/>
  <c r="F68" i="17"/>
  <c r="E68" i="17"/>
  <c r="D68" i="17"/>
  <c r="C68" i="17"/>
  <c r="B68" i="17"/>
  <c r="Q68" i="17" s="1"/>
  <c r="P768" i="15"/>
  <c r="O768" i="15"/>
  <c r="N768" i="15"/>
  <c r="M768" i="15"/>
  <c r="L768" i="15"/>
  <c r="K768" i="15"/>
  <c r="J768" i="15"/>
  <c r="I768" i="15"/>
  <c r="H768" i="15"/>
  <c r="G768" i="15"/>
  <c r="F768" i="15"/>
  <c r="E768" i="15"/>
  <c r="D768" i="15"/>
  <c r="C768" i="15"/>
  <c r="B768" i="15"/>
  <c r="Q768" i="15" s="1"/>
  <c r="P198" i="14"/>
  <c r="F16" i="16" s="1"/>
  <c r="O198" i="14"/>
  <c r="F15" i="16" s="1"/>
  <c r="N198" i="14"/>
  <c r="F14" i="16" s="1"/>
  <c r="M198" i="14"/>
  <c r="L198" i="14"/>
  <c r="F12" i="16" s="1"/>
  <c r="K198" i="14"/>
  <c r="F11" i="16" s="1"/>
  <c r="J198" i="14"/>
  <c r="F10" i="16" s="1"/>
  <c r="I198" i="14"/>
  <c r="H198" i="14"/>
  <c r="F8" i="16" s="1"/>
  <c r="I8" i="16" s="1"/>
  <c r="G198" i="14"/>
  <c r="F7" i="16" s="1"/>
  <c r="F198" i="14"/>
  <c r="F6" i="16" s="1"/>
  <c r="E198" i="14"/>
  <c r="D198" i="14"/>
  <c r="F4" i="16" s="1"/>
  <c r="C198" i="14"/>
  <c r="F3" i="16" s="1"/>
  <c r="B198" i="14"/>
  <c r="F2" i="16" s="1"/>
  <c r="F17" i="16" s="1"/>
  <c r="P197" i="14"/>
  <c r="O197" i="14"/>
  <c r="E15" i="16" s="1"/>
  <c r="N197" i="14"/>
  <c r="E14" i="16" s="1"/>
  <c r="M197" i="14"/>
  <c r="E13" i="16" s="1"/>
  <c r="I13" i="16" s="1"/>
  <c r="L197" i="14"/>
  <c r="K197" i="14"/>
  <c r="E11" i="16" s="1"/>
  <c r="J197" i="14"/>
  <c r="E10" i="16" s="1"/>
  <c r="I197" i="14"/>
  <c r="E9" i="16" s="1"/>
  <c r="I9" i="16" s="1"/>
  <c r="H197" i="14"/>
  <c r="G197" i="14"/>
  <c r="E7" i="16" s="1"/>
  <c r="F197" i="14"/>
  <c r="E6" i="16" s="1"/>
  <c r="E197" i="14"/>
  <c r="E5" i="16" s="1"/>
  <c r="D197" i="14"/>
  <c r="C197" i="14"/>
  <c r="E3" i="16" s="1"/>
  <c r="B197" i="14"/>
  <c r="Q197" i="14" s="1"/>
  <c r="P69" i="13"/>
  <c r="O69" i="13"/>
  <c r="N69" i="13"/>
  <c r="M69" i="13"/>
  <c r="L69" i="13"/>
  <c r="K69" i="13"/>
  <c r="J69" i="13"/>
  <c r="I69" i="13"/>
  <c r="H69" i="13"/>
  <c r="G69" i="13"/>
  <c r="F69" i="13"/>
  <c r="E69" i="13"/>
  <c r="D69" i="13"/>
  <c r="C69" i="13"/>
  <c r="B69" i="13"/>
  <c r="Q69" i="13" s="1"/>
  <c r="P68" i="13"/>
  <c r="O68" i="13"/>
  <c r="N68" i="13"/>
  <c r="M68" i="13"/>
  <c r="L68" i="13"/>
  <c r="K68" i="13"/>
  <c r="J68" i="13"/>
  <c r="I68" i="13"/>
  <c r="H68" i="13"/>
  <c r="G68" i="13"/>
  <c r="F68" i="13"/>
  <c r="E68" i="13"/>
  <c r="D68" i="13"/>
  <c r="C68" i="13"/>
  <c r="B68" i="13"/>
  <c r="Q68" i="13" s="1"/>
  <c r="H17" i="12"/>
  <c r="P768" i="11"/>
  <c r="O768" i="11"/>
  <c r="N768" i="11"/>
  <c r="M768" i="11"/>
  <c r="L768" i="11"/>
  <c r="K768" i="11"/>
  <c r="J768" i="11"/>
  <c r="I768" i="11"/>
  <c r="H768" i="11"/>
  <c r="G768" i="11"/>
  <c r="F768" i="11"/>
  <c r="E768" i="11"/>
  <c r="D768" i="11"/>
  <c r="C768" i="11"/>
  <c r="B768" i="11"/>
  <c r="Q768" i="11" s="1"/>
  <c r="P198" i="10"/>
  <c r="F16" i="12" s="1"/>
  <c r="O198" i="10"/>
  <c r="F15" i="12" s="1"/>
  <c r="N198" i="10"/>
  <c r="F14" i="12" s="1"/>
  <c r="M198" i="10"/>
  <c r="F13" i="12" s="1"/>
  <c r="L198" i="10"/>
  <c r="F12" i="12" s="1"/>
  <c r="K198" i="10"/>
  <c r="F11" i="12" s="1"/>
  <c r="J198" i="10"/>
  <c r="F10" i="12" s="1"/>
  <c r="I198" i="10"/>
  <c r="F9" i="12" s="1"/>
  <c r="H198" i="10"/>
  <c r="F8" i="12" s="1"/>
  <c r="G198" i="10"/>
  <c r="F7" i="12" s="1"/>
  <c r="F198" i="10"/>
  <c r="F6" i="12" s="1"/>
  <c r="E198" i="10"/>
  <c r="F5" i="12" s="1"/>
  <c r="D198" i="10"/>
  <c r="F4" i="12" s="1"/>
  <c r="C198" i="10"/>
  <c r="F3" i="12" s="1"/>
  <c r="B198" i="10"/>
  <c r="P197" i="10"/>
  <c r="E16" i="12" s="1"/>
  <c r="O197" i="10"/>
  <c r="E15" i="12" s="1"/>
  <c r="N197" i="10"/>
  <c r="E14" i="12" s="1"/>
  <c r="M197" i="10"/>
  <c r="E13" i="12" s="1"/>
  <c r="L197" i="10"/>
  <c r="E12" i="12" s="1"/>
  <c r="K197" i="10"/>
  <c r="E11" i="12" s="1"/>
  <c r="J197" i="10"/>
  <c r="E10" i="12" s="1"/>
  <c r="I197" i="10"/>
  <c r="E9" i="12" s="1"/>
  <c r="H197" i="10"/>
  <c r="E8" i="12" s="1"/>
  <c r="G197" i="10"/>
  <c r="E7" i="12" s="1"/>
  <c r="F197" i="10"/>
  <c r="E6" i="12" s="1"/>
  <c r="E197" i="10"/>
  <c r="E5" i="12" s="1"/>
  <c r="D197" i="10"/>
  <c r="E4" i="12" s="1"/>
  <c r="C197" i="10"/>
  <c r="E3" i="12" s="1"/>
  <c r="B197" i="10"/>
  <c r="P69" i="9"/>
  <c r="O69" i="9"/>
  <c r="N69" i="9"/>
  <c r="M69" i="9"/>
  <c r="L69" i="9"/>
  <c r="K69" i="9"/>
  <c r="J69" i="9"/>
  <c r="I69" i="9"/>
  <c r="H69" i="9"/>
  <c r="G69" i="9"/>
  <c r="F69" i="9"/>
  <c r="E69" i="9"/>
  <c r="D69" i="9"/>
  <c r="C69" i="9"/>
  <c r="B69" i="9"/>
  <c r="Q69" i="9" s="1"/>
  <c r="P68" i="9"/>
  <c r="O68" i="9"/>
  <c r="N68" i="9"/>
  <c r="M68" i="9"/>
  <c r="L68" i="9"/>
  <c r="K68" i="9"/>
  <c r="J68" i="9"/>
  <c r="I68" i="9"/>
  <c r="H68" i="9"/>
  <c r="G68" i="9"/>
  <c r="F68" i="9"/>
  <c r="E68" i="9"/>
  <c r="D68" i="9"/>
  <c r="C68" i="9"/>
  <c r="B68" i="9"/>
  <c r="Q68" i="9" s="1"/>
  <c r="C69" i="6"/>
  <c r="D69" i="6"/>
  <c r="E69" i="6"/>
  <c r="F69" i="6"/>
  <c r="G69" i="6"/>
  <c r="H69" i="6"/>
  <c r="I69" i="6"/>
  <c r="J69" i="6"/>
  <c r="K69" i="6"/>
  <c r="L69" i="6"/>
  <c r="M69" i="6"/>
  <c r="N69" i="6"/>
  <c r="O69" i="6"/>
  <c r="P69" i="6"/>
  <c r="C68" i="6"/>
  <c r="D68" i="6"/>
  <c r="E68" i="6"/>
  <c r="F68" i="6"/>
  <c r="G68" i="6"/>
  <c r="H68" i="6"/>
  <c r="I68" i="6"/>
  <c r="J68" i="6"/>
  <c r="K68" i="6"/>
  <c r="L68" i="6"/>
  <c r="M68" i="6"/>
  <c r="N68" i="6"/>
  <c r="O68" i="6"/>
  <c r="P68" i="6"/>
  <c r="B68" i="6"/>
  <c r="C2" i="5" s="1"/>
  <c r="P768" i="8"/>
  <c r="O768" i="8"/>
  <c r="N768" i="8"/>
  <c r="M768" i="8"/>
  <c r="L768" i="8"/>
  <c r="K768" i="8"/>
  <c r="J768" i="8"/>
  <c r="I768" i="8"/>
  <c r="H768" i="8"/>
  <c r="G768" i="8"/>
  <c r="F768" i="8"/>
  <c r="E768" i="8"/>
  <c r="D768" i="8"/>
  <c r="C768" i="8"/>
  <c r="B768" i="8"/>
  <c r="P198" i="7"/>
  <c r="F16" i="5" s="1"/>
  <c r="O198" i="7"/>
  <c r="F15" i="5" s="1"/>
  <c r="N198" i="7"/>
  <c r="F14" i="5" s="1"/>
  <c r="M198" i="7"/>
  <c r="F13" i="5" s="1"/>
  <c r="L198" i="7"/>
  <c r="F12" i="5" s="1"/>
  <c r="K198" i="7"/>
  <c r="F11" i="5" s="1"/>
  <c r="J198" i="7"/>
  <c r="F10" i="5" s="1"/>
  <c r="I198" i="7"/>
  <c r="F9" i="5" s="1"/>
  <c r="H198" i="7"/>
  <c r="F8" i="5" s="1"/>
  <c r="G198" i="7"/>
  <c r="F7" i="5" s="1"/>
  <c r="F198" i="7"/>
  <c r="F6" i="5" s="1"/>
  <c r="E198" i="7"/>
  <c r="F5" i="5" s="1"/>
  <c r="D198" i="7"/>
  <c r="F4" i="5" s="1"/>
  <c r="C198" i="7"/>
  <c r="F3" i="5" s="1"/>
  <c r="B198" i="7"/>
  <c r="F2" i="5" s="1"/>
  <c r="P197" i="7"/>
  <c r="E16" i="5" s="1"/>
  <c r="O197" i="7"/>
  <c r="E15" i="5" s="1"/>
  <c r="N197" i="7"/>
  <c r="E14" i="5" s="1"/>
  <c r="M197" i="7"/>
  <c r="E13" i="5" s="1"/>
  <c r="L197" i="7"/>
  <c r="E12" i="5" s="1"/>
  <c r="K197" i="7"/>
  <c r="E11" i="5" s="1"/>
  <c r="J197" i="7"/>
  <c r="E10" i="5" s="1"/>
  <c r="I197" i="7"/>
  <c r="E9" i="5" s="1"/>
  <c r="H197" i="7"/>
  <c r="E8" i="5" s="1"/>
  <c r="G197" i="7"/>
  <c r="E7" i="5" s="1"/>
  <c r="F197" i="7"/>
  <c r="E6" i="5" s="1"/>
  <c r="E197" i="7"/>
  <c r="E5" i="5" s="1"/>
  <c r="D197" i="7"/>
  <c r="E4" i="5" s="1"/>
  <c r="C197" i="7"/>
  <c r="E3" i="5" s="1"/>
  <c r="B197" i="7"/>
  <c r="E2" i="5" s="1"/>
  <c r="B69" i="6"/>
  <c r="F17" i="20" l="1"/>
  <c r="I3" i="20"/>
  <c r="I11" i="20"/>
  <c r="E2" i="20"/>
  <c r="E17" i="20" s="1"/>
  <c r="E18" i="20" s="1"/>
  <c r="D6" i="22" s="1"/>
  <c r="I7" i="20"/>
  <c r="I15" i="20"/>
  <c r="Q198" i="18"/>
  <c r="I8" i="20"/>
  <c r="I16" i="16"/>
  <c r="I4" i="16"/>
  <c r="E2" i="16"/>
  <c r="E17" i="16" s="1"/>
  <c r="E18" i="16" s="1"/>
  <c r="D5" i="22" s="1"/>
  <c r="Q198" i="14"/>
  <c r="I6" i="12"/>
  <c r="I3" i="12"/>
  <c r="I15" i="12"/>
  <c r="I4" i="12"/>
  <c r="I16" i="12"/>
  <c r="Q198" i="10"/>
  <c r="F2" i="12"/>
  <c r="I2" i="12" s="1"/>
  <c r="Q197" i="10"/>
  <c r="E2" i="12"/>
  <c r="C2" i="20"/>
  <c r="C17" i="20" s="1"/>
  <c r="C18" i="20" s="1"/>
  <c r="C2" i="16"/>
  <c r="I2" i="16" s="1"/>
  <c r="C17" i="16"/>
  <c r="D18" i="16" s="1"/>
  <c r="I8" i="12"/>
  <c r="C18" i="16"/>
  <c r="I5" i="12"/>
  <c r="I9" i="12"/>
  <c r="Q767" i="11"/>
  <c r="G17" i="5"/>
  <c r="G17" i="20"/>
  <c r="I3" i="16"/>
  <c r="I7" i="16"/>
  <c r="I10" i="16"/>
  <c r="I11" i="16"/>
  <c r="I15" i="16"/>
  <c r="I6" i="20"/>
  <c r="I10" i="20"/>
  <c r="I14" i="20"/>
  <c r="Q767" i="8"/>
  <c r="I13" i="5"/>
  <c r="I6" i="16"/>
  <c r="I14" i="16"/>
  <c r="I9" i="20"/>
  <c r="I13" i="20"/>
  <c r="I11" i="12"/>
  <c r="G17" i="12"/>
  <c r="G18" i="12" s="1"/>
  <c r="I13" i="12"/>
  <c r="I12" i="12"/>
  <c r="E17" i="12"/>
  <c r="I7" i="12"/>
  <c r="I14" i="12"/>
  <c r="I10" i="12"/>
  <c r="I2" i="20"/>
  <c r="I5" i="20"/>
  <c r="I5" i="16"/>
  <c r="C17" i="12"/>
  <c r="D17" i="12"/>
  <c r="H17" i="5"/>
  <c r="Q197" i="7"/>
  <c r="I7" i="5"/>
  <c r="I10" i="5"/>
  <c r="I5" i="5"/>
  <c r="E17" i="5"/>
  <c r="I9" i="5"/>
  <c r="I14" i="5"/>
  <c r="I6" i="5"/>
  <c r="I11" i="5"/>
  <c r="I3" i="5"/>
  <c r="I15" i="5"/>
  <c r="I8" i="5"/>
  <c r="I4" i="5"/>
  <c r="Q768" i="8"/>
  <c r="Q198" i="7"/>
  <c r="Q69" i="6"/>
  <c r="Q68" i="6"/>
  <c r="B767" i="4"/>
  <c r="C767" i="4"/>
  <c r="D767" i="4"/>
  <c r="E767" i="4"/>
  <c r="F767" i="4"/>
  <c r="G767" i="4"/>
  <c r="H767" i="4"/>
  <c r="I767" i="4"/>
  <c r="J767" i="4"/>
  <c r="K767" i="4"/>
  <c r="L767" i="4"/>
  <c r="M767" i="4"/>
  <c r="N767" i="4"/>
  <c r="O767" i="4"/>
  <c r="P767" i="4"/>
  <c r="B768" i="4"/>
  <c r="C768" i="4"/>
  <c r="D768" i="4"/>
  <c r="E768" i="4"/>
  <c r="F768" i="4"/>
  <c r="G768" i="4"/>
  <c r="H768" i="4"/>
  <c r="I768" i="4"/>
  <c r="J768" i="4"/>
  <c r="K768" i="4"/>
  <c r="L768" i="4"/>
  <c r="M768" i="4"/>
  <c r="N768" i="4"/>
  <c r="O768" i="4"/>
  <c r="P768" i="4"/>
  <c r="F18" i="20" l="1"/>
  <c r="E6" i="22" s="1"/>
  <c r="F18" i="16"/>
  <c r="E5" i="22" s="1"/>
  <c r="F17" i="12"/>
  <c r="D18" i="20"/>
  <c r="E18" i="12"/>
  <c r="D4" i="22" s="1"/>
  <c r="G18" i="20"/>
  <c r="F6" i="22" s="1"/>
  <c r="H18" i="20"/>
  <c r="G6" i="22" s="1"/>
  <c r="G17" i="16"/>
  <c r="H18" i="12"/>
  <c r="F18" i="12"/>
  <c r="E4" i="22" s="1"/>
  <c r="D18" i="12"/>
  <c r="C18" i="12"/>
  <c r="H18" i="5"/>
  <c r="G18" i="5"/>
  <c r="C17" i="5"/>
  <c r="I2" i="5"/>
  <c r="F17" i="5"/>
  <c r="E18" i="5" s="1"/>
  <c r="D3" i="22" s="1"/>
  <c r="I16" i="5"/>
  <c r="Q768" i="4"/>
  <c r="Q767" i="4"/>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C4" i="1"/>
  <c r="D3" i="1"/>
  <c r="D4" i="1"/>
  <c r="D5" i="1"/>
  <c r="D6" i="1"/>
  <c r="D7" i="1"/>
  <c r="D8" i="1"/>
  <c r="D9" i="1"/>
  <c r="D10" i="1"/>
  <c r="D11" i="1"/>
  <c r="D13" i="1"/>
  <c r="D14" i="1"/>
  <c r="D15" i="1"/>
  <c r="D16" i="1"/>
  <c r="C3" i="1"/>
  <c r="C5" i="1"/>
  <c r="C6" i="1"/>
  <c r="C7" i="1"/>
  <c r="C8" i="1"/>
  <c r="C9" i="1"/>
  <c r="C10" i="1"/>
  <c r="C11" i="1"/>
  <c r="C12" i="1"/>
  <c r="C13" i="1"/>
  <c r="C14" i="1"/>
  <c r="C15" i="1"/>
  <c r="C16" i="1"/>
  <c r="F3" i="1"/>
  <c r="F4" i="1"/>
  <c r="F5" i="1"/>
  <c r="F6" i="1"/>
  <c r="F7" i="1"/>
  <c r="F8" i="1"/>
  <c r="F9" i="1"/>
  <c r="F10" i="1"/>
  <c r="F11" i="1"/>
  <c r="F12" i="1"/>
  <c r="F13" i="1"/>
  <c r="F14" i="1"/>
  <c r="F15" i="1"/>
  <c r="F16" i="1"/>
  <c r="E3" i="1"/>
  <c r="E4" i="1"/>
  <c r="E5" i="1"/>
  <c r="E6" i="1"/>
  <c r="E7" i="1"/>
  <c r="E8" i="1"/>
  <c r="E9" i="1"/>
  <c r="E10" i="1"/>
  <c r="E11" i="1"/>
  <c r="E12" i="1"/>
  <c r="E13" i="1"/>
  <c r="E14" i="1"/>
  <c r="E15" i="1"/>
  <c r="E16" i="1"/>
  <c r="F2" i="1"/>
  <c r="E2" i="1"/>
  <c r="G18" i="16" l="1"/>
  <c r="H18" i="16"/>
  <c r="F18" i="5"/>
  <c r="E3" i="22" s="1"/>
  <c r="D12" i="1"/>
  <c r="Q68" i="2"/>
  <c r="C2" i="1"/>
  <c r="C17" i="1" s="1"/>
  <c r="Q69" i="2"/>
  <c r="Q198" i="3"/>
  <c r="Q197" i="3"/>
  <c r="D2" i="1"/>
  <c r="D17" i="1" s="1"/>
  <c r="I3" i="1"/>
  <c r="I4" i="1"/>
  <c r="I5" i="1"/>
  <c r="I6" i="1"/>
  <c r="I7" i="1"/>
  <c r="I8" i="1"/>
  <c r="I9" i="1"/>
  <c r="I10" i="1"/>
  <c r="I11" i="1"/>
  <c r="I12" i="1"/>
  <c r="I13" i="1"/>
  <c r="I14" i="1"/>
  <c r="I15" i="1"/>
  <c r="I16" i="1"/>
  <c r="E17" i="1"/>
  <c r="F17" i="1"/>
  <c r="G17" i="1"/>
  <c r="H17" i="1"/>
  <c r="I12" i="5" l="1"/>
  <c r="D17" i="5"/>
  <c r="F18" i="1"/>
  <c r="E2" i="22" s="1"/>
  <c r="I2" i="1"/>
  <c r="G18" i="1"/>
  <c r="H18" i="1"/>
  <c r="D18" i="1"/>
  <c r="C2" i="22" s="1"/>
  <c r="C18" i="1"/>
  <c r="B2" i="22" s="1"/>
  <c r="E18" i="1"/>
  <c r="D2" i="22" s="1"/>
  <c r="C18" i="5" l="1"/>
  <c r="D18" i="5"/>
</calcChain>
</file>

<file path=xl/sharedStrings.xml><?xml version="1.0" encoding="utf-8"?>
<sst xmlns="http://schemas.openxmlformats.org/spreadsheetml/2006/main" count="1360" uniqueCount="519">
  <si>
    <t>Tool #1 (bbtr)</t>
  </si>
  <si>
    <t>bbtr</t>
  </si>
  <si>
    <t>sartr</t>
  </si>
  <si>
    <t>Tool #2 (sartr)</t>
  </si>
  <si>
    <t>Tool #3 (adxtr)</t>
  </si>
  <si>
    <t>Totals Horizonal Analysis</t>
  </si>
  <si>
    <t>Totals Categories A-F Vertical Analysis</t>
  </si>
  <si>
    <t>VOTE YES 3M (Category A)</t>
  </si>
  <si>
    <t>VOTE NO 3M (Category B)</t>
  </si>
  <si>
    <t>VOTE YES 9M (Category C)</t>
  </si>
  <si>
    <t>VOTE NO 9M (Category D)</t>
  </si>
  <si>
    <t>VOTE YES 3Y (Category E)</t>
  </si>
  <si>
    <t>VOTE NO 3Y (Category F)</t>
  </si>
  <si>
    <t>Asset Analysis (ex share or crypto), No. of Votes to Buy or Sell, aggregaged across 3 timeframes (3 months, 9 months, 3 years), using 15 tools or Indicators, aggregations Horizonal, Vertical</t>
  </si>
  <si>
    <t>Tool #4 (ccitr)</t>
  </si>
  <si>
    <t>Tool #5 (smacdtr)</t>
  </si>
  <si>
    <t>Tool #6 (cmacdtr)</t>
  </si>
  <si>
    <t>Tool #7 (roctr)</t>
  </si>
  <si>
    <t>Tool #8 (rsitr)</t>
  </si>
  <si>
    <t>Tool #9 (smitr)</t>
  </si>
  <si>
    <t>Tool #10 (wprtr)</t>
  </si>
  <si>
    <t>Tool #11 (ccismatr)</t>
  </si>
  <si>
    <t>Tool #12 (rocsmatr)</t>
  </si>
  <si>
    <t>Tool #13 rsismatr)</t>
  </si>
  <si>
    <t>Tool #14 (smismatr)</t>
  </si>
  <si>
    <t>Tool #15 (wprsmatr)</t>
  </si>
  <si>
    <t>adxtr</t>
  </si>
  <si>
    <t>ccitr</t>
  </si>
  <si>
    <t>smacdtr</t>
  </si>
  <si>
    <t>cmacdtr</t>
  </si>
  <si>
    <t>roctr</t>
  </si>
  <si>
    <t>rsitr</t>
  </si>
  <si>
    <t>smitr</t>
  </si>
  <si>
    <t>wprtr</t>
  </si>
  <si>
    <t>ccismatr</t>
  </si>
  <si>
    <t>rocsmatr</t>
  </si>
  <si>
    <t>rsismatr</t>
  </si>
  <si>
    <t>smismatr</t>
  </si>
  <si>
    <t>wprsmatr</t>
  </si>
  <si>
    <t xml:space="preserve">COUNTIF </t>
  </si>
  <si>
    <t>TOTAL YES</t>
  </si>
  <si>
    <t>TOTAL NO</t>
  </si>
  <si>
    <t>COUNTIF</t>
  </si>
  <si>
    <t>Percentages Per Period (Categories A-F)</t>
  </si>
  <si>
    <t>Asset Code or Description</t>
  </si>
  <si>
    <t>ex Crypto</t>
  </si>
  <si>
    <t>tech share</t>
  </si>
  <si>
    <t>tech share 2</t>
  </si>
  <si>
    <t>mining share 1</t>
  </si>
  <si>
    <t>mining share 2</t>
  </si>
  <si>
    <t>GICS code or info</t>
  </si>
  <si>
    <t>Real estate service providers such as real estate agents, brokers &amp; real estate appraisers.</t>
  </si>
  <si>
    <t xml:space="preserve">Real Estate Services </t>
  </si>
  <si>
    <t>Companies that develop real estate and sell the properties after development. Excludes companies classified in the Homebuilding Sub-Industry.</t>
  </si>
  <si>
    <t xml:space="preserve">Real Estate Development </t>
  </si>
  <si>
    <t>Companies engaged in operating real estate properties for the purpose of leasing &amp; management.</t>
  </si>
  <si>
    <t>Real Estate Operating Companies</t>
  </si>
  <si>
    <t>Companies engaged in a diverse spectrum of real estate activities including real estate development &amp; sales, real estate management, or real estate services, but with no dominant business line.</t>
  </si>
  <si>
    <t xml:space="preserve">Diversified Real Estate Activities </t>
  </si>
  <si>
    <t>Real Estate Management &amp; Development</t>
  </si>
  <si>
    <t>Companies or Trusts engaged in the acquisition, development, ownership, leasing, management and operation of properties not classified elsewhere. Includes trusts that operate and invest in storage properties. It also includes REITs that do not generate a majority of their revenues and income from real estate rental and leasing operations.</t>
  </si>
  <si>
    <t xml:space="preserve">Specialized REITs </t>
  </si>
  <si>
    <t>Companies or Trusts engaged in the acquisition, development, ownership, leasing, management and operation of shopping malls, outlet malls, neighborhood and community shopping centers.</t>
  </si>
  <si>
    <t>Retail REITs</t>
  </si>
  <si>
    <t>Companies or Trusts engaged in the acquisition, development, ownership, leasing, management and operation of residential properties including multifamily homes, apartments, manufactured homes and student housing properties</t>
  </si>
  <si>
    <t>Residential REITs</t>
  </si>
  <si>
    <t>Companies or Trusts engaged in the acquisition, development, ownership, leasing, management and operation of properties serving the health care industry, including hospitals, nursing homes, and assisted living properties.</t>
  </si>
  <si>
    <t xml:space="preserve">Health Care REITs </t>
  </si>
  <si>
    <t>Companies or Trusts engaged in the acquisition, development, ownership, leasing, management and operation of office properties.</t>
  </si>
  <si>
    <t xml:space="preserve">Office REITs </t>
  </si>
  <si>
    <t xml:space="preserve">Companies or Trusts engaged in the acquisition, development, ownership, leasing, management and operation of hotel and resort properties. </t>
  </si>
  <si>
    <t xml:space="preserve">Hotel &amp; Resort REITs </t>
  </si>
  <si>
    <t>Companies or Trusts engaged in the acquisition, development, ownership, leasing, management and operation of industrial properties. Includes companies operating industrial warehouses and distribution properties.</t>
  </si>
  <si>
    <t>Industrial REITs</t>
  </si>
  <si>
    <t>A company or Trust with significantly diversified operations across two or more property types.</t>
  </si>
  <si>
    <t>Diversified REITs</t>
  </si>
  <si>
    <t>Equity Real Estate 
Investment Trusts 
(REITs)</t>
  </si>
  <si>
    <t>Real Estate</t>
  </si>
  <si>
    <t xml:space="preserve">Companies that engage in the generation and distribution of electricity using renewable sources, including, but not limited to, companies that produce electricity using biomass, geothermal energy, solar energy, hydropower, and wind power. Excludes companies manufacturing capital equipment used to generate electricity using renewable sources, such as manufacturers of solar power systems, installers of photovoltaic cells,  and companies involved in the provision of technology, components, and services mainly to this market. </t>
  </si>
  <si>
    <t xml:space="preserve">Renewable Electricity </t>
  </si>
  <si>
    <t>Companies that operate as Independent Power Producers (IPPs), Gas &amp; Power Marketing &amp; Trading Specialists and/or Integrated Energy Merchants. Excludes producers of electricity using renewable sources, such as solar power, hydropower, and wind power. Also excludes electric transmission companies and utility distribution companies classified in the Electric Utilities Sub-Industry.</t>
  </si>
  <si>
    <t>Independent Power Producers &amp; Energy Traders</t>
  </si>
  <si>
    <t>Independent Power and Renewable Electricity Producers</t>
  </si>
  <si>
    <t>Companies that purchase and redistribute water to the end-consumer. Includes large-scale water treatment systems.</t>
  </si>
  <si>
    <t>Water Utilities</t>
  </si>
  <si>
    <t>Utility companies with significantly diversified activities in addition to core Electric Utility, Gas Utility and/or Water Utility operations.</t>
  </si>
  <si>
    <t>Multi-Utilities</t>
  </si>
  <si>
    <t>Companies whose main charter is to distribute and transmit natural and manufactured gas. Excludes companies primarily involved in gas exploration or production classified in the Oil &amp; Gas Exploration &amp; Production Sub-Industry. Also excludes companies engaged in the storage and/or transportation of oil, gas, and/or refined products classified in the Oil &amp; Gas Storage &amp; Transportation Sub-Industry.</t>
  </si>
  <si>
    <t>Gas Utilities</t>
  </si>
  <si>
    <t>Companies that produce or distribute electricity. Includes both nuclear and non-nuclear facilities.</t>
  </si>
  <si>
    <t>Electric Utilities</t>
  </si>
  <si>
    <t>Utilities</t>
  </si>
  <si>
    <t xml:space="preserve">Companies engaging in content and information creation or distribution through proprietary platforms, where revenues are derived primarily through pay-per-click advertisements. Includes search engines, social media and networking platforms, online classifieds, and online review companies. Excludes companies operating online marketplaces classified in Internet &amp; Direct Marketing Retail. </t>
  </si>
  <si>
    <t>Interactive Media &amp; Services</t>
  </si>
  <si>
    <t>Producers of interactive gaming products, including mobile gaming applications. Also includes educational software used primarily in the home. Excludes online gambling companies classified in the Casinos &amp; Gaming Sub-Industry.</t>
  </si>
  <si>
    <t>Interactive Home Entertainment</t>
  </si>
  <si>
    <t>Companies that engage in producing and selling entertainment products and services, including companies engaged in the production, distribution and screening of movies and television shows, producers and distributors of music, entertainment theaters and sports teams. Also includes companies offering and/or producing entertainment content streamed online.</t>
  </si>
  <si>
    <t>Movies &amp; Entertainment</t>
  </si>
  <si>
    <t>Entertainment</t>
  </si>
  <si>
    <t>Publishers of newspapers, magazines and books in print or electronic formats.</t>
  </si>
  <si>
    <t>Publishing</t>
  </si>
  <si>
    <t>Providers of cable or satellite television services. Includes cable networks and program distribution.</t>
  </si>
  <si>
    <t>Cable &amp; Satellite</t>
  </si>
  <si>
    <t>Owners and operators of television or radio broadcasting systems, including programming. Includes radio and television broadcasting, radio networks, and radio stations.</t>
  </si>
  <si>
    <t>Broadcasting</t>
  </si>
  <si>
    <t>Companies providing advertising, marketing or public relations services.</t>
  </si>
  <si>
    <t>Advertising</t>
  </si>
  <si>
    <t>Media</t>
  </si>
  <si>
    <t>Media &amp; Entertainment</t>
  </si>
  <si>
    <t>Providers of primarily cellular or wireless telecommunication services.</t>
  </si>
  <si>
    <t>Wireless Telecommunication Services</t>
  </si>
  <si>
    <r>
      <t xml:space="preserve">Operators of primarily fixed-line telecommunications networks and companies providing both wireless and fixed-line telecommunications services not classified elsewhere. </t>
    </r>
    <r>
      <rPr>
        <sz val="10"/>
        <color rgb="FFFF0000"/>
        <rFont val="Calibri"/>
        <family val="2"/>
        <scheme val="minor"/>
      </rPr>
      <t>Also includes internet service providers offering internet access to end users.</t>
    </r>
  </si>
  <si>
    <t>Integrated Telecommunication Services</t>
  </si>
  <si>
    <t>Providers of communications and high-density data transmission services primarily through a high bandwidth/fiber-optic cable network.</t>
  </si>
  <si>
    <t>Alternative Carriers</t>
  </si>
  <si>
    <t>Diversified Telecommunication Services</t>
  </si>
  <si>
    <t>Telecommunication Services</t>
  </si>
  <si>
    <t>Communication Services</t>
  </si>
  <si>
    <t>Manufacturers of semiconductors and related products, including manufacturers of solar modules and cells.</t>
  </si>
  <si>
    <t>Semiconductors</t>
  </si>
  <si>
    <t>Manufacturers of semiconductor equipment, including manufacturers of the raw material and equipment used in the solar power industry.</t>
  </si>
  <si>
    <t xml:space="preserve">Semiconductor Equipment </t>
  </si>
  <si>
    <t>Semiconductors &amp; Semiconductor Equipment</t>
  </si>
  <si>
    <t>Distributors of technology hardware and equipment. Includes distributors of communications equipment, computers &amp; peripherals, semiconductors, and electronic equipment and components.</t>
  </si>
  <si>
    <t>Technology Distributors</t>
  </si>
  <si>
    <t>Producers of electronic equipment mainly for the OEM (Original Equipment Manufacturers) markets.</t>
  </si>
  <si>
    <t>Electronic Manufacturing Services</t>
  </si>
  <si>
    <t>Manufacturers of electronic components. Includes electronic components, connection devices, electron tubes, electronic capacitors and resistors, electronic coil, printed circuit board, transformer and other inductors, signal processing technology/components.</t>
  </si>
  <si>
    <t>Electronic Components</t>
  </si>
  <si>
    <t>Manufacturers of electronic equipment and instruments including analytical, electronic test and measurement instruments, scanner/barcode products, lasers, display screens, point-of-sales machines, and security system equipment.</t>
  </si>
  <si>
    <t xml:space="preserve">Electronic Equipment &amp; Instruments </t>
  </si>
  <si>
    <t>Electronic Equipment, Instruments &amp; Components</t>
  </si>
  <si>
    <t>Manufacturers of cellular phones, personal computers, servers, electronic computer components and peripherals. Includes data storage components, motherboards, audio and video cards, monitors, keyboards, printers, and other peripherals. Excludes semiconductors classified in the Semiconductors Sub-Industry.</t>
  </si>
  <si>
    <t>Technology Hardware, Storage &amp; Peripherals</t>
  </si>
  <si>
    <t>Manufacturers of communication equipment and products, including LANs, WANs, routers, telephones, switchboards and exchanges. Excludes cellular phone manufacturers classified in the Technology Hardware, Storage &amp; Peripherals Sub-Industry.</t>
  </si>
  <si>
    <t>Communications Equipment</t>
  </si>
  <si>
    <t>Technology Hardware &amp; Equipment</t>
  </si>
  <si>
    <t>Manufacturers of home entertainment software and educational software used primarily in the home.</t>
  </si>
  <si>
    <t>Home Entertainment Software (discontinued effective close of September 28, 2018)</t>
  </si>
  <si>
    <t>Companies engaged in developing and producing systems and database management software.</t>
  </si>
  <si>
    <t>Systems Software</t>
  </si>
  <si>
    <r>
      <t xml:space="preserve">Companies engaged in developing and producing software designed for specialized applications for the business or consumer market. Includes enterprise and technical software, </t>
    </r>
    <r>
      <rPr>
        <sz val="10"/>
        <color rgb="FFFF0000"/>
        <rFont val="Calibri"/>
        <family val="2"/>
        <scheme val="minor"/>
      </rPr>
      <t>as well as cloud-based software. Excludes companies classified in the Interactive Home Entertainment Sub-Industry.</t>
    </r>
    <r>
      <rPr>
        <sz val="10"/>
        <rFont val="Calibri"/>
        <family val="2"/>
        <scheme val="minor"/>
      </rPr>
      <t xml:space="preserve"> Also excludes companies producing systems or database management software classified in the Systems Software Sub-Industry.</t>
    </r>
  </si>
  <si>
    <t>Application Software</t>
  </si>
  <si>
    <t>Software</t>
  </si>
  <si>
    <t>Companies providing services and infrastructure for the internet industry including data centers and cloud networking and storage infrastructure. Also includes companies providing web hosting services. Excludes companies classified in the Software Industry.</t>
  </si>
  <si>
    <t>Internet Services &amp; Infrastructure</t>
  </si>
  <si>
    <t>Providers of commercial electronic data processing and/or business process outsourcing services.  Includes companies that provide services for back-office automation.</t>
  </si>
  <si>
    <t>Data Processing &amp; Outsourced Services</t>
  </si>
  <si>
    <t>Providers of information technology and systems integration services not classified in the Data Processing &amp; Outsourced Services Sub-Industry.  Includes information technology consulting and information management services.</t>
  </si>
  <si>
    <t>IT Consulting &amp; Other Services</t>
  </si>
  <si>
    <t>IT Services</t>
  </si>
  <si>
    <t>Companies developing and marketing internet software and/or providing internet services including online databases and interactive services, as well as companies deriving a majority of their revenues from online advertising. Excludes companies classified in the Internet Retail Sub-Industry.</t>
  </si>
  <si>
    <t>Internet Software &amp; Services (discontinued effective close of September 28, 2018)</t>
  </si>
  <si>
    <t>Software &amp; Services</t>
  </si>
  <si>
    <t>Information Technology</t>
  </si>
  <si>
    <t>Companies providing primarily reinsurance.</t>
  </si>
  <si>
    <t>Reinsurance</t>
  </si>
  <si>
    <t>Companies providing primarily property and casualty insurance.</t>
  </si>
  <si>
    <t>Property &amp; Casualty Insurance</t>
  </si>
  <si>
    <t>Insurance companies with diversified interests in life, health and property and casualty insurance.</t>
  </si>
  <si>
    <t>Multi-line Insurance</t>
  </si>
  <si>
    <t>Companies providing primarily life, disability, indemnity or supplemental health insurance. Excludes managed care companies classified in the Managed Health Care Sub-Industry.</t>
  </si>
  <si>
    <t>Life &amp; Health Insurance</t>
  </si>
  <si>
    <t>Insurance and reinsurance brokerage firms.</t>
  </si>
  <si>
    <t>Insurance Brokers</t>
  </si>
  <si>
    <t>Insurance</t>
  </si>
  <si>
    <t>Companies or Trusts that service, originate, purchase and/or securitize residential and/or commercial mortgage loans.  Includes trusts that invest in mortgage-backed securities and other mortgage related assets.</t>
  </si>
  <si>
    <t>Mortgage REITs</t>
  </si>
  <si>
    <t>Mortgage Real Estate Investment 
Trusts (REITs)</t>
  </si>
  <si>
    <t>Financial  exchanges  for  securities,  commodities,  derivatives and other financial instruments, and providers of financial decision support tools and products  including ratings agencies</t>
  </si>
  <si>
    <t>Financial Exchanges &amp; Data</t>
  </si>
  <si>
    <t xml:space="preserve">Financial institutions primarily engaged in diversified capital markets activities, including a significant presence in at least two of the following area: large/major corporate lending, investment banking, brokerage and asset management. Excludes less diversified companies classified in the Asset Management &amp; Custody Banks or Investment Banking &amp; Brokerage sub-industries.  Also excludes companies classified in the Banks or Insurance industry groups or the Consumer Finance Sub-Industry. </t>
  </si>
  <si>
    <t>Diversified Capital Markets</t>
  </si>
  <si>
    <t xml:space="preserve">Financial institutions primarily engaged in investment banking &amp; brokerage services, including equity and debt underwriting, mergers and acquisitions, securities lending and advisory services. Excludes banks and other financial institutions primarily involved in commercial lending, asset management and specialized financial activities. </t>
  </si>
  <si>
    <t>Investment Banking &amp; Brokerage</t>
  </si>
  <si>
    <t xml:space="preserve">Financial institutions primarily engaged in investment management and/or related custody and securities fee-based services. Includes companies operating mutual funds, closed-end funds and unit investment trusts.  Excludes banks and other financial institutions primarily involved in commercial lending, investment banking, brokerage and other specialized financial activities. </t>
  </si>
  <si>
    <t>Asset Management &amp; Custody Banks</t>
  </si>
  <si>
    <t>Capital Markets</t>
  </si>
  <si>
    <t>Providers of consumer finance services, including personal credit, credit cards, lease financing, travel-related money services and pawn shops.  Excludes mortgage lenders classified in the Thrifts &amp; Mortgage Finance Sub-Industry.</t>
  </si>
  <si>
    <t>Consumer Finance</t>
  </si>
  <si>
    <t>Providers  of  specialized  financial  services  not  classified  elsewhere. Companies  in  this  sub-industry  derive  a  majority  of  revenue  from  one  specialized  line  of  business. 
Includes,  but  not  limited  to,  commercial  financing  companies,  central  banks,  leasing  institutions, factoring services, and specialty boutiques. Excludes companies classified in the Financial Exchanges &amp; Data sub-industry.</t>
  </si>
  <si>
    <t>Specialized Finance</t>
  </si>
  <si>
    <t>A company with significantly diversified holdings across three or more sectors, none of which contributes a majority of profit and/or sales. Stakes held are predominantly of a non-controlling nature.  Includes diversified financial companies where stakes held are of a controlling nature. Excludes other diversified companies classified in the Industrials Conglomerates Sub-Industry.</t>
  </si>
  <si>
    <t>Multi-Sector Holdings</t>
  </si>
  <si>
    <t>Providers of a diverse range of financial services and/or with some interest in a wide range of financial services including banking, insurance and capital markets, but with no dominant business line. Excludes companies classified in the Regional Banks and Diversified Banks Sub-Industries.</t>
  </si>
  <si>
    <t>Other Diversified Financial Services</t>
  </si>
  <si>
    <t>Diversified Financial Services</t>
  </si>
  <si>
    <t>Diversified Financials</t>
  </si>
  <si>
    <t>Financial institutions providing mortgage and mortgage related services.  These include financial institutions whose assets are primarily mortgage related, savings &amp; loans, mortgage lending institutions, building societies and companies providing insurance to mortgage banks.</t>
  </si>
  <si>
    <t>Thrifts &amp; Mortgage Finance</t>
  </si>
  <si>
    <t>Commercial banks whose businesses are derived primarily from conventional banking operations and have significant business activity in retail banking and small and medium corporate lending. Regional banks tend to operate in limited geographic regions. Excludes companies classified in the Diversified Banks and Thrifts &amp; Mortgage Banks sub-industries. Also excludes investment banks classified in the Investment Banking &amp; Brokerage Sub-Industry.</t>
  </si>
  <si>
    <t>Regional Banks</t>
  </si>
  <si>
    <t>Large, geographically diverse banks with a national footprint whose revenues are derived primarily from conventional banking operations, have significant business activity in retail banking and small and medium corporate lending, and provide a diverse range of financial services.  Excludes banks classified in the Regional Banks and Thrifts &amp; Mortgage Finance Sub-Industries. Also excludes investment banks classified in the Investment Banking &amp; Brokerage Sub-Industry.</t>
  </si>
  <si>
    <t>Diversified Banks</t>
  </si>
  <si>
    <t>Banks</t>
  </si>
  <si>
    <t>Financials</t>
  </si>
  <si>
    <t>Companies enabling the drug discovery, development and production continuum by providing analytical tools, instruments, consumables &amp; supplies, clinical trial services and contract research services.  Includes firms primarily servicing the pharmaceutical and biotechnology industries.</t>
  </si>
  <si>
    <t>Life Sciences Tools &amp; Services</t>
  </si>
  <si>
    <t>Companies engaged in the research, development or production of pharmaceuticals. Includes veterinary drugs.</t>
  </si>
  <si>
    <t>Pharmaceuticals</t>
  </si>
  <si>
    <t>Companies primarily engaged in the research, development, manufacturing and/or marketing of products based on genetic analysis and genetic engineering.  Includes companies specializing in protein-based therapeutics to treat human diseases. Excludes companies manufacturing products using biotechnology but without a health care application.</t>
  </si>
  <si>
    <t>Biotechnology</t>
  </si>
  <si>
    <t>Pharmaceuticals, Biotechnology &amp; Life Sciences</t>
  </si>
  <si>
    <t>Companies providing information technology services primarily to health care providers.  Includes companies providing application, systems and/or data processing software, internet-based tools, and IT consulting services to doctors, hospitals or businesses operating primarily in the Health Care Sector</t>
  </si>
  <si>
    <t>Health Care Technology</t>
  </si>
  <si>
    <t>Owners and operators of Health Maintenance Organizations (HMOs) and other managed plans.</t>
  </si>
  <si>
    <t>Managed Health Care</t>
  </si>
  <si>
    <t>Owners and operators of health care facilities, including hospitals, nursing homes, rehabilitation centers and animal hospitals.</t>
  </si>
  <si>
    <t>Health Care Facilities</t>
  </si>
  <si>
    <t>Providers of patient health care services not classified elsewhere. Includes dialysis centers, lab testing services, and pharmacy management services. Also includes companies providing business support services to health care providers, such as clerical support services, collection agency services, staffing services and outsourced sales &amp; marketing services</t>
  </si>
  <si>
    <t>Health Care  Services</t>
  </si>
  <si>
    <t xml:space="preserve">Distributors and wholesalers of health care products not classified elsewhere. </t>
  </si>
  <si>
    <t>Health Care Distributors</t>
  </si>
  <si>
    <t>Health Care Providers &amp; Services</t>
  </si>
  <si>
    <t>Manufacturers of health care supplies and medical products not classified elsewhere. Includes eye care products, hospital supplies, and safety needle &amp; syringe devices.</t>
  </si>
  <si>
    <t>Health Care Supplies</t>
  </si>
  <si>
    <t>Manufacturers of health care equipment and devices. Includes medical instruments, drug delivery systems, cardiovascular &amp; orthopedic devices, and diagnostic equipment.</t>
  </si>
  <si>
    <t>Health Care Equipment</t>
  </si>
  <si>
    <t>Health Care Equipment &amp; Supplies</t>
  </si>
  <si>
    <t>Health Care Equipment &amp; Services</t>
  </si>
  <si>
    <t>Health Care</t>
  </si>
  <si>
    <t>Manufacturers of personal and beauty care products, including cosmetics and perfumes.</t>
  </si>
  <si>
    <t>Personal Products</t>
  </si>
  <si>
    <t>Producers of non-durable household products, including detergents, soaps, diapers and other tissue and household paper products not classified in the Paper Products Sub-Industry.</t>
  </si>
  <si>
    <t>Household Products</t>
  </si>
  <si>
    <t>Household &amp; Personal Products</t>
  </si>
  <si>
    <t>Manufacturers of cigarettes and other tobacco products.</t>
  </si>
  <si>
    <t>Tobacco</t>
  </si>
  <si>
    <t>Producers of packaged foods including dairy products, fruit juices, meats, poultry, fish and pet foods.</t>
  </si>
  <si>
    <t>Packaged Foods &amp; Meats</t>
  </si>
  <si>
    <t>Producers of agricultural products. Includes crop growers, owners of plantations and companies that produce and process foods but do not package and market them. Excludes companies classified in the Forest Products Sub-Industry and those that package and market the food products classified in the Packaged Foods Sub-Industry.</t>
  </si>
  <si>
    <t>Agricultural Products</t>
  </si>
  <si>
    <t>Food Products</t>
  </si>
  <si>
    <t>Producers of non-alcoholic beverages including mineral waters. Excludes producers of milk classified in the Packaged Foods Sub-Industry.</t>
  </si>
  <si>
    <t>Soft Drinks</t>
  </si>
  <si>
    <t>Distillers, vintners and producers of alcoholic beverages not classified in the Brewers Sub-Industry.</t>
  </si>
  <si>
    <t>Distillers &amp; Vintners</t>
  </si>
  <si>
    <t>Producers of beer and malt liquors. Includes breweries not classified in the Restaurants Sub-Industry.</t>
  </si>
  <si>
    <t>Brewers</t>
  </si>
  <si>
    <t>Beverages</t>
  </si>
  <si>
    <t>Food, Beverage &amp; Tobacco</t>
  </si>
  <si>
    <t>Owners and operators of hypermarkets and super centers selling food and a wide-range of consumer staple products.  Excludes Food and Drug Retailers classified in the Food Retail and Drug Retail Sub-Industries, respectively.</t>
  </si>
  <si>
    <t>Hypermarkets &amp; Super Centers</t>
  </si>
  <si>
    <t>Owners and operators of primarily food retail stores.</t>
  </si>
  <si>
    <t>Food Retail</t>
  </si>
  <si>
    <t>Distributors of food products to other companies and not directly to the consumer.</t>
  </si>
  <si>
    <t>Food Distributors</t>
  </si>
  <si>
    <t>Owners and operators of primarily drug retail stores and pharmacies.</t>
  </si>
  <si>
    <t>Drug Retail</t>
  </si>
  <si>
    <t>Food &amp; Staples Retailing</t>
  </si>
  <si>
    <t>Consumer Staples</t>
  </si>
  <si>
    <t>Owners and operators of furniture and home furnishings retail stores.  Includes residential furniture, homefurnishings, housewares, and interior design.  Excludes home and garden improvement stores, classified in the Home Improvement Retail Sub-Industry.</t>
  </si>
  <si>
    <t>Homefurnishing Retail</t>
  </si>
  <si>
    <t>Owners and operators of stores specializing in automotive retail.  Includes auto dealers, gas stations, and retailers of auto accessories, motorcycles &amp; parts, automotive glass, and automotive equipment &amp; parts.</t>
  </si>
  <si>
    <t>Automotive Retail</t>
  </si>
  <si>
    <t>Owners and operators of specialty retail stores not classified elsewhere. Includes jewelry stores, toy stores, office supply stores, health &amp; vision care stores, and book &amp; entertainment stores.</t>
  </si>
  <si>
    <t>Specialty Stores</t>
  </si>
  <si>
    <t>Owners and operators of home and garden improvement retail stores. Includes stores offering building materials and supplies.</t>
  </si>
  <si>
    <t>Home Improvement Retail</t>
  </si>
  <si>
    <t>Owners and operators of consumer electronics, computers, video and related products retail stores.</t>
  </si>
  <si>
    <t>Computer &amp; Electronics Retail</t>
  </si>
  <si>
    <t>Retailers specialized mainly in apparel and accessories.</t>
  </si>
  <si>
    <t>Apparel Retail</t>
  </si>
  <si>
    <t>Specialty Retail</t>
  </si>
  <si>
    <t>Owners and operators of stores offering diversified general merchandise. Excludes hypermarkets and large-scale super centers classified in the Hypermarkets &amp; Super Centers Sub-Industry.</t>
  </si>
  <si>
    <t>General Merchandise Stores</t>
  </si>
  <si>
    <t>Owners and operators of department stores.</t>
  </si>
  <si>
    <t>Department Stores</t>
  </si>
  <si>
    <t>Multiline Retail</t>
  </si>
  <si>
    <r>
      <t xml:space="preserve">Companies  providing  retail  services  primarily  on  the Internet, through mail order, and TV home shopping retailers. </t>
    </r>
    <r>
      <rPr>
        <sz val="10"/>
        <color rgb="FFFF0000"/>
        <rFont val="Calibri"/>
        <family val="2"/>
        <scheme val="minor"/>
      </rPr>
      <t>Also includes companies providing online marketplaces for consumer products and services.</t>
    </r>
  </si>
  <si>
    <t>Internet &amp; Direct Marketing Retail</t>
  </si>
  <si>
    <t>Distributors and wholesalers of general merchandise not classified elsewhere. Includes vehicle distributors.</t>
  </si>
  <si>
    <t>Distributors</t>
  </si>
  <si>
    <t>Retailing</t>
  </si>
  <si>
    <t>Publishers of newspapers, magazines and books, and providers of information in print or electronic formats.</t>
  </si>
  <si>
    <t>Publishing (discontinued effective close of September 28, 2018)</t>
  </si>
  <si>
    <t>Companies that engage in producing and selling entertainment products and services, including companies engaged in the production, distribution and screening of movies and television shows, producers and distributors of music, entertainment theaters and sports teams.</t>
  </si>
  <si>
    <t>Movies &amp; Entertainment (discontinued effective close of September 28, 2018)</t>
  </si>
  <si>
    <t>Cable &amp; Satellite (discontinued effective close of September 28, 2018)</t>
  </si>
  <si>
    <t>Owners and operators of television or radio broadcasting systems, including programming. Includes, radio and television broadcasting, radio networks, and radio stations.</t>
  </si>
  <si>
    <t>Broadcasting (discontinued effective close of September 28, 2018)</t>
  </si>
  <si>
    <t>Advertising (discontinued effective close of September 28, 2018)</t>
  </si>
  <si>
    <t>Media (discontinued effective close of September 28, 2018)</t>
  </si>
  <si>
    <t>Companies providing consumer services not classified elsewhere.  Includes residential services, home security, legal services, personal services, renovation &amp; interior design services, consumer auctions and wedding &amp; funeral services.</t>
  </si>
  <si>
    <t>Specialized Consumer Services</t>
  </si>
  <si>
    <t>Companies providing educational services, either on-line or through conventional teaching methods. Includes, private universities, correspondence teaching, providers of educational seminars, educational materials and technical education. Excludes companies providing employee education programs classified in the Human Resources &amp; Employment Services Sub-Industry</t>
  </si>
  <si>
    <t>Education Services</t>
  </si>
  <si>
    <t>Diversified Consumer Services</t>
  </si>
  <si>
    <t>Owners and operators of restaurants, bars, pubs, fast-food or take-out facilities. Includes companies that provide food catering services.</t>
  </si>
  <si>
    <t>Restaurants</t>
  </si>
  <si>
    <t>Owners and operators of leisure facilities, including sport and fitness centers, stadiums, golf courses and amusement parks not classified in the Movies &amp; Entertainment Sub-Industry.</t>
  </si>
  <si>
    <t>Leisure Facilities</t>
  </si>
  <si>
    <t>Owners and operators of hotels, resorts and cruise-ships. Includes travel agencies, tour operators and related services not classified elsewhere . Excludes casino-hotels classified in the Casinos &amp; Gaming Sub-Industry.</t>
  </si>
  <si>
    <t>Hotels, Resorts &amp; Cruise Lines</t>
  </si>
  <si>
    <t>Owners and operators of casinos and gaming facilities. Includes companies providing lottery and betting services.</t>
  </si>
  <si>
    <t>Casinos &amp; Gaming</t>
  </si>
  <si>
    <t>Hotels, Restaurants &amp; Leisure</t>
  </si>
  <si>
    <t>Consumer Services</t>
  </si>
  <si>
    <t>Manufacturers of textile and related products not classified in the Apparel, Accessories &amp; Luxury Goods, Footwear or Home Furnishings Sub-Industries.</t>
  </si>
  <si>
    <t>Textiles</t>
  </si>
  <si>
    <t>Manufacturers of footwear. Includes sport and leather shoes.</t>
  </si>
  <si>
    <t>Footwear</t>
  </si>
  <si>
    <t>Manufacturers of apparel, accessories &amp; luxury goods. Includes companies primarily producing designer handbags, wallets, luggage, jewelry and watches. Excludes shoes classified in the Footwear Sub-Industry.</t>
  </si>
  <si>
    <t>Apparel, Accessories &amp; Luxury Goods</t>
  </si>
  <si>
    <t>Textiles, Apparel &amp; Luxury Goods</t>
  </si>
  <si>
    <t>Manufacturers of leisure products and equipment including sports equipment, bicycles and toys.</t>
  </si>
  <si>
    <t>Leisure Products</t>
  </si>
  <si>
    <t>Manufacturers of durable household products, including cutlery, cookware, glassware, crystal, silverware, utensils, kitchenware and consumer specialties not classified elsewhere.</t>
  </si>
  <si>
    <t>Housewares &amp; Specialties</t>
  </si>
  <si>
    <t>Manufacturers of electric household appliances and related products.  Includes manufacturers of power and hand tools, including garden improvement tools.  Excludes TVs and other audio and video products classified in the Consumer Electronics Sub-Industry and personal computers classified in the Technology Hardware, Storage &amp; Peripherals Sub-Industry.</t>
  </si>
  <si>
    <t>Household Appliances</t>
  </si>
  <si>
    <t>Residential construction companies. Includes manufacturers of prefabricated houses and semi-fixed manufactured homes.</t>
  </si>
  <si>
    <t>Homebuilding</t>
  </si>
  <si>
    <t>Manufacturers of soft home furnishings or furniture, including upholstery, carpets and wall-coverings.</t>
  </si>
  <si>
    <t>Home Furnishings</t>
  </si>
  <si>
    <t>Manufacturers of consumer electronics products including TVs, home audio equipment, game consoles, digital cameras, and related products. Excludes personal home computer manufacturers classified in the Technology Hardware, Storage &amp; Peripherals Sub-Industry, and electric household appliances classified in the Household Appliances Sub-Industry.</t>
  </si>
  <si>
    <t>Consumer Electronics</t>
  </si>
  <si>
    <t>Household Durables</t>
  </si>
  <si>
    <t>Consumer Durables &amp; Apparel</t>
  </si>
  <si>
    <t xml:space="preserve">Companies that produce motorcycles, scooters or three-wheelers. Excludes bicycles classified in the Leisure Products Sub-Industry. </t>
  </si>
  <si>
    <t>Motorcycle Manufacturers</t>
  </si>
  <si>
    <t>Companies that produce mainly passenger automobiles and light trucks. Excludes companies producing mainly motorcycles and three-wheelers classified in the Motorcycle Manufacturers Sub-Industry and heavy duty trucks classified in the Construction Machinery &amp; Heavy Trucks Sub-Industry.</t>
  </si>
  <si>
    <t>Automobile Manufacturers</t>
  </si>
  <si>
    <t>Automobiles</t>
  </si>
  <si>
    <t>Manufacturers of tires and rubber.</t>
  </si>
  <si>
    <t>Tires &amp; Rubber</t>
  </si>
  <si>
    <t>Manufacturers of parts and accessories for  automobiles and motorcycles. Excludes companies classified in the Tires &amp; Rubber Sub-Industry.</t>
  </si>
  <si>
    <t>Auto Parts &amp; Equipment</t>
  </si>
  <si>
    <t>Auto Components</t>
  </si>
  <si>
    <t>Automobiles &amp; Components</t>
  </si>
  <si>
    <t>Consumer Discretionary</t>
  </si>
  <si>
    <t>Owners and operators of marine ports and related services.</t>
  </si>
  <si>
    <t>Marine Ports &amp; Services</t>
  </si>
  <si>
    <t>Owners and operators of roads, tunnels and railtracks.</t>
  </si>
  <si>
    <t>Highways &amp; Railtracks</t>
  </si>
  <si>
    <t>Operators of airports and companies providing related services.</t>
  </si>
  <si>
    <t>Airport Services</t>
  </si>
  <si>
    <t>Transportation Infrastructure</t>
  </si>
  <si>
    <t>Companies providing primarily goods and passenger land transportation. Includes vehicle rental and taxi companies.</t>
  </si>
  <si>
    <t>Trucking</t>
  </si>
  <si>
    <t>Companies providing primarily goods and passenger rail  transportation.</t>
  </si>
  <si>
    <t>Railroads</t>
  </si>
  <si>
    <t>Road &amp; Rail</t>
  </si>
  <si>
    <t>Companies providing goods or passenger maritime transportation. Excludes cruise-ships classified in the Hotels, Resorts &amp; Cruise Lines Sub-Industry.</t>
  </si>
  <si>
    <t>Marine</t>
  </si>
  <si>
    <t>Companies providing primarily passenger air transportation.</t>
  </si>
  <si>
    <t>Airlines</t>
  </si>
  <si>
    <t>Companies providing air freight transportation, courier and logistics services, including package and mail delivery and customs agents. Excludes those companies classified in the Airlines, Marine or Trucking Sub-Industries.</t>
  </si>
  <si>
    <t>Air Freight &amp; Logistics</t>
  </si>
  <si>
    <t>Transportation</t>
  </si>
  <si>
    <t>Companies primarily providing research and consulting services to businesses and governments not classified elsewhere.  Includes companies involved in management consulting services, architectural design, business information or scientific research, marketing, and testing &amp; certification services. Excludes companies providing information technology consulting services classified in the IT Consulting &amp; Other Services Sub-Industry.</t>
  </si>
  <si>
    <t>Research &amp; Consulting Services</t>
  </si>
  <si>
    <t>Companies providing business support services relating to human capital management. Includes employment agencies, employee training, payroll &amp; benefit support services, retirement support services and temporary agencies.</t>
  </si>
  <si>
    <t>Human Resource &amp; Employment Services</t>
  </si>
  <si>
    <t>Professional Services</t>
  </si>
  <si>
    <t xml:space="preserve">Companies providing security and protection services to business and governments. Includes companies providing services such as correctional facilities, security &amp; alarm services, armored transportation &amp; guarding.  Excludes companies providing security software classified under the Systems Software Sub-Industry and home security services classified under the Specialized Consumer Services Sub-Industry. Also excludes companies manufacturing security system equipment classified under the Electronic Equipment &amp; Instruments Sub-Industry. </t>
  </si>
  <si>
    <t>Security &amp; Alarm Services</t>
  </si>
  <si>
    <t>Companies primarily providing labor oriented support services to businesses and governments.  Includes commercial cleaning services, dining &amp; catering services, equipment repair services, industrial maintenance services, industrial auctioneers, storage &amp; warehousing, transaction services, uniform rental services, and other business support services.</t>
  </si>
  <si>
    <t>Diversified Support Services</t>
  </si>
  <si>
    <t>Providers of office services and manufacturers of office supplies and equipment not classified elsewhere.</t>
  </si>
  <si>
    <t>Office Services &amp; Supplies</t>
  </si>
  <si>
    <t>Companies providing environmental and facilities maintenance services. Includes waste management, facilities management and pollution control services.  Excludes large-scale water treatment systems classified in the Water Utilities Sub-Industry.</t>
  </si>
  <si>
    <t>Environmental &amp; Facilities Services</t>
  </si>
  <si>
    <t>Companies providing commercial printing services. Includes printers primarily serving the media industry.</t>
  </si>
  <si>
    <t>Commercial Printing</t>
  </si>
  <si>
    <t>Commercial Services &amp; Supplies</t>
  </si>
  <si>
    <t>Commercial  &amp; Professional Services</t>
  </si>
  <si>
    <t>Trading companies and other distributors of industrial equipment and products.</t>
  </si>
  <si>
    <t>Trading Companies &amp; Distributors</t>
  </si>
  <si>
    <t>Manufacturers of industrial machinery and industrial components. Includes companies that manufacture presses, machine tools, compressors, pollution control equipment, elevators, escalators, insulators, pumps, roller bearings and other metal fabrications.</t>
  </si>
  <si>
    <t>Industrial Machinery</t>
  </si>
  <si>
    <t>Companies manufacturing agricultural machinery, farm machinery, and their related parts. Includes machinery used for the production of crops and agricultural livestock, agricultural tractors, planting and fertilizing machinery, fertilizer and chemical application equipment, and grain dryers and blowers.</t>
  </si>
  <si>
    <t>Agricultural &amp; Farm Machinery</t>
  </si>
  <si>
    <t>Manufacturers of heavy duty trucks, rolling machinery, earth-moving and construction equipment, and manufacturers of related parts. Includes non-military shipbuilding.</t>
  </si>
  <si>
    <t>Construction Machinery &amp; Heavy Trucks</t>
  </si>
  <si>
    <t>Machinery</t>
  </si>
  <si>
    <t>Diversified industrial companies with business activities in three or more sectors, none of which contributes a majority of revenues. Stakes held are predominantly of a controlling nature and stake holders maintain an operational interest in the running of the subsidiaries.</t>
  </si>
  <si>
    <t>Industrial Conglomerates</t>
  </si>
  <si>
    <t>Manufacturers of power-generating equipment and other heavy electrical equipment, including power turbines, heavy electrical machinery intended for fixed-use and large electrical systems. Excludes cables and wires, classified in the Electrical Components &amp; Equipment Sub-Industry.</t>
  </si>
  <si>
    <t>Heavy Electrical Equipment</t>
  </si>
  <si>
    <t>Companies that produce electric cables and wires, electrical components or equipment not classified in the Heavy Electrical Equipment Sub-Industry.</t>
  </si>
  <si>
    <t>Electrical Components &amp; Equipment</t>
  </si>
  <si>
    <t>Electrical Equipment</t>
  </si>
  <si>
    <t>Companies engaged in primarily non-residential construction. Includes civil engineering companies and large-scale contractors. Excludes companies classified in the Homebuilding Sub-Industry.</t>
  </si>
  <si>
    <t>Construction &amp; Engineering</t>
  </si>
  <si>
    <t>Manufacturers of building components and home improvement products and equipment. Excludes lumber and plywood classified under Forest Products and cement and other materials classified in the Construction Materials Sub-Industry.</t>
  </si>
  <si>
    <t>Building Products</t>
  </si>
  <si>
    <t>Manufacturers of civil or military aerospace and defense equipment, parts or products. Includes defense electronics and space equipment.</t>
  </si>
  <si>
    <t>Aerospace &amp; Defense</t>
  </si>
  <si>
    <t>Capital Goods</t>
  </si>
  <si>
    <t>Industrials</t>
  </si>
  <si>
    <t>Manufacturers of all grades of paper. Excludes companies specializing in paper packaging classified in the Paper Packaging Sub-Industry.</t>
  </si>
  <si>
    <t>Paper Products</t>
  </si>
  <si>
    <t>Manufacturers of timber and related wood products. Includes lumber for the building industry.</t>
  </si>
  <si>
    <t>Forest Products</t>
  </si>
  <si>
    <t>Paper &amp; Forest Products</t>
  </si>
  <si>
    <t>Producers of iron and steel and related products, including metallurgical (coking) coal mining used for steel production.</t>
  </si>
  <si>
    <t>Steel</t>
  </si>
  <si>
    <t>Companies primarily mining silver. Excludes companies classified in the Gold or Precious Metals &amp; Minerals Sub-Industries.</t>
  </si>
  <si>
    <t>Silver</t>
  </si>
  <si>
    <t>Companies mining precious metals and minerals not classified in the Gold Sub-Industry. Includes companies primarily mining platinum.</t>
  </si>
  <si>
    <t>Precious Metals &amp; Minerals</t>
  </si>
  <si>
    <t>Producers of gold and related products, including companies that mine or process gold and the South African finance houses which primarily invest in, but do not operate, gold mines.</t>
  </si>
  <si>
    <t>Gold</t>
  </si>
  <si>
    <t xml:space="preserve">Companies involved primarily in copper ore mining. </t>
  </si>
  <si>
    <t>Copper</t>
  </si>
  <si>
    <t>Companies engaged in the diversified production or extraction of metals and minerals not classified elsewhere. Including, but not limited to, nonferrous metal mining (except bauxite), salt and borate mining, phosphate rock mining, and diversified mining operations. Excludes iron ore mining, classified in the Steel Sub-Industry, bauxite mining, classified in the Aluminum Sub-Industry, and coal mining, classified in either the Steel or Coal &amp; Consumable Fuels Sub-Industries.</t>
  </si>
  <si>
    <t>Diversified Metals &amp; Mining</t>
  </si>
  <si>
    <t>Producers of aluminum and related products, including companies that mine or process bauxite and companies that recycle aluminum to produce finished or semi-finished products. Excludes companies that primarily produce aluminum building materials classified in the Building Products Sub-Industry.</t>
  </si>
  <si>
    <t>Aluminum</t>
  </si>
  <si>
    <t>Metals &amp; Mining</t>
  </si>
  <si>
    <t>Manufacturers of paper and cardboard containers and packaging.</t>
  </si>
  <si>
    <t>Paper Packaging</t>
  </si>
  <si>
    <t>Manufacturers of metal, glass or plastic containers. Includes corks and caps.</t>
  </si>
  <si>
    <t>Metal &amp; Glass Containers</t>
  </si>
  <si>
    <t>Containers &amp; Packaging</t>
  </si>
  <si>
    <t>Manufacturers of construction materials including sand, clay, gypsum, lime, aggregates, cement, concrete and bricks. Other finished or semi-finished building materials are classified  in the Building Products Sub-Industry.</t>
  </si>
  <si>
    <t>Construction Materials</t>
  </si>
  <si>
    <t>Companies that primarily produce high value-added chemicals used in the manufacture of a wide variety of products, including but not limited to fine chemicals, additives, advanced polymers, adhesives, sealants and specialty paints, pigments and coatings.</t>
  </si>
  <si>
    <t>Specialty Chemicals</t>
  </si>
  <si>
    <t>Manufacturers of industrial gases.</t>
  </si>
  <si>
    <t>Industrial Gases</t>
  </si>
  <si>
    <t>Producers of fertilizers, pesticides, potash or other agriculture-related chemicals not classified elsewhere.</t>
  </si>
  <si>
    <t>Fertilizers &amp; Agricultural Chemicals</t>
  </si>
  <si>
    <t>Manufacturers of a diversified range of chemical products not classified in the Industrial Gases, Commodity Chemicals, Specialty Chemicals or Fertilizers &amp; Agricultural Chemicals Sub-Industries.</t>
  </si>
  <si>
    <t>Diversified Chemicals</t>
  </si>
  <si>
    <t>Companies that primarily produce industrial chemicals and basic chemicals. Including but not limited to plastics, synthetic fibers, films, commodity-based paints &amp; pigments, explosives and petrochemicals. Excludes chemical companies classified in the Diversified Chemicals, Fertilizers &amp; Agricultural Chemicals, Industrial Gases, or Specialty Chemicals Sub-Industries.</t>
  </si>
  <si>
    <t>Commodity Chemicals</t>
  </si>
  <si>
    <t>Chemicals</t>
  </si>
  <si>
    <t>Materials</t>
  </si>
  <si>
    <t>Companies primarily involved in the production and mining of coal, related products and other consumable fuels related to the generation of energy.  Excludes companies primarily producing gases classified in the Industrial Gases sub-industry and companies primarily mining for metallurgical (coking) coal used for steel production.</t>
  </si>
  <si>
    <t>Coal &amp; Consumable Fuels</t>
  </si>
  <si>
    <t>Companies engaged in the storage and/or transportation of oil, gas and/or refined products. Includes diversified midstream natural gas companies, oil and refined product pipelines, coal slurry pipelines and oil &amp; gas shipping companies.</t>
  </si>
  <si>
    <t>Oil &amp; Gas Storage &amp; Transportation</t>
  </si>
  <si>
    <t>Companies engaged in the refining and marketing of oil, gas and/or refined products not classified in the Integrated Oil &amp; Gas or Independent Power Producers &amp; Energy Traders Sub-Industries.</t>
  </si>
  <si>
    <t>Oil &amp; Gas Refining &amp; Marketing</t>
  </si>
  <si>
    <t>Companies engaged in the exploration and production of oil and gas not classified elsewhere.</t>
  </si>
  <si>
    <t>Oil &amp; Gas Exploration &amp; Production</t>
  </si>
  <si>
    <t>Integrated oil companies engaged in the exploration &amp; production of oil and gas, as well as at least one other significant activity in either refining, marketing and transportation, or chemicals.</t>
  </si>
  <si>
    <t>Integrated Oil &amp; Gas</t>
  </si>
  <si>
    <t>Oil, Gas &amp; Consumable Fuels</t>
  </si>
  <si>
    <t>Manufacturers of equipment, including drilling rigs and equipment, and providers of supplies and services to companies involved in the drilling, evaluation and completion of oil and gas wells.</t>
  </si>
  <si>
    <t>Oil &amp; Gas Equipment &amp; Services</t>
  </si>
  <si>
    <t>Drilling contractors or owners of drilling rigs that contract their services for drilling wells</t>
  </si>
  <si>
    <t>Oil &amp; Gas Drilling</t>
  </si>
  <si>
    <t>Energy Equipment &amp; Services</t>
  </si>
  <si>
    <t>Energy</t>
  </si>
  <si>
    <t>Sub-Industry</t>
  </si>
  <si>
    <t>Industry</t>
  </si>
  <si>
    <t>Industry Group</t>
  </si>
  <si>
    <t>Sector</t>
  </si>
  <si>
    <t>Red indicates name, definition or structure changes in 2018</t>
  </si>
  <si>
    <t>This structure is effective after close of business (US, EST) September 28, 2018 in GICS Direct and November 30, 2018 in MSCI Indexes</t>
  </si>
  <si>
    <t>STRUCTURE EFFECTIVE IN 2018: GICS (Global Industry Classification Standard)</t>
  </si>
  <si>
    <t>Companies whose main charter is to distribute and transmit natural and manufactured gas. Excludes companies primarily involved in gas exploration or production classified in the Oil &amp; Gas Exploration &amp; Production Sub-Industry.   Also excludes diversified midstream natural gas companies classified in the Oil &amp; Gas Storage &amp; Transportation Sub-Industry.</t>
  </si>
  <si>
    <r>
      <rPr>
        <sz val="10"/>
        <rFont val="Calibri"/>
        <family val="2"/>
        <scheme val="minor"/>
      </rPr>
      <t>Operators of primarily fixed-line telecommunications networks and companies providing both wireless and fixed-line telecommunications services not classified elsewhere</t>
    </r>
    <r>
      <rPr>
        <sz val="10"/>
        <color theme="1" tint="0.249977111117893"/>
        <rFont val="Calibri"/>
        <family val="2"/>
        <scheme val="minor"/>
      </rPr>
      <t xml:space="preserve">. </t>
    </r>
    <r>
      <rPr>
        <sz val="10"/>
        <color rgb="FFFF0000"/>
        <rFont val="Calibri"/>
        <family val="2"/>
        <scheme val="minor"/>
      </rPr>
      <t>Also includes internet service providers offering internet access to end users.</t>
    </r>
  </si>
  <si>
    <t>Manufacturers of semiconductors and related products.</t>
  </si>
  <si>
    <t>Semiconductors (discontinued effective close of April 30, 2003)</t>
  </si>
  <si>
    <t>Manufacturers of semiconductor equipment.</t>
  </si>
  <si>
    <t>Semiconductor Equipment (discontinued effective close of April 30, 2003)</t>
  </si>
  <si>
    <t>Semiconductor Equipment &amp; Products -- Discontinued effective 04/30/2003.</t>
  </si>
  <si>
    <t>Manufacturers of office electronic equipment including copiers and faxes.</t>
  </si>
  <si>
    <t>Office Electronics (discontinued effective close of February 28, 2014)</t>
  </si>
  <si>
    <t>Office Electronics - Discontinued effective 02/28/2014</t>
  </si>
  <si>
    <t>Manufacturers of electronic computer components and peripherals. Includes data storage components, motherboards, audio and video cards, monitors, keyboards, printers and other peripherals. Excludes semiconductors classified in the Semiconductors Sub-Industry.</t>
  </si>
  <si>
    <t>Computer Storage &amp; Peripherals (discontinued effective close of February 28, 2014)</t>
  </si>
  <si>
    <t>Manufacturers of personal computers, servers, mainframes and workstations. Includes manufacturers of Automatic Teller Machines (ATMs). Excludes manufacturers of copiers, faxes and related products classified in the Office Electronics Sub-Industry.</t>
  </si>
  <si>
    <t>Computer Hardware (discontinued effective close of February 28, 2014)</t>
  </si>
  <si>
    <t>Manufacturers of telecommunication equipment, including telephones, switchboards and exchanges. Excludes companies classified in the Networking Equipment Sub-Industry.</t>
  </si>
  <si>
    <t>Telecommunications Equipment (discontinued effective close of April 30, 2003)</t>
  </si>
  <si>
    <t>Manufacturers of computer networking equipment and products, including LANs, WANs and routers.</t>
  </si>
  <si>
    <t>Networking Equipment (discontinued effective close of April 30, 2003)</t>
  </si>
  <si>
    <t>Home Entertainment Software  (discontinued effective close of September 28, 2018)</t>
  </si>
  <si>
    <r>
      <rPr>
        <sz val="10"/>
        <rFont val="Calibri"/>
        <family val="2"/>
        <scheme val="minor"/>
      </rPr>
      <t xml:space="preserve">Companies engaged in developing and producing software designed for specialized applications for the business or consumer market. Includes enterprise and technical software </t>
    </r>
    <r>
      <rPr>
        <sz val="10"/>
        <color rgb="FFFF0000"/>
        <rFont val="Calibri"/>
        <family val="2"/>
        <scheme val="minor"/>
      </rPr>
      <t>as well as cloud-based software. Excludes companies classified in the Interactive Home Entertainment Sub-Industry</t>
    </r>
    <r>
      <rPr>
        <sz val="10"/>
        <color theme="1" tint="0.249977111117893"/>
        <rFont val="Calibri"/>
        <family val="2"/>
        <scheme val="minor"/>
      </rPr>
      <t xml:space="preserve">. </t>
    </r>
    <r>
      <rPr>
        <sz val="10"/>
        <rFont val="Calibri"/>
        <family val="2"/>
        <scheme val="minor"/>
      </rPr>
      <t>Excludes companies classified in the Home Entertainment Software Sub-Industry. Also excludes companies producing systems or database management software classified in the Systems Software Sub-Industry.</t>
    </r>
  </si>
  <si>
    <t>Real Estate Services (discontinued effective close of August 31, 2016)</t>
  </si>
  <si>
    <t>Real Estate Development (discontinued effective close of August 31, 2016)</t>
  </si>
  <si>
    <t>Real Estate Operating Companies (discontinued effective close of August 31, 2016)</t>
  </si>
  <si>
    <t>Diversified Real Estate Activities (discontinued effective close of August 31, 2016)</t>
  </si>
  <si>
    <t>Real Estate Management &amp; Development (discontinued effective close of August 31, 2016)</t>
  </si>
  <si>
    <t>Specialized REITs (discontinued effective close of August 31, 2016)</t>
  </si>
  <si>
    <t>Retail REITs (discontinued effective close of August 31, 2016)</t>
  </si>
  <si>
    <t>Residential REITs (discontinued effective close of August 31, 2016)</t>
  </si>
  <si>
    <t>Health Care REITs (discontinued effective close of August 31, 2016)</t>
  </si>
  <si>
    <t>Office REITs (discontinued effective close of August 31, 2016)</t>
  </si>
  <si>
    <t>Hotel &amp; Resort REITs (discontinued effective close of August 31, 2016)</t>
  </si>
  <si>
    <t>Mortgage REITs (discontinued effective close of August 31, 2016)</t>
  </si>
  <si>
    <t>Industrial REITs (discontinued effective close of August 31, 2016)</t>
  </si>
  <si>
    <t>Diversified REITs (discontinued effective close of August 31, 2016)</t>
  </si>
  <si>
    <t>Real Estate Investment Trusts (REITs) - discontinued effective close of Aug 31, 2016</t>
  </si>
  <si>
    <t>Companies engaged in real estate ownership, development or  management.</t>
  </si>
  <si>
    <t>Real Estate Management &amp; Development (discontinued effective close of April 28, 2006)</t>
  </si>
  <si>
    <t>Real estate investment trusts (REITs).  Includes Property Trusts.</t>
  </si>
  <si>
    <t>Real Estate Investment Trusts (discontinued effective close of April 28, 2006)</t>
  </si>
  <si>
    <t>Real Estate -- Discontinued effective 04/28/2006</t>
  </si>
  <si>
    <t>Real Estate - - discontinued effective close of Aug 31, 2016</t>
  </si>
  <si>
    <t>Providers of specialized financial services. Includes credit agencies, stock exchanges and specialty boutiques. Companies in this Sub-Industry derive a majority of revenue from one, specialized line of business.</t>
  </si>
  <si>
    <t>Providers of consumer finance services, including personal credit, credit cards, lease financing, mortgage lenders, travel-related money services and pawn shops.</t>
  </si>
  <si>
    <t>Consumer Finance (discontinued effective close of April 30, 2003)</t>
  </si>
  <si>
    <t>Companies that raise livestock or poultry, fishing companies and other producers of meat, poultry or fish products.</t>
  </si>
  <si>
    <t>Meat, Poultry &amp; Fish (discontinued effective close of March 28 2002)</t>
  </si>
  <si>
    <t>Mail order and TV home shopping retailers. Includes companies that provide door-to-door retail.</t>
  </si>
  <si>
    <t>Catalog Retail (discontinued effective close of August 31, 2016)</t>
  </si>
  <si>
    <t>Publishing  (discontinued effective close of September 28, 2018)</t>
  </si>
  <si>
    <t>Movies &amp; Entertainment  (discontinued effective close of September 28, 2018)</t>
  </si>
  <si>
    <t>Cable &amp; Satellite  (discontinued effective close of September 28, 2018)</t>
  </si>
  <si>
    <t>Broadcasting  (discontinued effective close of September 28, 2018)</t>
  </si>
  <si>
    <t>Advertising  (discontinued effective close of September 28, 2018)</t>
  </si>
  <si>
    <t>Media  (discontinued effective close of September 28, 2018)</t>
  </si>
  <si>
    <t>Manufacturers of photographic equipment and related products.</t>
  </si>
  <si>
    <t>Photographic Products (discontinued effective close of February 28, 2014)</t>
  </si>
  <si>
    <t>Human Resource &amp; Employment Services (discontinued effective close of August 31, 2008)</t>
  </si>
  <si>
    <t>Companies primarily providing commercial, industrial and professional services to businesses and governments not classified elsewhere.  Includes commercial cleaning services, consulting services, correctional facilities, dining &amp; catering services, document &amp; communication services, equipment repair services, security &amp; alarm services, storage &amp; warehousing, and uniform rental services.</t>
  </si>
  <si>
    <t>Diversified Commercial &amp; Professional Services (discontinued effective close of August 31, 2008)</t>
  </si>
  <si>
    <t>Providers of commercial electronic data processing services.</t>
  </si>
  <si>
    <t>Data Processing Services  (discontinued effective close of April 30, 2003)</t>
  </si>
  <si>
    <t>Companies engaged in the storage and/or transportation of oil, gas and/or refined products. Includes diversified midstream natural gas companies facing competitive markets, oil and refined product pipelines, coal slurry pipelines and oil &amp; gas shipping companies.</t>
  </si>
  <si>
    <r>
      <t xml:space="preserve">Red indicates name, definition or structure changes effective in 2018
</t>
    </r>
    <r>
      <rPr>
        <b/>
        <sz val="10"/>
        <color rgb="FF0070C0"/>
        <rFont val="Calibri"/>
        <family val="2"/>
        <scheme val="minor"/>
      </rPr>
      <t>Blue indicates discontinued sectors/industry groups/industries/sub-industries prior to 2018</t>
    </r>
  </si>
  <si>
    <t>This structure reflects historical changes until September 2018</t>
  </si>
  <si>
    <t>GICS (Global Industry Classification Standard), effective after close of business (US, EST) September 28, 2018 in GICS Direct and November 30, 2018 in MSCI Indexes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</si>
</sst>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0"/>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b/>
      <u/>
      <sz val="10"/>
      <name val="Calibri"/>
      <family val="2"/>
      <scheme val="minor"/>
    </font>
    <font>
      <b/>
      <sz val="10"/>
      <color theme="0"/>
      <name val="Calibri"/>
      <family val="2"/>
      <scheme val="minor"/>
    </font>
    <font>
      <sz val="10"/>
      <color theme="1" tint="0.249977111117893"/>
      <name val="Calibri"/>
      <family val="2"/>
      <scheme val="minor"/>
    </font>
    <font>
      <sz val="10"/>
      <color rgb="FF0070C0"/>
      <name val="Arial"/>
      <family val="2"/>
    </font>
    <font>
      <sz val="10"/>
      <color rgb="FF0070C0"/>
      <name val="Calibri"/>
      <family val="2"/>
      <scheme val="minor"/>
    </font>
    <font>
      <b/>
      <sz val="10"/>
      <color rgb="FF0070C0"/>
      <name val="Calibri"/>
      <family val="2"/>
      <scheme val="minor"/>
    </font>
    <font>
      <b/>
      <sz val="10"/>
      <color theme="1" tint="0.249977111117893"/>
      <name val="Calibri"/>
      <family val="2"/>
      <scheme val="minor"/>
    </font>
    <font>
      <b/>
      <u/>
      <sz val="10"/>
      <color theme="1" tint="0.249977111117893"/>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00CC00"/>
        <bgColor indexed="64"/>
      </patternFill>
    </fill>
    <fill>
      <patternFill patternType="solid">
        <fgColor rgb="FF00FF00"/>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70C0"/>
        <bgColor indexed="64"/>
      </patternFill>
    </fill>
  </fills>
  <borders count="12">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2" fillId="0" borderId="0"/>
  </cellStyleXfs>
  <cellXfs count="134">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vertical="center" wrapText="1"/>
    </xf>
    <xf numFmtId="0" fontId="0" fillId="2" borderId="0" xfId="0" applyFill="1"/>
    <xf numFmtId="0" fontId="0" fillId="3" borderId="0" xfId="0" applyFill="1"/>
    <xf numFmtId="9" fontId="1" fillId="0" borderId="0" xfId="0" applyNumberFormat="1" applyFont="1"/>
    <xf numFmtId="0" fontId="0" fillId="0" borderId="0" xfId="0"/>
    <xf numFmtId="0" fontId="1" fillId="4" borderId="0" xfId="0" applyFont="1" applyFill="1" applyAlignment="1">
      <alignment wrapText="1"/>
    </xf>
    <xf numFmtId="0" fontId="1" fillId="2" borderId="0" xfId="0" applyFont="1" applyFill="1" applyAlignment="1">
      <alignment wrapText="1"/>
    </xf>
    <xf numFmtId="9" fontId="0" fillId="0" borderId="0" xfId="0" applyNumberFormat="1"/>
    <xf numFmtId="0" fontId="3" fillId="5" borderId="0" xfId="1" applyFont="1" applyFill="1"/>
    <xf numFmtId="0" fontId="3" fillId="5" borderId="0" xfId="1" applyFont="1" applyFill="1" applyAlignment="1">
      <alignment horizontal="left"/>
    </xf>
    <xf numFmtId="1" fontId="3" fillId="5" borderId="0" xfId="1" applyNumberFormat="1" applyFont="1" applyFill="1" applyAlignment="1">
      <alignment wrapText="1"/>
    </xf>
    <xf numFmtId="1" fontId="3" fillId="5" borderId="0" xfId="1" applyNumberFormat="1" applyFont="1" applyFill="1" applyAlignment="1">
      <alignment horizontal="left" wrapText="1"/>
    </xf>
    <xf numFmtId="1" fontId="2" fillId="0" borderId="1" xfId="1" applyNumberFormat="1" applyBorder="1" applyAlignment="1">
      <alignment horizontal="left" wrapText="1"/>
    </xf>
    <xf numFmtId="1" fontId="3" fillId="0" borderId="2" xfId="1" applyNumberFormat="1" applyFont="1" applyBorder="1" applyAlignment="1">
      <alignment horizontal="left" wrapText="1"/>
    </xf>
    <xf numFmtId="1" fontId="3" fillId="0" borderId="2" xfId="1" applyNumberFormat="1" applyFont="1" applyBorder="1" applyAlignment="1">
      <alignment wrapText="1"/>
    </xf>
    <xf numFmtId="1" fontId="3" fillId="0" borderId="3" xfId="1" applyNumberFormat="1" applyFont="1" applyBorder="1" applyAlignment="1">
      <alignment horizontal="left" wrapText="1"/>
    </xf>
    <xf numFmtId="1" fontId="4" fillId="0" borderId="4" xfId="1" applyNumberFormat="1" applyFont="1" applyBorder="1" applyAlignment="1">
      <alignment horizontal="left" wrapText="1"/>
    </xf>
    <xf numFmtId="1" fontId="4" fillId="0" borderId="0" xfId="1" applyNumberFormat="1" applyFont="1" applyAlignment="1">
      <alignment horizontal="left" wrapText="1"/>
    </xf>
    <xf numFmtId="1" fontId="3" fillId="0" borderId="0" xfId="1" applyNumberFormat="1" applyFont="1" applyAlignment="1">
      <alignment wrapText="1"/>
    </xf>
    <xf numFmtId="1" fontId="3" fillId="0" borderId="0" xfId="1" applyNumberFormat="1" applyFont="1" applyAlignment="1">
      <alignment horizontal="left" wrapText="1"/>
    </xf>
    <xf numFmtId="1" fontId="3" fillId="0" borderId="5" xfId="1" applyNumberFormat="1" applyFont="1" applyBorder="1" applyAlignment="1">
      <alignment horizontal="left" wrapText="1"/>
    </xf>
    <xf numFmtId="1" fontId="2" fillId="0" borderId="4" xfId="1" applyNumberFormat="1" applyBorder="1" applyAlignment="1">
      <alignment horizontal="left" wrapText="1"/>
    </xf>
    <xf numFmtId="1" fontId="4" fillId="0" borderId="0" xfId="1" applyNumberFormat="1" applyFont="1" applyAlignment="1">
      <alignment wrapText="1"/>
    </xf>
    <xf numFmtId="1" fontId="4" fillId="0" borderId="5" xfId="1" applyNumberFormat="1" applyFont="1" applyBorder="1" applyAlignment="1">
      <alignment horizontal="left" wrapText="1"/>
    </xf>
    <xf numFmtId="0" fontId="4" fillId="0" borderId="0" xfId="1" applyFont="1"/>
    <xf numFmtId="1" fontId="3" fillId="0" borderId="4" xfId="1" applyNumberFormat="1" applyFont="1" applyBorder="1" applyAlignment="1">
      <alignment horizontal="left" wrapText="1"/>
    </xf>
    <xf numFmtId="1" fontId="4" fillId="0" borderId="4" xfId="1" applyNumberFormat="1" applyFont="1" applyBorder="1" applyAlignment="1">
      <alignment wrapText="1"/>
    </xf>
    <xf numFmtId="0" fontId="4" fillId="5" borderId="0" xfId="1" applyFont="1" applyFill="1" applyAlignment="1">
      <alignment wrapText="1"/>
    </xf>
    <xf numFmtId="1" fontId="5" fillId="0" borderId="4" xfId="1" applyNumberFormat="1" applyFont="1" applyBorder="1" applyAlignment="1">
      <alignment horizontal="left" wrapText="1"/>
    </xf>
    <xf numFmtId="1" fontId="6" fillId="0" borderId="4" xfId="1" applyNumberFormat="1" applyFont="1" applyBorder="1" applyAlignment="1">
      <alignment horizontal="left" wrapText="1"/>
    </xf>
    <xf numFmtId="1" fontId="6" fillId="0" borderId="0" xfId="1" applyNumberFormat="1" applyFont="1" applyAlignment="1">
      <alignment horizontal="left" wrapText="1"/>
    </xf>
    <xf numFmtId="1" fontId="6" fillId="0" borderId="0" xfId="1" applyNumberFormat="1" applyFont="1" applyAlignment="1">
      <alignment wrapText="1"/>
    </xf>
    <xf numFmtId="1" fontId="5" fillId="0" borderId="0" xfId="1" applyNumberFormat="1" applyFont="1" applyAlignment="1">
      <alignment horizontal="left" wrapText="1"/>
    </xf>
    <xf numFmtId="0" fontId="5" fillId="5" borderId="0" xfId="1" applyFont="1" applyFill="1"/>
    <xf numFmtId="1" fontId="5" fillId="5" borderId="0" xfId="1" applyNumberFormat="1" applyFont="1" applyFill="1" applyAlignment="1">
      <alignment wrapText="1"/>
    </xf>
    <xf numFmtId="1" fontId="5" fillId="0" borderId="0" xfId="1" applyNumberFormat="1" applyFont="1" applyAlignment="1">
      <alignment wrapText="1"/>
    </xf>
    <xf numFmtId="1" fontId="5" fillId="0" borderId="5" xfId="1" applyNumberFormat="1" applyFont="1" applyBorder="1" applyAlignment="1">
      <alignment horizontal="left" wrapText="1"/>
    </xf>
    <xf numFmtId="0" fontId="6" fillId="5" borderId="0" xfId="1" applyFont="1" applyFill="1" applyAlignment="1">
      <alignment wrapText="1"/>
    </xf>
    <xf numFmtId="1" fontId="6" fillId="0" borderId="5" xfId="1" applyNumberFormat="1" applyFont="1" applyBorder="1" applyAlignment="1">
      <alignment horizontal="left" wrapText="1"/>
    </xf>
    <xf numFmtId="1" fontId="4" fillId="0" borderId="0" xfId="1" applyNumberFormat="1" applyFont="1" applyAlignment="1">
      <alignment vertical="top" wrapText="1"/>
    </xf>
    <xf numFmtId="0" fontId="3" fillId="5" borderId="0" xfId="1" applyFont="1" applyFill="1" applyAlignment="1">
      <alignment vertical="center"/>
    </xf>
    <xf numFmtId="0" fontId="4" fillId="5" borderId="0" xfId="1" applyFont="1" applyFill="1" applyAlignment="1">
      <alignment vertical="center" wrapText="1"/>
    </xf>
    <xf numFmtId="1" fontId="6" fillId="0" borderId="4" xfId="1" applyNumberFormat="1" applyFont="1" applyBorder="1" applyAlignment="1">
      <alignment horizontal="left" vertical="center" wrapText="1"/>
    </xf>
    <xf numFmtId="1" fontId="6" fillId="0" borderId="0" xfId="1" applyNumberFormat="1" applyFont="1" applyAlignment="1">
      <alignment horizontal="left" vertical="center" wrapText="1"/>
    </xf>
    <xf numFmtId="1" fontId="6" fillId="0" borderId="0" xfId="1" applyNumberFormat="1" applyFont="1" applyAlignment="1">
      <alignment vertical="center" wrapText="1"/>
    </xf>
    <xf numFmtId="1" fontId="4" fillId="0" borderId="0" xfId="1" applyNumberFormat="1" applyFont="1" applyAlignment="1">
      <alignment vertical="center" wrapText="1"/>
    </xf>
    <xf numFmtId="1" fontId="4" fillId="0" borderId="0" xfId="1" applyNumberFormat="1" applyFont="1" applyAlignment="1">
      <alignment horizontal="left" vertical="center" wrapText="1"/>
    </xf>
    <xf numFmtId="1" fontId="4" fillId="0" borderId="5" xfId="1" applyNumberFormat="1" applyFont="1" applyBorder="1" applyAlignment="1">
      <alignment horizontal="left" vertical="center" wrapText="1"/>
    </xf>
    <xf numFmtId="0" fontId="4" fillId="5" borderId="0" xfId="1" applyFont="1" applyFill="1"/>
    <xf numFmtId="1" fontId="4" fillId="5" borderId="0" xfId="1" applyNumberFormat="1" applyFont="1" applyFill="1" applyAlignment="1">
      <alignment wrapText="1"/>
    </xf>
    <xf numFmtId="0" fontId="5" fillId="5" borderId="0" xfId="1" applyFont="1" applyFill="1" applyAlignment="1">
      <alignment vertical="center"/>
    </xf>
    <xf numFmtId="0" fontId="6" fillId="5" borderId="0" xfId="1" applyFont="1" applyFill="1" applyAlignment="1">
      <alignment vertical="center" wrapText="1"/>
    </xf>
    <xf numFmtId="1" fontId="6" fillId="0" borderId="5" xfId="1" applyNumberFormat="1" applyFont="1" applyBorder="1" applyAlignment="1">
      <alignment horizontal="left" vertical="center" wrapText="1"/>
    </xf>
    <xf numFmtId="0" fontId="4" fillId="0" borderId="0" xfId="1" applyFont="1" applyAlignment="1">
      <alignment wrapText="1"/>
    </xf>
    <xf numFmtId="0" fontId="4" fillId="0" borderId="5" xfId="1" applyFont="1" applyBorder="1" applyAlignment="1">
      <alignment wrapText="1"/>
    </xf>
    <xf numFmtId="0" fontId="3" fillId="0" borderId="0" xfId="1" applyFont="1"/>
    <xf numFmtId="0" fontId="3" fillId="0" borderId="5" xfId="1" applyFont="1" applyBorder="1"/>
    <xf numFmtId="0" fontId="3" fillId="0" borderId="4" xfId="1" applyFont="1" applyBorder="1" applyAlignment="1">
      <alignment horizontal="left" wrapText="1"/>
    </xf>
    <xf numFmtId="0" fontId="4" fillId="0" borderId="4" xfId="1" applyFont="1" applyBorder="1" applyAlignment="1">
      <alignment horizontal="left" wrapText="1"/>
    </xf>
    <xf numFmtId="0" fontId="3" fillId="5" borderId="0" xfId="1" applyFont="1" applyFill="1" applyAlignment="1">
      <alignment wrapText="1"/>
    </xf>
    <xf numFmtId="1" fontId="4" fillId="0" borderId="6" xfId="1" applyNumberFormat="1" applyFont="1" applyBorder="1" applyAlignment="1">
      <alignment horizontal="left" wrapText="1"/>
    </xf>
    <xf numFmtId="1" fontId="4" fillId="0" borderId="7" xfId="1" applyNumberFormat="1" applyFont="1" applyBorder="1" applyAlignment="1">
      <alignment horizontal="left" wrapText="1"/>
    </xf>
    <xf numFmtId="1" fontId="4" fillId="0" borderId="7" xfId="1" applyNumberFormat="1" applyFont="1" applyBorder="1" applyAlignment="1">
      <alignment wrapText="1"/>
    </xf>
    <xf numFmtId="1" fontId="4" fillId="0" borderId="8" xfId="1" applyNumberFormat="1" applyFont="1" applyBorder="1" applyAlignment="1">
      <alignment horizontal="left" wrapText="1"/>
    </xf>
    <xf numFmtId="1" fontId="7" fillId="5" borderId="0" xfId="1" applyNumberFormat="1" applyFont="1" applyFill="1" applyAlignment="1">
      <alignment vertical="center" wrapText="1"/>
    </xf>
    <xf numFmtId="0" fontId="3" fillId="5" borderId="1" xfId="1" applyFont="1" applyFill="1" applyBorder="1"/>
    <xf numFmtId="0" fontId="3" fillId="5" borderId="2" xfId="1" applyFont="1" applyFill="1" applyBorder="1" applyAlignment="1">
      <alignment horizontal="left"/>
    </xf>
    <xf numFmtId="0" fontId="3" fillId="5" borderId="2" xfId="1" applyFont="1" applyFill="1" applyBorder="1"/>
    <xf numFmtId="0" fontId="3" fillId="5" borderId="3" xfId="1" applyFont="1" applyFill="1" applyBorder="1"/>
    <xf numFmtId="1" fontId="3" fillId="5" borderId="0" xfId="1" applyNumberFormat="1" applyFont="1" applyFill="1" applyAlignment="1">
      <alignment vertical="center"/>
    </xf>
    <xf numFmtId="1" fontId="3" fillId="5" borderId="0" xfId="1" applyNumberFormat="1" applyFont="1" applyFill="1" applyAlignment="1">
      <alignment vertical="center" wrapText="1"/>
    </xf>
    <xf numFmtId="0" fontId="9" fillId="5" borderId="0" xfId="1" applyFont="1" applyFill="1"/>
    <xf numFmtId="0" fontId="9" fillId="5" borderId="0" xfId="1" applyFont="1" applyFill="1" applyAlignment="1">
      <alignment horizontal="left"/>
    </xf>
    <xf numFmtId="1" fontId="9" fillId="5" borderId="0" xfId="1" applyNumberFormat="1" applyFont="1" applyFill="1" applyAlignment="1">
      <alignment wrapText="1"/>
    </xf>
    <xf numFmtId="1" fontId="9" fillId="5" borderId="0" xfId="1" applyNumberFormat="1" applyFont="1" applyFill="1" applyAlignment="1">
      <alignment horizontal="left" wrapText="1"/>
    </xf>
    <xf numFmtId="1" fontId="10" fillId="0" borderId="1" xfId="1" applyNumberFormat="1" applyFont="1" applyBorder="1" applyAlignment="1">
      <alignment horizontal="left" wrapText="1"/>
    </xf>
    <xf numFmtId="1" fontId="11" fillId="0" borderId="2" xfId="1" applyNumberFormat="1" applyFont="1" applyBorder="1" applyAlignment="1">
      <alignment horizontal="left" wrapText="1"/>
    </xf>
    <xf numFmtId="1" fontId="11" fillId="0" borderId="2" xfId="1" applyNumberFormat="1" applyFont="1" applyBorder="1" applyAlignment="1">
      <alignment wrapText="1"/>
    </xf>
    <xf numFmtId="1" fontId="11" fillId="0" borderId="3" xfId="1" applyNumberFormat="1" applyFont="1" applyBorder="1" applyAlignment="1">
      <alignment horizontal="left" wrapText="1"/>
    </xf>
    <xf numFmtId="1" fontId="12" fillId="0" borderId="4" xfId="1" applyNumberFormat="1" applyFont="1" applyBorder="1" applyAlignment="1">
      <alignment horizontal="left" wrapText="1"/>
    </xf>
    <xf numFmtId="1" fontId="12" fillId="0" borderId="0" xfId="1" applyNumberFormat="1" applyFont="1" applyAlignment="1">
      <alignment horizontal="left" wrapText="1"/>
    </xf>
    <xf numFmtId="1" fontId="11" fillId="0" borderId="0" xfId="1" applyNumberFormat="1" applyFont="1" applyAlignment="1">
      <alignment wrapText="1"/>
    </xf>
    <xf numFmtId="1" fontId="11" fillId="0" borderId="0" xfId="1" applyNumberFormat="1" applyFont="1" applyAlignment="1">
      <alignment horizontal="left" wrapText="1"/>
    </xf>
    <xf numFmtId="1" fontId="11" fillId="0" borderId="5" xfId="1" applyNumberFormat="1" applyFont="1" applyBorder="1" applyAlignment="1">
      <alignment horizontal="left" wrapText="1"/>
    </xf>
    <xf numFmtId="1" fontId="10" fillId="0" borderId="4" xfId="1" applyNumberFormat="1" applyFont="1" applyBorder="1" applyAlignment="1">
      <alignment horizontal="left" wrapText="1"/>
    </xf>
    <xf numFmtId="1" fontId="12" fillId="0" borderId="0" xfId="1" applyNumberFormat="1" applyFont="1" applyAlignment="1">
      <alignment wrapText="1"/>
    </xf>
    <xf numFmtId="1" fontId="12" fillId="0" borderId="5" xfId="1" applyNumberFormat="1" applyFont="1" applyBorder="1" applyAlignment="1">
      <alignment horizontal="left" wrapText="1"/>
    </xf>
    <xf numFmtId="0" fontId="12" fillId="0" borderId="0" xfId="1" applyFont="1"/>
    <xf numFmtId="1" fontId="9" fillId="0" borderId="5" xfId="1" applyNumberFormat="1" applyFont="1" applyBorder="1" applyAlignment="1">
      <alignment horizontal="left" wrapText="1"/>
    </xf>
    <xf numFmtId="0" fontId="9" fillId="0" borderId="0" xfId="1" applyFont="1"/>
    <xf numFmtId="0" fontId="13" fillId="5" borderId="0" xfId="1" applyFont="1" applyFill="1" applyAlignment="1">
      <alignment wrapText="1"/>
    </xf>
    <xf numFmtId="1" fontId="9" fillId="0" borderId="0" xfId="1" applyNumberFormat="1" applyFont="1" applyAlignment="1">
      <alignment horizontal="left" wrapText="1"/>
    </xf>
    <xf numFmtId="1" fontId="9" fillId="0" borderId="0" xfId="1" applyNumberFormat="1" applyFont="1" applyAlignment="1">
      <alignment wrapText="1"/>
    </xf>
    <xf numFmtId="1" fontId="13" fillId="0" borderId="0" xfId="1" applyNumberFormat="1" applyFont="1" applyAlignment="1">
      <alignment wrapText="1"/>
    </xf>
    <xf numFmtId="1" fontId="13" fillId="0" borderId="0" xfId="1" applyNumberFormat="1" applyFont="1" applyAlignment="1">
      <alignment horizontal="left" wrapText="1"/>
    </xf>
    <xf numFmtId="1" fontId="13" fillId="0" borderId="5" xfId="1" applyNumberFormat="1" applyFont="1" applyBorder="1" applyAlignment="1">
      <alignment horizontal="left" wrapText="1"/>
    </xf>
    <xf numFmtId="1" fontId="9" fillId="0" borderId="4" xfId="1" applyNumberFormat="1" applyFont="1" applyBorder="1" applyAlignment="1">
      <alignment horizontal="left" wrapText="1"/>
    </xf>
    <xf numFmtId="1" fontId="11" fillId="0" borderId="4" xfId="1" applyNumberFormat="1" applyFont="1" applyBorder="1" applyAlignment="1">
      <alignment horizontal="left" wrapText="1"/>
    </xf>
    <xf numFmtId="0" fontId="11" fillId="0" borderId="4" xfId="1" applyFont="1" applyBorder="1" applyAlignment="1">
      <alignment horizontal="left" wrapText="1"/>
    </xf>
    <xf numFmtId="0" fontId="12" fillId="0" borderId="4" xfId="1" applyFont="1" applyBorder="1" applyAlignment="1">
      <alignment horizontal="left" wrapText="1"/>
    </xf>
    <xf numFmtId="0" fontId="9" fillId="5" borderId="0" xfId="1" applyFont="1" applyFill="1" applyAlignment="1">
      <alignment wrapText="1"/>
    </xf>
    <xf numFmtId="1" fontId="13" fillId="5" borderId="0" xfId="1" applyNumberFormat="1" applyFont="1" applyFill="1" applyAlignment="1">
      <alignment wrapText="1"/>
    </xf>
    <xf numFmtId="1" fontId="14" fillId="5" borderId="0" xfId="1" applyNumberFormat="1" applyFont="1" applyFill="1" applyAlignment="1">
      <alignment wrapText="1"/>
    </xf>
    <xf numFmtId="0" fontId="9" fillId="5" borderId="1" xfId="1" applyFont="1" applyFill="1" applyBorder="1"/>
    <xf numFmtId="0" fontId="9" fillId="5" borderId="2" xfId="1" applyFont="1" applyFill="1" applyBorder="1" applyAlignment="1">
      <alignment horizontal="left"/>
    </xf>
    <xf numFmtId="0" fontId="9" fillId="5" borderId="2" xfId="1" applyFont="1" applyFill="1" applyBorder="1"/>
    <xf numFmtId="0" fontId="9" fillId="5" borderId="3" xfId="1" applyFont="1" applyFill="1" applyBorder="1"/>
    <xf numFmtId="1" fontId="9" fillId="5" borderId="0" xfId="1" applyNumberFormat="1" applyFont="1" applyFill="1"/>
    <xf numFmtId="1" fontId="8" fillId="8" borderId="8" xfId="1" applyNumberFormat="1" applyFont="1" applyFill="1" applyBorder="1" applyAlignment="1">
      <alignment horizontal="left" vertical="center"/>
    </xf>
    <xf numFmtId="1" fontId="8" fillId="8" borderId="7" xfId="1" applyNumberFormat="1" applyFont="1" applyFill="1" applyBorder="1" applyAlignment="1">
      <alignment horizontal="left" vertical="center"/>
    </xf>
    <xf numFmtId="1" fontId="8" fillId="8" borderId="6" xfId="1" applyNumberFormat="1" applyFont="1" applyFill="1" applyBorder="1" applyAlignment="1">
      <alignment horizontal="left" vertical="center"/>
    </xf>
    <xf numFmtId="1" fontId="4" fillId="7" borderId="5" xfId="1" applyNumberFormat="1" applyFont="1" applyFill="1" applyBorder="1" applyAlignment="1">
      <alignment horizontal="left" vertical="center"/>
    </xf>
    <xf numFmtId="1" fontId="4" fillId="7" borderId="0" xfId="1" applyNumberFormat="1" applyFont="1" applyFill="1" applyAlignment="1">
      <alignment horizontal="left" vertical="center"/>
    </xf>
    <xf numFmtId="1" fontId="4" fillId="7" borderId="4" xfId="1" applyNumberFormat="1" applyFont="1" applyFill="1" applyBorder="1" applyAlignment="1">
      <alignment horizontal="left" vertical="center"/>
    </xf>
    <xf numFmtId="1" fontId="6" fillId="0" borderId="5" xfId="1" applyNumberFormat="1" applyFont="1" applyBorder="1" applyAlignment="1">
      <alignment horizontal="left" vertical="center"/>
    </xf>
    <xf numFmtId="1" fontId="6" fillId="0" borderId="0" xfId="1" applyNumberFormat="1" applyFont="1" applyAlignment="1">
      <alignment horizontal="left" vertical="center"/>
    </xf>
    <xf numFmtId="1" fontId="6" fillId="0" borderId="4" xfId="1" applyNumberFormat="1" applyFont="1" applyBorder="1" applyAlignment="1">
      <alignment horizontal="left" vertical="center"/>
    </xf>
    <xf numFmtId="1" fontId="7" fillId="6" borderId="11" xfId="1" applyNumberFormat="1" applyFont="1" applyFill="1" applyBorder="1" applyAlignment="1">
      <alignment horizontal="left" vertical="center" wrapText="1"/>
    </xf>
    <xf numFmtId="0" fontId="3" fillId="6" borderId="10" xfId="1" applyFont="1" applyFill="1" applyBorder="1" applyAlignment="1">
      <alignment horizontal="left" vertical="center" wrapText="1"/>
    </xf>
    <xf numFmtId="1" fontId="7" fillId="6" borderId="10" xfId="1" applyNumberFormat="1" applyFont="1" applyFill="1" applyBorder="1" applyAlignment="1">
      <alignment horizontal="left" vertical="center" wrapText="1"/>
    </xf>
    <xf numFmtId="1" fontId="7" fillId="6" borderId="9" xfId="1" applyNumberFormat="1" applyFont="1" applyFill="1" applyBorder="1" applyAlignment="1">
      <alignment horizontal="left" vertical="center" wrapText="1"/>
    </xf>
    <xf numFmtId="1" fontId="7" fillId="6" borderId="11" xfId="1" applyNumberFormat="1" applyFont="1" applyFill="1" applyBorder="1" applyAlignment="1">
      <alignment horizontal="left" wrapText="1"/>
    </xf>
    <xf numFmtId="0" fontId="3" fillId="6" borderId="10" xfId="1" applyFont="1" applyFill="1" applyBorder="1" applyAlignment="1">
      <alignment horizontal="left" wrapText="1"/>
    </xf>
    <xf numFmtId="1" fontId="7" fillId="6" borderId="10" xfId="1" applyNumberFormat="1" applyFont="1" applyFill="1" applyBorder="1" applyAlignment="1">
      <alignment horizontal="left" wrapText="1"/>
    </xf>
    <xf numFmtId="0" fontId="3" fillId="6" borderId="9" xfId="1" applyFont="1" applyFill="1" applyBorder="1" applyAlignment="1">
      <alignment horizontal="left" wrapText="1"/>
    </xf>
    <xf numFmtId="1" fontId="13" fillId="7" borderId="5" xfId="1" applyNumberFormat="1" applyFont="1" applyFill="1" applyBorder="1" applyAlignment="1">
      <alignment horizontal="left" vertical="center"/>
    </xf>
    <xf numFmtId="1" fontId="13" fillId="7" borderId="0" xfId="1" applyNumberFormat="1" applyFont="1" applyFill="1" applyAlignment="1">
      <alignment horizontal="left" vertical="center"/>
    </xf>
    <xf numFmtId="1" fontId="13" fillId="7" borderId="4" xfId="1" applyNumberFormat="1" applyFont="1" applyFill="1" applyBorder="1" applyAlignment="1">
      <alignment horizontal="left" vertical="center"/>
    </xf>
    <xf numFmtId="1" fontId="6" fillId="5" borderId="5" xfId="1" applyNumberFormat="1" applyFont="1" applyFill="1" applyBorder="1" applyAlignment="1">
      <alignment horizontal="left" vertical="center" wrapText="1"/>
    </xf>
    <xf numFmtId="1" fontId="6" fillId="5" borderId="0" xfId="1" applyNumberFormat="1" applyFont="1" applyFill="1" applyAlignment="1">
      <alignment horizontal="left" vertical="center"/>
    </xf>
    <xf numFmtId="1" fontId="6" fillId="5" borderId="4" xfId="1" applyNumberFormat="1" applyFont="1" applyFill="1" applyBorder="1" applyAlignment="1">
      <alignment horizontal="left" vertical="center"/>
    </xf>
  </cellXfs>
  <cellStyles count="2">
    <cellStyle name="Normal" xfId="0" builtinId="0"/>
    <cellStyle name="Normal 2" xfId="1" xr:uid="{11988C8B-437C-4F5B-94A1-F255EBA593E4}"/>
  </cellStyles>
  <dxfs count="50">
    <dxf>
      <fill>
        <patternFill>
          <bgColor rgb="FFFF0000"/>
        </patternFill>
      </fill>
    </dxf>
    <dxf>
      <fill>
        <patternFill>
          <bgColor rgb="FF00CC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FF0000"/>
        </patternFill>
      </fill>
    </dxf>
    <dxf>
      <fill>
        <patternFill>
          <bgColor rgb="FF00FF00"/>
        </patternFill>
      </fill>
    </dxf>
    <dxf>
      <fill>
        <patternFill>
          <bgColor rgb="FF00FF00"/>
        </patternFill>
      </fill>
    </dxf>
    <dxf>
      <fill>
        <patternFill>
          <bgColor rgb="FFFF0000"/>
        </patternFill>
      </fill>
    </dxf>
    <dxf>
      <fill>
        <patternFill>
          <bgColor rgb="FFFF0000"/>
        </patternFill>
      </fill>
    </dxf>
    <dxf>
      <fill>
        <patternFill>
          <bgColor rgb="FF00CC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FF0000"/>
        </patternFill>
      </fill>
    </dxf>
    <dxf>
      <fill>
        <patternFill>
          <bgColor rgb="FF00FF00"/>
        </patternFill>
      </fill>
    </dxf>
    <dxf>
      <fill>
        <patternFill>
          <bgColor rgb="FF00FF00"/>
        </patternFill>
      </fill>
    </dxf>
    <dxf>
      <fill>
        <patternFill>
          <bgColor rgb="FFFF0000"/>
        </patternFill>
      </fill>
    </dxf>
    <dxf>
      <fill>
        <patternFill>
          <bgColor rgb="FFFF0000"/>
        </patternFill>
      </fill>
    </dxf>
    <dxf>
      <fill>
        <patternFill>
          <bgColor rgb="FF00CC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FF0000"/>
        </patternFill>
      </fill>
    </dxf>
    <dxf>
      <fill>
        <patternFill>
          <bgColor rgb="FF00FF00"/>
        </patternFill>
      </fill>
    </dxf>
    <dxf>
      <fill>
        <patternFill>
          <bgColor rgb="FF00FF00"/>
        </patternFill>
      </fill>
    </dxf>
    <dxf>
      <fill>
        <patternFill>
          <bgColor rgb="FFFF0000"/>
        </patternFill>
      </fill>
    </dxf>
    <dxf>
      <fill>
        <patternFill>
          <bgColor rgb="FFFF0000"/>
        </patternFill>
      </fill>
    </dxf>
    <dxf>
      <fill>
        <patternFill>
          <bgColor rgb="FF00CC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FF0000"/>
        </patternFill>
      </fill>
    </dxf>
    <dxf>
      <fill>
        <patternFill>
          <bgColor rgb="FF00FF00"/>
        </patternFill>
      </fill>
    </dxf>
    <dxf>
      <fill>
        <patternFill>
          <bgColor rgb="FF00FF00"/>
        </patternFill>
      </fill>
    </dxf>
    <dxf>
      <fill>
        <patternFill>
          <bgColor rgb="FFFF0000"/>
        </patternFill>
      </fill>
    </dxf>
    <dxf>
      <fill>
        <patternFill>
          <bgColor rgb="FFFF0000"/>
        </patternFill>
      </fill>
    </dxf>
    <dxf>
      <fill>
        <patternFill>
          <bgColor rgb="FF00CC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FF0000"/>
        </patternFill>
      </fill>
    </dxf>
    <dxf>
      <fill>
        <patternFill>
          <bgColor rgb="FF00FF00"/>
        </patternFill>
      </fill>
    </dxf>
    <dxf>
      <fill>
        <patternFill>
          <bgColor rgb="FF00FF00"/>
        </patternFill>
      </fill>
    </dxf>
    <dxf>
      <fill>
        <patternFill>
          <bgColor rgb="FFFF0000"/>
        </patternFill>
      </fill>
    </dxf>
  </dxfs>
  <tableStyles count="0" defaultTableStyle="TableStyleMedium2" defaultPivotStyle="PivotStyleLight16"/>
  <colors>
    <mruColors>
      <color rgb="FF00FF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AU">
                <a:solidFill>
                  <a:schemeClr val="lt1"/>
                </a:solidFill>
                <a:latin typeface="+mn-lt"/>
                <a:ea typeface="+mn-ea"/>
                <a:cs typeface="+mn-cs"/>
              </a:rPr>
              <a:t>Asset</a:t>
            </a:r>
            <a:r>
              <a:rPr lang="en-AU" baseline="0">
                <a:solidFill>
                  <a:schemeClr val="lt1"/>
                </a:solidFill>
                <a:latin typeface="+mn-lt"/>
                <a:ea typeface="+mn-ea"/>
                <a:cs typeface="+mn-cs"/>
              </a:rPr>
              <a:t> Analysis (ex SHARE or CRYPTO)</a:t>
            </a:r>
            <a:endParaRPr lang="en-AU"/>
          </a:p>
        </c:rich>
      </c:tx>
      <c:layout>
        <c:manualLayout>
          <c:xMode val="edge"/>
          <c:yMode val="edge"/>
          <c:x val="6.9423447069116365E-2"/>
          <c:y val="2.7777777777777776E-2"/>
        </c:manualLayout>
      </c:layout>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manualLayout>
          <c:layoutTarget val="inner"/>
          <c:xMode val="edge"/>
          <c:yMode val="edge"/>
          <c:x val="7.9247594050743664E-2"/>
          <c:y val="7.407407407407407E-2"/>
          <c:w val="0.89019685039370078"/>
          <c:h val="0.8416746864975212"/>
        </c:manualLayout>
      </c:layout>
      <c:barChart>
        <c:barDir val="col"/>
        <c:grouping val="clustered"/>
        <c:varyColors val="0"/>
        <c:ser>
          <c:idx val="0"/>
          <c:order val="0"/>
          <c:tx>
            <c:strRef>
              <c:f>'Linkages or Notes'!$C$1</c:f>
              <c:strCache>
                <c:ptCount val="1"/>
                <c:pt idx="0">
                  <c:v>VOTE YES 3M (Category A)</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Notes'!$A$20</c:f>
              <c:numCache>
                <c:formatCode>General</c:formatCode>
                <c:ptCount val="1"/>
              </c:numCache>
            </c:numRef>
          </c:cat>
          <c:val>
            <c:numRef>
              <c:f>'Linkages or Notes'!$C$17</c:f>
              <c:numCache>
                <c:formatCode>General</c:formatCode>
                <c:ptCount val="1"/>
                <c:pt idx="0">
                  <c:v>0</c:v>
                </c:pt>
              </c:numCache>
            </c:numRef>
          </c:val>
          <c:extLst>
            <c:ext xmlns:c16="http://schemas.microsoft.com/office/drawing/2014/chart" uri="{C3380CC4-5D6E-409C-BE32-E72D297353CC}">
              <c16:uniqueId val="{00000000-3DC3-445C-8337-DE71C5F7B98E}"/>
            </c:ext>
          </c:extLst>
        </c:ser>
        <c:ser>
          <c:idx val="1"/>
          <c:order val="1"/>
          <c:tx>
            <c:strRef>
              <c:f>'Linkages or Notes'!$D$1</c:f>
              <c:strCache>
                <c:ptCount val="1"/>
                <c:pt idx="0">
                  <c:v>VOTE NO 3M (Category B)</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Notes'!$A$20</c:f>
              <c:numCache>
                <c:formatCode>General</c:formatCode>
                <c:ptCount val="1"/>
              </c:numCache>
            </c:numRef>
          </c:cat>
          <c:val>
            <c:numRef>
              <c:f>'Linkages or Notes'!$D$17</c:f>
              <c:numCache>
                <c:formatCode>General</c:formatCode>
                <c:ptCount val="1"/>
                <c:pt idx="0">
                  <c:v>0</c:v>
                </c:pt>
              </c:numCache>
            </c:numRef>
          </c:val>
          <c:extLst>
            <c:ext xmlns:c16="http://schemas.microsoft.com/office/drawing/2014/chart" uri="{C3380CC4-5D6E-409C-BE32-E72D297353CC}">
              <c16:uniqueId val="{00000002-3DC3-445C-8337-DE71C5F7B98E}"/>
            </c:ext>
          </c:extLst>
        </c:ser>
        <c:ser>
          <c:idx val="2"/>
          <c:order val="2"/>
          <c:tx>
            <c:strRef>
              <c:f>'Linkages or Notes'!$E$1</c:f>
              <c:strCache>
                <c:ptCount val="1"/>
                <c:pt idx="0">
                  <c:v>VOTE YES 9M (Category C)</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Notes'!$A$20</c:f>
              <c:numCache>
                <c:formatCode>General</c:formatCode>
                <c:ptCount val="1"/>
              </c:numCache>
            </c:numRef>
          </c:cat>
          <c:val>
            <c:numRef>
              <c:f>'Linkages or Notes'!$E$17</c:f>
              <c:numCache>
                <c:formatCode>General</c:formatCode>
                <c:ptCount val="1"/>
                <c:pt idx="0">
                  <c:v>0</c:v>
                </c:pt>
              </c:numCache>
            </c:numRef>
          </c:val>
          <c:extLst>
            <c:ext xmlns:c16="http://schemas.microsoft.com/office/drawing/2014/chart" uri="{C3380CC4-5D6E-409C-BE32-E72D297353CC}">
              <c16:uniqueId val="{00000003-3DC3-445C-8337-DE71C5F7B98E}"/>
            </c:ext>
          </c:extLst>
        </c:ser>
        <c:ser>
          <c:idx val="3"/>
          <c:order val="3"/>
          <c:tx>
            <c:strRef>
              <c:f>'Linkages or Notes'!$F$1</c:f>
              <c:strCache>
                <c:ptCount val="1"/>
                <c:pt idx="0">
                  <c:v>VOTE NO 9M (Category 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Notes'!$A$20</c:f>
              <c:numCache>
                <c:formatCode>General</c:formatCode>
                <c:ptCount val="1"/>
              </c:numCache>
            </c:numRef>
          </c:cat>
          <c:val>
            <c:numRef>
              <c:f>'Linkages or Notes'!$F$17</c:f>
              <c:numCache>
                <c:formatCode>General</c:formatCode>
                <c:ptCount val="1"/>
                <c:pt idx="0">
                  <c:v>0</c:v>
                </c:pt>
              </c:numCache>
            </c:numRef>
          </c:val>
          <c:extLst>
            <c:ext xmlns:c16="http://schemas.microsoft.com/office/drawing/2014/chart" uri="{C3380CC4-5D6E-409C-BE32-E72D297353CC}">
              <c16:uniqueId val="{00000004-3DC3-445C-8337-DE71C5F7B98E}"/>
            </c:ext>
          </c:extLst>
        </c:ser>
        <c:ser>
          <c:idx val="4"/>
          <c:order val="4"/>
          <c:tx>
            <c:strRef>
              <c:f>'Linkages or Notes'!$G$1</c:f>
              <c:strCache>
                <c:ptCount val="1"/>
                <c:pt idx="0">
                  <c:v>VOTE YES 3Y (Category E)</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Notes'!$A$20</c:f>
              <c:numCache>
                <c:formatCode>General</c:formatCode>
                <c:ptCount val="1"/>
              </c:numCache>
            </c:numRef>
          </c:cat>
          <c:val>
            <c:numRef>
              <c:f>'Linkages or Notes'!$G$17</c:f>
              <c:numCache>
                <c:formatCode>General</c:formatCode>
                <c:ptCount val="1"/>
                <c:pt idx="0">
                  <c:v>0</c:v>
                </c:pt>
              </c:numCache>
            </c:numRef>
          </c:val>
          <c:extLst>
            <c:ext xmlns:c16="http://schemas.microsoft.com/office/drawing/2014/chart" uri="{C3380CC4-5D6E-409C-BE32-E72D297353CC}">
              <c16:uniqueId val="{00000005-3DC3-445C-8337-DE71C5F7B98E}"/>
            </c:ext>
          </c:extLst>
        </c:ser>
        <c:ser>
          <c:idx val="5"/>
          <c:order val="5"/>
          <c:tx>
            <c:strRef>
              <c:f>'Linkages or Notes'!$H$1</c:f>
              <c:strCache>
                <c:ptCount val="1"/>
                <c:pt idx="0">
                  <c:v>VOTE NO 3Y (Category F)</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Notes'!$A$20</c:f>
              <c:numCache>
                <c:formatCode>General</c:formatCode>
                <c:ptCount val="1"/>
              </c:numCache>
            </c:numRef>
          </c:cat>
          <c:val>
            <c:numRef>
              <c:f>'Linkages or Notes'!$H$17</c:f>
              <c:numCache>
                <c:formatCode>General</c:formatCode>
                <c:ptCount val="1"/>
                <c:pt idx="0">
                  <c:v>0</c:v>
                </c:pt>
              </c:numCache>
            </c:numRef>
          </c:val>
          <c:extLst>
            <c:ext xmlns:c16="http://schemas.microsoft.com/office/drawing/2014/chart" uri="{C3380CC4-5D6E-409C-BE32-E72D297353CC}">
              <c16:uniqueId val="{00000006-3DC3-445C-8337-DE71C5F7B98E}"/>
            </c:ext>
          </c:extLst>
        </c:ser>
        <c:dLbls>
          <c:dLblPos val="outEnd"/>
          <c:showLegendKey val="0"/>
          <c:showVal val="1"/>
          <c:showCatName val="0"/>
          <c:showSerName val="0"/>
          <c:showPercent val="0"/>
          <c:showBubbleSize val="0"/>
        </c:dLbls>
        <c:gapWidth val="219"/>
        <c:overlap val="-27"/>
        <c:axId val="401989984"/>
        <c:axId val="401987032"/>
      </c:barChart>
      <c:catAx>
        <c:axId val="40198998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i="1"/>
                  <a:t>TIME:</a:t>
                </a:r>
                <a:r>
                  <a:rPr lang="en-AU" b="1" i="1" baseline="0"/>
                  <a:t> 3 MONTHS, 9 MONTHS, 3 YEARS</a:t>
                </a:r>
                <a:endParaRPr lang="en-AU" b="1" i="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401987032"/>
        <c:crosses val="autoZero"/>
        <c:auto val="1"/>
        <c:lblAlgn val="ctr"/>
        <c:lblOffset val="100"/>
        <c:noMultiLvlLbl val="0"/>
      </c:catAx>
      <c:valAx>
        <c:axId val="401987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i="1"/>
                  <a:t>VOTES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crossAx val="401989984"/>
        <c:crosses val="autoZero"/>
        <c:crossBetween val="between"/>
      </c:valAx>
      <c:spPr>
        <a:noFill/>
        <a:ln>
          <a:noFill/>
        </a:ln>
        <a:effectLst/>
      </c:spPr>
    </c:plotArea>
    <c:legend>
      <c:legendPos val="r"/>
      <c:layout>
        <c:manualLayout>
          <c:xMode val="edge"/>
          <c:yMode val="edge"/>
          <c:x val="0.1846885389326334"/>
          <c:y val="0.16397965879265095"/>
          <c:w val="0.3125336832895888"/>
          <c:h val="0.46875328083989504"/>
        </c:manualLayout>
      </c:layout>
      <c:overlay val="0"/>
      <c:spPr>
        <a:noFill/>
        <a:ln>
          <a:solidFill>
            <a:sysClr val="windowText" lastClr="000000"/>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AU">
                <a:solidFill>
                  <a:schemeClr val="lt1"/>
                </a:solidFill>
                <a:latin typeface="+mn-lt"/>
                <a:ea typeface="+mn-ea"/>
                <a:cs typeface="+mn-cs"/>
              </a:rPr>
              <a:t>Asset</a:t>
            </a:r>
            <a:r>
              <a:rPr lang="en-AU" baseline="0">
                <a:solidFill>
                  <a:schemeClr val="lt1"/>
                </a:solidFill>
                <a:latin typeface="+mn-lt"/>
                <a:ea typeface="+mn-ea"/>
                <a:cs typeface="+mn-cs"/>
              </a:rPr>
              <a:t> Analysis (ex SHARE or CRYPTO)</a:t>
            </a:r>
            <a:endParaRPr lang="en-AU"/>
          </a:p>
        </c:rich>
      </c:tx>
      <c:layout>
        <c:manualLayout>
          <c:xMode val="edge"/>
          <c:yMode val="edge"/>
          <c:x val="6.9423447069116365E-2"/>
          <c:y val="2.7777777777777776E-2"/>
        </c:manualLayout>
      </c:layout>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manualLayout>
          <c:layoutTarget val="inner"/>
          <c:xMode val="edge"/>
          <c:yMode val="edge"/>
          <c:x val="7.9247594050743664E-2"/>
          <c:y val="7.407407407407407E-2"/>
          <c:w val="0.89019685039370078"/>
          <c:h val="0.8416746864975212"/>
        </c:manualLayout>
      </c:layout>
      <c:barChart>
        <c:barDir val="col"/>
        <c:grouping val="clustered"/>
        <c:varyColors val="0"/>
        <c:ser>
          <c:idx val="0"/>
          <c:order val="0"/>
          <c:tx>
            <c:strRef>
              <c:f>'Linkages or Notes (2)'!$C$1</c:f>
              <c:strCache>
                <c:ptCount val="1"/>
                <c:pt idx="0">
                  <c:v>VOTE YES 3M (Category A)</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(2)'!$A$20</c:f>
              <c:numCache>
                <c:formatCode>General</c:formatCode>
                <c:ptCount val="1"/>
              </c:numCache>
            </c:numRef>
          </c:cat>
          <c:val>
            <c:numRef>
              <c:f>'Linkages or Notes (2)'!$C$17</c:f>
              <c:numCache>
                <c:formatCode>General</c:formatCode>
                <c:ptCount val="1"/>
                <c:pt idx="0">
                  <c:v>0</c:v>
                </c:pt>
              </c:numCache>
            </c:numRef>
          </c:val>
          <c:extLst>
            <c:ext xmlns:c16="http://schemas.microsoft.com/office/drawing/2014/chart" uri="{C3380CC4-5D6E-409C-BE32-E72D297353CC}">
              <c16:uniqueId val="{00000000-3E05-4159-88C3-AA84DDF0EFFC}"/>
            </c:ext>
          </c:extLst>
        </c:ser>
        <c:ser>
          <c:idx val="1"/>
          <c:order val="1"/>
          <c:tx>
            <c:strRef>
              <c:f>'Linkages or Notes (2)'!$D$1</c:f>
              <c:strCache>
                <c:ptCount val="1"/>
                <c:pt idx="0">
                  <c:v>VOTE NO 3M (Category B)</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(2)'!$A$20</c:f>
              <c:numCache>
                <c:formatCode>General</c:formatCode>
                <c:ptCount val="1"/>
              </c:numCache>
            </c:numRef>
          </c:cat>
          <c:val>
            <c:numRef>
              <c:f>'Linkages or Notes (2)'!$D$17</c:f>
              <c:numCache>
                <c:formatCode>General</c:formatCode>
                <c:ptCount val="1"/>
                <c:pt idx="0">
                  <c:v>0</c:v>
                </c:pt>
              </c:numCache>
            </c:numRef>
          </c:val>
          <c:extLst>
            <c:ext xmlns:c16="http://schemas.microsoft.com/office/drawing/2014/chart" uri="{C3380CC4-5D6E-409C-BE32-E72D297353CC}">
              <c16:uniqueId val="{00000001-3E05-4159-88C3-AA84DDF0EFFC}"/>
            </c:ext>
          </c:extLst>
        </c:ser>
        <c:ser>
          <c:idx val="2"/>
          <c:order val="2"/>
          <c:tx>
            <c:strRef>
              <c:f>'Linkages or Notes (2)'!$E$1</c:f>
              <c:strCache>
                <c:ptCount val="1"/>
                <c:pt idx="0">
                  <c:v>VOTE YES 9M (Category C)</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(2)'!$A$20</c:f>
              <c:numCache>
                <c:formatCode>General</c:formatCode>
                <c:ptCount val="1"/>
              </c:numCache>
            </c:numRef>
          </c:cat>
          <c:val>
            <c:numRef>
              <c:f>'Linkages or Notes (2)'!$E$17</c:f>
              <c:numCache>
                <c:formatCode>General</c:formatCode>
                <c:ptCount val="1"/>
                <c:pt idx="0">
                  <c:v>0</c:v>
                </c:pt>
              </c:numCache>
            </c:numRef>
          </c:val>
          <c:extLst>
            <c:ext xmlns:c16="http://schemas.microsoft.com/office/drawing/2014/chart" uri="{C3380CC4-5D6E-409C-BE32-E72D297353CC}">
              <c16:uniqueId val="{00000002-3E05-4159-88C3-AA84DDF0EFFC}"/>
            </c:ext>
          </c:extLst>
        </c:ser>
        <c:ser>
          <c:idx val="3"/>
          <c:order val="3"/>
          <c:tx>
            <c:strRef>
              <c:f>'Linkages or Notes (2)'!$F$1</c:f>
              <c:strCache>
                <c:ptCount val="1"/>
                <c:pt idx="0">
                  <c:v>VOTE NO 9M (Category 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(2)'!$A$20</c:f>
              <c:numCache>
                <c:formatCode>General</c:formatCode>
                <c:ptCount val="1"/>
              </c:numCache>
            </c:numRef>
          </c:cat>
          <c:val>
            <c:numRef>
              <c:f>'Linkages or Notes (2)'!$F$17</c:f>
              <c:numCache>
                <c:formatCode>General</c:formatCode>
                <c:ptCount val="1"/>
                <c:pt idx="0">
                  <c:v>0</c:v>
                </c:pt>
              </c:numCache>
            </c:numRef>
          </c:val>
          <c:extLst>
            <c:ext xmlns:c16="http://schemas.microsoft.com/office/drawing/2014/chart" uri="{C3380CC4-5D6E-409C-BE32-E72D297353CC}">
              <c16:uniqueId val="{00000003-3E05-4159-88C3-AA84DDF0EFFC}"/>
            </c:ext>
          </c:extLst>
        </c:ser>
        <c:ser>
          <c:idx val="4"/>
          <c:order val="4"/>
          <c:tx>
            <c:strRef>
              <c:f>'Linkages or Notes (2)'!$G$1</c:f>
              <c:strCache>
                <c:ptCount val="1"/>
                <c:pt idx="0">
                  <c:v>VOTE YES 3Y (Category E)</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(2)'!$A$20</c:f>
              <c:numCache>
                <c:formatCode>General</c:formatCode>
                <c:ptCount val="1"/>
              </c:numCache>
            </c:numRef>
          </c:cat>
          <c:val>
            <c:numRef>
              <c:f>'Linkages or Notes (2)'!$G$17</c:f>
              <c:numCache>
                <c:formatCode>General</c:formatCode>
                <c:ptCount val="1"/>
                <c:pt idx="0">
                  <c:v>0</c:v>
                </c:pt>
              </c:numCache>
            </c:numRef>
          </c:val>
          <c:extLst>
            <c:ext xmlns:c16="http://schemas.microsoft.com/office/drawing/2014/chart" uri="{C3380CC4-5D6E-409C-BE32-E72D297353CC}">
              <c16:uniqueId val="{00000004-3E05-4159-88C3-AA84DDF0EFFC}"/>
            </c:ext>
          </c:extLst>
        </c:ser>
        <c:ser>
          <c:idx val="5"/>
          <c:order val="5"/>
          <c:tx>
            <c:strRef>
              <c:f>'Linkages or Notes (2)'!$H$1</c:f>
              <c:strCache>
                <c:ptCount val="1"/>
                <c:pt idx="0">
                  <c:v>VOTE NO 3Y (Category F)</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(2)'!$A$20</c:f>
              <c:numCache>
                <c:formatCode>General</c:formatCode>
                <c:ptCount val="1"/>
              </c:numCache>
            </c:numRef>
          </c:cat>
          <c:val>
            <c:numRef>
              <c:f>'Linkages or Notes (2)'!$H$17</c:f>
              <c:numCache>
                <c:formatCode>General</c:formatCode>
                <c:ptCount val="1"/>
                <c:pt idx="0">
                  <c:v>0</c:v>
                </c:pt>
              </c:numCache>
            </c:numRef>
          </c:val>
          <c:extLst>
            <c:ext xmlns:c16="http://schemas.microsoft.com/office/drawing/2014/chart" uri="{C3380CC4-5D6E-409C-BE32-E72D297353CC}">
              <c16:uniqueId val="{00000005-3E05-4159-88C3-AA84DDF0EFFC}"/>
            </c:ext>
          </c:extLst>
        </c:ser>
        <c:dLbls>
          <c:dLblPos val="outEnd"/>
          <c:showLegendKey val="0"/>
          <c:showVal val="1"/>
          <c:showCatName val="0"/>
          <c:showSerName val="0"/>
          <c:showPercent val="0"/>
          <c:showBubbleSize val="0"/>
        </c:dLbls>
        <c:gapWidth val="219"/>
        <c:overlap val="-27"/>
        <c:axId val="401989984"/>
        <c:axId val="401987032"/>
      </c:barChart>
      <c:catAx>
        <c:axId val="40198998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i="1"/>
                  <a:t>TIME:</a:t>
                </a:r>
                <a:r>
                  <a:rPr lang="en-AU" b="1" i="1" baseline="0"/>
                  <a:t> 3 MONTHS, 9 MONTHS, 3 YEARS</a:t>
                </a:r>
                <a:endParaRPr lang="en-AU" b="1" i="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401987032"/>
        <c:crosses val="autoZero"/>
        <c:auto val="1"/>
        <c:lblAlgn val="ctr"/>
        <c:lblOffset val="100"/>
        <c:noMultiLvlLbl val="0"/>
      </c:catAx>
      <c:valAx>
        <c:axId val="401987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i="1"/>
                  <a:t>VOTES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crossAx val="401989984"/>
        <c:crosses val="autoZero"/>
        <c:crossBetween val="between"/>
      </c:valAx>
      <c:spPr>
        <a:noFill/>
        <a:ln>
          <a:noFill/>
        </a:ln>
        <a:effectLst/>
      </c:spPr>
    </c:plotArea>
    <c:legend>
      <c:legendPos val="r"/>
      <c:layout>
        <c:manualLayout>
          <c:xMode val="edge"/>
          <c:yMode val="edge"/>
          <c:x val="0.1846885389326334"/>
          <c:y val="0.16397965879265095"/>
          <c:w val="0.3125336832895888"/>
          <c:h val="0.46875328083989504"/>
        </c:manualLayout>
      </c:layout>
      <c:overlay val="0"/>
      <c:spPr>
        <a:noFill/>
        <a:ln>
          <a:solidFill>
            <a:sysClr val="windowText" lastClr="000000"/>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AU">
                <a:solidFill>
                  <a:schemeClr val="lt1"/>
                </a:solidFill>
                <a:latin typeface="+mn-lt"/>
                <a:ea typeface="+mn-ea"/>
                <a:cs typeface="+mn-cs"/>
              </a:rPr>
              <a:t>Asset</a:t>
            </a:r>
            <a:r>
              <a:rPr lang="en-AU" baseline="0">
                <a:solidFill>
                  <a:schemeClr val="lt1"/>
                </a:solidFill>
                <a:latin typeface="+mn-lt"/>
                <a:ea typeface="+mn-ea"/>
                <a:cs typeface="+mn-cs"/>
              </a:rPr>
              <a:t> Analysis (ex SHARE or CRYPTO)</a:t>
            </a:r>
            <a:endParaRPr lang="en-AU"/>
          </a:p>
        </c:rich>
      </c:tx>
      <c:layout>
        <c:manualLayout>
          <c:xMode val="edge"/>
          <c:yMode val="edge"/>
          <c:x val="6.9423447069116365E-2"/>
          <c:y val="2.7777777777777776E-2"/>
        </c:manualLayout>
      </c:layout>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manualLayout>
          <c:layoutTarget val="inner"/>
          <c:xMode val="edge"/>
          <c:yMode val="edge"/>
          <c:x val="7.9247594050743664E-2"/>
          <c:y val="7.407407407407407E-2"/>
          <c:w val="0.89019685039370078"/>
          <c:h val="0.8416746864975212"/>
        </c:manualLayout>
      </c:layout>
      <c:barChart>
        <c:barDir val="col"/>
        <c:grouping val="clustered"/>
        <c:varyColors val="0"/>
        <c:ser>
          <c:idx val="0"/>
          <c:order val="0"/>
          <c:tx>
            <c:strRef>
              <c:f>'Linkages or Notes (3)'!$C$1</c:f>
              <c:strCache>
                <c:ptCount val="1"/>
                <c:pt idx="0">
                  <c:v>VOTE YES 3M (Category A)</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(3)'!$A$20</c:f>
              <c:numCache>
                <c:formatCode>General</c:formatCode>
                <c:ptCount val="1"/>
              </c:numCache>
            </c:numRef>
          </c:cat>
          <c:val>
            <c:numRef>
              <c:f>'Linkages or Notes (3)'!$C$17</c:f>
              <c:numCache>
                <c:formatCode>General</c:formatCode>
                <c:ptCount val="1"/>
                <c:pt idx="0">
                  <c:v>0</c:v>
                </c:pt>
              </c:numCache>
            </c:numRef>
          </c:val>
          <c:extLst>
            <c:ext xmlns:c16="http://schemas.microsoft.com/office/drawing/2014/chart" uri="{C3380CC4-5D6E-409C-BE32-E72D297353CC}">
              <c16:uniqueId val="{00000000-9A97-454E-9CEB-6CB8CEC5B823}"/>
            </c:ext>
          </c:extLst>
        </c:ser>
        <c:ser>
          <c:idx val="1"/>
          <c:order val="1"/>
          <c:tx>
            <c:strRef>
              <c:f>'Linkages or Notes (3)'!$D$1</c:f>
              <c:strCache>
                <c:ptCount val="1"/>
                <c:pt idx="0">
                  <c:v>VOTE NO 3M (Category B)</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(3)'!$A$20</c:f>
              <c:numCache>
                <c:formatCode>General</c:formatCode>
                <c:ptCount val="1"/>
              </c:numCache>
            </c:numRef>
          </c:cat>
          <c:val>
            <c:numRef>
              <c:f>'Linkages or Notes (3)'!$D$17</c:f>
              <c:numCache>
                <c:formatCode>General</c:formatCode>
                <c:ptCount val="1"/>
                <c:pt idx="0">
                  <c:v>0</c:v>
                </c:pt>
              </c:numCache>
            </c:numRef>
          </c:val>
          <c:extLst>
            <c:ext xmlns:c16="http://schemas.microsoft.com/office/drawing/2014/chart" uri="{C3380CC4-5D6E-409C-BE32-E72D297353CC}">
              <c16:uniqueId val="{00000001-9A97-454E-9CEB-6CB8CEC5B823}"/>
            </c:ext>
          </c:extLst>
        </c:ser>
        <c:ser>
          <c:idx val="2"/>
          <c:order val="2"/>
          <c:tx>
            <c:strRef>
              <c:f>'Linkages or Notes (3)'!$E$1</c:f>
              <c:strCache>
                <c:ptCount val="1"/>
                <c:pt idx="0">
                  <c:v>VOTE YES 9M (Category C)</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(3)'!$A$20</c:f>
              <c:numCache>
                <c:formatCode>General</c:formatCode>
                <c:ptCount val="1"/>
              </c:numCache>
            </c:numRef>
          </c:cat>
          <c:val>
            <c:numRef>
              <c:f>'Linkages or Notes (3)'!$E$17</c:f>
              <c:numCache>
                <c:formatCode>General</c:formatCode>
                <c:ptCount val="1"/>
                <c:pt idx="0">
                  <c:v>0</c:v>
                </c:pt>
              </c:numCache>
            </c:numRef>
          </c:val>
          <c:extLst>
            <c:ext xmlns:c16="http://schemas.microsoft.com/office/drawing/2014/chart" uri="{C3380CC4-5D6E-409C-BE32-E72D297353CC}">
              <c16:uniqueId val="{00000002-9A97-454E-9CEB-6CB8CEC5B823}"/>
            </c:ext>
          </c:extLst>
        </c:ser>
        <c:ser>
          <c:idx val="3"/>
          <c:order val="3"/>
          <c:tx>
            <c:strRef>
              <c:f>'Linkages or Notes (3)'!$F$1</c:f>
              <c:strCache>
                <c:ptCount val="1"/>
                <c:pt idx="0">
                  <c:v>VOTE NO 9M (Category 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(3)'!$A$20</c:f>
              <c:numCache>
                <c:formatCode>General</c:formatCode>
                <c:ptCount val="1"/>
              </c:numCache>
            </c:numRef>
          </c:cat>
          <c:val>
            <c:numRef>
              <c:f>'Linkages or Notes (3)'!$F$17</c:f>
              <c:numCache>
                <c:formatCode>General</c:formatCode>
                <c:ptCount val="1"/>
                <c:pt idx="0">
                  <c:v>0</c:v>
                </c:pt>
              </c:numCache>
            </c:numRef>
          </c:val>
          <c:extLst>
            <c:ext xmlns:c16="http://schemas.microsoft.com/office/drawing/2014/chart" uri="{C3380CC4-5D6E-409C-BE32-E72D297353CC}">
              <c16:uniqueId val="{00000003-9A97-454E-9CEB-6CB8CEC5B823}"/>
            </c:ext>
          </c:extLst>
        </c:ser>
        <c:ser>
          <c:idx val="4"/>
          <c:order val="4"/>
          <c:tx>
            <c:strRef>
              <c:f>'Linkages or Notes (3)'!$G$1</c:f>
              <c:strCache>
                <c:ptCount val="1"/>
                <c:pt idx="0">
                  <c:v>VOTE YES 3Y (Category E)</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(3)'!$A$20</c:f>
              <c:numCache>
                <c:formatCode>General</c:formatCode>
                <c:ptCount val="1"/>
              </c:numCache>
            </c:numRef>
          </c:cat>
          <c:val>
            <c:numRef>
              <c:f>'Linkages or Notes (3)'!$G$17</c:f>
              <c:numCache>
                <c:formatCode>General</c:formatCode>
                <c:ptCount val="1"/>
                <c:pt idx="0">
                  <c:v>0</c:v>
                </c:pt>
              </c:numCache>
            </c:numRef>
          </c:val>
          <c:extLst>
            <c:ext xmlns:c16="http://schemas.microsoft.com/office/drawing/2014/chart" uri="{C3380CC4-5D6E-409C-BE32-E72D297353CC}">
              <c16:uniqueId val="{00000004-9A97-454E-9CEB-6CB8CEC5B823}"/>
            </c:ext>
          </c:extLst>
        </c:ser>
        <c:ser>
          <c:idx val="5"/>
          <c:order val="5"/>
          <c:tx>
            <c:strRef>
              <c:f>'Linkages or Notes (3)'!$H$1</c:f>
              <c:strCache>
                <c:ptCount val="1"/>
                <c:pt idx="0">
                  <c:v>VOTE NO 3Y (Category F)</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(3)'!$A$20</c:f>
              <c:numCache>
                <c:formatCode>General</c:formatCode>
                <c:ptCount val="1"/>
              </c:numCache>
            </c:numRef>
          </c:cat>
          <c:val>
            <c:numRef>
              <c:f>'Linkages or Notes (3)'!$H$17</c:f>
              <c:numCache>
                <c:formatCode>General</c:formatCode>
                <c:ptCount val="1"/>
                <c:pt idx="0">
                  <c:v>0</c:v>
                </c:pt>
              </c:numCache>
            </c:numRef>
          </c:val>
          <c:extLst>
            <c:ext xmlns:c16="http://schemas.microsoft.com/office/drawing/2014/chart" uri="{C3380CC4-5D6E-409C-BE32-E72D297353CC}">
              <c16:uniqueId val="{00000005-9A97-454E-9CEB-6CB8CEC5B823}"/>
            </c:ext>
          </c:extLst>
        </c:ser>
        <c:dLbls>
          <c:dLblPos val="outEnd"/>
          <c:showLegendKey val="0"/>
          <c:showVal val="1"/>
          <c:showCatName val="0"/>
          <c:showSerName val="0"/>
          <c:showPercent val="0"/>
          <c:showBubbleSize val="0"/>
        </c:dLbls>
        <c:gapWidth val="219"/>
        <c:overlap val="-27"/>
        <c:axId val="401989984"/>
        <c:axId val="401987032"/>
      </c:barChart>
      <c:catAx>
        <c:axId val="40198998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i="1"/>
                  <a:t>TIME:</a:t>
                </a:r>
                <a:r>
                  <a:rPr lang="en-AU" b="1" i="1" baseline="0"/>
                  <a:t> 3 MONTHS, 9 MONTHS, 3 YEARS</a:t>
                </a:r>
                <a:endParaRPr lang="en-AU" b="1" i="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401987032"/>
        <c:crosses val="autoZero"/>
        <c:auto val="1"/>
        <c:lblAlgn val="ctr"/>
        <c:lblOffset val="100"/>
        <c:noMultiLvlLbl val="0"/>
      </c:catAx>
      <c:valAx>
        <c:axId val="401987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i="1"/>
                  <a:t>VOTES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crossAx val="401989984"/>
        <c:crosses val="autoZero"/>
        <c:crossBetween val="between"/>
      </c:valAx>
      <c:spPr>
        <a:noFill/>
        <a:ln>
          <a:noFill/>
        </a:ln>
        <a:effectLst/>
      </c:spPr>
    </c:plotArea>
    <c:legend>
      <c:legendPos val="r"/>
      <c:layout>
        <c:manualLayout>
          <c:xMode val="edge"/>
          <c:yMode val="edge"/>
          <c:x val="0.1846885389326334"/>
          <c:y val="0.16397965879265095"/>
          <c:w val="0.3125336832895888"/>
          <c:h val="0.46875328083989504"/>
        </c:manualLayout>
      </c:layout>
      <c:overlay val="0"/>
      <c:spPr>
        <a:noFill/>
        <a:ln>
          <a:solidFill>
            <a:sysClr val="windowText" lastClr="000000"/>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AU">
                <a:solidFill>
                  <a:schemeClr val="lt1"/>
                </a:solidFill>
                <a:latin typeface="+mn-lt"/>
                <a:ea typeface="+mn-ea"/>
                <a:cs typeface="+mn-cs"/>
              </a:rPr>
              <a:t>Asset</a:t>
            </a:r>
            <a:r>
              <a:rPr lang="en-AU" baseline="0">
                <a:solidFill>
                  <a:schemeClr val="lt1"/>
                </a:solidFill>
                <a:latin typeface="+mn-lt"/>
                <a:ea typeface="+mn-ea"/>
                <a:cs typeface="+mn-cs"/>
              </a:rPr>
              <a:t> Analysis (ex SHARE or CRYPTO)</a:t>
            </a:r>
            <a:endParaRPr lang="en-AU"/>
          </a:p>
        </c:rich>
      </c:tx>
      <c:layout>
        <c:manualLayout>
          <c:xMode val="edge"/>
          <c:yMode val="edge"/>
          <c:x val="6.9423447069116365E-2"/>
          <c:y val="2.7777777777777776E-2"/>
        </c:manualLayout>
      </c:layout>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manualLayout>
          <c:layoutTarget val="inner"/>
          <c:xMode val="edge"/>
          <c:yMode val="edge"/>
          <c:x val="7.9247594050743664E-2"/>
          <c:y val="7.407407407407407E-2"/>
          <c:w val="0.89019685039370078"/>
          <c:h val="0.8416746864975212"/>
        </c:manualLayout>
      </c:layout>
      <c:barChart>
        <c:barDir val="col"/>
        <c:grouping val="clustered"/>
        <c:varyColors val="0"/>
        <c:ser>
          <c:idx val="0"/>
          <c:order val="0"/>
          <c:tx>
            <c:strRef>
              <c:f>'Linkages or Notes (4)'!$C$1</c:f>
              <c:strCache>
                <c:ptCount val="1"/>
                <c:pt idx="0">
                  <c:v>VOTE YES 3M (Category A)</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(4)'!$A$20</c:f>
              <c:numCache>
                <c:formatCode>General</c:formatCode>
                <c:ptCount val="1"/>
              </c:numCache>
            </c:numRef>
          </c:cat>
          <c:val>
            <c:numRef>
              <c:f>'Linkages or Notes (4)'!$C$17</c:f>
              <c:numCache>
                <c:formatCode>General</c:formatCode>
                <c:ptCount val="1"/>
                <c:pt idx="0">
                  <c:v>0</c:v>
                </c:pt>
              </c:numCache>
            </c:numRef>
          </c:val>
          <c:extLst>
            <c:ext xmlns:c16="http://schemas.microsoft.com/office/drawing/2014/chart" uri="{C3380CC4-5D6E-409C-BE32-E72D297353CC}">
              <c16:uniqueId val="{00000000-FD74-4DFD-A6D0-40B98C1D6380}"/>
            </c:ext>
          </c:extLst>
        </c:ser>
        <c:ser>
          <c:idx val="1"/>
          <c:order val="1"/>
          <c:tx>
            <c:strRef>
              <c:f>'Linkages or Notes (4)'!$D$1</c:f>
              <c:strCache>
                <c:ptCount val="1"/>
                <c:pt idx="0">
                  <c:v>VOTE NO 3M (Category B)</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(4)'!$A$20</c:f>
              <c:numCache>
                <c:formatCode>General</c:formatCode>
                <c:ptCount val="1"/>
              </c:numCache>
            </c:numRef>
          </c:cat>
          <c:val>
            <c:numRef>
              <c:f>'Linkages or Notes (4)'!$D$17</c:f>
              <c:numCache>
                <c:formatCode>General</c:formatCode>
                <c:ptCount val="1"/>
                <c:pt idx="0">
                  <c:v>0</c:v>
                </c:pt>
              </c:numCache>
            </c:numRef>
          </c:val>
          <c:extLst>
            <c:ext xmlns:c16="http://schemas.microsoft.com/office/drawing/2014/chart" uri="{C3380CC4-5D6E-409C-BE32-E72D297353CC}">
              <c16:uniqueId val="{00000001-FD74-4DFD-A6D0-40B98C1D6380}"/>
            </c:ext>
          </c:extLst>
        </c:ser>
        <c:ser>
          <c:idx val="2"/>
          <c:order val="2"/>
          <c:tx>
            <c:strRef>
              <c:f>'Linkages or Notes (4)'!$E$1</c:f>
              <c:strCache>
                <c:ptCount val="1"/>
                <c:pt idx="0">
                  <c:v>VOTE YES 9M (Category C)</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(4)'!$A$20</c:f>
              <c:numCache>
                <c:formatCode>General</c:formatCode>
                <c:ptCount val="1"/>
              </c:numCache>
            </c:numRef>
          </c:cat>
          <c:val>
            <c:numRef>
              <c:f>'Linkages or Notes (4)'!$E$17</c:f>
              <c:numCache>
                <c:formatCode>General</c:formatCode>
                <c:ptCount val="1"/>
                <c:pt idx="0">
                  <c:v>0</c:v>
                </c:pt>
              </c:numCache>
            </c:numRef>
          </c:val>
          <c:extLst>
            <c:ext xmlns:c16="http://schemas.microsoft.com/office/drawing/2014/chart" uri="{C3380CC4-5D6E-409C-BE32-E72D297353CC}">
              <c16:uniqueId val="{00000002-FD74-4DFD-A6D0-40B98C1D6380}"/>
            </c:ext>
          </c:extLst>
        </c:ser>
        <c:ser>
          <c:idx val="3"/>
          <c:order val="3"/>
          <c:tx>
            <c:strRef>
              <c:f>'Linkages or Notes (4)'!$F$1</c:f>
              <c:strCache>
                <c:ptCount val="1"/>
                <c:pt idx="0">
                  <c:v>VOTE NO 9M (Category 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(4)'!$A$20</c:f>
              <c:numCache>
                <c:formatCode>General</c:formatCode>
                <c:ptCount val="1"/>
              </c:numCache>
            </c:numRef>
          </c:cat>
          <c:val>
            <c:numRef>
              <c:f>'Linkages or Notes (4)'!$F$17</c:f>
              <c:numCache>
                <c:formatCode>General</c:formatCode>
                <c:ptCount val="1"/>
                <c:pt idx="0">
                  <c:v>0</c:v>
                </c:pt>
              </c:numCache>
            </c:numRef>
          </c:val>
          <c:extLst>
            <c:ext xmlns:c16="http://schemas.microsoft.com/office/drawing/2014/chart" uri="{C3380CC4-5D6E-409C-BE32-E72D297353CC}">
              <c16:uniqueId val="{00000003-FD74-4DFD-A6D0-40B98C1D6380}"/>
            </c:ext>
          </c:extLst>
        </c:ser>
        <c:ser>
          <c:idx val="4"/>
          <c:order val="4"/>
          <c:tx>
            <c:strRef>
              <c:f>'Linkages or Notes (4)'!$G$1</c:f>
              <c:strCache>
                <c:ptCount val="1"/>
                <c:pt idx="0">
                  <c:v>VOTE YES 3Y (Category E)</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(4)'!$A$20</c:f>
              <c:numCache>
                <c:formatCode>General</c:formatCode>
                <c:ptCount val="1"/>
              </c:numCache>
            </c:numRef>
          </c:cat>
          <c:val>
            <c:numRef>
              <c:f>'Linkages or Notes (4)'!$G$17</c:f>
              <c:numCache>
                <c:formatCode>General</c:formatCode>
                <c:ptCount val="1"/>
                <c:pt idx="0">
                  <c:v>0</c:v>
                </c:pt>
              </c:numCache>
            </c:numRef>
          </c:val>
          <c:extLst>
            <c:ext xmlns:c16="http://schemas.microsoft.com/office/drawing/2014/chart" uri="{C3380CC4-5D6E-409C-BE32-E72D297353CC}">
              <c16:uniqueId val="{00000004-FD74-4DFD-A6D0-40B98C1D6380}"/>
            </c:ext>
          </c:extLst>
        </c:ser>
        <c:ser>
          <c:idx val="5"/>
          <c:order val="5"/>
          <c:tx>
            <c:strRef>
              <c:f>'Linkages or Notes (4)'!$H$1</c:f>
              <c:strCache>
                <c:ptCount val="1"/>
                <c:pt idx="0">
                  <c:v>VOTE NO 3Y (Category F)</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(4)'!$A$20</c:f>
              <c:numCache>
                <c:formatCode>General</c:formatCode>
                <c:ptCount val="1"/>
              </c:numCache>
            </c:numRef>
          </c:cat>
          <c:val>
            <c:numRef>
              <c:f>'Linkages or Notes (4)'!$H$17</c:f>
              <c:numCache>
                <c:formatCode>General</c:formatCode>
                <c:ptCount val="1"/>
                <c:pt idx="0">
                  <c:v>0</c:v>
                </c:pt>
              </c:numCache>
            </c:numRef>
          </c:val>
          <c:extLst>
            <c:ext xmlns:c16="http://schemas.microsoft.com/office/drawing/2014/chart" uri="{C3380CC4-5D6E-409C-BE32-E72D297353CC}">
              <c16:uniqueId val="{00000005-FD74-4DFD-A6D0-40B98C1D6380}"/>
            </c:ext>
          </c:extLst>
        </c:ser>
        <c:dLbls>
          <c:dLblPos val="outEnd"/>
          <c:showLegendKey val="0"/>
          <c:showVal val="1"/>
          <c:showCatName val="0"/>
          <c:showSerName val="0"/>
          <c:showPercent val="0"/>
          <c:showBubbleSize val="0"/>
        </c:dLbls>
        <c:gapWidth val="219"/>
        <c:overlap val="-27"/>
        <c:axId val="401989984"/>
        <c:axId val="401987032"/>
      </c:barChart>
      <c:catAx>
        <c:axId val="40198998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i="1"/>
                  <a:t>TIME:</a:t>
                </a:r>
                <a:r>
                  <a:rPr lang="en-AU" b="1" i="1" baseline="0"/>
                  <a:t> 3 MONTHS, 9 MONTHS, 3 YEARS</a:t>
                </a:r>
                <a:endParaRPr lang="en-AU" b="1" i="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401987032"/>
        <c:crosses val="autoZero"/>
        <c:auto val="1"/>
        <c:lblAlgn val="ctr"/>
        <c:lblOffset val="100"/>
        <c:noMultiLvlLbl val="0"/>
      </c:catAx>
      <c:valAx>
        <c:axId val="401987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i="1"/>
                  <a:t>VOTES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crossAx val="401989984"/>
        <c:crosses val="autoZero"/>
        <c:crossBetween val="between"/>
      </c:valAx>
      <c:spPr>
        <a:noFill/>
        <a:ln>
          <a:noFill/>
        </a:ln>
        <a:effectLst/>
      </c:spPr>
    </c:plotArea>
    <c:legend>
      <c:legendPos val="r"/>
      <c:layout>
        <c:manualLayout>
          <c:xMode val="edge"/>
          <c:yMode val="edge"/>
          <c:x val="0.1846885389326334"/>
          <c:y val="0.16397965879265095"/>
          <c:w val="0.3125336832895888"/>
          <c:h val="0.46875328083989504"/>
        </c:manualLayout>
      </c:layout>
      <c:overlay val="0"/>
      <c:spPr>
        <a:noFill/>
        <a:ln>
          <a:solidFill>
            <a:sysClr val="windowText" lastClr="000000"/>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AU">
                <a:solidFill>
                  <a:schemeClr val="lt1"/>
                </a:solidFill>
                <a:latin typeface="+mn-lt"/>
                <a:ea typeface="+mn-ea"/>
                <a:cs typeface="+mn-cs"/>
              </a:rPr>
              <a:t>Asset</a:t>
            </a:r>
            <a:r>
              <a:rPr lang="en-AU" baseline="0">
                <a:solidFill>
                  <a:schemeClr val="lt1"/>
                </a:solidFill>
                <a:latin typeface="+mn-lt"/>
                <a:ea typeface="+mn-ea"/>
                <a:cs typeface="+mn-cs"/>
              </a:rPr>
              <a:t> Analysis (ex SHARE or CRYPTO)</a:t>
            </a:r>
            <a:endParaRPr lang="en-AU"/>
          </a:p>
        </c:rich>
      </c:tx>
      <c:layout>
        <c:manualLayout>
          <c:xMode val="edge"/>
          <c:yMode val="edge"/>
          <c:x val="6.9423447069116365E-2"/>
          <c:y val="2.7777777777777776E-2"/>
        </c:manualLayout>
      </c:layout>
      <c:overlay val="0"/>
      <c:spPr>
        <a:solidFill>
          <a:schemeClr val="dk1"/>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lotArea>
      <c:layout>
        <c:manualLayout>
          <c:layoutTarget val="inner"/>
          <c:xMode val="edge"/>
          <c:yMode val="edge"/>
          <c:x val="7.9247594050743664E-2"/>
          <c:y val="7.407407407407407E-2"/>
          <c:w val="0.89019685039370078"/>
          <c:h val="0.8416746864975212"/>
        </c:manualLayout>
      </c:layout>
      <c:barChart>
        <c:barDir val="col"/>
        <c:grouping val="clustered"/>
        <c:varyColors val="0"/>
        <c:ser>
          <c:idx val="0"/>
          <c:order val="0"/>
          <c:tx>
            <c:strRef>
              <c:f>'Linkages or Notes (5)'!$C$1</c:f>
              <c:strCache>
                <c:ptCount val="1"/>
                <c:pt idx="0">
                  <c:v>VOTE YES 3M (Category A)</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(5)'!$A$20</c:f>
              <c:numCache>
                <c:formatCode>General</c:formatCode>
                <c:ptCount val="1"/>
              </c:numCache>
            </c:numRef>
          </c:cat>
          <c:val>
            <c:numRef>
              <c:f>'Linkages or Notes (5)'!$C$17</c:f>
              <c:numCache>
                <c:formatCode>General</c:formatCode>
                <c:ptCount val="1"/>
                <c:pt idx="0">
                  <c:v>0</c:v>
                </c:pt>
              </c:numCache>
            </c:numRef>
          </c:val>
          <c:extLst>
            <c:ext xmlns:c16="http://schemas.microsoft.com/office/drawing/2014/chart" uri="{C3380CC4-5D6E-409C-BE32-E72D297353CC}">
              <c16:uniqueId val="{00000000-94C2-4139-96EF-09C998984D07}"/>
            </c:ext>
          </c:extLst>
        </c:ser>
        <c:ser>
          <c:idx val="1"/>
          <c:order val="1"/>
          <c:tx>
            <c:strRef>
              <c:f>'Linkages or Notes (5)'!$D$1</c:f>
              <c:strCache>
                <c:ptCount val="1"/>
                <c:pt idx="0">
                  <c:v>VOTE NO 3M (Category B)</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(5)'!$A$20</c:f>
              <c:numCache>
                <c:formatCode>General</c:formatCode>
                <c:ptCount val="1"/>
              </c:numCache>
            </c:numRef>
          </c:cat>
          <c:val>
            <c:numRef>
              <c:f>'Linkages or Notes (5)'!$D$17</c:f>
              <c:numCache>
                <c:formatCode>General</c:formatCode>
                <c:ptCount val="1"/>
                <c:pt idx="0">
                  <c:v>0</c:v>
                </c:pt>
              </c:numCache>
            </c:numRef>
          </c:val>
          <c:extLst>
            <c:ext xmlns:c16="http://schemas.microsoft.com/office/drawing/2014/chart" uri="{C3380CC4-5D6E-409C-BE32-E72D297353CC}">
              <c16:uniqueId val="{00000001-94C2-4139-96EF-09C998984D07}"/>
            </c:ext>
          </c:extLst>
        </c:ser>
        <c:ser>
          <c:idx val="2"/>
          <c:order val="2"/>
          <c:tx>
            <c:strRef>
              <c:f>'Linkages or Notes (5)'!$E$1</c:f>
              <c:strCache>
                <c:ptCount val="1"/>
                <c:pt idx="0">
                  <c:v>VOTE YES 9M (Category C)</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(5)'!$A$20</c:f>
              <c:numCache>
                <c:formatCode>General</c:formatCode>
                <c:ptCount val="1"/>
              </c:numCache>
            </c:numRef>
          </c:cat>
          <c:val>
            <c:numRef>
              <c:f>'Linkages or Notes (5)'!$E$17</c:f>
              <c:numCache>
                <c:formatCode>General</c:formatCode>
                <c:ptCount val="1"/>
                <c:pt idx="0">
                  <c:v>0</c:v>
                </c:pt>
              </c:numCache>
            </c:numRef>
          </c:val>
          <c:extLst>
            <c:ext xmlns:c16="http://schemas.microsoft.com/office/drawing/2014/chart" uri="{C3380CC4-5D6E-409C-BE32-E72D297353CC}">
              <c16:uniqueId val="{00000002-94C2-4139-96EF-09C998984D07}"/>
            </c:ext>
          </c:extLst>
        </c:ser>
        <c:ser>
          <c:idx val="3"/>
          <c:order val="3"/>
          <c:tx>
            <c:strRef>
              <c:f>'Linkages or Notes (5)'!$F$1</c:f>
              <c:strCache>
                <c:ptCount val="1"/>
                <c:pt idx="0">
                  <c:v>VOTE NO 9M (Category 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(5)'!$A$20</c:f>
              <c:numCache>
                <c:formatCode>General</c:formatCode>
                <c:ptCount val="1"/>
              </c:numCache>
            </c:numRef>
          </c:cat>
          <c:val>
            <c:numRef>
              <c:f>'Linkages or Notes (5)'!$F$17</c:f>
              <c:numCache>
                <c:formatCode>General</c:formatCode>
                <c:ptCount val="1"/>
                <c:pt idx="0">
                  <c:v>0</c:v>
                </c:pt>
              </c:numCache>
            </c:numRef>
          </c:val>
          <c:extLst>
            <c:ext xmlns:c16="http://schemas.microsoft.com/office/drawing/2014/chart" uri="{C3380CC4-5D6E-409C-BE32-E72D297353CC}">
              <c16:uniqueId val="{00000003-94C2-4139-96EF-09C998984D07}"/>
            </c:ext>
          </c:extLst>
        </c:ser>
        <c:ser>
          <c:idx val="4"/>
          <c:order val="4"/>
          <c:tx>
            <c:strRef>
              <c:f>'Linkages or Notes (5)'!$G$1</c:f>
              <c:strCache>
                <c:ptCount val="1"/>
                <c:pt idx="0">
                  <c:v>VOTE YES 3Y (Category E)</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(5)'!$A$20</c:f>
              <c:numCache>
                <c:formatCode>General</c:formatCode>
                <c:ptCount val="1"/>
              </c:numCache>
            </c:numRef>
          </c:cat>
          <c:val>
            <c:numRef>
              <c:f>'Linkages or Notes (5)'!$G$17</c:f>
              <c:numCache>
                <c:formatCode>General</c:formatCode>
                <c:ptCount val="1"/>
                <c:pt idx="0">
                  <c:v>0</c:v>
                </c:pt>
              </c:numCache>
            </c:numRef>
          </c:val>
          <c:extLst>
            <c:ext xmlns:c16="http://schemas.microsoft.com/office/drawing/2014/chart" uri="{C3380CC4-5D6E-409C-BE32-E72D297353CC}">
              <c16:uniqueId val="{00000004-94C2-4139-96EF-09C998984D07}"/>
            </c:ext>
          </c:extLst>
        </c:ser>
        <c:ser>
          <c:idx val="5"/>
          <c:order val="5"/>
          <c:tx>
            <c:strRef>
              <c:f>'Linkages or Notes (5)'!$H$1</c:f>
              <c:strCache>
                <c:ptCount val="1"/>
                <c:pt idx="0">
                  <c:v>VOTE NO 3Y (Category F)</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'Linkages or Notes (5)'!$A$20</c:f>
              <c:numCache>
                <c:formatCode>General</c:formatCode>
                <c:ptCount val="1"/>
              </c:numCache>
            </c:numRef>
          </c:cat>
          <c:val>
            <c:numRef>
              <c:f>'Linkages or Notes (5)'!$H$17</c:f>
              <c:numCache>
                <c:formatCode>General</c:formatCode>
                <c:ptCount val="1"/>
                <c:pt idx="0">
                  <c:v>0</c:v>
                </c:pt>
              </c:numCache>
            </c:numRef>
          </c:val>
          <c:extLst>
            <c:ext xmlns:c16="http://schemas.microsoft.com/office/drawing/2014/chart" uri="{C3380CC4-5D6E-409C-BE32-E72D297353CC}">
              <c16:uniqueId val="{00000005-94C2-4139-96EF-09C998984D07}"/>
            </c:ext>
          </c:extLst>
        </c:ser>
        <c:dLbls>
          <c:dLblPos val="outEnd"/>
          <c:showLegendKey val="0"/>
          <c:showVal val="1"/>
          <c:showCatName val="0"/>
          <c:showSerName val="0"/>
          <c:showPercent val="0"/>
          <c:showBubbleSize val="0"/>
        </c:dLbls>
        <c:gapWidth val="219"/>
        <c:overlap val="-27"/>
        <c:axId val="401989984"/>
        <c:axId val="401987032"/>
      </c:barChart>
      <c:catAx>
        <c:axId val="40198998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i="1"/>
                  <a:t>TIME:</a:t>
                </a:r>
                <a:r>
                  <a:rPr lang="en-AU" b="1" i="1" baseline="0"/>
                  <a:t> 3 MONTHS, 9 MONTHS, 3 YEARS</a:t>
                </a:r>
                <a:endParaRPr lang="en-AU" b="1" i="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401987032"/>
        <c:crosses val="autoZero"/>
        <c:auto val="1"/>
        <c:lblAlgn val="ctr"/>
        <c:lblOffset val="100"/>
        <c:noMultiLvlLbl val="0"/>
      </c:catAx>
      <c:valAx>
        <c:axId val="401987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i="1"/>
                  <a:t>VOTES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blipFill>
                  <a:blip xmlns:r="http://schemas.openxmlformats.org/officeDocument/2006/relationships" r:embed="rId3"/>
                  <a:tile tx="0" ty="0" sx="100000" sy="100000" flip="none" algn="tl"/>
                </a:blipFill>
                <a:latin typeface="+mn-lt"/>
                <a:ea typeface="+mn-ea"/>
                <a:cs typeface="+mn-cs"/>
              </a:defRPr>
            </a:pPr>
            <a:endParaRPr lang="en-US"/>
          </a:p>
        </c:txPr>
        <c:crossAx val="401989984"/>
        <c:crosses val="autoZero"/>
        <c:crossBetween val="between"/>
      </c:valAx>
      <c:spPr>
        <a:noFill/>
        <a:ln>
          <a:noFill/>
        </a:ln>
        <a:effectLst/>
      </c:spPr>
    </c:plotArea>
    <c:legend>
      <c:legendPos val="r"/>
      <c:layout>
        <c:manualLayout>
          <c:xMode val="edge"/>
          <c:yMode val="edge"/>
          <c:x val="0.1846885389326334"/>
          <c:y val="0.16397965879265095"/>
          <c:w val="0.3125336832895888"/>
          <c:h val="0.46875328083989504"/>
        </c:manualLayout>
      </c:layout>
      <c:overlay val="0"/>
      <c:spPr>
        <a:noFill/>
        <a:ln>
          <a:solidFill>
            <a:sysClr val="windowText" lastClr="000000"/>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57150</xdr:colOff>
      <xdr:row>0</xdr:row>
      <xdr:rowOff>180975</xdr:rowOff>
    </xdr:from>
    <xdr:to>
      <xdr:col>16</xdr:col>
      <xdr:colOff>361950</xdr:colOff>
      <xdr:row>10</xdr:row>
      <xdr:rowOff>66675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57150</xdr:colOff>
      <xdr:row>0</xdr:row>
      <xdr:rowOff>180975</xdr:rowOff>
    </xdr:from>
    <xdr:to>
      <xdr:col>16</xdr:col>
      <xdr:colOff>361950</xdr:colOff>
      <xdr:row>10</xdr:row>
      <xdr:rowOff>66675</xdr:rowOff>
    </xdr:to>
    <xdr:graphicFrame macro="">
      <xdr:nvGraphicFramePr>
        <xdr:cNvPr id="2" name="Chart 1">
          <a:extLst>
            <a:ext uri="{FF2B5EF4-FFF2-40B4-BE49-F238E27FC236}">
              <a16:creationId xmlns:a16="http://schemas.microsoft.com/office/drawing/2014/main" id="{2CB942DC-D88C-4565-BFC4-7B142599A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57150</xdr:colOff>
      <xdr:row>0</xdr:row>
      <xdr:rowOff>180975</xdr:rowOff>
    </xdr:from>
    <xdr:to>
      <xdr:col>16</xdr:col>
      <xdr:colOff>361950</xdr:colOff>
      <xdr:row>10</xdr:row>
      <xdr:rowOff>66675</xdr:rowOff>
    </xdr:to>
    <xdr:graphicFrame macro="">
      <xdr:nvGraphicFramePr>
        <xdr:cNvPr id="2" name="Chart 1">
          <a:extLst>
            <a:ext uri="{FF2B5EF4-FFF2-40B4-BE49-F238E27FC236}">
              <a16:creationId xmlns:a16="http://schemas.microsoft.com/office/drawing/2014/main" id="{25933156-5505-4106-972D-B15C3A592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57150</xdr:colOff>
      <xdr:row>0</xdr:row>
      <xdr:rowOff>180975</xdr:rowOff>
    </xdr:from>
    <xdr:to>
      <xdr:col>16</xdr:col>
      <xdr:colOff>361950</xdr:colOff>
      <xdr:row>10</xdr:row>
      <xdr:rowOff>66675</xdr:rowOff>
    </xdr:to>
    <xdr:graphicFrame macro="">
      <xdr:nvGraphicFramePr>
        <xdr:cNvPr id="2" name="Chart 1">
          <a:extLst>
            <a:ext uri="{FF2B5EF4-FFF2-40B4-BE49-F238E27FC236}">
              <a16:creationId xmlns:a16="http://schemas.microsoft.com/office/drawing/2014/main" id="{AFFCBABE-9CC4-4E21-90E1-19F426E9D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57150</xdr:colOff>
      <xdr:row>0</xdr:row>
      <xdr:rowOff>180975</xdr:rowOff>
    </xdr:from>
    <xdr:to>
      <xdr:col>16</xdr:col>
      <xdr:colOff>361950</xdr:colOff>
      <xdr:row>10</xdr:row>
      <xdr:rowOff>66675</xdr:rowOff>
    </xdr:to>
    <xdr:graphicFrame macro="">
      <xdr:nvGraphicFramePr>
        <xdr:cNvPr id="2" name="Chart 1">
          <a:extLst>
            <a:ext uri="{FF2B5EF4-FFF2-40B4-BE49-F238E27FC236}">
              <a16:creationId xmlns:a16="http://schemas.microsoft.com/office/drawing/2014/main" id="{25D26771-83BD-4F37-A3C7-606E0C5DC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6D230-B252-4EC7-B75F-D9047307E12B}">
  <dimension ref="A1:H6"/>
  <sheetViews>
    <sheetView workbookViewId="0">
      <selection activeCell="J16" sqref="J16"/>
    </sheetView>
  </sheetViews>
  <sheetFormatPr defaultRowHeight="15" x14ac:dyDescent="0.25"/>
  <cols>
    <col min="1" max="1" width="18.140625" customWidth="1"/>
  </cols>
  <sheetData>
    <row r="1" spans="1:8" s="2" customFormat="1" ht="60" x14ac:dyDescent="0.25">
      <c r="A1" s="2" t="s">
        <v>44</v>
      </c>
      <c r="B1" s="8" t="s">
        <v>7</v>
      </c>
      <c r="C1" s="9" t="s">
        <v>8</v>
      </c>
      <c r="D1" s="8" t="s">
        <v>9</v>
      </c>
      <c r="E1" s="9" t="s">
        <v>10</v>
      </c>
      <c r="F1" s="8" t="s">
        <v>11</v>
      </c>
      <c r="G1" s="9" t="s">
        <v>12</v>
      </c>
      <c r="H1" s="2" t="s">
        <v>50</v>
      </c>
    </row>
    <row r="2" spans="1:8" x14ac:dyDescent="0.25">
      <c r="A2" t="s">
        <v>45</v>
      </c>
      <c r="B2" s="10" t="e">
        <f>'Linkages or Notes'!C18</f>
        <v>#DIV/0!</v>
      </c>
      <c r="C2" s="10" t="e">
        <f>'Linkages or Notes'!D18</f>
        <v>#DIV/0!</v>
      </c>
      <c r="D2" s="10" t="e">
        <f>'Linkages or Notes'!E18</f>
        <v>#DIV/0!</v>
      </c>
      <c r="E2" s="10" t="e">
        <f>'Linkages or Notes'!F18</f>
        <v>#DIV/0!</v>
      </c>
      <c r="F2" s="10" t="e">
        <f>'Linkages or Notes'!G18</f>
        <v>#DIV/0!</v>
      </c>
      <c r="G2" s="10" t="e">
        <f>'Linkages or Notes'!H18</f>
        <v>#DIV/0!</v>
      </c>
    </row>
    <row r="3" spans="1:8" x14ac:dyDescent="0.25">
      <c r="A3" t="s">
        <v>46</v>
      </c>
      <c r="B3" s="10" t="e">
        <f>'Linkages or Notes (2)'!C18</f>
        <v>#DIV/0!</v>
      </c>
      <c r="C3" s="10" t="e">
        <f>'Linkages or Notes (2)'!D18</f>
        <v>#DIV/0!</v>
      </c>
      <c r="D3" s="10" t="e">
        <f>'Linkages or Notes (2)'!E18</f>
        <v>#DIV/0!</v>
      </c>
      <c r="E3" s="10" t="e">
        <f>'Linkages or Notes (2)'!F18</f>
        <v>#DIV/0!</v>
      </c>
      <c r="F3" s="10" t="e">
        <f>'Linkages or Notes (2)'!G18</f>
        <v>#DIV/0!</v>
      </c>
      <c r="G3" s="10" t="e">
        <f>'Linkages or Notes (2)'!H18</f>
        <v>#DIV/0!</v>
      </c>
    </row>
    <row r="4" spans="1:8" x14ac:dyDescent="0.25">
      <c r="A4" t="s">
        <v>47</v>
      </c>
      <c r="B4" s="10" t="e">
        <f>'Linkages or Notes (3)'!C18</f>
        <v>#DIV/0!</v>
      </c>
      <c r="C4" s="10" t="e">
        <f>'Linkages or Notes (3)'!D18</f>
        <v>#DIV/0!</v>
      </c>
      <c r="D4" s="10" t="e">
        <f>'Linkages or Notes (3)'!E18</f>
        <v>#DIV/0!</v>
      </c>
      <c r="E4" s="10" t="e">
        <f>'Linkages or Notes (3)'!F18</f>
        <v>#DIV/0!</v>
      </c>
      <c r="F4" s="10" t="e">
        <f>'Linkages or Notes (3)'!G18</f>
        <v>#DIV/0!</v>
      </c>
      <c r="G4" s="10" t="e">
        <f>'Linkages or Notes (3)'!H18</f>
        <v>#DIV/0!</v>
      </c>
    </row>
    <row r="5" spans="1:8" x14ac:dyDescent="0.25">
      <c r="A5" t="s">
        <v>48</v>
      </c>
      <c r="B5" s="10" t="e">
        <f>'Linkages or Notes (4)'!C18</f>
        <v>#DIV/0!</v>
      </c>
      <c r="C5" s="10" t="e">
        <f>'Linkages or Notes (4)'!D18</f>
        <v>#DIV/0!</v>
      </c>
      <c r="D5" s="10" t="e">
        <f>'Linkages or Notes (4)'!E18</f>
        <v>#DIV/0!</v>
      </c>
      <c r="E5" s="10" t="e">
        <f>'Linkages or Notes (4)'!F18</f>
        <v>#DIV/0!</v>
      </c>
      <c r="F5" s="10" t="e">
        <f>'Linkages or Notes (4)'!G18</f>
        <v>#DIV/0!</v>
      </c>
      <c r="G5" s="10" t="e">
        <f>'Linkages or Notes (4)'!H18</f>
        <v>#DIV/0!</v>
      </c>
    </row>
    <row r="6" spans="1:8" x14ac:dyDescent="0.25">
      <c r="A6" t="s">
        <v>49</v>
      </c>
      <c r="B6" s="10" t="e">
        <f>'Linkages or Notes (5)'!C18</f>
        <v>#DIV/0!</v>
      </c>
      <c r="C6" s="10" t="e">
        <f>'Linkages or Notes (5)'!D18</f>
        <v>#DIV/0!</v>
      </c>
      <c r="D6" s="10" t="e">
        <f>'Linkages or Notes (5)'!E18</f>
        <v>#DIV/0!</v>
      </c>
      <c r="E6" s="10" t="e">
        <f>'Linkages or Notes (5)'!F18</f>
        <v>#DIV/0!</v>
      </c>
      <c r="F6" s="10" t="e">
        <f>'Linkages or Notes (5)'!G18</f>
        <v>#DIV/0!</v>
      </c>
      <c r="G6" s="10" t="e">
        <f>'Linkages or Notes (5)'!H18</f>
        <v>#DIV/0!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57930-D98A-49C6-B1F5-311A7B7D8CF4}">
  <dimension ref="A1:I18"/>
  <sheetViews>
    <sheetView topLeftCell="A4" workbookViewId="0">
      <selection activeCell="H17" sqref="H17"/>
    </sheetView>
  </sheetViews>
  <sheetFormatPr defaultRowHeight="15" x14ac:dyDescent="0.25"/>
  <cols>
    <col min="1" max="1" width="25.42578125" style="2" customWidth="1"/>
    <col min="2" max="16384" width="9.140625" style="7"/>
  </cols>
  <sheetData>
    <row r="1" spans="1:9" s="2" customFormat="1" ht="120" x14ac:dyDescent="0.25">
      <c r="A1" s="3" t="s">
        <v>13</v>
      </c>
      <c r="C1" s="2" t="s">
        <v>7</v>
      </c>
      <c r="D1" s="2" t="s">
        <v>8</v>
      </c>
      <c r="E1" s="2" t="s">
        <v>9</v>
      </c>
      <c r="F1" s="2" t="s">
        <v>10</v>
      </c>
      <c r="G1" s="2" t="s">
        <v>11</v>
      </c>
      <c r="H1" s="2" t="s">
        <v>12</v>
      </c>
      <c r="I1" s="2" t="s">
        <v>5</v>
      </c>
    </row>
    <row r="2" spans="1:9" x14ac:dyDescent="0.25">
      <c r="A2" s="2" t="s">
        <v>0</v>
      </c>
      <c r="C2" s="7">
        <f>'T3M or 93d (3)'!B68</f>
        <v>0</v>
      </c>
      <c r="D2" s="7">
        <f>'T3M or 93d (3)'!B69</f>
        <v>0</v>
      </c>
      <c r="E2" s="7">
        <f>'T9M or 279d (3)'!B197</f>
        <v>0</v>
      </c>
      <c r="F2" s="7">
        <f>'T9M or 279d (3)'!B198</f>
        <v>0</v>
      </c>
      <c r="G2" s="7">
        <f>'T3Y or 1096d (3)'!B767</f>
        <v>0</v>
      </c>
      <c r="H2" s="7">
        <f>'T3Y or 1096d (3)'!B768</f>
        <v>0</v>
      </c>
      <c r="I2" s="7">
        <f>C2-D2+E2-F2+G2-H2</f>
        <v>0</v>
      </c>
    </row>
    <row r="3" spans="1:9" x14ac:dyDescent="0.25">
      <c r="A3" s="2" t="s">
        <v>3</v>
      </c>
      <c r="C3" s="7">
        <f>'T3M or 93d (3)'!C68</f>
        <v>0</v>
      </c>
      <c r="D3" s="7">
        <f>'T3M or 93d (3)'!C69</f>
        <v>0</v>
      </c>
      <c r="E3" s="7">
        <f>'T9M or 279d (3)'!C197</f>
        <v>0</v>
      </c>
      <c r="F3" s="7">
        <f>'T9M or 279d (3)'!C198</f>
        <v>0</v>
      </c>
      <c r="G3" s="7">
        <f>'T3Y or 1096d (3)'!C767</f>
        <v>0</v>
      </c>
      <c r="H3" s="7">
        <f>'T3Y or 1096d (3)'!C768</f>
        <v>0</v>
      </c>
      <c r="I3" s="7">
        <f t="shared" ref="I3:I16" si="0">C3-D3+E3-F3+G3-H3</f>
        <v>0</v>
      </c>
    </row>
    <row r="4" spans="1:9" x14ac:dyDescent="0.25">
      <c r="A4" s="2" t="s">
        <v>4</v>
      </c>
      <c r="C4" s="7">
        <f>'T3M or 93d (3)'!D68</f>
        <v>0</v>
      </c>
      <c r="D4" s="7">
        <f>'T3M or 93d (3)'!D69</f>
        <v>0</v>
      </c>
      <c r="E4" s="7">
        <f>'T9M or 279d (3)'!D197</f>
        <v>0</v>
      </c>
      <c r="F4" s="7">
        <f>'T9M or 279d (3)'!D198</f>
        <v>0</v>
      </c>
      <c r="G4" s="7">
        <f>'T3Y or 1096d (3)'!D767</f>
        <v>0</v>
      </c>
      <c r="H4" s="7">
        <f>'T3Y or 1096d (3)'!D768</f>
        <v>0</v>
      </c>
      <c r="I4" s="7">
        <f t="shared" si="0"/>
        <v>0</v>
      </c>
    </row>
    <row r="5" spans="1:9" x14ac:dyDescent="0.25">
      <c r="A5" s="2" t="s">
        <v>14</v>
      </c>
      <c r="C5" s="7">
        <f>'T3M or 93d (3)'!E68</f>
        <v>0</v>
      </c>
      <c r="D5" s="7">
        <f>'T3M or 93d (3)'!E69</f>
        <v>0</v>
      </c>
      <c r="E5" s="7">
        <f>'T9M or 279d (3)'!E197</f>
        <v>0</v>
      </c>
      <c r="F5" s="7">
        <f>'T9M or 279d (3)'!E198</f>
        <v>0</v>
      </c>
      <c r="G5" s="7">
        <f>'T3Y or 1096d (3)'!E767</f>
        <v>0</v>
      </c>
      <c r="H5" s="7">
        <f>'T3Y or 1096d (3)'!E768</f>
        <v>0</v>
      </c>
      <c r="I5" s="7">
        <f t="shared" si="0"/>
        <v>0</v>
      </c>
    </row>
    <row r="6" spans="1:9" x14ac:dyDescent="0.25">
      <c r="A6" s="2" t="s">
        <v>15</v>
      </c>
      <c r="C6" s="7">
        <f>'T3M or 93d (3)'!F68</f>
        <v>0</v>
      </c>
      <c r="D6" s="7">
        <f>'T3M or 93d (3)'!F69</f>
        <v>0</v>
      </c>
      <c r="E6" s="7">
        <f>'T9M or 279d (3)'!F197</f>
        <v>0</v>
      </c>
      <c r="F6" s="7">
        <f>'T9M or 279d (3)'!F198</f>
        <v>0</v>
      </c>
      <c r="G6" s="7">
        <f>'T3Y or 1096d (3)'!F767</f>
        <v>0</v>
      </c>
      <c r="H6" s="7">
        <f>'T3Y or 1096d (3)'!F768</f>
        <v>0</v>
      </c>
      <c r="I6" s="7">
        <f t="shared" si="0"/>
        <v>0</v>
      </c>
    </row>
    <row r="7" spans="1:9" x14ac:dyDescent="0.25">
      <c r="A7" s="2" t="s">
        <v>16</v>
      </c>
      <c r="C7" s="7">
        <f>'T3M or 93d (3)'!G68</f>
        <v>0</v>
      </c>
      <c r="D7" s="7">
        <f>'T3M or 93d (3)'!G69</f>
        <v>0</v>
      </c>
      <c r="E7" s="7">
        <f>'T9M or 279d (3)'!G197</f>
        <v>0</v>
      </c>
      <c r="F7" s="7">
        <f>'T9M or 279d (3)'!G198</f>
        <v>0</v>
      </c>
      <c r="G7" s="7">
        <f>'T3Y or 1096d (3)'!G767</f>
        <v>0</v>
      </c>
      <c r="H7" s="7">
        <f>'T3Y or 1096d (3)'!G768</f>
        <v>0</v>
      </c>
      <c r="I7" s="7">
        <f t="shared" si="0"/>
        <v>0</v>
      </c>
    </row>
    <row r="8" spans="1:9" x14ac:dyDescent="0.25">
      <c r="A8" s="2" t="s">
        <v>17</v>
      </c>
      <c r="C8" s="7">
        <f>'T3M or 93d (3)'!H68</f>
        <v>0</v>
      </c>
      <c r="D8" s="7">
        <f>'T3M or 93d (3)'!H69</f>
        <v>0</v>
      </c>
      <c r="E8" s="7">
        <f>'T9M or 279d (3)'!H197</f>
        <v>0</v>
      </c>
      <c r="F8" s="7">
        <f>'T9M or 279d (3)'!H198</f>
        <v>0</v>
      </c>
      <c r="G8" s="7">
        <f>'T3Y or 1096d (3)'!H767</f>
        <v>0</v>
      </c>
      <c r="H8" s="7">
        <f>'T3Y or 1096d (3)'!H768</f>
        <v>0</v>
      </c>
      <c r="I8" s="7">
        <f t="shared" si="0"/>
        <v>0</v>
      </c>
    </row>
    <row r="9" spans="1:9" x14ac:dyDescent="0.25">
      <c r="A9" s="2" t="s">
        <v>18</v>
      </c>
      <c r="C9" s="7">
        <f>'T3M or 93d (3)'!I68</f>
        <v>0</v>
      </c>
      <c r="D9" s="7">
        <f>'T3M or 93d (3)'!I69</f>
        <v>0</v>
      </c>
      <c r="E9" s="7">
        <f>'T9M or 279d (3)'!I197</f>
        <v>0</v>
      </c>
      <c r="F9" s="7">
        <f>'T9M or 279d (3)'!I198</f>
        <v>0</v>
      </c>
      <c r="G9" s="7">
        <f>'T3Y or 1096d (3)'!I767</f>
        <v>0</v>
      </c>
      <c r="H9" s="7">
        <f>'T3Y or 1096d (3)'!I768</f>
        <v>0</v>
      </c>
      <c r="I9" s="7">
        <f t="shared" si="0"/>
        <v>0</v>
      </c>
    </row>
    <row r="10" spans="1:9" x14ac:dyDescent="0.25">
      <c r="A10" s="2" t="s">
        <v>19</v>
      </c>
      <c r="C10" s="7">
        <f>'T3M or 93d (3)'!J68</f>
        <v>0</v>
      </c>
      <c r="D10" s="7">
        <f>'T3M or 93d (3)'!J69</f>
        <v>0</v>
      </c>
      <c r="E10" s="7">
        <f>'T9M or 279d (3)'!J197</f>
        <v>0</v>
      </c>
      <c r="F10" s="7">
        <f>'T9M or 279d (3)'!J198</f>
        <v>0</v>
      </c>
      <c r="G10" s="7">
        <f>'T3Y or 1096d (3)'!J767</f>
        <v>0</v>
      </c>
      <c r="H10" s="7">
        <f>'T3Y or 1096d (3)'!J768</f>
        <v>0</v>
      </c>
      <c r="I10" s="7">
        <f t="shared" si="0"/>
        <v>0</v>
      </c>
    </row>
    <row r="11" spans="1:9" x14ac:dyDescent="0.25">
      <c r="A11" s="2" t="s">
        <v>20</v>
      </c>
      <c r="C11" s="7">
        <f>'T3M or 93d (3)'!K68</f>
        <v>0</v>
      </c>
      <c r="D11" s="7">
        <f>'T3M or 93d (3)'!K69</f>
        <v>0</v>
      </c>
      <c r="E11" s="7">
        <f>'T9M or 279d (3)'!K197</f>
        <v>0</v>
      </c>
      <c r="F11" s="7">
        <f>'T9M or 279d (3)'!K198</f>
        <v>0</v>
      </c>
      <c r="G11" s="7">
        <f>'T3Y or 1096d (3)'!K767</f>
        <v>0</v>
      </c>
      <c r="H11" s="7">
        <f>'T3Y or 1096d (3)'!K768</f>
        <v>0</v>
      </c>
      <c r="I11" s="7">
        <f t="shared" si="0"/>
        <v>0</v>
      </c>
    </row>
    <row r="12" spans="1:9" x14ac:dyDescent="0.25">
      <c r="A12" s="2" t="s">
        <v>21</v>
      </c>
      <c r="C12" s="7">
        <f>'T3M or 93d (3)'!L68</f>
        <v>0</v>
      </c>
      <c r="D12" s="7">
        <f>'T3M or 93d (3)'!L69</f>
        <v>0</v>
      </c>
      <c r="E12" s="7">
        <f>'T9M or 279d (3)'!L197</f>
        <v>0</v>
      </c>
      <c r="F12" s="7">
        <f>'T9M or 279d (3)'!L198</f>
        <v>0</v>
      </c>
      <c r="G12" s="7">
        <f>'T3Y or 1096d (3)'!L767</f>
        <v>0</v>
      </c>
      <c r="H12" s="7">
        <f>'T3Y or 1096d (3)'!L768</f>
        <v>0</v>
      </c>
      <c r="I12" s="7">
        <f t="shared" si="0"/>
        <v>0</v>
      </c>
    </row>
    <row r="13" spans="1:9" x14ac:dyDescent="0.25">
      <c r="A13" s="2" t="s">
        <v>22</v>
      </c>
      <c r="C13" s="7">
        <f>'T3M or 93d (3)'!M68</f>
        <v>0</v>
      </c>
      <c r="D13" s="7">
        <f>'T3M or 93d (3)'!M69</f>
        <v>0</v>
      </c>
      <c r="E13" s="7">
        <f>'T9M or 279d (3)'!M197</f>
        <v>0</v>
      </c>
      <c r="F13" s="7">
        <f>'T9M or 279d (3)'!M198</f>
        <v>0</v>
      </c>
      <c r="G13" s="7">
        <f>'T3Y or 1096d (3)'!M767</f>
        <v>0</v>
      </c>
      <c r="H13" s="7">
        <f>'T3Y or 1096d (3)'!M768</f>
        <v>0</v>
      </c>
      <c r="I13" s="7">
        <f t="shared" si="0"/>
        <v>0</v>
      </c>
    </row>
    <row r="14" spans="1:9" x14ac:dyDescent="0.25">
      <c r="A14" s="2" t="s">
        <v>23</v>
      </c>
      <c r="C14" s="7">
        <f>'T3M or 93d (3)'!N68</f>
        <v>0</v>
      </c>
      <c r="D14" s="7">
        <f>'T3M or 93d (3)'!N69</f>
        <v>0</v>
      </c>
      <c r="E14" s="7">
        <f>'T9M or 279d (3)'!N197</f>
        <v>0</v>
      </c>
      <c r="F14" s="7">
        <f>'T9M or 279d (3)'!N198</f>
        <v>0</v>
      </c>
      <c r="G14" s="7">
        <f>'T3Y or 1096d (3)'!N767</f>
        <v>0</v>
      </c>
      <c r="H14" s="7">
        <f>'T3Y or 1096d (3)'!N768</f>
        <v>0</v>
      </c>
      <c r="I14" s="7">
        <f t="shared" si="0"/>
        <v>0</v>
      </c>
    </row>
    <row r="15" spans="1:9" x14ac:dyDescent="0.25">
      <c r="A15" s="2" t="s">
        <v>24</v>
      </c>
      <c r="C15" s="7">
        <f>'T3M or 93d (3)'!O68</f>
        <v>0</v>
      </c>
      <c r="D15" s="7">
        <f>'T3M or 93d (3)'!O69</f>
        <v>0</v>
      </c>
      <c r="E15" s="7">
        <f>'T9M or 279d (3)'!O197</f>
        <v>0</v>
      </c>
      <c r="F15" s="7">
        <f>'T9M or 279d (3)'!O198</f>
        <v>0</v>
      </c>
      <c r="G15" s="7">
        <f>'T3Y or 1096d (3)'!O767</f>
        <v>0</v>
      </c>
      <c r="H15" s="7">
        <f>'T3Y or 1096d (3)'!O768</f>
        <v>0</v>
      </c>
      <c r="I15" s="7">
        <f t="shared" si="0"/>
        <v>0</v>
      </c>
    </row>
    <row r="16" spans="1:9" x14ac:dyDescent="0.25">
      <c r="A16" s="2" t="s">
        <v>25</v>
      </c>
      <c r="C16" s="7">
        <f>'T3M or 93d (3)'!P68</f>
        <v>0</v>
      </c>
      <c r="D16" s="7">
        <f>'T3M or 93d (3)'!P69</f>
        <v>0</v>
      </c>
      <c r="E16" s="7">
        <f>'T9M or 279d (3)'!P197</f>
        <v>0</v>
      </c>
      <c r="F16" s="7">
        <f>'T9M or 279d (3)'!P198</f>
        <v>0</v>
      </c>
      <c r="G16" s="7">
        <f>'T3Y or 1096d (3)'!P767</f>
        <v>0</v>
      </c>
      <c r="H16" s="7">
        <f>'T3Y or 1096d (3)'!P768</f>
        <v>0</v>
      </c>
      <c r="I16" s="7">
        <f t="shared" si="0"/>
        <v>0</v>
      </c>
    </row>
    <row r="17" spans="1:8" ht="30" x14ac:dyDescent="0.25">
      <c r="A17" s="2" t="s">
        <v>6</v>
      </c>
      <c r="C17" s="5">
        <f>SUM(C2:C16)</f>
        <v>0</v>
      </c>
      <c r="D17" s="4">
        <f t="shared" ref="D17:H17" si="1">SUM(D2:D16)</f>
        <v>0</v>
      </c>
      <c r="E17" s="5">
        <f t="shared" si="1"/>
        <v>0</v>
      </c>
      <c r="F17" s="4">
        <f t="shared" si="1"/>
        <v>0</v>
      </c>
      <c r="G17" s="5">
        <f t="shared" si="1"/>
        <v>0</v>
      </c>
      <c r="H17" s="4">
        <f t="shared" si="1"/>
        <v>0</v>
      </c>
    </row>
    <row r="18" spans="1:8" ht="30" x14ac:dyDescent="0.25">
      <c r="A18" s="2" t="s">
        <v>43</v>
      </c>
      <c r="C18" s="6" t="e">
        <f>C17/(C17+D17)</f>
        <v>#DIV/0!</v>
      </c>
      <c r="D18" s="6" t="e">
        <f>D17/(C17+D17)</f>
        <v>#DIV/0!</v>
      </c>
      <c r="E18" s="6" t="e">
        <f>E17/(E17+F17)</f>
        <v>#DIV/0!</v>
      </c>
      <c r="F18" s="6" t="e">
        <f>F17/(E17+F17)</f>
        <v>#DIV/0!</v>
      </c>
      <c r="G18" s="6" t="e">
        <f>G17/(G17+H17)</f>
        <v>#DIV/0!</v>
      </c>
      <c r="H18" s="6" t="e">
        <f>H17/(G17+H17)</f>
        <v>#DIV/0!</v>
      </c>
    </row>
  </sheetData>
  <conditionalFormatting sqref="I2">
    <cfRule type="cellIs" dxfId="29" priority="3" operator="lessThan">
      <formula>0</formula>
    </cfRule>
    <cfRule type="cellIs" dxfId="28" priority="4" operator="greaterThan">
      <formula>0</formula>
    </cfRule>
  </conditionalFormatting>
  <conditionalFormatting sqref="I3:I16">
    <cfRule type="cellIs" dxfId="27" priority="1" operator="greaterThan">
      <formula>0</formula>
    </cfRule>
    <cfRule type="cellIs" dxfId="26" priority="2" operator="lessThan">
      <formula>0</formula>
    </cfRule>
  </conditionalFormatting>
  <pageMargins left="0.7" right="0.7" top="0.75" bottom="0.75" header="0.3" footer="0.3"/>
  <pageSetup paperSize="9" orientation="portrait"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8526A-695E-4CDA-AD55-235A1793142E}">
  <dimension ref="A1:Q69"/>
  <sheetViews>
    <sheetView workbookViewId="0">
      <pane ySplit="1" topLeftCell="A47" activePane="bottomLeft" state="frozen"/>
      <selection pane="bottomLeft" activeCell="B69" sqref="B69"/>
    </sheetView>
  </sheetViews>
  <sheetFormatPr defaultRowHeight="15" x14ac:dyDescent="0.25"/>
  <cols>
    <col min="1" max="1" width="10" style="7" bestFit="1" customWidth="1"/>
    <col min="2" max="2" width="4.7109375" style="7" bestFit="1" customWidth="1"/>
    <col min="3" max="3" width="5" style="7" bestFit="1" customWidth="1"/>
    <col min="4" max="16384" width="9.140625" style="7"/>
  </cols>
  <sheetData>
    <row r="1" spans="1:16" s="1" customFormat="1" x14ac:dyDescent="0.25">
      <c r="A1" s="1" t="s">
        <v>42</v>
      </c>
      <c r="B1" s="1" t="s">
        <v>1</v>
      </c>
      <c r="C1" s="1" t="s">
        <v>2</v>
      </c>
      <c r="D1" s="1" t="s">
        <v>26</v>
      </c>
      <c r="E1" s="1" t="s">
        <v>27</v>
      </c>
      <c r="F1" s="1" t="s">
        <v>28</v>
      </c>
      <c r="G1" s="1" t="s">
        <v>29</v>
      </c>
      <c r="H1" s="1" t="s">
        <v>30</v>
      </c>
      <c r="I1" s="1" t="s">
        <v>31</v>
      </c>
      <c r="J1" s="1" t="s">
        <v>32</v>
      </c>
      <c r="K1" s="1" t="s">
        <v>33</v>
      </c>
      <c r="L1" s="1" t="s">
        <v>34</v>
      </c>
      <c r="M1" s="1" t="s">
        <v>35</v>
      </c>
      <c r="N1" s="1" t="s">
        <v>36</v>
      </c>
      <c r="O1" s="1" t="s">
        <v>37</v>
      </c>
      <c r="P1" s="1" t="s">
        <v>38</v>
      </c>
    </row>
    <row r="68" spans="1:17" x14ac:dyDescent="0.25">
      <c r="A68" s="1" t="s">
        <v>40</v>
      </c>
      <c r="B68" s="7">
        <f>COUNTIF(B2:B67,1)</f>
        <v>0</v>
      </c>
      <c r="C68" s="7">
        <f t="shared" ref="C68:P68" si="0">COUNTIF(C2:C67,1)</f>
        <v>0</v>
      </c>
      <c r="D68" s="7">
        <f t="shared" si="0"/>
        <v>0</v>
      </c>
      <c r="E68" s="7">
        <f t="shared" si="0"/>
        <v>0</v>
      </c>
      <c r="F68" s="7">
        <f t="shared" si="0"/>
        <v>0</v>
      </c>
      <c r="G68" s="7">
        <f t="shared" si="0"/>
        <v>0</v>
      </c>
      <c r="H68" s="7">
        <f t="shared" si="0"/>
        <v>0</v>
      </c>
      <c r="I68" s="7">
        <f t="shared" si="0"/>
        <v>0</v>
      </c>
      <c r="J68" s="7">
        <f t="shared" si="0"/>
        <v>0</v>
      </c>
      <c r="K68" s="7">
        <f t="shared" si="0"/>
        <v>0</v>
      </c>
      <c r="L68" s="7">
        <f t="shared" si="0"/>
        <v>0</v>
      </c>
      <c r="M68" s="7">
        <f t="shared" si="0"/>
        <v>0</v>
      </c>
      <c r="N68" s="7">
        <f t="shared" si="0"/>
        <v>0</v>
      </c>
      <c r="O68" s="7">
        <f t="shared" si="0"/>
        <v>0</v>
      </c>
      <c r="P68" s="7">
        <f t="shared" si="0"/>
        <v>0</v>
      </c>
      <c r="Q68" s="1">
        <f>SUM(B68:P68)</f>
        <v>0</v>
      </c>
    </row>
    <row r="69" spans="1:17" x14ac:dyDescent="0.25">
      <c r="A69" s="1" t="s">
        <v>41</v>
      </c>
      <c r="B69" s="1">
        <f>COUNTIF(B2:B67, -1)</f>
        <v>0</v>
      </c>
      <c r="C69" s="1">
        <f t="shared" ref="C69:P69" si="1">COUNTIF(C2:C67, -1)</f>
        <v>0</v>
      </c>
      <c r="D69" s="1">
        <f t="shared" si="1"/>
        <v>0</v>
      </c>
      <c r="E69" s="1">
        <f t="shared" si="1"/>
        <v>0</v>
      </c>
      <c r="F69" s="1">
        <f t="shared" si="1"/>
        <v>0</v>
      </c>
      <c r="G69" s="1">
        <f t="shared" si="1"/>
        <v>0</v>
      </c>
      <c r="H69" s="1">
        <f t="shared" si="1"/>
        <v>0</v>
      </c>
      <c r="I69" s="1">
        <f t="shared" si="1"/>
        <v>0</v>
      </c>
      <c r="J69" s="1">
        <f t="shared" si="1"/>
        <v>0</v>
      </c>
      <c r="K69" s="1">
        <f t="shared" si="1"/>
        <v>0</v>
      </c>
      <c r="L69" s="1">
        <f t="shared" si="1"/>
        <v>0</v>
      </c>
      <c r="M69" s="1">
        <f t="shared" si="1"/>
        <v>0</v>
      </c>
      <c r="N69" s="1">
        <f t="shared" si="1"/>
        <v>0</v>
      </c>
      <c r="O69" s="1">
        <f t="shared" si="1"/>
        <v>0</v>
      </c>
      <c r="P69" s="1">
        <f t="shared" si="1"/>
        <v>0</v>
      </c>
      <c r="Q69" s="1">
        <f>SUM(B69:P69)</f>
        <v>0</v>
      </c>
    </row>
  </sheetData>
  <conditionalFormatting sqref="B2:P67">
    <cfRule type="cellIs" dxfId="25" priority="1" operator="lessThan">
      <formula>0</formula>
    </cfRule>
    <cfRule type="cellIs" dxfId="24" priority="2" operator="greaterThan">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F9158-8425-48E1-B019-5DEAB3D93D6C}">
  <dimension ref="A1:Q198"/>
  <sheetViews>
    <sheetView workbookViewId="0">
      <pane ySplit="1" topLeftCell="A177" activePane="bottomLeft" state="frozen"/>
      <selection pane="bottomLeft" activeCell="K198" sqref="K198"/>
    </sheetView>
  </sheetViews>
  <sheetFormatPr defaultRowHeight="15" x14ac:dyDescent="0.25"/>
  <cols>
    <col min="1" max="1" width="10" style="7" bestFit="1" customWidth="1"/>
    <col min="2" max="16384" width="9.140625" style="7"/>
  </cols>
  <sheetData>
    <row r="1" spans="1:16" x14ac:dyDescent="0.25">
      <c r="A1" s="1" t="s">
        <v>42</v>
      </c>
      <c r="B1" s="1" t="s">
        <v>1</v>
      </c>
      <c r="C1" s="1" t="s">
        <v>2</v>
      </c>
      <c r="D1" s="1" t="s">
        <v>26</v>
      </c>
      <c r="E1" s="1" t="s">
        <v>27</v>
      </c>
      <c r="F1" s="1" t="s">
        <v>28</v>
      </c>
      <c r="G1" s="1" t="s">
        <v>29</v>
      </c>
      <c r="H1" s="1" t="s">
        <v>30</v>
      </c>
      <c r="I1" s="1" t="s">
        <v>31</v>
      </c>
      <c r="J1" s="1" t="s">
        <v>32</v>
      </c>
      <c r="K1" s="1" t="s">
        <v>33</v>
      </c>
      <c r="L1" s="1" t="s">
        <v>34</v>
      </c>
      <c r="M1" s="1" t="s">
        <v>35</v>
      </c>
      <c r="N1" s="1" t="s">
        <v>36</v>
      </c>
      <c r="O1" s="1" t="s">
        <v>37</v>
      </c>
      <c r="P1" s="1" t="s">
        <v>38</v>
      </c>
    </row>
    <row r="197" spans="1:17" x14ac:dyDescent="0.25">
      <c r="A197" s="1" t="s">
        <v>40</v>
      </c>
      <c r="B197" s="1">
        <f>COUNTIF(B2:B196, 1)</f>
        <v>0</v>
      </c>
      <c r="C197" s="1">
        <f t="shared" ref="C197:P197" si="0">COUNTIF(C2:C196, 1)</f>
        <v>0</v>
      </c>
      <c r="D197" s="1">
        <f t="shared" si="0"/>
        <v>0</v>
      </c>
      <c r="E197" s="1">
        <f t="shared" si="0"/>
        <v>0</v>
      </c>
      <c r="F197" s="1">
        <f t="shared" si="0"/>
        <v>0</v>
      </c>
      <c r="G197" s="1">
        <f t="shared" si="0"/>
        <v>0</v>
      </c>
      <c r="H197" s="1">
        <f t="shared" si="0"/>
        <v>0</v>
      </c>
      <c r="I197" s="1">
        <f t="shared" si="0"/>
        <v>0</v>
      </c>
      <c r="J197" s="1">
        <f t="shared" si="0"/>
        <v>0</v>
      </c>
      <c r="K197" s="1">
        <f t="shared" si="0"/>
        <v>0</v>
      </c>
      <c r="L197" s="1">
        <f t="shared" si="0"/>
        <v>0</v>
      </c>
      <c r="M197" s="1">
        <f t="shared" si="0"/>
        <v>0</v>
      </c>
      <c r="N197" s="1">
        <f t="shared" si="0"/>
        <v>0</v>
      </c>
      <c r="O197" s="1">
        <f t="shared" si="0"/>
        <v>0</v>
      </c>
      <c r="P197" s="1">
        <f t="shared" si="0"/>
        <v>0</v>
      </c>
      <c r="Q197" s="1">
        <f>SUM(B197:P197)</f>
        <v>0</v>
      </c>
    </row>
    <row r="198" spans="1:17" x14ac:dyDescent="0.25">
      <c r="A198" s="1" t="s">
        <v>41</v>
      </c>
      <c r="B198" s="1">
        <f>COUNTIF(B2:B196, -1)</f>
        <v>0</v>
      </c>
      <c r="C198" s="1">
        <f t="shared" ref="C198:P198" si="1">COUNTIF(C2:C196, -1)</f>
        <v>0</v>
      </c>
      <c r="D198" s="1">
        <f t="shared" si="1"/>
        <v>0</v>
      </c>
      <c r="E198" s="1">
        <f t="shared" si="1"/>
        <v>0</v>
      </c>
      <c r="F198" s="1">
        <f t="shared" si="1"/>
        <v>0</v>
      </c>
      <c r="G198" s="1">
        <f t="shared" si="1"/>
        <v>0</v>
      </c>
      <c r="H198" s="1">
        <f t="shared" si="1"/>
        <v>0</v>
      </c>
      <c r="I198" s="1">
        <f t="shared" si="1"/>
        <v>0</v>
      </c>
      <c r="J198" s="1">
        <f t="shared" si="1"/>
        <v>0</v>
      </c>
      <c r="K198" s="1">
        <f t="shared" si="1"/>
        <v>0</v>
      </c>
      <c r="L198" s="1">
        <f t="shared" si="1"/>
        <v>0</v>
      </c>
      <c r="M198" s="1">
        <f t="shared" si="1"/>
        <v>0</v>
      </c>
      <c r="N198" s="1">
        <f t="shared" si="1"/>
        <v>0</v>
      </c>
      <c r="O198" s="1">
        <f t="shared" si="1"/>
        <v>0</v>
      </c>
      <c r="P198" s="1">
        <f t="shared" si="1"/>
        <v>0</v>
      </c>
      <c r="Q198" s="1">
        <f>SUM(B198:P198)</f>
        <v>0</v>
      </c>
    </row>
  </sheetData>
  <conditionalFormatting sqref="B2:O196 B199:O288">
    <cfRule type="cellIs" dxfId="23" priority="1" operator="lessThan">
      <formula>0</formula>
    </cfRule>
    <cfRule type="cellIs" dxfId="22" priority="2" operator="greaterThan">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E0CC4-C46F-46A2-BFED-37CEEBC64667}">
  <dimension ref="A1:Q768"/>
  <sheetViews>
    <sheetView workbookViewId="0">
      <pane ySplit="1" topLeftCell="A745" activePane="bottomLeft" state="frozen"/>
      <selection pane="bottomLeft" activeCell="B767" sqref="B767"/>
    </sheetView>
  </sheetViews>
  <sheetFormatPr defaultRowHeight="15" x14ac:dyDescent="0.25"/>
  <cols>
    <col min="1" max="1" width="10" style="7" bestFit="1" customWidth="1"/>
    <col min="2" max="16384" width="9.140625" style="7"/>
  </cols>
  <sheetData>
    <row r="1" spans="1:16" s="1" customFormat="1" x14ac:dyDescent="0.25">
      <c r="A1" s="1" t="s">
        <v>39</v>
      </c>
      <c r="B1" s="1" t="s">
        <v>1</v>
      </c>
      <c r="C1" s="1" t="s">
        <v>2</v>
      </c>
      <c r="D1" s="1" t="s">
        <v>26</v>
      </c>
      <c r="E1" s="1" t="s">
        <v>27</v>
      </c>
      <c r="F1" s="1" t="s">
        <v>28</v>
      </c>
      <c r="G1" s="1" t="s">
        <v>29</v>
      </c>
      <c r="H1" s="1" t="s">
        <v>30</v>
      </c>
      <c r="I1" s="1" t="s">
        <v>31</v>
      </c>
      <c r="J1" s="1" t="s">
        <v>32</v>
      </c>
      <c r="K1" s="1" t="s">
        <v>33</v>
      </c>
      <c r="L1" s="1" t="s">
        <v>34</v>
      </c>
      <c r="M1" s="1" t="s">
        <v>35</v>
      </c>
      <c r="N1" s="1" t="s">
        <v>36</v>
      </c>
      <c r="O1" s="1" t="s">
        <v>37</v>
      </c>
      <c r="P1" s="1" t="s">
        <v>38</v>
      </c>
    </row>
    <row r="767" spans="1:17" s="1" customFormat="1" x14ac:dyDescent="0.25">
      <c r="A767" s="1" t="s">
        <v>40</v>
      </c>
      <c r="B767" s="1">
        <f>COUNTIF(B2:B766,1)</f>
        <v>0</v>
      </c>
      <c r="C767" s="1">
        <f t="shared" ref="C767:P767" si="0">COUNTIF(C2:C766,1)</f>
        <v>0</v>
      </c>
      <c r="D767" s="1">
        <f t="shared" si="0"/>
        <v>0</v>
      </c>
      <c r="E767" s="1">
        <f t="shared" si="0"/>
        <v>0</v>
      </c>
      <c r="F767" s="1">
        <f t="shared" si="0"/>
        <v>0</v>
      </c>
      <c r="G767" s="1">
        <f t="shared" si="0"/>
        <v>0</v>
      </c>
      <c r="H767" s="1">
        <f t="shared" si="0"/>
        <v>0</v>
      </c>
      <c r="I767" s="1">
        <f t="shared" si="0"/>
        <v>0</v>
      </c>
      <c r="J767" s="1">
        <f t="shared" si="0"/>
        <v>0</v>
      </c>
      <c r="K767" s="1">
        <f t="shared" si="0"/>
        <v>0</v>
      </c>
      <c r="L767" s="1">
        <f t="shared" si="0"/>
        <v>0</v>
      </c>
      <c r="M767" s="1">
        <f t="shared" si="0"/>
        <v>0</v>
      </c>
      <c r="N767" s="1">
        <f t="shared" si="0"/>
        <v>0</v>
      </c>
      <c r="O767" s="1">
        <f t="shared" si="0"/>
        <v>0</v>
      </c>
      <c r="P767" s="1">
        <f t="shared" si="0"/>
        <v>0</v>
      </c>
      <c r="Q767" s="1">
        <f>SUM(B767:P767)</f>
        <v>0</v>
      </c>
    </row>
    <row r="768" spans="1:17" s="1" customFormat="1" x14ac:dyDescent="0.25">
      <c r="A768" s="1" t="s">
        <v>41</v>
      </c>
      <c r="B768" s="1">
        <f>COUNTIF(B2:B766, -1)</f>
        <v>0</v>
      </c>
      <c r="C768" s="1">
        <f t="shared" ref="C768:P768" si="1">COUNTIF(C2:C766, -1)</f>
        <v>0</v>
      </c>
      <c r="D768" s="1">
        <f t="shared" si="1"/>
        <v>0</v>
      </c>
      <c r="E768" s="1">
        <f t="shared" si="1"/>
        <v>0</v>
      </c>
      <c r="F768" s="1">
        <f t="shared" si="1"/>
        <v>0</v>
      </c>
      <c r="G768" s="1">
        <f t="shared" si="1"/>
        <v>0</v>
      </c>
      <c r="H768" s="1">
        <f t="shared" si="1"/>
        <v>0</v>
      </c>
      <c r="I768" s="1">
        <f t="shared" si="1"/>
        <v>0</v>
      </c>
      <c r="J768" s="1">
        <f t="shared" si="1"/>
        <v>0</v>
      </c>
      <c r="K768" s="1">
        <f t="shared" si="1"/>
        <v>0</v>
      </c>
      <c r="L768" s="1">
        <f t="shared" si="1"/>
        <v>0</v>
      </c>
      <c r="M768" s="1">
        <f t="shared" si="1"/>
        <v>0</v>
      </c>
      <c r="N768" s="1">
        <f t="shared" si="1"/>
        <v>0</v>
      </c>
      <c r="O768" s="1">
        <f t="shared" si="1"/>
        <v>0</v>
      </c>
      <c r="P768" s="1">
        <f t="shared" si="1"/>
        <v>0</v>
      </c>
      <c r="Q768" s="1">
        <f>SUM(B768:P768)</f>
        <v>0</v>
      </c>
    </row>
  </sheetData>
  <conditionalFormatting sqref="B769:P1100 B2:P766">
    <cfRule type="cellIs" dxfId="21" priority="1" operator="greaterThan">
      <formula>0</formula>
    </cfRule>
    <cfRule type="cellIs" dxfId="20" priority="2" operator="lessThan">
      <formula>0</formula>
    </cfRule>
  </conditionalFormatting>
  <pageMargins left="0.7" right="0.7" top="0.75" bottom="0.75" header="0.3" footer="0.3"/>
  <pageSetup paperSize="9"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A3413-3004-4ED7-B633-DAF693CBA482}">
  <dimension ref="A1:I18"/>
  <sheetViews>
    <sheetView topLeftCell="A4" workbookViewId="0">
      <selection activeCell="H17" sqref="H17"/>
    </sheetView>
  </sheetViews>
  <sheetFormatPr defaultRowHeight="15" x14ac:dyDescent="0.25"/>
  <cols>
    <col min="1" max="1" width="25.42578125" style="2" customWidth="1"/>
    <col min="2" max="16384" width="9.140625" style="7"/>
  </cols>
  <sheetData>
    <row r="1" spans="1:9" s="2" customFormat="1" ht="120" x14ac:dyDescent="0.25">
      <c r="A1" s="3" t="s">
        <v>13</v>
      </c>
      <c r="C1" s="2" t="s">
        <v>7</v>
      </c>
      <c r="D1" s="2" t="s">
        <v>8</v>
      </c>
      <c r="E1" s="2" t="s">
        <v>9</v>
      </c>
      <c r="F1" s="2" t="s">
        <v>10</v>
      </c>
      <c r="G1" s="2" t="s">
        <v>11</v>
      </c>
      <c r="H1" s="2" t="s">
        <v>12</v>
      </c>
      <c r="I1" s="2" t="s">
        <v>5</v>
      </c>
    </row>
    <row r="2" spans="1:9" x14ac:dyDescent="0.25">
      <c r="A2" s="2" t="s">
        <v>0</v>
      </c>
      <c r="C2" s="7">
        <f>'T3M or 93d (4)'!B68</f>
        <v>0</v>
      </c>
      <c r="D2" s="7">
        <f>'T3M or 93d (4)'!B69</f>
        <v>0</v>
      </c>
      <c r="E2" s="7">
        <f>'T9M or 279d (4)'!B197</f>
        <v>0</v>
      </c>
      <c r="F2" s="7">
        <f>'T9M or 279d (4)'!B198</f>
        <v>0</v>
      </c>
      <c r="G2" s="7">
        <f>'T3Y or 1096d (4)'!B767</f>
        <v>0</v>
      </c>
      <c r="H2" s="7">
        <f>'T3Y or 1096d (4)'!B768</f>
        <v>0</v>
      </c>
      <c r="I2" s="7">
        <f>C2-D2+E2-F2+G2-H2</f>
        <v>0</v>
      </c>
    </row>
    <row r="3" spans="1:9" x14ac:dyDescent="0.25">
      <c r="A3" s="2" t="s">
        <v>3</v>
      </c>
      <c r="C3" s="7">
        <f>'T3M or 93d (4)'!C68</f>
        <v>0</v>
      </c>
      <c r="D3" s="7">
        <f>'T3M or 93d (4)'!C69</f>
        <v>0</v>
      </c>
      <c r="E3" s="7">
        <f>'T9M or 279d (4)'!C197</f>
        <v>0</v>
      </c>
      <c r="F3" s="7">
        <f>'T9M or 279d (4)'!C198</f>
        <v>0</v>
      </c>
      <c r="G3" s="7">
        <f>'T3Y or 1096d (4)'!C767</f>
        <v>0</v>
      </c>
      <c r="H3" s="7">
        <f>'T3Y or 1096d (4)'!C768</f>
        <v>0</v>
      </c>
      <c r="I3" s="7">
        <f t="shared" ref="I3:I16" si="0">C3-D3+E3-F3+G3-H3</f>
        <v>0</v>
      </c>
    </row>
    <row r="4" spans="1:9" x14ac:dyDescent="0.25">
      <c r="A4" s="2" t="s">
        <v>4</v>
      </c>
      <c r="C4" s="7">
        <f>'T3M or 93d (4)'!D68</f>
        <v>0</v>
      </c>
      <c r="D4" s="7">
        <f>'T3M or 93d (4)'!D69</f>
        <v>0</v>
      </c>
      <c r="E4" s="7">
        <f>'T9M or 279d (4)'!D197</f>
        <v>0</v>
      </c>
      <c r="F4" s="7">
        <f>'T9M or 279d (4)'!D198</f>
        <v>0</v>
      </c>
      <c r="G4" s="7">
        <f>'T3Y or 1096d (4)'!D767</f>
        <v>0</v>
      </c>
      <c r="H4" s="7">
        <f>'T3Y or 1096d (4)'!D768</f>
        <v>0</v>
      </c>
      <c r="I4" s="7">
        <f t="shared" si="0"/>
        <v>0</v>
      </c>
    </row>
    <row r="5" spans="1:9" x14ac:dyDescent="0.25">
      <c r="A5" s="2" t="s">
        <v>14</v>
      </c>
      <c r="C5" s="7">
        <f>'T3M or 93d (4)'!E68</f>
        <v>0</v>
      </c>
      <c r="D5" s="7">
        <f>'T3M or 93d (4)'!E69</f>
        <v>0</v>
      </c>
      <c r="E5" s="7">
        <f>'T9M or 279d (4)'!E197</f>
        <v>0</v>
      </c>
      <c r="F5" s="7">
        <f>'T9M or 279d (4)'!E198</f>
        <v>0</v>
      </c>
      <c r="G5" s="7">
        <f>'T3Y or 1096d (4)'!E767</f>
        <v>0</v>
      </c>
      <c r="H5" s="7">
        <f>'T3Y or 1096d (4)'!E768</f>
        <v>0</v>
      </c>
      <c r="I5" s="7">
        <f t="shared" si="0"/>
        <v>0</v>
      </c>
    </row>
    <row r="6" spans="1:9" x14ac:dyDescent="0.25">
      <c r="A6" s="2" t="s">
        <v>15</v>
      </c>
      <c r="C6" s="7">
        <f>'T3M or 93d (4)'!F68</f>
        <v>0</v>
      </c>
      <c r="D6" s="7">
        <f>'T3M or 93d (4)'!F69</f>
        <v>0</v>
      </c>
      <c r="E6" s="7">
        <f>'T9M or 279d (4)'!F197</f>
        <v>0</v>
      </c>
      <c r="F6" s="7">
        <f>'T9M or 279d (4)'!F198</f>
        <v>0</v>
      </c>
      <c r="G6" s="7">
        <f>'T3Y or 1096d (4)'!F767</f>
        <v>0</v>
      </c>
      <c r="H6" s="7">
        <f>'T3Y or 1096d (4)'!F768</f>
        <v>0</v>
      </c>
      <c r="I6" s="7">
        <f t="shared" si="0"/>
        <v>0</v>
      </c>
    </row>
    <row r="7" spans="1:9" x14ac:dyDescent="0.25">
      <c r="A7" s="2" t="s">
        <v>16</v>
      </c>
      <c r="C7" s="7">
        <f>'T3M or 93d (4)'!G68</f>
        <v>0</v>
      </c>
      <c r="D7" s="7">
        <f>'T3M or 93d (4)'!G69</f>
        <v>0</v>
      </c>
      <c r="E7" s="7">
        <f>'T9M or 279d (4)'!G197</f>
        <v>0</v>
      </c>
      <c r="F7" s="7">
        <f>'T9M or 279d (4)'!G198</f>
        <v>0</v>
      </c>
      <c r="G7" s="7">
        <f>'T3Y or 1096d (4)'!G767</f>
        <v>0</v>
      </c>
      <c r="H7" s="7">
        <f>'T3Y or 1096d (4)'!G768</f>
        <v>0</v>
      </c>
      <c r="I7" s="7">
        <f t="shared" si="0"/>
        <v>0</v>
      </c>
    </row>
    <row r="8" spans="1:9" x14ac:dyDescent="0.25">
      <c r="A8" s="2" t="s">
        <v>17</v>
      </c>
      <c r="C8" s="7">
        <f>'T3M or 93d (4)'!H68</f>
        <v>0</v>
      </c>
      <c r="D8" s="7">
        <f>'T3M or 93d (4)'!H69</f>
        <v>0</v>
      </c>
      <c r="E8" s="7">
        <f>'T9M or 279d (4)'!H197</f>
        <v>0</v>
      </c>
      <c r="F8" s="7">
        <f>'T9M or 279d (4)'!H198</f>
        <v>0</v>
      </c>
      <c r="G8" s="7">
        <f>'T3Y or 1096d (4)'!H767</f>
        <v>0</v>
      </c>
      <c r="H8" s="7">
        <f>'T3Y or 1096d (4)'!H768</f>
        <v>0</v>
      </c>
      <c r="I8" s="7">
        <f t="shared" si="0"/>
        <v>0</v>
      </c>
    </row>
    <row r="9" spans="1:9" x14ac:dyDescent="0.25">
      <c r="A9" s="2" t="s">
        <v>18</v>
      </c>
      <c r="C9" s="7">
        <f>'T3M or 93d (4)'!I68</f>
        <v>0</v>
      </c>
      <c r="D9" s="7">
        <f>'T3M or 93d (4)'!I69</f>
        <v>0</v>
      </c>
      <c r="E9" s="7">
        <f>'T9M or 279d (4)'!I197</f>
        <v>0</v>
      </c>
      <c r="F9" s="7">
        <f>'T9M or 279d (4)'!I198</f>
        <v>0</v>
      </c>
      <c r="G9" s="7">
        <f>'T3Y or 1096d (4)'!I767</f>
        <v>0</v>
      </c>
      <c r="H9" s="7">
        <f>'T3Y or 1096d (4)'!I768</f>
        <v>0</v>
      </c>
      <c r="I9" s="7">
        <f t="shared" si="0"/>
        <v>0</v>
      </c>
    </row>
    <row r="10" spans="1:9" x14ac:dyDescent="0.25">
      <c r="A10" s="2" t="s">
        <v>19</v>
      </c>
      <c r="C10" s="7">
        <f>'T3M or 93d (4)'!J68</f>
        <v>0</v>
      </c>
      <c r="D10" s="7">
        <f>'T3M or 93d (4)'!J69</f>
        <v>0</v>
      </c>
      <c r="E10" s="7">
        <f>'T9M or 279d (4)'!J197</f>
        <v>0</v>
      </c>
      <c r="F10" s="7">
        <f>'T9M or 279d (4)'!J198</f>
        <v>0</v>
      </c>
      <c r="G10" s="7">
        <f>'T3Y or 1096d (4)'!J767</f>
        <v>0</v>
      </c>
      <c r="H10" s="7">
        <f>'T3Y or 1096d (4)'!J768</f>
        <v>0</v>
      </c>
      <c r="I10" s="7">
        <f t="shared" si="0"/>
        <v>0</v>
      </c>
    </row>
    <row r="11" spans="1:9" x14ac:dyDescent="0.25">
      <c r="A11" s="2" t="s">
        <v>20</v>
      </c>
      <c r="C11" s="7">
        <f>'T3M or 93d (4)'!K68</f>
        <v>0</v>
      </c>
      <c r="D11" s="7">
        <f>'T3M or 93d (4)'!K69</f>
        <v>0</v>
      </c>
      <c r="E11" s="7">
        <f>'T9M or 279d (4)'!K197</f>
        <v>0</v>
      </c>
      <c r="F11" s="7">
        <f>'T9M or 279d (4)'!K198</f>
        <v>0</v>
      </c>
      <c r="G11" s="7">
        <f>'T3Y or 1096d (4)'!K767</f>
        <v>0</v>
      </c>
      <c r="H11" s="7">
        <f>'T3Y or 1096d (4)'!K768</f>
        <v>0</v>
      </c>
      <c r="I11" s="7">
        <f t="shared" si="0"/>
        <v>0</v>
      </c>
    </row>
    <row r="12" spans="1:9" x14ac:dyDescent="0.25">
      <c r="A12" s="2" t="s">
        <v>21</v>
      </c>
      <c r="C12" s="7">
        <f>'T3M or 93d (4)'!L68</f>
        <v>0</v>
      </c>
      <c r="D12" s="7">
        <f>'T3M or 93d (4)'!L69</f>
        <v>0</v>
      </c>
      <c r="E12" s="7">
        <f>'T9M or 279d (4)'!L197</f>
        <v>0</v>
      </c>
      <c r="F12" s="7">
        <f>'T9M or 279d (4)'!L198</f>
        <v>0</v>
      </c>
      <c r="G12" s="7">
        <f>'T3Y or 1096d (4)'!L767</f>
        <v>0</v>
      </c>
      <c r="H12" s="7">
        <f>'T3Y or 1096d (4)'!L768</f>
        <v>0</v>
      </c>
      <c r="I12" s="7">
        <f t="shared" si="0"/>
        <v>0</v>
      </c>
    </row>
    <row r="13" spans="1:9" x14ac:dyDescent="0.25">
      <c r="A13" s="2" t="s">
        <v>22</v>
      </c>
      <c r="C13" s="7">
        <f>'T3M or 93d (4)'!M68</f>
        <v>0</v>
      </c>
      <c r="D13" s="7">
        <f>'T3M or 93d (4)'!M69</f>
        <v>0</v>
      </c>
      <c r="E13" s="7">
        <f>'T9M or 279d (4)'!M197</f>
        <v>0</v>
      </c>
      <c r="F13" s="7">
        <f>'T9M or 279d (4)'!M198</f>
        <v>0</v>
      </c>
      <c r="G13" s="7">
        <f>'T3Y or 1096d (4)'!M767</f>
        <v>0</v>
      </c>
      <c r="H13" s="7">
        <f>'T3Y or 1096d (4)'!M768</f>
        <v>0</v>
      </c>
      <c r="I13" s="7">
        <f t="shared" si="0"/>
        <v>0</v>
      </c>
    </row>
    <row r="14" spans="1:9" x14ac:dyDescent="0.25">
      <c r="A14" s="2" t="s">
        <v>23</v>
      </c>
      <c r="C14" s="7">
        <f>'T3M or 93d (4)'!N68</f>
        <v>0</v>
      </c>
      <c r="D14" s="7">
        <f>'T3M or 93d (4)'!N69</f>
        <v>0</v>
      </c>
      <c r="E14" s="7">
        <f>'T9M or 279d (4)'!N197</f>
        <v>0</v>
      </c>
      <c r="F14" s="7">
        <f>'T9M or 279d (4)'!N198</f>
        <v>0</v>
      </c>
      <c r="G14" s="7">
        <f>'T3Y or 1096d (4)'!N767</f>
        <v>0</v>
      </c>
      <c r="H14" s="7">
        <f>'T3Y or 1096d (4)'!N768</f>
        <v>0</v>
      </c>
      <c r="I14" s="7">
        <f t="shared" si="0"/>
        <v>0</v>
      </c>
    </row>
    <row r="15" spans="1:9" x14ac:dyDescent="0.25">
      <c r="A15" s="2" t="s">
        <v>24</v>
      </c>
      <c r="C15" s="7">
        <f>'T3M or 93d (4)'!O68</f>
        <v>0</v>
      </c>
      <c r="D15" s="7">
        <f>'T3M or 93d (4)'!O69</f>
        <v>0</v>
      </c>
      <c r="E15" s="7">
        <f>'T9M or 279d (4)'!O197</f>
        <v>0</v>
      </c>
      <c r="F15" s="7">
        <f>'T9M or 279d (4)'!O198</f>
        <v>0</v>
      </c>
      <c r="G15" s="7">
        <f>'T3Y or 1096d (4)'!O767</f>
        <v>0</v>
      </c>
      <c r="H15" s="7">
        <f>'T3Y or 1096d (4)'!O768</f>
        <v>0</v>
      </c>
      <c r="I15" s="7">
        <f t="shared" si="0"/>
        <v>0</v>
      </c>
    </row>
    <row r="16" spans="1:9" x14ac:dyDescent="0.25">
      <c r="A16" s="2" t="s">
        <v>25</v>
      </c>
      <c r="C16" s="7">
        <f>'T3M or 93d (4)'!P68</f>
        <v>0</v>
      </c>
      <c r="D16" s="7">
        <f>'T3M or 93d (4)'!P69</f>
        <v>0</v>
      </c>
      <c r="E16" s="7">
        <f>'T9M or 279d (4)'!P197</f>
        <v>0</v>
      </c>
      <c r="F16" s="7">
        <f>'T9M or 279d (4)'!P198</f>
        <v>0</v>
      </c>
      <c r="G16" s="7">
        <f>'T3Y or 1096d (4)'!P767</f>
        <v>0</v>
      </c>
      <c r="H16" s="7">
        <f>'T3Y or 1096d (4)'!P768</f>
        <v>0</v>
      </c>
      <c r="I16" s="7">
        <f t="shared" si="0"/>
        <v>0</v>
      </c>
    </row>
    <row r="17" spans="1:8" ht="30" x14ac:dyDescent="0.25">
      <c r="A17" s="2" t="s">
        <v>6</v>
      </c>
      <c r="C17" s="5">
        <f>SUM(C2:C16)</f>
        <v>0</v>
      </c>
      <c r="D17" s="4">
        <f t="shared" ref="D17:H17" si="1">SUM(D2:D16)</f>
        <v>0</v>
      </c>
      <c r="E17" s="5">
        <f t="shared" si="1"/>
        <v>0</v>
      </c>
      <c r="F17" s="4">
        <f t="shared" si="1"/>
        <v>0</v>
      </c>
      <c r="G17" s="5">
        <f t="shared" si="1"/>
        <v>0</v>
      </c>
      <c r="H17" s="4">
        <f t="shared" si="1"/>
        <v>0</v>
      </c>
    </row>
    <row r="18" spans="1:8" ht="30" x14ac:dyDescent="0.25">
      <c r="A18" s="2" t="s">
        <v>43</v>
      </c>
      <c r="C18" s="6" t="e">
        <f>C17/(C17+D17)</f>
        <v>#DIV/0!</v>
      </c>
      <c r="D18" s="6" t="e">
        <f>D17/(C17+D17)</f>
        <v>#DIV/0!</v>
      </c>
      <c r="E18" s="6" t="e">
        <f>E17/(E17+F17)</f>
        <v>#DIV/0!</v>
      </c>
      <c r="F18" s="6" t="e">
        <f>F17/(E17+F17)</f>
        <v>#DIV/0!</v>
      </c>
      <c r="G18" s="6" t="e">
        <f>G17/(G17+H17)</f>
        <v>#DIV/0!</v>
      </c>
      <c r="H18" s="6" t="e">
        <f>H17/(G17+H17)</f>
        <v>#DIV/0!</v>
      </c>
    </row>
  </sheetData>
  <conditionalFormatting sqref="I2">
    <cfRule type="cellIs" dxfId="19" priority="3" operator="lessThan">
      <formula>0</formula>
    </cfRule>
    <cfRule type="cellIs" dxfId="18" priority="4" operator="greaterThan">
      <formula>0</formula>
    </cfRule>
  </conditionalFormatting>
  <conditionalFormatting sqref="I3:I16">
    <cfRule type="cellIs" dxfId="17" priority="1" operator="greaterThan">
      <formula>0</formula>
    </cfRule>
    <cfRule type="cellIs" dxfId="16" priority="2" operator="lessThan">
      <formula>0</formula>
    </cfRule>
  </conditionalFormatting>
  <pageMargins left="0.7" right="0.7" top="0.75" bottom="0.75"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3D8B4-633D-4848-8A41-EFD8E196AC8D}">
  <dimension ref="A1:Q69"/>
  <sheetViews>
    <sheetView workbookViewId="0">
      <pane ySplit="1" topLeftCell="A47" activePane="bottomLeft" state="frozen"/>
      <selection pane="bottomLeft" activeCell="B69" sqref="B69"/>
    </sheetView>
  </sheetViews>
  <sheetFormatPr defaultRowHeight="15" x14ac:dyDescent="0.25"/>
  <cols>
    <col min="1" max="1" width="10" style="7" bestFit="1" customWidth="1"/>
    <col min="2" max="2" width="4.7109375" style="7" bestFit="1" customWidth="1"/>
    <col min="3" max="3" width="5" style="7" bestFit="1" customWidth="1"/>
    <col min="4" max="16384" width="9.140625" style="7"/>
  </cols>
  <sheetData>
    <row r="1" spans="1:16" s="1" customFormat="1" x14ac:dyDescent="0.25">
      <c r="A1" s="1" t="s">
        <v>42</v>
      </c>
      <c r="B1" s="1" t="s">
        <v>1</v>
      </c>
      <c r="C1" s="1" t="s">
        <v>2</v>
      </c>
      <c r="D1" s="1" t="s">
        <v>26</v>
      </c>
      <c r="E1" s="1" t="s">
        <v>27</v>
      </c>
      <c r="F1" s="1" t="s">
        <v>28</v>
      </c>
      <c r="G1" s="1" t="s">
        <v>29</v>
      </c>
      <c r="H1" s="1" t="s">
        <v>30</v>
      </c>
      <c r="I1" s="1" t="s">
        <v>31</v>
      </c>
      <c r="J1" s="1" t="s">
        <v>32</v>
      </c>
      <c r="K1" s="1" t="s">
        <v>33</v>
      </c>
      <c r="L1" s="1" t="s">
        <v>34</v>
      </c>
      <c r="M1" s="1" t="s">
        <v>35</v>
      </c>
      <c r="N1" s="1" t="s">
        <v>36</v>
      </c>
      <c r="O1" s="1" t="s">
        <v>37</v>
      </c>
      <c r="P1" s="1" t="s">
        <v>38</v>
      </c>
    </row>
    <row r="68" spans="1:17" x14ac:dyDescent="0.25">
      <c r="A68" s="1" t="s">
        <v>40</v>
      </c>
      <c r="B68" s="7">
        <f>COUNTIF(B2:B67,1)</f>
        <v>0</v>
      </c>
      <c r="C68" s="7">
        <f t="shared" ref="C68:P68" si="0">COUNTIF(C2:C67,1)</f>
        <v>0</v>
      </c>
      <c r="D68" s="7">
        <f t="shared" si="0"/>
        <v>0</v>
      </c>
      <c r="E68" s="7">
        <f t="shared" si="0"/>
        <v>0</v>
      </c>
      <c r="F68" s="7">
        <f t="shared" si="0"/>
        <v>0</v>
      </c>
      <c r="G68" s="7">
        <f t="shared" si="0"/>
        <v>0</v>
      </c>
      <c r="H68" s="7">
        <f t="shared" si="0"/>
        <v>0</v>
      </c>
      <c r="I68" s="7">
        <f t="shared" si="0"/>
        <v>0</v>
      </c>
      <c r="J68" s="7">
        <f t="shared" si="0"/>
        <v>0</v>
      </c>
      <c r="K68" s="7">
        <f t="shared" si="0"/>
        <v>0</v>
      </c>
      <c r="L68" s="7">
        <f t="shared" si="0"/>
        <v>0</v>
      </c>
      <c r="M68" s="7">
        <f t="shared" si="0"/>
        <v>0</v>
      </c>
      <c r="N68" s="7">
        <f t="shared" si="0"/>
        <v>0</v>
      </c>
      <c r="O68" s="7">
        <f t="shared" si="0"/>
        <v>0</v>
      </c>
      <c r="P68" s="7">
        <f t="shared" si="0"/>
        <v>0</v>
      </c>
      <c r="Q68" s="1">
        <f>SUM(B68:P68)</f>
        <v>0</v>
      </c>
    </row>
    <row r="69" spans="1:17" x14ac:dyDescent="0.25">
      <c r="A69" s="1" t="s">
        <v>41</v>
      </c>
      <c r="B69" s="1">
        <f>COUNTIF(B2:B67, -1)</f>
        <v>0</v>
      </c>
      <c r="C69" s="1">
        <f t="shared" ref="C69:P69" si="1">COUNTIF(C2:C67, -1)</f>
        <v>0</v>
      </c>
      <c r="D69" s="1">
        <f t="shared" si="1"/>
        <v>0</v>
      </c>
      <c r="E69" s="1">
        <f t="shared" si="1"/>
        <v>0</v>
      </c>
      <c r="F69" s="1">
        <f t="shared" si="1"/>
        <v>0</v>
      </c>
      <c r="G69" s="1">
        <f t="shared" si="1"/>
        <v>0</v>
      </c>
      <c r="H69" s="1">
        <f t="shared" si="1"/>
        <v>0</v>
      </c>
      <c r="I69" s="1">
        <f t="shared" si="1"/>
        <v>0</v>
      </c>
      <c r="J69" s="1">
        <f t="shared" si="1"/>
        <v>0</v>
      </c>
      <c r="K69" s="1">
        <f t="shared" si="1"/>
        <v>0</v>
      </c>
      <c r="L69" s="1">
        <f t="shared" si="1"/>
        <v>0</v>
      </c>
      <c r="M69" s="1">
        <f t="shared" si="1"/>
        <v>0</v>
      </c>
      <c r="N69" s="1">
        <f t="shared" si="1"/>
        <v>0</v>
      </c>
      <c r="O69" s="1">
        <f t="shared" si="1"/>
        <v>0</v>
      </c>
      <c r="P69" s="1">
        <f t="shared" si="1"/>
        <v>0</v>
      </c>
      <c r="Q69" s="1">
        <f>SUM(B69:P69)</f>
        <v>0</v>
      </c>
    </row>
  </sheetData>
  <conditionalFormatting sqref="B2:P67">
    <cfRule type="cellIs" dxfId="15" priority="1" operator="lessThan">
      <formula>0</formula>
    </cfRule>
    <cfRule type="cellIs" dxfId="14" priority="2" operator="greaterThan">
      <formula>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26BAB-0D30-463C-A82A-C3C05A809DBD}">
  <dimension ref="A1:Q198"/>
  <sheetViews>
    <sheetView workbookViewId="0">
      <pane ySplit="1" topLeftCell="A180" activePane="bottomLeft" state="frozen"/>
      <selection pane="bottomLeft" activeCell="A187" sqref="A187:XFD191"/>
    </sheetView>
  </sheetViews>
  <sheetFormatPr defaultRowHeight="15" x14ac:dyDescent="0.25"/>
  <cols>
    <col min="1" max="1" width="10" style="7" bestFit="1" customWidth="1"/>
    <col min="2" max="16384" width="9.140625" style="7"/>
  </cols>
  <sheetData>
    <row r="1" spans="1:16" x14ac:dyDescent="0.25">
      <c r="A1" s="1" t="s">
        <v>42</v>
      </c>
      <c r="B1" s="1" t="s">
        <v>1</v>
      </c>
      <c r="C1" s="1" t="s">
        <v>2</v>
      </c>
      <c r="D1" s="1" t="s">
        <v>26</v>
      </c>
      <c r="E1" s="1" t="s">
        <v>27</v>
      </c>
      <c r="F1" s="1" t="s">
        <v>28</v>
      </c>
      <c r="G1" s="1" t="s">
        <v>29</v>
      </c>
      <c r="H1" s="1" t="s">
        <v>30</v>
      </c>
      <c r="I1" s="1" t="s">
        <v>31</v>
      </c>
      <c r="J1" s="1" t="s">
        <v>32</v>
      </c>
      <c r="K1" s="1" t="s">
        <v>33</v>
      </c>
      <c r="L1" s="1" t="s">
        <v>34</v>
      </c>
      <c r="M1" s="1" t="s">
        <v>35</v>
      </c>
      <c r="N1" s="1" t="s">
        <v>36</v>
      </c>
      <c r="O1" s="1" t="s">
        <v>37</v>
      </c>
      <c r="P1" s="1" t="s">
        <v>38</v>
      </c>
    </row>
    <row r="197" spans="1:17" x14ac:dyDescent="0.25">
      <c r="A197" s="1" t="s">
        <v>40</v>
      </c>
      <c r="B197" s="1">
        <f>COUNTIF(B2:B196, 1)</f>
        <v>0</v>
      </c>
      <c r="C197" s="1">
        <f t="shared" ref="C197:P197" si="0">COUNTIF(C2:C196, 1)</f>
        <v>0</v>
      </c>
      <c r="D197" s="1">
        <f t="shared" si="0"/>
        <v>0</v>
      </c>
      <c r="E197" s="1">
        <f t="shared" si="0"/>
        <v>0</v>
      </c>
      <c r="F197" s="1">
        <f t="shared" si="0"/>
        <v>0</v>
      </c>
      <c r="G197" s="1">
        <f t="shared" si="0"/>
        <v>0</v>
      </c>
      <c r="H197" s="1">
        <f t="shared" si="0"/>
        <v>0</v>
      </c>
      <c r="I197" s="1">
        <f t="shared" si="0"/>
        <v>0</v>
      </c>
      <c r="J197" s="1">
        <f t="shared" si="0"/>
        <v>0</v>
      </c>
      <c r="K197" s="1">
        <f t="shared" si="0"/>
        <v>0</v>
      </c>
      <c r="L197" s="1">
        <f t="shared" si="0"/>
        <v>0</v>
      </c>
      <c r="M197" s="1">
        <f t="shared" si="0"/>
        <v>0</v>
      </c>
      <c r="N197" s="1">
        <f t="shared" si="0"/>
        <v>0</v>
      </c>
      <c r="O197" s="1">
        <f t="shared" si="0"/>
        <v>0</v>
      </c>
      <c r="P197" s="1">
        <f t="shared" si="0"/>
        <v>0</v>
      </c>
      <c r="Q197" s="1">
        <f>SUM(B197:P197)</f>
        <v>0</v>
      </c>
    </row>
    <row r="198" spans="1:17" x14ac:dyDescent="0.25">
      <c r="A198" s="1" t="s">
        <v>41</v>
      </c>
      <c r="B198" s="1">
        <f>COUNTIF(B2:B196, -1)</f>
        <v>0</v>
      </c>
      <c r="C198" s="1">
        <f t="shared" ref="C198:P198" si="1">COUNTIF(C2:C196, -1)</f>
        <v>0</v>
      </c>
      <c r="D198" s="1">
        <f t="shared" si="1"/>
        <v>0</v>
      </c>
      <c r="E198" s="1">
        <f t="shared" si="1"/>
        <v>0</v>
      </c>
      <c r="F198" s="1">
        <f t="shared" si="1"/>
        <v>0</v>
      </c>
      <c r="G198" s="1">
        <f t="shared" si="1"/>
        <v>0</v>
      </c>
      <c r="H198" s="1">
        <f t="shared" si="1"/>
        <v>0</v>
      </c>
      <c r="I198" s="1">
        <f t="shared" si="1"/>
        <v>0</v>
      </c>
      <c r="J198" s="1">
        <f t="shared" si="1"/>
        <v>0</v>
      </c>
      <c r="K198" s="1">
        <f t="shared" si="1"/>
        <v>0</v>
      </c>
      <c r="L198" s="1">
        <f t="shared" si="1"/>
        <v>0</v>
      </c>
      <c r="M198" s="1">
        <f t="shared" si="1"/>
        <v>0</v>
      </c>
      <c r="N198" s="1">
        <f t="shared" si="1"/>
        <v>0</v>
      </c>
      <c r="O198" s="1">
        <f t="shared" si="1"/>
        <v>0</v>
      </c>
      <c r="P198" s="1">
        <f t="shared" si="1"/>
        <v>0</v>
      </c>
      <c r="Q198" s="1">
        <f>SUM(B198:P198)</f>
        <v>0</v>
      </c>
    </row>
  </sheetData>
  <conditionalFormatting sqref="B2:O196 B199:O288">
    <cfRule type="cellIs" dxfId="13" priority="1" operator="lessThan">
      <formula>0</formula>
    </cfRule>
    <cfRule type="cellIs" dxfId="12" priority="2" operator="greaterThan">
      <formula>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BD3E8-0B72-489F-9194-3302A0DDDAAA}">
  <dimension ref="A1:Q768"/>
  <sheetViews>
    <sheetView workbookViewId="0">
      <pane ySplit="1" topLeftCell="A748" activePane="bottomLeft" state="frozen"/>
      <selection pane="bottomLeft" activeCell="B768" sqref="B768"/>
    </sheetView>
  </sheetViews>
  <sheetFormatPr defaultRowHeight="15" x14ac:dyDescent="0.25"/>
  <cols>
    <col min="1" max="1" width="10" style="7" bestFit="1" customWidth="1"/>
    <col min="2" max="16384" width="9.140625" style="7"/>
  </cols>
  <sheetData>
    <row r="1" spans="1:16" s="1" customFormat="1" x14ac:dyDescent="0.25">
      <c r="A1" s="1" t="s">
        <v>39</v>
      </c>
      <c r="B1" s="1" t="s">
        <v>1</v>
      </c>
      <c r="C1" s="1" t="s">
        <v>2</v>
      </c>
      <c r="D1" s="1" t="s">
        <v>26</v>
      </c>
      <c r="E1" s="1" t="s">
        <v>27</v>
      </c>
      <c r="F1" s="1" t="s">
        <v>28</v>
      </c>
      <c r="G1" s="1" t="s">
        <v>29</v>
      </c>
      <c r="H1" s="1" t="s">
        <v>30</v>
      </c>
      <c r="I1" s="1" t="s">
        <v>31</v>
      </c>
      <c r="J1" s="1" t="s">
        <v>32</v>
      </c>
      <c r="K1" s="1" t="s">
        <v>33</v>
      </c>
      <c r="L1" s="1" t="s">
        <v>34</v>
      </c>
      <c r="M1" s="1" t="s">
        <v>35</v>
      </c>
      <c r="N1" s="1" t="s">
        <v>36</v>
      </c>
      <c r="O1" s="1" t="s">
        <v>37</v>
      </c>
      <c r="P1" s="1" t="s">
        <v>38</v>
      </c>
    </row>
    <row r="767" spans="1:17" s="1" customFormat="1" x14ac:dyDescent="0.25">
      <c r="A767" s="1" t="s">
        <v>40</v>
      </c>
      <c r="B767" s="1">
        <f>COUNTIF(B2:B766,1)</f>
        <v>0</v>
      </c>
      <c r="C767" s="1">
        <f t="shared" ref="C767:P767" si="0">COUNTIF(C2:C766,1)</f>
        <v>0</v>
      </c>
      <c r="D767" s="1">
        <f t="shared" si="0"/>
        <v>0</v>
      </c>
      <c r="E767" s="1">
        <f t="shared" si="0"/>
        <v>0</v>
      </c>
      <c r="F767" s="1">
        <f t="shared" si="0"/>
        <v>0</v>
      </c>
      <c r="G767" s="1">
        <f t="shared" si="0"/>
        <v>0</v>
      </c>
      <c r="H767" s="1">
        <f t="shared" si="0"/>
        <v>0</v>
      </c>
      <c r="I767" s="1">
        <f t="shared" si="0"/>
        <v>0</v>
      </c>
      <c r="J767" s="1">
        <f t="shared" si="0"/>
        <v>0</v>
      </c>
      <c r="K767" s="1">
        <f t="shared" si="0"/>
        <v>0</v>
      </c>
      <c r="L767" s="1">
        <f t="shared" si="0"/>
        <v>0</v>
      </c>
      <c r="M767" s="1">
        <f t="shared" si="0"/>
        <v>0</v>
      </c>
      <c r="N767" s="1">
        <f t="shared" si="0"/>
        <v>0</v>
      </c>
      <c r="O767" s="1">
        <f t="shared" si="0"/>
        <v>0</v>
      </c>
      <c r="P767" s="1">
        <f t="shared" si="0"/>
        <v>0</v>
      </c>
      <c r="Q767" s="1">
        <f>SUM(B767:P767)</f>
        <v>0</v>
      </c>
    </row>
    <row r="768" spans="1:17" s="1" customFormat="1" x14ac:dyDescent="0.25">
      <c r="A768" s="1" t="s">
        <v>41</v>
      </c>
      <c r="B768" s="1">
        <f>COUNTIF(B2:B766, -1)</f>
        <v>0</v>
      </c>
      <c r="C768" s="1">
        <f t="shared" ref="C768:P768" si="1">COUNTIF(C2:C766, -1)</f>
        <v>0</v>
      </c>
      <c r="D768" s="1">
        <f t="shared" si="1"/>
        <v>0</v>
      </c>
      <c r="E768" s="1">
        <f t="shared" si="1"/>
        <v>0</v>
      </c>
      <c r="F768" s="1">
        <f t="shared" si="1"/>
        <v>0</v>
      </c>
      <c r="G768" s="1">
        <f t="shared" si="1"/>
        <v>0</v>
      </c>
      <c r="H768" s="1">
        <f t="shared" si="1"/>
        <v>0</v>
      </c>
      <c r="I768" s="1">
        <f t="shared" si="1"/>
        <v>0</v>
      </c>
      <c r="J768" s="1">
        <f t="shared" si="1"/>
        <v>0</v>
      </c>
      <c r="K768" s="1">
        <f t="shared" si="1"/>
        <v>0</v>
      </c>
      <c r="L768" s="1">
        <f t="shared" si="1"/>
        <v>0</v>
      </c>
      <c r="M768" s="1">
        <f t="shared" si="1"/>
        <v>0</v>
      </c>
      <c r="N768" s="1">
        <f t="shared" si="1"/>
        <v>0</v>
      </c>
      <c r="O768" s="1">
        <f t="shared" si="1"/>
        <v>0</v>
      </c>
      <c r="P768" s="1">
        <f t="shared" si="1"/>
        <v>0</v>
      </c>
      <c r="Q768" s="1">
        <f>SUM(B768:P768)</f>
        <v>0</v>
      </c>
    </row>
  </sheetData>
  <conditionalFormatting sqref="B769:P1100 B2:P766">
    <cfRule type="cellIs" dxfId="11" priority="1" operator="greaterThan">
      <formula>0</formula>
    </cfRule>
    <cfRule type="cellIs" dxfId="10" priority="2" operator="lessThan">
      <formula>0</formula>
    </cfRule>
  </conditionalFormatting>
  <pageMargins left="0.7" right="0.7" top="0.75" bottom="0.75" header="0.3" footer="0.3"/>
  <pageSetup paperSize="9"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0123-DEFA-4FF5-A181-FD0888FCB805}">
  <dimension ref="A1:I18"/>
  <sheetViews>
    <sheetView workbookViewId="0">
      <selection activeCell="H17" sqref="H17"/>
    </sheetView>
  </sheetViews>
  <sheetFormatPr defaultRowHeight="15" x14ac:dyDescent="0.25"/>
  <cols>
    <col min="1" max="1" width="25.42578125" style="2" customWidth="1"/>
    <col min="2" max="16384" width="9.140625" style="7"/>
  </cols>
  <sheetData>
    <row r="1" spans="1:9" s="2" customFormat="1" ht="120" x14ac:dyDescent="0.25">
      <c r="A1" s="3" t="s">
        <v>13</v>
      </c>
      <c r="C1" s="2" t="s">
        <v>7</v>
      </c>
      <c r="D1" s="2" t="s">
        <v>8</v>
      </c>
      <c r="E1" s="2" t="s">
        <v>9</v>
      </c>
      <c r="F1" s="2" t="s">
        <v>10</v>
      </c>
      <c r="G1" s="2" t="s">
        <v>11</v>
      </c>
      <c r="H1" s="2" t="s">
        <v>12</v>
      </c>
      <c r="I1" s="2" t="s">
        <v>5</v>
      </c>
    </row>
    <row r="2" spans="1:9" x14ac:dyDescent="0.25">
      <c r="A2" s="2" t="s">
        <v>0</v>
      </c>
      <c r="C2" s="7">
        <f>'T3M or 93d (5)'!B68</f>
        <v>0</v>
      </c>
      <c r="D2" s="7">
        <f>'T3M or 93d (5)'!B69</f>
        <v>0</v>
      </c>
      <c r="E2" s="7">
        <f>'T9M or 279d (5)'!B197</f>
        <v>0</v>
      </c>
      <c r="F2" s="7">
        <f>'T9M or 279d (5)'!B198</f>
        <v>0</v>
      </c>
      <c r="G2" s="7">
        <f>'T3Y or 1096d (5)'!B767</f>
        <v>0</v>
      </c>
      <c r="H2" s="7">
        <f>'T3Y or 1096d (5)'!B768</f>
        <v>0</v>
      </c>
      <c r="I2" s="7">
        <f>C2-D2+E2-F2+G2-H2</f>
        <v>0</v>
      </c>
    </row>
    <row r="3" spans="1:9" x14ac:dyDescent="0.25">
      <c r="A3" s="2" t="s">
        <v>3</v>
      </c>
      <c r="C3" s="7">
        <f>'T3M or 93d (5)'!C68</f>
        <v>0</v>
      </c>
      <c r="D3" s="7">
        <f>'T3M or 93d (5)'!C69</f>
        <v>0</v>
      </c>
      <c r="E3" s="7">
        <f>'T9M or 279d (5)'!C197</f>
        <v>0</v>
      </c>
      <c r="F3" s="7">
        <f>'T9M or 279d (5)'!C198</f>
        <v>0</v>
      </c>
      <c r="G3" s="7">
        <f>'T3Y or 1096d (5)'!C767</f>
        <v>0</v>
      </c>
      <c r="H3" s="7">
        <f>'T3Y or 1096d (5)'!C768</f>
        <v>0</v>
      </c>
      <c r="I3" s="7">
        <f t="shared" ref="I3:I16" si="0">C3-D3+E3-F3+G3-H3</f>
        <v>0</v>
      </c>
    </row>
    <row r="4" spans="1:9" x14ac:dyDescent="0.25">
      <c r="A4" s="2" t="s">
        <v>4</v>
      </c>
      <c r="C4" s="7">
        <f>'T3M or 93d (5)'!D68</f>
        <v>0</v>
      </c>
      <c r="D4" s="7">
        <f>'T3M or 93d (5)'!D69</f>
        <v>0</v>
      </c>
      <c r="E4" s="7">
        <f>'T9M or 279d (5)'!D197</f>
        <v>0</v>
      </c>
      <c r="F4" s="7">
        <f>'T9M or 279d (5)'!D198</f>
        <v>0</v>
      </c>
      <c r="G4" s="7">
        <f>'T3Y or 1096d (5)'!D767</f>
        <v>0</v>
      </c>
      <c r="H4" s="7">
        <f>'T3Y or 1096d (5)'!D768</f>
        <v>0</v>
      </c>
      <c r="I4" s="7">
        <f t="shared" si="0"/>
        <v>0</v>
      </c>
    </row>
    <row r="5" spans="1:9" x14ac:dyDescent="0.25">
      <c r="A5" s="2" t="s">
        <v>14</v>
      </c>
      <c r="C5" s="7">
        <f>'T3M or 93d (5)'!E68</f>
        <v>0</v>
      </c>
      <c r="D5" s="7">
        <f>'T3M or 93d (5)'!E69</f>
        <v>0</v>
      </c>
      <c r="E5" s="7">
        <f>'T9M or 279d (5)'!E197</f>
        <v>0</v>
      </c>
      <c r="F5" s="7">
        <f>'T9M or 279d (5)'!E198</f>
        <v>0</v>
      </c>
      <c r="G5" s="7">
        <f>'T3Y or 1096d (5)'!E767</f>
        <v>0</v>
      </c>
      <c r="H5" s="7">
        <f>'T3Y or 1096d (5)'!E768</f>
        <v>0</v>
      </c>
      <c r="I5" s="7">
        <f t="shared" si="0"/>
        <v>0</v>
      </c>
    </row>
    <row r="6" spans="1:9" x14ac:dyDescent="0.25">
      <c r="A6" s="2" t="s">
        <v>15</v>
      </c>
      <c r="C6" s="7">
        <f>'T3M or 93d (5)'!F68</f>
        <v>0</v>
      </c>
      <c r="D6" s="7">
        <f>'T3M or 93d (5)'!F69</f>
        <v>0</v>
      </c>
      <c r="E6" s="7">
        <f>'T9M or 279d (5)'!F197</f>
        <v>0</v>
      </c>
      <c r="F6" s="7">
        <f>'T9M or 279d (5)'!F198</f>
        <v>0</v>
      </c>
      <c r="G6" s="7">
        <f>'T3Y or 1096d (5)'!F767</f>
        <v>0</v>
      </c>
      <c r="H6" s="7">
        <f>'T3Y or 1096d (5)'!F768</f>
        <v>0</v>
      </c>
      <c r="I6" s="7">
        <f t="shared" si="0"/>
        <v>0</v>
      </c>
    </row>
    <row r="7" spans="1:9" x14ac:dyDescent="0.25">
      <c r="A7" s="2" t="s">
        <v>16</v>
      </c>
      <c r="C7" s="7">
        <f>'T3M or 93d (5)'!G68</f>
        <v>0</v>
      </c>
      <c r="D7" s="7">
        <f>'T3M or 93d (5)'!G69</f>
        <v>0</v>
      </c>
      <c r="E7" s="7">
        <f>'T9M or 279d (5)'!G197</f>
        <v>0</v>
      </c>
      <c r="F7" s="7">
        <f>'T9M or 279d (5)'!G198</f>
        <v>0</v>
      </c>
      <c r="G7" s="7">
        <f>'T3Y or 1096d (5)'!G767</f>
        <v>0</v>
      </c>
      <c r="H7" s="7">
        <f>'T3Y or 1096d (5)'!G768</f>
        <v>0</v>
      </c>
      <c r="I7" s="7">
        <f t="shared" si="0"/>
        <v>0</v>
      </c>
    </row>
    <row r="8" spans="1:9" x14ac:dyDescent="0.25">
      <c r="A8" s="2" t="s">
        <v>17</v>
      </c>
      <c r="C8" s="7">
        <f>'T3M or 93d (5)'!H68</f>
        <v>0</v>
      </c>
      <c r="D8" s="7">
        <f>'T3M or 93d (5)'!H69</f>
        <v>0</v>
      </c>
      <c r="E8" s="7">
        <f>'T9M or 279d (5)'!H197</f>
        <v>0</v>
      </c>
      <c r="F8" s="7">
        <f>'T9M or 279d (5)'!H198</f>
        <v>0</v>
      </c>
      <c r="G8" s="7">
        <f>'T3Y or 1096d (5)'!H767</f>
        <v>0</v>
      </c>
      <c r="H8" s="7">
        <f>'T3Y or 1096d (5)'!H768</f>
        <v>0</v>
      </c>
      <c r="I8" s="7">
        <f t="shared" si="0"/>
        <v>0</v>
      </c>
    </row>
    <row r="9" spans="1:9" x14ac:dyDescent="0.25">
      <c r="A9" s="2" t="s">
        <v>18</v>
      </c>
      <c r="C9" s="7">
        <f>'T3M or 93d (5)'!I68</f>
        <v>0</v>
      </c>
      <c r="D9" s="7">
        <f>'T3M or 93d (5)'!I69</f>
        <v>0</v>
      </c>
      <c r="E9" s="7">
        <f>'T9M or 279d (5)'!I197</f>
        <v>0</v>
      </c>
      <c r="F9" s="7">
        <f>'T9M or 279d (5)'!I198</f>
        <v>0</v>
      </c>
      <c r="G9" s="7">
        <f>'T3Y or 1096d (5)'!I767</f>
        <v>0</v>
      </c>
      <c r="H9" s="7">
        <f>'T3Y or 1096d (5)'!I768</f>
        <v>0</v>
      </c>
      <c r="I9" s="7">
        <f t="shared" si="0"/>
        <v>0</v>
      </c>
    </row>
    <row r="10" spans="1:9" x14ac:dyDescent="0.25">
      <c r="A10" s="2" t="s">
        <v>19</v>
      </c>
      <c r="C10" s="7">
        <f>'T3M or 93d (5)'!J68</f>
        <v>0</v>
      </c>
      <c r="D10" s="7">
        <f>'T3M or 93d (5)'!J69</f>
        <v>0</v>
      </c>
      <c r="E10" s="7">
        <f>'T9M or 279d (5)'!J197</f>
        <v>0</v>
      </c>
      <c r="F10" s="7">
        <f>'T9M or 279d (5)'!J198</f>
        <v>0</v>
      </c>
      <c r="G10" s="7">
        <f>'T3Y or 1096d (5)'!J767</f>
        <v>0</v>
      </c>
      <c r="H10" s="7">
        <f>'T3Y or 1096d (5)'!J768</f>
        <v>0</v>
      </c>
      <c r="I10" s="7">
        <f t="shared" si="0"/>
        <v>0</v>
      </c>
    </row>
    <row r="11" spans="1:9" x14ac:dyDescent="0.25">
      <c r="A11" s="2" t="s">
        <v>20</v>
      </c>
      <c r="C11" s="7">
        <f>'T3M or 93d (5)'!K68</f>
        <v>0</v>
      </c>
      <c r="D11" s="7">
        <f>'T3M or 93d (5)'!K69</f>
        <v>0</v>
      </c>
      <c r="E11" s="7">
        <f>'T9M or 279d (5)'!K197</f>
        <v>0</v>
      </c>
      <c r="F11" s="7">
        <f>'T9M or 279d (5)'!K198</f>
        <v>0</v>
      </c>
      <c r="G11" s="7">
        <f>'T3Y or 1096d (5)'!K767</f>
        <v>0</v>
      </c>
      <c r="H11" s="7">
        <f>'T3Y or 1096d (5)'!K768</f>
        <v>0</v>
      </c>
      <c r="I11" s="7">
        <f t="shared" si="0"/>
        <v>0</v>
      </c>
    </row>
    <row r="12" spans="1:9" x14ac:dyDescent="0.25">
      <c r="A12" s="2" t="s">
        <v>21</v>
      </c>
      <c r="C12" s="7">
        <f>'T3M or 93d (5)'!L68</f>
        <v>0</v>
      </c>
      <c r="D12" s="7">
        <f>'T3M or 93d (5)'!L69</f>
        <v>0</v>
      </c>
      <c r="E12" s="7">
        <f>'T9M or 279d (5)'!L197</f>
        <v>0</v>
      </c>
      <c r="F12" s="7">
        <f>'T9M or 279d (5)'!L198</f>
        <v>0</v>
      </c>
      <c r="G12" s="7">
        <f>'T3Y or 1096d (5)'!L767</f>
        <v>0</v>
      </c>
      <c r="H12" s="7">
        <f>'T3Y or 1096d (5)'!L768</f>
        <v>0</v>
      </c>
      <c r="I12" s="7">
        <f t="shared" si="0"/>
        <v>0</v>
      </c>
    </row>
    <row r="13" spans="1:9" x14ac:dyDescent="0.25">
      <c r="A13" s="2" t="s">
        <v>22</v>
      </c>
      <c r="C13" s="7">
        <f>'T3M or 93d (5)'!M68</f>
        <v>0</v>
      </c>
      <c r="D13" s="7">
        <f>'T3M or 93d (5)'!M69</f>
        <v>0</v>
      </c>
      <c r="E13" s="7">
        <f>'T9M or 279d (5)'!M197</f>
        <v>0</v>
      </c>
      <c r="F13" s="7">
        <f>'T9M or 279d (5)'!M198</f>
        <v>0</v>
      </c>
      <c r="G13" s="7">
        <f>'T3Y or 1096d (5)'!M767</f>
        <v>0</v>
      </c>
      <c r="H13" s="7">
        <f>'T3Y or 1096d (5)'!M768</f>
        <v>0</v>
      </c>
      <c r="I13" s="7">
        <f t="shared" si="0"/>
        <v>0</v>
      </c>
    </row>
    <row r="14" spans="1:9" x14ac:dyDescent="0.25">
      <c r="A14" s="2" t="s">
        <v>23</v>
      </c>
      <c r="C14" s="7">
        <f>'T3M or 93d (5)'!N68</f>
        <v>0</v>
      </c>
      <c r="D14" s="7">
        <f>'T3M or 93d (5)'!N69</f>
        <v>0</v>
      </c>
      <c r="E14" s="7">
        <f>'T9M or 279d (5)'!N197</f>
        <v>0</v>
      </c>
      <c r="F14" s="7">
        <f>'T9M or 279d (5)'!N198</f>
        <v>0</v>
      </c>
      <c r="G14" s="7">
        <f>'T3Y or 1096d (5)'!N767</f>
        <v>0</v>
      </c>
      <c r="H14" s="7">
        <f>'T3Y or 1096d (5)'!N768</f>
        <v>0</v>
      </c>
      <c r="I14" s="7">
        <f t="shared" si="0"/>
        <v>0</v>
      </c>
    </row>
    <row r="15" spans="1:9" x14ac:dyDescent="0.25">
      <c r="A15" s="2" t="s">
        <v>24</v>
      </c>
      <c r="C15" s="7">
        <f>'T3M or 93d (5)'!O68</f>
        <v>0</v>
      </c>
      <c r="D15" s="7">
        <f>'T3M or 93d (5)'!O69</f>
        <v>0</v>
      </c>
      <c r="E15" s="7">
        <f>'T9M or 279d (5)'!O197</f>
        <v>0</v>
      </c>
      <c r="F15" s="7">
        <f>'T9M or 279d (5)'!O198</f>
        <v>0</v>
      </c>
      <c r="G15" s="7">
        <f>'T3Y or 1096d (5)'!O767</f>
        <v>0</v>
      </c>
      <c r="H15" s="7">
        <f>'T3Y or 1096d (5)'!O768</f>
        <v>0</v>
      </c>
      <c r="I15" s="7">
        <f t="shared" si="0"/>
        <v>0</v>
      </c>
    </row>
    <row r="16" spans="1:9" x14ac:dyDescent="0.25">
      <c r="A16" s="2" t="s">
        <v>25</v>
      </c>
      <c r="C16" s="7">
        <f>'T3M or 93d (5)'!P68</f>
        <v>0</v>
      </c>
      <c r="D16" s="7">
        <f>'T3M or 93d (5)'!P69</f>
        <v>0</v>
      </c>
      <c r="E16" s="7">
        <f>'T9M or 279d (5)'!P197</f>
        <v>0</v>
      </c>
      <c r="F16" s="7">
        <f>'T9M or 279d (5)'!P198</f>
        <v>0</v>
      </c>
      <c r="G16" s="7">
        <f>'T3Y or 1096d (5)'!P767</f>
        <v>0</v>
      </c>
      <c r="H16" s="7">
        <f>'T3Y or 1096d (5)'!P768</f>
        <v>0</v>
      </c>
      <c r="I16" s="7">
        <f t="shared" si="0"/>
        <v>0</v>
      </c>
    </row>
    <row r="17" spans="1:8" ht="30" x14ac:dyDescent="0.25">
      <c r="A17" s="2" t="s">
        <v>6</v>
      </c>
      <c r="C17" s="5">
        <f>SUM(C2:C16)</f>
        <v>0</v>
      </c>
      <c r="D17" s="4">
        <f t="shared" ref="D17:H17" si="1">SUM(D2:D16)</f>
        <v>0</v>
      </c>
      <c r="E17" s="5">
        <f t="shared" si="1"/>
        <v>0</v>
      </c>
      <c r="F17" s="4">
        <f t="shared" si="1"/>
        <v>0</v>
      </c>
      <c r="G17" s="5">
        <f t="shared" si="1"/>
        <v>0</v>
      </c>
      <c r="H17" s="4">
        <f t="shared" si="1"/>
        <v>0</v>
      </c>
    </row>
    <row r="18" spans="1:8" ht="30" x14ac:dyDescent="0.25">
      <c r="A18" s="2" t="s">
        <v>43</v>
      </c>
      <c r="C18" s="6" t="e">
        <f>C17/(C17+D17)</f>
        <v>#DIV/0!</v>
      </c>
      <c r="D18" s="6" t="e">
        <f>D17/(C17+D17)</f>
        <v>#DIV/0!</v>
      </c>
      <c r="E18" s="6" t="e">
        <f>E17/(E17+F17)</f>
        <v>#DIV/0!</v>
      </c>
      <c r="F18" s="6" t="e">
        <f>F17/(E17+F17)</f>
        <v>#DIV/0!</v>
      </c>
      <c r="G18" s="6" t="e">
        <f>G17/(G17+H17)</f>
        <v>#DIV/0!</v>
      </c>
      <c r="H18" s="6" t="e">
        <f>H17/(G17+H17)</f>
        <v>#DIV/0!</v>
      </c>
    </row>
  </sheetData>
  <conditionalFormatting sqref="I2">
    <cfRule type="cellIs" dxfId="9" priority="3" operator="lessThan">
      <formula>0</formula>
    </cfRule>
    <cfRule type="cellIs" dxfId="8" priority="4" operator="greaterThan">
      <formula>0</formula>
    </cfRule>
  </conditionalFormatting>
  <conditionalFormatting sqref="I3:I16">
    <cfRule type="cellIs" dxfId="7" priority="1" operator="greaterThan">
      <formula>0</formula>
    </cfRule>
    <cfRule type="cellIs" dxfId="6" priority="2" operator="lessThan">
      <formula>0</formula>
    </cfRule>
  </conditionalFormatting>
  <pageMargins left="0.7" right="0.7" top="0.75" bottom="0.75" header="0.3" footer="0.3"/>
  <pageSetup paperSize="9" orientation="portrait" horizontalDpi="200" verticalDpi="2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8BCDC-BEC9-4668-AB90-0DF2AD399524}">
  <dimension ref="A1:Q69"/>
  <sheetViews>
    <sheetView workbookViewId="0">
      <pane ySplit="1" topLeftCell="A47" activePane="bottomLeft" state="frozen"/>
      <selection pane="bottomLeft" activeCell="B69" sqref="B69"/>
    </sheetView>
  </sheetViews>
  <sheetFormatPr defaultRowHeight="15" x14ac:dyDescent="0.25"/>
  <cols>
    <col min="1" max="1" width="10" style="7" bestFit="1" customWidth="1"/>
    <col min="2" max="2" width="4.7109375" style="7" bestFit="1" customWidth="1"/>
    <col min="3" max="3" width="5" style="7" bestFit="1" customWidth="1"/>
    <col min="4" max="16384" width="9.140625" style="7"/>
  </cols>
  <sheetData>
    <row r="1" spans="1:16" s="1" customFormat="1" x14ac:dyDescent="0.25">
      <c r="A1" s="1" t="s">
        <v>42</v>
      </c>
      <c r="B1" s="1" t="s">
        <v>1</v>
      </c>
      <c r="C1" s="1" t="s">
        <v>2</v>
      </c>
      <c r="D1" s="1" t="s">
        <v>26</v>
      </c>
      <c r="E1" s="1" t="s">
        <v>27</v>
      </c>
      <c r="F1" s="1" t="s">
        <v>28</v>
      </c>
      <c r="G1" s="1" t="s">
        <v>29</v>
      </c>
      <c r="H1" s="1" t="s">
        <v>30</v>
      </c>
      <c r="I1" s="1" t="s">
        <v>31</v>
      </c>
      <c r="J1" s="1" t="s">
        <v>32</v>
      </c>
      <c r="K1" s="1" t="s">
        <v>33</v>
      </c>
      <c r="L1" s="1" t="s">
        <v>34</v>
      </c>
      <c r="M1" s="1" t="s">
        <v>35</v>
      </c>
      <c r="N1" s="1" t="s">
        <v>36</v>
      </c>
      <c r="O1" s="1" t="s">
        <v>37</v>
      </c>
      <c r="P1" s="1" t="s">
        <v>38</v>
      </c>
    </row>
    <row r="68" spans="1:17" x14ac:dyDescent="0.25">
      <c r="A68" s="1" t="s">
        <v>40</v>
      </c>
      <c r="B68" s="7">
        <f>COUNTIF(B2:B67,1)</f>
        <v>0</v>
      </c>
      <c r="C68" s="7">
        <f t="shared" ref="C68:P68" si="0">COUNTIF(C2:C67,1)</f>
        <v>0</v>
      </c>
      <c r="D68" s="7">
        <f t="shared" si="0"/>
        <v>0</v>
      </c>
      <c r="E68" s="7">
        <f t="shared" si="0"/>
        <v>0</v>
      </c>
      <c r="F68" s="7">
        <f t="shared" si="0"/>
        <v>0</v>
      </c>
      <c r="G68" s="7">
        <f t="shared" si="0"/>
        <v>0</v>
      </c>
      <c r="H68" s="7">
        <f t="shared" si="0"/>
        <v>0</v>
      </c>
      <c r="I68" s="7">
        <f t="shared" si="0"/>
        <v>0</v>
      </c>
      <c r="J68" s="7">
        <f t="shared" si="0"/>
        <v>0</v>
      </c>
      <c r="K68" s="7">
        <f t="shared" si="0"/>
        <v>0</v>
      </c>
      <c r="L68" s="7">
        <f t="shared" si="0"/>
        <v>0</v>
      </c>
      <c r="M68" s="7">
        <f t="shared" si="0"/>
        <v>0</v>
      </c>
      <c r="N68" s="7">
        <f t="shared" si="0"/>
        <v>0</v>
      </c>
      <c r="O68" s="7">
        <f t="shared" si="0"/>
        <v>0</v>
      </c>
      <c r="P68" s="7">
        <f t="shared" si="0"/>
        <v>0</v>
      </c>
      <c r="Q68" s="1">
        <f>SUM(B68:P68)</f>
        <v>0</v>
      </c>
    </row>
    <row r="69" spans="1:17" x14ac:dyDescent="0.25">
      <c r="A69" s="1" t="s">
        <v>41</v>
      </c>
      <c r="B69" s="1">
        <f>COUNTIF(B2:B67, -1)</f>
        <v>0</v>
      </c>
      <c r="C69" s="1">
        <f t="shared" ref="C69:P69" si="1">COUNTIF(C2:C67, -1)</f>
        <v>0</v>
      </c>
      <c r="D69" s="1">
        <f t="shared" si="1"/>
        <v>0</v>
      </c>
      <c r="E69" s="1">
        <f t="shared" si="1"/>
        <v>0</v>
      </c>
      <c r="F69" s="1">
        <f t="shared" si="1"/>
        <v>0</v>
      </c>
      <c r="G69" s="1">
        <f t="shared" si="1"/>
        <v>0</v>
      </c>
      <c r="H69" s="1">
        <f t="shared" si="1"/>
        <v>0</v>
      </c>
      <c r="I69" s="1">
        <f t="shared" si="1"/>
        <v>0</v>
      </c>
      <c r="J69" s="1">
        <f t="shared" si="1"/>
        <v>0</v>
      </c>
      <c r="K69" s="1">
        <f t="shared" si="1"/>
        <v>0</v>
      </c>
      <c r="L69" s="1">
        <f t="shared" si="1"/>
        <v>0</v>
      </c>
      <c r="M69" s="1">
        <f t="shared" si="1"/>
        <v>0</v>
      </c>
      <c r="N69" s="1">
        <f t="shared" si="1"/>
        <v>0</v>
      </c>
      <c r="O69" s="1">
        <f t="shared" si="1"/>
        <v>0</v>
      </c>
      <c r="P69" s="1">
        <f t="shared" si="1"/>
        <v>0</v>
      </c>
      <c r="Q69" s="1">
        <f>SUM(B69:P69)</f>
        <v>0</v>
      </c>
    </row>
  </sheetData>
  <conditionalFormatting sqref="B2:P67">
    <cfRule type="cellIs" dxfId="5" priority="1" operator="lessThan">
      <formula>0</formula>
    </cfRule>
    <cfRule type="cellIs" dxfId="4" priority="2"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workbookViewId="0">
      <selection activeCell="F16" sqref="F16"/>
    </sheetView>
  </sheetViews>
  <sheetFormatPr defaultRowHeight="15" x14ac:dyDescent="0.25"/>
  <cols>
    <col min="1" max="1" width="25.42578125" style="2" customWidth="1"/>
  </cols>
  <sheetData>
    <row r="1" spans="1:9" s="2" customFormat="1" ht="120" x14ac:dyDescent="0.25">
      <c r="A1" s="3" t="s">
        <v>13</v>
      </c>
      <c r="C1" s="2" t="s">
        <v>7</v>
      </c>
      <c r="D1" s="2" t="s">
        <v>8</v>
      </c>
      <c r="E1" s="2" t="s">
        <v>9</v>
      </c>
      <c r="F1" s="2" t="s">
        <v>10</v>
      </c>
      <c r="G1" s="2" t="s">
        <v>11</v>
      </c>
      <c r="H1" s="2" t="s">
        <v>12</v>
      </c>
      <c r="I1" s="2" t="s">
        <v>5</v>
      </c>
    </row>
    <row r="2" spans="1:9" x14ac:dyDescent="0.25">
      <c r="A2" s="2" t="s">
        <v>0</v>
      </c>
      <c r="C2">
        <f>'T3M or 93d'!B68</f>
        <v>0</v>
      </c>
      <c r="D2">
        <f>'T3M or 93d'!B69</f>
        <v>0</v>
      </c>
      <c r="E2">
        <f>'T9M or 279d'!B197</f>
        <v>0</v>
      </c>
      <c r="F2">
        <f>'T9M or 279d'!B198</f>
        <v>0</v>
      </c>
      <c r="G2">
        <f>'T3Y or 1096d'!B767</f>
        <v>0</v>
      </c>
      <c r="H2">
        <f>'T3Y or 1096d'!B768</f>
        <v>0</v>
      </c>
      <c r="I2">
        <f>C2-D2+E2-F2+G2-H2</f>
        <v>0</v>
      </c>
    </row>
    <row r="3" spans="1:9" x14ac:dyDescent="0.25">
      <c r="A3" s="2" t="s">
        <v>3</v>
      </c>
      <c r="C3">
        <f>'T3M or 93d'!C68</f>
        <v>0</v>
      </c>
      <c r="D3">
        <f>'T3M or 93d'!C69</f>
        <v>0</v>
      </c>
      <c r="E3">
        <f>'T9M or 279d'!C197</f>
        <v>0</v>
      </c>
      <c r="F3">
        <f>'T9M or 279d'!C198</f>
        <v>0</v>
      </c>
      <c r="G3">
        <f>'T3Y or 1096d'!C767</f>
        <v>0</v>
      </c>
      <c r="H3">
        <f>'T3Y or 1096d'!C768</f>
        <v>0</v>
      </c>
      <c r="I3">
        <f t="shared" ref="I3:I16" si="0">C3-D3+E3-F3+G3-H3</f>
        <v>0</v>
      </c>
    </row>
    <row r="4" spans="1:9" x14ac:dyDescent="0.25">
      <c r="A4" s="2" t="s">
        <v>4</v>
      </c>
      <c r="C4">
        <f>'T3M or 93d'!D68</f>
        <v>0</v>
      </c>
      <c r="D4">
        <f>'T3M or 93d'!D69</f>
        <v>0</v>
      </c>
      <c r="E4">
        <f>'T9M or 279d'!D197</f>
        <v>0</v>
      </c>
      <c r="F4">
        <f>'T9M or 279d'!D198</f>
        <v>0</v>
      </c>
      <c r="G4">
        <f>'T3Y or 1096d'!D767</f>
        <v>0</v>
      </c>
      <c r="H4">
        <f>'T3Y or 1096d'!D768</f>
        <v>0</v>
      </c>
      <c r="I4">
        <f t="shared" si="0"/>
        <v>0</v>
      </c>
    </row>
    <row r="5" spans="1:9" x14ac:dyDescent="0.25">
      <c r="A5" s="2" t="s">
        <v>14</v>
      </c>
      <c r="C5">
        <f>'T3M or 93d'!E68</f>
        <v>0</v>
      </c>
      <c r="D5">
        <f>'T3M or 93d'!E69</f>
        <v>0</v>
      </c>
      <c r="E5">
        <f>'T9M or 279d'!E197</f>
        <v>0</v>
      </c>
      <c r="F5">
        <f>'T9M or 279d'!E198</f>
        <v>0</v>
      </c>
      <c r="G5">
        <f>'T3Y or 1096d'!E767</f>
        <v>0</v>
      </c>
      <c r="H5">
        <f>'T3Y or 1096d'!E768</f>
        <v>0</v>
      </c>
      <c r="I5">
        <f t="shared" si="0"/>
        <v>0</v>
      </c>
    </row>
    <row r="6" spans="1:9" x14ac:dyDescent="0.25">
      <c r="A6" s="2" t="s">
        <v>15</v>
      </c>
      <c r="C6">
        <f>'T3M or 93d'!F68</f>
        <v>0</v>
      </c>
      <c r="D6">
        <f>'T3M or 93d'!F69</f>
        <v>0</v>
      </c>
      <c r="E6">
        <f>'T9M or 279d'!F197</f>
        <v>0</v>
      </c>
      <c r="F6">
        <f>'T9M or 279d'!F198</f>
        <v>0</v>
      </c>
      <c r="G6">
        <f>'T3Y or 1096d'!F767</f>
        <v>0</v>
      </c>
      <c r="H6">
        <f>'T3Y or 1096d'!F768</f>
        <v>0</v>
      </c>
      <c r="I6">
        <f t="shared" si="0"/>
        <v>0</v>
      </c>
    </row>
    <row r="7" spans="1:9" x14ac:dyDescent="0.25">
      <c r="A7" s="2" t="s">
        <v>16</v>
      </c>
      <c r="C7">
        <f>'T3M or 93d'!G68</f>
        <v>0</v>
      </c>
      <c r="D7">
        <f>'T3M or 93d'!G69</f>
        <v>0</v>
      </c>
      <c r="E7">
        <f>'T9M or 279d'!G197</f>
        <v>0</v>
      </c>
      <c r="F7">
        <f>'T9M or 279d'!G198</f>
        <v>0</v>
      </c>
      <c r="G7">
        <f>'T3Y or 1096d'!G767</f>
        <v>0</v>
      </c>
      <c r="H7">
        <f>'T3Y or 1096d'!G768</f>
        <v>0</v>
      </c>
      <c r="I7">
        <f t="shared" si="0"/>
        <v>0</v>
      </c>
    </row>
    <row r="8" spans="1:9" x14ac:dyDescent="0.25">
      <c r="A8" s="2" t="s">
        <v>17</v>
      </c>
      <c r="C8">
        <f>'T3M or 93d'!H68</f>
        <v>0</v>
      </c>
      <c r="D8">
        <f>'T3M or 93d'!H69</f>
        <v>0</v>
      </c>
      <c r="E8">
        <f>'T9M or 279d'!H197</f>
        <v>0</v>
      </c>
      <c r="F8">
        <f>'T9M or 279d'!H198</f>
        <v>0</v>
      </c>
      <c r="G8">
        <f>'T3Y or 1096d'!H767</f>
        <v>0</v>
      </c>
      <c r="H8">
        <f>'T3Y or 1096d'!H768</f>
        <v>0</v>
      </c>
      <c r="I8">
        <f t="shared" si="0"/>
        <v>0</v>
      </c>
    </row>
    <row r="9" spans="1:9" x14ac:dyDescent="0.25">
      <c r="A9" s="2" t="s">
        <v>18</v>
      </c>
      <c r="C9">
        <f>'T3M or 93d'!I68</f>
        <v>0</v>
      </c>
      <c r="D9">
        <f>'T3M or 93d'!I69</f>
        <v>0</v>
      </c>
      <c r="E9">
        <f>'T9M or 279d'!I197</f>
        <v>0</v>
      </c>
      <c r="F9">
        <f>'T9M or 279d'!I198</f>
        <v>0</v>
      </c>
      <c r="G9">
        <f>'T3Y or 1096d'!I767</f>
        <v>0</v>
      </c>
      <c r="H9">
        <f>'T3Y or 1096d'!I768</f>
        <v>0</v>
      </c>
      <c r="I9">
        <f t="shared" si="0"/>
        <v>0</v>
      </c>
    </row>
    <row r="10" spans="1:9" x14ac:dyDescent="0.25">
      <c r="A10" s="2" t="s">
        <v>19</v>
      </c>
      <c r="C10">
        <f>'T3M or 93d'!J68</f>
        <v>0</v>
      </c>
      <c r="D10">
        <f>'T3M or 93d'!J69</f>
        <v>0</v>
      </c>
      <c r="E10">
        <f>'T9M or 279d'!J197</f>
        <v>0</v>
      </c>
      <c r="F10">
        <f>'T9M or 279d'!J198</f>
        <v>0</v>
      </c>
      <c r="G10">
        <f>'T3Y or 1096d'!J767</f>
        <v>0</v>
      </c>
      <c r="H10">
        <f>'T3Y or 1096d'!J768</f>
        <v>0</v>
      </c>
      <c r="I10">
        <f t="shared" si="0"/>
        <v>0</v>
      </c>
    </row>
    <row r="11" spans="1:9" x14ac:dyDescent="0.25">
      <c r="A11" s="2" t="s">
        <v>20</v>
      </c>
      <c r="C11">
        <f>'T3M or 93d'!K68</f>
        <v>0</v>
      </c>
      <c r="D11">
        <f>'T3M or 93d'!K69</f>
        <v>0</v>
      </c>
      <c r="E11">
        <f>'T9M or 279d'!K197</f>
        <v>0</v>
      </c>
      <c r="F11">
        <f>'T9M or 279d'!K198</f>
        <v>0</v>
      </c>
      <c r="G11">
        <f>'T3Y or 1096d'!K767</f>
        <v>0</v>
      </c>
      <c r="H11">
        <f>'T3Y or 1096d'!K768</f>
        <v>0</v>
      </c>
      <c r="I11">
        <f t="shared" si="0"/>
        <v>0</v>
      </c>
    </row>
    <row r="12" spans="1:9" x14ac:dyDescent="0.25">
      <c r="A12" s="2" t="s">
        <v>21</v>
      </c>
      <c r="C12">
        <f>'T3M or 93d'!L68</f>
        <v>0</v>
      </c>
      <c r="D12">
        <f>'T3M or 93d'!L69</f>
        <v>0</v>
      </c>
      <c r="E12">
        <f>'T9M or 279d'!L197</f>
        <v>0</v>
      </c>
      <c r="F12">
        <f>'T9M or 279d'!L198</f>
        <v>0</v>
      </c>
      <c r="G12">
        <f>'T3Y or 1096d'!L767</f>
        <v>0</v>
      </c>
      <c r="H12">
        <f>'T3Y or 1096d'!L768</f>
        <v>0</v>
      </c>
      <c r="I12">
        <f t="shared" si="0"/>
        <v>0</v>
      </c>
    </row>
    <row r="13" spans="1:9" x14ac:dyDescent="0.25">
      <c r="A13" s="2" t="s">
        <v>22</v>
      </c>
      <c r="C13">
        <f>'T3M or 93d'!M68</f>
        <v>0</v>
      </c>
      <c r="D13">
        <f>'T3M or 93d'!M69</f>
        <v>0</v>
      </c>
      <c r="E13">
        <f>'T9M or 279d'!M197</f>
        <v>0</v>
      </c>
      <c r="F13">
        <f>'T9M or 279d'!M198</f>
        <v>0</v>
      </c>
      <c r="G13">
        <f>'T3Y or 1096d'!M767</f>
        <v>0</v>
      </c>
      <c r="H13">
        <f>'T3Y or 1096d'!M768</f>
        <v>0</v>
      </c>
      <c r="I13">
        <f t="shared" si="0"/>
        <v>0</v>
      </c>
    </row>
    <row r="14" spans="1:9" x14ac:dyDescent="0.25">
      <c r="A14" s="2" t="s">
        <v>23</v>
      </c>
      <c r="C14">
        <f>'T3M or 93d'!N68</f>
        <v>0</v>
      </c>
      <c r="D14">
        <f>'T3M or 93d'!N69</f>
        <v>0</v>
      </c>
      <c r="E14">
        <f>'T9M or 279d'!N197</f>
        <v>0</v>
      </c>
      <c r="F14">
        <f>'T9M or 279d'!N198</f>
        <v>0</v>
      </c>
      <c r="G14">
        <f>'T3Y or 1096d'!N767</f>
        <v>0</v>
      </c>
      <c r="H14">
        <f>'T3Y or 1096d'!N768</f>
        <v>0</v>
      </c>
      <c r="I14">
        <f t="shared" si="0"/>
        <v>0</v>
      </c>
    </row>
    <row r="15" spans="1:9" x14ac:dyDescent="0.25">
      <c r="A15" s="2" t="s">
        <v>24</v>
      </c>
      <c r="C15">
        <f>'T3M or 93d'!O68</f>
        <v>0</v>
      </c>
      <c r="D15">
        <f>'T3M or 93d'!O69</f>
        <v>0</v>
      </c>
      <c r="E15">
        <f>'T9M or 279d'!O197</f>
        <v>0</v>
      </c>
      <c r="F15">
        <f>'T9M or 279d'!O198</f>
        <v>0</v>
      </c>
      <c r="G15">
        <f>'T3Y or 1096d'!O767</f>
        <v>0</v>
      </c>
      <c r="H15">
        <f>'T3Y or 1096d'!O768</f>
        <v>0</v>
      </c>
      <c r="I15">
        <f t="shared" si="0"/>
        <v>0</v>
      </c>
    </row>
    <row r="16" spans="1:9" x14ac:dyDescent="0.25">
      <c r="A16" s="2" t="s">
        <v>25</v>
      </c>
      <c r="C16">
        <f>'T3M or 93d'!P68</f>
        <v>0</v>
      </c>
      <c r="D16">
        <f>'T3M or 93d'!P69</f>
        <v>0</v>
      </c>
      <c r="E16">
        <f>'T9M or 279d'!P197</f>
        <v>0</v>
      </c>
      <c r="F16">
        <f>'T9M or 279d'!P198</f>
        <v>0</v>
      </c>
      <c r="G16">
        <f>'T3Y or 1096d'!P767</f>
        <v>0</v>
      </c>
      <c r="H16">
        <f>'T3Y or 1096d'!P768</f>
        <v>0</v>
      </c>
      <c r="I16">
        <f t="shared" si="0"/>
        <v>0</v>
      </c>
    </row>
    <row r="17" spans="1:8" ht="30" x14ac:dyDescent="0.25">
      <c r="A17" s="2" t="s">
        <v>6</v>
      </c>
      <c r="C17" s="5">
        <f>SUM(C2:C16)</f>
        <v>0</v>
      </c>
      <c r="D17" s="4">
        <f t="shared" ref="D17:H17" si="1">SUM(D2:D16)</f>
        <v>0</v>
      </c>
      <c r="E17" s="5">
        <f t="shared" si="1"/>
        <v>0</v>
      </c>
      <c r="F17" s="4">
        <f t="shared" si="1"/>
        <v>0</v>
      </c>
      <c r="G17" s="5">
        <f t="shared" si="1"/>
        <v>0</v>
      </c>
      <c r="H17" s="4">
        <f t="shared" si="1"/>
        <v>0</v>
      </c>
    </row>
    <row r="18" spans="1:8" ht="30" x14ac:dyDescent="0.25">
      <c r="A18" s="2" t="s">
        <v>43</v>
      </c>
      <c r="C18" s="6" t="e">
        <f>C17/(C17+D17)</f>
        <v>#DIV/0!</v>
      </c>
      <c r="D18" s="6" t="e">
        <f>D17/(C17+D17)</f>
        <v>#DIV/0!</v>
      </c>
      <c r="E18" s="6" t="e">
        <f>E17/(E17+F17)</f>
        <v>#DIV/0!</v>
      </c>
      <c r="F18" s="6" t="e">
        <f>F17/(E17+F17)</f>
        <v>#DIV/0!</v>
      </c>
      <c r="G18" s="6" t="e">
        <f>G17/(G17+H17)</f>
        <v>#DIV/0!</v>
      </c>
      <c r="H18" s="6" t="e">
        <f>H17/(G17+H17)</f>
        <v>#DIV/0!</v>
      </c>
    </row>
  </sheetData>
  <conditionalFormatting sqref="I2">
    <cfRule type="cellIs" dxfId="49" priority="3" operator="lessThan">
      <formula>0</formula>
    </cfRule>
    <cfRule type="cellIs" dxfId="48" priority="4" operator="greaterThan">
      <formula>0</formula>
    </cfRule>
  </conditionalFormatting>
  <conditionalFormatting sqref="I3:I16">
    <cfRule type="cellIs" dxfId="47" priority="1" operator="greaterThan">
      <formula>0</formula>
    </cfRule>
    <cfRule type="cellIs" dxfId="46" priority="2" operator="lessThan">
      <formula>0</formula>
    </cfRule>
  </conditionalFormatting>
  <pageMargins left="0.7" right="0.7" top="0.75" bottom="0.75" header="0.3" footer="0.3"/>
  <pageSetup paperSize="9" orientation="portrait" horizontalDpi="200" verticalDpi="2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A4F97-4BCC-4D97-8015-913F210F217C}">
  <dimension ref="A1:Q198"/>
  <sheetViews>
    <sheetView tabSelected="1" workbookViewId="0">
      <pane ySplit="1" topLeftCell="A178" activePane="bottomLeft" state="frozen"/>
      <selection pane="bottomLeft" activeCell="A187" sqref="A187:XFD191"/>
    </sheetView>
  </sheetViews>
  <sheetFormatPr defaultRowHeight="15" x14ac:dyDescent="0.25"/>
  <cols>
    <col min="1" max="1" width="10" style="7" bestFit="1" customWidth="1"/>
    <col min="2" max="16384" width="9.140625" style="7"/>
  </cols>
  <sheetData>
    <row r="1" spans="1:16" x14ac:dyDescent="0.25">
      <c r="A1" s="1" t="s">
        <v>42</v>
      </c>
      <c r="B1" s="1" t="s">
        <v>1</v>
      </c>
      <c r="C1" s="1" t="s">
        <v>2</v>
      </c>
      <c r="D1" s="1" t="s">
        <v>26</v>
      </c>
      <c r="E1" s="1" t="s">
        <v>27</v>
      </c>
      <c r="F1" s="1" t="s">
        <v>28</v>
      </c>
      <c r="G1" s="1" t="s">
        <v>29</v>
      </c>
      <c r="H1" s="1" t="s">
        <v>30</v>
      </c>
      <c r="I1" s="1" t="s">
        <v>31</v>
      </c>
      <c r="J1" s="1" t="s">
        <v>32</v>
      </c>
      <c r="K1" s="1" t="s">
        <v>33</v>
      </c>
      <c r="L1" s="1" t="s">
        <v>34</v>
      </c>
      <c r="M1" s="1" t="s">
        <v>35</v>
      </c>
      <c r="N1" s="1" t="s">
        <v>36</v>
      </c>
      <c r="O1" s="1" t="s">
        <v>37</v>
      </c>
      <c r="P1" s="1" t="s">
        <v>38</v>
      </c>
    </row>
    <row r="197" spans="1:17" x14ac:dyDescent="0.25">
      <c r="A197" s="1" t="s">
        <v>40</v>
      </c>
      <c r="B197" s="1">
        <f>COUNTIF(B2:B196, 1)</f>
        <v>0</v>
      </c>
      <c r="C197" s="1">
        <f t="shared" ref="C197:P197" si="0">COUNTIF(C2:C196, 1)</f>
        <v>0</v>
      </c>
      <c r="D197" s="1">
        <f t="shared" si="0"/>
        <v>0</v>
      </c>
      <c r="E197" s="1">
        <f t="shared" si="0"/>
        <v>0</v>
      </c>
      <c r="F197" s="1">
        <f t="shared" si="0"/>
        <v>0</v>
      </c>
      <c r="G197" s="1">
        <f t="shared" si="0"/>
        <v>0</v>
      </c>
      <c r="H197" s="1">
        <f t="shared" si="0"/>
        <v>0</v>
      </c>
      <c r="I197" s="1">
        <f t="shared" si="0"/>
        <v>0</v>
      </c>
      <c r="J197" s="1">
        <f t="shared" si="0"/>
        <v>0</v>
      </c>
      <c r="K197" s="1">
        <f t="shared" si="0"/>
        <v>0</v>
      </c>
      <c r="L197" s="1">
        <f t="shared" si="0"/>
        <v>0</v>
      </c>
      <c r="M197" s="1">
        <f t="shared" si="0"/>
        <v>0</v>
      </c>
      <c r="N197" s="1">
        <f t="shared" si="0"/>
        <v>0</v>
      </c>
      <c r="O197" s="1">
        <f t="shared" si="0"/>
        <v>0</v>
      </c>
      <c r="P197" s="1">
        <f t="shared" si="0"/>
        <v>0</v>
      </c>
      <c r="Q197" s="1">
        <f>SUM(B197:P197)</f>
        <v>0</v>
      </c>
    </row>
    <row r="198" spans="1:17" x14ac:dyDescent="0.25">
      <c r="A198" s="1" t="s">
        <v>41</v>
      </c>
      <c r="B198" s="1">
        <f>COUNTIF(B2:B196, -1)</f>
        <v>0</v>
      </c>
      <c r="C198" s="1">
        <f t="shared" ref="C198:P198" si="1">COUNTIF(C2:C196, -1)</f>
        <v>0</v>
      </c>
      <c r="D198" s="1">
        <f t="shared" si="1"/>
        <v>0</v>
      </c>
      <c r="E198" s="1">
        <f t="shared" si="1"/>
        <v>0</v>
      </c>
      <c r="F198" s="1">
        <f t="shared" si="1"/>
        <v>0</v>
      </c>
      <c r="G198" s="1">
        <f t="shared" si="1"/>
        <v>0</v>
      </c>
      <c r="H198" s="1">
        <f t="shared" si="1"/>
        <v>0</v>
      </c>
      <c r="I198" s="1">
        <f t="shared" si="1"/>
        <v>0</v>
      </c>
      <c r="J198" s="1">
        <f t="shared" si="1"/>
        <v>0</v>
      </c>
      <c r="K198" s="1">
        <f t="shared" si="1"/>
        <v>0</v>
      </c>
      <c r="L198" s="1">
        <f t="shared" si="1"/>
        <v>0</v>
      </c>
      <c r="M198" s="1">
        <f t="shared" si="1"/>
        <v>0</v>
      </c>
      <c r="N198" s="1">
        <f t="shared" si="1"/>
        <v>0</v>
      </c>
      <c r="O198" s="1">
        <f t="shared" si="1"/>
        <v>0</v>
      </c>
      <c r="P198" s="1">
        <f t="shared" si="1"/>
        <v>0</v>
      </c>
      <c r="Q198" s="1">
        <f>SUM(B198:P198)</f>
        <v>0</v>
      </c>
    </row>
  </sheetData>
  <conditionalFormatting sqref="B2:O196 B199:P288">
    <cfRule type="cellIs" dxfId="3" priority="1" operator="lessThan">
      <formula>0</formula>
    </cfRule>
    <cfRule type="cellIs" dxfId="2" priority="2" operator="greaterThan">
      <formula>0</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4AEFC-9348-4CF0-A898-BE337BE1CC62}">
  <dimension ref="A1:Q768"/>
  <sheetViews>
    <sheetView workbookViewId="0">
      <pane ySplit="1" topLeftCell="A746" activePane="bottomLeft" state="frozen"/>
      <selection pane="bottomLeft" activeCell="B768" sqref="B768"/>
    </sheetView>
  </sheetViews>
  <sheetFormatPr defaultRowHeight="15" x14ac:dyDescent="0.25"/>
  <cols>
    <col min="1" max="1" width="10" style="7" bestFit="1" customWidth="1"/>
    <col min="2" max="16384" width="9.140625" style="7"/>
  </cols>
  <sheetData>
    <row r="1" spans="1:16" s="1" customFormat="1" x14ac:dyDescent="0.25">
      <c r="A1" s="1" t="s">
        <v>39</v>
      </c>
      <c r="B1" s="1" t="s">
        <v>1</v>
      </c>
      <c r="C1" s="1" t="s">
        <v>2</v>
      </c>
      <c r="D1" s="1" t="s">
        <v>26</v>
      </c>
      <c r="E1" s="1" t="s">
        <v>27</v>
      </c>
      <c r="F1" s="1" t="s">
        <v>28</v>
      </c>
      <c r="G1" s="1" t="s">
        <v>29</v>
      </c>
      <c r="H1" s="1" t="s">
        <v>30</v>
      </c>
      <c r="I1" s="1" t="s">
        <v>31</v>
      </c>
      <c r="J1" s="1" t="s">
        <v>32</v>
      </c>
      <c r="K1" s="1" t="s">
        <v>33</v>
      </c>
      <c r="L1" s="1" t="s">
        <v>34</v>
      </c>
      <c r="M1" s="1" t="s">
        <v>35</v>
      </c>
      <c r="N1" s="1" t="s">
        <v>36</v>
      </c>
      <c r="O1" s="1" t="s">
        <v>37</v>
      </c>
      <c r="P1" s="1" t="s">
        <v>38</v>
      </c>
    </row>
    <row r="767" spans="1:17" s="1" customFormat="1" x14ac:dyDescent="0.25">
      <c r="A767" s="1" t="s">
        <v>40</v>
      </c>
      <c r="B767" s="1">
        <f>COUNTIF(B2:B766,1)</f>
        <v>0</v>
      </c>
      <c r="C767" s="1">
        <f t="shared" ref="C767:P767" si="0">COUNTIF(C2:C766,1)</f>
        <v>0</v>
      </c>
      <c r="D767" s="1">
        <f t="shared" si="0"/>
        <v>0</v>
      </c>
      <c r="E767" s="1">
        <f t="shared" si="0"/>
        <v>0</v>
      </c>
      <c r="F767" s="1">
        <f t="shared" si="0"/>
        <v>0</v>
      </c>
      <c r="G767" s="1">
        <f t="shared" si="0"/>
        <v>0</v>
      </c>
      <c r="H767" s="1">
        <f t="shared" si="0"/>
        <v>0</v>
      </c>
      <c r="I767" s="1">
        <f t="shared" si="0"/>
        <v>0</v>
      </c>
      <c r="J767" s="1">
        <f t="shared" si="0"/>
        <v>0</v>
      </c>
      <c r="K767" s="1">
        <f t="shared" si="0"/>
        <v>0</v>
      </c>
      <c r="L767" s="1">
        <f t="shared" si="0"/>
        <v>0</v>
      </c>
      <c r="M767" s="1">
        <f t="shared" si="0"/>
        <v>0</v>
      </c>
      <c r="N767" s="1">
        <f t="shared" si="0"/>
        <v>0</v>
      </c>
      <c r="O767" s="1">
        <f t="shared" si="0"/>
        <v>0</v>
      </c>
      <c r="P767" s="1">
        <f t="shared" si="0"/>
        <v>0</v>
      </c>
      <c r="Q767" s="1">
        <f>SUM(B767:P767)</f>
        <v>0</v>
      </c>
    </row>
    <row r="768" spans="1:17" s="1" customFormat="1" x14ac:dyDescent="0.25">
      <c r="A768" s="1" t="s">
        <v>41</v>
      </c>
      <c r="B768" s="1">
        <f>COUNTIF(B2:B766, -1)</f>
        <v>0</v>
      </c>
      <c r="C768" s="1">
        <f t="shared" ref="C768:P768" si="1">COUNTIF(C2:C766, -1)</f>
        <v>0</v>
      </c>
      <c r="D768" s="1">
        <f t="shared" si="1"/>
        <v>0</v>
      </c>
      <c r="E768" s="1">
        <f t="shared" si="1"/>
        <v>0</v>
      </c>
      <c r="F768" s="1">
        <f t="shared" si="1"/>
        <v>0</v>
      </c>
      <c r="G768" s="1">
        <f t="shared" si="1"/>
        <v>0</v>
      </c>
      <c r="H768" s="1">
        <f t="shared" si="1"/>
        <v>0</v>
      </c>
      <c r="I768" s="1">
        <f t="shared" si="1"/>
        <v>0</v>
      </c>
      <c r="J768" s="1">
        <f t="shared" si="1"/>
        <v>0</v>
      </c>
      <c r="K768" s="1">
        <f t="shared" si="1"/>
        <v>0</v>
      </c>
      <c r="L768" s="1">
        <f t="shared" si="1"/>
        <v>0</v>
      </c>
      <c r="M768" s="1">
        <f t="shared" si="1"/>
        <v>0</v>
      </c>
      <c r="N768" s="1">
        <f t="shared" si="1"/>
        <v>0</v>
      </c>
      <c r="O768" s="1">
        <f t="shared" si="1"/>
        <v>0</v>
      </c>
      <c r="P768" s="1">
        <f t="shared" si="1"/>
        <v>0</v>
      </c>
      <c r="Q768" s="1">
        <f>SUM(B768:P768)</f>
        <v>0</v>
      </c>
    </row>
  </sheetData>
  <conditionalFormatting sqref="B769:P1100 B2:P766">
    <cfRule type="cellIs" dxfId="1" priority="1" operator="greaterThan">
      <formula>0</formula>
    </cfRule>
    <cfRule type="cellIs" dxfId="0" priority="2" operator="lessThan">
      <formula>0</formula>
    </cfRule>
  </conditionalFormatting>
  <pageMargins left="0.7" right="0.7" top="0.75" bottom="0.75" header="0.3" footer="0.3"/>
  <pageSetup paperSize="9" orientation="portrait" horizontalDpi="200" verticalDpi="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FA23-9EBF-40E4-B42B-FB40457A28CE}">
  <dimension ref="A1:I383"/>
  <sheetViews>
    <sheetView workbookViewId="0">
      <pane ySplit="5" topLeftCell="A6" activePane="bottomLeft" state="frozen"/>
      <selection pane="bottomLeft" activeCell="E17" sqref="E17"/>
    </sheetView>
  </sheetViews>
  <sheetFormatPr defaultColWidth="9.140625" defaultRowHeight="12.75" x14ac:dyDescent="0.2"/>
  <cols>
    <col min="1" max="1" width="3.140625" style="11" customWidth="1"/>
    <col min="2" max="2" width="14.28515625" style="11" customWidth="1"/>
    <col min="3" max="3" width="5.7109375" style="11" customWidth="1"/>
    <col min="4" max="4" width="16.28515625" style="11" customWidth="1"/>
    <col min="5" max="5" width="7.140625" style="11" customWidth="1"/>
    <col min="6" max="6" width="22.7109375" style="11" customWidth="1"/>
    <col min="7" max="7" width="11.85546875" style="12" customWidth="1"/>
    <col min="8" max="8" width="88.7109375" style="11" customWidth="1"/>
    <col min="9" max="16384" width="9.140625" style="11"/>
  </cols>
  <sheetData>
    <row r="1" spans="1:9" s="43" customFormat="1" ht="19.5" customHeight="1" x14ac:dyDescent="0.25">
      <c r="A1" s="111" t="s">
        <v>453</v>
      </c>
      <c r="B1" s="112"/>
      <c r="C1" s="112"/>
      <c r="D1" s="112"/>
      <c r="E1" s="112"/>
      <c r="F1" s="112"/>
      <c r="G1" s="112"/>
      <c r="H1" s="113"/>
      <c r="I1" s="73"/>
    </row>
    <row r="2" spans="1:9" s="43" customFormat="1" ht="21.75" customHeight="1" x14ac:dyDescent="0.25">
      <c r="A2" s="114" t="s">
        <v>452</v>
      </c>
      <c r="B2" s="115"/>
      <c r="C2" s="115"/>
      <c r="D2" s="115"/>
      <c r="E2" s="115"/>
      <c r="F2" s="115"/>
      <c r="G2" s="115"/>
      <c r="H2" s="116"/>
      <c r="I2" s="73"/>
    </row>
    <row r="3" spans="1:9" s="43" customFormat="1" ht="25.5" customHeight="1" x14ac:dyDescent="0.25">
      <c r="A3" s="117" t="s">
        <v>451</v>
      </c>
      <c r="B3" s="118"/>
      <c r="C3" s="118"/>
      <c r="D3" s="118"/>
      <c r="E3" s="118"/>
      <c r="F3" s="118"/>
      <c r="G3" s="118"/>
      <c r="H3" s="119"/>
      <c r="I3" s="72"/>
    </row>
    <row r="4" spans="1:9" ht="13.5" thickBot="1" x14ac:dyDescent="0.25">
      <c r="A4" s="71"/>
      <c r="B4" s="70"/>
      <c r="C4" s="70"/>
      <c r="D4" s="70"/>
      <c r="E4" s="70"/>
      <c r="F4" s="70"/>
      <c r="G4" s="69"/>
      <c r="H4" s="68"/>
    </row>
    <row r="5" spans="1:9" s="43" customFormat="1" ht="21.75" customHeight="1" thickBot="1" x14ac:dyDescent="0.3">
      <c r="A5" s="120" t="s">
        <v>450</v>
      </c>
      <c r="B5" s="121"/>
      <c r="C5" s="122" t="s">
        <v>449</v>
      </c>
      <c r="D5" s="121"/>
      <c r="E5" s="122" t="s">
        <v>448</v>
      </c>
      <c r="F5" s="121"/>
      <c r="G5" s="122" t="s">
        <v>447</v>
      </c>
      <c r="H5" s="123"/>
      <c r="I5" s="67"/>
    </row>
    <row r="6" spans="1:9" ht="25.5" x14ac:dyDescent="0.2">
      <c r="A6" s="66">
        <v>10</v>
      </c>
      <c r="B6" s="65" t="s">
        <v>446</v>
      </c>
      <c r="C6" s="64">
        <v>1010</v>
      </c>
      <c r="D6" s="65" t="s">
        <v>446</v>
      </c>
      <c r="E6" s="64">
        <v>101010</v>
      </c>
      <c r="F6" s="65" t="s">
        <v>445</v>
      </c>
      <c r="G6" s="64">
        <v>10101010</v>
      </c>
      <c r="H6" s="63" t="s">
        <v>444</v>
      </c>
      <c r="I6" s="52"/>
    </row>
    <row r="7" spans="1:9" x14ac:dyDescent="0.2">
      <c r="A7" s="23"/>
      <c r="B7" s="21"/>
      <c r="C7" s="22"/>
      <c r="D7" s="21"/>
      <c r="E7" s="22"/>
      <c r="F7" s="21"/>
      <c r="G7" s="22"/>
      <c r="H7" s="28" t="s">
        <v>443</v>
      </c>
      <c r="I7" s="13"/>
    </row>
    <row r="8" spans="1:9" x14ac:dyDescent="0.2">
      <c r="A8" s="26"/>
      <c r="B8" s="25"/>
      <c r="C8" s="20"/>
      <c r="D8" s="25"/>
      <c r="E8" s="20"/>
      <c r="F8" s="25"/>
      <c r="G8" s="20">
        <v>10101020</v>
      </c>
      <c r="H8" s="19" t="s">
        <v>442</v>
      </c>
      <c r="I8" s="52"/>
    </row>
    <row r="9" spans="1:9" ht="25.5" x14ac:dyDescent="0.2">
      <c r="A9" s="23"/>
      <c r="B9" s="21"/>
      <c r="C9" s="22"/>
      <c r="D9" s="21"/>
      <c r="E9" s="22"/>
      <c r="F9" s="21"/>
      <c r="G9" s="22"/>
      <c r="H9" s="28" t="s">
        <v>441</v>
      </c>
      <c r="I9" s="13"/>
    </row>
    <row r="10" spans="1:9" ht="25.5" x14ac:dyDescent="0.2">
      <c r="A10" s="26"/>
      <c r="B10" s="25"/>
      <c r="C10" s="20"/>
      <c r="D10" s="25"/>
      <c r="E10" s="20">
        <v>101020</v>
      </c>
      <c r="F10" s="25" t="s">
        <v>440</v>
      </c>
      <c r="G10" s="20">
        <v>10102010</v>
      </c>
      <c r="H10" s="19" t="s">
        <v>439</v>
      </c>
      <c r="I10" s="52"/>
    </row>
    <row r="11" spans="1:9" ht="25.5" x14ac:dyDescent="0.2">
      <c r="A11" s="23"/>
      <c r="B11" s="21"/>
      <c r="C11" s="22"/>
      <c r="D11" s="21"/>
      <c r="E11" s="22"/>
      <c r="F11" s="21"/>
      <c r="G11" s="22"/>
      <c r="H11" s="28" t="s">
        <v>438</v>
      </c>
      <c r="I11" s="13"/>
    </row>
    <row r="12" spans="1:9" x14ac:dyDescent="0.2">
      <c r="A12" s="26"/>
      <c r="B12" s="25"/>
      <c r="C12" s="20"/>
      <c r="D12" s="25"/>
      <c r="E12" s="20"/>
      <c r="F12" s="25"/>
      <c r="G12" s="20">
        <v>10102020</v>
      </c>
      <c r="H12" s="19" t="s">
        <v>437</v>
      </c>
      <c r="I12" s="52"/>
    </row>
    <row r="13" spans="1:9" x14ac:dyDescent="0.2">
      <c r="A13" s="23"/>
      <c r="B13" s="21"/>
      <c r="C13" s="22"/>
      <c r="D13" s="21"/>
      <c r="E13" s="22"/>
      <c r="F13" s="21"/>
      <c r="G13" s="22"/>
      <c r="H13" s="28" t="s">
        <v>436</v>
      </c>
      <c r="I13" s="13"/>
    </row>
    <row r="14" spans="1:9" x14ac:dyDescent="0.2">
      <c r="A14" s="26"/>
      <c r="B14" s="25"/>
      <c r="C14" s="20"/>
      <c r="D14" s="25"/>
      <c r="E14" s="20"/>
      <c r="F14" s="25"/>
      <c r="G14" s="20">
        <v>10102030</v>
      </c>
      <c r="H14" s="19" t="s">
        <v>435</v>
      </c>
      <c r="I14" s="52"/>
    </row>
    <row r="15" spans="1:9" ht="25.5" x14ac:dyDescent="0.2">
      <c r="A15" s="23"/>
      <c r="B15" s="21"/>
      <c r="C15" s="22"/>
      <c r="D15" s="21"/>
      <c r="E15" s="22"/>
      <c r="F15" s="21"/>
      <c r="G15" s="22"/>
      <c r="H15" s="28" t="s">
        <v>434</v>
      </c>
      <c r="I15" s="62"/>
    </row>
    <row r="16" spans="1:9" x14ac:dyDescent="0.2">
      <c r="A16" s="23"/>
      <c r="B16" s="21"/>
      <c r="C16" s="22"/>
      <c r="D16" s="21"/>
      <c r="E16" s="22"/>
      <c r="F16" s="21"/>
      <c r="G16" s="20">
        <v>10102040</v>
      </c>
      <c r="H16" s="19" t="s">
        <v>433</v>
      </c>
      <c r="I16" s="62"/>
    </row>
    <row r="17" spans="1:9" ht="38.25" x14ac:dyDescent="0.2">
      <c r="A17" s="23"/>
      <c r="B17" s="21"/>
      <c r="C17" s="22"/>
      <c r="D17" s="21"/>
      <c r="E17" s="22"/>
      <c r="F17" s="21"/>
      <c r="G17" s="20"/>
      <c r="H17" s="28" t="s">
        <v>432</v>
      </c>
      <c r="I17" s="62"/>
    </row>
    <row r="18" spans="1:9" x14ac:dyDescent="0.2">
      <c r="A18" s="23"/>
      <c r="B18" s="21"/>
      <c r="C18" s="22"/>
      <c r="D18" s="21"/>
      <c r="E18" s="22"/>
      <c r="F18" s="21"/>
      <c r="G18" s="20">
        <v>10102050</v>
      </c>
      <c r="H18" s="19" t="s">
        <v>431</v>
      </c>
      <c r="I18" s="62"/>
    </row>
    <row r="19" spans="1:9" ht="51" x14ac:dyDescent="0.2">
      <c r="A19" s="23"/>
      <c r="B19" s="21"/>
      <c r="C19" s="22"/>
      <c r="D19" s="21"/>
      <c r="E19" s="22"/>
      <c r="F19" s="21"/>
      <c r="G19" s="20"/>
      <c r="H19" s="28" t="s">
        <v>430</v>
      </c>
      <c r="I19" s="62"/>
    </row>
    <row r="20" spans="1:9" x14ac:dyDescent="0.2">
      <c r="A20" s="26">
        <v>15</v>
      </c>
      <c r="B20" s="25" t="s">
        <v>429</v>
      </c>
      <c r="C20" s="20">
        <v>1510</v>
      </c>
      <c r="D20" s="25" t="s">
        <v>429</v>
      </c>
      <c r="E20" s="20">
        <v>151010</v>
      </c>
      <c r="F20" s="25" t="s">
        <v>428</v>
      </c>
      <c r="G20" s="20">
        <v>15101010</v>
      </c>
      <c r="H20" s="19" t="s">
        <v>427</v>
      </c>
      <c r="I20" s="30"/>
    </row>
    <row r="21" spans="1:9" ht="51" x14ac:dyDescent="0.2">
      <c r="A21" s="23"/>
      <c r="B21" s="21"/>
      <c r="C21" s="22"/>
      <c r="D21" s="21"/>
      <c r="E21" s="22"/>
      <c r="F21" s="21"/>
      <c r="G21" s="22"/>
      <c r="H21" s="28" t="s">
        <v>426</v>
      </c>
      <c r="I21" s="13"/>
    </row>
    <row r="22" spans="1:9" x14ac:dyDescent="0.2">
      <c r="A22" s="26"/>
      <c r="B22" s="25"/>
      <c r="C22" s="20"/>
      <c r="D22" s="25"/>
      <c r="E22" s="20"/>
      <c r="F22" s="25"/>
      <c r="G22" s="20">
        <v>15101020</v>
      </c>
      <c r="H22" s="19" t="s">
        <v>425</v>
      </c>
      <c r="I22" s="30"/>
    </row>
    <row r="23" spans="1:9" ht="25.5" x14ac:dyDescent="0.2">
      <c r="A23" s="23"/>
      <c r="B23" s="21"/>
      <c r="C23" s="22"/>
      <c r="D23" s="21"/>
      <c r="E23" s="22"/>
      <c r="F23" s="21"/>
      <c r="G23" s="22"/>
      <c r="H23" s="28" t="s">
        <v>424</v>
      </c>
      <c r="I23" s="13"/>
    </row>
    <row r="24" spans="1:9" x14ac:dyDescent="0.2">
      <c r="A24" s="26"/>
      <c r="B24" s="25"/>
      <c r="C24" s="20"/>
      <c r="D24" s="25"/>
      <c r="E24" s="20"/>
      <c r="F24" s="25"/>
      <c r="G24" s="20">
        <v>15101030</v>
      </c>
      <c r="H24" s="19" t="s">
        <v>423</v>
      </c>
      <c r="I24" s="30"/>
    </row>
    <row r="25" spans="1:9" x14ac:dyDescent="0.2">
      <c r="A25" s="23"/>
      <c r="B25" s="21"/>
      <c r="C25" s="22"/>
      <c r="D25" s="21"/>
      <c r="E25" s="22"/>
      <c r="F25" s="21"/>
      <c r="G25" s="22"/>
      <c r="H25" s="28" t="s">
        <v>422</v>
      </c>
      <c r="I25" s="13"/>
    </row>
    <row r="26" spans="1:9" x14ac:dyDescent="0.2">
      <c r="A26" s="26"/>
      <c r="B26" s="25"/>
      <c r="C26" s="20"/>
      <c r="D26" s="25"/>
      <c r="E26" s="20"/>
      <c r="F26" s="25"/>
      <c r="G26" s="20">
        <v>15101040</v>
      </c>
      <c r="H26" s="19" t="s">
        <v>421</v>
      </c>
      <c r="I26" s="30"/>
    </row>
    <row r="27" spans="1:9" x14ac:dyDescent="0.2">
      <c r="A27" s="23"/>
      <c r="B27" s="21"/>
      <c r="C27" s="22"/>
      <c r="D27" s="21"/>
      <c r="E27" s="22"/>
      <c r="F27" s="21"/>
      <c r="G27" s="22"/>
      <c r="H27" s="28" t="s">
        <v>420</v>
      </c>
      <c r="I27" s="13"/>
    </row>
    <row r="28" spans="1:9" x14ac:dyDescent="0.2">
      <c r="A28" s="26"/>
      <c r="B28" s="25"/>
      <c r="C28" s="20"/>
      <c r="D28" s="25"/>
      <c r="E28" s="20"/>
      <c r="F28" s="25"/>
      <c r="G28" s="20">
        <v>15101050</v>
      </c>
      <c r="H28" s="19" t="s">
        <v>419</v>
      </c>
      <c r="I28" s="30"/>
    </row>
    <row r="29" spans="1:9" ht="38.25" x14ac:dyDescent="0.2">
      <c r="A29" s="23"/>
      <c r="B29" s="21"/>
      <c r="C29" s="22"/>
      <c r="D29" s="21"/>
      <c r="E29" s="22"/>
      <c r="F29" s="21"/>
      <c r="G29" s="22"/>
      <c r="H29" s="28" t="s">
        <v>418</v>
      </c>
      <c r="I29" s="13"/>
    </row>
    <row r="30" spans="1:9" x14ac:dyDescent="0.2">
      <c r="A30" s="26"/>
      <c r="B30" s="25"/>
      <c r="C30" s="20"/>
      <c r="D30" s="25"/>
      <c r="E30" s="20">
        <v>151020</v>
      </c>
      <c r="F30" s="25" t="s">
        <v>417</v>
      </c>
      <c r="G30" s="20">
        <v>15102010</v>
      </c>
      <c r="H30" s="19" t="s">
        <v>417</v>
      </c>
      <c r="I30" s="30"/>
    </row>
    <row r="31" spans="1:9" ht="38.25" x14ac:dyDescent="0.2">
      <c r="A31" s="23"/>
      <c r="B31" s="21"/>
      <c r="C31" s="22"/>
      <c r="D31" s="21"/>
      <c r="E31" s="22"/>
      <c r="F31" s="21"/>
      <c r="G31" s="22"/>
      <c r="H31" s="28" t="s">
        <v>416</v>
      </c>
      <c r="I31" s="13"/>
    </row>
    <row r="32" spans="1:9" x14ac:dyDescent="0.2">
      <c r="A32" s="26"/>
      <c r="B32" s="25"/>
      <c r="C32" s="20"/>
      <c r="D32" s="25"/>
      <c r="E32" s="20">
        <v>151030</v>
      </c>
      <c r="F32" s="25" t="s">
        <v>415</v>
      </c>
      <c r="G32" s="20">
        <v>15103010</v>
      </c>
      <c r="H32" s="19" t="s">
        <v>414</v>
      </c>
      <c r="I32" s="30"/>
    </row>
    <row r="33" spans="1:9" x14ac:dyDescent="0.2">
      <c r="A33" s="23"/>
      <c r="B33" s="21"/>
      <c r="C33" s="22"/>
      <c r="D33" s="21"/>
      <c r="E33" s="22"/>
      <c r="F33" s="21"/>
      <c r="G33" s="22"/>
      <c r="H33" s="28" t="s">
        <v>413</v>
      </c>
      <c r="I33" s="13"/>
    </row>
    <row r="34" spans="1:9" x14ac:dyDescent="0.2">
      <c r="A34" s="26"/>
      <c r="B34" s="25"/>
      <c r="C34" s="20"/>
      <c r="D34" s="25"/>
      <c r="E34" s="20"/>
      <c r="F34" s="25"/>
      <c r="G34" s="20">
        <v>15103020</v>
      </c>
      <c r="H34" s="19" t="s">
        <v>412</v>
      </c>
      <c r="I34" s="30"/>
    </row>
    <row r="35" spans="1:9" x14ac:dyDescent="0.2">
      <c r="A35" s="23"/>
      <c r="B35" s="21"/>
      <c r="C35" s="22"/>
      <c r="D35" s="21"/>
      <c r="E35" s="22"/>
      <c r="F35" s="21"/>
      <c r="G35" s="22"/>
      <c r="H35" s="28" t="s">
        <v>411</v>
      </c>
      <c r="I35" s="13"/>
    </row>
    <row r="36" spans="1:9" x14ac:dyDescent="0.2">
      <c r="A36" s="23"/>
      <c r="B36" s="21"/>
      <c r="C36" s="22"/>
      <c r="D36" s="21"/>
      <c r="E36" s="20">
        <v>151040</v>
      </c>
      <c r="F36" s="25" t="s">
        <v>410</v>
      </c>
      <c r="G36" s="20">
        <v>15104010</v>
      </c>
      <c r="H36" s="19" t="s">
        <v>409</v>
      </c>
      <c r="I36" s="13"/>
    </row>
    <row r="37" spans="1:9" ht="38.25" x14ac:dyDescent="0.2">
      <c r="A37" s="23"/>
      <c r="B37" s="21"/>
      <c r="C37" s="22"/>
      <c r="D37" s="21"/>
      <c r="E37" s="22"/>
      <c r="F37" s="21"/>
      <c r="G37" s="22"/>
      <c r="H37" s="28" t="s">
        <v>408</v>
      </c>
      <c r="I37" s="13"/>
    </row>
    <row r="38" spans="1:9" x14ac:dyDescent="0.2">
      <c r="A38" s="26"/>
      <c r="B38" s="25"/>
      <c r="C38" s="20"/>
      <c r="D38" s="25"/>
      <c r="E38" s="20"/>
      <c r="F38" s="25"/>
      <c r="G38" s="20">
        <v>15104020</v>
      </c>
      <c r="H38" s="19" t="s">
        <v>407</v>
      </c>
      <c r="I38" s="30"/>
    </row>
    <row r="39" spans="1:9" ht="63.75" x14ac:dyDescent="0.2">
      <c r="A39" s="23"/>
      <c r="B39" s="21"/>
      <c r="C39" s="22"/>
      <c r="D39" s="21"/>
      <c r="E39" s="22"/>
      <c r="F39" s="21"/>
      <c r="G39" s="22"/>
      <c r="H39" s="60" t="s">
        <v>406</v>
      </c>
      <c r="I39" s="13"/>
    </row>
    <row r="40" spans="1:9" x14ac:dyDescent="0.2">
      <c r="A40" s="23"/>
      <c r="B40" s="21"/>
      <c r="C40" s="22"/>
      <c r="D40" s="21"/>
      <c r="E40" s="22"/>
      <c r="F40" s="21"/>
      <c r="G40" s="20">
        <v>15104025</v>
      </c>
      <c r="H40" s="61" t="s">
        <v>405</v>
      </c>
      <c r="I40" s="13"/>
    </row>
    <row r="41" spans="1:9" x14ac:dyDescent="0.2">
      <c r="A41" s="23"/>
      <c r="B41" s="21"/>
      <c r="C41" s="22"/>
      <c r="D41" s="21"/>
      <c r="E41" s="22"/>
      <c r="F41" s="21"/>
      <c r="G41" s="22"/>
      <c r="H41" s="60" t="s">
        <v>404</v>
      </c>
      <c r="I41" s="13"/>
    </row>
    <row r="42" spans="1:9" x14ac:dyDescent="0.2">
      <c r="A42" s="26"/>
      <c r="B42" s="25"/>
      <c r="C42" s="20"/>
      <c r="D42" s="25"/>
      <c r="E42" s="20"/>
      <c r="F42" s="25"/>
      <c r="G42" s="20">
        <v>15104030</v>
      </c>
      <c r="H42" s="19" t="s">
        <v>403</v>
      </c>
      <c r="I42" s="30"/>
    </row>
    <row r="43" spans="1:9" ht="25.5" x14ac:dyDescent="0.2">
      <c r="A43" s="23"/>
      <c r="B43" s="21"/>
      <c r="C43" s="22"/>
      <c r="D43" s="21"/>
      <c r="E43" s="22"/>
      <c r="F43" s="21"/>
      <c r="G43" s="22"/>
      <c r="H43" s="28" t="s">
        <v>402</v>
      </c>
      <c r="I43" s="13"/>
    </row>
    <row r="44" spans="1:9" x14ac:dyDescent="0.2">
      <c r="A44" s="26"/>
      <c r="B44" s="25"/>
      <c r="C44" s="20"/>
      <c r="D44" s="25"/>
      <c r="E44" s="20"/>
      <c r="F44" s="25"/>
      <c r="G44" s="20">
        <v>15104040</v>
      </c>
      <c r="H44" s="19" t="s">
        <v>401</v>
      </c>
      <c r="I44" s="30"/>
    </row>
    <row r="45" spans="1:9" ht="25.5" x14ac:dyDescent="0.2">
      <c r="A45" s="23"/>
      <c r="B45" s="21"/>
      <c r="C45" s="22"/>
      <c r="D45" s="21"/>
      <c r="E45" s="22"/>
      <c r="F45" s="21"/>
      <c r="G45" s="22"/>
      <c r="H45" s="28" t="s">
        <v>400</v>
      </c>
      <c r="I45" s="13"/>
    </row>
    <row r="46" spans="1:9" x14ac:dyDescent="0.2">
      <c r="A46" s="23"/>
      <c r="B46" s="21"/>
      <c r="C46" s="22"/>
      <c r="D46" s="21"/>
      <c r="E46" s="22"/>
      <c r="F46" s="21"/>
      <c r="G46" s="20">
        <v>15104045</v>
      </c>
      <c r="H46" s="19" t="s">
        <v>399</v>
      </c>
      <c r="I46" s="13"/>
    </row>
    <row r="47" spans="1:9" ht="25.5" x14ac:dyDescent="0.2">
      <c r="A47" s="23"/>
      <c r="B47" s="21"/>
      <c r="C47" s="22"/>
      <c r="D47" s="21"/>
      <c r="E47" s="22"/>
      <c r="F47" s="21"/>
      <c r="G47" s="22"/>
      <c r="H47" s="28" t="s">
        <v>398</v>
      </c>
      <c r="I47" s="13"/>
    </row>
    <row r="48" spans="1:9" x14ac:dyDescent="0.2">
      <c r="A48" s="26"/>
      <c r="B48" s="25"/>
      <c r="C48" s="20"/>
      <c r="D48" s="25"/>
      <c r="E48" s="20"/>
      <c r="F48" s="25"/>
      <c r="G48" s="20">
        <v>15104050</v>
      </c>
      <c r="H48" s="19" t="s">
        <v>397</v>
      </c>
      <c r="I48" s="30"/>
    </row>
    <row r="49" spans="1:9" ht="25.5" x14ac:dyDescent="0.2">
      <c r="A49" s="23"/>
      <c r="B49" s="21"/>
      <c r="C49" s="22"/>
      <c r="D49" s="21"/>
      <c r="E49" s="22"/>
      <c r="F49" s="21"/>
      <c r="G49" s="22"/>
      <c r="H49" s="28" t="s">
        <v>396</v>
      </c>
      <c r="I49" s="13"/>
    </row>
    <row r="50" spans="1:9" x14ac:dyDescent="0.2">
      <c r="A50" s="26"/>
      <c r="B50" s="25"/>
      <c r="C50" s="20"/>
      <c r="D50" s="25"/>
      <c r="E50" s="20">
        <v>151050</v>
      </c>
      <c r="F50" s="25" t="s">
        <v>395</v>
      </c>
      <c r="G50" s="20">
        <v>15105010</v>
      </c>
      <c r="H50" s="19" t="s">
        <v>394</v>
      </c>
      <c r="I50" s="30"/>
    </row>
    <row r="51" spans="1:9" x14ac:dyDescent="0.2">
      <c r="A51" s="23"/>
      <c r="B51" s="21"/>
      <c r="C51" s="22"/>
      <c r="D51" s="21"/>
      <c r="E51" s="22"/>
      <c r="F51" s="21"/>
      <c r="G51" s="22"/>
      <c r="H51" s="28" t="s">
        <v>393</v>
      </c>
      <c r="I51" s="13"/>
    </row>
    <row r="52" spans="1:9" x14ac:dyDescent="0.2">
      <c r="A52" s="26"/>
      <c r="B52" s="25"/>
      <c r="C52" s="20"/>
      <c r="D52" s="25"/>
      <c r="E52" s="20"/>
      <c r="F52" s="25"/>
      <c r="G52" s="20">
        <v>15105020</v>
      </c>
      <c r="H52" s="19" t="s">
        <v>392</v>
      </c>
      <c r="I52" s="30"/>
    </row>
    <row r="53" spans="1:9" ht="25.5" x14ac:dyDescent="0.2">
      <c r="A53" s="23"/>
      <c r="B53" s="21"/>
      <c r="C53" s="22"/>
      <c r="D53" s="21"/>
      <c r="E53" s="22"/>
      <c r="F53" s="21"/>
      <c r="G53" s="22"/>
      <c r="H53" s="28" t="s">
        <v>391</v>
      </c>
      <c r="I53" s="13"/>
    </row>
    <row r="54" spans="1:9" x14ac:dyDescent="0.2">
      <c r="A54" s="26">
        <v>20</v>
      </c>
      <c r="B54" s="25" t="s">
        <v>390</v>
      </c>
      <c r="C54" s="20">
        <v>2010</v>
      </c>
      <c r="D54" s="25" t="s">
        <v>389</v>
      </c>
      <c r="E54" s="20">
        <v>201010</v>
      </c>
      <c r="F54" s="25" t="s">
        <v>388</v>
      </c>
      <c r="G54" s="20">
        <v>20101010</v>
      </c>
      <c r="H54" s="19" t="s">
        <v>388</v>
      </c>
      <c r="I54" s="30"/>
    </row>
    <row r="55" spans="1:9" ht="25.5" x14ac:dyDescent="0.2">
      <c r="A55" s="23"/>
      <c r="B55" s="21"/>
      <c r="C55" s="22"/>
      <c r="D55" s="21"/>
      <c r="E55" s="22"/>
      <c r="F55" s="21"/>
      <c r="G55" s="22"/>
      <c r="H55" s="28" t="s">
        <v>387</v>
      </c>
      <c r="I55" s="13"/>
    </row>
    <row r="56" spans="1:9" x14ac:dyDescent="0.2">
      <c r="A56" s="26"/>
      <c r="B56" s="25"/>
      <c r="C56" s="20"/>
      <c r="D56" s="25"/>
      <c r="E56" s="20">
        <v>201020</v>
      </c>
      <c r="F56" s="25" t="s">
        <v>386</v>
      </c>
      <c r="G56" s="20">
        <v>20102010</v>
      </c>
      <c r="H56" s="19" t="s">
        <v>386</v>
      </c>
      <c r="I56" s="30"/>
    </row>
    <row r="57" spans="1:9" ht="38.25" x14ac:dyDescent="0.2">
      <c r="A57" s="23"/>
      <c r="B57" s="21"/>
      <c r="C57" s="22"/>
      <c r="D57" s="21"/>
      <c r="E57" s="22"/>
      <c r="F57" s="21"/>
      <c r="G57" s="22"/>
      <c r="H57" s="28" t="s">
        <v>385</v>
      </c>
      <c r="I57" s="13"/>
    </row>
    <row r="58" spans="1:9" x14ac:dyDescent="0.2">
      <c r="A58" s="26"/>
      <c r="B58" s="25"/>
      <c r="C58" s="20"/>
      <c r="D58" s="25"/>
      <c r="E58" s="20">
        <v>201030</v>
      </c>
      <c r="F58" s="25" t="s">
        <v>384</v>
      </c>
      <c r="G58" s="20">
        <v>20103010</v>
      </c>
      <c r="H58" s="19" t="s">
        <v>384</v>
      </c>
      <c r="I58" s="30"/>
    </row>
    <row r="59" spans="1:9" ht="25.5" x14ac:dyDescent="0.2">
      <c r="A59" s="23"/>
      <c r="B59" s="21"/>
      <c r="C59" s="22"/>
      <c r="D59" s="21"/>
      <c r="E59" s="22"/>
      <c r="F59" s="21"/>
      <c r="G59" s="22"/>
      <c r="H59" s="28" t="s">
        <v>383</v>
      </c>
      <c r="I59" s="13"/>
    </row>
    <row r="60" spans="1:9" x14ac:dyDescent="0.2">
      <c r="A60" s="26"/>
      <c r="B60" s="25"/>
      <c r="C60" s="20"/>
      <c r="D60" s="25"/>
      <c r="E60" s="20">
        <v>201040</v>
      </c>
      <c r="F60" s="25" t="s">
        <v>382</v>
      </c>
      <c r="G60" s="20">
        <v>20104010</v>
      </c>
      <c r="H60" s="19" t="s">
        <v>381</v>
      </c>
      <c r="I60" s="30"/>
    </row>
    <row r="61" spans="1:9" ht="25.5" x14ac:dyDescent="0.2">
      <c r="A61" s="23"/>
      <c r="B61" s="21"/>
      <c r="C61" s="22"/>
      <c r="D61" s="21"/>
      <c r="E61" s="22"/>
      <c r="F61" s="21"/>
      <c r="G61" s="22"/>
      <c r="H61" s="28" t="s">
        <v>380</v>
      </c>
      <c r="I61" s="13"/>
    </row>
    <row r="62" spans="1:9" x14ac:dyDescent="0.2">
      <c r="A62" s="26"/>
      <c r="B62" s="25"/>
      <c r="C62" s="20"/>
      <c r="D62" s="25"/>
      <c r="E62" s="20"/>
      <c r="F62" s="25"/>
      <c r="G62" s="20">
        <v>20104020</v>
      </c>
      <c r="H62" s="19" t="s">
        <v>379</v>
      </c>
      <c r="I62" s="30"/>
    </row>
    <row r="63" spans="1:9" ht="38.25" x14ac:dyDescent="0.2">
      <c r="A63" s="23"/>
      <c r="B63" s="21"/>
      <c r="C63" s="22"/>
      <c r="D63" s="21"/>
      <c r="E63" s="22"/>
      <c r="F63" s="21"/>
      <c r="G63" s="22"/>
      <c r="H63" s="28" t="s">
        <v>378</v>
      </c>
      <c r="I63" s="13"/>
    </row>
    <row r="64" spans="1:9" x14ac:dyDescent="0.2">
      <c r="A64" s="26"/>
      <c r="B64" s="25"/>
      <c r="C64" s="20"/>
      <c r="D64" s="25"/>
      <c r="E64" s="20">
        <v>201050</v>
      </c>
      <c r="F64" s="25" t="s">
        <v>377</v>
      </c>
      <c r="G64" s="20">
        <v>20105010</v>
      </c>
      <c r="H64" s="19" t="s">
        <v>377</v>
      </c>
      <c r="I64" s="30"/>
    </row>
    <row r="65" spans="1:9" ht="38.25" x14ac:dyDescent="0.2">
      <c r="A65" s="23"/>
      <c r="B65" s="21"/>
      <c r="C65" s="22"/>
      <c r="D65" s="21"/>
      <c r="E65" s="22"/>
      <c r="F65" s="21"/>
      <c r="G65" s="22"/>
      <c r="H65" s="28" t="s">
        <v>376</v>
      </c>
      <c r="I65" s="13"/>
    </row>
    <row r="66" spans="1:9" x14ac:dyDescent="0.2">
      <c r="A66" s="26"/>
      <c r="B66" s="25"/>
      <c r="C66" s="20"/>
      <c r="D66" s="25"/>
      <c r="E66" s="20">
        <v>201060</v>
      </c>
      <c r="F66" s="25" t="s">
        <v>375</v>
      </c>
      <c r="G66" s="20">
        <v>20106010</v>
      </c>
      <c r="H66" s="19" t="s">
        <v>374</v>
      </c>
      <c r="I66" s="30"/>
    </row>
    <row r="67" spans="1:9" ht="25.5" x14ac:dyDescent="0.2">
      <c r="A67" s="23"/>
      <c r="B67" s="21"/>
      <c r="C67" s="22"/>
      <c r="D67" s="21"/>
      <c r="E67" s="22"/>
      <c r="F67" s="21"/>
      <c r="G67" s="22"/>
      <c r="H67" s="28" t="s">
        <v>373</v>
      </c>
      <c r="I67" s="13"/>
    </row>
    <row r="68" spans="1:9" x14ac:dyDescent="0.2">
      <c r="A68" s="23"/>
      <c r="B68" s="21"/>
      <c r="C68" s="22"/>
      <c r="D68" s="21"/>
      <c r="E68" s="22"/>
      <c r="F68" s="21"/>
      <c r="G68" s="20">
        <v>20106015</v>
      </c>
      <c r="H68" s="19" t="s">
        <v>372</v>
      </c>
      <c r="I68" s="13"/>
    </row>
    <row r="69" spans="1:9" ht="38.25" x14ac:dyDescent="0.2">
      <c r="A69" s="23"/>
      <c r="B69" s="21"/>
      <c r="C69" s="22"/>
      <c r="D69" s="21"/>
      <c r="E69" s="22"/>
      <c r="F69" s="21"/>
      <c r="G69" s="22"/>
      <c r="H69" s="28" t="s">
        <v>371</v>
      </c>
      <c r="I69" s="13"/>
    </row>
    <row r="70" spans="1:9" x14ac:dyDescent="0.2">
      <c r="A70" s="26"/>
      <c r="B70" s="25"/>
      <c r="C70" s="20"/>
      <c r="D70" s="25"/>
      <c r="E70" s="20"/>
      <c r="F70" s="25"/>
      <c r="G70" s="20">
        <v>20106020</v>
      </c>
      <c r="H70" s="19" t="s">
        <v>370</v>
      </c>
      <c r="I70" s="30"/>
    </row>
    <row r="71" spans="1:9" ht="38.25" x14ac:dyDescent="0.2">
      <c r="A71" s="23"/>
      <c r="B71" s="21"/>
      <c r="C71" s="22"/>
      <c r="D71" s="21"/>
      <c r="E71" s="22"/>
      <c r="F71" s="21"/>
      <c r="G71" s="22"/>
      <c r="H71" s="28" t="s">
        <v>369</v>
      </c>
      <c r="I71" s="13"/>
    </row>
    <row r="72" spans="1:9" ht="25.5" x14ac:dyDescent="0.2">
      <c r="A72" s="26"/>
      <c r="B72" s="25"/>
      <c r="C72" s="20"/>
      <c r="D72" s="25"/>
      <c r="E72" s="20">
        <v>201070</v>
      </c>
      <c r="F72" s="25" t="s">
        <v>368</v>
      </c>
      <c r="G72" s="20">
        <v>20107010</v>
      </c>
      <c r="H72" s="19" t="s">
        <v>368</v>
      </c>
      <c r="I72" s="30"/>
    </row>
    <row r="73" spans="1:9" x14ac:dyDescent="0.2">
      <c r="A73" s="23"/>
      <c r="B73" s="21"/>
      <c r="C73" s="22"/>
      <c r="D73" s="21"/>
      <c r="E73" s="22"/>
      <c r="F73" s="21"/>
      <c r="G73" s="22"/>
      <c r="H73" s="28" t="s">
        <v>367</v>
      </c>
      <c r="I73" s="13"/>
    </row>
    <row r="74" spans="1:9" ht="38.25" x14ac:dyDescent="0.2">
      <c r="A74" s="57"/>
      <c r="B74" s="56"/>
      <c r="C74" s="20">
        <v>2020</v>
      </c>
      <c r="D74" s="25" t="s">
        <v>366</v>
      </c>
      <c r="E74" s="20">
        <v>202010</v>
      </c>
      <c r="F74" s="25" t="s">
        <v>365</v>
      </c>
      <c r="G74" s="20">
        <v>20201010</v>
      </c>
      <c r="H74" s="19" t="s">
        <v>364</v>
      </c>
      <c r="I74" s="30"/>
    </row>
    <row r="75" spans="1:9" x14ac:dyDescent="0.2">
      <c r="A75" s="23"/>
      <c r="B75" s="21"/>
      <c r="C75" s="22"/>
      <c r="D75" s="21"/>
      <c r="E75" s="22"/>
      <c r="F75" s="21"/>
      <c r="G75" s="22"/>
      <c r="H75" s="28" t="s">
        <v>363</v>
      </c>
      <c r="I75" s="13"/>
    </row>
    <row r="76" spans="1:9" x14ac:dyDescent="0.2">
      <c r="A76" s="26"/>
      <c r="B76" s="25"/>
      <c r="C76" s="20"/>
      <c r="D76" s="25"/>
      <c r="E76" s="20"/>
      <c r="F76" s="25"/>
      <c r="G76" s="20">
        <v>20201050</v>
      </c>
      <c r="H76" s="19" t="s">
        <v>362</v>
      </c>
      <c r="I76" s="30"/>
    </row>
    <row r="77" spans="1:9" ht="38.25" x14ac:dyDescent="0.2">
      <c r="A77" s="23"/>
      <c r="B77" s="21"/>
      <c r="C77" s="22"/>
      <c r="D77" s="21"/>
      <c r="E77" s="22"/>
      <c r="F77" s="21"/>
      <c r="G77" s="22"/>
      <c r="H77" s="28" t="s">
        <v>361</v>
      </c>
      <c r="I77" s="13"/>
    </row>
    <row r="78" spans="1:9" x14ac:dyDescent="0.2">
      <c r="A78" s="26"/>
      <c r="B78" s="25"/>
      <c r="C78" s="20"/>
      <c r="D78" s="25"/>
      <c r="E78" s="20"/>
      <c r="F78" s="25"/>
      <c r="G78" s="20">
        <v>20201060</v>
      </c>
      <c r="H78" s="19" t="s">
        <v>360</v>
      </c>
      <c r="I78" s="30"/>
    </row>
    <row r="79" spans="1:9" x14ac:dyDescent="0.2">
      <c r="A79" s="23"/>
      <c r="B79" s="21"/>
      <c r="C79" s="22"/>
      <c r="D79" s="21"/>
      <c r="E79" s="22"/>
      <c r="F79" s="21"/>
      <c r="G79" s="22"/>
      <c r="H79" s="28" t="s">
        <v>359</v>
      </c>
      <c r="I79" s="13"/>
    </row>
    <row r="80" spans="1:9" x14ac:dyDescent="0.2">
      <c r="A80" s="23"/>
      <c r="B80" s="21"/>
      <c r="C80" s="22"/>
      <c r="D80" s="21"/>
      <c r="E80" s="22"/>
      <c r="F80" s="21"/>
      <c r="G80" s="20">
        <v>20201070</v>
      </c>
      <c r="H80" s="19" t="s">
        <v>358</v>
      </c>
      <c r="I80" s="13"/>
    </row>
    <row r="81" spans="1:9" ht="51" x14ac:dyDescent="0.2">
      <c r="A81" s="23"/>
      <c r="B81" s="21"/>
      <c r="C81" s="22"/>
      <c r="D81" s="21"/>
      <c r="E81" s="22"/>
      <c r="F81" s="21"/>
      <c r="G81" s="22"/>
      <c r="H81" s="28" t="s">
        <v>357</v>
      </c>
      <c r="I81" s="13"/>
    </row>
    <row r="82" spans="1:9" x14ac:dyDescent="0.2">
      <c r="A82" s="23"/>
      <c r="B82" s="21"/>
      <c r="C82" s="22"/>
      <c r="D82" s="21"/>
      <c r="E82" s="20"/>
      <c r="F82" s="25"/>
      <c r="G82" s="20">
        <v>20201080</v>
      </c>
      <c r="H82" s="19" t="s">
        <v>356</v>
      </c>
      <c r="I82" s="13"/>
    </row>
    <row r="83" spans="1:9" ht="76.5" x14ac:dyDescent="0.2">
      <c r="A83" s="23"/>
      <c r="B83" s="21"/>
      <c r="C83" s="22"/>
      <c r="D83" s="21"/>
      <c r="E83" s="22"/>
      <c r="F83" s="21"/>
      <c r="G83" s="22"/>
      <c r="H83" s="28" t="s">
        <v>355</v>
      </c>
      <c r="I83" s="13"/>
    </row>
    <row r="84" spans="1:9" x14ac:dyDescent="0.2">
      <c r="A84" s="26"/>
      <c r="B84" s="25"/>
      <c r="C84" s="20"/>
      <c r="D84" s="25"/>
      <c r="E84" s="20">
        <v>202020</v>
      </c>
      <c r="F84" s="25" t="s">
        <v>354</v>
      </c>
      <c r="G84" s="20">
        <v>20202010</v>
      </c>
      <c r="H84" s="19" t="s">
        <v>353</v>
      </c>
      <c r="I84" s="13"/>
    </row>
    <row r="85" spans="1:9" ht="38.25" x14ac:dyDescent="0.2">
      <c r="A85" s="23"/>
      <c r="B85" s="42"/>
      <c r="C85" s="22"/>
      <c r="D85" s="42"/>
      <c r="E85" s="22"/>
      <c r="F85" s="21"/>
      <c r="G85" s="22"/>
      <c r="H85" s="28" t="s">
        <v>352</v>
      </c>
      <c r="I85" s="13"/>
    </row>
    <row r="86" spans="1:9" x14ac:dyDescent="0.2">
      <c r="A86" s="23"/>
      <c r="B86" s="21"/>
      <c r="C86" s="22"/>
      <c r="D86" s="21"/>
      <c r="E86" s="22"/>
      <c r="F86" s="21"/>
      <c r="G86" s="20">
        <v>20202020</v>
      </c>
      <c r="H86" s="19" t="s">
        <v>351</v>
      </c>
      <c r="I86" s="13"/>
    </row>
    <row r="87" spans="1:9" ht="63.75" x14ac:dyDescent="0.2">
      <c r="A87" s="23"/>
      <c r="B87" s="21"/>
      <c r="C87" s="22"/>
      <c r="D87" s="21"/>
      <c r="E87" s="22"/>
      <c r="F87" s="21"/>
      <c r="G87" s="22"/>
      <c r="H87" s="28" t="s">
        <v>350</v>
      </c>
      <c r="I87" s="13"/>
    </row>
    <row r="88" spans="1:9" x14ac:dyDescent="0.2">
      <c r="A88" s="59"/>
      <c r="B88" s="58"/>
      <c r="C88" s="20">
        <v>2030</v>
      </c>
      <c r="D88" s="25" t="s">
        <v>349</v>
      </c>
      <c r="E88" s="20">
        <v>203010</v>
      </c>
      <c r="F88" s="20" t="s">
        <v>348</v>
      </c>
      <c r="G88" s="20">
        <v>20301010</v>
      </c>
      <c r="H88" s="19" t="s">
        <v>348</v>
      </c>
      <c r="I88" s="13"/>
    </row>
    <row r="89" spans="1:9" ht="38.25" x14ac:dyDescent="0.2">
      <c r="A89" s="23"/>
      <c r="B89" s="21"/>
      <c r="C89" s="22"/>
      <c r="D89" s="21"/>
      <c r="E89" s="22"/>
      <c r="F89" s="21"/>
      <c r="G89" s="22"/>
      <c r="H89" s="28" t="s">
        <v>347</v>
      </c>
      <c r="I89" s="13"/>
    </row>
    <row r="90" spans="1:9" x14ac:dyDescent="0.2">
      <c r="A90" s="26"/>
      <c r="B90" s="25"/>
      <c r="C90" s="20"/>
      <c r="D90" s="25"/>
      <c r="E90" s="20">
        <v>203020</v>
      </c>
      <c r="F90" s="25" t="s">
        <v>346</v>
      </c>
      <c r="G90" s="20">
        <v>20302010</v>
      </c>
      <c r="H90" s="19" t="s">
        <v>346</v>
      </c>
      <c r="I90" s="30"/>
    </row>
    <row r="91" spans="1:9" x14ac:dyDescent="0.2">
      <c r="A91" s="23"/>
      <c r="B91" s="21"/>
      <c r="C91" s="22"/>
      <c r="D91" s="21"/>
      <c r="E91" s="22"/>
      <c r="F91" s="21"/>
      <c r="G91" s="22"/>
      <c r="H91" s="28" t="s">
        <v>345</v>
      </c>
      <c r="I91" s="13"/>
    </row>
    <row r="92" spans="1:9" x14ac:dyDescent="0.2">
      <c r="A92" s="26"/>
      <c r="B92" s="25"/>
      <c r="C92" s="20"/>
      <c r="D92" s="25"/>
      <c r="E92" s="20">
        <v>203030</v>
      </c>
      <c r="F92" s="25" t="s">
        <v>344</v>
      </c>
      <c r="G92" s="20">
        <v>20303010</v>
      </c>
      <c r="H92" s="19" t="s">
        <v>344</v>
      </c>
      <c r="I92" s="30"/>
    </row>
    <row r="93" spans="1:9" ht="25.5" x14ac:dyDescent="0.2">
      <c r="A93" s="23"/>
      <c r="B93" s="21"/>
      <c r="C93" s="22"/>
      <c r="D93" s="21"/>
      <c r="E93" s="22"/>
      <c r="F93" s="21"/>
      <c r="G93" s="22"/>
      <c r="H93" s="28" t="s">
        <v>343</v>
      </c>
      <c r="I93" s="13"/>
    </row>
    <row r="94" spans="1:9" x14ac:dyDescent="0.2">
      <c r="A94" s="26"/>
      <c r="B94" s="25"/>
      <c r="C94" s="20"/>
      <c r="D94" s="25"/>
      <c r="E94" s="20">
        <v>203040</v>
      </c>
      <c r="F94" s="25" t="s">
        <v>342</v>
      </c>
      <c r="G94" s="20">
        <v>20304010</v>
      </c>
      <c r="H94" s="19" t="s">
        <v>341</v>
      </c>
      <c r="I94" s="30"/>
    </row>
    <row r="95" spans="1:9" x14ac:dyDescent="0.2">
      <c r="A95" s="23"/>
      <c r="B95" s="21"/>
      <c r="C95" s="22"/>
      <c r="D95" s="21"/>
      <c r="E95" s="22"/>
      <c r="F95" s="21"/>
      <c r="G95" s="22"/>
      <c r="H95" s="28" t="s">
        <v>340</v>
      </c>
      <c r="I95" s="13"/>
    </row>
    <row r="96" spans="1:9" x14ac:dyDescent="0.2">
      <c r="A96" s="26"/>
      <c r="B96" s="25"/>
      <c r="C96" s="20"/>
      <c r="D96" s="25"/>
      <c r="E96" s="20"/>
      <c r="F96" s="25"/>
      <c r="G96" s="20">
        <v>20304020</v>
      </c>
      <c r="H96" s="19" t="s">
        <v>339</v>
      </c>
      <c r="I96" s="30"/>
    </row>
    <row r="97" spans="1:9" ht="25.5" x14ac:dyDescent="0.2">
      <c r="A97" s="23"/>
      <c r="B97" s="21"/>
      <c r="C97" s="22"/>
      <c r="D97" s="21"/>
      <c r="E97" s="22"/>
      <c r="F97" s="21"/>
      <c r="G97" s="22"/>
      <c r="H97" s="28" t="s">
        <v>338</v>
      </c>
      <c r="I97" s="13"/>
    </row>
    <row r="98" spans="1:9" ht="25.5" x14ac:dyDescent="0.2">
      <c r="A98" s="26"/>
      <c r="B98" s="25"/>
      <c r="C98" s="20"/>
      <c r="D98" s="25"/>
      <c r="E98" s="20">
        <v>203050</v>
      </c>
      <c r="F98" s="25" t="s">
        <v>337</v>
      </c>
      <c r="G98" s="20">
        <v>20305010</v>
      </c>
      <c r="H98" s="19" t="s">
        <v>336</v>
      </c>
      <c r="I98" s="30"/>
    </row>
    <row r="99" spans="1:9" x14ac:dyDescent="0.2">
      <c r="A99" s="23"/>
      <c r="B99" s="21"/>
      <c r="C99" s="22"/>
      <c r="D99" s="21"/>
      <c r="E99" s="22"/>
      <c r="F99" s="21"/>
      <c r="G99" s="22"/>
      <c r="H99" s="28" t="s">
        <v>335</v>
      </c>
      <c r="I99" s="13"/>
    </row>
    <row r="100" spans="1:9" x14ac:dyDescent="0.2">
      <c r="A100" s="26"/>
      <c r="B100" s="25"/>
      <c r="C100" s="20"/>
      <c r="D100" s="25"/>
      <c r="E100" s="20"/>
      <c r="F100" s="25"/>
      <c r="G100" s="20">
        <v>20305020</v>
      </c>
      <c r="H100" s="19" t="s">
        <v>334</v>
      </c>
      <c r="I100" s="30"/>
    </row>
    <row r="101" spans="1:9" x14ac:dyDescent="0.2">
      <c r="A101" s="23"/>
      <c r="B101" s="21"/>
      <c r="C101" s="22"/>
      <c r="D101" s="21"/>
      <c r="E101" s="22"/>
      <c r="F101" s="21"/>
      <c r="G101" s="22"/>
      <c r="H101" s="28" t="s">
        <v>333</v>
      </c>
      <c r="I101" s="13"/>
    </row>
    <row r="102" spans="1:9" x14ac:dyDescent="0.2">
      <c r="A102" s="26"/>
      <c r="B102" s="25"/>
      <c r="C102" s="20"/>
      <c r="D102" s="25"/>
      <c r="E102" s="20"/>
      <c r="F102" s="25"/>
      <c r="G102" s="20">
        <v>20305030</v>
      </c>
      <c r="H102" s="19" t="s">
        <v>332</v>
      </c>
      <c r="I102" s="30"/>
    </row>
    <row r="103" spans="1:9" x14ac:dyDescent="0.2">
      <c r="A103" s="23"/>
      <c r="B103" s="21"/>
      <c r="C103" s="22"/>
      <c r="D103" s="21"/>
      <c r="E103" s="22"/>
      <c r="F103" s="21"/>
      <c r="G103" s="22"/>
      <c r="H103" s="28" t="s">
        <v>331</v>
      </c>
      <c r="I103" s="13"/>
    </row>
    <row r="104" spans="1:9" ht="25.5" x14ac:dyDescent="0.2">
      <c r="A104" s="26">
        <v>25</v>
      </c>
      <c r="B104" s="25" t="s">
        <v>330</v>
      </c>
      <c r="C104" s="20">
        <v>2510</v>
      </c>
      <c r="D104" s="25" t="s">
        <v>329</v>
      </c>
      <c r="E104" s="20">
        <v>251010</v>
      </c>
      <c r="F104" s="25" t="s">
        <v>328</v>
      </c>
      <c r="G104" s="20">
        <v>25101010</v>
      </c>
      <c r="H104" s="19" t="s">
        <v>327</v>
      </c>
      <c r="I104" s="30"/>
    </row>
    <row r="105" spans="1:9" ht="25.5" x14ac:dyDescent="0.2">
      <c r="A105" s="23"/>
      <c r="B105" s="21"/>
      <c r="C105" s="22"/>
      <c r="D105" s="21"/>
      <c r="E105" s="22"/>
      <c r="F105" s="21"/>
      <c r="G105" s="22"/>
      <c r="H105" s="28" t="s">
        <v>326</v>
      </c>
      <c r="I105" s="13"/>
    </row>
    <row r="106" spans="1:9" x14ac:dyDescent="0.2">
      <c r="A106" s="26"/>
      <c r="B106" s="25"/>
      <c r="C106" s="20"/>
      <c r="D106" s="25"/>
      <c r="E106" s="20"/>
      <c r="F106" s="25"/>
      <c r="G106" s="20">
        <v>25101020</v>
      </c>
      <c r="H106" s="19" t="s">
        <v>325</v>
      </c>
      <c r="I106" s="30"/>
    </row>
    <row r="107" spans="1:9" x14ac:dyDescent="0.2">
      <c r="A107" s="23"/>
      <c r="B107" s="21"/>
      <c r="C107" s="22"/>
      <c r="D107" s="21"/>
      <c r="E107" s="22"/>
      <c r="F107" s="21"/>
      <c r="G107" s="22"/>
      <c r="H107" s="28" t="s">
        <v>324</v>
      </c>
      <c r="I107" s="13"/>
    </row>
    <row r="108" spans="1:9" x14ac:dyDescent="0.2">
      <c r="A108" s="26"/>
      <c r="B108" s="25"/>
      <c r="C108" s="20"/>
      <c r="D108" s="25"/>
      <c r="E108" s="20">
        <v>251020</v>
      </c>
      <c r="F108" s="25" t="s">
        <v>323</v>
      </c>
      <c r="G108" s="20">
        <v>25102010</v>
      </c>
      <c r="H108" s="19" t="s">
        <v>322</v>
      </c>
      <c r="I108" s="30"/>
    </row>
    <row r="109" spans="1:9" ht="38.25" x14ac:dyDescent="0.2">
      <c r="A109" s="23"/>
      <c r="B109" s="21"/>
      <c r="C109" s="22"/>
      <c r="D109" s="21"/>
      <c r="E109" s="22"/>
      <c r="F109" s="21"/>
      <c r="G109" s="22"/>
      <c r="H109" s="28" t="s">
        <v>321</v>
      </c>
      <c r="I109" s="13"/>
    </row>
    <row r="110" spans="1:9" x14ac:dyDescent="0.2">
      <c r="A110" s="26"/>
      <c r="B110" s="25"/>
      <c r="C110" s="20"/>
      <c r="D110" s="25"/>
      <c r="E110" s="20"/>
      <c r="F110" s="25"/>
      <c r="G110" s="20">
        <v>25102020</v>
      </c>
      <c r="H110" s="19" t="s">
        <v>320</v>
      </c>
      <c r="I110" s="30"/>
    </row>
    <row r="111" spans="1:9" ht="25.5" x14ac:dyDescent="0.2">
      <c r="A111" s="23"/>
      <c r="B111" s="21"/>
      <c r="C111" s="22"/>
      <c r="D111" s="21"/>
      <c r="E111" s="22"/>
      <c r="F111" s="21"/>
      <c r="G111" s="22"/>
      <c r="H111" s="28" t="s">
        <v>319</v>
      </c>
      <c r="I111" s="13"/>
    </row>
    <row r="112" spans="1:9" ht="25.5" x14ac:dyDescent="0.2">
      <c r="A112" s="26"/>
      <c r="B112" s="25"/>
      <c r="C112" s="20">
        <v>2520</v>
      </c>
      <c r="D112" s="25" t="s">
        <v>318</v>
      </c>
      <c r="E112" s="20">
        <v>252010</v>
      </c>
      <c r="F112" s="25" t="s">
        <v>317</v>
      </c>
      <c r="G112" s="20">
        <v>25201010</v>
      </c>
      <c r="H112" s="19" t="s">
        <v>316</v>
      </c>
      <c r="I112" s="30"/>
    </row>
    <row r="113" spans="1:9" ht="51" x14ac:dyDescent="0.2">
      <c r="A113" s="23"/>
      <c r="B113" s="21"/>
      <c r="C113" s="22"/>
      <c r="D113" s="21"/>
      <c r="E113" s="22"/>
      <c r="F113" s="21"/>
      <c r="G113" s="22"/>
      <c r="H113" s="28" t="s">
        <v>315</v>
      </c>
      <c r="I113" s="13"/>
    </row>
    <row r="114" spans="1:9" x14ac:dyDescent="0.2">
      <c r="A114" s="26"/>
      <c r="B114" s="25"/>
      <c r="C114" s="20"/>
      <c r="D114" s="25"/>
      <c r="E114" s="20"/>
      <c r="F114" s="25"/>
      <c r="G114" s="20">
        <v>25201020</v>
      </c>
      <c r="H114" s="19" t="s">
        <v>314</v>
      </c>
      <c r="I114" s="30"/>
    </row>
    <row r="115" spans="1:9" x14ac:dyDescent="0.2">
      <c r="A115" s="23"/>
      <c r="B115" s="21"/>
      <c r="C115" s="22"/>
      <c r="D115" s="21"/>
      <c r="E115" s="22"/>
      <c r="F115" s="21"/>
      <c r="G115" s="22"/>
      <c r="H115" s="28" t="s">
        <v>313</v>
      </c>
      <c r="I115" s="13"/>
    </row>
    <row r="116" spans="1:9" x14ac:dyDescent="0.2">
      <c r="A116" s="26"/>
      <c r="B116" s="25"/>
      <c r="C116" s="20"/>
      <c r="D116" s="25"/>
      <c r="E116" s="20"/>
      <c r="F116" s="25"/>
      <c r="G116" s="20">
        <v>25201030</v>
      </c>
      <c r="H116" s="19" t="s">
        <v>312</v>
      </c>
      <c r="I116" s="30"/>
    </row>
    <row r="117" spans="1:9" ht="25.5" x14ac:dyDescent="0.2">
      <c r="A117" s="23"/>
      <c r="B117" s="21"/>
      <c r="C117" s="22"/>
      <c r="D117" s="21"/>
      <c r="E117" s="22"/>
      <c r="F117" s="21"/>
      <c r="G117" s="22"/>
      <c r="H117" s="28" t="s">
        <v>311</v>
      </c>
      <c r="I117" s="13"/>
    </row>
    <row r="118" spans="1:9" x14ac:dyDescent="0.2">
      <c r="A118" s="26"/>
      <c r="B118" s="25"/>
      <c r="C118" s="20"/>
      <c r="D118" s="25"/>
      <c r="E118" s="20"/>
      <c r="F118" s="25"/>
      <c r="G118" s="20">
        <v>25201040</v>
      </c>
      <c r="H118" s="19" t="s">
        <v>310</v>
      </c>
      <c r="I118" s="30"/>
    </row>
    <row r="119" spans="1:9" ht="51" x14ac:dyDescent="0.2">
      <c r="A119" s="23"/>
      <c r="B119" s="21"/>
      <c r="C119" s="22"/>
      <c r="D119" s="21"/>
      <c r="E119" s="22"/>
      <c r="F119" s="21"/>
      <c r="G119" s="22"/>
      <c r="H119" s="28" t="s">
        <v>309</v>
      </c>
      <c r="I119" s="13"/>
    </row>
    <row r="120" spans="1:9" x14ac:dyDescent="0.2">
      <c r="A120" s="26"/>
      <c r="B120" s="25"/>
      <c r="C120" s="20"/>
      <c r="D120" s="25"/>
      <c r="E120" s="20"/>
      <c r="F120" s="25"/>
      <c r="G120" s="20">
        <v>25201050</v>
      </c>
      <c r="H120" s="19" t="s">
        <v>308</v>
      </c>
      <c r="I120" s="30"/>
    </row>
    <row r="121" spans="1:9" ht="25.5" x14ac:dyDescent="0.2">
      <c r="A121" s="23"/>
      <c r="B121" s="21"/>
      <c r="C121" s="22"/>
      <c r="D121" s="21"/>
      <c r="E121" s="22"/>
      <c r="F121" s="21"/>
      <c r="G121" s="22"/>
      <c r="H121" s="28" t="s">
        <v>307</v>
      </c>
      <c r="I121" s="13"/>
    </row>
    <row r="122" spans="1:9" x14ac:dyDescent="0.2">
      <c r="A122" s="26"/>
      <c r="B122" s="25"/>
      <c r="C122" s="20"/>
      <c r="D122" s="25"/>
      <c r="E122" s="20">
        <v>252020</v>
      </c>
      <c r="F122" s="25" t="s">
        <v>306</v>
      </c>
      <c r="G122" s="20">
        <v>25202010</v>
      </c>
      <c r="H122" s="19" t="s">
        <v>306</v>
      </c>
      <c r="I122" s="30"/>
    </row>
    <row r="123" spans="1:9" x14ac:dyDescent="0.2">
      <c r="A123" s="23"/>
      <c r="B123" s="21"/>
      <c r="C123" s="22"/>
      <c r="D123" s="21"/>
      <c r="E123" s="22"/>
      <c r="F123" s="21"/>
      <c r="G123" s="22"/>
      <c r="H123" s="28" t="s">
        <v>305</v>
      </c>
      <c r="I123" s="13"/>
    </row>
    <row r="124" spans="1:9" ht="25.5" x14ac:dyDescent="0.2">
      <c r="A124" s="57"/>
      <c r="B124" s="56"/>
      <c r="C124" s="20"/>
      <c r="D124" s="25"/>
      <c r="E124" s="20">
        <v>252030</v>
      </c>
      <c r="F124" s="25" t="s">
        <v>304</v>
      </c>
      <c r="G124" s="20">
        <v>25203010</v>
      </c>
      <c r="H124" s="19" t="s">
        <v>303</v>
      </c>
      <c r="I124" s="30"/>
    </row>
    <row r="125" spans="1:9" ht="25.5" x14ac:dyDescent="0.2">
      <c r="A125" s="23"/>
      <c r="B125" s="21"/>
      <c r="C125" s="22"/>
      <c r="D125" s="21"/>
      <c r="E125" s="22"/>
      <c r="F125" s="21"/>
      <c r="G125" s="22"/>
      <c r="H125" s="28" t="s">
        <v>302</v>
      </c>
      <c r="I125" s="13"/>
    </row>
    <row r="126" spans="1:9" x14ac:dyDescent="0.2">
      <c r="A126" s="26"/>
      <c r="B126" s="25"/>
      <c r="C126" s="20"/>
      <c r="D126" s="25"/>
      <c r="E126" s="20"/>
      <c r="F126" s="25"/>
      <c r="G126" s="20">
        <v>25203020</v>
      </c>
      <c r="H126" s="19" t="s">
        <v>301</v>
      </c>
      <c r="I126" s="30"/>
    </row>
    <row r="127" spans="1:9" x14ac:dyDescent="0.2">
      <c r="A127" s="23"/>
      <c r="B127" s="21"/>
      <c r="C127" s="22"/>
      <c r="D127" s="21"/>
      <c r="E127" s="22"/>
      <c r="F127" s="21"/>
      <c r="G127" s="22"/>
      <c r="H127" s="28" t="s">
        <v>300</v>
      </c>
      <c r="I127" s="13"/>
    </row>
    <row r="128" spans="1:9" x14ac:dyDescent="0.2">
      <c r="A128" s="26"/>
      <c r="B128" s="25"/>
      <c r="C128" s="20"/>
      <c r="D128" s="25"/>
      <c r="E128" s="20"/>
      <c r="F128" s="25"/>
      <c r="G128" s="20">
        <v>25203030</v>
      </c>
      <c r="H128" s="19" t="s">
        <v>299</v>
      </c>
      <c r="I128" s="30"/>
    </row>
    <row r="129" spans="1:9" ht="25.5" x14ac:dyDescent="0.2">
      <c r="A129" s="23"/>
      <c r="B129" s="21"/>
      <c r="C129" s="22"/>
      <c r="D129" s="21"/>
      <c r="E129" s="22"/>
      <c r="F129" s="21"/>
      <c r="G129" s="22"/>
      <c r="H129" s="28" t="s">
        <v>298</v>
      </c>
      <c r="I129" s="13"/>
    </row>
    <row r="130" spans="1:9" ht="25.5" x14ac:dyDescent="0.2">
      <c r="A130" s="26"/>
      <c r="B130" s="25"/>
      <c r="C130" s="20">
        <v>2530</v>
      </c>
      <c r="D130" s="25" t="s">
        <v>297</v>
      </c>
      <c r="E130" s="20">
        <v>253010</v>
      </c>
      <c r="F130" s="25" t="s">
        <v>296</v>
      </c>
      <c r="G130" s="20">
        <v>25301010</v>
      </c>
      <c r="H130" s="19" t="s">
        <v>295</v>
      </c>
      <c r="I130" s="30"/>
    </row>
    <row r="131" spans="1:9" ht="25.5" x14ac:dyDescent="0.2">
      <c r="A131" s="23"/>
      <c r="B131" s="42"/>
      <c r="C131" s="22"/>
      <c r="D131" s="21"/>
      <c r="E131" s="22"/>
      <c r="F131" s="21"/>
      <c r="G131" s="22"/>
      <c r="H131" s="28" t="s">
        <v>294</v>
      </c>
      <c r="I131" s="13"/>
    </row>
    <row r="132" spans="1:9" x14ac:dyDescent="0.2">
      <c r="A132" s="26"/>
      <c r="B132" s="25"/>
      <c r="C132" s="20"/>
      <c r="D132" s="25"/>
      <c r="E132" s="20"/>
      <c r="F132" s="25"/>
      <c r="G132" s="20">
        <v>25301020</v>
      </c>
      <c r="H132" s="19" t="s">
        <v>293</v>
      </c>
      <c r="I132" s="30"/>
    </row>
    <row r="133" spans="1:9" ht="38.25" x14ac:dyDescent="0.2">
      <c r="A133" s="23"/>
      <c r="B133" s="21"/>
      <c r="C133" s="22"/>
      <c r="D133" s="21"/>
      <c r="E133" s="22"/>
      <c r="F133" s="21"/>
      <c r="G133" s="22"/>
      <c r="H133" s="28" t="s">
        <v>292</v>
      </c>
      <c r="I133" s="13"/>
    </row>
    <row r="134" spans="1:9" x14ac:dyDescent="0.2">
      <c r="A134" s="26"/>
      <c r="B134" s="25"/>
      <c r="C134" s="20"/>
      <c r="D134" s="25"/>
      <c r="E134" s="20"/>
      <c r="F134" s="25"/>
      <c r="G134" s="20">
        <v>25301030</v>
      </c>
      <c r="H134" s="19" t="s">
        <v>291</v>
      </c>
      <c r="I134" s="30"/>
    </row>
    <row r="135" spans="1:9" ht="25.5" x14ac:dyDescent="0.2">
      <c r="A135" s="23"/>
      <c r="B135" s="21"/>
      <c r="C135" s="22"/>
      <c r="D135" s="21"/>
      <c r="E135" s="22"/>
      <c r="F135" s="21"/>
      <c r="G135" s="22"/>
      <c r="H135" s="28" t="s">
        <v>290</v>
      </c>
      <c r="I135" s="13"/>
    </row>
    <row r="136" spans="1:9" x14ac:dyDescent="0.2">
      <c r="A136" s="26"/>
      <c r="B136" s="25"/>
      <c r="C136" s="20"/>
      <c r="D136" s="25"/>
      <c r="E136" s="20"/>
      <c r="F136" s="25"/>
      <c r="G136" s="20">
        <v>25301040</v>
      </c>
      <c r="H136" s="19" t="s">
        <v>289</v>
      </c>
      <c r="I136" s="30"/>
    </row>
    <row r="137" spans="1:9" ht="25.5" x14ac:dyDescent="0.2">
      <c r="A137" s="23"/>
      <c r="B137" s="21"/>
      <c r="C137" s="22"/>
      <c r="D137" s="21"/>
      <c r="E137" s="22"/>
      <c r="F137" s="21"/>
      <c r="G137" s="22"/>
      <c r="H137" s="28" t="s">
        <v>288</v>
      </c>
      <c r="I137" s="13"/>
    </row>
    <row r="138" spans="1:9" ht="25.5" x14ac:dyDescent="0.2">
      <c r="A138" s="23"/>
      <c r="B138" s="21"/>
      <c r="C138" s="22"/>
      <c r="D138" s="21"/>
      <c r="E138" s="20">
        <v>253020</v>
      </c>
      <c r="F138" s="25" t="s">
        <v>287</v>
      </c>
      <c r="G138" s="20">
        <v>25302010</v>
      </c>
      <c r="H138" s="19" t="s">
        <v>286</v>
      </c>
      <c r="I138" s="13"/>
    </row>
    <row r="139" spans="1:9" ht="51" x14ac:dyDescent="0.2">
      <c r="A139" s="23"/>
      <c r="B139" s="21"/>
      <c r="C139" s="22"/>
      <c r="D139" s="21"/>
      <c r="E139" s="22"/>
      <c r="F139" s="21"/>
      <c r="G139" s="20"/>
      <c r="H139" s="28" t="s">
        <v>285</v>
      </c>
      <c r="I139" s="13"/>
    </row>
    <row r="140" spans="1:9" x14ac:dyDescent="0.2">
      <c r="A140" s="23"/>
      <c r="B140" s="21"/>
      <c r="C140" s="22"/>
      <c r="D140" s="21"/>
      <c r="E140" s="22"/>
      <c r="F140" s="21"/>
      <c r="G140" s="20">
        <v>25302020</v>
      </c>
      <c r="H140" s="19" t="s">
        <v>284</v>
      </c>
      <c r="I140" s="13"/>
    </row>
    <row r="141" spans="1:9" ht="38.25" x14ac:dyDescent="0.2">
      <c r="A141" s="23"/>
      <c r="B141" s="21"/>
      <c r="C141" s="22"/>
      <c r="D141" s="21"/>
      <c r="E141" s="22"/>
      <c r="F141" s="21"/>
      <c r="G141" s="22"/>
      <c r="H141" s="28" t="s">
        <v>283</v>
      </c>
      <c r="I141" s="13"/>
    </row>
    <row r="142" spans="1:9" s="53" customFormat="1" ht="63.75" x14ac:dyDescent="0.25">
      <c r="A142" s="55"/>
      <c r="B142" s="47"/>
      <c r="C142" s="46">
        <v>2540</v>
      </c>
      <c r="D142" s="47" t="s">
        <v>282</v>
      </c>
      <c r="E142" s="46">
        <v>254010</v>
      </c>
      <c r="F142" s="47" t="s">
        <v>282</v>
      </c>
      <c r="G142" s="46">
        <v>25401010</v>
      </c>
      <c r="H142" s="45" t="s">
        <v>281</v>
      </c>
      <c r="I142" s="54"/>
    </row>
    <row r="143" spans="1:9" s="36" customFormat="1" x14ac:dyDescent="0.2">
      <c r="A143" s="39"/>
      <c r="B143" s="38"/>
      <c r="C143" s="35"/>
      <c r="D143" s="38"/>
      <c r="E143" s="35"/>
      <c r="F143" s="38"/>
      <c r="G143" s="35"/>
      <c r="H143" s="31" t="s">
        <v>105</v>
      </c>
      <c r="I143" s="37"/>
    </row>
    <row r="144" spans="1:9" s="36" customFormat="1" x14ac:dyDescent="0.2">
      <c r="A144" s="41"/>
      <c r="B144" s="34"/>
      <c r="C144" s="33"/>
      <c r="D144" s="34"/>
      <c r="E144" s="33"/>
      <c r="F144" s="34"/>
      <c r="G144" s="33">
        <v>25401020</v>
      </c>
      <c r="H144" s="32" t="s">
        <v>280</v>
      </c>
      <c r="I144" s="40"/>
    </row>
    <row r="145" spans="1:9" s="36" customFormat="1" ht="25.5" x14ac:dyDescent="0.2">
      <c r="A145" s="39"/>
      <c r="B145" s="38"/>
      <c r="C145" s="35"/>
      <c r="D145" s="38"/>
      <c r="E145" s="35"/>
      <c r="F145" s="38"/>
      <c r="G145" s="35"/>
      <c r="H145" s="31" t="s">
        <v>279</v>
      </c>
      <c r="I145" s="37"/>
    </row>
    <row r="146" spans="1:9" s="36" customFormat="1" x14ac:dyDescent="0.2">
      <c r="A146" s="39"/>
      <c r="B146" s="38"/>
      <c r="C146" s="35"/>
      <c r="D146" s="38"/>
      <c r="E146" s="35"/>
      <c r="F146" s="38"/>
      <c r="G146" s="33">
        <v>25401025</v>
      </c>
      <c r="H146" s="32" t="s">
        <v>278</v>
      </c>
      <c r="I146" s="37"/>
    </row>
    <row r="147" spans="1:9" s="36" customFormat="1" x14ac:dyDescent="0.2">
      <c r="A147" s="39"/>
      <c r="B147" s="38"/>
      <c r="C147" s="35"/>
      <c r="D147" s="38"/>
      <c r="E147" s="35"/>
      <c r="F147" s="38"/>
      <c r="G147" s="35"/>
      <c r="H147" s="31" t="s">
        <v>101</v>
      </c>
      <c r="I147" s="37"/>
    </row>
    <row r="148" spans="1:9" s="36" customFormat="1" x14ac:dyDescent="0.2">
      <c r="A148" s="41"/>
      <c r="B148" s="34"/>
      <c r="C148" s="33"/>
      <c r="D148" s="34"/>
      <c r="E148" s="33"/>
      <c r="F148" s="34"/>
      <c r="G148" s="33">
        <v>25401030</v>
      </c>
      <c r="H148" s="32" t="s">
        <v>277</v>
      </c>
      <c r="I148" s="40"/>
    </row>
    <row r="149" spans="1:9" s="36" customFormat="1" ht="38.25" x14ac:dyDescent="0.2">
      <c r="A149" s="39"/>
      <c r="B149" s="38"/>
      <c r="C149" s="35"/>
      <c r="D149" s="38"/>
      <c r="E149" s="35"/>
      <c r="F149" s="38"/>
      <c r="G149" s="35"/>
      <c r="H149" s="31" t="s">
        <v>276</v>
      </c>
      <c r="I149" s="37"/>
    </row>
    <row r="150" spans="1:9" s="36" customFormat="1" x14ac:dyDescent="0.2">
      <c r="A150" s="41"/>
      <c r="B150" s="34"/>
      <c r="C150" s="33"/>
      <c r="D150" s="34"/>
      <c r="E150" s="33"/>
      <c r="F150" s="34"/>
      <c r="G150" s="33">
        <v>25401040</v>
      </c>
      <c r="H150" s="32" t="s">
        <v>275</v>
      </c>
      <c r="I150" s="40"/>
    </row>
    <row r="151" spans="1:9" s="36" customFormat="1" ht="25.5" x14ac:dyDescent="0.2">
      <c r="A151" s="39"/>
      <c r="B151" s="38"/>
      <c r="C151" s="35"/>
      <c r="D151" s="38"/>
      <c r="E151" s="35"/>
      <c r="F151" s="38"/>
      <c r="G151" s="35"/>
      <c r="H151" s="31" t="s">
        <v>274</v>
      </c>
      <c r="I151" s="37"/>
    </row>
    <row r="152" spans="1:9" x14ac:dyDescent="0.2">
      <c r="A152" s="26"/>
      <c r="B152" s="25"/>
      <c r="C152" s="20">
        <v>2550</v>
      </c>
      <c r="D152" s="25" t="s">
        <v>273</v>
      </c>
      <c r="E152" s="20">
        <v>255010</v>
      </c>
      <c r="F152" s="25" t="s">
        <v>272</v>
      </c>
      <c r="G152" s="20">
        <v>25501010</v>
      </c>
      <c r="H152" s="19" t="s">
        <v>272</v>
      </c>
      <c r="I152" s="30"/>
    </row>
    <row r="153" spans="1:9" ht="25.5" x14ac:dyDescent="0.2">
      <c r="A153" s="23"/>
      <c r="B153" s="21"/>
      <c r="C153" s="22"/>
      <c r="D153" s="21"/>
      <c r="E153" s="22"/>
      <c r="F153" s="21"/>
      <c r="G153" s="22"/>
      <c r="H153" s="28" t="s">
        <v>271</v>
      </c>
      <c r="I153" s="13"/>
    </row>
    <row r="154" spans="1:9" ht="25.5" x14ac:dyDescent="0.2">
      <c r="A154" s="26"/>
      <c r="B154" s="25"/>
      <c r="C154" s="20"/>
      <c r="D154" s="25"/>
      <c r="E154" s="20">
        <v>255020</v>
      </c>
      <c r="F154" s="25" t="s">
        <v>270</v>
      </c>
      <c r="G154" s="20">
        <v>25502020</v>
      </c>
      <c r="H154" s="19" t="s">
        <v>270</v>
      </c>
      <c r="I154" s="30"/>
    </row>
    <row r="155" spans="1:9" ht="25.5" x14ac:dyDescent="0.2">
      <c r="A155" s="23"/>
      <c r="B155" s="21"/>
      <c r="C155" s="22"/>
      <c r="D155" s="21"/>
      <c r="E155" s="22"/>
      <c r="F155" s="21"/>
      <c r="G155" s="22"/>
      <c r="H155" s="28" t="s">
        <v>269</v>
      </c>
      <c r="I155" s="13"/>
    </row>
    <row r="156" spans="1:9" x14ac:dyDescent="0.2">
      <c r="A156" s="26"/>
      <c r="B156" s="25"/>
      <c r="C156" s="20"/>
      <c r="D156" s="25"/>
      <c r="E156" s="20">
        <v>255030</v>
      </c>
      <c r="F156" s="25" t="s">
        <v>268</v>
      </c>
      <c r="G156" s="20">
        <v>25503010</v>
      </c>
      <c r="H156" s="19" t="s">
        <v>267</v>
      </c>
      <c r="I156" s="30"/>
    </row>
    <row r="157" spans="1:9" x14ac:dyDescent="0.2">
      <c r="A157" s="23"/>
      <c r="B157" s="21"/>
      <c r="C157" s="22"/>
      <c r="D157" s="21"/>
      <c r="E157" s="22"/>
      <c r="F157" s="21"/>
      <c r="G157" s="22"/>
      <c r="H157" s="28" t="s">
        <v>266</v>
      </c>
      <c r="I157" s="13"/>
    </row>
    <row r="158" spans="1:9" x14ac:dyDescent="0.2">
      <c r="A158" s="26"/>
      <c r="B158" s="25"/>
      <c r="C158" s="20"/>
      <c r="D158" s="25"/>
      <c r="E158" s="20"/>
      <c r="F158" s="25"/>
      <c r="G158" s="20">
        <v>25503020</v>
      </c>
      <c r="H158" s="19" t="s">
        <v>265</v>
      </c>
      <c r="I158" s="30"/>
    </row>
    <row r="159" spans="1:9" ht="25.5" x14ac:dyDescent="0.2">
      <c r="A159" s="23"/>
      <c r="B159" s="21"/>
      <c r="C159" s="22"/>
      <c r="D159" s="21"/>
      <c r="E159" s="22"/>
      <c r="F159" s="21"/>
      <c r="G159" s="22"/>
      <c r="H159" s="28" t="s">
        <v>264</v>
      </c>
      <c r="I159" s="13"/>
    </row>
    <row r="160" spans="1:9" x14ac:dyDescent="0.2">
      <c r="A160" s="26"/>
      <c r="B160" s="25"/>
      <c r="C160" s="20"/>
      <c r="D160" s="25"/>
      <c r="E160" s="20">
        <v>255040</v>
      </c>
      <c r="F160" s="25" t="s">
        <v>263</v>
      </c>
      <c r="G160" s="20">
        <v>25504010</v>
      </c>
      <c r="H160" s="19" t="s">
        <v>262</v>
      </c>
      <c r="I160" s="30"/>
    </row>
    <row r="161" spans="1:9" x14ac:dyDescent="0.2">
      <c r="A161" s="23"/>
      <c r="B161" s="21"/>
      <c r="C161" s="22"/>
      <c r="D161" s="21"/>
      <c r="E161" s="22"/>
      <c r="F161" s="21"/>
      <c r="G161" s="22"/>
      <c r="H161" s="28" t="s">
        <v>261</v>
      </c>
      <c r="I161" s="13"/>
    </row>
    <row r="162" spans="1:9" x14ac:dyDescent="0.2">
      <c r="A162" s="26"/>
      <c r="B162" s="25"/>
      <c r="C162" s="20"/>
      <c r="D162" s="25"/>
      <c r="E162" s="20"/>
      <c r="F162" s="25"/>
      <c r="G162" s="20">
        <v>25504020</v>
      </c>
      <c r="H162" s="19" t="s">
        <v>260</v>
      </c>
      <c r="I162" s="30"/>
    </row>
    <row r="163" spans="1:9" x14ac:dyDescent="0.2">
      <c r="A163" s="23"/>
      <c r="B163" s="21"/>
      <c r="C163" s="22"/>
      <c r="D163" s="21"/>
      <c r="E163" s="22"/>
      <c r="F163" s="21"/>
      <c r="G163" s="22"/>
      <c r="H163" s="28" t="s">
        <v>259</v>
      </c>
      <c r="I163" s="13"/>
    </row>
    <row r="164" spans="1:9" x14ac:dyDescent="0.2">
      <c r="A164" s="26"/>
      <c r="B164" s="25"/>
      <c r="C164" s="20"/>
      <c r="D164" s="25"/>
      <c r="E164" s="20"/>
      <c r="F164" s="25"/>
      <c r="G164" s="20">
        <v>25504030</v>
      </c>
      <c r="H164" s="19" t="s">
        <v>258</v>
      </c>
      <c r="I164" s="30"/>
    </row>
    <row r="165" spans="1:9" ht="25.5" x14ac:dyDescent="0.2">
      <c r="A165" s="23"/>
      <c r="B165" s="21"/>
      <c r="C165" s="22"/>
      <c r="D165" s="21"/>
      <c r="E165" s="22"/>
      <c r="F165" s="21"/>
      <c r="G165" s="22"/>
      <c r="H165" s="28" t="s">
        <v>257</v>
      </c>
      <c r="I165" s="13"/>
    </row>
    <row r="166" spans="1:9" x14ac:dyDescent="0.2">
      <c r="A166" s="26"/>
      <c r="B166" s="25"/>
      <c r="C166" s="20"/>
      <c r="D166" s="25"/>
      <c r="E166" s="20"/>
      <c r="F166" s="25"/>
      <c r="G166" s="20">
        <v>25504040</v>
      </c>
      <c r="H166" s="19" t="s">
        <v>256</v>
      </c>
      <c r="I166" s="30"/>
    </row>
    <row r="167" spans="1:9" ht="25.5" x14ac:dyDescent="0.2">
      <c r="A167" s="23"/>
      <c r="B167" s="21"/>
      <c r="C167" s="22"/>
      <c r="D167" s="21"/>
      <c r="E167" s="22"/>
      <c r="F167" s="21"/>
      <c r="G167" s="22"/>
      <c r="H167" s="28" t="s">
        <v>255</v>
      </c>
      <c r="I167" s="13"/>
    </row>
    <row r="168" spans="1:9" x14ac:dyDescent="0.2">
      <c r="A168" s="23"/>
      <c r="B168" s="21"/>
      <c r="C168" s="22"/>
      <c r="D168" s="21"/>
      <c r="E168" s="22"/>
      <c r="F168" s="21"/>
      <c r="G168" s="20">
        <v>25504050</v>
      </c>
      <c r="H168" s="19" t="s">
        <v>254</v>
      </c>
      <c r="I168" s="13"/>
    </row>
    <row r="169" spans="1:9" ht="25.5" x14ac:dyDescent="0.2">
      <c r="A169" s="23"/>
      <c r="B169" s="21"/>
      <c r="C169" s="22"/>
      <c r="D169" s="21"/>
      <c r="E169" s="22"/>
      <c r="F169" s="21"/>
      <c r="G169" s="22"/>
      <c r="H169" s="28" t="s">
        <v>253</v>
      </c>
      <c r="I169" s="13"/>
    </row>
    <row r="170" spans="1:9" x14ac:dyDescent="0.2">
      <c r="A170" s="23"/>
      <c r="B170" s="21"/>
      <c r="C170" s="22"/>
      <c r="D170" s="21"/>
      <c r="E170" s="22"/>
      <c r="F170" s="21"/>
      <c r="G170" s="20">
        <v>25504060</v>
      </c>
      <c r="H170" s="19" t="s">
        <v>252</v>
      </c>
      <c r="I170" s="13"/>
    </row>
    <row r="171" spans="1:9" ht="38.25" x14ac:dyDescent="0.2">
      <c r="A171" s="23"/>
      <c r="B171" s="21"/>
      <c r="C171" s="22"/>
      <c r="D171" s="21"/>
      <c r="E171" s="22"/>
      <c r="F171" s="21"/>
      <c r="G171" s="22"/>
      <c r="H171" s="28" t="s">
        <v>251</v>
      </c>
      <c r="I171" s="13"/>
    </row>
    <row r="172" spans="1:9" ht="25.5" x14ac:dyDescent="0.2">
      <c r="A172" s="26">
        <v>30</v>
      </c>
      <c r="B172" s="25" t="s">
        <v>250</v>
      </c>
      <c r="C172" s="20">
        <v>3010</v>
      </c>
      <c r="D172" s="25" t="s">
        <v>249</v>
      </c>
      <c r="E172" s="20">
        <v>301010</v>
      </c>
      <c r="F172" s="25" t="s">
        <v>249</v>
      </c>
      <c r="G172" s="20">
        <v>30101010</v>
      </c>
      <c r="H172" s="19" t="s">
        <v>248</v>
      </c>
      <c r="I172" s="30"/>
    </row>
    <row r="173" spans="1:9" x14ac:dyDescent="0.2">
      <c r="A173" s="23"/>
      <c r="B173" s="21"/>
      <c r="C173" s="22"/>
      <c r="D173" s="21"/>
      <c r="E173" s="22"/>
      <c r="F173" s="21"/>
      <c r="G173" s="22"/>
      <c r="H173" s="28" t="s">
        <v>247</v>
      </c>
      <c r="I173" s="13"/>
    </row>
    <row r="174" spans="1:9" x14ac:dyDescent="0.2">
      <c r="A174" s="26"/>
      <c r="B174" s="25"/>
      <c r="C174" s="20"/>
      <c r="D174" s="25"/>
      <c r="E174" s="20"/>
      <c r="F174" s="25"/>
      <c r="G174" s="20">
        <v>30101020</v>
      </c>
      <c r="H174" s="19" t="s">
        <v>246</v>
      </c>
      <c r="I174" s="30"/>
    </row>
    <row r="175" spans="1:9" x14ac:dyDescent="0.2">
      <c r="A175" s="23"/>
      <c r="B175" s="21"/>
      <c r="C175" s="22"/>
      <c r="D175" s="21"/>
      <c r="E175" s="22"/>
      <c r="F175" s="21"/>
      <c r="G175" s="22"/>
      <c r="H175" s="28" t="s">
        <v>245</v>
      </c>
      <c r="I175" s="13"/>
    </row>
    <row r="176" spans="1:9" x14ac:dyDescent="0.2">
      <c r="A176" s="26"/>
      <c r="B176" s="25"/>
      <c r="C176" s="20"/>
      <c r="D176" s="25"/>
      <c r="E176" s="20"/>
      <c r="F176" s="25"/>
      <c r="G176" s="20">
        <v>30101030</v>
      </c>
      <c r="H176" s="19" t="s">
        <v>244</v>
      </c>
      <c r="I176" s="30"/>
    </row>
    <row r="177" spans="1:9" x14ac:dyDescent="0.2">
      <c r="A177" s="23"/>
      <c r="B177" s="21"/>
      <c r="C177" s="22"/>
      <c r="D177" s="21"/>
      <c r="E177" s="22"/>
      <c r="F177" s="21"/>
      <c r="G177" s="22"/>
      <c r="H177" s="28" t="s">
        <v>243</v>
      </c>
      <c r="I177" s="13"/>
    </row>
    <row r="178" spans="1:9" x14ac:dyDescent="0.2">
      <c r="A178" s="23"/>
      <c r="B178" s="21"/>
      <c r="C178" s="22"/>
      <c r="D178" s="21"/>
      <c r="E178" s="22"/>
      <c r="F178" s="21"/>
      <c r="G178" s="20">
        <v>30101040</v>
      </c>
      <c r="H178" s="19" t="s">
        <v>242</v>
      </c>
      <c r="I178" s="13"/>
    </row>
    <row r="179" spans="1:9" ht="38.25" x14ac:dyDescent="0.2">
      <c r="A179" s="23"/>
      <c r="B179" s="21"/>
      <c r="C179" s="22"/>
      <c r="D179" s="21"/>
      <c r="E179" s="22"/>
      <c r="F179" s="21"/>
      <c r="G179" s="22"/>
      <c r="H179" s="28" t="s">
        <v>241</v>
      </c>
      <c r="I179" s="13"/>
    </row>
    <row r="180" spans="1:9" ht="25.5" x14ac:dyDescent="0.2">
      <c r="A180" s="26"/>
      <c r="B180" s="25"/>
      <c r="C180" s="20">
        <v>3020</v>
      </c>
      <c r="D180" s="25" t="s">
        <v>240</v>
      </c>
      <c r="E180" s="20">
        <v>302010</v>
      </c>
      <c r="F180" s="25" t="s">
        <v>239</v>
      </c>
      <c r="G180" s="20">
        <v>30201010</v>
      </c>
      <c r="H180" s="19" t="s">
        <v>238</v>
      </c>
      <c r="I180" s="30"/>
    </row>
    <row r="181" spans="1:9" x14ac:dyDescent="0.2">
      <c r="A181" s="23"/>
      <c r="B181" s="21"/>
      <c r="C181" s="22"/>
      <c r="D181" s="21"/>
      <c r="E181" s="22"/>
      <c r="F181" s="21"/>
      <c r="G181" s="22"/>
      <c r="H181" s="28" t="s">
        <v>237</v>
      </c>
      <c r="I181" s="13"/>
    </row>
    <row r="182" spans="1:9" x14ac:dyDescent="0.2">
      <c r="A182" s="26"/>
      <c r="B182" s="25"/>
      <c r="C182" s="20"/>
      <c r="D182" s="25"/>
      <c r="E182" s="20"/>
      <c r="F182" s="25"/>
      <c r="G182" s="20">
        <v>30201020</v>
      </c>
      <c r="H182" s="19" t="s">
        <v>236</v>
      </c>
      <c r="I182" s="30"/>
    </row>
    <row r="183" spans="1:9" x14ac:dyDescent="0.2">
      <c r="A183" s="23"/>
      <c r="B183" s="21"/>
      <c r="C183" s="22"/>
      <c r="D183" s="21"/>
      <c r="E183" s="22"/>
      <c r="F183" s="21"/>
      <c r="G183" s="22"/>
      <c r="H183" s="28" t="s">
        <v>235</v>
      </c>
      <c r="I183" s="13"/>
    </row>
    <row r="184" spans="1:9" x14ac:dyDescent="0.2">
      <c r="A184" s="26"/>
      <c r="B184" s="25"/>
      <c r="C184" s="20"/>
      <c r="D184" s="25"/>
      <c r="E184" s="20"/>
      <c r="F184" s="25"/>
      <c r="G184" s="20">
        <v>30201030</v>
      </c>
      <c r="H184" s="19" t="s">
        <v>234</v>
      </c>
      <c r="I184" s="30"/>
    </row>
    <row r="185" spans="1:9" ht="25.5" x14ac:dyDescent="0.2">
      <c r="A185" s="23"/>
      <c r="B185" s="21"/>
      <c r="C185" s="22"/>
      <c r="D185" s="21"/>
      <c r="E185" s="22"/>
      <c r="F185" s="21"/>
      <c r="G185" s="22"/>
      <c r="H185" s="28" t="s">
        <v>233</v>
      </c>
      <c r="I185" s="13"/>
    </row>
    <row r="186" spans="1:9" x14ac:dyDescent="0.2">
      <c r="A186" s="26"/>
      <c r="B186" s="25"/>
      <c r="C186" s="20"/>
      <c r="D186" s="25"/>
      <c r="E186" s="20">
        <v>302020</v>
      </c>
      <c r="F186" s="25" t="s">
        <v>232</v>
      </c>
      <c r="G186" s="20">
        <v>30202010</v>
      </c>
      <c r="H186" s="19" t="s">
        <v>231</v>
      </c>
      <c r="I186" s="30"/>
    </row>
    <row r="187" spans="1:9" ht="51" x14ac:dyDescent="0.2">
      <c r="A187" s="23"/>
      <c r="B187" s="21"/>
      <c r="C187" s="22"/>
      <c r="D187" s="21"/>
      <c r="E187" s="22"/>
      <c r="F187" s="21"/>
      <c r="G187" s="22"/>
      <c r="H187" s="28" t="s">
        <v>230</v>
      </c>
      <c r="I187" s="13"/>
    </row>
    <row r="188" spans="1:9" x14ac:dyDescent="0.2">
      <c r="A188" s="26"/>
      <c r="B188" s="25"/>
      <c r="C188" s="20"/>
      <c r="D188" s="25"/>
      <c r="E188" s="20"/>
      <c r="F188" s="25"/>
      <c r="G188" s="20">
        <v>30202030</v>
      </c>
      <c r="H188" s="19" t="s">
        <v>229</v>
      </c>
      <c r="I188" s="30"/>
    </row>
    <row r="189" spans="1:9" x14ac:dyDescent="0.2">
      <c r="A189" s="23"/>
      <c r="B189" s="21"/>
      <c r="C189" s="22"/>
      <c r="D189" s="21"/>
      <c r="E189" s="22"/>
      <c r="F189" s="21"/>
      <c r="G189" s="22"/>
      <c r="H189" s="28" t="s">
        <v>228</v>
      </c>
      <c r="I189" s="13"/>
    </row>
    <row r="190" spans="1:9" x14ac:dyDescent="0.2">
      <c r="A190" s="26"/>
      <c r="B190" s="25"/>
      <c r="C190" s="20"/>
      <c r="D190" s="25"/>
      <c r="E190" s="20">
        <v>302030</v>
      </c>
      <c r="F190" s="25" t="s">
        <v>227</v>
      </c>
      <c r="G190" s="20">
        <v>30203010</v>
      </c>
      <c r="H190" s="19" t="s">
        <v>227</v>
      </c>
      <c r="I190" s="30"/>
    </row>
    <row r="191" spans="1:9" x14ac:dyDescent="0.2">
      <c r="A191" s="23"/>
      <c r="B191" s="21"/>
      <c r="C191" s="22"/>
      <c r="D191" s="21"/>
      <c r="E191" s="22"/>
      <c r="F191" s="21"/>
      <c r="G191" s="22"/>
      <c r="H191" s="28" t="s">
        <v>226</v>
      </c>
      <c r="I191" s="13"/>
    </row>
    <row r="192" spans="1:9" ht="25.5" x14ac:dyDescent="0.2">
      <c r="A192" s="26"/>
      <c r="B192" s="25"/>
      <c r="C192" s="20">
        <v>3030</v>
      </c>
      <c r="D192" s="25" t="s">
        <v>225</v>
      </c>
      <c r="E192" s="20">
        <v>303010</v>
      </c>
      <c r="F192" s="25" t="s">
        <v>224</v>
      </c>
      <c r="G192" s="20">
        <v>30301010</v>
      </c>
      <c r="H192" s="19" t="s">
        <v>224</v>
      </c>
      <c r="I192" s="30"/>
    </row>
    <row r="193" spans="1:9" ht="25.5" x14ac:dyDescent="0.2">
      <c r="A193" s="23"/>
      <c r="B193" s="21"/>
      <c r="C193" s="22"/>
      <c r="D193" s="21"/>
      <c r="E193" s="22"/>
      <c r="F193" s="21"/>
      <c r="G193" s="22"/>
      <c r="H193" s="28" t="s">
        <v>223</v>
      </c>
      <c r="I193" s="13"/>
    </row>
    <row r="194" spans="1:9" x14ac:dyDescent="0.2">
      <c r="A194" s="26"/>
      <c r="B194" s="25"/>
      <c r="C194" s="20"/>
      <c r="D194" s="25"/>
      <c r="E194" s="20">
        <v>303020</v>
      </c>
      <c r="F194" s="25" t="s">
        <v>222</v>
      </c>
      <c r="G194" s="20">
        <v>30302010</v>
      </c>
      <c r="H194" s="19" t="s">
        <v>222</v>
      </c>
      <c r="I194" s="30"/>
    </row>
    <row r="195" spans="1:9" x14ac:dyDescent="0.2">
      <c r="A195" s="23"/>
      <c r="B195" s="21"/>
      <c r="C195" s="22"/>
      <c r="D195" s="21"/>
      <c r="E195" s="22"/>
      <c r="F195" s="21"/>
      <c r="G195" s="22"/>
      <c r="H195" s="28" t="s">
        <v>221</v>
      </c>
      <c r="I195" s="13"/>
    </row>
    <row r="196" spans="1:9" ht="38.25" x14ac:dyDescent="0.2">
      <c r="A196" s="26">
        <v>35</v>
      </c>
      <c r="B196" s="25" t="s">
        <v>220</v>
      </c>
      <c r="C196" s="20">
        <v>3510</v>
      </c>
      <c r="D196" s="25" t="s">
        <v>219</v>
      </c>
      <c r="E196" s="20">
        <v>351010</v>
      </c>
      <c r="F196" s="25" t="s">
        <v>218</v>
      </c>
      <c r="G196" s="20">
        <v>35101010</v>
      </c>
      <c r="H196" s="19" t="s">
        <v>217</v>
      </c>
      <c r="I196" s="30"/>
    </row>
    <row r="197" spans="1:9" ht="25.5" x14ac:dyDescent="0.2">
      <c r="A197" s="23"/>
      <c r="B197" s="21"/>
      <c r="C197" s="22"/>
      <c r="D197" s="21"/>
      <c r="E197" s="22"/>
      <c r="F197" s="21"/>
      <c r="G197" s="22"/>
      <c r="H197" s="28" t="s">
        <v>216</v>
      </c>
      <c r="I197" s="13"/>
    </row>
    <row r="198" spans="1:9" x14ac:dyDescent="0.2">
      <c r="A198" s="26"/>
      <c r="B198" s="25"/>
      <c r="C198" s="20"/>
      <c r="D198" s="25"/>
      <c r="E198" s="20"/>
      <c r="F198" s="25"/>
      <c r="G198" s="20">
        <v>35101020</v>
      </c>
      <c r="H198" s="19" t="s">
        <v>215</v>
      </c>
      <c r="I198" s="30"/>
    </row>
    <row r="199" spans="1:9" ht="25.5" x14ac:dyDescent="0.2">
      <c r="A199" s="23"/>
      <c r="B199" s="21"/>
      <c r="C199" s="22"/>
      <c r="D199" s="21"/>
      <c r="E199" s="22"/>
      <c r="F199" s="21"/>
      <c r="G199" s="22"/>
      <c r="H199" s="28" t="s">
        <v>214</v>
      </c>
      <c r="I199" s="13"/>
    </row>
    <row r="200" spans="1:9" ht="25.5" x14ac:dyDescent="0.2">
      <c r="A200" s="26"/>
      <c r="B200" s="25"/>
      <c r="C200" s="20"/>
      <c r="D200" s="25"/>
      <c r="E200" s="20">
        <v>351020</v>
      </c>
      <c r="F200" s="25" t="s">
        <v>213</v>
      </c>
      <c r="G200" s="20">
        <v>35102010</v>
      </c>
      <c r="H200" s="19" t="s">
        <v>212</v>
      </c>
      <c r="I200" s="30"/>
    </row>
    <row r="201" spans="1:9" x14ac:dyDescent="0.2">
      <c r="A201" s="23"/>
      <c r="B201" s="21"/>
      <c r="C201" s="22"/>
      <c r="D201" s="21"/>
      <c r="E201" s="22"/>
      <c r="F201" s="21"/>
      <c r="G201" s="22"/>
      <c r="H201" s="28" t="s">
        <v>211</v>
      </c>
      <c r="I201" s="13"/>
    </row>
    <row r="202" spans="1:9" x14ac:dyDescent="0.2">
      <c r="A202" s="23"/>
      <c r="B202" s="21"/>
      <c r="C202" s="22"/>
      <c r="D202" s="21"/>
      <c r="E202" s="22"/>
      <c r="F202" s="21"/>
      <c r="G202" s="20">
        <v>35102015</v>
      </c>
      <c r="H202" s="19" t="s">
        <v>210</v>
      </c>
      <c r="I202" s="13"/>
    </row>
    <row r="203" spans="1:9" ht="51" x14ac:dyDescent="0.2">
      <c r="A203" s="23"/>
      <c r="B203" s="21"/>
      <c r="C203" s="22"/>
      <c r="D203" s="21"/>
      <c r="E203" s="22"/>
      <c r="F203" s="21"/>
      <c r="G203" s="22"/>
      <c r="H203" s="28" t="s">
        <v>209</v>
      </c>
      <c r="I203" s="13"/>
    </row>
    <row r="204" spans="1:9" x14ac:dyDescent="0.2">
      <c r="A204" s="26"/>
      <c r="B204" s="25"/>
      <c r="C204" s="20"/>
      <c r="D204" s="25"/>
      <c r="E204" s="20"/>
      <c r="F204" s="25"/>
      <c r="G204" s="20">
        <v>35102020</v>
      </c>
      <c r="H204" s="19" t="s">
        <v>208</v>
      </c>
      <c r="I204" s="30"/>
    </row>
    <row r="205" spans="1:9" ht="25.5" x14ac:dyDescent="0.2">
      <c r="A205" s="23"/>
      <c r="B205" s="21"/>
      <c r="C205" s="22"/>
      <c r="D205" s="21"/>
      <c r="E205" s="22"/>
      <c r="F205" s="21"/>
      <c r="G205" s="22"/>
      <c r="H205" s="28" t="s">
        <v>207</v>
      </c>
      <c r="I205" s="13"/>
    </row>
    <row r="206" spans="1:9" x14ac:dyDescent="0.2">
      <c r="A206" s="26"/>
      <c r="B206" s="25"/>
      <c r="C206" s="20"/>
      <c r="D206" s="25"/>
      <c r="E206" s="20"/>
      <c r="F206" s="25"/>
      <c r="G206" s="20">
        <v>35102030</v>
      </c>
      <c r="H206" s="19" t="s">
        <v>206</v>
      </c>
      <c r="I206" s="30"/>
    </row>
    <row r="207" spans="1:9" x14ac:dyDescent="0.2">
      <c r="A207" s="23"/>
      <c r="B207" s="21"/>
      <c r="C207" s="22"/>
      <c r="D207" s="21"/>
      <c r="E207" s="22"/>
      <c r="F207" s="21"/>
      <c r="G207" s="22"/>
      <c r="H207" s="28" t="s">
        <v>205</v>
      </c>
      <c r="I207" s="13"/>
    </row>
    <row r="208" spans="1:9" x14ac:dyDescent="0.2">
      <c r="A208" s="23"/>
      <c r="B208" s="21"/>
      <c r="C208" s="22"/>
      <c r="D208" s="21"/>
      <c r="E208" s="20">
        <v>351030</v>
      </c>
      <c r="F208" s="25" t="s">
        <v>204</v>
      </c>
      <c r="G208" s="20">
        <v>35103010</v>
      </c>
      <c r="H208" s="19" t="s">
        <v>204</v>
      </c>
      <c r="I208" s="13"/>
    </row>
    <row r="209" spans="1:9" ht="38.25" x14ac:dyDescent="0.2">
      <c r="A209" s="23"/>
      <c r="B209" s="21"/>
      <c r="C209" s="22"/>
      <c r="D209" s="21"/>
      <c r="E209" s="22"/>
      <c r="F209" s="21"/>
      <c r="G209" s="22"/>
      <c r="H209" s="28" t="s">
        <v>203</v>
      </c>
      <c r="I209" s="13"/>
    </row>
    <row r="210" spans="1:9" ht="38.25" x14ac:dyDescent="0.2">
      <c r="A210" s="26"/>
      <c r="B210" s="25"/>
      <c r="C210" s="20">
        <v>3520</v>
      </c>
      <c r="D210" s="25" t="s">
        <v>202</v>
      </c>
      <c r="E210" s="20">
        <v>352010</v>
      </c>
      <c r="F210" s="25" t="s">
        <v>201</v>
      </c>
      <c r="G210" s="20">
        <v>35201010</v>
      </c>
      <c r="H210" s="19" t="s">
        <v>201</v>
      </c>
      <c r="I210" s="30"/>
    </row>
    <row r="211" spans="1:9" ht="51" x14ac:dyDescent="0.2">
      <c r="A211" s="23"/>
      <c r="B211" s="21"/>
      <c r="C211" s="22"/>
      <c r="D211" s="21"/>
      <c r="E211" s="22"/>
      <c r="F211" s="21"/>
      <c r="G211" s="22"/>
      <c r="H211" s="28" t="s">
        <v>200</v>
      </c>
      <c r="I211" s="13"/>
    </row>
    <row r="212" spans="1:9" x14ac:dyDescent="0.2">
      <c r="A212" s="26"/>
      <c r="B212" s="25"/>
      <c r="C212" s="20"/>
      <c r="D212" s="25"/>
      <c r="E212" s="20">
        <v>352020</v>
      </c>
      <c r="F212" s="25" t="s">
        <v>199</v>
      </c>
      <c r="G212" s="20">
        <v>35202010</v>
      </c>
      <c r="H212" s="19" t="s">
        <v>199</v>
      </c>
      <c r="I212" s="30"/>
    </row>
    <row r="213" spans="1:9" ht="25.5" x14ac:dyDescent="0.2">
      <c r="A213" s="23"/>
      <c r="B213" s="21"/>
      <c r="C213" s="22"/>
      <c r="D213" s="21"/>
      <c r="E213" s="22"/>
      <c r="F213" s="21"/>
      <c r="G213" s="22"/>
      <c r="H213" s="28" t="s">
        <v>198</v>
      </c>
      <c r="I213" s="13"/>
    </row>
    <row r="214" spans="1:9" ht="25.5" x14ac:dyDescent="0.2">
      <c r="A214" s="23"/>
      <c r="B214" s="21"/>
      <c r="C214" s="22"/>
      <c r="D214" s="21"/>
      <c r="E214" s="20">
        <v>352030</v>
      </c>
      <c r="F214" s="25" t="s">
        <v>197</v>
      </c>
      <c r="G214" s="20">
        <v>35203010</v>
      </c>
      <c r="H214" s="19" t="s">
        <v>197</v>
      </c>
      <c r="I214" s="13"/>
    </row>
    <row r="215" spans="1:9" ht="38.25" x14ac:dyDescent="0.2">
      <c r="A215" s="23"/>
      <c r="B215" s="21"/>
      <c r="C215" s="22"/>
      <c r="D215" s="21"/>
      <c r="E215" s="22"/>
      <c r="F215" s="21"/>
      <c r="G215" s="22"/>
      <c r="H215" s="28" t="s">
        <v>196</v>
      </c>
      <c r="I215" s="13"/>
    </row>
    <row r="216" spans="1:9" x14ac:dyDescent="0.2">
      <c r="A216" s="26">
        <v>40</v>
      </c>
      <c r="B216" s="25" t="s">
        <v>195</v>
      </c>
      <c r="C216" s="20">
        <v>4010</v>
      </c>
      <c r="D216" s="25" t="s">
        <v>194</v>
      </c>
      <c r="E216" s="20">
        <v>401010</v>
      </c>
      <c r="F216" s="25" t="s">
        <v>194</v>
      </c>
      <c r="G216" s="20">
        <v>40101010</v>
      </c>
      <c r="H216" s="19" t="s">
        <v>193</v>
      </c>
      <c r="I216" s="30"/>
    </row>
    <row r="217" spans="1:9" ht="63.75" x14ac:dyDescent="0.2">
      <c r="A217" s="23"/>
      <c r="B217" s="21"/>
      <c r="C217" s="22"/>
      <c r="D217" s="21"/>
      <c r="E217" s="22"/>
      <c r="F217" s="21"/>
      <c r="G217" s="22"/>
      <c r="H217" s="28" t="s">
        <v>192</v>
      </c>
      <c r="I217" s="13"/>
    </row>
    <row r="218" spans="1:9" x14ac:dyDescent="0.2">
      <c r="A218" s="23"/>
      <c r="B218" s="21"/>
      <c r="C218" s="22"/>
      <c r="D218" s="21"/>
      <c r="E218" s="22"/>
      <c r="F218" s="21"/>
      <c r="G218" s="20">
        <v>40101015</v>
      </c>
      <c r="H218" s="19" t="s">
        <v>191</v>
      </c>
      <c r="I218" s="13"/>
    </row>
    <row r="219" spans="1:9" ht="63.75" x14ac:dyDescent="0.2">
      <c r="A219" s="23"/>
      <c r="B219" s="21"/>
      <c r="C219" s="22"/>
      <c r="D219" s="21"/>
      <c r="E219" s="22"/>
      <c r="F219" s="21"/>
      <c r="G219" s="22"/>
      <c r="H219" s="28" t="s">
        <v>190</v>
      </c>
      <c r="I219" s="13"/>
    </row>
    <row r="220" spans="1:9" x14ac:dyDescent="0.2">
      <c r="A220" s="23"/>
      <c r="B220" s="21"/>
      <c r="C220" s="22"/>
      <c r="D220" s="21"/>
      <c r="E220" s="20">
        <v>401020</v>
      </c>
      <c r="F220" s="25" t="s">
        <v>189</v>
      </c>
      <c r="G220" s="20">
        <v>40102010</v>
      </c>
      <c r="H220" s="29" t="s">
        <v>189</v>
      </c>
      <c r="I220" s="13"/>
    </row>
    <row r="221" spans="1:9" ht="38.25" x14ac:dyDescent="0.2">
      <c r="A221" s="23"/>
      <c r="B221" s="21"/>
      <c r="C221" s="22"/>
      <c r="D221" s="21"/>
      <c r="E221" s="22"/>
      <c r="F221" s="21"/>
      <c r="G221" s="22"/>
      <c r="H221" s="28" t="s">
        <v>188</v>
      </c>
      <c r="I221" s="13"/>
    </row>
    <row r="222" spans="1:9" ht="25.5" x14ac:dyDescent="0.2">
      <c r="A222" s="26"/>
      <c r="B222" s="25"/>
      <c r="C222" s="20">
        <v>4020</v>
      </c>
      <c r="D222" s="25" t="s">
        <v>187</v>
      </c>
      <c r="E222" s="20">
        <v>402010</v>
      </c>
      <c r="F222" s="25" t="s">
        <v>186</v>
      </c>
      <c r="G222" s="20">
        <v>40201020</v>
      </c>
      <c r="H222" s="19" t="s">
        <v>185</v>
      </c>
      <c r="I222" s="30"/>
    </row>
    <row r="223" spans="1:9" ht="38.25" x14ac:dyDescent="0.2">
      <c r="A223" s="23"/>
      <c r="B223" s="21"/>
      <c r="C223" s="22"/>
      <c r="D223" s="21"/>
      <c r="E223" s="22"/>
      <c r="F223" s="21"/>
      <c r="G223" s="22"/>
      <c r="H223" s="28" t="s">
        <v>184</v>
      </c>
      <c r="I223" s="13"/>
    </row>
    <row r="224" spans="1:9" x14ac:dyDescent="0.2">
      <c r="A224" s="26"/>
      <c r="B224" s="25"/>
      <c r="C224" s="20"/>
      <c r="D224" s="25"/>
      <c r="E224" s="20"/>
      <c r="F224" s="25"/>
      <c r="G224" s="20">
        <v>40201030</v>
      </c>
      <c r="H224" s="19" t="s">
        <v>183</v>
      </c>
      <c r="I224" s="30"/>
    </row>
    <row r="225" spans="1:9" ht="51" x14ac:dyDescent="0.2">
      <c r="A225" s="23"/>
      <c r="B225" s="21"/>
      <c r="C225" s="22"/>
      <c r="D225" s="21"/>
      <c r="E225" s="22"/>
      <c r="F225" s="21"/>
      <c r="G225" s="22"/>
      <c r="H225" s="28" t="s">
        <v>182</v>
      </c>
      <c r="I225" s="13"/>
    </row>
    <row r="226" spans="1:9" x14ac:dyDescent="0.2">
      <c r="A226" s="23"/>
      <c r="B226" s="21"/>
      <c r="C226" s="22"/>
      <c r="D226" s="21"/>
      <c r="E226" s="22"/>
      <c r="F226" s="21"/>
      <c r="G226" s="20">
        <v>40201040</v>
      </c>
      <c r="H226" s="19" t="s">
        <v>181</v>
      </c>
      <c r="I226" s="13"/>
    </row>
    <row r="227" spans="1:9" ht="63.75" x14ac:dyDescent="0.2">
      <c r="A227" s="23"/>
      <c r="B227" s="21"/>
      <c r="C227" s="22"/>
      <c r="D227" s="21"/>
      <c r="E227" s="22"/>
      <c r="F227" s="21"/>
      <c r="G227" s="22"/>
      <c r="H227" s="28" t="s">
        <v>180</v>
      </c>
      <c r="I227" s="13"/>
    </row>
    <row r="228" spans="1:9" x14ac:dyDescent="0.2">
      <c r="A228" s="23"/>
      <c r="B228" s="21"/>
      <c r="C228" s="22"/>
      <c r="D228" s="21"/>
      <c r="E228" s="20">
        <v>402020</v>
      </c>
      <c r="F228" s="25" t="s">
        <v>179</v>
      </c>
      <c r="G228" s="20">
        <v>40202010</v>
      </c>
      <c r="H228" s="19" t="s">
        <v>179</v>
      </c>
      <c r="I228" s="13"/>
    </row>
    <row r="229" spans="1:9" ht="38.25" x14ac:dyDescent="0.2">
      <c r="A229" s="23"/>
      <c r="B229" s="21"/>
      <c r="C229" s="22"/>
      <c r="D229" s="21"/>
      <c r="E229" s="22"/>
      <c r="F229" s="21"/>
      <c r="G229" s="22"/>
      <c r="H229" s="28" t="s">
        <v>178</v>
      </c>
      <c r="I229" s="13"/>
    </row>
    <row r="230" spans="1:9" x14ac:dyDescent="0.2">
      <c r="A230" s="23"/>
      <c r="B230" s="21"/>
      <c r="C230" s="22"/>
      <c r="D230" s="21"/>
      <c r="E230" s="20">
        <v>402030</v>
      </c>
      <c r="F230" s="25" t="s">
        <v>177</v>
      </c>
      <c r="G230" s="20">
        <v>40203010</v>
      </c>
      <c r="H230" s="19" t="s">
        <v>176</v>
      </c>
      <c r="I230" s="13"/>
    </row>
    <row r="231" spans="1:9" ht="51" x14ac:dyDescent="0.2">
      <c r="A231" s="23"/>
      <c r="B231" s="21"/>
      <c r="C231" s="22"/>
      <c r="D231" s="21"/>
      <c r="E231" s="20"/>
      <c r="F231" s="25"/>
      <c r="G231" s="20"/>
      <c r="H231" s="28" t="s">
        <v>175</v>
      </c>
      <c r="I231" s="13"/>
    </row>
    <row r="232" spans="1:9" x14ac:dyDescent="0.2">
      <c r="A232" s="23"/>
      <c r="B232" s="21"/>
      <c r="C232" s="22"/>
      <c r="D232" s="21"/>
      <c r="E232" s="20"/>
      <c r="F232" s="25"/>
      <c r="G232" s="20">
        <v>40203020</v>
      </c>
      <c r="H232" s="19" t="s">
        <v>174</v>
      </c>
      <c r="I232" s="13"/>
    </row>
    <row r="233" spans="1:9" ht="51" x14ac:dyDescent="0.2">
      <c r="A233" s="23"/>
      <c r="B233" s="21"/>
      <c r="C233" s="22"/>
      <c r="D233" s="21"/>
      <c r="E233" s="20"/>
      <c r="F233" s="25"/>
      <c r="G233" s="20"/>
      <c r="H233" s="28" t="s">
        <v>173</v>
      </c>
      <c r="I233" s="13"/>
    </row>
    <row r="234" spans="1:9" x14ac:dyDescent="0.2">
      <c r="A234" s="23"/>
      <c r="B234" s="21"/>
      <c r="C234" s="22"/>
      <c r="D234" s="21"/>
      <c r="E234" s="20"/>
      <c r="F234" s="25"/>
      <c r="G234" s="20">
        <v>40203030</v>
      </c>
      <c r="H234" s="19" t="s">
        <v>172</v>
      </c>
      <c r="I234" s="13"/>
    </row>
    <row r="235" spans="1:9" ht="63.75" x14ac:dyDescent="0.2">
      <c r="A235" s="23"/>
      <c r="B235" s="21"/>
      <c r="C235" s="22"/>
      <c r="D235" s="21"/>
      <c r="E235" s="22"/>
      <c r="F235" s="21"/>
      <c r="G235" s="20"/>
      <c r="H235" s="28" t="s">
        <v>171</v>
      </c>
      <c r="I235" s="13"/>
    </row>
    <row r="236" spans="1:9" x14ac:dyDescent="0.2">
      <c r="A236" s="23"/>
      <c r="B236" s="21"/>
      <c r="C236" s="22"/>
      <c r="D236" s="21"/>
      <c r="E236" s="22"/>
      <c r="F236" s="21"/>
      <c r="G236" s="20">
        <v>40203040</v>
      </c>
      <c r="H236" s="19" t="s">
        <v>170</v>
      </c>
      <c r="I236" s="13"/>
    </row>
    <row r="237" spans="1:9" ht="25.5" x14ac:dyDescent="0.2">
      <c r="A237" s="23"/>
      <c r="B237" s="21"/>
      <c r="C237" s="22"/>
      <c r="D237" s="21"/>
      <c r="E237" s="22"/>
      <c r="F237" s="21"/>
      <c r="G237" s="20"/>
      <c r="H237" s="28" t="s">
        <v>169</v>
      </c>
      <c r="I237" s="13"/>
    </row>
    <row r="238" spans="1:9" s="51" customFormat="1" ht="38.25" x14ac:dyDescent="0.2">
      <c r="A238" s="26"/>
      <c r="B238" s="25"/>
      <c r="C238" s="20"/>
      <c r="D238" s="25"/>
      <c r="E238" s="20">
        <v>402040</v>
      </c>
      <c r="F238" s="25" t="s">
        <v>168</v>
      </c>
      <c r="G238" s="20">
        <v>40204010</v>
      </c>
      <c r="H238" s="19" t="s">
        <v>167</v>
      </c>
      <c r="I238" s="52"/>
    </row>
    <row r="239" spans="1:9" ht="38.25" x14ac:dyDescent="0.2">
      <c r="A239" s="23"/>
      <c r="B239" s="21"/>
      <c r="C239" s="22"/>
      <c r="D239" s="21"/>
      <c r="E239" s="22"/>
      <c r="F239" s="21"/>
      <c r="G239" s="20"/>
      <c r="H239" s="28" t="s">
        <v>166</v>
      </c>
      <c r="I239" s="13"/>
    </row>
    <row r="240" spans="1:9" x14ac:dyDescent="0.2">
      <c r="A240" s="26"/>
      <c r="B240" s="25"/>
      <c r="C240" s="20">
        <v>4030</v>
      </c>
      <c r="D240" s="25" t="s">
        <v>165</v>
      </c>
      <c r="E240" s="20">
        <v>403010</v>
      </c>
      <c r="F240" s="25" t="s">
        <v>165</v>
      </c>
      <c r="G240" s="20">
        <v>40301010</v>
      </c>
      <c r="H240" s="19" t="s">
        <v>164</v>
      </c>
      <c r="I240" s="30"/>
    </row>
    <row r="241" spans="1:9" x14ac:dyDescent="0.2">
      <c r="A241" s="23"/>
      <c r="B241" s="42"/>
      <c r="C241" s="22"/>
      <c r="D241" s="21"/>
      <c r="E241" s="22"/>
      <c r="F241" s="21"/>
      <c r="G241" s="22"/>
      <c r="H241" s="28" t="s">
        <v>163</v>
      </c>
      <c r="I241" s="13"/>
    </row>
    <row r="242" spans="1:9" x14ac:dyDescent="0.2">
      <c r="A242" s="26"/>
      <c r="B242" s="25"/>
      <c r="C242" s="20"/>
      <c r="D242" s="25"/>
      <c r="E242" s="20"/>
      <c r="F242" s="25"/>
      <c r="G242" s="20">
        <v>40301020</v>
      </c>
      <c r="H242" s="19" t="s">
        <v>162</v>
      </c>
      <c r="I242" s="30"/>
    </row>
    <row r="243" spans="1:9" ht="25.5" x14ac:dyDescent="0.2">
      <c r="A243" s="23"/>
      <c r="B243" s="21"/>
      <c r="C243" s="22"/>
      <c r="D243" s="21"/>
      <c r="E243" s="22"/>
      <c r="F243" s="21"/>
      <c r="G243" s="22"/>
      <c r="H243" s="28" t="s">
        <v>161</v>
      </c>
      <c r="I243" s="13"/>
    </row>
    <row r="244" spans="1:9" x14ac:dyDescent="0.2">
      <c r="A244" s="26"/>
      <c r="B244" s="25"/>
      <c r="C244" s="20"/>
      <c r="D244" s="25"/>
      <c r="E244" s="20"/>
      <c r="F244" s="25"/>
      <c r="G244" s="20">
        <v>40301030</v>
      </c>
      <c r="H244" s="19" t="s">
        <v>160</v>
      </c>
      <c r="I244" s="30"/>
    </row>
    <row r="245" spans="1:9" x14ac:dyDescent="0.2">
      <c r="A245" s="23"/>
      <c r="B245" s="21"/>
      <c r="C245" s="22"/>
      <c r="D245" s="21"/>
      <c r="E245" s="22"/>
      <c r="F245" s="21"/>
      <c r="G245" s="22"/>
      <c r="H245" s="28" t="s">
        <v>159</v>
      </c>
      <c r="I245" s="13"/>
    </row>
    <row r="246" spans="1:9" x14ac:dyDescent="0.2">
      <c r="A246" s="26"/>
      <c r="B246" s="25"/>
      <c r="C246" s="20"/>
      <c r="D246" s="25"/>
      <c r="E246" s="20"/>
      <c r="F246" s="25"/>
      <c r="G246" s="20">
        <v>40301040</v>
      </c>
      <c r="H246" s="19" t="s">
        <v>158</v>
      </c>
      <c r="I246" s="30"/>
    </row>
    <row r="247" spans="1:9" x14ac:dyDescent="0.2">
      <c r="A247" s="23"/>
      <c r="B247" s="21"/>
      <c r="C247" s="22"/>
      <c r="D247" s="21"/>
      <c r="E247" s="22"/>
      <c r="F247" s="21"/>
      <c r="G247" s="22"/>
      <c r="H247" s="28" t="s">
        <v>157</v>
      </c>
      <c r="I247" s="13"/>
    </row>
    <row r="248" spans="1:9" x14ac:dyDescent="0.2">
      <c r="A248" s="26"/>
      <c r="B248" s="25"/>
      <c r="C248" s="20"/>
      <c r="D248" s="25"/>
      <c r="E248" s="20"/>
      <c r="F248" s="25"/>
      <c r="G248" s="20">
        <v>40301050</v>
      </c>
      <c r="H248" s="19" t="s">
        <v>156</v>
      </c>
      <c r="I248" s="30"/>
    </row>
    <row r="249" spans="1:9" ht="15.75" customHeight="1" x14ac:dyDescent="0.2">
      <c r="A249" s="23"/>
      <c r="B249" s="21"/>
      <c r="C249" s="22"/>
      <c r="D249" s="21"/>
      <c r="E249" s="22"/>
      <c r="F249" s="21"/>
      <c r="G249" s="22"/>
      <c r="H249" s="28" t="s">
        <v>155</v>
      </c>
      <c r="I249" s="13"/>
    </row>
    <row r="250" spans="1:9" s="43" customFormat="1" ht="51" x14ac:dyDescent="0.25">
      <c r="A250" s="50">
        <v>45</v>
      </c>
      <c r="B250" s="48" t="s">
        <v>154</v>
      </c>
      <c r="C250" s="49">
        <v>4510</v>
      </c>
      <c r="D250" s="48" t="s">
        <v>153</v>
      </c>
      <c r="E250" s="46">
        <v>451010</v>
      </c>
      <c r="F250" s="47" t="s">
        <v>152</v>
      </c>
      <c r="G250" s="46">
        <v>45101010</v>
      </c>
      <c r="H250" s="45" t="s">
        <v>152</v>
      </c>
      <c r="I250" s="44"/>
    </row>
    <row r="251" spans="1:9" ht="38.25" x14ac:dyDescent="0.2">
      <c r="A251" s="23"/>
      <c r="B251" s="21"/>
      <c r="C251" s="22"/>
      <c r="D251" s="21"/>
      <c r="E251" s="35"/>
      <c r="F251" s="38"/>
      <c r="G251" s="35"/>
      <c r="H251" s="31" t="s">
        <v>151</v>
      </c>
      <c r="I251" s="13"/>
    </row>
    <row r="252" spans="1:9" x14ac:dyDescent="0.2">
      <c r="A252" s="26"/>
      <c r="B252" s="25"/>
      <c r="C252" s="20"/>
      <c r="D252" s="25"/>
      <c r="E252" s="20">
        <v>451020</v>
      </c>
      <c r="F252" s="25" t="s">
        <v>150</v>
      </c>
      <c r="G252" s="20">
        <v>45102010</v>
      </c>
      <c r="H252" s="19" t="s">
        <v>149</v>
      </c>
      <c r="I252" s="30"/>
    </row>
    <row r="253" spans="1:9" ht="38.25" x14ac:dyDescent="0.2">
      <c r="A253" s="23"/>
      <c r="B253" s="21"/>
      <c r="C253" s="22"/>
      <c r="D253" s="21"/>
      <c r="E253" s="22"/>
      <c r="F253" s="21"/>
      <c r="G253" s="22"/>
      <c r="H253" s="28" t="s">
        <v>148</v>
      </c>
      <c r="I253" s="13"/>
    </row>
    <row r="254" spans="1:9" x14ac:dyDescent="0.2">
      <c r="A254" s="23"/>
      <c r="B254" s="21"/>
      <c r="C254" s="22"/>
      <c r="D254" s="21"/>
      <c r="E254" s="22"/>
      <c r="F254" s="21"/>
      <c r="G254" s="20">
        <v>45102020</v>
      </c>
      <c r="H254" s="19" t="s">
        <v>147</v>
      </c>
      <c r="I254" s="13"/>
    </row>
    <row r="255" spans="1:9" ht="25.5" x14ac:dyDescent="0.2">
      <c r="A255" s="23"/>
      <c r="B255" s="21"/>
      <c r="C255" s="22"/>
      <c r="D255" s="21"/>
      <c r="E255" s="22"/>
      <c r="F255" s="21"/>
      <c r="G255" s="22"/>
      <c r="H255" s="28" t="s">
        <v>146</v>
      </c>
      <c r="I255" s="13"/>
    </row>
    <row r="256" spans="1:9" x14ac:dyDescent="0.2">
      <c r="A256" s="23"/>
      <c r="B256" s="21"/>
      <c r="C256" s="22"/>
      <c r="D256" s="21"/>
      <c r="E256" s="22"/>
      <c r="F256" s="21"/>
      <c r="G256" s="33">
        <v>45102030</v>
      </c>
      <c r="H256" s="32" t="s">
        <v>145</v>
      </c>
      <c r="I256" s="13"/>
    </row>
    <row r="257" spans="1:9" ht="38.25" x14ac:dyDescent="0.2">
      <c r="A257" s="23"/>
      <c r="B257" s="21"/>
      <c r="C257" s="22"/>
      <c r="D257" s="21"/>
      <c r="E257" s="22"/>
      <c r="F257" s="21"/>
      <c r="G257" s="22"/>
      <c r="H257" s="31" t="s">
        <v>144</v>
      </c>
      <c r="I257" s="13"/>
    </row>
    <row r="258" spans="1:9" x14ac:dyDescent="0.2">
      <c r="A258" s="26"/>
      <c r="B258" s="25"/>
      <c r="C258" s="20"/>
      <c r="D258" s="25"/>
      <c r="E258" s="20">
        <v>451030</v>
      </c>
      <c r="F258" s="25" t="s">
        <v>143</v>
      </c>
      <c r="G258" s="20">
        <v>45103010</v>
      </c>
      <c r="H258" s="19" t="s">
        <v>142</v>
      </c>
      <c r="I258" s="30"/>
    </row>
    <row r="259" spans="1:9" ht="51" x14ac:dyDescent="0.2">
      <c r="A259" s="23"/>
      <c r="B259" s="21"/>
      <c r="C259" s="22"/>
      <c r="D259" s="21"/>
      <c r="E259" s="22"/>
      <c r="F259" s="21"/>
      <c r="G259" s="22"/>
      <c r="H259" s="28" t="s">
        <v>141</v>
      </c>
      <c r="I259" s="13"/>
    </row>
    <row r="260" spans="1:9" x14ac:dyDescent="0.2">
      <c r="A260" s="26"/>
      <c r="B260" s="25"/>
      <c r="C260" s="20"/>
      <c r="D260" s="25"/>
      <c r="E260" s="20"/>
      <c r="F260" s="25"/>
      <c r="G260" s="20">
        <v>45103020</v>
      </c>
      <c r="H260" s="19" t="s">
        <v>140</v>
      </c>
      <c r="I260" s="30"/>
    </row>
    <row r="261" spans="1:9" x14ac:dyDescent="0.2">
      <c r="A261" s="23"/>
      <c r="B261" s="21"/>
      <c r="C261" s="22"/>
      <c r="D261" s="21"/>
      <c r="E261" s="22"/>
      <c r="F261" s="21"/>
      <c r="G261" s="22"/>
      <c r="H261" s="28" t="s">
        <v>139</v>
      </c>
      <c r="I261" s="13"/>
    </row>
    <row r="262" spans="1:9" x14ac:dyDescent="0.2">
      <c r="A262" s="23"/>
      <c r="B262" s="21"/>
      <c r="C262" s="22"/>
      <c r="D262" s="21"/>
      <c r="E262" s="22"/>
      <c r="F262" s="21"/>
      <c r="G262" s="33">
        <v>45103030</v>
      </c>
      <c r="H262" s="32" t="s">
        <v>138</v>
      </c>
      <c r="I262" s="13"/>
    </row>
    <row r="263" spans="1:9" x14ac:dyDescent="0.2">
      <c r="A263" s="23"/>
      <c r="B263" s="21"/>
      <c r="C263" s="22"/>
      <c r="D263" s="21"/>
      <c r="E263" s="22"/>
      <c r="F263" s="21"/>
      <c r="G263" s="22"/>
      <c r="H263" s="31" t="s">
        <v>137</v>
      </c>
      <c r="I263" s="13"/>
    </row>
    <row r="264" spans="1:9" ht="38.25" x14ac:dyDescent="0.2">
      <c r="A264" s="26"/>
      <c r="B264" s="25"/>
      <c r="C264" s="20">
        <v>4520</v>
      </c>
      <c r="D264" s="25" t="s">
        <v>136</v>
      </c>
      <c r="E264" s="20">
        <v>452010</v>
      </c>
      <c r="F264" s="25" t="s">
        <v>135</v>
      </c>
      <c r="G264" s="20">
        <v>45201020</v>
      </c>
      <c r="H264" s="19" t="s">
        <v>135</v>
      </c>
      <c r="I264" s="30"/>
    </row>
    <row r="265" spans="1:9" ht="38.25" x14ac:dyDescent="0.2">
      <c r="A265" s="26"/>
      <c r="B265" s="42"/>
      <c r="C265" s="20"/>
      <c r="D265" s="25"/>
      <c r="E265" s="20"/>
      <c r="F265" s="25"/>
      <c r="G265" s="20"/>
      <c r="H265" s="28" t="s">
        <v>134</v>
      </c>
      <c r="I265" s="30"/>
    </row>
    <row r="266" spans="1:9" ht="25.5" x14ac:dyDescent="0.2">
      <c r="A266" s="23"/>
      <c r="B266" s="21"/>
      <c r="C266" s="22"/>
      <c r="D266" s="21"/>
      <c r="E266" s="20">
        <v>452020</v>
      </c>
      <c r="F266" s="25" t="s">
        <v>133</v>
      </c>
      <c r="G266" s="20">
        <v>45202030</v>
      </c>
      <c r="H266" s="19" t="s">
        <v>133</v>
      </c>
      <c r="I266" s="13"/>
    </row>
    <row r="267" spans="1:9" ht="38.25" x14ac:dyDescent="0.2">
      <c r="A267" s="23"/>
      <c r="B267" s="21"/>
      <c r="C267" s="22"/>
      <c r="D267" s="21"/>
      <c r="E267" s="22"/>
      <c r="F267" s="21"/>
      <c r="G267" s="22"/>
      <c r="H267" s="28" t="s">
        <v>132</v>
      </c>
      <c r="I267" s="13"/>
    </row>
    <row r="268" spans="1:9" ht="38.25" x14ac:dyDescent="0.2">
      <c r="A268" s="26"/>
      <c r="B268" s="25"/>
      <c r="C268" s="20"/>
      <c r="D268" s="25"/>
      <c r="E268" s="20">
        <v>452030</v>
      </c>
      <c r="F268" s="25" t="s">
        <v>131</v>
      </c>
      <c r="G268" s="20">
        <v>45203010</v>
      </c>
      <c r="H268" s="19" t="s">
        <v>130</v>
      </c>
      <c r="I268" s="30"/>
    </row>
    <row r="269" spans="1:9" ht="38.25" x14ac:dyDescent="0.2">
      <c r="A269" s="23"/>
      <c r="B269" s="21"/>
      <c r="C269" s="22"/>
      <c r="D269" s="21"/>
      <c r="E269" s="22"/>
      <c r="F269" s="21"/>
      <c r="G269" s="22"/>
      <c r="H269" s="28" t="s">
        <v>129</v>
      </c>
      <c r="I269" s="13"/>
    </row>
    <row r="270" spans="1:9" x14ac:dyDescent="0.2">
      <c r="A270" s="23"/>
      <c r="B270" s="21"/>
      <c r="C270" s="22"/>
      <c r="D270" s="21"/>
      <c r="E270" s="22"/>
      <c r="F270" s="21"/>
      <c r="G270" s="20">
        <v>45203015</v>
      </c>
      <c r="H270" s="19" t="s">
        <v>128</v>
      </c>
      <c r="I270" s="13"/>
    </row>
    <row r="271" spans="1:9" ht="38.25" x14ac:dyDescent="0.2">
      <c r="A271" s="23"/>
      <c r="B271" s="21"/>
      <c r="C271" s="22"/>
      <c r="D271" s="21"/>
      <c r="E271" s="22"/>
      <c r="F271" s="21"/>
      <c r="G271" s="22"/>
      <c r="H271" s="28" t="s">
        <v>127</v>
      </c>
      <c r="I271" s="13"/>
    </row>
    <row r="272" spans="1:9" x14ac:dyDescent="0.2">
      <c r="A272" s="23"/>
      <c r="B272" s="21"/>
      <c r="C272" s="22"/>
      <c r="D272" s="21"/>
      <c r="E272" s="22"/>
      <c r="F272" s="21"/>
      <c r="G272" s="20">
        <v>45203020</v>
      </c>
      <c r="H272" s="19" t="s">
        <v>126</v>
      </c>
      <c r="I272" s="13"/>
    </row>
    <row r="273" spans="1:9" x14ac:dyDescent="0.2">
      <c r="A273" s="23"/>
      <c r="B273" s="21"/>
      <c r="C273" s="22"/>
      <c r="D273" s="21"/>
      <c r="E273" s="22"/>
      <c r="F273" s="21"/>
      <c r="G273" s="22"/>
      <c r="H273" s="28" t="s">
        <v>125</v>
      </c>
      <c r="I273" s="13"/>
    </row>
    <row r="274" spans="1:9" x14ac:dyDescent="0.2">
      <c r="A274" s="23"/>
      <c r="B274" s="21"/>
      <c r="C274" s="22"/>
      <c r="D274" s="21"/>
      <c r="E274" s="22"/>
      <c r="F274" s="21"/>
      <c r="G274" s="20">
        <v>45203030</v>
      </c>
      <c r="H274" s="19" t="s">
        <v>124</v>
      </c>
      <c r="I274" s="13"/>
    </row>
    <row r="275" spans="1:9" ht="25.5" x14ac:dyDescent="0.2">
      <c r="A275" s="23"/>
      <c r="B275" s="21"/>
      <c r="C275" s="22"/>
      <c r="D275" s="21"/>
      <c r="E275" s="22"/>
      <c r="F275" s="21"/>
      <c r="G275" s="22"/>
      <c r="H275" s="28" t="s">
        <v>123</v>
      </c>
      <c r="I275" s="13"/>
    </row>
    <row r="276" spans="1:9" ht="38.25" x14ac:dyDescent="0.2">
      <c r="A276" s="23"/>
      <c r="B276" s="21"/>
      <c r="C276" s="20">
        <v>4530</v>
      </c>
      <c r="D276" s="25" t="s">
        <v>122</v>
      </c>
      <c r="E276" s="20">
        <v>453010</v>
      </c>
      <c r="F276" s="25" t="s">
        <v>122</v>
      </c>
      <c r="G276" s="20">
        <v>45301010</v>
      </c>
      <c r="H276" s="19" t="s">
        <v>121</v>
      </c>
      <c r="I276" s="13"/>
    </row>
    <row r="277" spans="1:9" ht="25.5" x14ac:dyDescent="0.2">
      <c r="A277" s="23"/>
      <c r="B277" s="21"/>
      <c r="C277" s="22"/>
      <c r="D277" s="21"/>
      <c r="E277" s="22"/>
      <c r="F277" s="21"/>
      <c r="G277" s="22"/>
      <c r="H277" s="28" t="s">
        <v>120</v>
      </c>
      <c r="I277" s="13"/>
    </row>
    <row r="278" spans="1:9" x14ac:dyDescent="0.2">
      <c r="A278" s="23"/>
      <c r="B278" s="21"/>
      <c r="C278" s="22"/>
      <c r="D278" s="21"/>
      <c r="E278" s="22"/>
      <c r="F278" s="21"/>
      <c r="G278" s="20">
        <v>45301020</v>
      </c>
      <c r="H278" s="19" t="s">
        <v>119</v>
      </c>
      <c r="I278" s="13"/>
    </row>
    <row r="279" spans="1:9" ht="25.5" x14ac:dyDescent="0.2">
      <c r="A279" s="23"/>
      <c r="B279" s="21"/>
      <c r="C279" s="22"/>
      <c r="D279" s="21"/>
      <c r="E279" s="22"/>
      <c r="F279" s="21"/>
      <c r="G279" s="22"/>
      <c r="H279" s="28" t="s">
        <v>118</v>
      </c>
      <c r="I279" s="13"/>
    </row>
    <row r="280" spans="1:9" ht="38.25" x14ac:dyDescent="0.2">
      <c r="A280" s="41">
        <v>50</v>
      </c>
      <c r="B280" s="34" t="s">
        <v>117</v>
      </c>
      <c r="C280" s="20">
        <v>5010</v>
      </c>
      <c r="D280" s="25" t="s">
        <v>116</v>
      </c>
      <c r="E280" s="20">
        <v>501010</v>
      </c>
      <c r="F280" s="25" t="s">
        <v>115</v>
      </c>
      <c r="G280" s="20">
        <v>50101010</v>
      </c>
      <c r="H280" s="19" t="s">
        <v>114</v>
      </c>
      <c r="I280" s="30"/>
    </row>
    <row r="281" spans="1:9" ht="25.5" x14ac:dyDescent="0.2">
      <c r="A281" s="23"/>
      <c r="B281" s="21"/>
      <c r="C281" s="22"/>
      <c r="D281" s="21"/>
      <c r="E281" s="22"/>
      <c r="F281" s="21"/>
      <c r="G281" s="22"/>
      <c r="H281" s="28" t="s">
        <v>113</v>
      </c>
      <c r="I281" s="13"/>
    </row>
    <row r="282" spans="1:9" x14ac:dyDescent="0.2">
      <c r="A282" s="26"/>
      <c r="B282" s="25"/>
      <c r="C282" s="20"/>
      <c r="D282" s="25"/>
      <c r="E282" s="20"/>
      <c r="F282" s="25"/>
      <c r="G282" s="20">
        <v>50101020</v>
      </c>
      <c r="H282" s="19" t="s">
        <v>112</v>
      </c>
      <c r="I282" s="30"/>
    </row>
    <row r="283" spans="1:9" ht="38.25" x14ac:dyDescent="0.2">
      <c r="A283" s="23"/>
      <c r="B283" s="21"/>
      <c r="C283" s="22"/>
      <c r="D283" s="21"/>
      <c r="E283" s="22"/>
      <c r="F283" s="21"/>
      <c r="G283" s="22"/>
      <c r="H283" s="28" t="s">
        <v>111</v>
      </c>
      <c r="I283" s="13"/>
    </row>
    <row r="284" spans="1:9" ht="38.25" x14ac:dyDescent="0.2">
      <c r="A284" s="26"/>
      <c r="B284" s="25"/>
      <c r="C284" s="20"/>
      <c r="D284" s="25"/>
      <c r="E284" s="20">
        <v>501020</v>
      </c>
      <c r="F284" s="25" t="s">
        <v>110</v>
      </c>
      <c r="G284" s="20">
        <v>50102010</v>
      </c>
      <c r="H284" s="19" t="s">
        <v>110</v>
      </c>
      <c r="I284" s="30"/>
    </row>
    <row r="285" spans="1:9" x14ac:dyDescent="0.2">
      <c r="A285" s="23"/>
      <c r="B285" s="21"/>
      <c r="C285" s="22"/>
      <c r="D285" s="21"/>
      <c r="E285" s="22"/>
      <c r="F285" s="21"/>
      <c r="G285" s="22"/>
      <c r="H285" s="31" t="s">
        <v>109</v>
      </c>
      <c r="I285" s="13"/>
    </row>
    <row r="286" spans="1:9" s="36" customFormat="1" ht="25.5" x14ac:dyDescent="0.2">
      <c r="A286" s="41"/>
      <c r="B286" s="34"/>
      <c r="C286" s="33">
        <v>5020</v>
      </c>
      <c r="D286" s="34" t="s">
        <v>108</v>
      </c>
      <c r="E286" s="33">
        <v>502010</v>
      </c>
      <c r="F286" s="34" t="s">
        <v>107</v>
      </c>
      <c r="G286" s="33">
        <v>50201010</v>
      </c>
      <c r="H286" s="32" t="s">
        <v>106</v>
      </c>
      <c r="I286" s="40"/>
    </row>
    <row r="287" spans="1:9" s="36" customFormat="1" x14ac:dyDescent="0.2">
      <c r="A287" s="39"/>
      <c r="B287" s="38"/>
      <c r="C287" s="35"/>
      <c r="D287" s="38"/>
      <c r="E287" s="35"/>
      <c r="F287" s="38"/>
      <c r="G287" s="35"/>
      <c r="H287" s="31" t="s">
        <v>105</v>
      </c>
      <c r="I287" s="37"/>
    </row>
    <row r="288" spans="1:9" s="36" customFormat="1" x14ac:dyDescent="0.2">
      <c r="A288" s="41"/>
      <c r="B288" s="34"/>
      <c r="C288" s="33"/>
      <c r="D288" s="34"/>
      <c r="E288" s="33"/>
      <c r="F288" s="34"/>
      <c r="G288" s="33">
        <v>50201020</v>
      </c>
      <c r="H288" s="32" t="s">
        <v>104</v>
      </c>
      <c r="I288" s="40"/>
    </row>
    <row r="289" spans="1:9" s="36" customFormat="1" ht="25.5" x14ac:dyDescent="0.2">
      <c r="A289" s="39"/>
      <c r="B289" s="38"/>
      <c r="C289" s="35"/>
      <c r="D289" s="38"/>
      <c r="E289" s="35"/>
      <c r="F289" s="38"/>
      <c r="G289" s="35"/>
      <c r="H289" s="31" t="s">
        <v>103</v>
      </c>
      <c r="I289" s="37"/>
    </row>
    <row r="290" spans="1:9" s="36" customFormat="1" x14ac:dyDescent="0.2">
      <c r="A290" s="39"/>
      <c r="B290" s="38"/>
      <c r="C290" s="35"/>
      <c r="D290" s="38"/>
      <c r="E290" s="35"/>
      <c r="F290" s="38"/>
      <c r="G290" s="33">
        <v>50201030</v>
      </c>
      <c r="H290" s="32" t="s">
        <v>102</v>
      </c>
      <c r="I290" s="37"/>
    </row>
    <row r="291" spans="1:9" s="36" customFormat="1" x14ac:dyDescent="0.2">
      <c r="A291" s="39"/>
      <c r="B291" s="38"/>
      <c r="C291" s="35"/>
      <c r="D291" s="38"/>
      <c r="E291" s="35"/>
      <c r="F291" s="38"/>
      <c r="G291" s="35"/>
      <c r="H291" s="31" t="s">
        <v>101</v>
      </c>
      <c r="I291" s="37"/>
    </row>
    <row r="292" spans="1:9" s="36" customFormat="1" x14ac:dyDescent="0.2">
      <c r="A292" s="41"/>
      <c r="B292" s="34"/>
      <c r="C292" s="33"/>
      <c r="D292" s="34"/>
      <c r="E292" s="33"/>
      <c r="F292" s="34"/>
      <c r="G292" s="33">
        <v>50201040</v>
      </c>
      <c r="H292" s="32" t="s">
        <v>100</v>
      </c>
      <c r="I292" s="40"/>
    </row>
    <row r="293" spans="1:9" s="36" customFormat="1" x14ac:dyDescent="0.2">
      <c r="A293" s="39"/>
      <c r="B293" s="38"/>
      <c r="C293" s="35"/>
      <c r="D293" s="38"/>
      <c r="E293" s="35"/>
      <c r="F293" s="38"/>
      <c r="G293" s="35"/>
      <c r="H293" s="31" t="s">
        <v>99</v>
      </c>
      <c r="I293" s="37"/>
    </row>
    <row r="294" spans="1:9" x14ac:dyDescent="0.2">
      <c r="A294" s="23"/>
      <c r="B294" s="21"/>
      <c r="C294" s="22"/>
      <c r="D294" s="21"/>
      <c r="E294" s="33">
        <v>502020</v>
      </c>
      <c r="F294" s="34" t="s">
        <v>98</v>
      </c>
      <c r="G294" s="33">
        <v>50202010</v>
      </c>
      <c r="H294" s="32" t="s">
        <v>97</v>
      </c>
      <c r="I294" s="13"/>
    </row>
    <row r="295" spans="1:9" ht="51" x14ac:dyDescent="0.2">
      <c r="A295" s="23"/>
      <c r="B295" s="21"/>
      <c r="C295" s="22"/>
      <c r="D295" s="21"/>
      <c r="E295" s="22"/>
      <c r="F295" s="21"/>
      <c r="G295" s="35"/>
      <c r="H295" s="31" t="s">
        <v>96</v>
      </c>
      <c r="I295" s="13"/>
    </row>
    <row r="296" spans="1:9" x14ac:dyDescent="0.2">
      <c r="A296" s="23"/>
      <c r="B296" s="21"/>
      <c r="C296" s="22"/>
      <c r="D296" s="21"/>
      <c r="E296" s="22"/>
      <c r="F296" s="21"/>
      <c r="G296" s="33">
        <v>50202020</v>
      </c>
      <c r="H296" s="32" t="s">
        <v>95</v>
      </c>
      <c r="I296" s="13"/>
    </row>
    <row r="297" spans="1:9" ht="38.25" x14ac:dyDescent="0.2">
      <c r="A297" s="23"/>
      <c r="B297" s="21"/>
      <c r="C297" s="22"/>
      <c r="D297" s="21"/>
      <c r="E297" s="22"/>
      <c r="F297" s="21"/>
      <c r="G297" s="22"/>
      <c r="H297" s="31" t="s">
        <v>94</v>
      </c>
      <c r="I297" s="13"/>
    </row>
    <row r="298" spans="1:9" ht="25.5" x14ac:dyDescent="0.2">
      <c r="A298" s="23"/>
      <c r="B298" s="21"/>
      <c r="C298" s="22"/>
      <c r="D298" s="21"/>
      <c r="E298" s="33">
        <v>502030</v>
      </c>
      <c r="F298" s="34" t="s">
        <v>93</v>
      </c>
      <c r="G298" s="33">
        <v>50203010</v>
      </c>
      <c r="H298" s="32" t="s">
        <v>93</v>
      </c>
      <c r="I298" s="13"/>
    </row>
    <row r="299" spans="1:9" ht="51" x14ac:dyDescent="0.2">
      <c r="A299" s="23"/>
      <c r="B299" s="21"/>
      <c r="C299" s="22"/>
      <c r="D299" s="21"/>
      <c r="E299" s="22"/>
      <c r="F299" s="21"/>
      <c r="G299" s="22"/>
      <c r="H299" s="31" t="s">
        <v>92</v>
      </c>
      <c r="I299" s="13"/>
    </row>
    <row r="300" spans="1:9" x14ac:dyDescent="0.2">
      <c r="A300" s="26">
        <v>55</v>
      </c>
      <c r="B300" s="25" t="s">
        <v>91</v>
      </c>
      <c r="C300" s="20">
        <v>5510</v>
      </c>
      <c r="D300" s="25" t="s">
        <v>91</v>
      </c>
      <c r="E300" s="20">
        <v>551010</v>
      </c>
      <c r="F300" s="25" t="s">
        <v>90</v>
      </c>
      <c r="G300" s="20">
        <v>55101010</v>
      </c>
      <c r="H300" s="19" t="s">
        <v>90</v>
      </c>
      <c r="I300" s="30"/>
    </row>
    <row r="301" spans="1:9" x14ac:dyDescent="0.2">
      <c r="A301" s="23"/>
      <c r="B301" s="21"/>
      <c r="C301" s="22"/>
      <c r="D301" s="21"/>
      <c r="E301" s="22"/>
      <c r="F301" s="21"/>
      <c r="G301" s="22"/>
      <c r="H301" s="28" t="s">
        <v>89</v>
      </c>
      <c r="I301" s="13"/>
    </row>
    <row r="302" spans="1:9" x14ac:dyDescent="0.2">
      <c r="A302" s="26"/>
      <c r="B302" s="25"/>
      <c r="C302" s="20"/>
      <c r="D302" s="25"/>
      <c r="E302" s="20">
        <v>551020</v>
      </c>
      <c r="F302" s="25" t="s">
        <v>88</v>
      </c>
      <c r="G302" s="20">
        <v>55102010</v>
      </c>
      <c r="H302" s="19" t="s">
        <v>88</v>
      </c>
      <c r="I302" s="30"/>
    </row>
    <row r="303" spans="1:9" ht="51" x14ac:dyDescent="0.2">
      <c r="A303" s="23"/>
      <c r="B303" s="21"/>
      <c r="C303" s="22"/>
      <c r="D303" s="21"/>
      <c r="E303" s="22"/>
      <c r="F303" s="21"/>
      <c r="G303" s="22"/>
      <c r="H303" s="28" t="s">
        <v>87</v>
      </c>
      <c r="I303" s="13"/>
    </row>
    <row r="304" spans="1:9" x14ac:dyDescent="0.2">
      <c r="A304" s="26"/>
      <c r="B304" s="25"/>
      <c r="C304" s="20"/>
      <c r="D304" s="25"/>
      <c r="E304" s="20">
        <v>551030</v>
      </c>
      <c r="F304" s="25" t="s">
        <v>86</v>
      </c>
      <c r="G304" s="20">
        <v>55103010</v>
      </c>
      <c r="H304" s="29" t="s">
        <v>86</v>
      </c>
      <c r="I304" s="30"/>
    </row>
    <row r="305" spans="1:9" ht="25.5" x14ac:dyDescent="0.2">
      <c r="A305" s="23"/>
      <c r="B305" s="21"/>
      <c r="C305" s="22"/>
      <c r="D305" s="21"/>
      <c r="E305" s="22"/>
      <c r="F305" s="21"/>
      <c r="G305" s="22"/>
      <c r="H305" s="28" t="s">
        <v>85</v>
      </c>
      <c r="I305" s="13"/>
    </row>
    <row r="306" spans="1:9" x14ac:dyDescent="0.2">
      <c r="A306" s="26"/>
      <c r="B306" s="25"/>
      <c r="C306" s="20"/>
      <c r="D306" s="25"/>
      <c r="E306" s="20">
        <v>551040</v>
      </c>
      <c r="F306" s="25" t="s">
        <v>84</v>
      </c>
      <c r="G306" s="20">
        <v>55104010</v>
      </c>
      <c r="H306" s="19" t="s">
        <v>84</v>
      </c>
      <c r="I306" s="30"/>
    </row>
    <row r="307" spans="1:9" ht="25.5" x14ac:dyDescent="0.2">
      <c r="A307" s="23"/>
      <c r="B307" s="21"/>
      <c r="C307" s="22"/>
      <c r="D307" s="21"/>
      <c r="E307" s="22"/>
      <c r="F307" s="21"/>
      <c r="G307" s="22"/>
      <c r="H307" s="28" t="s">
        <v>83</v>
      </c>
      <c r="I307" s="13"/>
    </row>
    <row r="308" spans="1:9" ht="38.25" x14ac:dyDescent="0.2">
      <c r="A308" s="23"/>
      <c r="B308" s="21"/>
      <c r="C308" s="22"/>
      <c r="D308" s="21"/>
      <c r="E308" s="20">
        <v>551050</v>
      </c>
      <c r="F308" s="25" t="s">
        <v>82</v>
      </c>
      <c r="G308" s="20">
        <v>55105010</v>
      </c>
      <c r="H308" s="29" t="s">
        <v>81</v>
      </c>
      <c r="I308" s="13"/>
    </row>
    <row r="309" spans="1:9" ht="51" x14ac:dyDescent="0.2">
      <c r="A309" s="23"/>
      <c r="B309" s="21"/>
      <c r="C309" s="22"/>
      <c r="D309" s="21"/>
      <c r="E309" s="22"/>
      <c r="F309" s="21"/>
      <c r="G309" s="22"/>
      <c r="H309" s="28" t="s">
        <v>80</v>
      </c>
      <c r="I309" s="13"/>
    </row>
    <row r="310" spans="1:9" x14ac:dyDescent="0.2">
      <c r="A310" s="23"/>
      <c r="B310" s="21"/>
      <c r="C310" s="22"/>
      <c r="D310" s="21"/>
      <c r="E310" s="22"/>
      <c r="F310" s="21"/>
      <c r="G310" s="20">
        <v>55105020</v>
      </c>
      <c r="H310" s="19" t="s">
        <v>79</v>
      </c>
      <c r="I310" s="13"/>
    </row>
    <row r="311" spans="1:9" ht="76.5" x14ac:dyDescent="0.2">
      <c r="A311" s="23"/>
      <c r="B311" s="21"/>
      <c r="C311" s="22"/>
      <c r="D311" s="21"/>
      <c r="E311" s="22"/>
      <c r="F311" s="21"/>
      <c r="G311" s="22"/>
      <c r="H311" s="28" t="s">
        <v>78</v>
      </c>
      <c r="I311" s="13"/>
    </row>
    <row r="312" spans="1:9" ht="38.25" x14ac:dyDescent="0.2">
      <c r="A312" s="26">
        <v>60</v>
      </c>
      <c r="B312" s="25" t="s">
        <v>77</v>
      </c>
      <c r="C312" s="20">
        <v>6010</v>
      </c>
      <c r="D312" s="25" t="s">
        <v>77</v>
      </c>
      <c r="E312" s="20">
        <v>601010</v>
      </c>
      <c r="F312" s="25" t="s">
        <v>76</v>
      </c>
      <c r="G312" s="20">
        <v>60101010</v>
      </c>
      <c r="H312" s="19" t="s">
        <v>75</v>
      </c>
      <c r="I312" s="13"/>
    </row>
    <row r="313" spans="1:9" x14ac:dyDescent="0.2">
      <c r="A313" s="23"/>
      <c r="B313" s="21"/>
      <c r="C313" s="22"/>
      <c r="D313" s="21"/>
      <c r="E313" s="22"/>
      <c r="F313" s="21"/>
      <c r="G313" s="20"/>
      <c r="H313" s="24" t="s">
        <v>74</v>
      </c>
      <c r="I313" s="13"/>
    </row>
    <row r="314" spans="1:9" x14ac:dyDescent="0.2">
      <c r="A314" s="23"/>
      <c r="B314" s="21"/>
      <c r="C314" s="22"/>
      <c r="D314" s="21"/>
      <c r="E314" s="22"/>
      <c r="F314" s="21"/>
      <c r="G314" s="20">
        <v>60101020</v>
      </c>
      <c r="H314" s="19" t="s">
        <v>73</v>
      </c>
      <c r="I314" s="13"/>
    </row>
    <row r="315" spans="1:9" ht="38.25" x14ac:dyDescent="0.2">
      <c r="A315" s="23"/>
      <c r="B315" s="21"/>
      <c r="C315" s="22"/>
      <c r="D315" s="21"/>
      <c r="E315" s="22"/>
      <c r="F315" s="21"/>
      <c r="G315" s="20"/>
      <c r="H315" s="24" t="s">
        <v>72</v>
      </c>
      <c r="I315" s="13"/>
    </row>
    <row r="316" spans="1:9" x14ac:dyDescent="0.2">
      <c r="A316" s="23"/>
      <c r="B316" s="21"/>
      <c r="C316" s="22"/>
      <c r="D316" s="21"/>
      <c r="E316" s="22"/>
      <c r="F316" s="21"/>
      <c r="G316" s="20">
        <v>60101030</v>
      </c>
      <c r="H316" s="19" t="s">
        <v>71</v>
      </c>
      <c r="I316" s="13"/>
    </row>
    <row r="317" spans="1:9" ht="25.5" x14ac:dyDescent="0.2">
      <c r="A317" s="23"/>
      <c r="B317" s="21"/>
      <c r="C317" s="22"/>
      <c r="D317" s="21"/>
      <c r="E317" s="22"/>
      <c r="F317" s="21"/>
      <c r="G317" s="20"/>
      <c r="H317" s="24" t="s">
        <v>70</v>
      </c>
      <c r="I317" s="13"/>
    </row>
    <row r="318" spans="1:9" x14ac:dyDescent="0.2">
      <c r="A318" s="23"/>
      <c r="B318" s="21"/>
      <c r="C318" s="22"/>
      <c r="D318" s="21"/>
      <c r="E318" s="22"/>
      <c r="F318" s="21"/>
      <c r="G318" s="20">
        <v>60101040</v>
      </c>
      <c r="H318" s="19" t="s">
        <v>69</v>
      </c>
      <c r="I318" s="13"/>
    </row>
    <row r="319" spans="1:9" ht="25.5" x14ac:dyDescent="0.2">
      <c r="A319" s="23"/>
      <c r="B319" s="21"/>
      <c r="C319" s="22"/>
      <c r="D319" s="21"/>
      <c r="E319" s="22"/>
      <c r="F319" s="21"/>
      <c r="G319" s="27"/>
      <c r="H319" s="24" t="s">
        <v>68</v>
      </c>
      <c r="I319" s="13"/>
    </row>
    <row r="320" spans="1:9" x14ac:dyDescent="0.2">
      <c r="A320" s="23"/>
      <c r="B320" s="21"/>
      <c r="C320" s="22"/>
      <c r="D320" s="21"/>
      <c r="E320" s="22"/>
      <c r="F320" s="21"/>
      <c r="G320" s="20">
        <v>60101050</v>
      </c>
      <c r="H320" s="19" t="s">
        <v>67</v>
      </c>
      <c r="I320" s="13"/>
    </row>
    <row r="321" spans="1:9" ht="38.25" x14ac:dyDescent="0.2">
      <c r="A321" s="23"/>
      <c r="B321" s="21"/>
      <c r="C321" s="22"/>
      <c r="D321" s="21"/>
      <c r="E321" s="22"/>
      <c r="F321" s="21"/>
      <c r="G321" s="27"/>
      <c r="H321" s="24" t="s">
        <v>66</v>
      </c>
      <c r="I321" s="13"/>
    </row>
    <row r="322" spans="1:9" x14ac:dyDescent="0.2">
      <c r="A322" s="23"/>
      <c r="B322" s="21"/>
      <c r="C322" s="22"/>
      <c r="D322" s="21"/>
      <c r="E322" s="22"/>
      <c r="F322" s="21"/>
      <c r="G322" s="20">
        <v>60101060</v>
      </c>
      <c r="H322" s="19" t="s">
        <v>65</v>
      </c>
      <c r="I322" s="13"/>
    </row>
    <row r="323" spans="1:9" ht="38.25" x14ac:dyDescent="0.2">
      <c r="A323" s="23"/>
      <c r="B323" s="21"/>
      <c r="C323" s="22"/>
      <c r="D323" s="21"/>
      <c r="E323" s="22"/>
      <c r="F323" s="21"/>
      <c r="G323" s="27"/>
      <c r="H323" s="24" t="s">
        <v>64</v>
      </c>
      <c r="I323" s="13"/>
    </row>
    <row r="324" spans="1:9" x14ac:dyDescent="0.2">
      <c r="A324" s="23"/>
      <c r="B324" s="21"/>
      <c r="C324" s="22"/>
      <c r="D324" s="21"/>
      <c r="E324" s="22"/>
      <c r="F324" s="21"/>
      <c r="G324" s="20">
        <v>60101070</v>
      </c>
      <c r="H324" s="19" t="s">
        <v>63</v>
      </c>
      <c r="I324" s="13"/>
    </row>
    <row r="325" spans="1:9" ht="25.5" x14ac:dyDescent="0.2">
      <c r="A325" s="23"/>
      <c r="B325" s="21"/>
      <c r="C325" s="22"/>
      <c r="D325" s="21"/>
      <c r="E325" s="22"/>
      <c r="F325" s="21"/>
      <c r="G325" s="27"/>
      <c r="H325" s="24" t="s">
        <v>62</v>
      </c>
      <c r="I325" s="13"/>
    </row>
    <row r="326" spans="1:9" x14ac:dyDescent="0.2">
      <c r="A326" s="23"/>
      <c r="B326" s="21"/>
      <c r="C326" s="22"/>
      <c r="D326" s="21"/>
      <c r="E326" s="22"/>
      <c r="F326" s="21"/>
      <c r="G326" s="20">
        <v>60101080</v>
      </c>
      <c r="H326" s="19" t="s">
        <v>61</v>
      </c>
      <c r="I326" s="13"/>
    </row>
    <row r="327" spans="1:9" ht="51" x14ac:dyDescent="0.2">
      <c r="A327" s="23"/>
      <c r="B327" s="21"/>
      <c r="C327" s="22"/>
      <c r="D327" s="21"/>
      <c r="E327" s="22"/>
      <c r="F327" s="21"/>
      <c r="G327" s="20"/>
      <c r="H327" s="24" t="s">
        <v>60</v>
      </c>
      <c r="I327" s="13"/>
    </row>
    <row r="328" spans="1:9" ht="25.5" x14ac:dyDescent="0.2">
      <c r="A328" s="26"/>
      <c r="B328" s="25"/>
      <c r="C328" s="20"/>
      <c r="D328" s="25"/>
      <c r="E328" s="20">
        <v>601020</v>
      </c>
      <c r="F328" s="25" t="s">
        <v>59</v>
      </c>
      <c r="G328" s="20">
        <v>60102010</v>
      </c>
      <c r="H328" s="19" t="s">
        <v>58</v>
      </c>
      <c r="I328" s="13"/>
    </row>
    <row r="329" spans="1:9" ht="25.5" x14ac:dyDescent="0.2">
      <c r="A329" s="23"/>
      <c r="B329" s="21"/>
      <c r="C329" s="22"/>
      <c r="D329" s="21"/>
      <c r="E329" s="22"/>
      <c r="F329" s="21"/>
      <c r="G329" s="20"/>
      <c r="H329" s="24" t="s">
        <v>57</v>
      </c>
      <c r="I329" s="13"/>
    </row>
    <row r="330" spans="1:9" x14ac:dyDescent="0.2">
      <c r="A330" s="23"/>
      <c r="B330" s="21"/>
      <c r="C330" s="22"/>
      <c r="D330" s="21"/>
      <c r="E330" s="22"/>
      <c r="F330" s="21"/>
      <c r="G330" s="20">
        <v>60102020</v>
      </c>
      <c r="H330" s="19" t="s">
        <v>56</v>
      </c>
      <c r="I330" s="13"/>
    </row>
    <row r="331" spans="1:9" x14ac:dyDescent="0.2">
      <c r="A331" s="23"/>
      <c r="B331" s="21"/>
      <c r="C331" s="22"/>
      <c r="D331" s="21"/>
      <c r="E331" s="22"/>
      <c r="F331" s="21"/>
      <c r="G331" s="20"/>
      <c r="H331" s="24" t="s">
        <v>55</v>
      </c>
      <c r="I331" s="13"/>
    </row>
    <row r="332" spans="1:9" x14ac:dyDescent="0.2">
      <c r="A332" s="23"/>
      <c r="B332" s="21"/>
      <c r="C332" s="22"/>
      <c r="D332" s="21"/>
      <c r="E332" s="22"/>
      <c r="F332" s="21"/>
      <c r="G332" s="20">
        <v>60102030</v>
      </c>
      <c r="H332" s="19" t="s">
        <v>54</v>
      </c>
      <c r="I332" s="13"/>
    </row>
    <row r="333" spans="1:9" ht="25.5" x14ac:dyDescent="0.2">
      <c r="A333" s="23"/>
      <c r="B333" s="21"/>
      <c r="C333" s="22"/>
      <c r="D333" s="21"/>
      <c r="E333" s="22"/>
      <c r="F333" s="21"/>
      <c r="G333" s="20"/>
      <c r="H333" s="24" t="s">
        <v>53</v>
      </c>
      <c r="I333" s="13"/>
    </row>
    <row r="334" spans="1:9" x14ac:dyDescent="0.2">
      <c r="A334" s="23"/>
      <c r="B334" s="21"/>
      <c r="C334" s="22"/>
      <c r="D334" s="21"/>
      <c r="E334" s="22"/>
      <c r="F334" s="21"/>
      <c r="G334" s="20">
        <v>60102040</v>
      </c>
      <c r="H334" s="19" t="s">
        <v>52</v>
      </c>
      <c r="I334" s="13"/>
    </row>
    <row r="335" spans="1:9" ht="13.5" thickBot="1" x14ac:dyDescent="0.25">
      <c r="A335" s="18"/>
      <c r="B335" s="17"/>
      <c r="C335" s="16"/>
      <c r="D335" s="17"/>
      <c r="E335" s="16"/>
      <c r="F335" s="17"/>
      <c r="G335" s="16"/>
      <c r="H335" s="15" t="s">
        <v>51</v>
      </c>
      <c r="I335" s="13"/>
    </row>
    <row r="336" spans="1:9" x14ac:dyDescent="0.2">
      <c r="A336" s="14"/>
      <c r="B336" s="13"/>
      <c r="C336" s="14"/>
      <c r="D336" s="13"/>
      <c r="E336" s="14"/>
      <c r="F336" s="13"/>
      <c r="G336" s="14"/>
      <c r="H336" s="14"/>
      <c r="I336" s="13"/>
    </row>
    <row r="337" spans="1:9" x14ac:dyDescent="0.2">
      <c r="A337" s="14"/>
      <c r="B337" s="13"/>
      <c r="C337" s="14"/>
      <c r="D337" s="13"/>
      <c r="E337" s="14"/>
      <c r="F337" s="13"/>
      <c r="G337" s="14"/>
      <c r="H337" s="14"/>
      <c r="I337" s="13"/>
    </row>
    <row r="338" spans="1:9" x14ac:dyDescent="0.2">
      <c r="A338" s="14"/>
      <c r="B338" s="13"/>
      <c r="C338" s="14"/>
      <c r="D338" s="13"/>
      <c r="E338" s="14"/>
      <c r="F338" s="13"/>
      <c r="G338" s="14"/>
      <c r="H338" s="14"/>
      <c r="I338" s="13"/>
    </row>
    <row r="339" spans="1:9" x14ac:dyDescent="0.2">
      <c r="A339" s="14"/>
      <c r="B339" s="13"/>
      <c r="C339" s="14"/>
      <c r="D339" s="13"/>
      <c r="E339" s="14"/>
      <c r="F339" s="13"/>
      <c r="G339" s="14"/>
      <c r="H339" s="14"/>
      <c r="I339" s="13"/>
    </row>
    <row r="340" spans="1:9" x14ac:dyDescent="0.2">
      <c r="A340" s="14"/>
      <c r="B340" s="13"/>
      <c r="C340" s="14"/>
      <c r="D340" s="13"/>
      <c r="E340" s="14"/>
      <c r="F340" s="13"/>
      <c r="G340" s="14"/>
      <c r="H340" s="14"/>
      <c r="I340" s="13"/>
    </row>
    <row r="341" spans="1:9" x14ac:dyDescent="0.2">
      <c r="A341" s="14"/>
      <c r="B341" s="13"/>
      <c r="C341" s="14"/>
      <c r="D341" s="13"/>
      <c r="E341" s="14"/>
      <c r="F341" s="13"/>
      <c r="G341" s="14"/>
      <c r="H341" s="14"/>
      <c r="I341" s="13"/>
    </row>
    <row r="342" spans="1:9" x14ac:dyDescent="0.2">
      <c r="A342" s="14"/>
      <c r="B342" s="13"/>
      <c r="C342" s="14"/>
      <c r="D342" s="13"/>
      <c r="E342" s="14"/>
      <c r="F342" s="13"/>
      <c r="G342" s="14"/>
      <c r="H342" s="14"/>
      <c r="I342" s="13"/>
    </row>
    <row r="343" spans="1:9" x14ac:dyDescent="0.2">
      <c r="A343" s="14"/>
      <c r="B343" s="13"/>
      <c r="C343" s="14"/>
      <c r="D343" s="13"/>
      <c r="E343" s="14"/>
      <c r="F343" s="13"/>
      <c r="G343" s="14"/>
      <c r="H343" s="14"/>
      <c r="I343" s="13"/>
    </row>
    <row r="344" spans="1:9" x14ac:dyDescent="0.2">
      <c r="A344" s="14"/>
      <c r="B344" s="13"/>
      <c r="C344" s="14"/>
      <c r="D344" s="13"/>
      <c r="E344" s="14"/>
      <c r="F344" s="13"/>
      <c r="G344" s="14"/>
      <c r="H344" s="14"/>
      <c r="I344" s="13"/>
    </row>
    <row r="345" spans="1:9" x14ac:dyDescent="0.2">
      <c r="A345" s="14"/>
      <c r="B345" s="13"/>
      <c r="C345" s="14"/>
      <c r="D345" s="13"/>
      <c r="E345" s="14"/>
      <c r="F345" s="13"/>
      <c r="G345" s="14"/>
      <c r="H345" s="14"/>
      <c r="I345" s="13"/>
    </row>
    <row r="346" spans="1:9" x14ac:dyDescent="0.2">
      <c r="A346" s="14"/>
      <c r="B346" s="13"/>
      <c r="C346" s="14"/>
      <c r="D346" s="13"/>
      <c r="E346" s="14"/>
      <c r="F346" s="13"/>
      <c r="G346" s="14"/>
      <c r="H346" s="14"/>
      <c r="I346" s="13"/>
    </row>
    <row r="347" spans="1:9" x14ac:dyDescent="0.2">
      <c r="A347" s="14"/>
      <c r="B347" s="13"/>
      <c r="C347" s="14"/>
      <c r="D347" s="13"/>
      <c r="E347" s="14"/>
      <c r="F347" s="13"/>
      <c r="G347" s="14"/>
      <c r="H347" s="14"/>
      <c r="I347" s="13"/>
    </row>
    <row r="348" spans="1:9" x14ac:dyDescent="0.2">
      <c r="A348" s="14"/>
      <c r="B348" s="13"/>
      <c r="C348" s="14"/>
      <c r="D348" s="13"/>
      <c r="E348" s="14"/>
      <c r="F348" s="13"/>
      <c r="G348" s="14"/>
      <c r="H348" s="14"/>
      <c r="I348" s="13"/>
    </row>
    <row r="349" spans="1:9" x14ac:dyDescent="0.2">
      <c r="A349" s="14"/>
      <c r="B349" s="13"/>
      <c r="C349" s="14"/>
      <c r="D349" s="13"/>
      <c r="E349" s="14"/>
      <c r="F349" s="13"/>
      <c r="G349" s="14"/>
      <c r="H349" s="14"/>
      <c r="I349" s="13"/>
    </row>
    <row r="350" spans="1:9" x14ac:dyDescent="0.2">
      <c r="A350" s="14"/>
      <c r="B350" s="13"/>
      <c r="C350" s="14"/>
      <c r="D350" s="13"/>
      <c r="E350" s="14"/>
      <c r="F350" s="13"/>
      <c r="G350" s="14"/>
      <c r="H350" s="14"/>
      <c r="I350" s="13"/>
    </row>
    <row r="351" spans="1:9" x14ac:dyDescent="0.2">
      <c r="A351" s="14"/>
      <c r="B351" s="13"/>
      <c r="C351" s="14"/>
      <c r="D351" s="13"/>
      <c r="E351" s="14"/>
      <c r="F351" s="13"/>
      <c r="G351" s="14"/>
      <c r="H351" s="14"/>
      <c r="I351" s="13"/>
    </row>
    <row r="352" spans="1:9" x14ac:dyDescent="0.2">
      <c r="A352" s="14"/>
      <c r="B352" s="13"/>
      <c r="C352" s="14"/>
      <c r="D352" s="13"/>
      <c r="E352" s="14"/>
      <c r="F352" s="13"/>
      <c r="G352" s="14"/>
      <c r="H352" s="14"/>
      <c r="I352" s="13"/>
    </row>
    <row r="353" spans="1:9" x14ac:dyDescent="0.2">
      <c r="A353" s="14"/>
      <c r="B353" s="13"/>
      <c r="C353" s="14"/>
      <c r="D353" s="13"/>
      <c r="E353" s="14"/>
      <c r="F353" s="13"/>
      <c r="G353" s="14"/>
      <c r="H353" s="14"/>
      <c r="I353" s="13"/>
    </row>
    <row r="354" spans="1:9" x14ac:dyDescent="0.2">
      <c r="A354" s="14"/>
      <c r="B354" s="13"/>
      <c r="C354" s="14"/>
      <c r="D354" s="13"/>
      <c r="E354" s="14"/>
      <c r="F354" s="13"/>
      <c r="G354" s="14"/>
      <c r="H354" s="14"/>
      <c r="I354" s="13"/>
    </row>
    <row r="355" spans="1:9" x14ac:dyDescent="0.2">
      <c r="A355" s="14"/>
      <c r="B355" s="13"/>
      <c r="C355" s="14"/>
      <c r="D355" s="13"/>
      <c r="E355" s="14"/>
      <c r="F355" s="13"/>
      <c r="G355" s="14"/>
      <c r="H355" s="14"/>
      <c r="I355" s="13"/>
    </row>
    <row r="356" spans="1:9" x14ac:dyDescent="0.2">
      <c r="A356" s="14"/>
      <c r="B356" s="13"/>
      <c r="C356" s="14"/>
      <c r="D356" s="13"/>
      <c r="E356" s="14"/>
      <c r="F356" s="13"/>
      <c r="G356" s="14"/>
      <c r="H356" s="14"/>
      <c r="I356" s="13"/>
    </row>
    <row r="357" spans="1:9" x14ac:dyDescent="0.2">
      <c r="A357" s="14"/>
      <c r="B357" s="13"/>
      <c r="C357" s="14"/>
      <c r="D357" s="13"/>
      <c r="E357" s="14"/>
      <c r="F357" s="13"/>
      <c r="G357" s="14"/>
      <c r="H357" s="14"/>
      <c r="I357" s="13"/>
    </row>
    <row r="358" spans="1:9" x14ac:dyDescent="0.2">
      <c r="A358" s="14"/>
      <c r="B358" s="13"/>
      <c r="C358" s="14"/>
      <c r="D358" s="13"/>
      <c r="E358" s="14"/>
      <c r="F358" s="13"/>
      <c r="G358" s="14"/>
      <c r="H358" s="14"/>
      <c r="I358" s="13"/>
    </row>
    <row r="359" spans="1:9" x14ac:dyDescent="0.2">
      <c r="A359" s="14"/>
      <c r="B359" s="13"/>
      <c r="C359" s="14"/>
      <c r="D359" s="13"/>
      <c r="E359" s="14"/>
      <c r="F359" s="13"/>
      <c r="G359" s="14"/>
      <c r="H359" s="14"/>
      <c r="I359" s="13"/>
    </row>
    <row r="360" spans="1:9" x14ac:dyDescent="0.2">
      <c r="A360" s="14"/>
      <c r="B360" s="13"/>
      <c r="C360" s="14"/>
      <c r="D360" s="13"/>
      <c r="E360" s="14"/>
      <c r="F360" s="13"/>
      <c r="G360" s="14"/>
      <c r="H360" s="14"/>
      <c r="I360" s="13"/>
    </row>
    <row r="361" spans="1:9" x14ac:dyDescent="0.2">
      <c r="A361" s="14"/>
      <c r="B361" s="13"/>
      <c r="C361" s="14"/>
      <c r="D361" s="13"/>
      <c r="E361" s="14"/>
      <c r="F361" s="13"/>
      <c r="G361" s="14"/>
      <c r="H361" s="14"/>
      <c r="I361" s="13"/>
    </row>
    <row r="362" spans="1:9" x14ac:dyDescent="0.2">
      <c r="A362" s="14"/>
      <c r="B362" s="13"/>
      <c r="C362" s="14"/>
      <c r="D362" s="13"/>
      <c r="E362" s="14"/>
      <c r="F362" s="13"/>
      <c r="G362" s="14"/>
      <c r="H362" s="14"/>
      <c r="I362" s="13"/>
    </row>
    <row r="363" spans="1:9" x14ac:dyDescent="0.2">
      <c r="A363" s="14"/>
      <c r="B363" s="13"/>
      <c r="C363" s="14"/>
      <c r="D363" s="13"/>
      <c r="E363" s="14"/>
      <c r="F363" s="13"/>
      <c r="G363" s="14"/>
      <c r="H363" s="14"/>
      <c r="I363" s="13"/>
    </row>
    <row r="364" spans="1:9" x14ac:dyDescent="0.2">
      <c r="A364" s="14"/>
      <c r="B364" s="13"/>
      <c r="C364" s="14"/>
      <c r="D364" s="13"/>
      <c r="E364" s="14"/>
      <c r="F364" s="13"/>
      <c r="G364" s="14"/>
      <c r="H364" s="14"/>
      <c r="I364" s="13"/>
    </row>
    <row r="365" spans="1:9" x14ac:dyDescent="0.2">
      <c r="A365" s="14"/>
      <c r="B365" s="13"/>
      <c r="C365" s="14"/>
      <c r="D365" s="13"/>
      <c r="E365" s="14"/>
      <c r="F365" s="13"/>
      <c r="G365" s="14"/>
      <c r="H365" s="14"/>
      <c r="I365" s="13"/>
    </row>
    <row r="366" spans="1:9" x14ac:dyDescent="0.2">
      <c r="A366" s="14"/>
      <c r="B366" s="13"/>
      <c r="C366" s="14"/>
      <c r="D366" s="13"/>
      <c r="E366" s="14"/>
      <c r="F366" s="13"/>
      <c r="G366" s="14"/>
      <c r="H366" s="14"/>
      <c r="I366" s="13"/>
    </row>
    <row r="367" spans="1:9" x14ac:dyDescent="0.2">
      <c r="A367" s="14"/>
      <c r="B367" s="13"/>
      <c r="C367" s="14"/>
      <c r="D367" s="13"/>
      <c r="E367" s="14"/>
      <c r="F367" s="13"/>
      <c r="G367" s="14"/>
      <c r="H367" s="14"/>
      <c r="I367" s="13"/>
    </row>
    <row r="368" spans="1:9" x14ac:dyDescent="0.2">
      <c r="A368" s="14"/>
      <c r="B368" s="13"/>
      <c r="C368" s="14"/>
      <c r="D368" s="13"/>
      <c r="E368" s="14"/>
      <c r="F368" s="13"/>
      <c r="G368" s="14"/>
      <c r="H368" s="14"/>
      <c r="I368" s="13"/>
    </row>
    <row r="369" spans="1:9" x14ac:dyDescent="0.2">
      <c r="A369" s="14"/>
      <c r="B369" s="13"/>
      <c r="C369" s="14"/>
      <c r="D369" s="13"/>
      <c r="E369" s="14"/>
      <c r="F369" s="13"/>
      <c r="G369" s="14"/>
      <c r="H369" s="14"/>
      <c r="I369" s="13"/>
    </row>
    <row r="370" spans="1:9" x14ac:dyDescent="0.2">
      <c r="A370" s="14"/>
      <c r="B370" s="13"/>
      <c r="C370" s="14"/>
      <c r="D370" s="13"/>
      <c r="E370" s="14"/>
      <c r="F370" s="13"/>
      <c r="G370" s="14"/>
      <c r="H370" s="14"/>
      <c r="I370" s="13"/>
    </row>
    <row r="371" spans="1:9" x14ac:dyDescent="0.2">
      <c r="A371" s="14"/>
      <c r="B371" s="13"/>
      <c r="C371" s="14"/>
      <c r="D371" s="13"/>
      <c r="E371" s="14"/>
      <c r="F371" s="13"/>
      <c r="G371" s="14"/>
      <c r="H371" s="14"/>
      <c r="I371" s="13"/>
    </row>
    <row r="372" spans="1:9" x14ac:dyDescent="0.2">
      <c r="A372" s="14"/>
      <c r="B372" s="13"/>
      <c r="C372" s="14"/>
      <c r="D372" s="13"/>
      <c r="E372" s="14"/>
      <c r="F372" s="13"/>
      <c r="G372" s="14"/>
      <c r="H372" s="14"/>
      <c r="I372" s="13"/>
    </row>
    <row r="373" spans="1:9" x14ac:dyDescent="0.2">
      <c r="A373" s="14"/>
      <c r="B373" s="13"/>
      <c r="C373" s="14"/>
      <c r="D373" s="13"/>
      <c r="E373" s="14"/>
      <c r="F373" s="13"/>
      <c r="G373" s="14"/>
      <c r="H373" s="14"/>
      <c r="I373" s="13"/>
    </row>
    <row r="374" spans="1:9" x14ac:dyDescent="0.2">
      <c r="A374" s="14"/>
      <c r="B374" s="13"/>
      <c r="C374" s="14"/>
      <c r="D374" s="13"/>
      <c r="E374" s="14"/>
      <c r="F374" s="13"/>
      <c r="G374" s="14"/>
      <c r="H374" s="14"/>
      <c r="I374" s="13"/>
    </row>
    <row r="375" spans="1:9" x14ac:dyDescent="0.2">
      <c r="A375" s="14"/>
      <c r="B375" s="13"/>
      <c r="C375" s="14"/>
      <c r="D375" s="13"/>
      <c r="E375" s="14"/>
      <c r="F375" s="13"/>
      <c r="G375" s="14"/>
      <c r="H375" s="14"/>
      <c r="I375" s="13"/>
    </row>
    <row r="376" spans="1:9" x14ac:dyDescent="0.2">
      <c r="A376" s="14"/>
      <c r="B376" s="13"/>
      <c r="C376" s="14"/>
      <c r="D376" s="13"/>
      <c r="E376" s="14"/>
      <c r="F376" s="13"/>
      <c r="G376" s="14"/>
      <c r="H376" s="14"/>
      <c r="I376" s="13"/>
    </row>
    <row r="377" spans="1:9" x14ac:dyDescent="0.2">
      <c r="A377" s="14"/>
      <c r="B377" s="13"/>
      <c r="C377" s="14"/>
      <c r="D377" s="13"/>
      <c r="E377" s="14"/>
      <c r="F377" s="13"/>
      <c r="G377" s="14"/>
      <c r="H377" s="14"/>
      <c r="I377" s="13"/>
    </row>
    <row r="378" spans="1:9" x14ac:dyDescent="0.2">
      <c r="A378" s="14"/>
      <c r="B378" s="13"/>
      <c r="C378" s="14"/>
      <c r="D378" s="13"/>
      <c r="E378" s="14"/>
      <c r="F378" s="13"/>
      <c r="G378" s="14"/>
      <c r="H378" s="14"/>
      <c r="I378" s="13"/>
    </row>
    <row r="379" spans="1:9" x14ac:dyDescent="0.2">
      <c r="A379" s="14"/>
      <c r="B379" s="13"/>
      <c r="C379" s="14"/>
      <c r="D379" s="13"/>
      <c r="E379" s="14"/>
      <c r="F379" s="13"/>
      <c r="G379" s="14"/>
      <c r="H379" s="14"/>
      <c r="I379" s="13"/>
    </row>
    <row r="380" spans="1:9" x14ac:dyDescent="0.2">
      <c r="A380" s="14"/>
      <c r="B380" s="13"/>
      <c r="C380" s="14"/>
      <c r="D380" s="13"/>
      <c r="E380" s="14"/>
      <c r="F380" s="13"/>
      <c r="G380" s="14"/>
      <c r="H380" s="14"/>
      <c r="I380" s="13"/>
    </row>
    <row r="381" spans="1:9" x14ac:dyDescent="0.2">
      <c r="A381" s="14"/>
      <c r="B381" s="13"/>
      <c r="C381" s="14"/>
      <c r="D381" s="13"/>
      <c r="E381" s="14"/>
      <c r="F381" s="13"/>
      <c r="G381" s="14"/>
      <c r="H381" s="14"/>
      <c r="I381" s="13"/>
    </row>
    <row r="382" spans="1:9" x14ac:dyDescent="0.2">
      <c r="A382" s="14"/>
      <c r="B382" s="13"/>
      <c r="C382" s="14"/>
      <c r="D382" s="13"/>
      <c r="E382" s="14"/>
      <c r="F382" s="13"/>
      <c r="G382" s="14"/>
      <c r="H382" s="14"/>
      <c r="I382" s="13"/>
    </row>
    <row r="383" spans="1:9" x14ac:dyDescent="0.2">
      <c r="A383" s="14"/>
      <c r="B383" s="13"/>
      <c r="C383" s="14"/>
      <c r="D383" s="13"/>
      <c r="E383" s="14"/>
      <c r="F383" s="13"/>
      <c r="G383" s="14"/>
      <c r="H383" s="14"/>
      <c r="I383" s="13"/>
    </row>
  </sheetData>
  <mergeCells count="7">
    <mergeCell ref="A1:H1"/>
    <mergeCell ref="A2:H2"/>
    <mergeCell ref="A3:H3"/>
    <mergeCell ref="A5:B5"/>
    <mergeCell ref="C5:D5"/>
    <mergeCell ref="E5:F5"/>
    <mergeCell ref="G5:H5"/>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EA429-08D0-4761-9A38-69EE07865FE3}">
  <dimension ref="A1:I398"/>
  <sheetViews>
    <sheetView workbookViewId="0">
      <pane ySplit="5" topLeftCell="A6" activePane="bottomLeft" state="frozen"/>
      <selection pane="bottomLeft" activeCell="K17" sqref="K17"/>
    </sheetView>
  </sheetViews>
  <sheetFormatPr defaultColWidth="9.140625" defaultRowHeight="12.75" x14ac:dyDescent="0.2"/>
  <cols>
    <col min="1" max="1" width="3.140625" style="74" customWidth="1"/>
    <col min="2" max="2" width="13.140625" style="74" customWidth="1"/>
    <col min="3" max="3" width="5.7109375" style="74" customWidth="1"/>
    <col min="4" max="4" width="16.28515625" style="74" customWidth="1"/>
    <col min="5" max="5" width="7.140625" style="74" customWidth="1"/>
    <col min="6" max="6" width="22.7109375" style="74" customWidth="1"/>
    <col min="7" max="7" width="11.85546875" style="75" customWidth="1"/>
    <col min="8" max="8" width="88.7109375" style="74" customWidth="1"/>
    <col min="9" max="16384" width="9.140625" style="74"/>
  </cols>
  <sheetData>
    <row r="1" spans="1:9" ht="21.75" customHeight="1" x14ac:dyDescent="0.2">
      <c r="A1" s="111" t="s">
        <v>518</v>
      </c>
      <c r="B1" s="112"/>
      <c r="C1" s="112"/>
      <c r="D1" s="112"/>
      <c r="E1" s="112"/>
      <c r="F1" s="112"/>
      <c r="G1" s="112"/>
      <c r="H1" s="113"/>
      <c r="I1" s="76"/>
    </row>
    <row r="2" spans="1:9" ht="17.25" customHeight="1" x14ac:dyDescent="0.2">
      <c r="A2" s="128" t="s">
        <v>517</v>
      </c>
      <c r="B2" s="129"/>
      <c r="C2" s="129"/>
      <c r="D2" s="129"/>
      <c r="E2" s="129"/>
      <c r="F2" s="129"/>
      <c r="G2" s="129"/>
      <c r="H2" s="130"/>
      <c r="I2" s="76"/>
    </row>
    <row r="3" spans="1:9" ht="30" customHeight="1" x14ac:dyDescent="0.2">
      <c r="A3" s="131" t="s">
        <v>516</v>
      </c>
      <c r="B3" s="132"/>
      <c r="C3" s="132"/>
      <c r="D3" s="132"/>
      <c r="E3" s="132"/>
      <c r="F3" s="132"/>
      <c r="G3" s="132"/>
      <c r="H3" s="133"/>
      <c r="I3" s="110"/>
    </row>
    <row r="4" spans="1:9" ht="23.25" customHeight="1" thickBot="1" x14ac:dyDescent="0.25">
      <c r="A4" s="109"/>
      <c r="B4" s="108"/>
      <c r="C4" s="108"/>
      <c r="D4" s="108"/>
      <c r="E4" s="108"/>
      <c r="F4" s="108"/>
      <c r="G4" s="107"/>
      <c r="H4" s="106"/>
    </row>
    <row r="5" spans="1:9" ht="12.75" customHeight="1" thickBot="1" x14ac:dyDescent="0.25">
      <c r="A5" s="124" t="s">
        <v>450</v>
      </c>
      <c r="B5" s="125"/>
      <c r="C5" s="126" t="s">
        <v>449</v>
      </c>
      <c r="D5" s="125"/>
      <c r="E5" s="126" t="s">
        <v>448</v>
      </c>
      <c r="F5" s="125"/>
      <c r="G5" s="126" t="s">
        <v>447</v>
      </c>
      <c r="H5" s="127"/>
      <c r="I5" s="105"/>
    </row>
    <row r="6" spans="1:9" ht="25.5" x14ac:dyDescent="0.2">
      <c r="A6" s="66">
        <v>10</v>
      </c>
      <c r="B6" s="65" t="s">
        <v>446</v>
      </c>
      <c r="C6" s="64">
        <v>1010</v>
      </c>
      <c r="D6" s="65" t="s">
        <v>446</v>
      </c>
      <c r="E6" s="64">
        <v>101010</v>
      </c>
      <c r="F6" s="65" t="s">
        <v>445</v>
      </c>
      <c r="G6" s="64">
        <v>10101010</v>
      </c>
      <c r="H6" s="63" t="s">
        <v>444</v>
      </c>
      <c r="I6" s="104"/>
    </row>
    <row r="7" spans="1:9" x14ac:dyDescent="0.2">
      <c r="A7" s="23"/>
      <c r="B7" s="21"/>
      <c r="C7" s="22"/>
      <c r="D7" s="21"/>
      <c r="E7" s="22"/>
      <c r="F7" s="21"/>
      <c r="G7" s="22"/>
      <c r="H7" s="28" t="s">
        <v>443</v>
      </c>
      <c r="I7" s="76"/>
    </row>
    <row r="8" spans="1:9" x14ac:dyDescent="0.2">
      <c r="A8" s="26"/>
      <c r="B8" s="25"/>
      <c r="C8" s="20"/>
      <c r="D8" s="25"/>
      <c r="E8" s="20"/>
      <c r="F8" s="25"/>
      <c r="G8" s="20">
        <v>10101020</v>
      </c>
      <c r="H8" s="19" t="s">
        <v>442</v>
      </c>
      <c r="I8" s="104"/>
    </row>
    <row r="9" spans="1:9" ht="25.5" x14ac:dyDescent="0.2">
      <c r="A9" s="23"/>
      <c r="B9" s="21"/>
      <c r="C9" s="22"/>
      <c r="D9" s="21"/>
      <c r="E9" s="22"/>
      <c r="F9" s="21"/>
      <c r="G9" s="22"/>
      <c r="H9" s="28" t="s">
        <v>441</v>
      </c>
      <c r="I9" s="76"/>
    </row>
    <row r="10" spans="1:9" ht="25.5" x14ac:dyDescent="0.2">
      <c r="A10" s="26"/>
      <c r="B10" s="25"/>
      <c r="C10" s="20"/>
      <c r="D10" s="25"/>
      <c r="E10" s="20">
        <v>101020</v>
      </c>
      <c r="F10" s="25" t="s">
        <v>440</v>
      </c>
      <c r="G10" s="20">
        <v>10102010</v>
      </c>
      <c r="H10" s="19" t="s">
        <v>439</v>
      </c>
      <c r="I10" s="104"/>
    </row>
    <row r="11" spans="1:9" ht="25.5" x14ac:dyDescent="0.2">
      <c r="A11" s="23"/>
      <c r="B11" s="21"/>
      <c r="C11" s="22"/>
      <c r="D11" s="21"/>
      <c r="E11" s="22"/>
      <c r="F11" s="21"/>
      <c r="G11" s="22"/>
      <c r="H11" s="28" t="s">
        <v>438</v>
      </c>
      <c r="I11" s="76"/>
    </row>
    <row r="12" spans="1:9" x14ac:dyDescent="0.2">
      <c r="A12" s="26"/>
      <c r="B12" s="25"/>
      <c r="C12" s="20"/>
      <c r="D12" s="25"/>
      <c r="E12" s="20"/>
      <c r="F12" s="25"/>
      <c r="G12" s="20">
        <v>10102020</v>
      </c>
      <c r="H12" s="19" t="s">
        <v>437</v>
      </c>
      <c r="I12" s="104"/>
    </row>
    <row r="13" spans="1:9" x14ac:dyDescent="0.2">
      <c r="A13" s="23"/>
      <c r="B13" s="21"/>
      <c r="C13" s="22"/>
      <c r="D13" s="21"/>
      <c r="E13" s="22"/>
      <c r="F13" s="21"/>
      <c r="G13" s="22"/>
      <c r="H13" s="28" t="s">
        <v>436</v>
      </c>
      <c r="I13" s="76"/>
    </row>
    <row r="14" spans="1:9" x14ac:dyDescent="0.2">
      <c r="A14" s="26"/>
      <c r="B14" s="25"/>
      <c r="C14" s="20"/>
      <c r="D14" s="25"/>
      <c r="E14" s="20"/>
      <c r="F14" s="25"/>
      <c r="G14" s="20">
        <v>10102030</v>
      </c>
      <c r="H14" s="19" t="s">
        <v>435</v>
      </c>
      <c r="I14" s="104"/>
    </row>
    <row r="15" spans="1:9" ht="25.5" x14ac:dyDescent="0.2">
      <c r="A15" s="23"/>
      <c r="B15" s="21"/>
      <c r="C15" s="22"/>
      <c r="D15" s="21"/>
      <c r="E15" s="22"/>
      <c r="F15" s="21"/>
      <c r="G15" s="22"/>
      <c r="H15" s="28" t="s">
        <v>434</v>
      </c>
      <c r="I15" s="103"/>
    </row>
    <row r="16" spans="1:9" x14ac:dyDescent="0.2">
      <c r="A16" s="23"/>
      <c r="B16" s="21"/>
      <c r="C16" s="22"/>
      <c r="D16" s="21"/>
      <c r="E16" s="22"/>
      <c r="F16" s="21"/>
      <c r="G16" s="20">
        <v>10102040</v>
      </c>
      <c r="H16" s="19" t="s">
        <v>433</v>
      </c>
      <c r="I16" s="103"/>
    </row>
    <row r="17" spans="1:9" ht="38.25" x14ac:dyDescent="0.2">
      <c r="A17" s="23"/>
      <c r="B17" s="21"/>
      <c r="C17" s="22"/>
      <c r="D17" s="21"/>
      <c r="E17" s="22"/>
      <c r="F17" s="21"/>
      <c r="G17" s="20"/>
      <c r="H17" s="28" t="s">
        <v>515</v>
      </c>
      <c r="I17" s="103"/>
    </row>
    <row r="18" spans="1:9" x14ac:dyDescent="0.2">
      <c r="A18" s="23"/>
      <c r="B18" s="21"/>
      <c r="C18" s="22"/>
      <c r="D18" s="21"/>
      <c r="E18" s="22"/>
      <c r="F18" s="21"/>
      <c r="G18" s="20">
        <v>10102050</v>
      </c>
      <c r="H18" s="19" t="s">
        <v>431</v>
      </c>
      <c r="I18" s="103"/>
    </row>
    <row r="19" spans="1:9" ht="51" x14ac:dyDescent="0.2">
      <c r="A19" s="23"/>
      <c r="B19" s="21"/>
      <c r="C19" s="22"/>
      <c r="D19" s="21"/>
      <c r="E19" s="22"/>
      <c r="F19" s="21"/>
      <c r="G19" s="20"/>
      <c r="H19" s="28" t="s">
        <v>430</v>
      </c>
      <c r="I19" s="103"/>
    </row>
    <row r="20" spans="1:9" x14ac:dyDescent="0.2">
      <c r="A20" s="26">
        <v>15</v>
      </c>
      <c r="B20" s="25" t="s">
        <v>429</v>
      </c>
      <c r="C20" s="20">
        <v>1510</v>
      </c>
      <c r="D20" s="25" t="s">
        <v>429</v>
      </c>
      <c r="E20" s="20">
        <v>151010</v>
      </c>
      <c r="F20" s="25" t="s">
        <v>428</v>
      </c>
      <c r="G20" s="20">
        <v>15101010</v>
      </c>
      <c r="H20" s="19" t="s">
        <v>427</v>
      </c>
      <c r="I20" s="93"/>
    </row>
    <row r="21" spans="1:9" ht="51" x14ac:dyDescent="0.2">
      <c r="A21" s="23"/>
      <c r="B21" s="21"/>
      <c r="C21" s="22"/>
      <c r="D21" s="21"/>
      <c r="E21" s="22"/>
      <c r="F21" s="21"/>
      <c r="G21" s="22"/>
      <c r="H21" s="28" t="s">
        <v>426</v>
      </c>
      <c r="I21" s="76"/>
    </row>
    <row r="22" spans="1:9" x14ac:dyDescent="0.2">
      <c r="A22" s="26"/>
      <c r="B22" s="25"/>
      <c r="C22" s="20"/>
      <c r="D22" s="25"/>
      <c r="E22" s="20"/>
      <c r="F22" s="25"/>
      <c r="G22" s="20">
        <v>15101020</v>
      </c>
      <c r="H22" s="19" t="s">
        <v>425</v>
      </c>
      <c r="I22" s="93"/>
    </row>
    <row r="23" spans="1:9" ht="25.5" x14ac:dyDescent="0.2">
      <c r="A23" s="23"/>
      <c r="B23" s="21"/>
      <c r="C23" s="22"/>
      <c r="D23" s="21"/>
      <c r="E23" s="22"/>
      <c r="F23" s="21"/>
      <c r="G23" s="22"/>
      <c r="H23" s="28" t="s">
        <v>424</v>
      </c>
      <c r="I23" s="76"/>
    </row>
    <row r="24" spans="1:9" x14ac:dyDescent="0.2">
      <c r="A24" s="26"/>
      <c r="B24" s="25"/>
      <c r="C24" s="20"/>
      <c r="D24" s="25"/>
      <c r="E24" s="20"/>
      <c r="F24" s="25"/>
      <c r="G24" s="20">
        <v>15101030</v>
      </c>
      <c r="H24" s="19" t="s">
        <v>423</v>
      </c>
      <c r="I24" s="93"/>
    </row>
    <row r="25" spans="1:9" x14ac:dyDescent="0.2">
      <c r="A25" s="23"/>
      <c r="B25" s="21"/>
      <c r="C25" s="22"/>
      <c r="D25" s="21"/>
      <c r="E25" s="22"/>
      <c r="F25" s="21"/>
      <c r="G25" s="22"/>
      <c r="H25" s="28" t="s">
        <v>422</v>
      </c>
      <c r="I25" s="76"/>
    </row>
    <row r="26" spans="1:9" x14ac:dyDescent="0.2">
      <c r="A26" s="26"/>
      <c r="B26" s="25"/>
      <c r="C26" s="20"/>
      <c r="D26" s="25"/>
      <c r="E26" s="20"/>
      <c r="F26" s="25"/>
      <c r="G26" s="20">
        <v>15101040</v>
      </c>
      <c r="H26" s="19" t="s">
        <v>421</v>
      </c>
      <c r="I26" s="93"/>
    </row>
    <row r="27" spans="1:9" x14ac:dyDescent="0.2">
      <c r="A27" s="23"/>
      <c r="B27" s="21"/>
      <c r="C27" s="22"/>
      <c r="D27" s="21"/>
      <c r="E27" s="22"/>
      <c r="F27" s="21"/>
      <c r="G27" s="22"/>
      <c r="H27" s="28" t="s">
        <v>420</v>
      </c>
      <c r="I27" s="76"/>
    </row>
    <row r="28" spans="1:9" x14ac:dyDescent="0.2">
      <c r="A28" s="26"/>
      <c r="B28" s="25"/>
      <c r="C28" s="20"/>
      <c r="D28" s="25"/>
      <c r="E28" s="20"/>
      <c r="F28" s="25"/>
      <c r="G28" s="20">
        <v>15101050</v>
      </c>
      <c r="H28" s="19" t="s">
        <v>419</v>
      </c>
      <c r="I28" s="93"/>
    </row>
    <row r="29" spans="1:9" ht="38.25" x14ac:dyDescent="0.2">
      <c r="A29" s="23"/>
      <c r="B29" s="21"/>
      <c r="C29" s="22"/>
      <c r="D29" s="21"/>
      <c r="E29" s="22"/>
      <c r="F29" s="21"/>
      <c r="G29" s="22"/>
      <c r="H29" s="28" t="s">
        <v>418</v>
      </c>
      <c r="I29" s="76"/>
    </row>
    <row r="30" spans="1:9" x14ac:dyDescent="0.2">
      <c r="A30" s="26"/>
      <c r="B30" s="25"/>
      <c r="C30" s="20"/>
      <c r="D30" s="25"/>
      <c r="E30" s="20">
        <v>151020</v>
      </c>
      <c r="F30" s="25" t="s">
        <v>417</v>
      </c>
      <c r="G30" s="20">
        <v>15102010</v>
      </c>
      <c r="H30" s="19" t="s">
        <v>417</v>
      </c>
      <c r="I30" s="93"/>
    </row>
    <row r="31" spans="1:9" ht="38.25" x14ac:dyDescent="0.2">
      <c r="A31" s="23"/>
      <c r="B31" s="21"/>
      <c r="C31" s="22"/>
      <c r="D31" s="21"/>
      <c r="E31" s="22"/>
      <c r="F31" s="21"/>
      <c r="G31" s="22"/>
      <c r="H31" s="28" t="s">
        <v>416</v>
      </c>
      <c r="I31" s="76"/>
    </row>
    <row r="32" spans="1:9" x14ac:dyDescent="0.2">
      <c r="A32" s="26"/>
      <c r="B32" s="25"/>
      <c r="C32" s="20"/>
      <c r="D32" s="25"/>
      <c r="E32" s="20">
        <v>151030</v>
      </c>
      <c r="F32" s="25" t="s">
        <v>415</v>
      </c>
      <c r="G32" s="20">
        <v>15103010</v>
      </c>
      <c r="H32" s="19" t="s">
        <v>414</v>
      </c>
      <c r="I32" s="93"/>
    </row>
    <row r="33" spans="1:9" x14ac:dyDescent="0.2">
      <c r="A33" s="23"/>
      <c r="B33" s="21"/>
      <c r="C33" s="22"/>
      <c r="D33" s="21"/>
      <c r="E33" s="22"/>
      <c r="F33" s="21"/>
      <c r="G33" s="22"/>
      <c r="H33" s="28" t="s">
        <v>413</v>
      </c>
      <c r="I33" s="76"/>
    </row>
    <row r="34" spans="1:9" x14ac:dyDescent="0.2">
      <c r="A34" s="26"/>
      <c r="B34" s="25"/>
      <c r="C34" s="20"/>
      <c r="D34" s="25"/>
      <c r="E34" s="20"/>
      <c r="F34" s="25"/>
      <c r="G34" s="20">
        <v>15103020</v>
      </c>
      <c r="H34" s="19" t="s">
        <v>412</v>
      </c>
      <c r="I34" s="93"/>
    </row>
    <row r="35" spans="1:9" x14ac:dyDescent="0.2">
      <c r="A35" s="23"/>
      <c r="B35" s="21"/>
      <c r="C35" s="22"/>
      <c r="D35" s="21"/>
      <c r="E35" s="22"/>
      <c r="F35" s="21"/>
      <c r="G35" s="22"/>
      <c r="H35" s="28" t="s">
        <v>411</v>
      </c>
      <c r="I35" s="76"/>
    </row>
    <row r="36" spans="1:9" x14ac:dyDescent="0.2">
      <c r="A36" s="23"/>
      <c r="B36" s="21"/>
      <c r="C36" s="22"/>
      <c r="D36" s="21"/>
      <c r="E36" s="20">
        <v>151040</v>
      </c>
      <c r="F36" s="25" t="s">
        <v>410</v>
      </c>
      <c r="G36" s="20">
        <v>15104010</v>
      </c>
      <c r="H36" s="19" t="s">
        <v>409</v>
      </c>
      <c r="I36" s="76"/>
    </row>
    <row r="37" spans="1:9" ht="38.25" x14ac:dyDescent="0.2">
      <c r="A37" s="23"/>
      <c r="B37" s="21"/>
      <c r="C37" s="22"/>
      <c r="D37" s="21"/>
      <c r="E37" s="22"/>
      <c r="F37" s="21"/>
      <c r="G37" s="22"/>
      <c r="H37" s="28" t="s">
        <v>408</v>
      </c>
      <c r="I37" s="76"/>
    </row>
    <row r="38" spans="1:9" x14ac:dyDescent="0.2">
      <c r="A38" s="26"/>
      <c r="B38" s="25"/>
      <c r="C38" s="20"/>
      <c r="D38" s="25"/>
      <c r="E38" s="20"/>
      <c r="F38" s="25"/>
      <c r="G38" s="20">
        <v>15104020</v>
      </c>
      <c r="H38" s="19" t="s">
        <v>407</v>
      </c>
      <c r="I38" s="93"/>
    </row>
    <row r="39" spans="1:9" ht="63.75" x14ac:dyDescent="0.2">
      <c r="A39" s="23"/>
      <c r="B39" s="21"/>
      <c r="C39" s="22"/>
      <c r="D39" s="21"/>
      <c r="E39" s="22"/>
      <c r="F39" s="21"/>
      <c r="G39" s="22"/>
      <c r="H39" s="60" t="s">
        <v>406</v>
      </c>
      <c r="I39" s="76"/>
    </row>
    <row r="40" spans="1:9" x14ac:dyDescent="0.2">
      <c r="A40" s="91"/>
      <c r="B40" s="95"/>
      <c r="C40" s="94"/>
      <c r="D40" s="95"/>
      <c r="E40" s="94"/>
      <c r="F40" s="95"/>
      <c r="G40" s="83">
        <v>15104025</v>
      </c>
      <c r="H40" s="102" t="s">
        <v>405</v>
      </c>
      <c r="I40" s="76"/>
    </row>
    <row r="41" spans="1:9" x14ac:dyDescent="0.2">
      <c r="A41" s="91"/>
      <c r="B41" s="95"/>
      <c r="C41" s="94"/>
      <c r="D41" s="95"/>
      <c r="E41" s="94"/>
      <c r="F41" s="95"/>
      <c r="G41" s="85"/>
      <c r="H41" s="101" t="s">
        <v>404</v>
      </c>
      <c r="I41" s="76"/>
    </row>
    <row r="42" spans="1:9" x14ac:dyDescent="0.2">
      <c r="A42" s="26"/>
      <c r="B42" s="25"/>
      <c r="C42" s="20"/>
      <c r="D42" s="25"/>
      <c r="E42" s="20"/>
      <c r="F42" s="25"/>
      <c r="G42" s="20">
        <v>15104030</v>
      </c>
      <c r="H42" s="19" t="s">
        <v>403</v>
      </c>
      <c r="I42" s="93"/>
    </row>
    <row r="43" spans="1:9" ht="25.5" x14ac:dyDescent="0.2">
      <c r="A43" s="23"/>
      <c r="B43" s="21"/>
      <c r="C43" s="22"/>
      <c r="D43" s="21"/>
      <c r="E43" s="22"/>
      <c r="F43" s="21"/>
      <c r="G43" s="22"/>
      <c r="H43" s="28" t="s">
        <v>402</v>
      </c>
      <c r="I43" s="76"/>
    </row>
    <row r="44" spans="1:9" x14ac:dyDescent="0.2">
      <c r="A44" s="26"/>
      <c r="B44" s="25"/>
      <c r="C44" s="20"/>
      <c r="D44" s="25"/>
      <c r="E44" s="20"/>
      <c r="F44" s="25"/>
      <c r="G44" s="20">
        <v>15104040</v>
      </c>
      <c r="H44" s="19" t="s">
        <v>401</v>
      </c>
      <c r="I44" s="93"/>
    </row>
    <row r="45" spans="1:9" ht="25.5" x14ac:dyDescent="0.2">
      <c r="A45" s="23"/>
      <c r="B45" s="21"/>
      <c r="C45" s="22"/>
      <c r="D45" s="21"/>
      <c r="E45" s="22"/>
      <c r="F45" s="21"/>
      <c r="G45" s="22"/>
      <c r="H45" s="28" t="s">
        <v>400</v>
      </c>
      <c r="I45" s="76"/>
    </row>
    <row r="46" spans="1:9" x14ac:dyDescent="0.2">
      <c r="A46" s="23"/>
      <c r="B46" s="21"/>
      <c r="C46" s="22"/>
      <c r="D46" s="21"/>
      <c r="E46" s="22"/>
      <c r="F46" s="21"/>
      <c r="G46" s="20">
        <v>15104045</v>
      </c>
      <c r="H46" s="19" t="s">
        <v>399</v>
      </c>
      <c r="I46" s="76"/>
    </row>
    <row r="47" spans="1:9" ht="25.5" x14ac:dyDescent="0.2">
      <c r="A47" s="23"/>
      <c r="B47" s="21"/>
      <c r="C47" s="22"/>
      <c r="D47" s="21"/>
      <c r="E47" s="22"/>
      <c r="F47" s="21"/>
      <c r="G47" s="22"/>
      <c r="H47" s="28" t="s">
        <v>398</v>
      </c>
      <c r="I47" s="76"/>
    </row>
    <row r="48" spans="1:9" x14ac:dyDescent="0.2">
      <c r="A48" s="26"/>
      <c r="B48" s="25"/>
      <c r="C48" s="20"/>
      <c r="D48" s="25"/>
      <c r="E48" s="20"/>
      <c r="F48" s="25"/>
      <c r="G48" s="20">
        <v>15104050</v>
      </c>
      <c r="H48" s="19" t="s">
        <v>397</v>
      </c>
      <c r="I48" s="93"/>
    </row>
    <row r="49" spans="1:9" ht="25.5" x14ac:dyDescent="0.2">
      <c r="A49" s="23"/>
      <c r="B49" s="21"/>
      <c r="C49" s="22"/>
      <c r="D49" s="21"/>
      <c r="E49" s="22"/>
      <c r="F49" s="21"/>
      <c r="G49" s="22"/>
      <c r="H49" s="28" t="s">
        <v>396</v>
      </c>
      <c r="I49" s="76"/>
    </row>
    <row r="50" spans="1:9" x14ac:dyDescent="0.2">
      <c r="A50" s="26"/>
      <c r="B50" s="25"/>
      <c r="C50" s="20"/>
      <c r="D50" s="25"/>
      <c r="E50" s="20">
        <v>151050</v>
      </c>
      <c r="F50" s="25" t="s">
        <v>395</v>
      </c>
      <c r="G50" s="20">
        <v>15105010</v>
      </c>
      <c r="H50" s="19" t="s">
        <v>394</v>
      </c>
      <c r="I50" s="93"/>
    </row>
    <row r="51" spans="1:9" x14ac:dyDescent="0.2">
      <c r="A51" s="23"/>
      <c r="B51" s="21"/>
      <c r="C51" s="22"/>
      <c r="D51" s="21"/>
      <c r="E51" s="22"/>
      <c r="F51" s="21"/>
      <c r="G51" s="22"/>
      <c r="H51" s="28" t="s">
        <v>393</v>
      </c>
      <c r="I51" s="76"/>
    </row>
    <row r="52" spans="1:9" x14ac:dyDescent="0.2">
      <c r="A52" s="26"/>
      <c r="B52" s="25"/>
      <c r="C52" s="20"/>
      <c r="D52" s="25"/>
      <c r="E52" s="20"/>
      <c r="F52" s="25"/>
      <c r="G52" s="20">
        <v>15105020</v>
      </c>
      <c r="H52" s="19" t="s">
        <v>392</v>
      </c>
      <c r="I52" s="93"/>
    </row>
    <row r="53" spans="1:9" ht="25.5" x14ac:dyDescent="0.2">
      <c r="A53" s="23"/>
      <c r="B53" s="21"/>
      <c r="C53" s="22"/>
      <c r="D53" s="21"/>
      <c r="E53" s="22"/>
      <c r="F53" s="21"/>
      <c r="G53" s="22"/>
      <c r="H53" s="28" t="s">
        <v>391</v>
      </c>
      <c r="I53" s="76"/>
    </row>
    <row r="54" spans="1:9" x14ac:dyDescent="0.2">
      <c r="A54" s="26">
        <v>20</v>
      </c>
      <c r="B54" s="25" t="s">
        <v>390</v>
      </c>
      <c r="C54" s="20">
        <v>2010</v>
      </c>
      <c r="D54" s="25" t="s">
        <v>389</v>
      </c>
      <c r="E54" s="20">
        <v>201010</v>
      </c>
      <c r="F54" s="25" t="s">
        <v>388</v>
      </c>
      <c r="G54" s="20">
        <v>20101010</v>
      </c>
      <c r="H54" s="19" t="s">
        <v>388</v>
      </c>
      <c r="I54" s="93"/>
    </row>
    <row r="55" spans="1:9" ht="25.5" x14ac:dyDescent="0.2">
      <c r="A55" s="23"/>
      <c r="B55" s="21"/>
      <c r="C55" s="22"/>
      <c r="D55" s="21"/>
      <c r="E55" s="22"/>
      <c r="F55" s="21"/>
      <c r="G55" s="22"/>
      <c r="H55" s="28" t="s">
        <v>387</v>
      </c>
      <c r="I55" s="76"/>
    </row>
    <row r="56" spans="1:9" x14ac:dyDescent="0.2">
      <c r="A56" s="26"/>
      <c r="B56" s="25"/>
      <c r="C56" s="20"/>
      <c r="D56" s="25"/>
      <c r="E56" s="20">
        <v>201020</v>
      </c>
      <c r="F56" s="25" t="s">
        <v>386</v>
      </c>
      <c r="G56" s="20">
        <v>20102010</v>
      </c>
      <c r="H56" s="19" t="s">
        <v>386</v>
      </c>
      <c r="I56" s="93"/>
    </row>
    <row r="57" spans="1:9" ht="38.25" x14ac:dyDescent="0.2">
      <c r="A57" s="23"/>
      <c r="B57" s="21"/>
      <c r="C57" s="22"/>
      <c r="D57" s="21"/>
      <c r="E57" s="22"/>
      <c r="F57" s="21"/>
      <c r="G57" s="22"/>
      <c r="H57" s="28" t="s">
        <v>385</v>
      </c>
      <c r="I57" s="76"/>
    </row>
    <row r="58" spans="1:9" x14ac:dyDescent="0.2">
      <c r="A58" s="26"/>
      <c r="B58" s="25"/>
      <c r="C58" s="20"/>
      <c r="D58" s="25"/>
      <c r="E58" s="20">
        <v>201030</v>
      </c>
      <c r="F58" s="25" t="s">
        <v>384</v>
      </c>
      <c r="G58" s="20">
        <v>20103010</v>
      </c>
      <c r="H58" s="19" t="s">
        <v>384</v>
      </c>
      <c r="I58" s="93"/>
    </row>
    <row r="59" spans="1:9" ht="25.5" x14ac:dyDescent="0.2">
      <c r="A59" s="23"/>
      <c r="B59" s="21"/>
      <c r="C59" s="22"/>
      <c r="D59" s="21"/>
      <c r="E59" s="22"/>
      <c r="F59" s="21"/>
      <c r="G59" s="22"/>
      <c r="H59" s="28" t="s">
        <v>383</v>
      </c>
      <c r="I59" s="76"/>
    </row>
    <row r="60" spans="1:9" x14ac:dyDescent="0.2">
      <c r="A60" s="26"/>
      <c r="B60" s="25"/>
      <c r="C60" s="20"/>
      <c r="D60" s="25"/>
      <c r="E60" s="20">
        <v>201040</v>
      </c>
      <c r="F60" s="25" t="s">
        <v>382</v>
      </c>
      <c r="G60" s="20">
        <v>20104010</v>
      </c>
      <c r="H60" s="19" t="s">
        <v>381</v>
      </c>
      <c r="I60" s="93"/>
    </row>
    <row r="61" spans="1:9" ht="25.5" x14ac:dyDescent="0.2">
      <c r="A61" s="23"/>
      <c r="B61" s="21"/>
      <c r="C61" s="22"/>
      <c r="D61" s="21"/>
      <c r="E61" s="22"/>
      <c r="F61" s="21"/>
      <c r="G61" s="22"/>
      <c r="H61" s="28" t="s">
        <v>380</v>
      </c>
      <c r="I61" s="76"/>
    </row>
    <row r="62" spans="1:9" x14ac:dyDescent="0.2">
      <c r="A62" s="26"/>
      <c r="B62" s="25"/>
      <c r="C62" s="20"/>
      <c r="D62" s="25"/>
      <c r="E62" s="20"/>
      <c r="F62" s="25"/>
      <c r="G62" s="20">
        <v>20104020</v>
      </c>
      <c r="H62" s="19" t="s">
        <v>379</v>
      </c>
      <c r="I62" s="93"/>
    </row>
    <row r="63" spans="1:9" ht="38.25" x14ac:dyDescent="0.2">
      <c r="A63" s="23"/>
      <c r="B63" s="21"/>
      <c r="C63" s="22"/>
      <c r="D63" s="21"/>
      <c r="E63" s="22"/>
      <c r="F63" s="21"/>
      <c r="G63" s="22"/>
      <c r="H63" s="28" t="s">
        <v>378</v>
      </c>
      <c r="I63" s="76"/>
    </row>
    <row r="64" spans="1:9" x14ac:dyDescent="0.2">
      <c r="A64" s="26"/>
      <c r="B64" s="25"/>
      <c r="C64" s="20"/>
      <c r="D64" s="25"/>
      <c r="E64" s="20">
        <v>201050</v>
      </c>
      <c r="F64" s="25" t="s">
        <v>377</v>
      </c>
      <c r="G64" s="20">
        <v>20105010</v>
      </c>
      <c r="H64" s="19" t="s">
        <v>377</v>
      </c>
      <c r="I64" s="93"/>
    </row>
    <row r="65" spans="1:9" ht="38.25" x14ac:dyDescent="0.2">
      <c r="A65" s="23"/>
      <c r="B65" s="21"/>
      <c r="C65" s="22"/>
      <c r="D65" s="21"/>
      <c r="E65" s="22"/>
      <c r="F65" s="21"/>
      <c r="G65" s="22"/>
      <c r="H65" s="28" t="s">
        <v>376</v>
      </c>
      <c r="I65" s="76"/>
    </row>
    <row r="66" spans="1:9" x14ac:dyDescent="0.2">
      <c r="A66" s="26"/>
      <c r="B66" s="25"/>
      <c r="C66" s="20"/>
      <c r="D66" s="25"/>
      <c r="E66" s="20">
        <v>201060</v>
      </c>
      <c r="F66" s="25" t="s">
        <v>375</v>
      </c>
      <c r="G66" s="20">
        <v>20106010</v>
      </c>
      <c r="H66" s="19" t="s">
        <v>374</v>
      </c>
      <c r="I66" s="93"/>
    </row>
    <row r="67" spans="1:9" ht="25.5" x14ac:dyDescent="0.2">
      <c r="A67" s="23"/>
      <c r="B67" s="21"/>
      <c r="C67" s="22"/>
      <c r="D67" s="21"/>
      <c r="E67" s="22"/>
      <c r="F67" s="21"/>
      <c r="G67" s="22"/>
      <c r="H67" s="28" t="s">
        <v>373</v>
      </c>
      <c r="I67" s="76"/>
    </row>
    <row r="68" spans="1:9" x14ac:dyDescent="0.2">
      <c r="A68" s="23"/>
      <c r="B68" s="21"/>
      <c r="C68" s="22"/>
      <c r="D68" s="21"/>
      <c r="E68" s="22"/>
      <c r="F68" s="21"/>
      <c r="G68" s="20">
        <v>20106015</v>
      </c>
      <c r="H68" s="19" t="s">
        <v>372</v>
      </c>
      <c r="I68" s="76"/>
    </row>
    <row r="69" spans="1:9" ht="38.25" x14ac:dyDescent="0.2">
      <c r="A69" s="23"/>
      <c r="B69" s="21"/>
      <c r="C69" s="22"/>
      <c r="D69" s="21"/>
      <c r="E69" s="22"/>
      <c r="F69" s="21"/>
      <c r="G69" s="22"/>
      <c r="H69" s="28" t="s">
        <v>371</v>
      </c>
      <c r="I69" s="76"/>
    </row>
    <row r="70" spans="1:9" x14ac:dyDescent="0.2">
      <c r="A70" s="26"/>
      <c r="B70" s="25"/>
      <c r="C70" s="20"/>
      <c r="D70" s="25"/>
      <c r="E70" s="20"/>
      <c r="F70" s="25"/>
      <c r="G70" s="20">
        <v>20106020</v>
      </c>
      <c r="H70" s="19" t="s">
        <v>370</v>
      </c>
      <c r="I70" s="93"/>
    </row>
    <row r="71" spans="1:9" ht="38.25" x14ac:dyDescent="0.2">
      <c r="A71" s="23"/>
      <c r="B71" s="21"/>
      <c r="C71" s="22"/>
      <c r="D71" s="21"/>
      <c r="E71" s="22"/>
      <c r="F71" s="21"/>
      <c r="G71" s="22"/>
      <c r="H71" s="28" t="s">
        <v>369</v>
      </c>
      <c r="I71" s="76"/>
    </row>
    <row r="72" spans="1:9" ht="25.5" x14ac:dyDescent="0.2">
      <c r="A72" s="26"/>
      <c r="B72" s="25"/>
      <c r="C72" s="20"/>
      <c r="D72" s="25"/>
      <c r="E72" s="20">
        <v>201070</v>
      </c>
      <c r="F72" s="25" t="s">
        <v>368</v>
      </c>
      <c r="G72" s="20">
        <v>20107010</v>
      </c>
      <c r="H72" s="19" t="s">
        <v>368</v>
      </c>
      <c r="I72" s="93"/>
    </row>
    <row r="73" spans="1:9" x14ac:dyDescent="0.2">
      <c r="A73" s="23"/>
      <c r="B73" s="21"/>
      <c r="C73" s="22"/>
      <c r="D73" s="21"/>
      <c r="E73" s="22"/>
      <c r="F73" s="21"/>
      <c r="G73" s="22"/>
      <c r="H73" s="28" t="s">
        <v>367</v>
      </c>
      <c r="I73" s="76"/>
    </row>
    <row r="74" spans="1:9" ht="38.25" x14ac:dyDescent="0.2">
      <c r="A74" s="57"/>
      <c r="B74" s="56"/>
      <c r="C74" s="20">
        <v>2020</v>
      </c>
      <c r="D74" s="25" t="s">
        <v>366</v>
      </c>
      <c r="E74" s="20">
        <v>202010</v>
      </c>
      <c r="F74" s="25" t="s">
        <v>365</v>
      </c>
      <c r="G74" s="20">
        <v>20201010</v>
      </c>
      <c r="H74" s="19" t="s">
        <v>364</v>
      </c>
      <c r="I74" s="93"/>
    </row>
    <row r="75" spans="1:9" x14ac:dyDescent="0.2">
      <c r="A75" s="23"/>
      <c r="B75" s="21"/>
      <c r="C75" s="22"/>
      <c r="D75" s="21"/>
      <c r="E75" s="22"/>
      <c r="F75" s="21"/>
      <c r="G75" s="22"/>
      <c r="H75" s="28" t="s">
        <v>363</v>
      </c>
      <c r="I75" s="76"/>
    </row>
    <row r="76" spans="1:9" x14ac:dyDescent="0.2">
      <c r="A76" s="98"/>
      <c r="B76" s="96"/>
      <c r="C76" s="97"/>
      <c r="D76" s="96"/>
      <c r="E76" s="97"/>
      <c r="F76" s="96"/>
      <c r="G76" s="83">
        <v>20201020</v>
      </c>
      <c r="H76" s="82" t="s">
        <v>514</v>
      </c>
      <c r="I76" s="93"/>
    </row>
    <row r="77" spans="1:9" x14ac:dyDescent="0.2">
      <c r="A77" s="91"/>
      <c r="B77" s="95"/>
      <c r="C77" s="94"/>
      <c r="D77" s="95"/>
      <c r="E77" s="94"/>
      <c r="F77" s="95"/>
      <c r="G77" s="85"/>
      <c r="H77" s="100" t="s">
        <v>513</v>
      </c>
      <c r="I77" s="76"/>
    </row>
    <row r="78" spans="1:9" x14ac:dyDescent="0.2">
      <c r="A78" s="98"/>
      <c r="B78" s="96"/>
      <c r="C78" s="97"/>
      <c r="D78" s="96"/>
      <c r="E78" s="97"/>
      <c r="F78" s="96"/>
      <c r="G78" s="83">
        <v>20201030</v>
      </c>
      <c r="H78" s="82" t="s">
        <v>512</v>
      </c>
      <c r="I78" s="93"/>
    </row>
    <row r="79" spans="1:9" ht="51" x14ac:dyDescent="0.2">
      <c r="A79" s="91"/>
      <c r="B79" s="95"/>
      <c r="C79" s="94"/>
      <c r="D79" s="95"/>
      <c r="E79" s="94"/>
      <c r="F79" s="95"/>
      <c r="G79" s="85"/>
      <c r="H79" s="100" t="s">
        <v>511</v>
      </c>
      <c r="I79" s="76"/>
    </row>
    <row r="80" spans="1:9" x14ac:dyDescent="0.2">
      <c r="A80" s="98"/>
      <c r="B80" s="96"/>
      <c r="C80" s="97"/>
      <c r="D80" s="96"/>
      <c r="E80" s="97"/>
      <c r="F80" s="96"/>
      <c r="G80" s="83">
        <v>20201040</v>
      </c>
      <c r="H80" s="82" t="s">
        <v>510</v>
      </c>
      <c r="I80" s="93"/>
    </row>
    <row r="81" spans="1:9" ht="38.25" x14ac:dyDescent="0.2">
      <c r="A81" s="91"/>
      <c r="B81" s="95"/>
      <c r="C81" s="94"/>
      <c r="D81" s="95"/>
      <c r="E81" s="94"/>
      <c r="F81" s="95"/>
      <c r="G81" s="85"/>
      <c r="H81" s="100" t="s">
        <v>352</v>
      </c>
      <c r="I81" s="76"/>
    </row>
    <row r="82" spans="1:9" x14ac:dyDescent="0.2">
      <c r="A82" s="26"/>
      <c r="B82" s="25"/>
      <c r="C82" s="20"/>
      <c r="D82" s="25"/>
      <c r="E82" s="20"/>
      <c r="F82" s="25"/>
      <c r="G82" s="20">
        <v>20201050</v>
      </c>
      <c r="H82" s="19" t="s">
        <v>362</v>
      </c>
      <c r="I82" s="93"/>
    </row>
    <row r="83" spans="1:9" ht="38.25" x14ac:dyDescent="0.2">
      <c r="A83" s="23"/>
      <c r="B83" s="21"/>
      <c r="C83" s="22"/>
      <c r="D83" s="21"/>
      <c r="E83" s="22"/>
      <c r="F83" s="21"/>
      <c r="G83" s="22"/>
      <c r="H83" s="28" t="s">
        <v>361</v>
      </c>
      <c r="I83" s="76"/>
    </row>
    <row r="84" spans="1:9" x14ac:dyDescent="0.2">
      <c r="A84" s="26"/>
      <c r="B84" s="25"/>
      <c r="C84" s="20"/>
      <c r="D84" s="25"/>
      <c r="E84" s="20"/>
      <c r="F84" s="25"/>
      <c r="G84" s="20">
        <v>20201060</v>
      </c>
      <c r="H84" s="19" t="s">
        <v>360</v>
      </c>
      <c r="I84" s="93"/>
    </row>
    <row r="85" spans="1:9" x14ac:dyDescent="0.2">
      <c r="A85" s="23"/>
      <c r="B85" s="21"/>
      <c r="C85" s="22"/>
      <c r="D85" s="21"/>
      <c r="E85" s="22"/>
      <c r="F85" s="21"/>
      <c r="G85" s="22"/>
      <c r="H85" s="28" t="s">
        <v>359</v>
      </c>
      <c r="I85" s="76"/>
    </row>
    <row r="86" spans="1:9" x14ac:dyDescent="0.2">
      <c r="A86" s="23"/>
      <c r="B86" s="21"/>
      <c r="C86" s="22"/>
      <c r="D86" s="21"/>
      <c r="E86" s="22"/>
      <c r="F86" s="21"/>
      <c r="G86" s="20">
        <v>20201070</v>
      </c>
      <c r="H86" s="19" t="s">
        <v>358</v>
      </c>
      <c r="I86" s="76"/>
    </row>
    <row r="87" spans="1:9" ht="51" x14ac:dyDescent="0.2">
      <c r="A87" s="23"/>
      <c r="B87" s="21"/>
      <c r="C87" s="22"/>
      <c r="D87" s="21"/>
      <c r="E87" s="22"/>
      <c r="F87" s="21"/>
      <c r="G87" s="22"/>
      <c r="H87" s="28" t="s">
        <v>357</v>
      </c>
      <c r="I87" s="76"/>
    </row>
    <row r="88" spans="1:9" x14ac:dyDescent="0.2">
      <c r="A88" s="23"/>
      <c r="B88" s="21"/>
      <c r="C88" s="22"/>
      <c r="D88" s="21"/>
      <c r="E88" s="20"/>
      <c r="F88" s="25"/>
      <c r="G88" s="20">
        <v>20201080</v>
      </c>
      <c r="H88" s="19" t="s">
        <v>356</v>
      </c>
      <c r="I88" s="76"/>
    </row>
    <row r="89" spans="1:9" ht="76.5" x14ac:dyDescent="0.2">
      <c r="A89" s="23"/>
      <c r="B89" s="21"/>
      <c r="C89" s="22"/>
      <c r="D89" s="21"/>
      <c r="E89" s="22"/>
      <c r="F89" s="21"/>
      <c r="G89" s="22"/>
      <c r="H89" s="28" t="s">
        <v>355</v>
      </c>
      <c r="I89" s="76"/>
    </row>
    <row r="90" spans="1:9" x14ac:dyDescent="0.2">
      <c r="A90" s="26"/>
      <c r="B90" s="25"/>
      <c r="C90" s="20"/>
      <c r="D90" s="25"/>
      <c r="E90" s="20">
        <v>202020</v>
      </c>
      <c r="F90" s="25" t="s">
        <v>354</v>
      </c>
      <c r="G90" s="20">
        <v>20202010</v>
      </c>
      <c r="H90" s="19" t="s">
        <v>353</v>
      </c>
      <c r="I90" s="76"/>
    </row>
    <row r="91" spans="1:9" ht="38.25" x14ac:dyDescent="0.2">
      <c r="A91" s="23"/>
      <c r="B91" s="42"/>
      <c r="C91" s="22"/>
      <c r="D91" s="42"/>
      <c r="E91" s="22"/>
      <c r="F91" s="21"/>
      <c r="G91" s="22"/>
      <c r="H91" s="28" t="s">
        <v>352</v>
      </c>
      <c r="I91" s="76"/>
    </row>
    <row r="92" spans="1:9" x14ac:dyDescent="0.2">
      <c r="A92" s="23"/>
      <c r="B92" s="21"/>
      <c r="C92" s="22"/>
      <c r="D92" s="21"/>
      <c r="E92" s="22"/>
      <c r="F92" s="21"/>
      <c r="G92" s="20">
        <v>20202020</v>
      </c>
      <c r="H92" s="19" t="s">
        <v>351</v>
      </c>
      <c r="I92" s="76"/>
    </row>
    <row r="93" spans="1:9" ht="63.75" x14ac:dyDescent="0.2">
      <c r="A93" s="23"/>
      <c r="B93" s="21"/>
      <c r="C93" s="22"/>
      <c r="D93" s="21"/>
      <c r="E93" s="22"/>
      <c r="F93" s="21"/>
      <c r="G93" s="22"/>
      <c r="H93" s="28" t="s">
        <v>350</v>
      </c>
      <c r="I93" s="76"/>
    </row>
    <row r="94" spans="1:9" x14ac:dyDescent="0.2">
      <c r="A94" s="59"/>
      <c r="B94" s="58"/>
      <c r="C94" s="20">
        <v>2030</v>
      </c>
      <c r="D94" s="25" t="s">
        <v>349</v>
      </c>
      <c r="E94" s="20">
        <v>203010</v>
      </c>
      <c r="F94" s="20" t="s">
        <v>348</v>
      </c>
      <c r="G94" s="20">
        <v>20301010</v>
      </c>
      <c r="H94" s="19" t="s">
        <v>348</v>
      </c>
      <c r="I94" s="76"/>
    </row>
    <row r="95" spans="1:9" ht="38.25" x14ac:dyDescent="0.2">
      <c r="A95" s="23"/>
      <c r="B95" s="21"/>
      <c r="C95" s="22"/>
      <c r="D95" s="21"/>
      <c r="E95" s="22"/>
      <c r="F95" s="21"/>
      <c r="G95" s="22"/>
      <c r="H95" s="28" t="s">
        <v>347</v>
      </c>
      <c r="I95" s="76"/>
    </row>
    <row r="96" spans="1:9" x14ac:dyDescent="0.2">
      <c r="A96" s="26"/>
      <c r="B96" s="25"/>
      <c r="C96" s="20"/>
      <c r="D96" s="25"/>
      <c r="E96" s="20">
        <v>203020</v>
      </c>
      <c r="F96" s="25" t="s">
        <v>346</v>
      </c>
      <c r="G96" s="20">
        <v>20302010</v>
      </c>
      <c r="H96" s="19" t="s">
        <v>346</v>
      </c>
      <c r="I96" s="93"/>
    </row>
    <row r="97" spans="1:9" x14ac:dyDescent="0.2">
      <c r="A97" s="23"/>
      <c r="B97" s="21"/>
      <c r="C97" s="22"/>
      <c r="D97" s="21"/>
      <c r="E97" s="22"/>
      <c r="F97" s="21"/>
      <c r="G97" s="22"/>
      <c r="H97" s="28" t="s">
        <v>345</v>
      </c>
      <c r="I97" s="76"/>
    </row>
    <row r="98" spans="1:9" x14ac:dyDescent="0.2">
      <c r="A98" s="26"/>
      <c r="B98" s="25"/>
      <c r="C98" s="20"/>
      <c r="D98" s="25"/>
      <c r="E98" s="20">
        <v>203030</v>
      </c>
      <c r="F98" s="25" t="s">
        <v>344</v>
      </c>
      <c r="G98" s="20">
        <v>20303010</v>
      </c>
      <c r="H98" s="19" t="s">
        <v>344</v>
      </c>
      <c r="I98" s="93"/>
    </row>
    <row r="99" spans="1:9" ht="25.5" x14ac:dyDescent="0.2">
      <c r="A99" s="23"/>
      <c r="B99" s="21"/>
      <c r="C99" s="22"/>
      <c r="D99" s="21"/>
      <c r="E99" s="22"/>
      <c r="F99" s="21"/>
      <c r="G99" s="22"/>
      <c r="H99" s="28" t="s">
        <v>343</v>
      </c>
      <c r="I99" s="76"/>
    </row>
    <row r="100" spans="1:9" x14ac:dyDescent="0.2">
      <c r="A100" s="26"/>
      <c r="B100" s="25"/>
      <c r="C100" s="20"/>
      <c r="D100" s="25"/>
      <c r="E100" s="20">
        <v>203040</v>
      </c>
      <c r="F100" s="25" t="s">
        <v>342</v>
      </c>
      <c r="G100" s="20">
        <v>20304010</v>
      </c>
      <c r="H100" s="19" t="s">
        <v>341</v>
      </c>
      <c r="I100" s="93"/>
    </row>
    <row r="101" spans="1:9" x14ac:dyDescent="0.2">
      <c r="A101" s="23"/>
      <c r="B101" s="21"/>
      <c r="C101" s="22"/>
      <c r="D101" s="21"/>
      <c r="E101" s="22"/>
      <c r="F101" s="21"/>
      <c r="G101" s="22"/>
      <c r="H101" s="28" t="s">
        <v>340</v>
      </c>
      <c r="I101" s="76"/>
    </row>
    <row r="102" spans="1:9" x14ac:dyDescent="0.2">
      <c r="A102" s="26"/>
      <c r="B102" s="25"/>
      <c r="C102" s="20"/>
      <c r="D102" s="25"/>
      <c r="E102" s="20"/>
      <c r="F102" s="25"/>
      <c r="G102" s="20">
        <v>20304020</v>
      </c>
      <c r="H102" s="19" t="s">
        <v>339</v>
      </c>
      <c r="I102" s="93"/>
    </row>
    <row r="103" spans="1:9" ht="25.5" x14ac:dyDescent="0.2">
      <c r="A103" s="23"/>
      <c r="B103" s="21"/>
      <c r="C103" s="22"/>
      <c r="D103" s="21"/>
      <c r="E103" s="22"/>
      <c r="F103" s="21"/>
      <c r="G103" s="22"/>
      <c r="H103" s="28" t="s">
        <v>338</v>
      </c>
      <c r="I103" s="76"/>
    </row>
    <row r="104" spans="1:9" ht="25.5" x14ac:dyDescent="0.2">
      <c r="A104" s="26"/>
      <c r="B104" s="25"/>
      <c r="C104" s="20"/>
      <c r="D104" s="25"/>
      <c r="E104" s="20">
        <v>203050</v>
      </c>
      <c r="F104" s="25" t="s">
        <v>337</v>
      </c>
      <c r="G104" s="20">
        <v>20305010</v>
      </c>
      <c r="H104" s="19" t="s">
        <v>336</v>
      </c>
      <c r="I104" s="93"/>
    </row>
    <row r="105" spans="1:9" x14ac:dyDescent="0.2">
      <c r="A105" s="23"/>
      <c r="B105" s="21"/>
      <c r="C105" s="22"/>
      <c r="D105" s="21"/>
      <c r="E105" s="22"/>
      <c r="F105" s="21"/>
      <c r="G105" s="22"/>
      <c r="H105" s="28" t="s">
        <v>335</v>
      </c>
      <c r="I105" s="76"/>
    </row>
    <row r="106" spans="1:9" x14ac:dyDescent="0.2">
      <c r="A106" s="26"/>
      <c r="B106" s="25"/>
      <c r="C106" s="20"/>
      <c r="D106" s="25"/>
      <c r="E106" s="20"/>
      <c r="F106" s="25"/>
      <c r="G106" s="20">
        <v>20305020</v>
      </c>
      <c r="H106" s="19" t="s">
        <v>334</v>
      </c>
      <c r="I106" s="93"/>
    </row>
    <row r="107" spans="1:9" x14ac:dyDescent="0.2">
      <c r="A107" s="23"/>
      <c r="B107" s="21"/>
      <c r="C107" s="22"/>
      <c r="D107" s="21"/>
      <c r="E107" s="22"/>
      <c r="F107" s="21"/>
      <c r="G107" s="22"/>
      <c r="H107" s="28" t="s">
        <v>333</v>
      </c>
      <c r="I107" s="76"/>
    </row>
    <row r="108" spans="1:9" x14ac:dyDescent="0.2">
      <c r="A108" s="26"/>
      <c r="B108" s="25"/>
      <c r="C108" s="20"/>
      <c r="D108" s="25"/>
      <c r="E108" s="20"/>
      <c r="F108" s="25"/>
      <c r="G108" s="20">
        <v>20305030</v>
      </c>
      <c r="H108" s="19" t="s">
        <v>332</v>
      </c>
      <c r="I108" s="93"/>
    </row>
    <row r="109" spans="1:9" x14ac:dyDescent="0.2">
      <c r="A109" s="23"/>
      <c r="B109" s="21"/>
      <c r="C109" s="22"/>
      <c r="D109" s="21"/>
      <c r="E109" s="22"/>
      <c r="F109" s="21"/>
      <c r="G109" s="22"/>
      <c r="H109" s="28" t="s">
        <v>331</v>
      </c>
      <c r="I109" s="76"/>
    </row>
    <row r="110" spans="1:9" ht="25.5" x14ac:dyDescent="0.2">
      <c r="A110" s="26">
        <v>25</v>
      </c>
      <c r="B110" s="25" t="s">
        <v>330</v>
      </c>
      <c r="C110" s="20">
        <v>2510</v>
      </c>
      <c r="D110" s="25" t="s">
        <v>329</v>
      </c>
      <c r="E110" s="20">
        <v>251010</v>
      </c>
      <c r="F110" s="25" t="s">
        <v>328</v>
      </c>
      <c r="G110" s="20">
        <v>25101010</v>
      </c>
      <c r="H110" s="19" t="s">
        <v>327</v>
      </c>
      <c r="I110" s="93"/>
    </row>
    <row r="111" spans="1:9" ht="25.5" x14ac:dyDescent="0.2">
      <c r="A111" s="23"/>
      <c r="B111" s="21"/>
      <c r="C111" s="22"/>
      <c r="D111" s="21"/>
      <c r="E111" s="22"/>
      <c r="F111" s="21"/>
      <c r="G111" s="22"/>
      <c r="H111" s="28" t="s">
        <v>326</v>
      </c>
      <c r="I111" s="76"/>
    </row>
    <row r="112" spans="1:9" x14ac:dyDescent="0.2">
      <c r="A112" s="26"/>
      <c r="B112" s="25"/>
      <c r="C112" s="20"/>
      <c r="D112" s="25"/>
      <c r="E112" s="20"/>
      <c r="F112" s="25"/>
      <c r="G112" s="20">
        <v>25101020</v>
      </c>
      <c r="H112" s="19" t="s">
        <v>325</v>
      </c>
      <c r="I112" s="93"/>
    </row>
    <row r="113" spans="1:9" x14ac:dyDescent="0.2">
      <c r="A113" s="23"/>
      <c r="B113" s="21"/>
      <c r="C113" s="22"/>
      <c r="D113" s="21"/>
      <c r="E113" s="22"/>
      <c r="F113" s="21"/>
      <c r="G113" s="22"/>
      <c r="H113" s="28" t="s">
        <v>324</v>
      </c>
      <c r="I113" s="76"/>
    </row>
    <row r="114" spans="1:9" x14ac:dyDescent="0.2">
      <c r="A114" s="26"/>
      <c r="B114" s="25"/>
      <c r="C114" s="20"/>
      <c r="D114" s="25"/>
      <c r="E114" s="20">
        <v>251020</v>
      </c>
      <c r="F114" s="25" t="s">
        <v>323</v>
      </c>
      <c r="G114" s="20">
        <v>25102010</v>
      </c>
      <c r="H114" s="19" t="s">
        <v>322</v>
      </c>
      <c r="I114" s="93"/>
    </row>
    <row r="115" spans="1:9" ht="38.25" x14ac:dyDescent="0.2">
      <c r="A115" s="23"/>
      <c r="B115" s="21"/>
      <c r="C115" s="22"/>
      <c r="D115" s="21"/>
      <c r="E115" s="22"/>
      <c r="F115" s="21"/>
      <c r="G115" s="22"/>
      <c r="H115" s="28" t="s">
        <v>321</v>
      </c>
      <c r="I115" s="76"/>
    </row>
    <row r="116" spans="1:9" x14ac:dyDescent="0.2">
      <c r="A116" s="26"/>
      <c r="B116" s="25"/>
      <c r="C116" s="20"/>
      <c r="D116" s="25"/>
      <c r="E116" s="20"/>
      <c r="F116" s="25"/>
      <c r="G116" s="20">
        <v>25102020</v>
      </c>
      <c r="H116" s="19" t="s">
        <v>320</v>
      </c>
      <c r="I116" s="93"/>
    </row>
    <row r="117" spans="1:9" ht="25.5" x14ac:dyDescent="0.2">
      <c r="A117" s="23"/>
      <c r="B117" s="21"/>
      <c r="C117" s="22"/>
      <c r="D117" s="21"/>
      <c r="E117" s="22"/>
      <c r="F117" s="21"/>
      <c r="G117" s="22"/>
      <c r="H117" s="28" t="s">
        <v>319</v>
      </c>
      <c r="I117" s="76"/>
    </row>
    <row r="118" spans="1:9" ht="25.5" x14ac:dyDescent="0.2">
      <c r="A118" s="26"/>
      <c r="B118" s="25"/>
      <c r="C118" s="20">
        <v>2520</v>
      </c>
      <c r="D118" s="25" t="s">
        <v>318</v>
      </c>
      <c r="E118" s="20">
        <v>252010</v>
      </c>
      <c r="F118" s="25" t="s">
        <v>317</v>
      </c>
      <c r="G118" s="20">
        <v>25201010</v>
      </c>
      <c r="H118" s="19" t="s">
        <v>316</v>
      </c>
      <c r="I118" s="93"/>
    </row>
    <row r="119" spans="1:9" ht="51" x14ac:dyDescent="0.2">
      <c r="A119" s="23"/>
      <c r="B119" s="21"/>
      <c r="C119" s="22"/>
      <c r="D119" s="21"/>
      <c r="E119" s="22"/>
      <c r="F119" s="21"/>
      <c r="G119" s="22"/>
      <c r="H119" s="28" t="s">
        <v>315</v>
      </c>
      <c r="I119" s="76"/>
    </row>
    <row r="120" spans="1:9" x14ac:dyDescent="0.2">
      <c r="A120" s="26"/>
      <c r="B120" s="25"/>
      <c r="C120" s="20"/>
      <c r="D120" s="25"/>
      <c r="E120" s="20"/>
      <c r="F120" s="25"/>
      <c r="G120" s="20">
        <v>25201020</v>
      </c>
      <c r="H120" s="19" t="s">
        <v>314</v>
      </c>
      <c r="I120" s="93"/>
    </row>
    <row r="121" spans="1:9" x14ac:dyDescent="0.2">
      <c r="A121" s="23"/>
      <c r="B121" s="21"/>
      <c r="C121" s="22"/>
      <c r="D121" s="21"/>
      <c r="E121" s="22"/>
      <c r="F121" s="21"/>
      <c r="G121" s="22"/>
      <c r="H121" s="28" t="s">
        <v>313</v>
      </c>
      <c r="I121" s="76"/>
    </row>
    <row r="122" spans="1:9" x14ac:dyDescent="0.2">
      <c r="A122" s="26"/>
      <c r="B122" s="25"/>
      <c r="C122" s="20"/>
      <c r="D122" s="25"/>
      <c r="E122" s="20"/>
      <c r="F122" s="25"/>
      <c r="G122" s="20">
        <v>25201030</v>
      </c>
      <c r="H122" s="19" t="s">
        <v>312</v>
      </c>
      <c r="I122" s="93"/>
    </row>
    <row r="123" spans="1:9" ht="25.5" x14ac:dyDescent="0.2">
      <c r="A123" s="23"/>
      <c r="B123" s="21"/>
      <c r="C123" s="22"/>
      <c r="D123" s="21"/>
      <c r="E123" s="22"/>
      <c r="F123" s="21"/>
      <c r="G123" s="22"/>
      <c r="H123" s="28" t="s">
        <v>311</v>
      </c>
      <c r="I123" s="76"/>
    </row>
    <row r="124" spans="1:9" x14ac:dyDescent="0.2">
      <c r="A124" s="26"/>
      <c r="B124" s="25"/>
      <c r="C124" s="20"/>
      <c r="D124" s="25"/>
      <c r="E124" s="20"/>
      <c r="F124" s="25"/>
      <c r="G124" s="20">
        <v>25201040</v>
      </c>
      <c r="H124" s="19" t="s">
        <v>310</v>
      </c>
      <c r="I124" s="93"/>
    </row>
    <row r="125" spans="1:9" ht="51" x14ac:dyDescent="0.2">
      <c r="A125" s="23"/>
      <c r="B125" s="21"/>
      <c r="C125" s="22"/>
      <c r="D125" s="21"/>
      <c r="E125" s="22"/>
      <c r="F125" s="21"/>
      <c r="G125" s="22"/>
      <c r="H125" s="28" t="s">
        <v>309</v>
      </c>
      <c r="I125" s="76"/>
    </row>
    <row r="126" spans="1:9" x14ac:dyDescent="0.2">
      <c r="A126" s="26"/>
      <c r="B126" s="25"/>
      <c r="C126" s="20"/>
      <c r="D126" s="25"/>
      <c r="E126" s="20"/>
      <c r="F126" s="25"/>
      <c r="G126" s="20">
        <v>25201050</v>
      </c>
      <c r="H126" s="19" t="s">
        <v>308</v>
      </c>
      <c r="I126" s="93"/>
    </row>
    <row r="127" spans="1:9" ht="25.5" x14ac:dyDescent="0.2">
      <c r="A127" s="23"/>
      <c r="B127" s="21"/>
      <c r="C127" s="22"/>
      <c r="D127" s="21"/>
      <c r="E127" s="22"/>
      <c r="F127" s="21"/>
      <c r="G127" s="22"/>
      <c r="H127" s="28" t="s">
        <v>307</v>
      </c>
      <c r="I127" s="76"/>
    </row>
    <row r="128" spans="1:9" x14ac:dyDescent="0.2">
      <c r="A128" s="26"/>
      <c r="B128" s="25"/>
      <c r="C128" s="20"/>
      <c r="D128" s="25"/>
      <c r="E128" s="20">
        <v>252020</v>
      </c>
      <c r="F128" s="25" t="s">
        <v>306</v>
      </c>
      <c r="G128" s="20">
        <v>25202010</v>
      </c>
      <c r="H128" s="19" t="s">
        <v>306</v>
      </c>
      <c r="I128" s="93"/>
    </row>
    <row r="129" spans="1:9" x14ac:dyDescent="0.2">
      <c r="A129" s="23"/>
      <c r="B129" s="21"/>
      <c r="C129" s="22"/>
      <c r="D129" s="21"/>
      <c r="E129" s="22"/>
      <c r="F129" s="21"/>
      <c r="G129" s="22"/>
      <c r="H129" s="28" t="s">
        <v>305</v>
      </c>
      <c r="I129" s="76"/>
    </row>
    <row r="130" spans="1:9" x14ac:dyDescent="0.2">
      <c r="A130" s="98"/>
      <c r="B130" s="96"/>
      <c r="C130" s="97"/>
      <c r="D130" s="96"/>
      <c r="E130" s="97"/>
      <c r="F130" s="96"/>
      <c r="G130" s="83">
        <v>25202020</v>
      </c>
      <c r="H130" s="82" t="s">
        <v>509</v>
      </c>
      <c r="I130" s="93"/>
    </row>
    <row r="131" spans="1:9" x14ac:dyDescent="0.2">
      <c r="A131" s="91"/>
      <c r="B131" s="95"/>
      <c r="C131" s="94"/>
      <c r="D131" s="95"/>
      <c r="E131" s="94"/>
      <c r="F131" s="95"/>
      <c r="G131" s="85"/>
      <c r="H131" s="100" t="s">
        <v>508</v>
      </c>
      <c r="I131" s="76"/>
    </row>
    <row r="132" spans="1:9" ht="25.5" x14ac:dyDescent="0.2">
      <c r="A132" s="57"/>
      <c r="B132" s="56"/>
      <c r="C132" s="20"/>
      <c r="D132" s="25"/>
      <c r="E132" s="20">
        <v>252030</v>
      </c>
      <c r="F132" s="25" t="s">
        <v>304</v>
      </c>
      <c r="G132" s="20">
        <v>25203010</v>
      </c>
      <c r="H132" s="19" t="s">
        <v>303</v>
      </c>
      <c r="I132" s="93"/>
    </row>
    <row r="133" spans="1:9" ht="25.5" x14ac:dyDescent="0.2">
      <c r="A133" s="23"/>
      <c r="B133" s="21"/>
      <c r="C133" s="22"/>
      <c r="D133" s="21"/>
      <c r="E133" s="22"/>
      <c r="F133" s="21"/>
      <c r="G133" s="22"/>
      <c r="H133" s="28" t="s">
        <v>302</v>
      </c>
      <c r="I133" s="76"/>
    </row>
    <row r="134" spans="1:9" x14ac:dyDescent="0.2">
      <c r="A134" s="26"/>
      <c r="B134" s="25"/>
      <c r="C134" s="20"/>
      <c r="D134" s="25"/>
      <c r="E134" s="20"/>
      <c r="F134" s="25"/>
      <c r="G134" s="20">
        <v>25203020</v>
      </c>
      <c r="H134" s="19" t="s">
        <v>301</v>
      </c>
      <c r="I134" s="93"/>
    </row>
    <row r="135" spans="1:9" x14ac:dyDescent="0.2">
      <c r="A135" s="23"/>
      <c r="B135" s="21"/>
      <c r="C135" s="22"/>
      <c r="D135" s="21"/>
      <c r="E135" s="22"/>
      <c r="F135" s="21"/>
      <c r="G135" s="22"/>
      <c r="H135" s="28" t="s">
        <v>300</v>
      </c>
      <c r="I135" s="76"/>
    </row>
    <row r="136" spans="1:9" x14ac:dyDescent="0.2">
      <c r="A136" s="26"/>
      <c r="B136" s="25"/>
      <c r="C136" s="20"/>
      <c r="D136" s="25"/>
      <c r="E136" s="20"/>
      <c r="F136" s="25"/>
      <c r="G136" s="20">
        <v>25203030</v>
      </c>
      <c r="H136" s="19" t="s">
        <v>299</v>
      </c>
      <c r="I136" s="93"/>
    </row>
    <row r="137" spans="1:9" ht="25.5" x14ac:dyDescent="0.2">
      <c r="A137" s="23"/>
      <c r="B137" s="21"/>
      <c r="C137" s="22"/>
      <c r="D137" s="21"/>
      <c r="E137" s="22"/>
      <c r="F137" s="21"/>
      <c r="G137" s="22"/>
      <c r="H137" s="28" t="s">
        <v>298</v>
      </c>
      <c r="I137" s="76"/>
    </row>
    <row r="138" spans="1:9" ht="25.5" x14ac:dyDescent="0.2">
      <c r="A138" s="26"/>
      <c r="B138" s="25"/>
      <c r="C138" s="20">
        <v>2530</v>
      </c>
      <c r="D138" s="25" t="s">
        <v>297</v>
      </c>
      <c r="E138" s="20">
        <v>253010</v>
      </c>
      <c r="F138" s="25" t="s">
        <v>296</v>
      </c>
      <c r="G138" s="20">
        <v>25301010</v>
      </c>
      <c r="H138" s="19" t="s">
        <v>295</v>
      </c>
      <c r="I138" s="93"/>
    </row>
    <row r="139" spans="1:9" ht="25.5" x14ac:dyDescent="0.2">
      <c r="A139" s="23"/>
      <c r="B139" s="42"/>
      <c r="C139" s="22"/>
      <c r="D139" s="21"/>
      <c r="E139" s="22"/>
      <c r="F139" s="21"/>
      <c r="G139" s="22"/>
      <c r="H139" s="28" t="s">
        <v>294</v>
      </c>
      <c r="I139" s="76"/>
    </row>
    <row r="140" spans="1:9" x14ac:dyDescent="0.2">
      <c r="A140" s="26"/>
      <c r="B140" s="25"/>
      <c r="C140" s="20"/>
      <c r="D140" s="25"/>
      <c r="E140" s="20"/>
      <c r="F140" s="25"/>
      <c r="G140" s="20">
        <v>25301020</v>
      </c>
      <c r="H140" s="19" t="s">
        <v>293</v>
      </c>
      <c r="I140" s="93"/>
    </row>
    <row r="141" spans="1:9" ht="38.25" x14ac:dyDescent="0.2">
      <c r="A141" s="23"/>
      <c r="B141" s="21"/>
      <c r="C141" s="22"/>
      <c r="D141" s="21"/>
      <c r="E141" s="22"/>
      <c r="F141" s="21"/>
      <c r="G141" s="22"/>
      <c r="H141" s="28" t="s">
        <v>292</v>
      </c>
      <c r="I141" s="76"/>
    </row>
    <row r="142" spans="1:9" x14ac:dyDescent="0.2">
      <c r="A142" s="26"/>
      <c r="B142" s="25"/>
      <c r="C142" s="20"/>
      <c r="D142" s="25"/>
      <c r="E142" s="20"/>
      <c r="F142" s="25"/>
      <c r="G142" s="20">
        <v>25301030</v>
      </c>
      <c r="H142" s="19" t="s">
        <v>291</v>
      </c>
      <c r="I142" s="93"/>
    </row>
    <row r="143" spans="1:9" ht="25.5" x14ac:dyDescent="0.2">
      <c r="A143" s="23"/>
      <c r="B143" s="21"/>
      <c r="C143" s="22"/>
      <c r="D143" s="21"/>
      <c r="E143" s="22"/>
      <c r="F143" s="21"/>
      <c r="G143" s="22"/>
      <c r="H143" s="28" t="s">
        <v>290</v>
      </c>
      <c r="I143" s="76"/>
    </row>
    <row r="144" spans="1:9" x14ac:dyDescent="0.2">
      <c r="A144" s="26"/>
      <c r="B144" s="25"/>
      <c r="C144" s="20"/>
      <c r="D144" s="25"/>
      <c r="E144" s="20"/>
      <c r="F144" s="25"/>
      <c r="G144" s="20">
        <v>25301040</v>
      </c>
      <c r="H144" s="19" t="s">
        <v>289</v>
      </c>
      <c r="I144" s="93"/>
    </row>
    <row r="145" spans="1:9" ht="25.5" x14ac:dyDescent="0.2">
      <c r="A145" s="23"/>
      <c r="B145" s="21"/>
      <c r="C145" s="22"/>
      <c r="D145" s="21"/>
      <c r="E145" s="22"/>
      <c r="F145" s="21"/>
      <c r="G145" s="22"/>
      <c r="H145" s="28" t="s">
        <v>288</v>
      </c>
      <c r="I145" s="76"/>
    </row>
    <row r="146" spans="1:9" ht="25.5" x14ac:dyDescent="0.2">
      <c r="A146" s="23"/>
      <c r="B146" s="21"/>
      <c r="C146" s="22"/>
      <c r="D146" s="21"/>
      <c r="E146" s="20">
        <v>253020</v>
      </c>
      <c r="F146" s="25" t="s">
        <v>287</v>
      </c>
      <c r="G146" s="20">
        <v>25302010</v>
      </c>
      <c r="H146" s="19" t="s">
        <v>286</v>
      </c>
      <c r="I146" s="76"/>
    </row>
    <row r="147" spans="1:9" ht="51" x14ac:dyDescent="0.2">
      <c r="A147" s="23"/>
      <c r="B147" s="21"/>
      <c r="C147" s="22"/>
      <c r="D147" s="21"/>
      <c r="E147" s="22"/>
      <c r="F147" s="21"/>
      <c r="G147" s="20"/>
      <c r="H147" s="28" t="s">
        <v>285</v>
      </c>
      <c r="I147" s="76"/>
    </row>
    <row r="148" spans="1:9" x14ac:dyDescent="0.2">
      <c r="A148" s="91"/>
      <c r="B148" s="95"/>
      <c r="C148" s="94"/>
      <c r="D148" s="21"/>
      <c r="E148" s="22"/>
      <c r="F148" s="21"/>
      <c r="G148" s="20">
        <v>25302020</v>
      </c>
      <c r="H148" s="19" t="s">
        <v>284</v>
      </c>
      <c r="I148" s="76"/>
    </row>
    <row r="149" spans="1:9" ht="38.25" x14ac:dyDescent="0.2">
      <c r="A149" s="91"/>
      <c r="B149" s="95"/>
      <c r="C149" s="94"/>
      <c r="D149" s="21"/>
      <c r="E149" s="22"/>
      <c r="F149" s="21"/>
      <c r="G149" s="22"/>
      <c r="H149" s="28" t="s">
        <v>283</v>
      </c>
      <c r="I149" s="76"/>
    </row>
    <row r="150" spans="1:9" ht="63.75" x14ac:dyDescent="0.2">
      <c r="A150" s="98"/>
      <c r="B150" s="34"/>
      <c r="C150" s="33">
        <v>2540</v>
      </c>
      <c r="D150" s="34" t="s">
        <v>282</v>
      </c>
      <c r="E150" s="33">
        <v>254010</v>
      </c>
      <c r="F150" s="34" t="s">
        <v>507</v>
      </c>
      <c r="G150" s="33">
        <v>25401010</v>
      </c>
      <c r="H150" s="32" t="s">
        <v>506</v>
      </c>
      <c r="I150" s="93"/>
    </row>
    <row r="151" spans="1:9" x14ac:dyDescent="0.2">
      <c r="A151" s="91"/>
      <c r="B151" s="38"/>
      <c r="C151" s="35"/>
      <c r="D151" s="38"/>
      <c r="E151" s="35"/>
      <c r="F151" s="38"/>
      <c r="G151" s="35"/>
      <c r="H151" s="31" t="s">
        <v>105</v>
      </c>
      <c r="I151" s="76"/>
    </row>
    <row r="152" spans="1:9" x14ac:dyDescent="0.2">
      <c r="A152" s="98"/>
      <c r="B152" s="34"/>
      <c r="C152" s="33"/>
      <c r="D152" s="34"/>
      <c r="E152" s="33"/>
      <c r="F152" s="34"/>
      <c r="G152" s="33">
        <v>25401020</v>
      </c>
      <c r="H152" s="32" t="s">
        <v>505</v>
      </c>
      <c r="I152" s="93"/>
    </row>
    <row r="153" spans="1:9" ht="25.5" x14ac:dyDescent="0.2">
      <c r="A153" s="91"/>
      <c r="B153" s="38"/>
      <c r="C153" s="35"/>
      <c r="D153" s="38"/>
      <c r="E153" s="35"/>
      <c r="F153" s="38"/>
      <c r="G153" s="35"/>
      <c r="H153" s="31" t="s">
        <v>279</v>
      </c>
      <c r="I153" s="76"/>
    </row>
    <row r="154" spans="1:9" x14ac:dyDescent="0.2">
      <c r="A154" s="91"/>
      <c r="B154" s="38"/>
      <c r="C154" s="35"/>
      <c r="D154" s="38"/>
      <c r="E154" s="35"/>
      <c r="F154" s="38"/>
      <c r="G154" s="33">
        <v>25401025</v>
      </c>
      <c r="H154" s="32" t="s">
        <v>504</v>
      </c>
      <c r="I154" s="76"/>
    </row>
    <row r="155" spans="1:9" x14ac:dyDescent="0.2">
      <c r="A155" s="91"/>
      <c r="B155" s="38"/>
      <c r="C155" s="35"/>
      <c r="D155" s="38"/>
      <c r="E155" s="35"/>
      <c r="F155" s="38"/>
      <c r="G155" s="35"/>
      <c r="H155" s="31" t="s">
        <v>101</v>
      </c>
      <c r="I155" s="76"/>
    </row>
    <row r="156" spans="1:9" x14ac:dyDescent="0.2">
      <c r="A156" s="98"/>
      <c r="B156" s="34"/>
      <c r="C156" s="33"/>
      <c r="D156" s="34"/>
      <c r="E156" s="33"/>
      <c r="F156" s="34"/>
      <c r="G156" s="33">
        <v>25401030</v>
      </c>
      <c r="H156" s="32" t="s">
        <v>503</v>
      </c>
      <c r="I156" s="93"/>
    </row>
    <row r="157" spans="1:9" ht="38.25" x14ac:dyDescent="0.2">
      <c r="A157" s="91"/>
      <c r="B157" s="38"/>
      <c r="C157" s="35"/>
      <c r="D157" s="38"/>
      <c r="E157" s="35"/>
      <c r="F157" s="38"/>
      <c r="G157" s="35"/>
      <c r="H157" s="31" t="s">
        <v>276</v>
      </c>
      <c r="I157" s="76"/>
    </row>
    <row r="158" spans="1:9" x14ac:dyDescent="0.2">
      <c r="A158" s="98"/>
      <c r="B158" s="34"/>
      <c r="C158" s="33"/>
      <c r="D158" s="34"/>
      <c r="E158" s="33"/>
      <c r="F158" s="34"/>
      <c r="G158" s="33">
        <v>25401040</v>
      </c>
      <c r="H158" s="32" t="s">
        <v>502</v>
      </c>
      <c r="I158" s="93"/>
    </row>
    <row r="159" spans="1:9" ht="25.5" x14ac:dyDescent="0.2">
      <c r="A159" s="91"/>
      <c r="B159" s="38"/>
      <c r="C159" s="35"/>
      <c r="D159" s="38"/>
      <c r="E159" s="35"/>
      <c r="F159" s="38"/>
      <c r="G159" s="35"/>
      <c r="H159" s="31" t="s">
        <v>274</v>
      </c>
      <c r="I159" s="76"/>
    </row>
    <row r="160" spans="1:9" x14ac:dyDescent="0.2">
      <c r="A160" s="98"/>
      <c r="B160" s="25"/>
      <c r="C160" s="20">
        <v>2550</v>
      </c>
      <c r="D160" s="25" t="s">
        <v>273</v>
      </c>
      <c r="E160" s="20">
        <v>255010</v>
      </c>
      <c r="F160" s="25" t="s">
        <v>272</v>
      </c>
      <c r="G160" s="20">
        <v>25501010</v>
      </c>
      <c r="H160" s="19" t="s">
        <v>272</v>
      </c>
      <c r="I160" s="93"/>
    </row>
    <row r="161" spans="1:9" ht="25.5" x14ac:dyDescent="0.2">
      <c r="A161" s="91"/>
      <c r="B161" s="21"/>
      <c r="C161" s="22"/>
      <c r="D161" s="21"/>
      <c r="E161" s="22"/>
      <c r="F161" s="21"/>
      <c r="G161" s="22"/>
      <c r="H161" s="28" t="s">
        <v>271</v>
      </c>
      <c r="I161" s="76"/>
    </row>
    <row r="162" spans="1:9" ht="25.5" x14ac:dyDescent="0.2">
      <c r="A162" s="98"/>
      <c r="B162" s="96"/>
      <c r="C162" s="97"/>
      <c r="D162" s="96"/>
      <c r="E162" s="83">
        <v>255020</v>
      </c>
      <c r="F162" s="88" t="s">
        <v>270</v>
      </c>
      <c r="G162" s="83">
        <v>25502010</v>
      </c>
      <c r="H162" s="82" t="s">
        <v>501</v>
      </c>
      <c r="I162" s="93"/>
    </row>
    <row r="163" spans="1:9" x14ac:dyDescent="0.2">
      <c r="A163" s="91"/>
      <c r="B163" s="95"/>
      <c r="C163" s="94"/>
      <c r="D163" s="95"/>
      <c r="E163" s="85"/>
      <c r="F163" s="84"/>
      <c r="G163" s="85"/>
      <c r="H163" s="100" t="s">
        <v>500</v>
      </c>
      <c r="I163" s="76"/>
    </row>
    <row r="164" spans="1:9" x14ac:dyDescent="0.2">
      <c r="A164" s="98"/>
      <c r="B164" s="96"/>
      <c r="C164" s="97"/>
      <c r="D164" s="96"/>
      <c r="E164" s="83"/>
      <c r="F164" s="88"/>
      <c r="G164" s="83">
        <v>25502020</v>
      </c>
      <c r="H164" s="82" t="s">
        <v>270</v>
      </c>
      <c r="I164" s="93"/>
    </row>
    <row r="165" spans="1:9" ht="25.5" x14ac:dyDescent="0.2">
      <c r="A165" s="91"/>
      <c r="B165" s="95"/>
      <c r="C165" s="94"/>
      <c r="D165" s="95"/>
      <c r="E165" s="85"/>
      <c r="F165" s="84"/>
      <c r="G165" s="85"/>
      <c r="H165" s="100" t="s">
        <v>269</v>
      </c>
      <c r="I165" s="76"/>
    </row>
    <row r="166" spans="1:9" x14ac:dyDescent="0.2">
      <c r="A166" s="98"/>
      <c r="B166" s="96"/>
      <c r="C166" s="97"/>
      <c r="D166" s="25"/>
      <c r="E166" s="20">
        <v>255030</v>
      </c>
      <c r="F166" s="25" t="s">
        <v>268</v>
      </c>
      <c r="G166" s="20">
        <v>25503010</v>
      </c>
      <c r="H166" s="19" t="s">
        <v>267</v>
      </c>
      <c r="I166" s="93"/>
    </row>
    <row r="167" spans="1:9" x14ac:dyDescent="0.2">
      <c r="A167" s="91"/>
      <c r="B167" s="95"/>
      <c r="C167" s="94"/>
      <c r="D167" s="21"/>
      <c r="E167" s="22"/>
      <c r="F167" s="21"/>
      <c r="G167" s="22"/>
      <c r="H167" s="28" t="s">
        <v>266</v>
      </c>
      <c r="I167" s="76"/>
    </row>
    <row r="168" spans="1:9" x14ac:dyDescent="0.2">
      <c r="A168" s="98"/>
      <c r="B168" s="96"/>
      <c r="C168" s="97"/>
      <c r="D168" s="25"/>
      <c r="E168" s="20"/>
      <c r="F168" s="25"/>
      <c r="G168" s="20">
        <v>25503020</v>
      </c>
      <c r="H168" s="19" t="s">
        <v>265</v>
      </c>
      <c r="I168" s="93"/>
    </row>
    <row r="169" spans="1:9" ht="25.5" x14ac:dyDescent="0.2">
      <c r="A169" s="91"/>
      <c r="B169" s="95"/>
      <c r="C169" s="94"/>
      <c r="D169" s="21"/>
      <c r="E169" s="22"/>
      <c r="F169" s="21"/>
      <c r="G169" s="22"/>
      <c r="H169" s="28" t="s">
        <v>264</v>
      </c>
      <c r="I169" s="76"/>
    </row>
    <row r="170" spans="1:9" x14ac:dyDescent="0.2">
      <c r="A170" s="98"/>
      <c r="B170" s="96"/>
      <c r="C170" s="97"/>
      <c r="D170" s="25"/>
      <c r="E170" s="20">
        <v>255040</v>
      </c>
      <c r="F170" s="25" t="s">
        <v>263</v>
      </c>
      <c r="G170" s="20">
        <v>25504010</v>
      </c>
      <c r="H170" s="19" t="s">
        <v>262</v>
      </c>
      <c r="I170" s="93"/>
    </row>
    <row r="171" spans="1:9" x14ac:dyDescent="0.2">
      <c r="A171" s="91"/>
      <c r="B171" s="95"/>
      <c r="C171" s="94"/>
      <c r="D171" s="21"/>
      <c r="E171" s="22"/>
      <c r="F171" s="21"/>
      <c r="G171" s="22"/>
      <c r="H171" s="28" t="s">
        <v>261</v>
      </c>
      <c r="I171" s="76"/>
    </row>
    <row r="172" spans="1:9" x14ac:dyDescent="0.2">
      <c r="A172" s="98"/>
      <c r="B172" s="96"/>
      <c r="C172" s="97"/>
      <c r="D172" s="25"/>
      <c r="E172" s="20"/>
      <c r="F172" s="25"/>
      <c r="G172" s="20">
        <v>25504020</v>
      </c>
      <c r="H172" s="19" t="s">
        <v>260</v>
      </c>
      <c r="I172" s="93"/>
    </row>
    <row r="173" spans="1:9" x14ac:dyDescent="0.2">
      <c r="A173" s="91"/>
      <c r="B173" s="95"/>
      <c r="C173" s="94"/>
      <c r="D173" s="21"/>
      <c r="E173" s="22"/>
      <c r="F173" s="21"/>
      <c r="G173" s="22"/>
      <c r="H173" s="28" t="s">
        <v>259</v>
      </c>
      <c r="I173" s="76"/>
    </row>
    <row r="174" spans="1:9" x14ac:dyDescent="0.2">
      <c r="A174" s="98"/>
      <c r="B174" s="96"/>
      <c r="C174" s="97"/>
      <c r="D174" s="25"/>
      <c r="E174" s="20"/>
      <c r="F174" s="25"/>
      <c r="G174" s="20">
        <v>25504030</v>
      </c>
      <c r="H174" s="19" t="s">
        <v>258</v>
      </c>
      <c r="I174" s="93"/>
    </row>
    <row r="175" spans="1:9" ht="25.5" x14ac:dyDescent="0.2">
      <c r="A175" s="91"/>
      <c r="B175" s="95"/>
      <c r="C175" s="94"/>
      <c r="D175" s="21"/>
      <c r="E175" s="22"/>
      <c r="F175" s="21"/>
      <c r="G175" s="22"/>
      <c r="H175" s="28" t="s">
        <v>257</v>
      </c>
      <c r="I175" s="76"/>
    </row>
    <row r="176" spans="1:9" x14ac:dyDescent="0.2">
      <c r="A176" s="98"/>
      <c r="B176" s="96"/>
      <c r="C176" s="97"/>
      <c r="D176" s="25"/>
      <c r="E176" s="20"/>
      <c r="F176" s="25"/>
      <c r="G176" s="20">
        <v>25504040</v>
      </c>
      <c r="H176" s="19" t="s">
        <v>256</v>
      </c>
      <c r="I176" s="93"/>
    </row>
    <row r="177" spans="1:9" ht="25.5" x14ac:dyDescent="0.2">
      <c r="A177" s="91"/>
      <c r="B177" s="95"/>
      <c r="C177" s="94"/>
      <c r="D177" s="21"/>
      <c r="E177" s="22"/>
      <c r="F177" s="21"/>
      <c r="G177" s="22"/>
      <c r="H177" s="28" t="s">
        <v>255</v>
      </c>
      <c r="I177" s="76"/>
    </row>
    <row r="178" spans="1:9" x14ac:dyDescent="0.2">
      <c r="A178" s="91"/>
      <c r="B178" s="95"/>
      <c r="C178" s="94"/>
      <c r="D178" s="21"/>
      <c r="E178" s="22"/>
      <c r="F178" s="21"/>
      <c r="G178" s="20">
        <v>25504050</v>
      </c>
      <c r="H178" s="19" t="s">
        <v>254</v>
      </c>
      <c r="I178" s="76"/>
    </row>
    <row r="179" spans="1:9" ht="25.5" x14ac:dyDescent="0.2">
      <c r="A179" s="91"/>
      <c r="B179" s="95"/>
      <c r="C179" s="94"/>
      <c r="D179" s="21"/>
      <c r="E179" s="22"/>
      <c r="F179" s="21"/>
      <c r="G179" s="22"/>
      <c r="H179" s="28" t="s">
        <v>253</v>
      </c>
      <c r="I179" s="76"/>
    </row>
    <row r="180" spans="1:9" x14ac:dyDescent="0.2">
      <c r="A180" s="91"/>
      <c r="B180" s="95"/>
      <c r="C180" s="94"/>
      <c r="D180" s="21"/>
      <c r="E180" s="22"/>
      <c r="F180" s="21"/>
      <c r="G180" s="20">
        <v>25504060</v>
      </c>
      <c r="H180" s="19" t="s">
        <v>252</v>
      </c>
      <c r="I180" s="76"/>
    </row>
    <row r="181" spans="1:9" ht="38.25" x14ac:dyDescent="0.2">
      <c r="A181" s="23"/>
      <c r="B181" s="21"/>
      <c r="C181" s="22"/>
      <c r="D181" s="21"/>
      <c r="E181" s="22"/>
      <c r="F181" s="21"/>
      <c r="G181" s="22"/>
      <c r="H181" s="28" t="s">
        <v>251</v>
      </c>
      <c r="I181" s="76"/>
    </row>
    <row r="182" spans="1:9" ht="25.5" x14ac:dyDescent="0.2">
      <c r="A182" s="26">
        <v>30</v>
      </c>
      <c r="B182" s="25" t="s">
        <v>250</v>
      </c>
      <c r="C182" s="20">
        <v>3010</v>
      </c>
      <c r="D182" s="25" t="s">
        <v>249</v>
      </c>
      <c r="E182" s="20">
        <v>301010</v>
      </c>
      <c r="F182" s="25" t="s">
        <v>249</v>
      </c>
      <c r="G182" s="20">
        <v>30101010</v>
      </c>
      <c r="H182" s="19" t="s">
        <v>248</v>
      </c>
      <c r="I182" s="93"/>
    </row>
    <row r="183" spans="1:9" x14ac:dyDescent="0.2">
      <c r="A183" s="23"/>
      <c r="B183" s="21"/>
      <c r="C183" s="22"/>
      <c r="D183" s="21"/>
      <c r="E183" s="22"/>
      <c r="F183" s="21"/>
      <c r="G183" s="22"/>
      <c r="H183" s="28" t="s">
        <v>247</v>
      </c>
      <c r="I183" s="76"/>
    </row>
    <row r="184" spans="1:9" x14ac:dyDescent="0.2">
      <c r="A184" s="26"/>
      <c r="B184" s="25"/>
      <c r="C184" s="20"/>
      <c r="D184" s="25"/>
      <c r="E184" s="20"/>
      <c r="F184" s="25"/>
      <c r="G184" s="20">
        <v>30101020</v>
      </c>
      <c r="H184" s="19" t="s">
        <v>246</v>
      </c>
      <c r="I184" s="93"/>
    </row>
    <row r="185" spans="1:9" x14ac:dyDescent="0.2">
      <c r="A185" s="23"/>
      <c r="B185" s="21"/>
      <c r="C185" s="22"/>
      <c r="D185" s="21"/>
      <c r="E185" s="22"/>
      <c r="F185" s="21"/>
      <c r="G185" s="22"/>
      <c r="H185" s="28" t="s">
        <v>245</v>
      </c>
      <c r="I185" s="76"/>
    </row>
    <row r="186" spans="1:9" x14ac:dyDescent="0.2">
      <c r="A186" s="26"/>
      <c r="B186" s="25"/>
      <c r="C186" s="20"/>
      <c r="D186" s="25"/>
      <c r="E186" s="20"/>
      <c r="F186" s="25"/>
      <c r="G186" s="20">
        <v>30101030</v>
      </c>
      <c r="H186" s="19" t="s">
        <v>244</v>
      </c>
      <c r="I186" s="93"/>
    </row>
    <row r="187" spans="1:9" x14ac:dyDescent="0.2">
      <c r="A187" s="23"/>
      <c r="B187" s="21"/>
      <c r="C187" s="22"/>
      <c r="D187" s="21"/>
      <c r="E187" s="22"/>
      <c r="F187" s="21"/>
      <c r="G187" s="22"/>
      <c r="H187" s="28" t="s">
        <v>243</v>
      </c>
      <c r="I187" s="76"/>
    </row>
    <row r="188" spans="1:9" x14ac:dyDescent="0.2">
      <c r="A188" s="23"/>
      <c r="B188" s="21"/>
      <c r="C188" s="22"/>
      <c r="D188" s="21"/>
      <c r="E188" s="22"/>
      <c r="F188" s="21"/>
      <c r="G188" s="20">
        <v>30101040</v>
      </c>
      <c r="H188" s="19" t="s">
        <v>242</v>
      </c>
      <c r="I188" s="76"/>
    </row>
    <row r="189" spans="1:9" ht="38.25" x14ac:dyDescent="0.2">
      <c r="A189" s="23"/>
      <c r="B189" s="21"/>
      <c r="C189" s="22"/>
      <c r="D189" s="21"/>
      <c r="E189" s="22"/>
      <c r="F189" s="21"/>
      <c r="G189" s="22"/>
      <c r="H189" s="28" t="s">
        <v>241</v>
      </c>
      <c r="I189" s="76"/>
    </row>
    <row r="190" spans="1:9" ht="25.5" x14ac:dyDescent="0.2">
      <c r="A190" s="26"/>
      <c r="B190" s="25"/>
      <c r="C190" s="20">
        <v>3020</v>
      </c>
      <c r="D190" s="25" t="s">
        <v>240</v>
      </c>
      <c r="E190" s="20">
        <v>302010</v>
      </c>
      <c r="F190" s="25" t="s">
        <v>239</v>
      </c>
      <c r="G190" s="20">
        <v>30201010</v>
      </c>
      <c r="H190" s="19" t="s">
        <v>238</v>
      </c>
      <c r="I190" s="93"/>
    </row>
    <row r="191" spans="1:9" x14ac:dyDescent="0.2">
      <c r="A191" s="23"/>
      <c r="B191" s="21"/>
      <c r="C191" s="22"/>
      <c r="D191" s="21"/>
      <c r="E191" s="22"/>
      <c r="F191" s="21"/>
      <c r="G191" s="22"/>
      <c r="H191" s="28" t="s">
        <v>237</v>
      </c>
      <c r="I191" s="76"/>
    </row>
    <row r="192" spans="1:9" x14ac:dyDescent="0.2">
      <c r="A192" s="26"/>
      <c r="B192" s="25"/>
      <c r="C192" s="20"/>
      <c r="D192" s="25"/>
      <c r="E192" s="20"/>
      <c r="F192" s="25"/>
      <c r="G192" s="20">
        <v>30201020</v>
      </c>
      <c r="H192" s="19" t="s">
        <v>236</v>
      </c>
      <c r="I192" s="93"/>
    </row>
    <row r="193" spans="1:9" x14ac:dyDescent="0.2">
      <c r="A193" s="23"/>
      <c r="B193" s="21"/>
      <c r="C193" s="22"/>
      <c r="D193" s="21"/>
      <c r="E193" s="22"/>
      <c r="F193" s="21"/>
      <c r="G193" s="22"/>
      <c r="H193" s="28" t="s">
        <v>235</v>
      </c>
      <c r="I193" s="76"/>
    </row>
    <row r="194" spans="1:9" x14ac:dyDescent="0.2">
      <c r="A194" s="26"/>
      <c r="B194" s="25"/>
      <c r="C194" s="20"/>
      <c r="D194" s="25"/>
      <c r="E194" s="20"/>
      <c r="F194" s="25"/>
      <c r="G194" s="20">
        <v>30201030</v>
      </c>
      <c r="H194" s="19" t="s">
        <v>234</v>
      </c>
      <c r="I194" s="93"/>
    </row>
    <row r="195" spans="1:9" ht="25.5" x14ac:dyDescent="0.2">
      <c r="A195" s="23"/>
      <c r="B195" s="21"/>
      <c r="C195" s="22"/>
      <c r="D195" s="21"/>
      <c r="E195" s="22"/>
      <c r="F195" s="21"/>
      <c r="G195" s="22"/>
      <c r="H195" s="28" t="s">
        <v>233</v>
      </c>
      <c r="I195" s="76"/>
    </row>
    <row r="196" spans="1:9" x14ac:dyDescent="0.2">
      <c r="A196" s="26"/>
      <c r="B196" s="25"/>
      <c r="C196" s="20"/>
      <c r="D196" s="25"/>
      <c r="E196" s="20">
        <v>302020</v>
      </c>
      <c r="F196" s="25" t="s">
        <v>232</v>
      </c>
      <c r="G196" s="20">
        <v>30202010</v>
      </c>
      <c r="H196" s="19" t="s">
        <v>231</v>
      </c>
      <c r="I196" s="93"/>
    </row>
    <row r="197" spans="1:9" ht="51" x14ac:dyDescent="0.2">
      <c r="A197" s="23"/>
      <c r="B197" s="21"/>
      <c r="C197" s="22"/>
      <c r="D197" s="21"/>
      <c r="E197" s="22"/>
      <c r="F197" s="21"/>
      <c r="G197" s="22"/>
      <c r="H197" s="28" t="s">
        <v>230</v>
      </c>
      <c r="I197" s="76"/>
    </row>
    <row r="198" spans="1:9" x14ac:dyDescent="0.2">
      <c r="A198" s="91"/>
      <c r="B198" s="95"/>
      <c r="C198" s="94"/>
      <c r="D198" s="95"/>
      <c r="E198" s="94"/>
      <c r="F198" s="95"/>
      <c r="G198" s="83">
        <v>30202020</v>
      </c>
      <c r="H198" s="82" t="s">
        <v>499</v>
      </c>
      <c r="I198" s="76"/>
    </row>
    <row r="199" spans="1:9" ht="25.5" x14ac:dyDescent="0.2">
      <c r="A199" s="91"/>
      <c r="B199" s="95"/>
      <c r="C199" s="94"/>
      <c r="D199" s="95"/>
      <c r="E199" s="94"/>
      <c r="F199" s="95"/>
      <c r="G199" s="85"/>
      <c r="H199" s="100" t="s">
        <v>498</v>
      </c>
      <c r="I199" s="76"/>
    </row>
    <row r="200" spans="1:9" x14ac:dyDescent="0.2">
      <c r="A200" s="26"/>
      <c r="B200" s="25"/>
      <c r="C200" s="20"/>
      <c r="D200" s="25"/>
      <c r="E200" s="20"/>
      <c r="F200" s="25"/>
      <c r="G200" s="20">
        <v>30202030</v>
      </c>
      <c r="H200" s="19" t="s">
        <v>229</v>
      </c>
      <c r="I200" s="93"/>
    </row>
    <row r="201" spans="1:9" x14ac:dyDescent="0.2">
      <c r="A201" s="23"/>
      <c r="B201" s="21"/>
      <c r="C201" s="22"/>
      <c r="D201" s="21"/>
      <c r="E201" s="22"/>
      <c r="F201" s="21"/>
      <c r="G201" s="22"/>
      <c r="H201" s="28" t="s">
        <v>228</v>
      </c>
      <c r="I201" s="76"/>
    </row>
    <row r="202" spans="1:9" x14ac:dyDescent="0.2">
      <c r="A202" s="26"/>
      <c r="B202" s="25"/>
      <c r="C202" s="20"/>
      <c r="D202" s="25"/>
      <c r="E202" s="20">
        <v>302030</v>
      </c>
      <c r="F202" s="25" t="s">
        <v>227</v>
      </c>
      <c r="G202" s="20">
        <v>30203010</v>
      </c>
      <c r="H202" s="19" t="s">
        <v>227</v>
      </c>
      <c r="I202" s="93"/>
    </row>
    <row r="203" spans="1:9" x14ac:dyDescent="0.2">
      <c r="A203" s="23"/>
      <c r="B203" s="21"/>
      <c r="C203" s="22"/>
      <c r="D203" s="21"/>
      <c r="E203" s="22"/>
      <c r="F203" s="21"/>
      <c r="G203" s="22"/>
      <c r="H203" s="28" t="s">
        <v>226</v>
      </c>
      <c r="I203" s="76"/>
    </row>
    <row r="204" spans="1:9" ht="25.5" x14ac:dyDescent="0.2">
      <c r="A204" s="26"/>
      <c r="B204" s="25"/>
      <c r="C204" s="20">
        <v>3030</v>
      </c>
      <c r="D204" s="25" t="s">
        <v>225</v>
      </c>
      <c r="E204" s="20">
        <v>303010</v>
      </c>
      <c r="F204" s="25" t="s">
        <v>224</v>
      </c>
      <c r="G204" s="20">
        <v>30301010</v>
      </c>
      <c r="H204" s="19" t="s">
        <v>224</v>
      </c>
      <c r="I204" s="93"/>
    </row>
    <row r="205" spans="1:9" ht="25.5" x14ac:dyDescent="0.2">
      <c r="A205" s="23"/>
      <c r="B205" s="21"/>
      <c r="C205" s="22"/>
      <c r="D205" s="21"/>
      <c r="E205" s="22"/>
      <c r="F205" s="21"/>
      <c r="G205" s="22"/>
      <c r="H205" s="28" t="s">
        <v>223</v>
      </c>
      <c r="I205" s="76"/>
    </row>
    <row r="206" spans="1:9" x14ac:dyDescent="0.2">
      <c r="A206" s="26"/>
      <c r="B206" s="25"/>
      <c r="C206" s="20"/>
      <c r="D206" s="25"/>
      <c r="E206" s="20">
        <v>303020</v>
      </c>
      <c r="F206" s="25" t="s">
        <v>222</v>
      </c>
      <c r="G206" s="20">
        <v>30302010</v>
      </c>
      <c r="H206" s="19" t="s">
        <v>222</v>
      </c>
      <c r="I206" s="93"/>
    </row>
    <row r="207" spans="1:9" x14ac:dyDescent="0.2">
      <c r="A207" s="23"/>
      <c r="B207" s="21"/>
      <c r="C207" s="22"/>
      <c r="D207" s="21"/>
      <c r="E207" s="22"/>
      <c r="F207" s="21"/>
      <c r="G207" s="22"/>
      <c r="H207" s="28" t="s">
        <v>221</v>
      </c>
      <c r="I207" s="76"/>
    </row>
    <row r="208" spans="1:9" ht="38.25" x14ac:dyDescent="0.2">
      <c r="A208" s="26">
        <v>35</v>
      </c>
      <c r="B208" s="25" t="s">
        <v>220</v>
      </c>
      <c r="C208" s="20">
        <v>3510</v>
      </c>
      <c r="D208" s="25" t="s">
        <v>219</v>
      </c>
      <c r="E208" s="20">
        <v>351010</v>
      </c>
      <c r="F208" s="25" t="s">
        <v>218</v>
      </c>
      <c r="G208" s="20">
        <v>35101010</v>
      </c>
      <c r="H208" s="19" t="s">
        <v>217</v>
      </c>
      <c r="I208" s="93"/>
    </row>
    <row r="209" spans="1:9" ht="25.5" x14ac:dyDescent="0.2">
      <c r="A209" s="23"/>
      <c r="B209" s="21"/>
      <c r="C209" s="22"/>
      <c r="D209" s="21"/>
      <c r="E209" s="22"/>
      <c r="F209" s="21"/>
      <c r="G209" s="22"/>
      <c r="H209" s="28" t="s">
        <v>216</v>
      </c>
      <c r="I209" s="76"/>
    </row>
    <row r="210" spans="1:9" x14ac:dyDescent="0.2">
      <c r="A210" s="26"/>
      <c r="B210" s="25"/>
      <c r="C210" s="20"/>
      <c r="D210" s="25"/>
      <c r="E210" s="20"/>
      <c r="F210" s="25"/>
      <c r="G210" s="20">
        <v>35101020</v>
      </c>
      <c r="H210" s="19" t="s">
        <v>215</v>
      </c>
      <c r="I210" s="93"/>
    </row>
    <row r="211" spans="1:9" ht="25.5" x14ac:dyDescent="0.2">
      <c r="A211" s="23"/>
      <c r="B211" s="21"/>
      <c r="C211" s="22"/>
      <c r="D211" s="21"/>
      <c r="E211" s="22"/>
      <c r="F211" s="21"/>
      <c r="G211" s="22"/>
      <c r="H211" s="28" t="s">
        <v>214</v>
      </c>
      <c r="I211" s="76"/>
    </row>
    <row r="212" spans="1:9" ht="25.5" x14ac:dyDescent="0.2">
      <c r="A212" s="26"/>
      <c r="B212" s="25"/>
      <c r="C212" s="20"/>
      <c r="D212" s="25"/>
      <c r="E212" s="20">
        <v>351020</v>
      </c>
      <c r="F212" s="25" t="s">
        <v>213</v>
      </c>
      <c r="G212" s="20">
        <v>35102010</v>
      </c>
      <c r="H212" s="19" t="s">
        <v>212</v>
      </c>
      <c r="I212" s="93"/>
    </row>
    <row r="213" spans="1:9" x14ac:dyDescent="0.2">
      <c r="A213" s="23"/>
      <c r="B213" s="21"/>
      <c r="C213" s="22"/>
      <c r="D213" s="21"/>
      <c r="E213" s="22"/>
      <c r="F213" s="21"/>
      <c r="G213" s="22"/>
      <c r="H213" s="28" t="s">
        <v>211</v>
      </c>
      <c r="I213" s="76"/>
    </row>
    <row r="214" spans="1:9" x14ac:dyDescent="0.2">
      <c r="A214" s="23"/>
      <c r="B214" s="21"/>
      <c r="C214" s="22"/>
      <c r="D214" s="21"/>
      <c r="E214" s="22"/>
      <c r="F214" s="21"/>
      <c r="G214" s="20">
        <v>35102015</v>
      </c>
      <c r="H214" s="19" t="s">
        <v>210</v>
      </c>
      <c r="I214" s="76"/>
    </row>
    <row r="215" spans="1:9" ht="51" x14ac:dyDescent="0.2">
      <c r="A215" s="23"/>
      <c r="B215" s="21"/>
      <c r="C215" s="22"/>
      <c r="D215" s="21"/>
      <c r="E215" s="22"/>
      <c r="F215" s="21"/>
      <c r="G215" s="22"/>
      <c r="H215" s="28" t="s">
        <v>209</v>
      </c>
      <c r="I215" s="76"/>
    </row>
    <row r="216" spans="1:9" x14ac:dyDescent="0.2">
      <c r="A216" s="26"/>
      <c r="B216" s="25"/>
      <c r="C216" s="20"/>
      <c r="D216" s="25"/>
      <c r="E216" s="20"/>
      <c r="F216" s="25"/>
      <c r="G216" s="20">
        <v>35102020</v>
      </c>
      <c r="H216" s="19" t="s">
        <v>208</v>
      </c>
      <c r="I216" s="93"/>
    </row>
    <row r="217" spans="1:9" ht="25.5" x14ac:dyDescent="0.2">
      <c r="A217" s="23"/>
      <c r="B217" s="21"/>
      <c r="C217" s="22"/>
      <c r="D217" s="21"/>
      <c r="E217" s="22"/>
      <c r="F217" s="21"/>
      <c r="G217" s="22"/>
      <c r="H217" s="28" t="s">
        <v>207</v>
      </c>
      <c r="I217" s="76"/>
    </row>
    <row r="218" spans="1:9" x14ac:dyDescent="0.2">
      <c r="A218" s="26"/>
      <c r="B218" s="25"/>
      <c r="C218" s="20"/>
      <c r="D218" s="25"/>
      <c r="E218" s="20"/>
      <c r="F218" s="25"/>
      <c r="G218" s="20">
        <v>35102030</v>
      </c>
      <c r="H218" s="19" t="s">
        <v>206</v>
      </c>
      <c r="I218" s="93"/>
    </row>
    <row r="219" spans="1:9" x14ac:dyDescent="0.2">
      <c r="A219" s="23"/>
      <c r="B219" s="21"/>
      <c r="C219" s="22"/>
      <c r="D219" s="21"/>
      <c r="E219" s="22"/>
      <c r="F219" s="21"/>
      <c r="G219" s="22"/>
      <c r="H219" s="28" t="s">
        <v>205</v>
      </c>
      <c r="I219" s="76"/>
    </row>
    <row r="220" spans="1:9" x14ac:dyDescent="0.2">
      <c r="A220" s="23"/>
      <c r="B220" s="21"/>
      <c r="C220" s="22"/>
      <c r="D220" s="21"/>
      <c r="E220" s="20">
        <v>351030</v>
      </c>
      <c r="F220" s="25" t="s">
        <v>204</v>
      </c>
      <c r="G220" s="20">
        <v>35103010</v>
      </c>
      <c r="H220" s="19" t="s">
        <v>204</v>
      </c>
      <c r="I220" s="76"/>
    </row>
    <row r="221" spans="1:9" ht="38.25" x14ac:dyDescent="0.2">
      <c r="A221" s="23"/>
      <c r="B221" s="21"/>
      <c r="C221" s="22"/>
      <c r="D221" s="21"/>
      <c r="E221" s="22"/>
      <c r="F221" s="21"/>
      <c r="G221" s="22"/>
      <c r="H221" s="28" t="s">
        <v>203</v>
      </c>
      <c r="I221" s="76"/>
    </row>
    <row r="222" spans="1:9" ht="38.25" x14ac:dyDescent="0.2">
      <c r="A222" s="26"/>
      <c r="B222" s="25"/>
      <c r="C222" s="20">
        <v>3520</v>
      </c>
      <c r="D222" s="25" t="s">
        <v>202</v>
      </c>
      <c r="E222" s="20">
        <v>352010</v>
      </c>
      <c r="F222" s="25" t="s">
        <v>201</v>
      </c>
      <c r="G222" s="20">
        <v>35201010</v>
      </c>
      <c r="H222" s="19" t="s">
        <v>201</v>
      </c>
      <c r="I222" s="93"/>
    </row>
    <row r="223" spans="1:9" ht="51" x14ac:dyDescent="0.2">
      <c r="A223" s="23"/>
      <c r="B223" s="21"/>
      <c r="C223" s="22"/>
      <c r="D223" s="21"/>
      <c r="E223" s="22"/>
      <c r="F223" s="21"/>
      <c r="G223" s="22"/>
      <c r="H223" s="28" t="s">
        <v>200</v>
      </c>
      <c r="I223" s="76"/>
    </row>
    <row r="224" spans="1:9" x14ac:dyDescent="0.2">
      <c r="A224" s="26"/>
      <c r="B224" s="25"/>
      <c r="C224" s="20"/>
      <c r="D224" s="25"/>
      <c r="E224" s="20">
        <v>352020</v>
      </c>
      <c r="F224" s="25" t="s">
        <v>199</v>
      </c>
      <c r="G224" s="20">
        <v>35202010</v>
      </c>
      <c r="H224" s="19" t="s">
        <v>199</v>
      </c>
      <c r="I224" s="93"/>
    </row>
    <row r="225" spans="1:9" ht="25.5" x14ac:dyDescent="0.2">
      <c r="A225" s="23"/>
      <c r="B225" s="21"/>
      <c r="C225" s="22"/>
      <c r="D225" s="21"/>
      <c r="E225" s="22"/>
      <c r="F225" s="21"/>
      <c r="G225" s="22"/>
      <c r="H225" s="28" t="s">
        <v>198</v>
      </c>
      <c r="I225" s="76"/>
    </row>
    <row r="226" spans="1:9" ht="25.5" x14ac:dyDescent="0.2">
      <c r="A226" s="23"/>
      <c r="B226" s="21"/>
      <c r="C226" s="22"/>
      <c r="D226" s="21"/>
      <c r="E226" s="20">
        <v>352030</v>
      </c>
      <c r="F226" s="25" t="s">
        <v>197</v>
      </c>
      <c r="G226" s="20">
        <v>35203010</v>
      </c>
      <c r="H226" s="19" t="s">
        <v>197</v>
      </c>
      <c r="I226" s="76"/>
    </row>
    <row r="227" spans="1:9" ht="38.25" x14ac:dyDescent="0.2">
      <c r="A227" s="23"/>
      <c r="B227" s="21"/>
      <c r="C227" s="22"/>
      <c r="D227" s="21"/>
      <c r="E227" s="22"/>
      <c r="F227" s="21"/>
      <c r="G227" s="22"/>
      <c r="H227" s="28" t="s">
        <v>196</v>
      </c>
      <c r="I227" s="76"/>
    </row>
    <row r="228" spans="1:9" x14ac:dyDescent="0.2">
      <c r="A228" s="26">
        <v>40</v>
      </c>
      <c r="B228" s="25" t="s">
        <v>195</v>
      </c>
      <c r="C228" s="20">
        <v>4010</v>
      </c>
      <c r="D228" s="25" t="s">
        <v>194</v>
      </c>
      <c r="E228" s="20">
        <v>401010</v>
      </c>
      <c r="F228" s="25" t="s">
        <v>194</v>
      </c>
      <c r="G228" s="20">
        <v>40101010</v>
      </c>
      <c r="H228" s="19" t="s">
        <v>193</v>
      </c>
      <c r="I228" s="93"/>
    </row>
    <row r="229" spans="1:9" ht="63.75" x14ac:dyDescent="0.2">
      <c r="A229" s="23"/>
      <c r="B229" s="21"/>
      <c r="C229" s="22"/>
      <c r="D229" s="21"/>
      <c r="E229" s="22"/>
      <c r="F229" s="21"/>
      <c r="G229" s="22"/>
      <c r="H229" s="28" t="s">
        <v>192</v>
      </c>
      <c r="I229" s="76"/>
    </row>
    <row r="230" spans="1:9" x14ac:dyDescent="0.2">
      <c r="A230" s="23"/>
      <c r="B230" s="21"/>
      <c r="C230" s="22"/>
      <c r="D230" s="21"/>
      <c r="E230" s="22"/>
      <c r="F230" s="21"/>
      <c r="G230" s="20">
        <v>40101015</v>
      </c>
      <c r="H230" s="19" t="s">
        <v>191</v>
      </c>
      <c r="I230" s="76"/>
    </row>
    <row r="231" spans="1:9" ht="63.75" x14ac:dyDescent="0.2">
      <c r="A231" s="23"/>
      <c r="B231" s="21"/>
      <c r="C231" s="22"/>
      <c r="D231" s="21"/>
      <c r="E231" s="22"/>
      <c r="F231" s="21"/>
      <c r="G231" s="22"/>
      <c r="H231" s="28" t="s">
        <v>190</v>
      </c>
      <c r="I231" s="76"/>
    </row>
    <row r="232" spans="1:9" x14ac:dyDescent="0.2">
      <c r="A232" s="23"/>
      <c r="B232" s="21"/>
      <c r="C232" s="22"/>
      <c r="D232" s="21"/>
      <c r="E232" s="20">
        <v>401020</v>
      </c>
      <c r="F232" s="25" t="s">
        <v>189</v>
      </c>
      <c r="G232" s="20">
        <v>40102010</v>
      </c>
      <c r="H232" s="29" t="s">
        <v>189</v>
      </c>
      <c r="I232" s="76"/>
    </row>
    <row r="233" spans="1:9" ht="38.25" x14ac:dyDescent="0.2">
      <c r="A233" s="23"/>
      <c r="B233" s="21"/>
      <c r="C233" s="22"/>
      <c r="D233" s="21"/>
      <c r="E233" s="22"/>
      <c r="F233" s="21"/>
      <c r="G233" s="22"/>
      <c r="H233" s="28" t="s">
        <v>188</v>
      </c>
      <c r="I233" s="76"/>
    </row>
    <row r="234" spans="1:9" ht="25.5" x14ac:dyDescent="0.2">
      <c r="A234" s="26"/>
      <c r="B234" s="25"/>
      <c r="C234" s="20">
        <v>4020</v>
      </c>
      <c r="D234" s="25" t="s">
        <v>187</v>
      </c>
      <c r="E234" s="20">
        <v>402010</v>
      </c>
      <c r="F234" s="25" t="s">
        <v>186</v>
      </c>
      <c r="G234" s="83">
        <v>40201010</v>
      </c>
      <c r="H234" s="82" t="s">
        <v>497</v>
      </c>
      <c r="I234" s="93"/>
    </row>
    <row r="235" spans="1:9" ht="25.5" x14ac:dyDescent="0.2">
      <c r="A235" s="91"/>
      <c r="B235" s="95"/>
      <c r="C235" s="94"/>
      <c r="D235" s="95"/>
      <c r="E235" s="94"/>
      <c r="F235" s="95"/>
      <c r="G235" s="85"/>
      <c r="H235" s="100" t="s">
        <v>496</v>
      </c>
      <c r="I235" s="76"/>
    </row>
    <row r="236" spans="1:9" x14ac:dyDescent="0.2">
      <c r="A236" s="98"/>
      <c r="B236" s="25"/>
      <c r="C236" s="20"/>
      <c r="D236" s="25"/>
      <c r="E236" s="20"/>
      <c r="F236" s="25"/>
      <c r="G236" s="20">
        <v>40201020</v>
      </c>
      <c r="H236" s="19" t="s">
        <v>185</v>
      </c>
      <c r="I236" s="93"/>
    </row>
    <row r="237" spans="1:9" ht="38.25" x14ac:dyDescent="0.2">
      <c r="A237" s="91"/>
      <c r="B237" s="21"/>
      <c r="C237" s="22"/>
      <c r="D237" s="21"/>
      <c r="E237" s="22"/>
      <c r="F237" s="21"/>
      <c r="G237" s="22"/>
      <c r="H237" s="28" t="s">
        <v>184</v>
      </c>
      <c r="I237" s="76"/>
    </row>
    <row r="238" spans="1:9" x14ac:dyDescent="0.2">
      <c r="A238" s="98"/>
      <c r="B238" s="25"/>
      <c r="C238" s="20"/>
      <c r="D238" s="25"/>
      <c r="E238" s="20"/>
      <c r="F238" s="25"/>
      <c r="G238" s="20">
        <v>40201030</v>
      </c>
      <c r="H238" s="19" t="s">
        <v>183</v>
      </c>
      <c r="I238" s="93"/>
    </row>
    <row r="239" spans="1:9" ht="51" x14ac:dyDescent="0.2">
      <c r="A239" s="91"/>
      <c r="B239" s="21"/>
      <c r="C239" s="22"/>
      <c r="D239" s="21"/>
      <c r="E239" s="22"/>
      <c r="F239" s="21"/>
      <c r="G239" s="22"/>
      <c r="H239" s="28" t="s">
        <v>182</v>
      </c>
      <c r="I239" s="76"/>
    </row>
    <row r="240" spans="1:9" x14ac:dyDescent="0.2">
      <c r="A240" s="91"/>
      <c r="B240" s="21"/>
      <c r="C240" s="22"/>
      <c r="D240" s="21"/>
      <c r="E240" s="22"/>
      <c r="F240" s="21"/>
      <c r="G240" s="20">
        <v>40201040</v>
      </c>
      <c r="H240" s="19" t="s">
        <v>181</v>
      </c>
      <c r="I240" s="76"/>
    </row>
    <row r="241" spans="1:9" ht="38.25" x14ac:dyDescent="0.2">
      <c r="A241" s="91"/>
      <c r="B241" s="21"/>
      <c r="C241" s="22"/>
      <c r="D241" s="21"/>
      <c r="E241" s="22"/>
      <c r="F241" s="21"/>
      <c r="G241" s="22"/>
      <c r="H241" s="28" t="s">
        <v>495</v>
      </c>
      <c r="I241" s="76"/>
    </row>
    <row r="242" spans="1:9" x14ac:dyDescent="0.2">
      <c r="A242" s="91"/>
      <c r="B242" s="21"/>
      <c r="C242" s="22"/>
      <c r="D242" s="21"/>
      <c r="E242" s="20">
        <v>402020</v>
      </c>
      <c r="F242" s="25" t="s">
        <v>179</v>
      </c>
      <c r="G242" s="20">
        <v>40202010</v>
      </c>
      <c r="H242" s="19" t="s">
        <v>179</v>
      </c>
      <c r="I242" s="76"/>
    </row>
    <row r="243" spans="1:9" ht="38.25" x14ac:dyDescent="0.2">
      <c r="A243" s="91"/>
      <c r="B243" s="21"/>
      <c r="C243" s="22"/>
      <c r="D243" s="21"/>
      <c r="E243" s="22"/>
      <c r="F243" s="21"/>
      <c r="G243" s="22"/>
      <c r="H243" s="28" t="s">
        <v>178</v>
      </c>
      <c r="I243" s="76"/>
    </row>
    <row r="244" spans="1:9" x14ac:dyDescent="0.2">
      <c r="A244" s="91"/>
      <c r="B244" s="21"/>
      <c r="C244" s="22"/>
      <c r="D244" s="21"/>
      <c r="E244" s="20">
        <v>402030</v>
      </c>
      <c r="F244" s="25" t="s">
        <v>177</v>
      </c>
      <c r="G244" s="20">
        <v>40203010</v>
      </c>
      <c r="H244" s="19" t="s">
        <v>176</v>
      </c>
      <c r="I244" s="76"/>
    </row>
    <row r="245" spans="1:9" ht="51" x14ac:dyDescent="0.2">
      <c r="A245" s="91"/>
      <c r="B245" s="21"/>
      <c r="C245" s="22"/>
      <c r="D245" s="21"/>
      <c r="E245" s="20"/>
      <c r="F245" s="25"/>
      <c r="G245" s="20"/>
      <c r="H245" s="28" t="s">
        <v>175</v>
      </c>
      <c r="I245" s="76"/>
    </row>
    <row r="246" spans="1:9" x14ac:dyDescent="0.2">
      <c r="A246" s="91"/>
      <c r="B246" s="21"/>
      <c r="C246" s="22"/>
      <c r="D246" s="21"/>
      <c r="E246" s="20"/>
      <c r="F246" s="25"/>
      <c r="G246" s="20">
        <v>40203020</v>
      </c>
      <c r="H246" s="19" t="s">
        <v>174</v>
      </c>
      <c r="I246" s="76"/>
    </row>
    <row r="247" spans="1:9" ht="51" x14ac:dyDescent="0.2">
      <c r="A247" s="91"/>
      <c r="B247" s="21"/>
      <c r="C247" s="22"/>
      <c r="D247" s="21"/>
      <c r="E247" s="20"/>
      <c r="F247" s="25"/>
      <c r="G247" s="20"/>
      <c r="H247" s="28" t="s">
        <v>173</v>
      </c>
      <c r="I247" s="76"/>
    </row>
    <row r="248" spans="1:9" x14ac:dyDescent="0.2">
      <c r="A248" s="91"/>
      <c r="B248" s="21"/>
      <c r="C248" s="22"/>
      <c r="D248" s="21"/>
      <c r="E248" s="20"/>
      <c r="F248" s="25"/>
      <c r="G248" s="20">
        <v>40203030</v>
      </c>
      <c r="H248" s="19" t="s">
        <v>172</v>
      </c>
      <c r="I248" s="76"/>
    </row>
    <row r="249" spans="1:9" ht="63.75" x14ac:dyDescent="0.2">
      <c r="A249" s="91"/>
      <c r="B249" s="21"/>
      <c r="C249" s="22"/>
      <c r="D249" s="21"/>
      <c r="E249" s="22"/>
      <c r="F249" s="21"/>
      <c r="G249" s="20"/>
      <c r="H249" s="28" t="s">
        <v>171</v>
      </c>
      <c r="I249" s="76"/>
    </row>
    <row r="250" spans="1:9" x14ac:dyDescent="0.2">
      <c r="A250" s="91"/>
      <c r="B250" s="95"/>
      <c r="C250" s="94"/>
      <c r="D250" s="95"/>
      <c r="E250" s="85"/>
      <c r="F250" s="84"/>
      <c r="G250" s="83">
        <v>40203040</v>
      </c>
      <c r="H250" s="82" t="s">
        <v>170</v>
      </c>
      <c r="I250" s="76"/>
    </row>
    <row r="251" spans="1:9" ht="25.5" x14ac:dyDescent="0.2">
      <c r="A251" s="91"/>
      <c r="B251" s="95"/>
      <c r="C251" s="94"/>
      <c r="D251" s="95"/>
      <c r="E251" s="85"/>
      <c r="F251" s="84"/>
      <c r="G251" s="83"/>
      <c r="H251" s="100" t="s">
        <v>169</v>
      </c>
      <c r="I251" s="76"/>
    </row>
    <row r="252" spans="1:9" ht="38.25" x14ac:dyDescent="0.2">
      <c r="A252" s="91"/>
      <c r="B252" s="95"/>
      <c r="C252" s="94"/>
      <c r="D252" s="95"/>
      <c r="E252" s="83">
        <v>402040</v>
      </c>
      <c r="F252" s="88" t="s">
        <v>168</v>
      </c>
      <c r="G252" s="83">
        <v>40204010</v>
      </c>
      <c r="H252" s="82" t="s">
        <v>167</v>
      </c>
      <c r="I252" s="76"/>
    </row>
    <row r="253" spans="1:9" ht="38.25" x14ac:dyDescent="0.2">
      <c r="A253" s="91"/>
      <c r="B253" s="95"/>
      <c r="C253" s="94"/>
      <c r="D253" s="95"/>
      <c r="E253" s="85"/>
      <c r="F253" s="84"/>
      <c r="G253" s="83"/>
      <c r="H253" s="100" t="s">
        <v>166</v>
      </c>
      <c r="I253" s="76"/>
    </row>
    <row r="254" spans="1:9" x14ac:dyDescent="0.2">
      <c r="A254" s="98"/>
      <c r="B254" s="25"/>
      <c r="C254" s="20">
        <v>4030</v>
      </c>
      <c r="D254" s="25" t="s">
        <v>165</v>
      </c>
      <c r="E254" s="20">
        <v>403010</v>
      </c>
      <c r="F254" s="25" t="s">
        <v>165</v>
      </c>
      <c r="G254" s="20">
        <v>40301010</v>
      </c>
      <c r="H254" s="19" t="s">
        <v>164</v>
      </c>
      <c r="I254" s="93"/>
    </row>
    <row r="255" spans="1:9" x14ac:dyDescent="0.2">
      <c r="A255" s="91"/>
      <c r="B255" s="42"/>
      <c r="C255" s="22"/>
      <c r="D255" s="21"/>
      <c r="E255" s="22"/>
      <c r="F255" s="21"/>
      <c r="G255" s="22"/>
      <c r="H255" s="28" t="s">
        <v>163</v>
      </c>
      <c r="I255" s="76"/>
    </row>
    <row r="256" spans="1:9" x14ac:dyDescent="0.2">
      <c r="A256" s="98"/>
      <c r="B256" s="25"/>
      <c r="C256" s="20"/>
      <c r="D256" s="25"/>
      <c r="E256" s="20"/>
      <c r="F256" s="25"/>
      <c r="G256" s="20">
        <v>40301020</v>
      </c>
      <c r="H256" s="19" t="s">
        <v>162</v>
      </c>
      <c r="I256" s="93"/>
    </row>
    <row r="257" spans="1:9" ht="25.5" x14ac:dyDescent="0.2">
      <c r="A257" s="91"/>
      <c r="B257" s="21"/>
      <c r="C257" s="22"/>
      <c r="D257" s="21"/>
      <c r="E257" s="22"/>
      <c r="F257" s="21"/>
      <c r="G257" s="22"/>
      <c r="H257" s="28" t="s">
        <v>161</v>
      </c>
      <c r="I257" s="76"/>
    </row>
    <row r="258" spans="1:9" x14ac:dyDescent="0.2">
      <c r="A258" s="98"/>
      <c r="B258" s="25"/>
      <c r="C258" s="20"/>
      <c r="D258" s="25"/>
      <c r="E258" s="20"/>
      <c r="F258" s="25"/>
      <c r="G258" s="20">
        <v>40301030</v>
      </c>
      <c r="H258" s="19" t="s">
        <v>160</v>
      </c>
      <c r="I258" s="93"/>
    </row>
    <row r="259" spans="1:9" x14ac:dyDescent="0.2">
      <c r="A259" s="91"/>
      <c r="B259" s="21"/>
      <c r="C259" s="22"/>
      <c r="D259" s="21"/>
      <c r="E259" s="22"/>
      <c r="F259" s="21"/>
      <c r="G259" s="22"/>
      <c r="H259" s="28" t="s">
        <v>159</v>
      </c>
      <c r="I259" s="76"/>
    </row>
    <row r="260" spans="1:9" x14ac:dyDescent="0.2">
      <c r="A260" s="98"/>
      <c r="B260" s="25"/>
      <c r="C260" s="20"/>
      <c r="D260" s="25"/>
      <c r="E260" s="20"/>
      <c r="F260" s="25"/>
      <c r="G260" s="20">
        <v>40301040</v>
      </c>
      <c r="H260" s="19" t="s">
        <v>158</v>
      </c>
      <c r="I260" s="93"/>
    </row>
    <row r="261" spans="1:9" x14ac:dyDescent="0.2">
      <c r="A261" s="91"/>
      <c r="B261" s="21"/>
      <c r="C261" s="22"/>
      <c r="D261" s="21"/>
      <c r="E261" s="22"/>
      <c r="F261" s="21"/>
      <c r="G261" s="22"/>
      <c r="H261" s="28" t="s">
        <v>157</v>
      </c>
      <c r="I261" s="76"/>
    </row>
    <row r="262" spans="1:9" x14ac:dyDescent="0.2">
      <c r="A262" s="98"/>
      <c r="B262" s="25"/>
      <c r="C262" s="20"/>
      <c r="D262" s="25"/>
      <c r="E262" s="20"/>
      <c r="F262" s="25"/>
      <c r="G262" s="20">
        <v>40301050</v>
      </c>
      <c r="H262" s="19" t="s">
        <v>156</v>
      </c>
      <c r="I262" s="93"/>
    </row>
    <row r="263" spans="1:9" x14ac:dyDescent="0.2">
      <c r="A263" s="91"/>
      <c r="B263" s="21"/>
      <c r="C263" s="22"/>
      <c r="D263" s="21"/>
      <c r="E263" s="22"/>
      <c r="F263" s="21"/>
      <c r="G263" s="22"/>
      <c r="H263" s="28" t="s">
        <v>155</v>
      </c>
      <c r="I263" s="76"/>
    </row>
    <row r="264" spans="1:9" ht="51" x14ac:dyDescent="0.2">
      <c r="A264" s="98"/>
      <c r="B264" s="34"/>
      <c r="C264" s="83">
        <v>4040</v>
      </c>
      <c r="D264" s="88" t="s">
        <v>494</v>
      </c>
      <c r="E264" s="83">
        <v>404010</v>
      </c>
      <c r="F264" s="88" t="s">
        <v>493</v>
      </c>
      <c r="G264" s="83">
        <v>40401010</v>
      </c>
      <c r="H264" s="82" t="s">
        <v>492</v>
      </c>
      <c r="I264" s="93"/>
    </row>
    <row r="265" spans="1:9" x14ac:dyDescent="0.2">
      <c r="A265" s="91"/>
      <c r="B265" s="95"/>
      <c r="C265" s="85"/>
      <c r="D265" s="84"/>
      <c r="E265" s="85"/>
      <c r="F265" s="84"/>
      <c r="G265" s="85"/>
      <c r="H265" s="100" t="s">
        <v>491</v>
      </c>
      <c r="I265" s="76"/>
    </row>
    <row r="266" spans="1:9" x14ac:dyDescent="0.2">
      <c r="A266" s="98"/>
      <c r="B266" s="96"/>
      <c r="C266" s="83"/>
      <c r="D266" s="88"/>
      <c r="E266" s="83"/>
      <c r="F266" s="88"/>
      <c r="G266" s="83">
        <v>40401020</v>
      </c>
      <c r="H266" s="82" t="s">
        <v>490</v>
      </c>
      <c r="I266" s="93"/>
    </row>
    <row r="267" spans="1:9" x14ac:dyDescent="0.2">
      <c r="A267" s="98"/>
      <c r="B267" s="96"/>
      <c r="C267" s="83"/>
      <c r="D267" s="88"/>
      <c r="E267" s="83"/>
      <c r="F267" s="88"/>
      <c r="G267" s="83"/>
      <c r="H267" s="100" t="s">
        <v>489</v>
      </c>
      <c r="I267" s="93"/>
    </row>
    <row r="268" spans="1:9" ht="51" x14ac:dyDescent="0.2">
      <c r="A268" s="91"/>
      <c r="B268" s="95"/>
      <c r="C268" s="85"/>
      <c r="D268" s="84"/>
      <c r="E268" s="83">
        <v>404020</v>
      </c>
      <c r="F268" s="88" t="s">
        <v>488</v>
      </c>
      <c r="G268" s="83">
        <v>40402010</v>
      </c>
      <c r="H268" s="82" t="s">
        <v>487</v>
      </c>
      <c r="I268" s="76"/>
    </row>
    <row r="269" spans="1:9" x14ac:dyDescent="0.2">
      <c r="A269" s="91"/>
      <c r="B269" s="95"/>
      <c r="C269" s="85"/>
      <c r="D269" s="84"/>
      <c r="E269" s="85"/>
      <c r="F269" s="84"/>
      <c r="G269" s="85"/>
      <c r="H269" s="100" t="s">
        <v>74</v>
      </c>
      <c r="I269" s="76"/>
    </row>
    <row r="270" spans="1:9" x14ac:dyDescent="0.2">
      <c r="A270" s="91"/>
      <c r="B270" s="95"/>
      <c r="C270" s="85"/>
      <c r="D270" s="84"/>
      <c r="E270" s="85"/>
      <c r="F270" s="84"/>
      <c r="G270" s="83">
        <v>40402020</v>
      </c>
      <c r="H270" s="82" t="s">
        <v>486</v>
      </c>
      <c r="I270" s="76"/>
    </row>
    <row r="271" spans="1:9" ht="38.25" x14ac:dyDescent="0.2">
      <c r="A271" s="91"/>
      <c r="B271" s="95"/>
      <c r="C271" s="85"/>
      <c r="D271" s="84"/>
      <c r="E271" s="85"/>
      <c r="F271" s="84"/>
      <c r="G271" s="85"/>
      <c r="H271" s="100" t="s">
        <v>72</v>
      </c>
      <c r="I271" s="76"/>
    </row>
    <row r="272" spans="1:9" x14ac:dyDescent="0.2">
      <c r="A272" s="91"/>
      <c r="B272" s="95"/>
      <c r="C272" s="85"/>
      <c r="D272" s="84"/>
      <c r="E272" s="85"/>
      <c r="F272" s="84"/>
      <c r="G272" s="83">
        <v>40402030</v>
      </c>
      <c r="H272" s="82" t="s">
        <v>485</v>
      </c>
      <c r="I272" s="76"/>
    </row>
    <row r="273" spans="1:9" ht="38.25" x14ac:dyDescent="0.2">
      <c r="A273" s="91"/>
      <c r="B273" s="95"/>
      <c r="C273" s="85"/>
      <c r="D273" s="84"/>
      <c r="E273" s="85"/>
      <c r="F273" s="84"/>
      <c r="G273" s="85"/>
      <c r="H273" s="100" t="s">
        <v>166</v>
      </c>
      <c r="I273" s="76"/>
    </row>
    <row r="274" spans="1:9" x14ac:dyDescent="0.2">
      <c r="A274" s="91"/>
      <c r="B274" s="95"/>
      <c r="C274" s="94"/>
      <c r="D274" s="95"/>
      <c r="E274" s="94"/>
      <c r="F274" s="84"/>
      <c r="G274" s="83">
        <v>40402035</v>
      </c>
      <c r="H274" s="82" t="s">
        <v>484</v>
      </c>
      <c r="I274" s="76"/>
    </row>
    <row r="275" spans="1:9" ht="25.5" x14ac:dyDescent="0.2">
      <c r="A275" s="91"/>
      <c r="B275" s="95"/>
      <c r="C275" s="94"/>
      <c r="D275" s="95"/>
      <c r="E275" s="94"/>
      <c r="F275" s="84"/>
      <c r="G275" s="85"/>
      <c r="H275" s="100" t="s">
        <v>70</v>
      </c>
      <c r="I275" s="76"/>
    </row>
    <row r="276" spans="1:9" x14ac:dyDescent="0.2">
      <c r="A276" s="91"/>
      <c r="B276" s="95"/>
      <c r="C276" s="94"/>
      <c r="D276" s="95"/>
      <c r="E276" s="94"/>
      <c r="F276" s="84"/>
      <c r="G276" s="83">
        <v>40402040</v>
      </c>
      <c r="H276" s="82" t="s">
        <v>483</v>
      </c>
      <c r="I276" s="76"/>
    </row>
    <row r="277" spans="1:9" ht="25.5" x14ac:dyDescent="0.2">
      <c r="A277" s="91"/>
      <c r="B277" s="95"/>
      <c r="C277" s="94"/>
      <c r="D277" s="95"/>
      <c r="E277" s="94"/>
      <c r="F277" s="84"/>
      <c r="G277" s="85"/>
      <c r="H277" s="100" t="s">
        <v>68</v>
      </c>
      <c r="I277" s="76"/>
    </row>
    <row r="278" spans="1:9" x14ac:dyDescent="0.2">
      <c r="A278" s="91"/>
      <c r="B278" s="95"/>
      <c r="C278" s="94"/>
      <c r="D278" s="95"/>
      <c r="E278" s="94"/>
      <c r="F278" s="84"/>
      <c r="G278" s="83">
        <v>40402045</v>
      </c>
      <c r="H278" s="82" t="s">
        <v>482</v>
      </c>
      <c r="I278" s="76"/>
    </row>
    <row r="279" spans="1:9" ht="38.25" x14ac:dyDescent="0.2">
      <c r="A279" s="91"/>
      <c r="B279" s="95"/>
      <c r="C279" s="94"/>
      <c r="D279" s="95"/>
      <c r="E279" s="94"/>
      <c r="F279" s="84"/>
      <c r="G279" s="85"/>
      <c r="H279" s="100" t="s">
        <v>66</v>
      </c>
      <c r="I279" s="76"/>
    </row>
    <row r="280" spans="1:9" x14ac:dyDescent="0.2">
      <c r="A280" s="91"/>
      <c r="B280" s="95"/>
      <c r="C280" s="94"/>
      <c r="D280" s="95"/>
      <c r="E280" s="94"/>
      <c r="F280" s="84"/>
      <c r="G280" s="83">
        <v>40402050</v>
      </c>
      <c r="H280" s="82" t="s">
        <v>481</v>
      </c>
      <c r="I280" s="76"/>
    </row>
    <row r="281" spans="1:9" ht="38.25" x14ac:dyDescent="0.2">
      <c r="A281" s="91"/>
      <c r="B281" s="95"/>
      <c r="C281" s="94"/>
      <c r="D281" s="95"/>
      <c r="E281" s="94"/>
      <c r="F281" s="84"/>
      <c r="G281" s="85"/>
      <c r="H281" s="100" t="s">
        <v>64</v>
      </c>
      <c r="I281" s="76"/>
    </row>
    <row r="282" spans="1:9" x14ac:dyDescent="0.2">
      <c r="A282" s="91"/>
      <c r="B282" s="95"/>
      <c r="C282" s="94"/>
      <c r="D282" s="95"/>
      <c r="E282" s="94"/>
      <c r="F282" s="84"/>
      <c r="G282" s="83">
        <v>40402060</v>
      </c>
      <c r="H282" s="82" t="s">
        <v>480</v>
      </c>
      <c r="I282" s="76"/>
    </row>
    <row r="283" spans="1:9" ht="25.5" x14ac:dyDescent="0.2">
      <c r="A283" s="91"/>
      <c r="B283" s="95"/>
      <c r="C283" s="94"/>
      <c r="D283" s="95"/>
      <c r="E283" s="94"/>
      <c r="F283" s="84"/>
      <c r="G283" s="85"/>
      <c r="H283" s="100" t="s">
        <v>62</v>
      </c>
      <c r="I283" s="76"/>
    </row>
    <row r="284" spans="1:9" x14ac:dyDescent="0.2">
      <c r="A284" s="91"/>
      <c r="B284" s="95"/>
      <c r="C284" s="94"/>
      <c r="D284" s="95"/>
      <c r="E284" s="94"/>
      <c r="F284" s="84"/>
      <c r="G284" s="83">
        <v>40402070</v>
      </c>
      <c r="H284" s="82" t="s">
        <v>479</v>
      </c>
      <c r="I284" s="76"/>
    </row>
    <row r="285" spans="1:9" ht="51" x14ac:dyDescent="0.2">
      <c r="A285" s="91"/>
      <c r="B285" s="95"/>
      <c r="C285" s="94"/>
      <c r="D285" s="95"/>
      <c r="E285" s="94"/>
      <c r="F285" s="84"/>
      <c r="G285" s="85"/>
      <c r="H285" s="100" t="s">
        <v>60</v>
      </c>
      <c r="I285" s="76"/>
    </row>
    <row r="286" spans="1:9" ht="51" x14ac:dyDescent="0.2">
      <c r="A286" s="98"/>
      <c r="B286" s="96"/>
      <c r="C286" s="97"/>
      <c r="D286" s="96"/>
      <c r="E286" s="83">
        <v>404030</v>
      </c>
      <c r="F286" s="88" t="s">
        <v>478</v>
      </c>
      <c r="G286" s="83">
        <v>40403010</v>
      </c>
      <c r="H286" s="82" t="s">
        <v>477</v>
      </c>
      <c r="I286" s="93"/>
    </row>
    <row r="287" spans="1:9" ht="25.5" x14ac:dyDescent="0.2">
      <c r="A287" s="98"/>
      <c r="B287" s="96"/>
      <c r="C287" s="97"/>
      <c r="D287" s="96"/>
      <c r="E287" s="33"/>
      <c r="F287" s="34"/>
      <c r="G287" s="83"/>
      <c r="H287" s="100" t="s">
        <v>57</v>
      </c>
      <c r="I287" s="93"/>
    </row>
    <row r="288" spans="1:9" x14ac:dyDescent="0.2">
      <c r="A288" s="98"/>
      <c r="B288" s="96"/>
      <c r="C288" s="97"/>
      <c r="D288" s="96"/>
      <c r="E288" s="33"/>
      <c r="F288" s="34"/>
      <c r="G288" s="83">
        <v>40403020</v>
      </c>
      <c r="H288" s="82" t="s">
        <v>476</v>
      </c>
      <c r="I288" s="93"/>
    </row>
    <row r="289" spans="1:9" x14ac:dyDescent="0.2">
      <c r="A289" s="98"/>
      <c r="B289" s="96"/>
      <c r="C289" s="97"/>
      <c r="D289" s="96"/>
      <c r="E289" s="33"/>
      <c r="F289" s="34"/>
      <c r="G289" s="83"/>
      <c r="H289" s="100" t="s">
        <v>55</v>
      </c>
      <c r="I289" s="93"/>
    </row>
    <row r="290" spans="1:9" x14ac:dyDescent="0.2">
      <c r="A290" s="98"/>
      <c r="B290" s="96"/>
      <c r="C290" s="97"/>
      <c r="D290" s="96"/>
      <c r="E290" s="33"/>
      <c r="F290" s="34"/>
      <c r="G290" s="83">
        <v>40403030</v>
      </c>
      <c r="H290" s="82" t="s">
        <v>475</v>
      </c>
      <c r="I290" s="93"/>
    </row>
    <row r="291" spans="1:9" ht="25.5" x14ac:dyDescent="0.2">
      <c r="A291" s="98"/>
      <c r="B291" s="96"/>
      <c r="C291" s="97"/>
      <c r="D291" s="96"/>
      <c r="E291" s="33"/>
      <c r="F291" s="34"/>
      <c r="G291" s="83"/>
      <c r="H291" s="100" t="s">
        <v>53</v>
      </c>
      <c r="I291" s="93"/>
    </row>
    <row r="292" spans="1:9" x14ac:dyDescent="0.2">
      <c r="A292" s="98"/>
      <c r="B292" s="96"/>
      <c r="C292" s="97"/>
      <c r="D292" s="96"/>
      <c r="E292" s="33"/>
      <c r="F292" s="34"/>
      <c r="G292" s="83">
        <v>40403040</v>
      </c>
      <c r="H292" s="82" t="s">
        <v>474</v>
      </c>
      <c r="I292" s="93"/>
    </row>
    <row r="293" spans="1:9" x14ac:dyDescent="0.2">
      <c r="A293" s="98"/>
      <c r="B293" s="96"/>
      <c r="C293" s="97"/>
      <c r="D293" s="96"/>
      <c r="E293" s="33"/>
      <c r="F293" s="34"/>
      <c r="G293" s="83"/>
      <c r="H293" s="100" t="s">
        <v>51</v>
      </c>
      <c r="I293" s="93"/>
    </row>
    <row r="294" spans="1:9" ht="51" x14ac:dyDescent="0.2">
      <c r="A294" s="26">
        <v>45</v>
      </c>
      <c r="B294" s="25" t="s">
        <v>154</v>
      </c>
      <c r="C294" s="20">
        <v>4510</v>
      </c>
      <c r="D294" s="25" t="s">
        <v>153</v>
      </c>
      <c r="E294" s="33">
        <v>451010</v>
      </c>
      <c r="F294" s="34" t="s">
        <v>152</v>
      </c>
      <c r="G294" s="33">
        <v>45101010</v>
      </c>
      <c r="H294" s="32" t="s">
        <v>152</v>
      </c>
      <c r="I294" s="93"/>
    </row>
    <row r="295" spans="1:9" ht="38.25" x14ac:dyDescent="0.2">
      <c r="A295" s="91"/>
      <c r="B295" s="95"/>
      <c r="C295" s="94"/>
      <c r="D295" s="95"/>
      <c r="E295" s="35"/>
      <c r="F295" s="38"/>
      <c r="G295" s="35"/>
      <c r="H295" s="31" t="s">
        <v>151</v>
      </c>
      <c r="I295" s="76"/>
    </row>
    <row r="296" spans="1:9" x14ac:dyDescent="0.2">
      <c r="A296" s="98"/>
      <c r="B296" s="96"/>
      <c r="C296" s="97"/>
      <c r="D296" s="96"/>
      <c r="E296" s="20">
        <v>451020</v>
      </c>
      <c r="F296" s="25" t="s">
        <v>150</v>
      </c>
      <c r="G296" s="20">
        <v>45102010</v>
      </c>
      <c r="H296" s="19" t="s">
        <v>149</v>
      </c>
      <c r="I296" s="93"/>
    </row>
    <row r="297" spans="1:9" ht="38.25" x14ac:dyDescent="0.2">
      <c r="A297" s="91"/>
      <c r="B297" s="95"/>
      <c r="C297" s="94"/>
      <c r="D297" s="95"/>
      <c r="E297" s="22"/>
      <c r="F297" s="21"/>
      <c r="G297" s="22"/>
      <c r="H297" s="28" t="s">
        <v>148</v>
      </c>
      <c r="I297" s="76"/>
    </row>
    <row r="298" spans="1:9" x14ac:dyDescent="0.2">
      <c r="A298" s="91"/>
      <c r="B298" s="95"/>
      <c r="C298" s="94"/>
      <c r="D298" s="95"/>
      <c r="E298" s="22"/>
      <c r="F298" s="21"/>
      <c r="G298" s="20">
        <v>45102020</v>
      </c>
      <c r="H298" s="19" t="s">
        <v>147</v>
      </c>
      <c r="I298" s="76"/>
    </row>
    <row r="299" spans="1:9" ht="25.5" x14ac:dyDescent="0.2">
      <c r="A299" s="91"/>
      <c r="B299" s="95"/>
      <c r="C299" s="94"/>
      <c r="D299" s="95"/>
      <c r="E299" s="22"/>
      <c r="F299" s="21"/>
      <c r="G299" s="22"/>
      <c r="H299" s="28" t="s">
        <v>146</v>
      </c>
      <c r="I299" s="76"/>
    </row>
    <row r="300" spans="1:9" x14ac:dyDescent="0.2">
      <c r="A300" s="91"/>
      <c r="B300" s="95"/>
      <c r="C300" s="94"/>
      <c r="D300" s="95"/>
      <c r="E300" s="94"/>
      <c r="F300" s="95"/>
      <c r="G300" s="33">
        <v>45102030</v>
      </c>
      <c r="H300" s="32" t="s">
        <v>145</v>
      </c>
      <c r="I300" s="76"/>
    </row>
    <row r="301" spans="1:9" ht="38.25" x14ac:dyDescent="0.2">
      <c r="A301" s="91"/>
      <c r="B301" s="95"/>
      <c r="C301" s="94"/>
      <c r="D301" s="95"/>
      <c r="E301" s="94"/>
      <c r="F301" s="95"/>
      <c r="G301" s="94"/>
      <c r="H301" s="31" t="s">
        <v>144</v>
      </c>
      <c r="I301" s="76"/>
    </row>
    <row r="302" spans="1:9" x14ac:dyDescent="0.2">
      <c r="A302" s="98"/>
      <c r="B302" s="96"/>
      <c r="C302" s="97"/>
      <c r="D302" s="96"/>
      <c r="E302" s="20">
        <v>451030</v>
      </c>
      <c r="F302" s="25" t="s">
        <v>143</v>
      </c>
      <c r="G302" s="20">
        <v>45103010</v>
      </c>
      <c r="H302" s="19" t="s">
        <v>142</v>
      </c>
      <c r="I302" s="93"/>
    </row>
    <row r="303" spans="1:9" ht="63.75" x14ac:dyDescent="0.2">
      <c r="A303" s="91"/>
      <c r="B303" s="95"/>
      <c r="C303" s="94"/>
      <c r="D303" s="95"/>
      <c r="E303" s="94"/>
      <c r="F303" s="95"/>
      <c r="G303" s="94"/>
      <c r="H303" s="99" t="s">
        <v>473</v>
      </c>
      <c r="I303" s="76"/>
    </row>
    <row r="304" spans="1:9" x14ac:dyDescent="0.2">
      <c r="A304" s="98"/>
      <c r="B304" s="96"/>
      <c r="C304" s="97"/>
      <c r="D304" s="96"/>
      <c r="E304" s="97"/>
      <c r="F304" s="96"/>
      <c r="G304" s="20">
        <v>45103020</v>
      </c>
      <c r="H304" s="19" t="s">
        <v>140</v>
      </c>
      <c r="I304" s="93"/>
    </row>
    <row r="305" spans="1:9" x14ac:dyDescent="0.2">
      <c r="A305" s="91"/>
      <c r="B305" s="95"/>
      <c r="C305" s="94"/>
      <c r="D305" s="95"/>
      <c r="E305" s="94"/>
      <c r="F305" s="95"/>
      <c r="G305" s="22"/>
      <c r="H305" s="28" t="s">
        <v>139</v>
      </c>
      <c r="I305" s="76"/>
    </row>
    <row r="306" spans="1:9" x14ac:dyDescent="0.2">
      <c r="A306" s="91"/>
      <c r="B306" s="95"/>
      <c r="C306" s="94"/>
      <c r="D306" s="95"/>
      <c r="E306" s="94"/>
      <c r="F306" s="95"/>
      <c r="G306" s="33">
        <v>45103030</v>
      </c>
      <c r="H306" s="32" t="s">
        <v>472</v>
      </c>
      <c r="I306" s="76"/>
    </row>
    <row r="307" spans="1:9" x14ac:dyDescent="0.2">
      <c r="A307" s="91"/>
      <c r="B307" s="95"/>
      <c r="C307" s="94"/>
      <c r="D307" s="95"/>
      <c r="E307" s="94"/>
      <c r="F307" s="95"/>
      <c r="G307" s="35"/>
      <c r="H307" s="31" t="s">
        <v>137</v>
      </c>
      <c r="I307" s="76"/>
    </row>
    <row r="308" spans="1:9" ht="38.25" x14ac:dyDescent="0.2">
      <c r="A308" s="26"/>
      <c r="B308" s="25"/>
      <c r="C308" s="20">
        <v>4520</v>
      </c>
      <c r="D308" s="25" t="s">
        <v>136</v>
      </c>
      <c r="E308" s="20">
        <v>452010</v>
      </c>
      <c r="F308" s="25" t="s">
        <v>135</v>
      </c>
      <c r="G308" s="20">
        <v>45201020</v>
      </c>
      <c r="H308" s="19" t="s">
        <v>135</v>
      </c>
      <c r="I308" s="93"/>
    </row>
    <row r="309" spans="1:9" ht="38.25" x14ac:dyDescent="0.2">
      <c r="A309" s="26"/>
      <c r="B309" s="42"/>
      <c r="C309" s="20"/>
      <c r="D309" s="25"/>
      <c r="E309" s="20"/>
      <c r="F309" s="25"/>
      <c r="G309" s="20"/>
      <c r="H309" s="28" t="s">
        <v>134</v>
      </c>
      <c r="I309" s="93"/>
    </row>
    <row r="310" spans="1:9" x14ac:dyDescent="0.2">
      <c r="A310" s="98"/>
      <c r="B310" s="96"/>
      <c r="C310" s="97"/>
      <c r="D310" s="96"/>
      <c r="E310" s="97"/>
      <c r="F310" s="96"/>
      <c r="G310" s="83">
        <v>45201010</v>
      </c>
      <c r="H310" s="82" t="s">
        <v>471</v>
      </c>
      <c r="I310" s="93"/>
    </row>
    <row r="311" spans="1:9" x14ac:dyDescent="0.2">
      <c r="A311" s="91"/>
      <c r="B311" s="95"/>
      <c r="C311" s="94"/>
      <c r="D311" s="95"/>
      <c r="E311" s="94"/>
      <c r="F311" s="95"/>
      <c r="G311" s="85"/>
      <c r="H311" s="100" t="s">
        <v>470</v>
      </c>
      <c r="I311" s="76"/>
    </row>
    <row r="312" spans="1:9" x14ac:dyDescent="0.2">
      <c r="A312" s="98"/>
      <c r="B312" s="96"/>
      <c r="C312" s="97"/>
      <c r="D312" s="96"/>
      <c r="E312" s="97"/>
      <c r="F312" s="96"/>
      <c r="G312" s="83">
        <v>45201020</v>
      </c>
      <c r="H312" s="82" t="s">
        <v>469</v>
      </c>
      <c r="I312" s="93"/>
    </row>
    <row r="313" spans="1:9" ht="25.5" x14ac:dyDescent="0.2">
      <c r="A313" s="91"/>
      <c r="B313" s="95"/>
      <c r="C313" s="94"/>
      <c r="D313" s="95"/>
      <c r="E313" s="94"/>
      <c r="F313" s="95"/>
      <c r="G313" s="85"/>
      <c r="H313" s="100" t="s">
        <v>468</v>
      </c>
      <c r="I313" s="76"/>
    </row>
    <row r="314" spans="1:9" ht="25.5" x14ac:dyDescent="0.2">
      <c r="A314" s="98"/>
      <c r="B314" s="96"/>
      <c r="C314" s="97"/>
      <c r="D314" s="96"/>
      <c r="E314" s="20">
        <v>452020</v>
      </c>
      <c r="F314" s="25" t="s">
        <v>133</v>
      </c>
      <c r="G314" s="83">
        <v>45202010</v>
      </c>
      <c r="H314" s="82" t="s">
        <v>467</v>
      </c>
      <c r="I314" s="93"/>
    </row>
    <row r="315" spans="1:9" ht="38.25" x14ac:dyDescent="0.2">
      <c r="A315" s="91"/>
      <c r="B315" s="95"/>
      <c r="C315" s="94"/>
      <c r="D315" s="95"/>
      <c r="E315" s="94"/>
      <c r="F315" s="95"/>
      <c r="G315" s="85"/>
      <c r="H315" s="100" t="s">
        <v>466</v>
      </c>
      <c r="I315" s="76"/>
    </row>
    <row r="316" spans="1:9" x14ac:dyDescent="0.2">
      <c r="A316" s="98"/>
      <c r="B316" s="96"/>
      <c r="C316" s="97"/>
      <c r="D316" s="96"/>
      <c r="E316" s="97"/>
      <c r="F316" s="96"/>
      <c r="G316" s="83">
        <v>45202020</v>
      </c>
      <c r="H316" s="82" t="s">
        <v>465</v>
      </c>
      <c r="I316" s="93"/>
    </row>
    <row r="317" spans="1:9" ht="38.25" x14ac:dyDescent="0.2">
      <c r="A317" s="91"/>
      <c r="B317" s="95"/>
      <c r="C317" s="94"/>
      <c r="D317" s="95"/>
      <c r="E317" s="94"/>
      <c r="F317" s="95"/>
      <c r="G317" s="85"/>
      <c r="H317" s="100" t="s">
        <v>464</v>
      </c>
      <c r="I317" s="76"/>
    </row>
    <row r="318" spans="1:9" x14ac:dyDescent="0.2">
      <c r="A318" s="91"/>
      <c r="B318" s="95"/>
      <c r="C318" s="94"/>
      <c r="D318" s="21"/>
      <c r="E318" s="22"/>
      <c r="F318" s="21"/>
      <c r="G318" s="20">
        <v>45202030</v>
      </c>
      <c r="H318" s="19" t="s">
        <v>133</v>
      </c>
      <c r="I318" s="76"/>
    </row>
    <row r="319" spans="1:9" ht="38.25" x14ac:dyDescent="0.2">
      <c r="A319" s="91"/>
      <c r="B319" s="95"/>
      <c r="C319" s="94"/>
      <c r="D319" s="21"/>
      <c r="E319" s="22"/>
      <c r="F319" s="21"/>
      <c r="G319" s="22"/>
      <c r="H319" s="28" t="s">
        <v>132</v>
      </c>
      <c r="I319" s="76"/>
    </row>
    <row r="320" spans="1:9" ht="38.25" x14ac:dyDescent="0.2">
      <c r="A320" s="98"/>
      <c r="B320" s="96"/>
      <c r="C320" s="97"/>
      <c r="D320" s="25"/>
      <c r="E320" s="20">
        <v>452030</v>
      </c>
      <c r="F320" s="25" t="s">
        <v>131</v>
      </c>
      <c r="G320" s="20">
        <v>45203010</v>
      </c>
      <c r="H320" s="19" t="s">
        <v>130</v>
      </c>
      <c r="I320" s="93"/>
    </row>
    <row r="321" spans="1:9" ht="38.25" x14ac:dyDescent="0.2">
      <c r="A321" s="91"/>
      <c r="B321" s="95"/>
      <c r="C321" s="94"/>
      <c r="D321" s="21"/>
      <c r="E321" s="22"/>
      <c r="F321" s="21"/>
      <c r="G321" s="22"/>
      <c r="H321" s="28" t="s">
        <v>129</v>
      </c>
      <c r="I321" s="76"/>
    </row>
    <row r="322" spans="1:9" x14ac:dyDescent="0.2">
      <c r="A322" s="91"/>
      <c r="B322" s="95"/>
      <c r="C322" s="94"/>
      <c r="D322" s="21"/>
      <c r="E322" s="22"/>
      <c r="F322" s="21"/>
      <c r="G322" s="20">
        <v>45203015</v>
      </c>
      <c r="H322" s="19" t="s">
        <v>128</v>
      </c>
      <c r="I322" s="76"/>
    </row>
    <row r="323" spans="1:9" ht="38.25" x14ac:dyDescent="0.2">
      <c r="A323" s="91"/>
      <c r="B323" s="95"/>
      <c r="C323" s="94"/>
      <c r="D323" s="21"/>
      <c r="E323" s="22"/>
      <c r="F323" s="21"/>
      <c r="G323" s="22"/>
      <c r="H323" s="28" t="s">
        <v>127</v>
      </c>
      <c r="I323" s="76"/>
    </row>
    <row r="324" spans="1:9" x14ac:dyDescent="0.2">
      <c r="A324" s="91"/>
      <c r="B324" s="95"/>
      <c r="C324" s="94"/>
      <c r="D324" s="21"/>
      <c r="E324" s="22"/>
      <c r="F324" s="21"/>
      <c r="G324" s="20">
        <v>45203020</v>
      </c>
      <c r="H324" s="19" t="s">
        <v>126</v>
      </c>
      <c r="I324" s="76"/>
    </row>
    <row r="325" spans="1:9" x14ac:dyDescent="0.2">
      <c r="A325" s="91"/>
      <c r="B325" s="95"/>
      <c r="C325" s="94"/>
      <c r="D325" s="21"/>
      <c r="E325" s="22"/>
      <c r="F325" s="21"/>
      <c r="G325" s="22"/>
      <c r="H325" s="28" t="s">
        <v>125</v>
      </c>
      <c r="I325" s="76"/>
    </row>
    <row r="326" spans="1:9" x14ac:dyDescent="0.2">
      <c r="A326" s="91"/>
      <c r="B326" s="95"/>
      <c r="C326" s="94"/>
      <c r="D326" s="21"/>
      <c r="E326" s="22"/>
      <c r="F326" s="21"/>
      <c r="G326" s="20">
        <v>45203030</v>
      </c>
      <c r="H326" s="19" t="s">
        <v>124</v>
      </c>
      <c r="I326" s="76"/>
    </row>
    <row r="327" spans="1:9" ht="25.5" x14ac:dyDescent="0.2">
      <c r="A327" s="91"/>
      <c r="B327" s="95"/>
      <c r="C327" s="94"/>
      <c r="D327" s="95"/>
      <c r="E327" s="94"/>
      <c r="F327" s="21"/>
      <c r="G327" s="22"/>
      <c r="H327" s="28" t="s">
        <v>123</v>
      </c>
      <c r="I327" s="76"/>
    </row>
    <row r="328" spans="1:9" ht="38.25" x14ac:dyDescent="0.2">
      <c r="A328" s="98"/>
      <c r="B328" s="96"/>
      <c r="C328" s="97"/>
      <c r="D328" s="96"/>
      <c r="E328" s="83">
        <v>452040</v>
      </c>
      <c r="F328" s="88" t="s">
        <v>463</v>
      </c>
      <c r="G328" s="83">
        <v>45204010</v>
      </c>
      <c r="H328" s="82" t="s">
        <v>462</v>
      </c>
      <c r="I328" s="93"/>
    </row>
    <row r="329" spans="1:9" x14ac:dyDescent="0.2">
      <c r="A329" s="91"/>
      <c r="B329" s="95"/>
      <c r="C329" s="94"/>
      <c r="D329" s="95"/>
      <c r="E329" s="85"/>
      <c r="F329" s="84"/>
      <c r="G329" s="85"/>
      <c r="H329" s="100" t="s">
        <v>461</v>
      </c>
      <c r="I329" s="76"/>
    </row>
    <row r="330" spans="1:9" ht="38.25" x14ac:dyDescent="0.2">
      <c r="A330" s="98"/>
      <c r="B330" s="96"/>
      <c r="C330" s="97"/>
      <c r="D330" s="96"/>
      <c r="E330" s="83">
        <v>452050</v>
      </c>
      <c r="F330" s="88" t="s">
        <v>460</v>
      </c>
      <c r="G330" s="83">
        <v>45205010</v>
      </c>
      <c r="H330" s="82" t="s">
        <v>459</v>
      </c>
      <c r="I330" s="93"/>
    </row>
    <row r="331" spans="1:9" x14ac:dyDescent="0.2">
      <c r="A331" s="91"/>
      <c r="B331" s="95"/>
      <c r="C331" s="94"/>
      <c r="D331" s="95"/>
      <c r="E331" s="85"/>
      <c r="F331" s="84"/>
      <c r="G331" s="85"/>
      <c r="H331" s="100" t="s">
        <v>458</v>
      </c>
      <c r="I331" s="76"/>
    </row>
    <row r="332" spans="1:9" x14ac:dyDescent="0.2">
      <c r="A332" s="98"/>
      <c r="B332" s="96"/>
      <c r="C332" s="97"/>
      <c r="D332" s="96"/>
      <c r="E332" s="83"/>
      <c r="F332" s="88"/>
      <c r="G332" s="83">
        <v>45205020</v>
      </c>
      <c r="H332" s="82" t="s">
        <v>457</v>
      </c>
      <c r="I332" s="93"/>
    </row>
    <row r="333" spans="1:9" x14ac:dyDescent="0.2">
      <c r="A333" s="91"/>
      <c r="B333" s="95"/>
      <c r="C333" s="94"/>
      <c r="D333" s="95"/>
      <c r="E333" s="85"/>
      <c r="F333" s="84"/>
      <c r="G333" s="85"/>
      <c r="H333" s="100" t="s">
        <v>456</v>
      </c>
      <c r="I333" s="76"/>
    </row>
    <row r="334" spans="1:9" ht="38.25" x14ac:dyDescent="0.2">
      <c r="A334" s="91"/>
      <c r="B334" s="21"/>
      <c r="C334" s="20">
        <v>4530</v>
      </c>
      <c r="D334" s="25" t="s">
        <v>122</v>
      </c>
      <c r="E334" s="20">
        <v>453010</v>
      </c>
      <c r="F334" s="25" t="s">
        <v>122</v>
      </c>
      <c r="G334" s="20">
        <v>45301010</v>
      </c>
      <c r="H334" s="19" t="s">
        <v>121</v>
      </c>
      <c r="I334" s="76"/>
    </row>
    <row r="335" spans="1:9" ht="25.5" x14ac:dyDescent="0.2">
      <c r="A335" s="91"/>
      <c r="B335" s="21"/>
      <c r="C335" s="22"/>
      <c r="D335" s="21"/>
      <c r="E335" s="22"/>
      <c r="F335" s="21"/>
      <c r="G335" s="22"/>
      <c r="H335" s="28" t="s">
        <v>120</v>
      </c>
      <c r="I335" s="76"/>
    </row>
    <row r="336" spans="1:9" x14ac:dyDescent="0.2">
      <c r="A336" s="91"/>
      <c r="B336" s="21"/>
      <c r="C336" s="22"/>
      <c r="D336" s="21"/>
      <c r="E336" s="22"/>
      <c r="F336" s="21"/>
      <c r="G336" s="20">
        <v>45301020</v>
      </c>
      <c r="H336" s="19" t="s">
        <v>119</v>
      </c>
      <c r="I336" s="76"/>
    </row>
    <row r="337" spans="1:9" ht="25.5" x14ac:dyDescent="0.2">
      <c r="A337" s="91"/>
      <c r="B337" s="21"/>
      <c r="C337" s="22"/>
      <c r="D337" s="21"/>
      <c r="E337" s="22"/>
      <c r="F337" s="21"/>
      <c r="G337" s="22"/>
      <c r="H337" s="28" t="s">
        <v>118</v>
      </c>
      <c r="I337" s="76"/>
    </row>
    <row r="338" spans="1:9" ht="38.25" x14ac:dyDescent="0.2">
      <c r="A338" s="41">
        <v>50</v>
      </c>
      <c r="B338" s="34" t="s">
        <v>117</v>
      </c>
      <c r="C338" s="20">
        <v>5010</v>
      </c>
      <c r="D338" s="25" t="s">
        <v>116</v>
      </c>
      <c r="E338" s="20">
        <v>501010</v>
      </c>
      <c r="F338" s="25" t="s">
        <v>115</v>
      </c>
      <c r="G338" s="20">
        <v>50101010</v>
      </c>
      <c r="H338" s="19" t="s">
        <v>114</v>
      </c>
      <c r="I338" s="93"/>
    </row>
    <row r="339" spans="1:9" ht="25.5" x14ac:dyDescent="0.2">
      <c r="A339" s="91"/>
      <c r="B339" s="95"/>
      <c r="C339" s="22"/>
      <c r="D339" s="21"/>
      <c r="E339" s="22"/>
      <c r="F339" s="21"/>
      <c r="G339" s="22"/>
      <c r="H339" s="28" t="s">
        <v>113</v>
      </c>
      <c r="I339" s="76"/>
    </row>
    <row r="340" spans="1:9" x14ac:dyDescent="0.2">
      <c r="A340" s="98"/>
      <c r="B340" s="96"/>
      <c r="C340" s="20"/>
      <c r="D340" s="25"/>
      <c r="E340" s="20"/>
      <c r="F340" s="25"/>
      <c r="G340" s="20">
        <v>50101020</v>
      </c>
      <c r="H340" s="19" t="s">
        <v>112</v>
      </c>
      <c r="I340" s="93"/>
    </row>
    <row r="341" spans="1:9" ht="38.25" x14ac:dyDescent="0.2">
      <c r="A341" s="91"/>
      <c r="B341" s="95"/>
      <c r="C341" s="94"/>
      <c r="D341" s="95"/>
      <c r="E341" s="94"/>
      <c r="F341" s="95"/>
      <c r="G341" s="94"/>
      <c r="H341" s="99" t="s">
        <v>455</v>
      </c>
      <c r="I341" s="76"/>
    </row>
    <row r="342" spans="1:9" ht="38.25" x14ac:dyDescent="0.2">
      <c r="A342" s="98"/>
      <c r="B342" s="96"/>
      <c r="C342" s="97"/>
      <c r="D342" s="96"/>
      <c r="E342" s="20">
        <v>501020</v>
      </c>
      <c r="F342" s="25" t="s">
        <v>110</v>
      </c>
      <c r="G342" s="20">
        <v>50102010</v>
      </c>
      <c r="H342" s="19" t="s">
        <v>110</v>
      </c>
      <c r="I342" s="93"/>
    </row>
    <row r="343" spans="1:9" x14ac:dyDescent="0.2">
      <c r="A343" s="91"/>
      <c r="B343" s="95"/>
      <c r="C343" s="94"/>
      <c r="D343" s="95"/>
      <c r="E343" s="94"/>
      <c r="F343" s="95"/>
      <c r="G343" s="94"/>
      <c r="H343" s="31" t="s">
        <v>109</v>
      </c>
      <c r="I343" s="76"/>
    </row>
    <row r="344" spans="1:9" ht="25.5" x14ac:dyDescent="0.2">
      <c r="A344" s="92"/>
      <c r="B344" s="92"/>
      <c r="C344" s="33">
        <v>5020</v>
      </c>
      <c r="D344" s="34" t="s">
        <v>108</v>
      </c>
      <c r="E344" s="33">
        <v>502010</v>
      </c>
      <c r="F344" s="34" t="s">
        <v>107</v>
      </c>
      <c r="G344" s="33">
        <v>50201010</v>
      </c>
      <c r="H344" s="32" t="s">
        <v>106</v>
      </c>
      <c r="I344" s="93"/>
    </row>
    <row r="345" spans="1:9" x14ac:dyDescent="0.2">
      <c r="A345" s="92"/>
      <c r="B345" s="92"/>
      <c r="C345" s="35"/>
      <c r="D345" s="38"/>
      <c r="E345" s="35"/>
      <c r="F345" s="38"/>
      <c r="G345" s="35"/>
      <c r="H345" s="31" t="s">
        <v>105</v>
      </c>
      <c r="I345" s="76"/>
    </row>
    <row r="346" spans="1:9" x14ac:dyDescent="0.2">
      <c r="A346" s="92"/>
      <c r="B346" s="92"/>
      <c r="C346" s="33"/>
      <c r="D346" s="34"/>
      <c r="E346" s="33"/>
      <c r="F346" s="34"/>
      <c r="G346" s="33">
        <v>50201020</v>
      </c>
      <c r="H346" s="32" t="s">
        <v>104</v>
      </c>
      <c r="I346" s="93"/>
    </row>
    <row r="347" spans="1:9" ht="25.5" x14ac:dyDescent="0.2">
      <c r="A347" s="92"/>
      <c r="B347" s="92"/>
      <c r="C347" s="35"/>
      <c r="D347" s="38"/>
      <c r="E347" s="35"/>
      <c r="F347" s="38"/>
      <c r="G347" s="35"/>
      <c r="H347" s="31" t="s">
        <v>103</v>
      </c>
      <c r="I347" s="76"/>
    </row>
    <row r="348" spans="1:9" x14ac:dyDescent="0.2">
      <c r="A348" s="92"/>
      <c r="B348" s="92"/>
      <c r="C348" s="35"/>
      <c r="D348" s="38"/>
      <c r="E348" s="35"/>
      <c r="F348" s="38"/>
      <c r="G348" s="33">
        <v>50201030</v>
      </c>
      <c r="H348" s="32" t="s">
        <v>102</v>
      </c>
      <c r="I348" s="93"/>
    </row>
    <row r="349" spans="1:9" x14ac:dyDescent="0.2">
      <c r="A349" s="92"/>
      <c r="B349" s="92"/>
      <c r="C349" s="35"/>
      <c r="D349" s="38"/>
      <c r="E349" s="35"/>
      <c r="F349" s="38"/>
      <c r="G349" s="35"/>
      <c r="H349" s="31" t="s">
        <v>101</v>
      </c>
      <c r="I349" s="76"/>
    </row>
    <row r="350" spans="1:9" x14ac:dyDescent="0.2">
      <c r="A350" s="92"/>
      <c r="B350" s="92"/>
      <c r="C350" s="33"/>
      <c r="D350" s="34"/>
      <c r="E350" s="33"/>
      <c r="F350" s="34"/>
      <c r="G350" s="33">
        <v>50201040</v>
      </c>
      <c r="H350" s="32" t="s">
        <v>100</v>
      </c>
      <c r="I350" s="93"/>
    </row>
    <row r="351" spans="1:9" x14ac:dyDescent="0.2">
      <c r="A351" s="92"/>
      <c r="B351" s="92"/>
      <c r="C351" s="35"/>
      <c r="D351" s="38"/>
      <c r="E351" s="35"/>
      <c r="F351" s="38"/>
      <c r="G351" s="35"/>
      <c r="H351" s="31" t="s">
        <v>99</v>
      </c>
      <c r="I351" s="76"/>
    </row>
    <row r="352" spans="1:9" x14ac:dyDescent="0.2">
      <c r="A352" s="92"/>
      <c r="B352" s="92"/>
      <c r="C352" s="22"/>
      <c r="D352" s="21"/>
      <c r="E352" s="33">
        <v>502020</v>
      </c>
      <c r="F352" s="34" t="s">
        <v>98</v>
      </c>
      <c r="G352" s="33">
        <v>50202010</v>
      </c>
      <c r="H352" s="32" t="s">
        <v>97</v>
      </c>
      <c r="I352" s="76"/>
    </row>
    <row r="353" spans="1:9" ht="51" x14ac:dyDescent="0.2">
      <c r="A353" s="92"/>
      <c r="B353" s="92"/>
      <c r="C353" s="22"/>
      <c r="D353" s="21"/>
      <c r="E353" s="22"/>
      <c r="F353" s="21"/>
      <c r="G353" s="35"/>
      <c r="H353" s="31" t="s">
        <v>96</v>
      </c>
      <c r="I353" s="76"/>
    </row>
    <row r="354" spans="1:9" x14ac:dyDescent="0.2">
      <c r="A354" s="92"/>
      <c r="B354" s="92"/>
      <c r="C354" s="22"/>
      <c r="D354" s="21"/>
      <c r="E354" s="22"/>
      <c r="F354" s="21"/>
      <c r="G354" s="33">
        <v>50202020</v>
      </c>
      <c r="H354" s="32" t="s">
        <v>95</v>
      </c>
      <c r="I354" s="76"/>
    </row>
    <row r="355" spans="1:9" ht="38.25" x14ac:dyDescent="0.2">
      <c r="A355" s="92"/>
      <c r="B355" s="92"/>
      <c r="C355" s="22"/>
      <c r="D355" s="21"/>
      <c r="E355" s="22"/>
      <c r="F355" s="21"/>
      <c r="G355" s="22"/>
      <c r="H355" s="31" t="s">
        <v>94</v>
      </c>
      <c r="I355" s="76"/>
    </row>
    <row r="356" spans="1:9" ht="25.5" x14ac:dyDescent="0.2">
      <c r="A356" s="92"/>
      <c r="B356" s="92"/>
      <c r="C356" s="22"/>
      <c r="D356" s="21"/>
      <c r="E356" s="33">
        <v>502030</v>
      </c>
      <c r="F356" s="34" t="s">
        <v>93</v>
      </c>
      <c r="G356" s="33">
        <v>50203010</v>
      </c>
      <c r="H356" s="32" t="s">
        <v>93</v>
      </c>
      <c r="I356" s="76"/>
    </row>
    <row r="357" spans="1:9" ht="51" x14ac:dyDescent="0.2">
      <c r="A357" s="92"/>
      <c r="B357" s="92"/>
      <c r="C357" s="22"/>
      <c r="D357" s="21"/>
      <c r="E357" s="22"/>
      <c r="F357" s="21"/>
      <c r="G357" s="22"/>
      <c r="H357" s="31" t="s">
        <v>92</v>
      </c>
      <c r="I357" s="76"/>
    </row>
    <row r="358" spans="1:9" x14ac:dyDescent="0.2">
      <c r="A358" s="26">
        <v>55</v>
      </c>
      <c r="B358" s="25" t="s">
        <v>91</v>
      </c>
      <c r="C358" s="20">
        <v>5510</v>
      </c>
      <c r="D358" s="25" t="s">
        <v>91</v>
      </c>
      <c r="E358" s="20">
        <v>551010</v>
      </c>
      <c r="F358" s="25" t="s">
        <v>90</v>
      </c>
      <c r="G358" s="20">
        <v>55101010</v>
      </c>
      <c r="H358" s="19" t="s">
        <v>90</v>
      </c>
    </row>
    <row r="359" spans="1:9" x14ac:dyDescent="0.2">
      <c r="A359" s="23"/>
      <c r="B359" s="21"/>
      <c r="C359" s="22"/>
      <c r="D359" s="21"/>
      <c r="E359" s="22"/>
      <c r="F359" s="21"/>
      <c r="G359" s="22"/>
      <c r="H359" s="28" t="s">
        <v>89</v>
      </c>
    </row>
    <row r="360" spans="1:9" x14ac:dyDescent="0.2">
      <c r="A360" s="26"/>
      <c r="B360" s="25"/>
      <c r="C360" s="20"/>
      <c r="D360" s="25"/>
      <c r="E360" s="20">
        <v>551020</v>
      </c>
      <c r="F360" s="25" t="s">
        <v>88</v>
      </c>
      <c r="G360" s="20">
        <v>55102010</v>
      </c>
      <c r="H360" s="19" t="s">
        <v>88</v>
      </c>
    </row>
    <row r="361" spans="1:9" ht="51" x14ac:dyDescent="0.2">
      <c r="A361" s="23"/>
      <c r="B361" s="21"/>
      <c r="C361" s="22"/>
      <c r="D361" s="21"/>
      <c r="E361" s="22"/>
      <c r="F361" s="21"/>
      <c r="G361" s="22"/>
      <c r="H361" s="28" t="s">
        <v>454</v>
      </c>
    </row>
    <row r="362" spans="1:9" x14ac:dyDescent="0.2">
      <c r="A362" s="26"/>
      <c r="B362" s="25"/>
      <c r="C362" s="20"/>
      <c r="D362" s="25"/>
      <c r="E362" s="20">
        <v>551030</v>
      </c>
      <c r="F362" s="25" t="s">
        <v>86</v>
      </c>
      <c r="G362" s="20">
        <v>55103010</v>
      </c>
      <c r="H362" s="29" t="s">
        <v>86</v>
      </c>
    </row>
    <row r="363" spans="1:9" ht="25.5" x14ac:dyDescent="0.2">
      <c r="A363" s="23"/>
      <c r="B363" s="21"/>
      <c r="C363" s="22"/>
      <c r="D363" s="21"/>
      <c r="E363" s="22"/>
      <c r="F363" s="21"/>
      <c r="G363" s="22"/>
      <c r="H363" s="28" t="s">
        <v>85</v>
      </c>
    </row>
    <row r="364" spans="1:9" x14ac:dyDescent="0.2">
      <c r="A364" s="26"/>
      <c r="B364" s="25"/>
      <c r="C364" s="20"/>
      <c r="D364" s="25"/>
      <c r="E364" s="20">
        <v>551040</v>
      </c>
      <c r="F364" s="25" t="s">
        <v>84</v>
      </c>
      <c r="G364" s="20">
        <v>55104010</v>
      </c>
      <c r="H364" s="19" t="s">
        <v>84</v>
      </c>
    </row>
    <row r="365" spans="1:9" ht="25.5" x14ac:dyDescent="0.2">
      <c r="A365" s="23"/>
      <c r="B365" s="21"/>
      <c r="C365" s="22"/>
      <c r="D365" s="21"/>
      <c r="E365" s="22"/>
      <c r="F365" s="21"/>
      <c r="G365" s="22"/>
      <c r="H365" s="28" t="s">
        <v>83</v>
      </c>
    </row>
    <row r="366" spans="1:9" ht="38.25" x14ac:dyDescent="0.2">
      <c r="A366" s="23"/>
      <c r="B366" s="21"/>
      <c r="C366" s="22"/>
      <c r="D366" s="21"/>
      <c r="E366" s="20">
        <v>551050</v>
      </c>
      <c r="F366" s="25" t="s">
        <v>82</v>
      </c>
      <c r="G366" s="20">
        <v>55105010</v>
      </c>
      <c r="H366" s="29" t="s">
        <v>81</v>
      </c>
    </row>
    <row r="367" spans="1:9" ht="51" x14ac:dyDescent="0.2">
      <c r="A367" s="91"/>
      <c r="B367" s="21"/>
      <c r="C367" s="22"/>
      <c r="D367" s="21"/>
      <c r="E367" s="22"/>
      <c r="F367" s="21"/>
      <c r="G367" s="22"/>
      <c r="H367" s="28" t="s">
        <v>80</v>
      </c>
    </row>
    <row r="368" spans="1:9" x14ac:dyDescent="0.2">
      <c r="A368" s="91"/>
      <c r="B368" s="21"/>
      <c r="C368" s="22"/>
      <c r="D368" s="21"/>
      <c r="E368" s="22"/>
      <c r="F368" s="21"/>
      <c r="G368" s="20">
        <v>55105020</v>
      </c>
      <c r="H368" s="19" t="s">
        <v>79</v>
      </c>
    </row>
    <row r="369" spans="1:8" ht="76.5" x14ac:dyDescent="0.2">
      <c r="A369" s="91"/>
      <c r="B369" s="21"/>
      <c r="C369" s="22"/>
      <c r="D369" s="21"/>
      <c r="E369" s="22"/>
      <c r="F369" s="21"/>
      <c r="G369" s="22"/>
      <c r="H369" s="28" t="s">
        <v>78</v>
      </c>
    </row>
    <row r="370" spans="1:8" ht="38.25" x14ac:dyDescent="0.2">
      <c r="A370" s="89">
        <v>60</v>
      </c>
      <c r="B370" s="88" t="s">
        <v>77</v>
      </c>
      <c r="C370" s="83">
        <v>6010</v>
      </c>
      <c r="D370" s="88" t="s">
        <v>77</v>
      </c>
      <c r="E370" s="83">
        <v>601010</v>
      </c>
      <c r="F370" s="88" t="s">
        <v>76</v>
      </c>
      <c r="G370" s="83">
        <v>60101010</v>
      </c>
      <c r="H370" s="82" t="s">
        <v>75</v>
      </c>
    </row>
    <row r="371" spans="1:8" x14ac:dyDescent="0.2">
      <c r="A371" s="86"/>
      <c r="B371" s="84"/>
      <c r="C371" s="85"/>
      <c r="D371" s="84"/>
      <c r="E371" s="85"/>
      <c r="F371" s="84"/>
      <c r="G371" s="83"/>
      <c r="H371" s="87" t="s">
        <v>74</v>
      </c>
    </row>
    <row r="372" spans="1:8" x14ac:dyDescent="0.2">
      <c r="A372" s="86"/>
      <c r="B372" s="84"/>
      <c r="C372" s="85"/>
      <c r="D372" s="84"/>
      <c r="E372" s="85"/>
      <c r="F372" s="84"/>
      <c r="G372" s="83">
        <v>60101020</v>
      </c>
      <c r="H372" s="82" t="s">
        <v>73</v>
      </c>
    </row>
    <row r="373" spans="1:8" ht="38.25" x14ac:dyDescent="0.2">
      <c r="A373" s="86"/>
      <c r="B373" s="84"/>
      <c r="C373" s="85"/>
      <c r="D373" s="84"/>
      <c r="E373" s="85"/>
      <c r="F373" s="84"/>
      <c r="G373" s="83"/>
      <c r="H373" s="87" t="s">
        <v>72</v>
      </c>
    </row>
    <row r="374" spans="1:8" x14ac:dyDescent="0.2">
      <c r="A374" s="86"/>
      <c r="B374" s="84"/>
      <c r="C374" s="85"/>
      <c r="D374" s="84"/>
      <c r="E374" s="85"/>
      <c r="F374" s="84"/>
      <c r="G374" s="83">
        <v>60101030</v>
      </c>
      <c r="H374" s="82" t="s">
        <v>71</v>
      </c>
    </row>
    <row r="375" spans="1:8" ht="25.5" x14ac:dyDescent="0.2">
      <c r="A375" s="86"/>
      <c r="B375" s="84"/>
      <c r="C375" s="85"/>
      <c r="D375" s="84"/>
      <c r="E375" s="85"/>
      <c r="F375" s="84"/>
      <c r="G375" s="83"/>
      <c r="H375" s="87" t="s">
        <v>70</v>
      </c>
    </row>
    <row r="376" spans="1:8" x14ac:dyDescent="0.2">
      <c r="A376" s="86"/>
      <c r="B376" s="84"/>
      <c r="C376" s="85"/>
      <c r="D376" s="84"/>
      <c r="E376" s="85"/>
      <c r="F376" s="84"/>
      <c r="G376" s="83">
        <v>60101040</v>
      </c>
      <c r="H376" s="82" t="s">
        <v>69</v>
      </c>
    </row>
    <row r="377" spans="1:8" ht="25.5" x14ac:dyDescent="0.2">
      <c r="A377" s="86"/>
      <c r="B377" s="84"/>
      <c r="C377" s="85"/>
      <c r="D377" s="84"/>
      <c r="E377" s="85"/>
      <c r="F377" s="84"/>
      <c r="G377" s="90"/>
      <c r="H377" s="87" t="s">
        <v>68</v>
      </c>
    </row>
    <row r="378" spans="1:8" x14ac:dyDescent="0.2">
      <c r="A378" s="86"/>
      <c r="B378" s="84"/>
      <c r="C378" s="85"/>
      <c r="D378" s="84"/>
      <c r="E378" s="85"/>
      <c r="F378" s="84"/>
      <c r="G378" s="83">
        <v>60101050</v>
      </c>
      <c r="H378" s="82" t="s">
        <v>67</v>
      </c>
    </row>
    <row r="379" spans="1:8" ht="38.25" x14ac:dyDescent="0.2">
      <c r="A379" s="86"/>
      <c r="B379" s="84"/>
      <c r="C379" s="85"/>
      <c r="D379" s="84"/>
      <c r="E379" s="85"/>
      <c r="F379" s="84"/>
      <c r="G379" s="90"/>
      <c r="H379" s="87" t="s">
        <v>66</v>
      </c>
    </row>
    <row r="380" spans="1:8" x14ac:dyDescent="0.2">
      <c r="A380" s="86"/>
      <c r="B380" s="84"/>
      <c r="C380" s="85"/>
      <c r="D380" s="84"/>
      <c r="E380" s="85"/>
      <c r="F380" s="84"/>
      <c r="G380" s="83">
        <v>60101060</v>
      </c>
      <c r="H380" s="82" t="s">
        <v>65</v>
      </c>
    </row>
    <row r="381" spans="1:8" ht="38.25" x14ac:dyDescent="0.2">
      <c r="A381" s="86"/>
      <c r="B381" s="84"/>
      <c r="C381" s="85"/>
      <c r="D381" s="84"/>
      <c r="E381" s="85"/>
      <c r="F381" s="84"/>
      <c r="G381" s="90"/>
      <c r="H381" s="87" t="s">
        <v>64</v>
      </c>
    </row>
    <row r="382" spans="1:8" x14ac:dyDescent="0.2">
      <c r="A382" s="86"/>
      <c r="B382" s="84"/>
      <c r="C382" s="85"/>
      <c r="D382" s="84"/>
      <c r="E382" s="85"/>
      <c r="F382" s="84"/>
      <c r="G382" s="83">
        <v>60101070</v>
      </c>
      <c r="H382" s="82" t="s">
        <v>63</v>
      </c>
    </row>
    <row r="383" spans="1:8" ht="25.5" x14ac:dyDescent="0.2">
      <c r="A383" s="86"/>
      <c r="B383" s="84"/>
      <c r="C383" s="85"/>
      <c r="D383" s="84"/>
      <c r="E383" s="85"/>
      <c r="F383" s="84"/>
      <c r="G383" s="90"/>
      <c r="H383" s="87" t="s">
        <v>62</v>
      </c>
    </row>
    <row r="384" spans="1:8" x14ac:dyDescent="0.2">
      <c r="A384" s="86"/>
      <c r="B384" s="84"/>
      <c r="C384" s="85"/>
      <c r="D384" s="84"/>
      <c r="E384" s="85"/>
      <c r="F384" s="84"/>
      <c r="G384" s="83">
        <v>60101080</v>
      </c>
      <c r="H384" s="82" t="s">
        <v>61</v>
      </c>
    </row>
    <row r="385" spans="1:9" ht="51" x14ac:dyDescent="0.2">
      <c r="A385" s="86"/>
      <c r="B385" s="84"/>
      <c r="C385" s="85"/>
      <c r="D385" s="84"/>
      <c r="E385" s="85"/>
      <c r="F385" s="84"/>
      <c r="G385" s="83"/>
      <c r="H385" s="87" t="s">
        <v>60</v>
      </c>
    </row>
    <row r="386" spans="1:9" ht="25.5" x14ac:dyDescent="0.2">
      <c r="A386" s="89"/>
      <c r="B386" s="88"/>
      <c r="C386" s="83"/>
      <c r="D386" s="88"/>
      <c r="E386" s="83">
        <v>601020</v>
      </c>
      <c r="F386" s="88" t="s">
        <v>59</v>
      </c>
      <c r="G386" s="83">
        <v>60102010</v>
      </c>
      <c r="H386" s="82" t="s">
        <v>58</v>
      </c>
    </row>
    <row r="387" spans="1:9" ht="25.5" x14ac:dyDescent="0.2">
      <c r="A387" s="86"/>
      <c r="B387" s="84"/>
      <c r="C387" s="85"/>
      <c r="D387" s="84"/>
      <c r="E387" s="85"/>
      <c r="F387" s="84"/>
      <c r="G387" s="83"/>
      <c r="H387" s="87" t="s">
        <v>57</v>
      </c>
    </row>
    <row r="388" spans="1:9" x14ac:dyDescent="0.2">
      <c r="A388" s="86"/>
      <c r="B388" s="84"/>
      <c r="C388" s="85"/>
      <c r="D388" s="84"/>
      <c r="E388" s="85"/>
      <c r="F388" s="84"/>
      <c r="G388" s="83">
        <v>60102020</v>
      </c>
      <c r="H388" s="82" t="s">
        <v>56</v>
      </c>
    </row>
    <row r="389" spans="1:9" x14ac:dyDescent="0.2">
      <c r="A389" s="86"/>
      <c r="B389" s="84"/>
      <c r="C389" s="85"/>
      <c r="D389" s="84"/>
      <c r="E389" s="85"/>
      <c r="F389" s="84"/>
      <c r="G389" s="83"/>
      <c r="H389" s="87" t="s">
        <v>55</v>
      </c>
    </row>
    <row r="390" spans="1:9" x14ac:dyDescent="0.2">
      <c r="A390" s="86"/>
      <c r="B390" s="84"/>
      <c r="C390" s="85"/>
      <c r="D390" s="84"/>
      <c r="E390" s="85"/>
      <c r="F390" s="84"/>
      <c r="G390" s="83">
        <v>60102030</v>
      </c>
      <c r="H390" s="82" t="s">
        <v>54</v>
      </c>
    </row>
    <row r="391" spans="1:9" ht="25.5" x14ac:dyDescent="0.2">
      <c r="A391" s="86"/>
      <c r="B391" s="84"/>
      <c r="C391" s="85"/>
      <c r="D391" s="84"/>
      <c r="E391" s="85"/>
      <c r="F391" s="84"/>
      <c r="G391" s="83"/>
      <c r="H391" s="87" t="s">
        <v>53</v>
      </c>
    </row>
    <row r="392" spans="1:9" x14ac:dyDescent="0.2">
      <c r="A392" s="86"/>
      <c r="B392" s="84"/>
      <c r="C392" s="85"/>
      <c r="D392" s="84"/>
      <c r="E392" s="85"/>
      <c r="F392" s="84"/>
      <c r="G392" s="83">
        <v>60102040</v>
      </c>
      <c r="H392" s="82" t="s">
        <v>52</v>
      </c>
    </row>
    <row r="393" spans="1:9" ht="13.5" thickBot="1" x14ac:dyDescent="0.25">
      <c r="A393" s="81"/>
      <c r="B393" s="80"/>
      <c r="C393" s="79"/>
      <c r="D393" s="80"/>
      <c r="E393" s="79"/>
      <c r="F393" s="80"/>
      <c r="G393" s="79"/>
      <c r="H393" s="78" t="s">
        <v>51</v>
      </c>
    </row>
    <row r="394" spans="1:9" x14ac:dyDescent="0.2">
      <c r="A394" s="76"/>
      <c r="B394" s="77"/>
      <c r="C394" s="76"/>
      <c r="D394" s="77"/>
      <c r="E394" s="76"/>
      <c r="F394" s="77"/>
      <c r="G394" s="77"/>
      <c r="H394" s="76"/>
    </row>
    <row r="395" spans="1:9" x14ac:dyDescent="0.2">
      <c r="A395" s="77"/>
      <c r="B395" s="76"/>
      <c r="C395" s="77"/>
      <c r="D395" s="76"/>
      <c r="E395" s="77"/>
      <c r="F395" s="76"/>
      <c r="G395" s="77"/>
      <c r="H395" s="77"/>
      <c r="I395" s="76"/>
    </row>
    <row r="396" spans="1:9" x14ac:dyDescent="0.2">
      <c r="A396" s="77"/>
      <c r="B396" s="76"/>
      <c r="C396" s="77"/>
      <c r="D396" s="76"/>
      <c r="E396" s="77"/>
      <c r="F396" s="76"/>
      <c r="G396" s="77"/>
      <c r="H396" s="77"/>
      <c r="I396" s="76"/>
    </row>
    <row r="397" spans="1:9" x14ac:dyDescent="0.2">
      <c r="A397" s="77"/>
      <c r="B397" s="76"/>
      <c r="C397" s="77"/>
      <c r="D397" s="76"/>
      <c r="E397" s="77"/>
      <c r="F397" s="76"/>
      <c r="G397" s="77"/>
      <c r="H397" s="77"/>
      <c r="I397" s="76"/>
    </row>
    <row r="398" spans="1:9" x14ac:dyDescent="0.2">
      <c r="A398" s="77"/>
      <c r="B398" s="76"/>
      <c r="C398" s="77"/>
      <c r="D398" s="76"/>
      <c r="E398" s="77"/>
      <c r="F398" s="76"/>
      <c r="G398" s="77"/>
      <c r="H398" s="77"/>
      <c r="I398" s="76"/>
    </row>
  </sheetData>
  <mergeCells count="7">
    <mergeCell ref="A5:B5"/>
    <mergeCell ref="C5:D5"/>
    <mergeCell ref="E5:F5"/>
    <mergeCell ref="G5:H5"/>
    <mergeCell ref="A1:H1"/>
    <mergeCell ref="A2:H2"/>
    <mergeCell ref="A3:H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9"/>
  <sheetViews>
    <sheetView workbookViewId="0">
      <pane ySplit="1" topLeftCell="A47" activePane="bottomLeft" state="frozen"/>
      <selection pane="bottomLeft" activeCell="B69" sqref="B69"/>
    </sheetView>
  </sheetViews>
  <sheetFormatPr defaultRowHeight="15" x14ac:dyDescent="0.25"/>
  <cols>
    <col min="1" max="1" width="10" bestFit="1" customWidth="1"/>
    <col min="2" max="2" width="4.7109375" bestFit="1" customWidth="1"/>
    <col min="3" max="3" width="5" bestFit="1" customWidth="1"/>
  </cols>
  <sheetData>
    <row r="1" spans="1:16" s="1" customFormat="1" x14ac:dyDescent="0.25">
      <c r="A1" s="1" t="s">
        <v>42</v>
      </c>
      <c r="B1" s="1" t="s">
        <v>1</v>
      </c>
      <c r="C1" s="1" t="s">
        <v>2</v>
      </c>
      <c r="D1" s="1" t="s">
        <v>26</v>
      </c>
      <c r="E1" s="1" t="s">
        <v>27</v>
      </c>
      <c r="F1" s="1" t="s">
        <v>28</v>
      </c>
      <c r="G1" s="1" t="s">
        <v>29</v>
      </c>
      <c r="H1" s="1" t="s">
        <v>30</v>
      </c>
      <c r="I1" s="1" t="s">
        <v>31</v>
      </c>
      <c r="J1" s="1" t="s">
        <v>32</v>
      </c>
      <c r="K1" s="1" t="s">
        <v>33</v>
      </c>
      <c r="L1" s="1" t="s">
        <v>34</v>
      </c>
      <c r="M1" s="1" t="s">
        <v>35</v>
      </c>
      <c r="N1" s="1" t="s">
        <v>36</v>
      </c>
      <c r="O1" s="1" t="s">
        <v>37</v>
      </c>
      <c r="P1" s="1" t="s">
        <v>38</v>
      </c>
    </row>
    <row r="2" spans="1:16" x14ac:dyDescent="0.25">
      <c r="B2" s="7"/>
      <c r="C2" s="7"/>
      <c r="D2" s="7"/>
      <c r="E2" s="7"/>
      <c r="F2" s="7"/>
      <c r="G2" s="7"/>
      <c r="H2" s="7"/>
      <c r="I2" s="7"/>
      <c r="J2" s="7"/>
      <c r="K2" s="7"/>
      <c r="L2" s="7"/>
      <c r="M2" s="7"/>
      <c r="N2" s="7"/>
      <c r="O2" s="7"/>
      <c r="P2" s="7"/>
    </row>
    <row r="3" spans="1:16" x14ac:dyDescent="0.25">
      <c r="B3" s="7"/>
      <c r="C3" s="7"/>
      <c r="D3" s="7"/>
      <c r="E3" s="7"/>
      <c r="F3" s="7"/>
      <c r="G3" s="7"/>
      <c r="H3" s="7"/>
      <c r="I3" s="7"/>
      <c r="J3" s="7"/>
      <c r="K3" s="7"/>
      <c r="L3" s="7"/>
      <c r="M3" s="7"/>
      <c r="N3" s="7"/>
      <c r="O3" s="7"/>
      <c r="P3" s="7"/>
    </row>
    <row r="4" spans="1:16" x14ac:dyDescent="0.25">
      <c r="B4" s="7"/>
      <c r="C4" s="7"/>
      <c r="D4" s="7"/>
      <c r="E4" s="7"/>
      <c r="F4" s="7"/>
      <c r="G4" s="7"/>
      <c r="H4" s="7"/>
      <c r="I4" s="7"/>
      <c r="J4" s="7"/>
      <c r="K4" s="7"/>
      <c r="L4" s="7"/>
      <c r="M4" s="7"/>
      <c r="N4" s="7"/>
      <c r="O4" s="7"/>
      <c r="P4" s="7"/>
    </row>
    <row r="5" spans="1:16" x14ac:dyDescent="0.25">
      <c r="B5" s="7"/>
      <c r="C5" s="7"/>
      <c r="D5" s="7"/>
      <c r="E5" s="7"/>
      <c r="F5" s="7"/>
      <c r="G5" s="7"/>
      <c r="H5" s="7"/>
      <c r="I5" s="7"/>
      <c r="J5" s="7"/>
      <c r="K5" s="7"/>
      <c r="L5" s="7"/>
      <c r="M5" s="7"/>
      <c r="N5" s="7"/>
      <c r="O5" s="7"/>
      <c r="P5" s="7"/>
    </row>
    <row r="6" spans="1:16" x14ac:dyDescent="0.25">
      <c r="B6" s="7"/>
      <c r="C6" s="7"/>
      <c r="D6" s="7"/>
      <c r="E6" s="7"/>
      <c r="F6" s="7"/>
      <c r="G6" s="7"/>
      <c r="H6" s="7"/>
      <c r="I6" s="7"/>
      <c r="J6" s="7"/>
      <c r="K6" s="7"/>
      <c r="L6" s="7"/>
      <c r="M6" s="7"/>
      <c r="N6" s="7"/>
      <c r="O6" s="7"/>
      <c r="P6" s="7"/>
    </row>
    <row r="7" spans="1:16" x14ac:dyDescent="0.25">
      <c r="B7" s="7"/>
      <c r="C7" s="7"/>
      <c r="D7" s="7"/>
      <c r="E7" s="7"/>
      <c r="F7" s="7"/>
      <c r="G7" s="7"/>
      <c r="H7" s="7"/>
      <c r="I7" s="7"/>
      <c r="J7" s="7"/>
      <c r="K7" s="7"/>
      <c r="L7" s="7"/>
      <c r="M7" s="7"/>
      <c r="N7" s="7"/>
      <c r="O7" s="7"/>
      <c r="P7" s="7"/>
    </row>
    <row r="8" spans="1:16" x14ac:dyDescent="0.25">
      <c r="B8" s="7"/>
      <c r="C8" s="7"/>
      <c r="D8" s="7"/>
      <c r="E8" s="7"/>
      <c r="F8" s="7"/>
      <c r="G8" s="7"/>
      <c r="H8" s="7"/>
      <c r="I8" s="7"/>
      <c r="J8" s="7"/>
      <c r="K8" s="7"/>
      <c r="L8" s="7"/>
      <c r="M8" s="7"/>
      <c r="N8" s="7"/>
      <c r="O8" s="7"/>
      <c r="P8" s="7"/>
    </row>
    <row r="9" spans="1:16" x14ac:dyDescent="0.25">
      <c r="B9" s="7"/>
      <c r="C9" s="7"/>
      <c r="D9" s="7"/>
      <c r="E9" s="7"/>
      <c r="F9" s="7"/>
      <c r="G9" s="7"/>
      <c r="H9" s="7"/>
      <c r="I9" s="7"/>
      <c r="J9" s="7"/>
      <c r="K9" s="7"/>
      <c r="L9" s="7"/>
      <c r="M9" s="7"/>
      <c r="N9" s="7"/>
      <c r="O9" s="7"/>
      <c r="P9" s="7"/>
    </row>
    <row r="10" spans="1:16" x14ac:dyDescent="0.25">
      <c r="B10" s="7"/>
      <c r="C10" s="7"/>
      <c r="D10" s="7"/>
      <c r="E10" s="7"/>
      <c r="F10" s="7"/>
      <c r="G10" s="7"/>
      <c r="H10" s="7"/>
      <c r="I10" s="7"/>
      <c r="J10" s="7"/>
      <c r="K10" s="7"/>
      <c r="L10" s="7"/>
      <c r="M10" s="7"/>
      <c r="N10" s="7"/>
      <c r="O10" s="7"/>
      <c r="P10" s="7"/>
    </row>
    <row r="11" spans="1:16" x14ac:dyDescent="0.25">
      <c r="B11" s="7"/>
      <c r="C11" s="7"/>
      <c r="D11" s="7"/>
      <c r="E11" s="7"/>
      <c r="F11" s="7"/>
      <c r="G11" s="7"/>
      <c r="H11" s="7"/>
      <c r="I11" s="7"/>
      <c r="J11" s="7"/>
      <c r="K11" s="7"/>
      <c r="L11" s="7"/>
      <c r="M11" s="7"/>
      <c r="N11" s="7"/>
      <c r="O11" s="7"/>
      <c r="P11" s="7"/>
    </row>
    <row r="12" spans="1:16" x14ac:dyDescent="0.25">
      <c r="B12" s="7"/>
      <c r="C12" s="7"/>
      <c r="D12" s="7"/>
      <c r="E12" s="7"/>
      <c r="F12" s="7"/>
      <c r="G12" s="7"/>
      <c r="H12" s="7"/>
      <c r="I12" s="7"/>
      <c r="J12" s="7"/>
      <c r="K12" s="7"/>
      <c r="L12" s="7"/>
      <c r="M12" s="7"/>
      <c r="N12" s="7"/>
      <c r="O12" s="7"/>
      <c r="P12" s="7"/>
    </row>
    <row r="13" spans="1:16" x14ac:dyDescent="0.25">
      <c r="B13" s="7"/>
      <c r="C13" s="7"/>
      <c r="D13" s="7"/>
      <c r="E13" s="7"/>
      <c r="F13" s="7"/>
      <c r="G13" s="7"/>
      <c r="H13" s="7"/>
      <c r="I13" s="7"/>
      <c r="J13" s="7"/>
      <c r="K13" s="7"/>
      <c r="L13" s="7"/>
      <c r="M13" s="7"/>
      <c r="N13" s="7"/>
      <c r="O13" s="7"/>
      <c r="P13" s="7"/>
    </row>
    <row r="14" spans="1:16" x14ac:dyDescent="0.25">
      <c r="B14" s="7"/>
      <c r="C14" s="7"/>
      <c r="D14" s="7"/>
      <c r="E14" s="7"/>
      <c r="F14" s="7"/>
      <c r="G14" s="7"/>
      <c r="H14" s="7"/>
      <c r="I14" s="7"/>
      <c r="J14" s="7"/>
      <c r="K14" s="7"/>
      <c r="L14" s="7"/>
      <c r="M14" s="7"/>
      <c r="N14" s="7"/>
      <c r="O14" s="7"/>
      <c r="P14" s="7"/>
    </row>
    <row r="15" spans="1:16" x14ac:dyDescent="0.25">
      <c r="B15" s="7"/>
      <c r="C15" s="7"/>
      <c r="D15" s="7"/>
      <c r="E15" s="7"/>
      <c r="F15" s="7"/>
      <c r="G15" s="7"/>
      <c r="H15" s="7"/>
      <c r="I15" s="7"/>
      <c r="J15" s="7"/>
      <c r="K15" s="7"/>
      <c r="L15" s="7"/>
      <c r="M15" s="7"/>
      <c r="N15" s="7"/>
      <c r="O15" s="7"/>
      <c r="P15" s="7"/>
    </row>
    <row r="16" spans="1:16" x14ac:dyDescent="0.25">
      <c r="B16" s="7"/>
      <c r="C16" s="7"/>
      <c r="D16" s="7"/>
      <c r="E16" s="7"/>
      <c r="F16" s="7"/>
      <c r="G16" s="7"/>
      <c r="H16" s="7"/>
      <c r="I16" s="7"/>
      <c r="J16" s="7"/>
      <c r="K16" s="7"/>
      <c r="L16" s="7"/>
      <c r="M16" s="7"/>
      <c r="N16" s="7"/>
      <c r="O16" s="7"/>
      <c r="P16" s="7"/>
    </row>
    <row r="17" spans="2:16" x14ac:dyDescent="0.25">
      <c r="B17" s="7"/>
      <c r="C17" s="7"/>
      <c r="D17" s="7"/>
      <c r="E17" s="7"/>
      <c r="F17" s="7"/>
      <c r="G17" s="7"/>
      <c r="H17" s="7"/>
      <c r="I17" s="7"/>
      <c r="J17" s="7"/>
      <c r="K17" s="7"/>
      <c r="L17" s="7"/>
      <c r="M17" s="7"/>
      <c r="N17" s="7"/>
      <c r="O17" s="7"/>
      <c r="P17" s="7"/>
    </row>
    <row r="18" spans="2:16" x14ac:dyDescent="0.25">
      <c r="B18" s="7"/>
      <c r="C18" s="7"/>
      <c r="D18" s="7"/>
      <c r="E18" s="7"/>
      <c r="F18" s="7"/>
      <c r="G18" s="7"/>
      <c r="H18" s="7"/>
      <c r="I18" s="7"/>
      <c r="J18" s="7"/>
      <c r="K18" s="7"/>
      <c r="L18" s="7"/>
      <c r="M18" s="7"/>
      <c r="N18" s="7"/>
      <c r="O18" s="7"/>
      <c r="P18" s="7"/>
    </row>
    <row r="19" spans="2:16" x14ac:dyDescent="0.25">
      <c r="B19" s="7"/>
      <c r="C19" s="7"/>
      <c r="D19" s="7"/>
      <c r="E19" s="7"/>
      <c r="F19" s="7"/>
      <c r="G19" s="7"/>
      <c r="H19" s="7"/>
      <c r="I19" s="7"/>
      <c r="J19" s="7"/>
      <c r="K19" s="7"/>
      <c r="L19" s="7"/>
      <c r="M19" s="7"/>
      <c r="N19" s="7"/>
      <c r="O19" s="7"/>
      <c r="P19" s="7"/>
    </row>
    <row r="20" spans="2:16" x14ac:dyDescent="0.25">
      <c r="B20" s="7"/>
      <c r="C20" s="7"/>
      <c r="D20" s="7"/>
      <c r="E20" s="7"/>
      <c r="F20" s="7"/>
      <c r="G20" s="7"/>
      <c r="H20" s="7"/>
      <c r="I20" s="7"/>
      <c r="J20" s="7"/>
      <c r="K20" s="7"/>
      <c r="L20" s="7"/>
      <c r="M20" s="7"/>
      <c r="N20" s="7"/>
      <c r="O20" s="7"/>
      <c r="P20" s="7"/>
    </row>
    <row r="21" spans="2:16" x14ac:dyDescent="0.25">
      <c r="B21" s="7"/>
      <c r="C21" s="7"/>
      <c r="D21" s="7"/>
      <c r="E21" s="7"/>
      <c r="F21" s="7"/>
      <c r="G21" s="7"/>
      <c r="H21" s="7"/>
      <c r="I21" s="7"/>
      <c r="J21" s="7"/>
      <c r="K21" s="7"/>
      <c r="L21" s="7"/>
      <c r="M21" s="7"/>
      <c r="N21" s="7"/>
      <c r="O21" s="7"/>
      <c r="P21" s="7"/>
    </row>
    <row r="22" spans="2:16" x14ac:dyDescent="0.25">
      <c r="B22" s="7"/>
      <c r="C22" s="7"/>
      <c r="D22" s="7"/>
      <c r="E22" s="7"/>
      <c r="F22" s="7"/>
      <c r="G22" s="7"/>
      <c r="H22" s="7"/>
      <c r="I22" s="7"/>
      <c r="J22" s="7"/>
      <c r="K22" s="7"/>
      <c r="L22" s="7"/>
      <c r="M22" s="7"/>
      <c r="N22" s="7"/>
      <c r="O22" s="7"/>
      <c r="P22" s="7"/>
    </row>
    <row r="23" spans="2:16" x14ac:dyDescent="0.25">
      <c r="B23" s="7"/>
      <c r="C23" s="7"/>
      <c r="D23" s="7"/>
      <c r="E23" s="7"/>
      <c r="F23" s="7"/>
      <c r="G23" s="7"/>
      <c r="H23" s="7"/>
      <c r="I23" s="7"/>
      <c r="J23" s="7"/>
      <c r="K23" s="7"/>
      <c r="L23" s="7"/>
      <c r="M23" s="7"/>
      <c r="N23" s="7"/>
      <c r="O23" s="7"/>
      <c r="P23" s="7"/>
    </row>
    <row r="24" spans="2:16" x14ac:dyDescent="0.25">
      <c r="B24" s="7"/>
      <c r="C24" s="7"/>
      <c r="D24" s="7"/>
      <c r="E24" s="7"/>
      <c r="F24" s="7"/>
      <c r="G24" s="7"/>
      <c r="H24" s="7"/>
      <c r="I24" s="7"/>
      <c r="J24" s="7"/>
      <c r="K24" s="7"/>
      <c r="L24" s="7"/>
      <c r="M24" s="7"/>
      <c r="N24" s="7"/>
      <c r="O24" s="7"/>
      <c r="P24" s="7"/>
    </row>
    <row r="25" spans="2:16" x14ac:dyDescent="0.25">
      <c r="B25" s="7"/>
      <c r="C25" s="7"/>
      <c r="D25" s="7"/>
      <c r="E25" s="7"/>
      <c r="F25" s="7"/>
      <c r="G25" s="7"/>
      <c r="H25" s="7"/>
      <c r="I25" s="7"/>
      <c r="J25" s="7"/>
      <c r="K25" s="7"/>
      <c r="L25" s="7"/>
      <c r="M25" s="7"/>
      <c r="N25" s="7"/>
      <c r="O25" s="7"/>
      <c r="P25" s="7"/>
    </row>
    <row r="26" spans="2:16" x14ac:dyDescent="0.25">
      <c r="B26" s="7"/>
      <c r="C26" s="7"/>
      <c r="D26" s="7"/>
      <c r="E26" s="7"/>
      <c r="F26" s="7"/>
      <c r="G26" s="7"/>
      <c r="H26" s="7"/>
      <c r="I26" s="7"/>
      <c r="J26" s="7"/>
      <c r="K26" s="7"/>
      <c r="L26" s="7"/>
      <c r="M26" s="7"/>
      <c r="N26" s="7"/>
      <c r="O26" s="7"/>
      <c r="P26" s="7"/>
    </row>
    <row r="27" spans="2:16" x14ac:dyDescent="0.25">
      <c r="B27" s="7"/>
      <c r="C27" s="7"/>
      <c r="D27" s="7"/>
      <c r="E27" s="7"/>
      <c r="F27" s="7"/>
      <c r="G27" s="7"/>
      <c r="H27" s="7"/>
      <c r="I27" s="7"/>
      <c r="J27" s="7"/>
      <c r="K27" s="7"/>
      <c r="L27" s="7"/>
      <c r="M27" s="7"/>
      <c r="N27" s="7"/>
      <c r="O27" s="7"/>
      <c r="P27" s="7"/>
    </row>
    <row r="28" spans="2:16" x14ac:dyDescent="0.25">
      <c r="B28" s="7"/>
      <c r="C28" s="7"/>
      <c r="D28" s="7"/>
      <c r="E28" s="7"/>
      <c r="F28" s="7"/>
      <c r="G28" s="7"/>
      <c r="H28" s="7"/>
      <c r="I28" s="7"/>
      <c r="J28" s="7"/>
      <c r="K28" s="7"/>
      <c r="L28" s="7"/>
      <c r="M28" s="7"/>
      <c r="N28" s="7"/>
      <c r="O28" s="7"/>
      <c r="P28" s="7"/>
    </row>
    <row r="29" spans="2:16" x14ac:dyDescent="0.25">
      <c r="B29" s="7"/>
      <c r="C29" s="7"/>
      <c r="D29" s="7"/>
      <c r="E29" s="7"/>
      <c r="F29" s="7"/>
      <c r="G29" s="7"/>
      <c r="H29" s="7"/>
      <c r="I29" s="7"/>
      <c r="J29" s="7"/>
      <c r="K29" s="7"/>
      <c r="L29" s="7"/>
      <c r="M29" s="7"/>
      <c r="N29" s="7"/>
      <c r="O29" s="7"/>
      <c r="P29" s="7"/>
    </row>
    <row r="30" spans="2:16" x14ac:dyDescent="0.25">
      <c r="B30" s="7"/>
      <c r="C30" s="7"/>
      <c r="D30" s="7"/>
      <c r="E30" s="7"/>
      <c r="F30" s="7"/>
      <c r="G30" s="7"/>
      <c r="H30" s="7"/>
      <c r="I30" s="7"/>
      <c r="J30" s="7"/>
      <c r="K30" s="7"/>
      <c r="L30" s="7"/>
      <c r="M30" s="7"/>
      <c r="N30" s="7"/>
      <c r="O30" s="7"/>
      <c r="P30" s="7"/>
    </row>
    <row r="31" spans="2:16" x14ac:dyDescent="0.25">
      <c r="B31" s="7"/>
      <c r="C31" s="7"/>
      <c r="D31" s="7"/>
      <c r="E31" s="7"/>
      <c r="F31" s="7"/>
      <c r="G31" s="7"/>
      <c r="H31" s="7"/>
      <c r="I31" s="7"/>
      <c r="J31" s="7"/>
      <c r="K31" s="7"/>
      <c r="L31" s="7"/>
      <c r="M31" s="7"/>
      <c r="N31" s="7"/>
      <c r="O31" s="7"/>
      <c r="P31" s="7"/>
    </row>
    <row r="32" spans="2:16" x14ac:dyDescent="0.25">
      <c r="B32" s="7"/>
      <c r="C32" s="7"/>
      <c r="D32" s="7"/>
      <c r="E32" s="7"/>
      <c r="F32" s="7"/>
      <c r="G32" s="7"/>
      <c r="H32" s="7"/>
      <c r="I32" s="7"/>
      <c r="J32" s="7"/>
      <c r="K32" s="7"/>
      <c r="L32" s="7"/>
      <c r="M32" s="7"/>
      <c r="N32" s="7"/>
      <c r="O32" s="7"/>
      <c r="P32" s="7"/>
    </row>
    <row r="33" spans="2:16" x14ac:dyDescent="0.25">
      <c r="B33" s="7"/>
      <c r="C33" s="7"/>
      <c r="D33" s="7"/>
      <c r="E33" s="7"/>
      <c r="F33" s="7"/>
      <c r="G33" s="7"/>
      <c r="H33" s="7"/>
      <c r="I33" s="7"/>
      <c r="J33" s="7"/>
      <c r="K33" s="7"/>
      <c r="L33" s="7"/>
      <c r="M33" s="7"/>
      <c r="N33" s="7"/>
      <c r="O33" s="7"/>
      <c r="P33" s="7"/>
    </row>
    <row r="34" spans="2:16" x14ac:dyDescent="0.25">
      <c r="B34" s="7"/>
      <c r="C34" s="7"/>
      <c r="D34" s="7"/>
      <c r="E34" s="7"/>
      <c r="F34" s="7"/>
      <c r="G34" s="7"/>
      <c r="H34" s="7"/>
      <c r="I34" s="7"/>
      <c r="J34" s="7"/>
      <c r="K34" s="7"/>
      <c r="L34" s="7"/>
      <c r="M34" s="7"/>
      <c r="N34" s="7"/>
      <c r="O34" s="7"/>
      <c r="P34" s="7"/>
    </row>
    <row r="35" spans="2:16" x14ac:dyDescent="0.25">
      <c r="B35" s="7"/>
      <c r="C35" s="7"/>
      <c r="D35" s="7"/>
      <c r="E35" s="7"/>
      <c r="F35" s="7"/>
      <c r="G35" s="7"/>
      <c r="H35" s="7"/>
      <c r="I35" s="7"/>
      <c r="J35" s="7"/>
      <c r="K35" s="7"/>
      <c r="L35" s="7"/>
      <c r="M35" s="7"/>
      <c r="N35" s="7"/>
      <c r="O35" s="7"/>
      <c r="P35" s="7"/>
    </row>
    <row r="36" spans="2:16" x14ac:dyDescent="0.25">
      <c r="B36" s="7"/>
      <c r="C36" s="7"/>
      <c r="D36" s="7"/>
      <c r="E36" s="7"/>
      <c r="F36" s="7"/>
      <c r="G36" s="7"/>
      <c r="H36" s="7"/>
      <c r="I36" s="7"/>
      <c r="J36" s="7"/>
      <c r="K36" s="7"/>
      <c r="L36" s="7"/>
      <c r="M36" s="7"/>
      <c r="N36" s="7"/>
      <c r="O36" s="7"/>
      <c r="P36" s="7"/>
    </row>
    <row r="37" spans="2:16" x14ac:dyDescent="0.25">
      <c r="B37" s="7"/>
      <c r="C37" s="7"/>
      <c r="D37" s="7"/>
      <c r="E37" s="7"/>
      <c r="F37" s="7"/>
      <c r="G37" s="7"/>
      <c r="H37" s="7"/>
      <c r="I37" s="7"/>
      <c r="J37" s="7"/>
      <c r="K37" s="7"/>
      <c r="L37" s="7"/>
      <c r="M37" s="7"/>
      <c r="N37" s="7"/>
      <c r="O37" s="7"/>
      <c r="P37" s="7"/>
    </row>
    <row r="38" spans="2:16" x14ac:dyDescent="0.25">
      <c r="B38" s="7"/>
      <c r="C38" s="7"/>
      <c r="D38" s="7"/>
      <c r="E38" s="7"/>
      <c r="F38" s="7"/>
      <c r="G38" s="7"/>
      <c r="H38" s="7"/>
      <c r="I38" s="7"/>
      <c r="J38" s="7"/>
      <c r="K38" s="7"/>
      <c r="L38" s="7"/>
      <c r="M38" s="7"/>
      <c r="N38" s="7"/>
      <c r="O38" s="7"/>
      <c r="P38" s="7"/>
    </row>
    <row r="39" spans="2:16" x14ac:dyDescent="0.25">
      <c r="B39" s="7"/>
      <c r="C39" s="7"/>
      <c r="D39" s="7"/>
      <c r="E39" s="7"/>
      <c r="F39" s="7"/>
      <c r="G39" s="7"/>
      <c r="H39" s="7"/>
      <c r="I39" s="7"/>
      <c r="J39" s="7"/>
      <c r="K39" s="7"/>
      <c r="L39" s="7"/>
      <c r="M39" s="7"/>
      <c r="N39" s="7"/>
      <c r="O39" s="7"/>
      <c r="P39" s="7"/>
    </row>
    <row r="40" spans="2:16" x14ac:dyDescent="0.25">
      <c r="B40" s="7"/>
      <c r="C40" s="7"/>
      <c r="D40" s="7"/>
      <c r="E40" s="7"/>
      <c r="F40" s="7"/>
      <c r="G40" s="7"/>
      <c r="H40" s="7"/>
      <c r="I40" s="7"/>
      <c r="J40" s="7"/>
      <c r="K40" s="7"/>
      <c r="L40" s="7"/>
      <c r="M40" s="7"/>
      <c r="N40" s="7"/>
      <c r="O40" s="7"/>
      <c r="P40" s="7"/>
    </row>
    <row r="41" spans="2:16" x14ac:dyDescent="0.25">
      <c r="B41" s="7"/>
      <c r="C41" s="7"/>
      <c r="D41" s="7"/>
      <c r="E41" s="7"/>
      <c r="F41" s="7"/>
      <c r="G41" s="7"/>
      <c r="H41" s="7"/>
      <c r="I41" s="7"/>
      <c r="J41" s="7"/>
      <c r="K41" s="7"/>
      <c r="L41" s="7"/>
      <c r="M41" s="7"/>
      <c r="N41" s="7"/>
      <c r="O41" s="7"/>
      <c r="P41" s="7"/>
    </row>
    <row r="42" spans="2:16" x14ac:dyDescent="0.25">
      <c r="B42" s="7"/>
      <c r="C42" s="7"/>
      <c r="D42" s="7"/>
      <c r="E42" s="7"/>
      <c r="F42" s="7"/>
      <c r="G42" s="7"/>
      <c r="H42" s="7"/>
      <c r="I42" s="7"/>
      <c r="J42" s="7"/>
      <c r="K42" s="7"/>
      <c r="L42" s="7"/>
      <c r="M42" s="7"/>
      <c r="N42" s="7"/>
      <c r="O42" s="7"/>
      <c r="P42" s="7"/>
    </row>
    <row r="43" spans="2:16" x14ac:dyDescent="0.25">
      <c r="B43" s="7"/>
      <c r="C43" s="7"/>
      <c r="D43" s="7"/>
      <c r="E43" s="7"/>
      <c r="F43" s="7"/>
      <c r="G43" s="7"/>
      <c r="H43" s="7"/>
      <c r="I43" s="7"/>
      <c r="J43" s="7"/>
      <c r="K43" s="7"/>
      <c r="L43" s="7"/>
      <c r="M43" s="7"/>
      <c r="N43" s="7"/>
      <c r="O43" s="7"/>
      <c r="P43" s="7"/>
    </row>
    <row r="44" spans="2:16" x14ac:dyDescent="0.25">
      <c r="B44" s="7"/>
      <c r="C44" s="7"/>
      <c r="D44" s="7"/>
      <c r="E44" s="7"/>
      <c r="F44" s="7"/>
      <c r="G44" s="7"/>
      <c r="H44" s="7"/>
      <c r="I44" s="7"/>
      <c r="J44" s="7"/>
      <c r="K44" s="7"/>
      <c r="L44" s="7"/>
      <c r="M44" s="7"/>
      <c r="N44" s="7"/>
      <c r="O44" s="7"/>
      <c r="P44" s="7"/>
    </row>
    <row r="45" spans="2:16" x14ac:dyDescent="0.25">
      <c r="B45" s="7"/>
      <c r="C45" s="7"/>
      <c r="D45" s="7"/>
      <c r="E45" s="7"/>
      <c r="F45" s="7"/>
      <c r="G45" s="7"/>
      <c r="H45" s="7"/>
      <c r="I45" s="7"/>
      <c r="J45" s="7"/>
      <c r="K45" s="7"/>
      <c r="L45" s="7"/>
      <c r="M45" s="7"/>
      <c r="N45" s="7"/>
      <c r="O45" s="7"/>
      <c r="P45" s="7"/>
    </row>
    <row r="46" spans="2:16" x14ac:dyDescent="0.25">
      <c r="B46" s="7"/>
      <c r="C46" s="7"/>
      <c r="D46" s="7"/>
      <c r="E46" s="7"/>
      <c r="F46" s="7"/>
      <c r="G46" s="7"/>
      <c r="H46" s="7"/>
      <c r="I46" s="7"/>
      <c r="J46" s="7"/>
      <c r="K46" s="7"/>
      <c r="L46" s="7"/>
      <c r="M46" s="7"/>
      <c r="N46" s="7"/>
      <c r="O46" s="7"/>
      <c r="P46" s="7"/>
    </row>
    <row r="47" spans="2:16" x14ac:dyDescent="0.25">
      <c r="B47" s="7"/>
      <c r="C47" s="7"/>
      <c r="D47" s="7"/>
      <c r="E47" s="7"/>
      <c r="F47" s="7"/>
      <c r="G47" s="7"/>
      <c r="H47" s="7"/>
      <c r="I47" s="7"/>
      <c r="J47" s="7"/>
      <c r="K47" s="7"/>
      <c r="L47" s="7"/>
      <c r="M47" s="7"/>
      <c r="N47" s="7"/>
      <c r="O47" s="7"/>
      <c r="P47" s="7"/>
    </row>
    <row r="48" spans="2:16" x14ac:dyDescent="0.25">
      <c r="B48" s="7"/>
      <c r="C48" s="7"/>
      <c r="D48" s="7"/>
      <c r="E48" s="7"/>
      <c r="F48" s="7"/>
      <c r="G48" s="7"/>
      <c r="H48" s="7"/>
      <c r="I48" s="7"/>
      <c r="J48" s="7"/>
      <c r="K48" s="7"/>
      <c r="L48" s="7"/>
      <c r="M48" s="7"/>
      <c r="N48" s="7"/>
      <c r="O48" s="7"/>
      <c r="P48" s="7"/>
    </row>
    <row r="49" spans="2:16" x14ac:dyDescent="0.25">
      <c r="B49" s="7"/>
      <c r="C49" s="7"/>
      <c r="D49" s="7"/>
      <c r="E49" s="7"/>
      <c r="F49" s="7"/>
      <c r="G49" s="7"/>
      <c r="H49" s="7"/>
      <c r="I49" s="7"/>
      <c r="J49" s="7"/>
      <c r="K49" s="7"/>
      <c r="L49" s="7"/>
      <c r="M49" s="7"/>
      <c r="N49" s="7"/>
      <c r="O49" s="7"/>
      <c r="P49" s="7"/>
    </row>
    <row r="50" spans="2:16" x14ac:dyDescent="0.25">
      <c r="B50" s="7"/>
      <c r="C50" s="7"/>
      <c r="D50" s="7"/>
      <c r="E50" s="7"/>
      <c r="F50" s="7"/>
      <c r="G50" s="7"/>
      <c r="H50" s="7"/>
      <c r="I50" s="7"/>
      <c r="J50" s="7"/>
      <c r="K50" s="7"/>
      <c r="L50" s="7"/>
      <c r="M50" s="7"/>
      <c r="N50" s="7"/>
      <c r="O50" s="7"/>
      <c r="P50" s="7"/>
    </row>
    <row r="51" spans="2:16" x14ac:dyDescent="0.25">
      <c r="B51" s="7"/>
      <c r="C51" s="7"/>
      <c r="D51" s="7"/>
      <c r="E51" s="7"/>
      <c r="F51" s="7"/>
      <c r="G51" s="7"/>
      <c r="H51" s="7"/>
      <c r="I51" s="7"/>
      <c r="J51" s="7"/>
      <c r="K51" s="7"/>
      <c r="L51" s="7"/>
      <c r="M51" s="7"/>
      <c r="N51" s="7"/>
      <c r="O51" s="7"/>
      <c r="P51" s="7"/>
    </row>
    <row r="52" spans="2:16" x14ac:dyDescent="0.25">
      <c r="B52" s="7"/>
      <c r="C52" s="7"/>
      <c r="D52" s="7"/>
      <c r="E52" s="7"/>
      <c r="F52" s="7"/>
      <c r="G52" s="7"/>
      <c r="H52" s="7"/>
      <c r="I52" s="7"/>
      <c r="J52" s="7"/>
      <c r="K52" s="7"/>
      <c r="L52" s="7"/>
      <c r="M52" s="7"/>
      <c r="N52" s="7"/>
      <c r="O52" s="7"/>
      <c r="P52" s="7"/>
    </row>
    <row r="53" spans="2:16" x14ac:dyDescent="0.25">
      <c r="B53" s="7"/>
      <c r="C53" s="7"/>
      <c r="D53" s="7"/>
      <c r="E53" s="7"/>
      <c r="F53" s="7"/>
      <c r="G53" s="7"/>
      <c r="H53" s="7"/>
      <c r="I53" s="7"/>
      <c r="J53" s="7"/>
      <c r="K53" s="7"/>
      <c r="L53" s="7"/>
      <c r="M53" s="7"/>
      <c r="N53" s="7"/>
      <c r="O53" s="7"/>
      <c r="P53" s="7"/>
    </row>
    <row r="54" spans="2:16" x14ac:dyDescent="0.25">
      <c r="B54" s="7"/>
      <c r="C54" s="7"/>
      <c r="D54" s="7"/>
      <c r="E54" s="7"/>
      <c r="F54" s="7"/>
      <c r="G54" s="7"/>
      <c r="H54" s="7"/>
      <c r="I54" s="7"/>
      <c r="J54" s="7"/>
      <c r="K54" s="7"/>
      <c r="L54" s="7"/>
      <c r="M54" s="7"/>
      <c r="N54" s="7"/>
      <c r="O54" s="7"/>
      <c r="P54" s="7"/>
    </row>
    <row r="55" spans="2:16" x14ac:dyDescent="0.25">
      <c r="B55" s="7"/>
      <c r="C55" s="7"/>
      <c r="D55" s="7"/>
      <c r="E55" s="7"/>
      <c r="F55" s="7"/>
      <c r="G55" s="7"/>
      <c r="H55" s="7"/>
      <c r="I55" s="7"/>
      <c r="J55" s="7"/>
      <c r="K55" s="7"/>
      <c r="L55" s="7"/>
      <c r="M55" s="7"/>
      <c r="N55" s="7"/>
      <c r="O55" s="7"/>
      <c r="P55" s="7"/>
    </row>
    <row r="56" spans="2:16" x14ac:dyDescent="0.25">
      <c r="B56" s="7"/>
      <c r="C56" s="7"/>
      <c r="D56" s="7"/>
      <c r="E56" s="7"/>
      <c r="F56" s="7"/>
      <c r="G56" s="7"/>
      <c r="H56" s="7"/>
      <c r="I56" s="7"/>
      <c r="J56" s="7"/>
      <c r="K56" s="7"/>
      <c r="L56" s="7"/>
      <c r="M56" s="7"/>
      <c r="N56" s="7"/>
      <c r="O56" s="7"/>
      <c r="P56" s="7"/>
    </row>
    <row r="57" spans="2:16" x14ac:dyDescent="0.25">
      <c r="B57" s="7"/>
      <c r="C57" s="7"/>
      <c r="D57" s="7"/>
      <c r="E57" s="7"/>
      <c r="F57" s="7"/>
      <c r="G57" s="7"/>
      <c r="H57" s="7"/>
      <c r="I57" s="7"/>
      <c r="J57" s="7"/>
      <c r="K57" s="7"/>
      <c r="L57" s="7"/>
      <c r="M57" s="7"/>
      <c r="N57" s="7"/>
      <c r="O57" s="7"/>
      <c r="P57" s="7"/>
    </row>
    <row r="58" spans="2:16" x14ac:dyDescent="0.25">
      <c r="B58" s="7"/>
      <c r="C58" s="7"/>
      <c r="D58" s="7"/>
      <c r="E58" s="7"/>
      <c r="F58" s="7"/>
      <c r="G58" s="7"/>
      <c r="H58" s="7"/>
      <c r="I58" s="7"/>
      <c r="J58" s="7"/>
      <c r="K58" s="7"/>
      <c r="L58" s="7"/>
      <c r="M58" s="7"/>
      <c r="N58" s="7"/>
      <c r="O58" s="7"/>
      <c r="P58" s="7"/>
    </row>
    <row r="59" spans="2:16" x14ac:dyDescent="0.25">
      <c r="B59" s="7"/>
      <c r="C59" s="7"/>
      <c r="D59" s="7"/>
      <c r="E59" s="7"/>
      <c r="F59" s="7"/>
      <c r="G59" s="7"/>
      <c r="H59" s="7"/>
      <c r="I59" s="7"/>
      <c r="J59" s="7"/>
      <c r="K59" s="7"/>
      <c r="L59" s="7"/>
      <c r="M59" s="7"/>
      <c r="N59" s="7"/>
      <c r="O59" s="7"/>
      <c r="P59" s="7"/>
    </row>
    <row r="60" spans="2:16" x14ac:dyDescent="0.25">
      <c r="B60" s="7"/>
      <c r="C60" s="7"/>
      <c r="D60" s="7"/>
      <c r="E60" s="7"/>
      <c r="F60" s="7"/>
      <c r="G60" s="7"/>
      <c r="H60" s="7"/>
      <c r="I60" s="7"/>
      <c r="J60" s="7"/>
      <c r="K60" s="7"/>
      <c r="L60" s="7"/>
      <c r="M60" s="7"/>
      <c r="N60" s="7"/>
      <c r="O60" s="7"/>
      <c r="P60" s="7"/>
    </row>
    <row r="61" spans="2:16" x14ac:dyDescent="0.25">
      <c r="B61" s="7"/>
      <c r="C61" s="7"/>
      <c r="D61" s="7"/>
      <c r="E61" s="7"/>
      <c r="F61" s="7"/>
      <c r="G61" s="7"/>
      <c r="H61" s="7"/>
      <c r="I61" s="7"/>
      <c r="J61" s="7"/>
      <c r="K61" s="7"/>
      <c r="L61" s="7"/>
      <c r="M61" s="7"/>
      <c r="N61" s="7"/>
      <c r="O61" s="7"/>
      <c r="P61" s="7"/>
    </row>
    <row r="62" spans="2:16" s="7" customFormat="1" x14ac:dyDescent="0.25"/>
    <row r="63" spans="2:16" s="7" customFormat="1" x14ac:dyDescent="0.25"/>
    <row r="64" spans="2:16" s="7" customFormat="1" x14ac:dyDescent="0.25"/>
    <row r="68" spans="1:17" x14ac:dyDescent="0.25">
      <c r="A68" s="1" t="s">
        <v>40</v>
      </c>
      <c r="B68" s="7">
        <f>COUNTIF(B2:B67,1)</f>
        <v>0</v>
      </c>
      <c r="C68" s="7">
        <f t="shared" ref="C68:P68" si="0">COUNTIF(C2:C67,1)</f>
        <v>0</v>
      </c>
      <c r="D68" s="7">
        <f t="shared" si="0"/>
        <v>0</v>
      </c>
      <c r="E68" s="7">
        <f t="shared" si="0"/>
        <v>0</v>
      </c>
      <c r="F68" s="7">
        <f t="shared" si="0"/>
        <v>0</v>
      </c>
      <c r="G68" s="7">
        <f t="shared" si="0"/>
        <v>0</v>
      </c>
      <c r="H68" s="7">
        <f t="shared" si="0"/>
        <v>0</v>
      </c>
      <c r="I68" s="7">
        <f t="shared" si="0"/>
        <v>0</v>
      </c>
      <c r="J68" s="7">
        <f t="shared" si="0"/>
        <v>0</v>
      </c>
      <c r="K68" s="7">
        <f t="shared" si="0"/>
        <v>0</v>
      </c>
      <c r="L68" s="7">
        <f t="shared" si="0"/>
        <v>0</v>
      </c>
      <c r="M68" s="7">
        <f t="shared" si="0"/>
        <v>0</v>
      </c>
      <c r="N68" s="7">
        <f t="shared" si="0"/>
        <v>0</v>
      </c>
      <c r="O68" s="7">
        <f t="shared" si="0"/>
        <v>0</v>
      </c>
      <c r="P68" s="7">
        <f t="shared" si="0"/>
        <v>0</v>
      </c>
      <c r="Q68" s="1">
        <f>SUM(B68:P68)</f>
        <v>0</v>
      </c>
    </row>
    <row r="69" spans="1:17" x14ac:dyDescent="0.25">
      <c r="A69" s="1" t="s">
        <v>41</v>
      </c>
      <c r="B69" s="1">
        <f>COUNTIF(B2:B67, -1)</f>
        <v>0</v>
      </c>
      <c r="C69" s="1">
        <f t="shared" ref="C69:P69" si="1">COUNTIF(C2:C67, -1)</f>
        <v>0</v>
      </c>
      <c r="D69" s="1">
        <f t="shared" si="1"/>
        <v>0</v>
      </c>
      <c r="E69" s="1">
        <f t="shared" si="1"/>
        <v>0</v>
      </c>
      <c r="F69" s="1">
        <f t="shared" si="1"/>
        <v>0</v>
      </c>
      <c r="G69" s="1">
        <f t="shared" si="1"/>
        <v>0</v>
      </c>
      <c r="H69" s="1">
        <f t="shared" si="1"/>
        <v>0</v>
      </c>
      <c r="I69" s="1">
        <f t="shared" si="1"/>
        <v>0</v>
      </c>
      <c r="J69" s="1">
        <f t="shared" si="1"/>
        <v>0</v>
      </c>
      <c r="K69" s="1">
        <f t="shared" si="1"/>
        <v>0</v>
      </c>
      <c r="L69" s="1">
        <f t="shared" si="1"/>
        <v>0</v>
      </c>
      <c r="M69" s="1">
        <f t="shared" si="1"/>
        <v>0</v>
      </c>
      <c r="N69" s="1">
        <f t="shared" si="1"/>
        <v>0</v>
      </c>
      <c r="O69" s="1">
        <f t="shared" si="1"/>
        <v>0</v>
      </c>
      <c r="P69" s="1">
        <f t="shared" si="1"/>
        <v>0</v>
      </c>
      <c r="Q69" s="1">
        <f>SUM(B69:P69)</f>
        <v>0</v>
      </c>
    </row>
  </sheetData>
  <conditionalFormatting sqref="B2:P64">
    <cfRule type="cellIs" dxfId="45" priority="1" operator="lessThan">
      <formula>0</formula>
    </cfRule>
    <cfRule type="cellIs" dxfId="44" priority="2" operator="greater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98"/>
  <sheetViews>
    <sheetView workbookViewId="0">
      <pane ySplit="1" topLeftCell="A180" activePane="bottomLeft" state="frozen"/>
      <selection pane="bottomLeft" activeCell="B198" sqref="B198"/>
    </sheetView>
  </sheetViews>
  <sheetFormatPr defaultRowHeight="15" x14ac:dyDescent="0.25"/>
  <cols>
    <col min="1" max="1" width="10" bestFit="1" customWidth="1"/>
  </cols>
  <sheetData>
    <row r="1" spans="1:16" x14ac:dyDescent="0.25">
      <c r="A1" s="1" t="s">
        <v>42</v>
      </c>
      <c r="B1" s="1" t="s">
        <v>1</v>
      </c>
      <c r="C1" s="1" t="s">
        <v>2</v>
      </c>
      <c r="D1" s="1" t="s">
        <v>26</v>
      </c>
      <c r="E1" s="1" t="s">
        <v>27</v>
      </c>
      <c r="F1" s="1" t="s">
        <v>28</v>
      </c>
      <c r="G1" s="1" t="s">
        <v>29</v>
      </c>
      <c r="H1" s="1" t="s">
        <v>30</v>
      </c>
      <c r="I1" s="1" t="s">
        <v>31</v>
      </c>
      <c r="J1" s="1" t="s">
        <v>32</v>
      </c>
      <c r="K1" s="1" t="s">
        <v>33</v>
      </c>
      <c r="L1" s="1" t="s">
        <v>34</v>
      </c>
      <c r="M1" s="1" t="s">
        <v>35</v>
      </c>
      <c r="N1" s="1" t="s">
        <v>36</v>
      </c>
      <c r="O1" s="1" t="s">
        <v>37</v>
      </c>
      <c r="P1" s="1" t="s">
        <v>38</v>
      </c>
    </row>
    <row r="2" spans="1:16" x14ac:dyDescent="0.25">
      <c r="B2" s="7"/>
      <c r="C2" s="7"/>
      <c r="D2" s="7"/>
      <c r="E2" s="7"/>
      <c r="F2" s="7"/>
      <c r="G2" s="7"/>
      <c r="H2" s="7"/>
      <c r="I2" s="7"/>
      <c r="J2" s="7"/>
      <c r="K2" s="7"/>
      <c r="L2" s="7"/>
      <c r="M2" s="7"/>
      <c r="N2" s="7"/>
      <c r="O2" s="7"/>
      <c r="P2" s="7"/>
    </row>
    <row r="3" spans="1:16" x14ac:dyDescent="0.25">
      <c r="B3" s="7"/>
      <c r="C3" s="7"/>
      <c r="D3" s="7"/>
      <c r="E3" s="7"/>
      <c r="F3" s="7"/>
      <c r="G3" s="7"/>
      <c r="H3" s="7"/>
      <c r="I3" s="7"/>
      <c r="J3" s="7"/>
      <c r="K3" s="7"/>
      <c r="L3" s="7"/>
      <c r="M3" s="7"/>
      <c r="N3" s="7"/>
      <c r="O3" s="7"/>
      <c r="P3" s="7"/>
    </row>
    <row r="4" spans="1:16" x14ac:dyDescent="0.25">
      <c r="B4" s="7"/>
      <c r="C4" s="7"/>
      <c r="D4" s="7"/>
      <c r="E4" s="7"/>
      <c r="F4" s="7"/>
      <c r="G4" s="7"/>
      <c r="H4" s="7"/>
      <c r="I4" s="7"/>
      <c r="J4" s="7"/>
      <c r="K4" s="7"/>
      <c r="L4" s="7"/>
      <c r="M4" s="7"/>
      <c r="N4" s="7"/>
      <c r="O4" s="7"/>
      <c r="P4" s="7"/>
    </row>
    <row r="5" spans="1:16" x14ac:dyDescent="0.25">
      <c r="B5" s="7"/>
      <c r="C5" s="7"/>
      <c r="D5" s="7"/>
      <c r="E5" s="7"/>
      <c r="F5" s="7"/>
      <c r="G5" s="7"/>
      <c r="H5" s="7"/>
      <c r="I5" s="7"/>
      <c r="J5" s="7"/>
      <c r="K5" s="7"/>
      <c r="L5" s="7"/>
      <c r="M5" s="7"/>
      <c r="N5" s="7"/>
      <c r="O5" s="7"/>
      <c r="P5" s="7"/>
    </row>
    <row r="6" spans="1:16" x14ac:dyDescent="0.25">
      <c r="B6" s="7"/>
      <c r="C6" s="7"/>
      <c r="D6" s="7"/>
      <c r="E6" s="7"/>
      <c r="F6" s="7"/>
      <c r="G6" s="7"/>
      <c r="H6" s="7"/>
      <c r="I6" s="7"/>
      <c r="J6" s="7"/>
      <c r="K6" s="7"/>
      <c r="L6" s="7"/>
      <c r="M6" s="7"/>
      <c r="N6" s="7"/>
      <c r="O6" s="7"/>
      <c r="P6" s="7"/>
    </row>
    <row r="7" spans="1:16" x14ac:dyDescent="0.25">
      <c r="B7" s="7"/>
      <c r="C7" s="7"/>
      <c r="D7" s="7"/>
      <c r="E7" s="7"/>
      <c r="F7" s="7"/>
      <c r="G7" s="7"/>
      <c r="H7" s="7"/>
      <c r="I7" s="7"/>
      <c r="J7" s="7"/>
      <c r="K7" s="7"/>
      <c r="L7" s="7"/>
      <c r="M7" s="7"/>
      <c r="N7" s="7"/>
      <c r="O7" s="7"/>
      <c r="P7" s="7"/>
    </row>
    <row r="8" spans="1:16" x14ac:dyDescent="0.25">
      <c r="B8" s="7"/>
      <c r="C8" s="7"/>
      <c r="D8" s="7"/>
      <c r="E8" s="7"/>
      <c r="F8" s="7"/>
      <c r="G8" s="7"/>
      <c r="H8" s="7"/>
      <c r="I8" s="7"/>
      <c r="J8" s="7"/>
      <c r="K8" s="7"/>
      <c r="L8" s="7"/>
      <c r="M8" s="7"/>
      <c r="N8" s="7"/>
      <c r="O8" s="7"/>
      <c r="P8" s="7"/>
    </row>
    <row r="9" spans="1:16" x14ac:dyDescent="0.25">
      <c r="B9" s="7"/>
      <c r="C9" s="7"/>
      <c r="D9" s="7"/>
      <c r="E9" s="7"/>
      <c r="F9" s="7"/>
      <c r="G9" s="7"/>
      <c r="H9" s="7"/>
      <c r="I9" s="7"/>
      <c r="J9" s="7"/>
      <c r="K9" s="7"/>
      <c r="L9" s="7"/>
      <c r="M9" s="7"/>
      <c r="N9" s="7"/>
      <c r="O9" s="7"/>
      <c r="P9" s="7"/>
    </row>
    <row r="10" spans="1:16" x14ac:dyDescent="0.25">
      <c r="B10" s="7"/>
      <c r="C10" s="7"/>
      <c r="D10" s="7"/>
      <c r="E10" s="7"/>
      <c r="F10" s="7"/>
      <c r="G10" s="7"/>
      <c r="H10" s="7"/>
      <c r="I10" s="7"/>
      <c r="J10" s="7"/>
      <c r="K10" s="7"/>
      <c r="L10" s="7"/>
      <c r="M10" s="7"/>
      <c r="N10" s="7"/>
      <c r="O10" s="7"/>
      <c r="P10" s="7"/>
    </row>
    <row r="11" spans="1:16" x14ac:dyDescent="0.25">
      <c r="B11" s="7"/>
      <c r="C11" s="7"/>
      <c r="D11" s="7"/>
      <c r="E11" s="7"/>
      <c r="F11" s="7"/>
      <c r="G11" s="7"/>
      <c r="H11" s="7"/>
      <c r="I11" s="7"/>
      <c r="J11" s="7"/>
      <c r="K11" s="7"/>
      <c r="L11" s="7"/>
      <c r="M11" s="7"/>
      <c r="N11" s="7"/>
      <c r="O11" s="7"/>
      <c r="P11" s="7"/>
    </row>
    <row r="12" spans="1:16" x14ac:dyDescent="0.25">
      <c r="B12" s="7"/>
      <c r="C12" s="7"/>
      <c r="D12" s="7"/>
      <c r="E12" s="7"/>
      <c r="F12" s="7"/>
      <c r="G12" s="7"/>
      <c r="H12" s="7"/>
      <c r="I12" s="7"/>
      <c r="J12" s="7"/>
      <c r="K12" s="7"/>
      <c r="L12" s="7"/>
      <c r="M12" s="7"/>
      <c r="N12" s="7"/>
      <c r="O12" s="7"/>
      <c r="P12" s="7"/>
    </row>
    <row r="13" spans="1:16" x14ac:dyDescent="0.25">
      <c r="B13" s="7"/>
      <c r="C13" s="7"/>
      <c r="D13" s="7"/>
      <c r="E13" s="7"/>
      <c r="F13" s="7"/>
      <c r="G13" s="7"/>
      <c r="H13" s="7"/>
      <c r="I13" s="7"/>
      <c r="J13" s="7"/>
      <c r="K13" s="7"/>
      <c r="L13" s="7"/>
      <c r="M13" s="7"/>
      <c r="N13" s="7"/>
      <c r="O13" s="7"/>
      <c r="P13" s="7"/>
    </row>
    <row r="14" spans="1:16" x14ac:dyDescent="0.25">
      <c r="B14" s="7"/>
      <c r="C14" s="7"/>
      <c r="D14" s="7"/>
      <c r="E14" s="7"/>
      <c r="F14" s="7"/>
      <c r="G14" s="7"/>
      <c r="H14" s="7"/>
      <c r="I14" s="7"/>
      <c r="J14" s="7"/>
      <c r="K14" s="7"/>
      <c r="L14" s="7"/>
      <c r="M14" s="7"/>
      <c r="N14" s="7"/>
      <c r="O14" s="7"/>
      <c r="P14" s="7"/>
    </row>
    <row r="15" spans="1:16" x14ac:dyDescent="0.25">
      <c r="B15" s="7"/>
      <c r="C15" s="7"/>
      <c r="D15" s="7"/>
      <c r="E15" s="7"/>
      <c r="F15" s="7"/>
      <c r="G15" s="7"/>
      <c r="H15" s="7"/>
      <c r="I15" s="7"/>
      <c r="J15" s="7"/>
      <c r="K15" s="7"/>
      <c r="L15" s="7"/>
      <c r="M15" s="7"/>
      <c r="N15" s="7"/>
      <c r="O15" s="7"/>
      <c r="P15" s="7"/>
    </row>
    <row r="16" spans="1:16" x14ac:dyDescent="0.25">
      <c r="B16" s="7"/>
      <c r="C16" s="7"/>
      <c r="D16" s="7"/>
      <c r="E16" s="7"/>
      <c r="F16" s="7"/>
      <c r="G16" s="7"/>
      <c r="H16" s="7"/>
      <c r="I16" s="7"/>
      <c r="J16" s="7"/>
      <c r="K16" s="7"/>
      <c r="L16" s="7"/>
      <c r="M16" s="7"/>
      <c r="N16" s="7"/>
      <c r="O16" s="7"/>
      <c r="P16" s="7"/>
    </row>
    <row r="17" spans="2:16" x14ac:dyDescent="0.25">
      <c r="B17" s="7"/>
      <c r="C17" s="7"/>
      <c r="D17" s="7"/>
      <c r="E17" s="7"/>
      <c r="F17" s="7"/>
      <c r="G17" s="7"/>
      <c r="H17" s="7"/>
      <c r="I17" s="7"/>
      <c r="J17" s="7"/>
      <c r="K17" s="7"/>
      <c r="L17" s="7"/>
      <c r="M17" s="7"/>
      <c r="N17" s="7"/>
      <c r="O17" s="7"/>
      <c r="P17" s="7"/>
    </row>
    <row r="18" spans="2:16" x14ac:dyDescent="0.25">
      <c r="B18" s="7"/>
      <c r="C18" s="7"/>
      <c r="D18" s="7"/>
      <c r="E18" s="7"/>
      <c r="F18" s="7"/>
      <c r="G18" s="7"/>
      <c r="H18" s="7"/>
      <c r="I18" s="7"/>
      <c r="J18" s="7"/>
      <c r="K18" s="7"/>
      <c r="L18" s="7"/>
      <c r="M18" s="7"/>
      <c r="N18" s="7"/>
      <c r="O18" s="7"/>
      <c r="P18" s="7"/>
    </row>
    <row r="19" spans="2:16" x14ac:dyDescent="0.25">
      <c r="B19" s="7"/>
      <c r="C19" s="7"/>
      <c r="D19" s="7"/>
      <c r="E19" s="7"/>
      <c r="F19" s="7"/>
      <c r="G19" s="7"/>
      <c r="H19" s="7"/>
      <c r="I19" s="7"/>
      <c r="J19" s="7"/>
      <c r="K19" s="7"/>
      <c r="L19" s="7"/>
      <c r="M19" s="7"/>
      <c r="N19" s="7"/>
      <c r="O19" s="7"/>
      <c r="P19" s="7"/>
    </row>
    <row r="20" spans="2:16" x14ac:dyDescent="0.25">
      <c r="B20" s="7"/>
      <c r="C20" s="7"/>
      <c r="D20" s="7"/>
      <c r="E20" s="7"/>
      <c r="F20" s="7"/>
      <c r="G20" s="7"/>
      <c r="H20" s="7"/>
      <c r="I20" s="7"/>
      <c r="J20" s="7"/>
      <c r="K20" s="7"/>
      <c r="L20" s="7"/>
      <c r="M20" s="7"/>
      <c r="N20" s="7"/>
      <c r="O20" s="7"/>
      <c r="P20" s="7"/>
    </row>
    <row r="21" spans="2:16" x14ac:dyDescent="0.25">
      <c r="B21" s="7"/>
      <c r="C21" s="7"/>
      <c r="D21" s="7"/>
      <c r="E21" s="7"/>
      <c r="F21" s="7"/>
      <c r="G21" s="7"/>
      <c r="H21" s="7"/>
      <c r="I21" s="7"/>
      <c r="J21" s="7"/>
      <c r="K21" s="7"/>
      <c r="L21" s="7"/>
      <c r="M21" s="7"/>
      <c r="N21" s="7"/>
      <c r="O21" s="7"/>
      <c r="P21" s="7"/>
    </row>
    <row r="22" spans="2:16" x14ac:dyDescent="0.25">
      <c r="B22" s="7"/>
      <c r="C22" s="7"/>
      <c r="D22" s="7"/>
      <c r="E22" s="7"/>
      <c r="F22" s="7"/>
      <c r="G22" s="7"/>
      <c r="H22" s="7"/>
      <c r="I22" s="7"/>
      <c r="J22" s="7"/>
      <c r="K22" s="7"/>
      <c r="L22" s="7"/>
      <c r="M22" s="7"/>
      <c r="N22" s="7"/>
      <c r="O22" s="7"/>
      <c r="P22" s="7"/>
    </row>
    <row r="23" spans="2:16" x14ac:dyDescent="0.25">
      <c r="B23" s="7"/>
      <c r="C23" s="7"/>
      <c r="D23" s="7"/>
      <c r="E23" s="7"/>
      <c r="F23" s="7"/>
      <c r="G23" s="7"/>
      <c r="H23" s="7"/>
      <c r="I23" s="7"/>
      <c r="J23" s="7"/>
      <c r="K23" s="7"/>
      <c r="L23" s="7"/>
      <c r="M23" s="7"/>
      <c r="N23" s="7"/>
      <c r="O23" s="7"/>
      <c r="P23" s="7"/>
    </row>
    <row r="24" spans="2:16" x14ac:dyDescent="0.25">
      <c r="B24" s="7"/>
      <c r="C24" s="7"/>
      <c r="D24" s="7"/>
      <c r="E24" s="7"/>
      <c r="F24" s="7"/>
      <c r="G24" s="7"/>
      <c r="H24" s="7"/>
      <c r="I24" s="7"/>
      <c r="J24" s="7"/>
      <c r="K24" s="7"/>
      <c r="L24" s="7"/>
      <c r="M24" s="7"/>
      <c r="N24" s="7"/>
      <c r="O24" s="7"/>
      <c r="P24" s="7"/>
    </row>
    <row r="25" spans="2:16" x14ac:dyDescent="0.25">
      <c r="B25" s="7"/>
      <c r="C25" s="7"/>
      <c r="D25" s="7"/>
      <c r="E25" s="7"/>
      <c r="F25" s="7"/>
      <c r="G25" s="7"/>
      <c r="H25" s="7"/>
      <c r="I25" s="7"/>
      <c r="J25" s="7"/>
      <c r="K25" s="7"/>
      <c r="L25" s="7"/>
      <c r="M25" s="7"/>
      <c r="N25" s="7"/>
      <c r="O25" s="7"/>
      <c r="P25" s="7"/>
    </row>
    <row r="26" spans="2:16" x14ac:dyDescent="0.25">
      <c r="B26" s="7"/>
      <c r="C26" s="7"/>
      <c r="D26" s="7"/>
      <c r="E26" s="7"/>
      <c r="F26" s="7"/>
      <c r="G26" s="7"/>
      <c r="H26" s="7"/>
      <c r="I26" s="7"/>
      <c r="J26" s="7"/>
      <c r="K26" s="7"/>
      <c r="L26" s="7"/>
      <c r="M26" s="7"/>
      <c r="N26" s="7"/>
      <c r="O26" s="7"/>
      <c r="P26" s="7"/>
    </row>
    <row r="27" spans="2:16" x14ac:dyDescent="0.25">
      <c r="B27" s="7"/>
      <c r="C27" s="7"/>
      <c r="D27" s="7"/>
      <c r="E27" s="7"/>
      <c r="F27" s="7"/>
      <c r="G27" s="7"/>
      <c r="H27" s="7"/>
      <c r="I27" s="7"/>
      <c r="J27" s="7"/>
      <c r="K27" s="7"/>
      <c r="L27" s="7"/>
      <c r="M27" s="7"/>
      <c r="N27" s="7"/>
      <c r="O27" s="7"/>
      <c r="P27" s="7"/>
    </row>
    <row r="28" spans="2:16" x14ac:dyDescent="0.25">
      <c r="B28" s="7"/>
      <c r="C28" s="7"/>
      <c r="D28" s="7"/>
      <c r="E28" s="7"/>
      <c r="F28" s="7"/>
      <c r="G28" s="7"/>
      <c r="H28" s="7"/>
      <c r="I28" s="7"/>
      <c r="J28" s="7"/>
      <c r="K28" s="7"/>
      <c r="L28" s="7"/>
      <c r="M28" s="7"/>
      <c r="N28" s="7"/>
      <c r="O28" s="7"/>
      <c r="P28" s="7"/>
    </row>
    <row r="29" spans="2:16" x14ac:dyDescent="0.25">
      <c r="B29" s="7"/>
      <c r="C29" s="7"/>
      <c r="D29" s="7"/>
      <c r="E29" s="7"/>
      <c r="F29" s="7"/>
      <c r="G29" s="7"/>
      <c r="H29" s="7"/>
      <c r="I29" s="7"/>
      <c r="J29" s="7"/>
      <c r="K29" s="7"/>
      <c r="L29" s="7"/>
      <c r="M29" s="7"/>
      <c r="N29" s="7"/>
      <c r="O29" s="7"/>
      <c r="P29" s="7"/>
    </row>
    <row r="30" spans="2:16" x14ac:dyDescent="0.25">
      <c r="B30" s="7"/>
      <c r="C30" s="7"/>
      <c r="D30" s="7"/>
      <c r="E30" s="7"/>
      <c r="F30" s="7"/>
      <c r="G30" s="7"/>
      <c r="H30" s="7"/>
      <c r="I30" s="7"/>
      <c r="J30" s="7"/>
      <c r="K30" s="7"/>
      <c r="L30" s="7"/>
      <c r="M30" s="7"/>
      <c r="N30" s="7"/>
      <c r="O30" s="7"/>
      <c r="P30" s="7"/>
    </row>
    <row r="31" spans="2:16" x14ac:dyDescent="0.25">
      <c r="B31" s="7"/>
      <c r="C31" s="7"/>
      <c r="D31" s="7"/>
      <c r="E31" s="7"/>
      <c r="F31" s="7"/>
      <c r="G31" s="7"/>
      <c r="H31" s="7"/>
      <c r="I31" s="7"/>
      <c r="J31" s="7"/>
      <c r="K31" s="7"/>
      <c r="L31" s="7"/>
      <c r="M31" s="7"/>
      <c r="N31" s="7"/>
      <c r="O31" s="7"/>
      <c r="P31" s="7"/>
    </row>
    <row r="32" spans="2:16" x14ac:dyDescent="0.25">
      <c r="B32" s="7"/>
      <c r="C32" s="7"/>
      <c r="D32" s="7"/>
      <c r="E32" s="7"/>
      <c r="F32" s="7"/>
      <c r="G32" s="7"/>
      <c r="H32" s="7"/>
      <c r="I32" s="7"/>
      <c r="J32" s="7"/>
      <c r="K32" s="7"/>
      <c r="L32" s="7"/>
      <c r="M32" s="7"/>
      <c r="N32" s="7"/>
      <c r="O32" s="7"/>
      <c r="P32" s="7"/>
    </row>
    <row r="33" spans="2:16" x14ac:dyDescent="0.25">
      <c r="B33" s="7"/>
      <c r="C33" s="7"/>
      <c r="D33" s="7"/>
      <c r="E33" s="7"/>
      <c r="F33" s="7"/>
      <c r="G33" s="7"/>
      <c r="H33" s="7"/>
      <c r="I33" s="7"/>
      <c r="J33" s="7"/>
      <c r="K33" s="7"/>
      <c r="L33" s="7"/>
      <c r="M33" s="7"/>
      <c r="N33" s="7"/>
      <c r="O33" s="7"/>
      <c r="P33" s="7"/>
    </row>
    <row r="34" spans="2:16" x14ac:dyDescent="0.25">
      <c r="B34" s="7"/>
      <c r="C34" s="7"/>
      <c r="D34" s="7"/>
      <c r="E34" s="7"/>
      <c r="F34" s="7"/>
      <c r="G34" s="7"/>
      <c r="H34" s="7"/>
      <c r="I34" s="7"/>
      <c r="J34" s="7"/>
      <c r="K34" s="7"/>
      <c r="L34" s="7"/>
      <c r="M34" s="7"/>
      <c r="N34" s="7"/>
      <c r="O34" s="7"/>
      <c r="P34" s="7"/>
    </row>
    <row r="35" spans="2:16" x14ac:dyDescent="0.25">
      <c r="B35" s="7"/>
      <c r="C35" s="7"/>
      <c r="D35" s="7"/>
      <c r="E35" s="7"/>
      <c r="F35" s="7"/>
      <c r="G35" s="7"/>
      <c r="H35" s="7"/>
      <c r="I35" s="7"/>
      <c r="J35" s="7"/>
      <c r="K35" s="7"/>
      <c r="L35" s="7"/>
      <c r="M35" s="7"/>
      <c r="N35" s="7"/>
      <c r="O35" s="7"/>
      <c r="P35" s="7"/>
    </row>
    <row r="36" spans="2:16" x14ac:dyDescent="0.25">
      <c r="B36" s="7"/>
      <c r="C36" s="7"/>
      <c r="D36" s="7"/>
      <c r="E36" s="7"/>
      <c r="F36" s="7"/>
      <c r="G36" s="7"/>
      <c r="H36" s="7"/>
      <c r="I36" s="7"/>
      <c r="J36" s="7"/>
      <c r="K36" s="7"/>
      <c r="L36" s="7"/>
      <c r="M36" s="7"/>
      <c r="N36" s="7"/>
      <c r="O36" s="7"/>
      <c r="P36" s="7"/>
    </row>
    <row r="37" spans="2:16" x14ac:dyDescent="0.25">
      <c r="B37" s="7"/>
      <c r="C37" s="7"/>
      <c r="D37" s="7"/>
      <c r="E37" s="7"/>
      <c r="F37" s="7"/>
      <c r="G37" s="7"/>
      <c r="H37" s="7"/>
      <c r="I37" s="7"/>
      <c r="J37" s="7"/>
      <c r="K37" s="7"/>
      <c r="L37" s="7"/>
      <c r="M37" s="7"/>
      <c r="N37" s="7"/>
      <c r="O37" s="7"/>
      <c r="P37" s="7"/>
    </row>
    <row r="38" spans="2:16" x14ac:dyDescent="0.25">
      <c r="B38" s="7"/>
      <c r="C38" s="7"/>
      <c r="D38" s="7"/>
      <c r="E38" s="7"/>
      <c r="F38" s="7"/>
      <c r="G38" s="7"/>
      <c r="H38" s="7"/>
      <c r="I38" s="7"/>
      <c r="J38" s="7"/>
      <c r="K38" s="7"/>
      <c r="L38" s="7"/>
      <c r="M38" s="7"/>
      <c r="N38" s="7"/>
      <c r="O38" s="7"/>
      <c r="P38" s="7"/>
    </row>
    <row r="39" spans="2:16" x14ac:dyDescent="0.25">
      <c r="B39" s="7"/>
      <c r="C39" s="7"/>
      <c r="D39" s="7"/>
      <c r="E39" s="7"/>
      <c r="F39" s="7"/>
      <c r="G39" s="7"/>
      <c r="H39" s="7"/>
      <c r="I39" s="7"/>
      <c r="J39" s="7"/>
      <c r="K39" s="7"/>
      <c r="L39" s="7"/>
      <c r="M39" s="7"/>
      <c r="N39" s="7"/>
      <c r="O39" s="7"/>
      <c r="P39" s="7"/>
    </row>
    <row r="40" spans="2:16" x14ac:dyDescent="0.25">
      <c r="B40" s="7"/>
      <c r="C40" s="7"/>
      <c r="D40" s="7"/>
      <c r="E40" s="7"/>
      <c r="F40" s="7"/>
      <c r="G40" s="7"/>
      <c r="H40" s="7"/>
      <c r="I40" s="7"/>
      <c r="J40" s="7"/>
      <c r="K40" s="7"/>
      <c r="L40" s="7"/>
      <c r="M40" s="7"/>
      <c r="N40" s="7"/>
      <c r="O40" s="7"/>
      <c r="P40" s="7"/>
    </row>
    <row r="41" spans="2:16" x14ac:dyDescent="0.25">
      <c r="B41" s="7"/>
      <c r="C41" s="7"/>
      <c r="D41" s="7"/>
      <c r="E41" s="7"/>
      <c r="F41" s="7"/>
      <c r="G41" s="7"/>
      <c r="H41" s="7"/>
      <c r="I41" s="7"/>
      <c r="J41" s="7"/>
      <c r="K41" s="7"/>
      <c r="L41" s="7"/>
      <c r="M41" s="7"/>
      <c r="N41" s="7"/>
      <c r="O41" s="7"/>
      <c r="P41" s="7"/>
    </row>
    <row r="42" spans="2:16" x14ac:dyDescent="0.25">
      <c r="B42" s="7"/>
      <c r="C42" s="7"/>
      <c r="D42" s="7"/>
      <c r="E42" s="7"/>
      <c r="F42" s="7"/>
      <c r="G42" s="7"/>
      <c r="H42" s="7"/>
      <c r="I42" s="7"/>
      <c r="J42" s="7"/>
      <c r="K42" s="7"/>
      <c r="L42" s="7"/>
      <c r="M42" s="7"/>
      <c r="N42" s="7"/>
      <c r="O42" s="7"/>
      <c r="P42" s="7"/>
    </row>
    <row r="43" spans="2:16" x14ac:dyDescent="0.25">
      <c r="B43" s="7"/>
      <c r="C43" s="7"/>
      <c r="D43" s="7"/>
      <c r="E43" s="7"/>
      <c r="F43" s="7"/>
      <c r="G43" s="7"/>
      <c r="H43" s="7"/>
      <c r="I43" s="7"/>
      <c r="J43" s="7"/>
      <c r="K43" s="7"/>
      <c r="L43" s="7"/>
      <c r="M43" s="7"/>
      <c r="N43" s="7"/>
      <c r="O43" s="7"/>
      <c r="P43" s="7"/>
    </row>
    <row r="44" spans="2:16" x14ac:dyDescent="0.25">
      <c r="B44" s="7"/>
      <c r="C44" s="7"/>
      <c r="D44" s="7"/>
      <c r="E44" s="7"/>
      <c r="F44" s="7"/>
      <c r="G44" s="7"/>
      <c r="H44" s="7"/>
      <c r="I44" s="7"/>
      <c r="J44" s="7"/>
      <c r="K44" s="7"/>
      <c r="L44" s="7"/>
      <c r="M44" s="7"/>
      <c r="N44" s="7"/>
      <c r="O44" s="7"/>
      <c r="P44" s="7"/>
    </row>
    <row r="45" spans="2:16" x14ac:dyDescent="0.25">
      <c r="B45" s="7"/>
      <c r="C45" s="7"/>
      <c r="D45" s="7"/>
      <c r="E45" s="7"/>
      <c r="F45" s="7"/>
      <c r="G45" s="7"/>
      <c r="H45" s="7"/>
      <c r="I45" s="7"/>
      <c r="J45" s="7"/>
      <c r="K45" s="7"/>
      <c r="L45" s="7"/>
      <c r="M45" s="7"/>
      <c r="N45" s="7"/>
      <c r="O45" s="7"/>
      <c r="P45" s="7"/>
    </row>
    <row r="46" spans="2:16" x14ac:dyDescent="0.25">
      <c r="B46" s="7"/>
      <c r="C46" s="7"/>
      <c r="D46" s="7"/>
      <c r="E46" s="7"/>
      <c r="F46" s="7"/>
      <c r="G46" s="7"/>
      <c r="H46" s="7"/>
      <c r="I46" s="7"/>
      <c r="J46" s="7"/>
      <c r="K46" s="7"/>
      <c r="L46" s="7"/>
      <c r="M46" s="7"/>
      <c r="N46" s="7"/>
      <c r="O46" s="7"/>
      <c r="P46" s="7"/>
    </row>
    <row r="47" spans="2:16" x14ac:dyDescent="0.25">
      <c r="B47" s="7"/>
      <c r="C47" s="7"/>
      <c r="D47" s="7"/>
      <c r="E47" s="7"/>
      <c r="F47" s="7"/>
      <c r="G47" s="7"/>
      <c r="H47" s="7"/>
      <c r="I47" s="7"/>
      <c r="J47" s="7"/>
      <c r="K47" s="7"/>
      <c r="L47" s="7"/>
      <c r="M47" s="7"/>
      <c r="N47" s="7"/>
      <c r="O47" s="7"/>
      <c r="P47" s="7"/>
    </row>
    <row r="48" spans="2:16" x14ac:dyDescent="0.25">
      <c r="B48" s="7"/>
      <c r="C48" s="7"/>
      <c r="D48" s="7"/>
      <c r="E48" s="7"/>
      <c r="F48" s="7"/>
      <c r="G48" s="7"/>
      <c r="H48" s="7"/>
      <c r="I48" s="7"/>
      <c r="J48" s="7"/>
      <c r="K48" s="7"/>
      <c r="L48" s="7"/>
      <c r="M48" s="7"/>
      <c r="N48" s="7"/>
      <c r="O48" s="7"/>
      <c r="P48" s="7"/>
    </row>
    <row r="49" spans="2:16" x14ac:dyDescent="0.25">
      <c r="B49" s="7"/>
      <c r="C49" s="7"/>
      <c r="D49" s="7"/>
      <c r="E49" s="7"/>
      <c r="F49" s="7"/>
      <c r="G49" s="7"/>
      <c r="H49" s="7"/>
      <c r="I49" s="7"/>
      <c r="J49" s="7"/>
      <c r="K49" s="7"/>
      <c r="L49" s="7"/>
      <c r="M49" s="7"/>
      <c r="N49" s="7"/>
      <c r="O49" s="7"/>
      <c r="P49" s="7"/>
    </row>
    <row r="50" spans="2:16" x14ac:dyDescent="0.25">
      <c r="B50" s="7"/>
      <c r="C50" s="7"/>
      <c r="D50" s="7"/>
      <c r="E50" s="7"/>
      <c r="F50" s="7"/>
      <c r="G50" s="7"/>
      <c r="H50" s="7"/>
      <c r="I50" s="7"/>
      <c r="J50" s="7"/>
      <c r="K50" s="7"/>
      <c r="L50" s="7"/>
      <c r="M50" s="7"/>
      <c r="N50" s="7"/>
      <c r="O50" s="7"/>
      <c r="P50" s="7"/>
    </row>
    <row r="51" spans="2:16" x14ac:dyDescent="0.25">
      <c r="B51" s="7"/>
      <c r="C51" s="7"/>
      <c r="D51" s="7"/>
      <c r="E51" s="7"/>
      <c r="F51" s="7"/>
      <c r="G51" s="7"/>
      <c r="H51" s="7"/>
      <c r="I51" s="7"/>
      <c r="J51" s="7"/>
      <c r="K51" s="7"/>
      <c r="L51" s="7"/>
      <c r="M51" s="7"/>
      <c r="N51" s="7"/>
      <c r="O51" s="7"/>
      <c r="P51" s="7"/>
    </row>
    <row r="52" spans="2:16" x14ac:dyDescent="0.25">
      <c r="B52" s="7"/>
      <c r="C52" s="7"/>
      <c r="D52" s="7"/>
      <c r="E52" s="7"/>
      <c r="F52" s="7"/>
      <c r="G52" s="7"/>
      <c r="H52" s="7"/>
      <c r="I52" s="7"/>
      <c r="J52" s="7"/>
      <c r="K52" s="7"/>
      <c r="L52" s="7"/>
      <c r="M52" s="7"/>
      <c r="N52" s="7"/>
      <c r="O52" s="7"/>
      <c r="P52" s="7"/>
    </row>
    <row r="53" spans="2:16" x14ac:dyDescent="0.25">
      <c r="B53" s="7"/>
      <c r="C53" s="7"/>
      <c r="D53" s="7"/>
      <c r="E53" s="7"/>
      <c r="F53" s="7"/>
      <c r="G53" s="7"/>
      <c r="H53" s="7"/>
      <c r="I53" s="7"/>
      <c r="J53" s="7"/>
      <c r="K53" s="7"/>
      <c r="L53" s="7"/>
      <c r="M53" s="7"/>
      <c r="N53" s="7"/>
      <c r="O53" s="7"/>
      <c r="P53" s="7"/>
    </row>
    <row r="54" spans="2:16" x14ac:dyDescent="0.25">
      <c r="B54" s="7"/>
      <c r="C54" s="7"/>
      <c r="D54" s="7"/>
      <c r="E54" s="7"/>
      <c r="F54" s="7"/>
      <c r="G54" s="7"/>
      <c r="H54" s="7"/>
      <c r="I54" s="7"/>
      <c r="J54" s="7"/>
      <c r="K54" s="7"/>
      <c r="L54" s="7"/>
      <c r="M54" s="7"/>
      <c r="N54" s="7"/>
      <c r="O54" s="7"/>
      <c r="P54" s="7"/>
    </row>
    <row r="55" spans="2:16" x14ac:dyDescent="0.25">
      <c r="B55" s="7"/>
      <c r="C55" s="7"/>
      <c r="D55" s="7"/>
      <c r="E55" s="7"/>
      <c r="F55" s="7"/>
      <c r="G55" s="7"/>
      <c r="H55" s="7"/>
      <c r="I55" s="7"/>
      <c r="J55" s="7"/>
      <c r="K55" s="7"/>
      <c r="L55" s="7"/>
      <c r="M55" s="7"/>
      <c r="N55" s="7"/>
      <c r="O55" s="7"/>
      <c r="P55" s="7"/>
    </row>
    <row r="56" spans="2:16" x14ac:dyDescent="0.25">
      <c r="B56" s="7"/>
      <c r="C56" s="7"/>
      <c r="D56" s="7"/>
      <c r="E56" s="7"/>
      <c r="F56" s="7"/>
      <c r="G56" s="7"/>
      <c r="H56" s="7"/>
      <c r="I56" s="7"/>
      <c r="J56" s="7"/>
      <c r="K56" s="7"/>
      <c r="L56" s="7"/>
      <c r="M56" s="7"/>
      <c r="N56" s="7"/>
      <c r="O56" s="7"/>
      <c r="P56" s="7"/>
    </row>
    <row r="57" spans="2:16" x14ac:dyDescent="0.25">
      <c r="B57" s="7"/>
      <c r="C57" s="7"/>
      <c r="D57" s="7"/>
      <c r="E57" s="7"/>
      <c r="F57" s="7"/>
      <c r="G57" s="7"/>
      <c r="H57" s="7"/>
      <c r="I57" s="7"/>
      <c r="J57" s="7"/>
      <c r="K57" s="7"/>
      <c r="L57" s="7"/>
      <c r="M57" s="7"/>
      <c r="N57" s="7"/>
      <c r="O57" s="7"/>
      <c r="P57" s="7"/>
    </row>
    <row r="58" spans="2:16" x14ac:dyDescent="0.25">
      <c r="B58" s="7"/>
      <c r="C58" s="7"/>
      <c r="D58" s="7"/>
      <c r="E58" s="7"/>
      <c r="F58" s="7"/>
      <c r="G58" s="7"/>
      <c r="H58" s="7"/>
      <c r="I58" s="7"/>
      <c r="J58" s="7"/>
      <c r="K58" s="7"/>
      <c r="L58" s="7"/>
      <c r="M58" s="7"/>
      <c r="N58" s="7"/>
      <c r="O58" s="7"/>
      <c r="P58" s="7"/>
    </row>
    <row r="59" spans="2:16" x14ac:dyDescent="0.25">
      <c r="B59" s="7"/>
      <c r="C59" s="7"/>
      <c r="D59" s="7"/>
      <c r="E59" s="7"/>
      <c r="F59" s="7"/>
      <c r="G59" s="7"/>
      <c r="H59" s="7"/>
      <c r="I59" s="7"/>
      <c r="J59" s="7"/>
      <c r="K59" s="7"/>
      <c r="L59" s="7"/>
      <c r="M59" s="7"/>
      <c r="N59" s="7"/>
      <c r="O59" s="7"/>
      <c r="P59" s="7"/>
    </row>
    <row r="60" spans="2:16" x14ac:dyDescent="0.25">
      <c r="B60" s="7"/>
      <c r="C60" s="7"/>
      <c r="D60" s="7"/>
      <c r="E60" s="7"/>
      <c r="F60" s="7"/>
      <c r="G60" s="7"/>
      <c r="H60" s="7"/>
      <c r="I60" s="7"/>
      <c r="J60" s="7"/>
      <c r="K60" s="7"/>
      <c r="L60" s="7"/>
      <c r="M60" s="7"/>
      <c r="N60" s="7"/>
      <c r="O60" s="7"/>
      <c r="P60" s="7"/>
    </row>
    <row r="61" spans="2:16" x14ac:dyDescent="0.25">
      <c r="B61" s="7"/>
      <c r="C61" s="7"/>
      <c r="D61" s="7"/>
      <c r="E61" s="7"/>
      <c r="F61" s="7"/>
      <c r="G61" s="7"/>
      <c r="H61" s="7"/>
      <c r="I61" s="7"/>
      <c r="J61" s="7"/>
      <c r="K61" s="7"/>
      <c r="L61" s="7"/>
      <c r="M61" s="7"/>
      <c r="N61" s="7"/>
      <c r="O61" s="7"/>
      <c r="P61" s="7"/>
    </row>
    <row r="62" spans="2:16" x14ac:dyDescent="0.25">
      <c r="B62" s="7"/>
      <c r="C62" s="7"/>
      <c r="D62" s="7"/>
      <c r="E62" s="7"/>
      <c r="F62" s="7"/>
      <c r="G62" s="7"/>
      <c r="H62" s="7"/>
      <c r="I62" s="7"/>
      <c r="J62" s="7"/>
      <c r="K62" s="7"/>
      <c r="L62" s="7"/>
      <c r="M62" s="7"/>
      <c r="N62" s="7"/>
      <c r="O62" s="7"/>
      <c r="P62" s="7"/>
    </row>
    <row r="63" spans="2:16" x14ac:dyDescent="0.25">
      <c r="B63" s="7"/>
      <c r="C63" s="7"/>
      <c r="D63" s="7"/>
      <c r="E63" s="7"/>
      <c r="F63" s="7"/>
      <c r="G63" s="7"/>
      <c r="H63" s="7"/>
      <c r="I63" s="7"/>
      <c r="J63" s="7"/>
      <c r="K63" s="7"/>
      <c r="L63" s="7"/>
      <c r="M63" s="7"/>
      <c r="N63" s="7"/>
      <c r="O63" s="7"/>
      <c r="P63" s="7"/>
    </row>
    <row r="64" spans="2:16" x14ac:dyDescent="0.25">
      <c r="B64" s="7"/>
      <c r="C64" s="7"/>
      <c r="D64" s="7"/>
      <c r="E64" s="7"/>
      <c r="F64" s="7"/>
      <c r="G64" s="7"/>
      <c r="H64" s="7"/>
      <c r="I64" s="7"/>
      <c r="J64" s="7"/>
      <c r="K64" s="7"/>
      <c r="L64" s="7"/>
      <c r="M64" s="7"/>
      <c r="N64" s="7"/>
      <c r="O64" s="7"/>
      <c r="P64" s="7"/>
    </row>
    <row r="65" spans="2:16" x14ac:dyDescent="0.25">
      <c r="B65" s="7"/>
      <c r="C65" s="7"/>
      <c r="D65" s="7"/>
      <c r="E65" s="7"/>
      <c r="F65" s="7"/>
      <c r="G65" s="7"/>
      <c r="H65" s="7"/>
      <c r="I65" s="7"/>
      <c r="J65" s="7"/>
      <c r="K65" s="7"/>
      <c r="L65" s="7"/>
      <c r="M65" s="7"/>
      <c r="N65" s="7"/>
      <c r="O65" s="7"/>
      <c r="P65" s="7"/>
    </row>
    <row r="66" spans="2:16" x14ac:dyDescent="0.25">
      <c r="B66" s="7"/>
      <c r="C66" s="7"/>
      <c r="D66" s="7"/>
      <c r="E66" s="7"/>
      <c r="F66" s="7"/>
      <c r="G66" s="7"/>
      <c r="H66" s="7"/>
      <c r="I66" s="7"/>
      <c r="J66" s="7"/>
      <c r="K66" s="7"/>
      <c r="L66" s="7"/>
      <c r="M66" s="7"/>
      <c r="N66" s="7"/>
      <c r="O66" s="7"/>
      <c r="P66" s="7"/>
    </row>
    <row r="67" spans="2:16" x14ac:dyDescent="0.25">
      <c r="B67" s="7"/>
      <c r="C67" s="7"/>
      <c r="D67" s="7"/>
      <c r="E67" s="7"/>
      <c r="F67" s="7"/>
      <c r="G67" s="7"/>
      <c r="H67" s="7"/>
      <c r="I67" s="7"/>
      <c r="J67" s="7"/>
      <c r="K67" s="7"/>
      <c r="L67" s="7"/>
      <c r="M67" s="7"/>
      <c r="N67" s="7"/>
      <c r="O67" s="7"/>
      <c r="P67" s="7"/>
    </row>
    <row r="68" spans="2:16" x14ac:dyDescent="0.25">
      <c r="B68" s="7"/>
      <c r="C68" s="7"/>
      <c r="D68" s="7"/>
      <c r="E68" s="7"/>
      <c r="F68" s="7"/>
      <c r="G68" s="7"/>
      <c r="H68" s="7"/>
      <c r="I68" s="7"/>
      <c r="J68" s="7"/>
      <c r="K68" s="7"/>
      <c r="L68" s="7"/>
      <c r="M68" s="7"/>
      <c r="N68" s="7"/>
      <c r="O68" s="7"/>
      <c r="P68" s="7"/>
    </row>
    <row r="69" spans="2:16" x14ac:dyDescent="0.25">
      <c r="B69" s="7"/>
      <c r="C69" s="7"/>
      <c r="D69" s="7"/>
      <c r="E69" s="7"/>
      <c r="F69" s="7"/>
      <c r="G69" s="7"/>
      <c r="H69" s="7"/>
      <c r="I69" s="7"/>
      <c r="J69" s="7"/>
      <c r="K69" s="7"/>
      <c r="L69" s="7"/>
      <c r="M69" s="7"/>
      <c r="N69" s="7"/>
      <c r="O69" s="7"/>
      <c r="P69" s="7"/>
    </row>
    <row r="70" spans="2:16" x14ac:dyDescent="0.25">
      <c r="B70" s="7"/>
      <c r="C70" s="7"/>
      <c r="D70" s="7"/>
      <c r="E70" s="7"/>
      <c r="F70" s="7"/>
      <c r="G70" s="7"/>
      <c r="H70" s="7"/>
      <c r="I70" s="7"/>
      <c r="J70" s="7"/>
      <c r="K70" s="7"/>
      <c r="L70" s="7"/>
      <c r="M70" s="7"/>
      <c r="N70" s="7"/>
      <c r="O70" s="7"/>
      <c r="P70" s="7"/>
    </row>
    <row r="71" spans="2:16" x14ac:dyDescent="0.25">
      <c r="B71" s="7"/>
      <c r="C71" s="7"/>
      <c r="D71" s="7"/>
      <c r="E71" s="7"/>
      <c r="F71" s="7"/>
      <c r="G71" s="7"/>
      <c r="H71" s="7"/>
      <c r="I71" s="7"/>
      <c r="J71" s="7"/>
      <c r="K71" s="7"/>
      <c r="L71" s="7"/>
      <c r="M71" s="7"/>
      <c r="N71" s="7"/>
      <c r="O71" s="7"/>
      <c r="P71" s="7"/>
    </row>
    <row r="72" spans="2:16" x14ac:dyDescent="0.25">
      <c r="B72" s="7"/>
      <c r="C72" s="7"/>
      <c r="D72" s="7"/>
      <c r="E72" s="7"/>
      <c r="F72" s="7"/>
      <c r="G72" s="7"/>
      <c r="H72" s="7"/>
      <c r="I72" s="7"/>
      <c r="J72" s="7"/>
      <c r="K72" s="7"/>
      <c r="L72" s="7"/>
      <c r="M72" s="7"/>
      <c r="N72" s="7"/>
      <c r="O72" s="7"/>
      <c r="P72" s="7"/>
    </row>
    <row r="73" spans="2:16" x14ac:dyDescent="0.25">
      <c r="B73" s="7"/>
      <c r="C73" s="7"/>
      <c r="D73" s="7"/>
      <c r="E73" s="7"/>
      <c r="F73" s="7"/>
      <c r="G73" s="7"/>
      <c r="H73" s="7"/>
      <c r="I73" s="7"/>
      <c r="J73" s="7"/>
      <c r="K73" s="7"/>
      <c r="L73" s="7"/>
      <c r="M73" s="7"/>
      <c r="N73" s="7"/>
      <c r="O73" s="7"/>
      <c r="P73" s="7"/>
    </row>
    <row r="74" spans="2:16" x14ac:dyDescent="0.25">
      <c r="B74" s="7"/>
      <c r="C74" s="7"/>
      <c r="D74" s="7"/>
      <c r="E74" s="7"/>
      <c r="F74" s="7"/>
      <c r="G74" s="7"/>
      <c r="H74" s="7"/>
      <c r="I74" s="7"/>
      <c r="J74" s="7"/>
      <c r="K74" s="7"/>
      <c r="L74" s="7"/>
      <c r="M74" s="7"/>
      <c r="N74" s="7"/>
      <c r="O74" s="7"/>
      <c r="P74" s="7"/>
    </row>
    <row r="75" spans="2:16" x14ac:dyDescent="0.25">
      <c r="B75" s="7"/>
      <c r="C75" s="7"/>
      <c r="D75" s="7"/>
      <c r="E75" s="7"/>
      <c r="F75" s="7"/>
      <c r="G75" s="7"/>
      <c r="H75" s="7"/>
      <c r="I75" s="7"/>
      <c r="J75" s="7"/>
      <c r="K75" s="7"/>
      <c r="L75" s="7"/>
      <c r="M75" s="7"/>
      <c r="N75" s="7"/>
      <c r="O75" s="7"/>
      <c r="P75" s="7"/>
    </row>
    <row r="76" spans="2:16" x14ac:dyDescent="0.25">
      <c r="B76" s="7"/>
      <c r="C76" s="7"/>
      <c r="D76" s="7"/>
      <c r="E76" s="7"/>
      <c r="F76" s="7"/>
      <c r="G76" s="7"/>
      <c r="H76" s="7"/>
      <c r="I76" s="7"/>
      <c r="J76" s="7"/>
      <c r="K76" s="7"/>
      <c r="L76" s="7"/>
      <c r="M76" s="7"/>
      <c r="N76" s="7"/>
      <c r="O76" s="7"/>
      <c r="P76" s="7"/>
    </row>
    <row r="77" spans="2:16" x14ac:dyDescent="0.25">
      <c r="B77" s="7"/>
      <c r="C77" s="7"/>
      <c r="D77" s="7"/>
      <c r="E77" s="7"/>
      <c r="F77" s="7"/>
      <c r="G77" s="7"/>
      <c r="H77" s="7"/>
      <c r="I77" s="7"/>
      <c r="J77" s="7"/>
      <c r="K77" s="7"/>
      <c r="L77" s="7"/>
      <c r="M77" s="7"/>
      <c r="N77" s="7"/>
      <c r="O77" s="7"/>
      <c r="P77" s="7"/>
    </row>
    <row r="78" spans="2:16" x14ac:dyDescent="0.25">
      <c r="B78" s="7"/>
      <c r="C78" s="7"/>
      <c r="D78" s="7"/>
      <c r="E78" s="7"/>
      <c r="F78" s="7"/>
      <c r="G78" s="7"/>
      <c r="H78" s="7"/>
      <c r="I78" s="7"/>
      <c r="J78" s="7"/>
      <c r="K78" s="7"/>
      <c r="L78" s="7"/>
      <c r="M78" s="7"/>
      <c r="N78" s="7"/>
      <c r="O78" s="7"/>
      <c r="P78" s="7"/>
    </row>
    <row r="79" spans="2:16" x14ac:dyDescent="0.25">
      <c r="B79" s="7"/>
      <c r="C79" s="7"/>
      <c r="D79" s="7"/>
      <c r="E79" s="7"/>
      <c r="F79" s="7"/>
      <c r="G79" s="7"/>
      <c r="H79" s="7"/>
      <c r="I79" s="7"/>
      <c r="J79" s="7"/>
      <c r="K79" s="7"/>
      <c r="L79" s="7"/>
      <c r="M79" s="7"/>
      <c r="N79" s="7"/>
      <c r="O79" s="7"/>
      <c r="P79" s="7"/>
    </row>
    <row r="80" spans="2:16" x14ac:dyDescent="0.25">
      <c r="B80" s="7"/>
      <c r="C80" s="7"/>
      <c r="D80" s="7"/>
      <c r="E80" s="7"/>
      <c r="F80" s="7"/>
      <c r="G80" s="7"/>
      <c r="H80" s="7"/>
      <c r="I80" s="7"/>
      <c r="J80" s="7"/>
      <c r="K80" s="7"/>
      <c r="L80" s="7"/>
      <c r="M80" s="7"/>
      <c r="N80" s="7"/>
      <c r="O80" s="7"/>
      <c r="P80" s="7"/>
    </row>
    <row r="81" spans="2:16" x14ac:dyDescent="0.25">
      <c r="B81" s="7"/>
      <c r="C81" s="7"/>
      <c r="D81" s="7"/>
      <c r="E81" s="7"/>
      <c r="F81" s="7"/>
      <c r="G81" s="7"/>
      <c r="H81" s="7"/>
      <c r="I81" s="7"/>
      <c r="J81" s="7"/>
      <c r="K81" s="7"/>
      <c r="L81" s="7"/>
      <c r="M81" s="7"/>
      <c r="N81" s="7"/>
      <c r="O81" s="7"/>
      <c r="P81" s="7"/>
    </row>
    <row r="82" spans="2:16" x14ac:dyDescent="0.25">
      <c r="B82" s="7"/>
      <c r="C82" s="7"/>
      <c r="D82" s="7"/>
      <c r="E82" s="7"/>
      <c r="F82" s="7"/>
      <c r="G82" s="7"/>
      <c r="H82" s="7"/>
      <c r="I82" s="7"/>
      <c r="J82" s="7"/>
      <c r="K82" s="7"/>
      <c r="L82" s="7"/>
      <c r="M82" s="7"/>
      <c r="N82" s="7"/>
      <c r="O82" s="7"/>
      <c r="P82" s="7"/>
    </row>
    <row r="83" spans="2:16" x14ac:dyDescent="0.25">
      <c r="B83" s="7"/>
      <c r="C83" s="7"/>
      <c r="D83" s="7"/>
      <c r="E83" s="7"/>
      <c r="F83" s="7"/>
      <c r="G83" s="7"/>
      <c r="H83" s="7"/>
      <c r="I83" s="7"/>
      <c r="J83" s="7"/>
      <c r="K83" s="7"/>
      <c r="L83" s="7"/>
      <c r="M83" s="7"/>
      <c r="N83" s="7"/>
      <c r="O83" s="7"/>
      <c r="P83" s="7"/>
    </row>
    <row r="84" spans="2:16" x14ac:dyDescent="0.25">
      <c r="B84" s="7"/>
      <c r="C84" s="7"/>
      <c r="D84" s="7"/>
      <c r="E84" s="7"/>
      <c r="F84" s="7"/>
      <c r="G84" s="7"/>
      <c r="H84" s="7"/>
      <c r="I84" s="7"/>
      <c r="J84" s="7"/>
      <c r="K84" s="7"/>
      <c r="L84" s="7"/>
      <c r="M84" s="7"/>
      <c r="N84" s="7"/>
      <c r="O84" s="7"/>
      <c r="P84" s="7"/>
    </row>
    <row r="85" spans="2:16" x14ac:dyDescent="0.25">
      <c r="B85" s="7"/>
      <c r="C85" s="7"/>
      <c r="D85" s="7"/>
      <c r="E85" s="7"/>
      <c r="F85" s="7"/>
      <c r="G85" s="7"/>
      <c r="H85" s="7"/>
      <c r="I85" s="7"/>
      <c r="J85" s="7"/>
      <c r="K85" s="7"/>
      <c r="L85" s="7"/>
      <c r="M85" s="7"/>
      <c r="N85" s="7"/>
      <c r="O85" s="7"/>
      <c r="P85" s="7"/>
    </row>
    <row r="86" spans="2:16" x14ac:dyDescent="0.25">
      <c r="B86" s="7"/>
      <c r="C86" s="7"/>
      <c r="D86" s="7"/>
      <c r="E86" s="7"/>
      <c r="F86" s="7"/>
      <c r="G86" s="7"/>
      <c r="H86" s="7"/>
      <c r="I86" s="7"/>
      <c r="J86" s="7"/>
      <c r="K86" s="7"/>
      <c r="L86" s="7"/>
      <c r="M86" s="7"/>
      <c r="N86" s="7"/>
      <c r="O86" s="7"/>
      <c r="P86" s="7"/>
    </row>
    <row r="87" spans="2:16" x14ac:dyDescent="0.25">
      <c r="B87" s="7"/>
      <c r="C87" s="7"/>
      <c r="D87" s="7"/>
      <c r="E87" s="7"/>
      <c r="F87" s="7"/>
      <c r="G87" s="7"/>
      <c r="H87" s="7"/>
      <c r="I87" s="7"/>
      <c r="J87" s="7"/>
      <c r="K87" s="7"/>
      <c r="L87" s="7"/>
      <c r="M87" s="7"/>
      <c r="N87" s="7"/>
      <c r="O87" s="7"/>
      <c r="P87" s="7"/>
    </row>
    <row r="88" spans="2:16" x14ac:dyDescent="0.25">
      <c r="B88" s="7"/>
      <c r="C88" s="7"/>
      <c r="D88" s="7"/>
      <c r="E88" s="7"/>
      <c r="F88" s="7"/>
      <c r="G88" s="7"/>
      <c r="H88" s="7"/>
      <c r="I88" s="7"/>
      <c r="J88" s="7"/>
      <c r="K88" s="7"/>
      <c r="L88" s="7"/>
      <c r="M88" s="7"/>
      <c r="N88" s="7"/>
      <c r="O88" s="7"/>
      <c r="P88" s="7"/>
    </row>
    <row r="89" spans="2:16" x14ac:dyDescent="0.25">
      <c r="B89" s="7"/>
      <c r="C89" s="7"/>
      <c r="D89" s="7"/>
      <c r="E89" s="7"/>
      <c r="F89" s="7"/>
      <c r="G89" s="7"/>
      <c r="H89" s="7"/>
      <c r="I89" s="7"/>
      <c r="J89" s="7"/>
      <c r="K89" s="7"/>
      <c r="L89" s="7"/>
      <c r="M89" s="7"/>
      <c r="N89" s="7"/>
      <c r="O89" s="7"/>
      <c r="P89" s="7"/>
    </row>
    <row r="90" spans="2:16" x14ac:dyDescent="0.25">
      <c r="B90" s="7"/>
      <c r="C90" s="7"/>
      <c r="D90" s="7"/>
      <c r="E90" s="7"/>
      <c r="F90" s="7"/>
      <c r="G90" s="7"/>
      <c r="H90" s="7"/>
      <c r="I90" s="7"/>
      <c r="J90" s="7"/>
      <c r="K90" s="7"/>
      <c r="L90" s="7"/>
      <c r="M90" s="7"/>
      <c r="N90" s="7"/>
      <c r="O90" s="7"/>
      <c r="P90" s="7"/>
    </row>
    <row r="91" spans="2:16" x14ac:dyDescent="0.25">
      <c r="B91" s="7"/>
      <c r="C91" s="7"/>
      <c r="D91" s="7"/>
      <c r="E91" s="7"/>
      <c r="F91" s="7"/>
      <c r="G91" s="7"/>
      <c r="H91" s="7"/>
      <c r="I91" s="7"/>
      <c r="J91" s="7"/>
      <c r="K91" s="7"/>
      <c r="L91" s="7"/>
      <c r="M91" s="7"/>
      <c r="N91" s="7"/>
      <c r="O91" s="7"/>
      <c r="P91" s="7"/>
    </row>
    <row r="92" spans="2:16" x14ac:dyDescent="0.25">
      <c r="B92" s="7"/>
      <c r="C92" s="7"/>
      <c r="D92" s="7"/>
      <c r="E92" s="7"/>
      <c r="F92" s="7"/>
      <c r="G92" s="7"/>
      <c r="H92" s="7"/>
      <c r="I92" s="7"/>
      <c r="J92" s="7"/>
      <c r="K92" s="7"/>
      <c r="L92" s="7"/>
      <c r="M92" s="7"/>
      <c r="N92" s="7"/>
      <c r="O92" s="7"/>
      <c r="P92" s="7"/>
    </row>
    <row r="93" spans="2:16" x14ac:dyDescent="0.25">
      <c r="B93" s="7"/>
      <c r="C93" s="7"/>
      <c r="D93" s="7"/>
      <c r="E93" s="7"/>
      <c r="F93" s="7"/>
      <c r="G93" s="7"/>
      <c r="H93" s="7"/>
      <c r="I93" s="7"/>
      <c r="J93" s="7"/>
      <c r="K93" s="7"/>
      <c r="L93" s="7"/>
      <c r="M93" s="7"/>
      <c r="N93" s="7"/>
      <c r="O93" s="7"/>
      <c r="P93" s="7"/>
    </row>
    <row r="94" spans="2:16" x14ac:dyDescent="0.25">
      <c r="B94" s="7"/>
      <c r="C94" s="7"/>
      <c r="D94" s="7"/>
      <c r="E94" s="7"/>
      <c r="F94" s="7"/>
      <c r="G94" s="7"/>
      <c r="H94" s="7"/>
      <c r="I94" s="7"/>
      <c r="J94" s="7"/>
      <c r="K94" s="7"/>
      <c r="L94" s="7"/>
      <c r="M94" s="7"/>
      <c r="N94" s="7"/>
      <c r="O94" s="7"/>
      <c r="P94" s="7"/>
    </row>
    <row r="95" spans="2:16" x14ac:dyDescent="0.25">
      <c r="B95" s="7"/>
      <c r="C95" s="7"/>
      <c r="D95" s="7"/>
      <c r="E95" s="7"/>
      <c r="F95" s="7"/>
      <c r="G95" s="7"/>
      <c r="H95" s="7"/>
      <c r="I95" s="7"/>
      <c r="J95" s="7"/>
      <c r="K95" s="7"/>
      <c r="L95" s="7"/>
      <c r="M95" s="7"/>
      <c r="N95" s="7"/>
      <c r="O95" s="7"/>
      <c r="P95" s="7"/>
    </row>
    <row r="96" spans="2:16" x14ac:dyDescent="0.25">
      <c r="B96" s="7"/>
      <c r="C96" s="7"/>
      <c r="D96" s="7"/>
      <c r="E96" s="7"/>
      <c r="F96" s="7"/>
      <c r="G96" s="7"/>
      <c r="H96" s="7"/>
      <c r="I96" s="7"/>
      <c r="J96" s="7"/>
      <c r="K96" s="7"/>
      <c r="L96" s="7"/>
      <c r="M96" s="7"/>
      <c r="N96" s="7"/>
      <c r="O96" s="7"/>
      <c r="P96" s="7"/>
    </row>
    <row r="97" spans="2:16" x14ac:dyDescent="0.25">
      <c r="B97" s="7"/>
      <c r="C97" s="7"/>
      <c r="D97" s="7"/>
      <c r="E97" s="7"/>
      <c r="F97" s="7"/>
      <c r="G97" s="7"/>
      <c r="H97" s="7"/>
      <c r="I97" s="7"/>
      <c r="J97" s="7"/>
      <c r="K97" s="7"/>
      <c r="L97" s="7"/>
      <c r="M97" s="7"/>
      <c r="N97" s="7"/>
      <c r="O97" s="7"/>
      <c r="P97" s="7"/>
    </row>
    <row r="98" spans="2:16" x14ac:dyDescent="0.25">
      <c r="B98" s="7"/>
      <c r="C98" s="7"/>
      <c r="D98" s="7"/>
      <c r="E98" s="7"/>
      <c r="F98" s="7"/>
      <c r="G98" s="7"/>
      <c r="H98" s="7"/>
      <c r="I98" s="7"/>
      <c r="J98" s="7"/>
      <c r="K98" s="7"/>
      <c r="L98" s="7"/>
      <c r="M98" s="7"/>
      <c r="N98" s="7"/>
      <c r="O98" s="7"/>
      <c r="P98" s="7"/>
    </row>
    <row r="99" spans="2:16" x14ac:dyDescent="0.25">
      <c r="B99" s="7"/>
      <c r="C99" s="7"/>
      <c r="D99" s="7"/>
      <c r="E99" s="7"/>
      <c r="F99" s="7"/>
      <c r="G99" s="7"/>
      <c r="H99" s="7"/>
      <c r="I99" s="7"/>
      <c r="J99" s="7"/>
      <c r="K99" s="7"/>
      <c r="L99" s="7"/>
      <c r="M99" s="7"/>
      <c r="N99" s="7"/>
      <c r="O99" s="7"/>
      <c r="P99" s="7"/>
    </row>
    <row r="100" spans="2:16" x14ac:dyDescent="0.25">
      <c r="B100" s="7"/>
      <c r="C100" s="7"/>
      <c r="D100" s="7"/>
      <c r="E100" s="7"/>
      <c r="F100" s="7"/>
      <c r="G100" s="7"/>
      <c r="H100" s="7"/>
      <c r="I100" s="7"/>
      <c r="J100" s="7"/>
      <c r="K100" s="7"/>
      <c r="L100" s="7"/>
      <c r="M100" s="7"/>
      <c r="N100" s="7"/>
      <c r="O100" s="7"/>
      <c r="P100" s="7"/>
    </row>
    <row r="101" spans="2:16" x14ac:dyDescent="0.25">
      <c r="B101" s="7"/>
      <c r="C101" s="7"/>
      <c r="D101" s="7"/>
      <c r="E101" s="7"/>
      <c r="F101" s="7"/>
      <c r="G101" s="7"/>
      <c r="H101" s="7"/>
      <c r="I101" s="7"/>
      <c r="J101" s="7"/>
      <c r="K101" s="7"/>
      <c r="L101" s="7"/>
      <c r="M101" s="7"/>
      <c r="N101" s="7"/>
      <c r="O101" s="7"/>
      <c r="P101" s="7"/>
    </row>
    <row r="102" spans="2:16" x14ac:dyDescent="0.25">
      <c r="B102" s="7"/>
      <c r="C102" s="7"/>
      <c r="D102" s="7"/>
      <c r="E102" s="7"/>
      <c r="F102" s="7"/>
      <c r="G102" s="7"/>
      <c r="H102" s="7"/>
      <c r="I102" s="7"/>
      <c r="J102" s="7"/>
      <c r="K102" s="7"/>
      <c r="L102" s="7"/>
      <c r="M102" s="7"/>
      <c r="N102" s="7"/>
      <c r="O102" s="7"/>
      <c r="P102" s="7"/>
    </row>
    <row r="103" spans="2:16" x14ac:dyDescent="0.25">
      <c r="B103" s="7"/>
      <c r="C103" s="7"/>
      <c r="D103" s="7"/>
      <c r="E103" s="7"/>
      <c r="F103" s="7"/>
      <c r="G103" s="7"/>
      <c r="H103" s="7"/>
      <c r="I103" s="7"/>
      <c r="J103" s="7"/>
      <c r="K103" s="7"/>
      <c r="L103" s="7"/>
      <c r="M103" s="7"/>
      <c r="N103" s="7"/>
      <c r="O103" s="7"/>
      <c r="P103" s="7"/>
    </row>
    <row r="104" spans="2:16" x14ac:dyDescent="0.25">
      <c r="B104" s="7"/>
      <c r="C104" s="7"/>
      <c r="D104" s="7"/>
      <c r="E104" s="7"/>
      <c r="F104" s="7"/>
      <c r="G104" s="7"/>
      <c r="H104" s="7"/>
      <c r="I104" s="7"/>
      <c r="J104" s="7"/>
      <c r="K104" s="7"/>
      <c r="L104" s="7"/>
      <c r="M104" s="7"/>
      <c r="N104" s="7"/>
      <c r="O104" s="7"/>
      <c r="P104" s="7"/>
    </row>
    <row r="105" spans="2:16" x14ac:dyDescent="0.25">
      <c r="B105" s="7"/>
      <c r="C105" s="7"/>
      <c r="D105" s="7"/>
      <c r="E105" s="7"/>
      <c r="F105" s="7"/>
      <c r="G105" s="7"/>
      <c r="H105" s="7"/>
      <c r="I105" s="7"/>
      <c r="J105" s="7"/>
      <c r="K105" s="7"/>
      <c r="L105" s="7"/>
      <c r="M105" s="7"/>
      <c r="N105" s="7"/>
      <c r="O105" s="7"/>
      <c r="P105" s="7"/>
    </row>
    <row r="106" spans="2:16" x14ac:dyDescent="0.25">
      <c r="B106" s="7"/>
      <c r="C106" s="7"/>
      <c r="D106" s="7"/>
      <c r="E106" s="7"/>
      <c r="F106" s="7"/>
      <c r="G106" s="7"/>
      <c r="H106" s="7"/>
      <c r="I106" s="7"/>
      <c r="J106" s="7"/>
      <c r="K106" s="7"/>
      <c r="L106" s="7"/>
      <c r="M106" s="7"/>
      <c r="N106" s="7"/>
      <c r="O106" s="7"/>
      <c r="P106" s="7"/>
    </row>
    <row r="107" spans="2:16" x14ac:dyDescent="0.25">
      <c r="B107" s="7"/>
      <c r="C107" s="7"/>
      <c r="D107" s="7"/>
      <c r="E107" s="7"/>
      <c r="F107" s="7"/>
      <c r="G107" s="7"/>
      <c r="H107" s="7"/>
      <c r="I107" s="7"/>
      <c r="J107" s="7"/>
      <c r="K107" s="7"/>
      <c r="L107" s="7"/>
      <c r="M107" s="7"/>
      <c r="N107" s="7"/>
      <c r="O107" s="7"/>
      <c r="P107" s="7"/>
    </row>
    <row r="108" spans="2:16" x14ac:dyDescent="0.25">
      <c r="B108" s="7"/>
      <c r="C108" s="7"/>
      <c r="D108" s="7"/>
      <c r="E108" s="7"/>
      <c r="F108" s="7"/>
      <c r="G108" s="7"/>
      <c r="H108" s="7"/>
      <c r="I108" s="7"/>
      <c r="J108" s="7"/>
      <c r="K108" s="7"/>
      <c r="L108" s="7"/>
      <c r="M108" s="7"/>
      <c r="N108" s="7"/>
      <c r="O108" s="7"/>
      <c r="P108" s="7"/>
    </row>
    <row r="109" spans="2:16" x14ac:dyDescent="0.25">
      <c r="B109" s="7"/>
      <c r="C109" s="7"/>
      <c r="D109" s="7"/>
      <c r="E109" s="7"/>
      <c r="F109" s="7"/>
      <c r="G109" s="7"/>
      <c r="H109" s="7"/>
      <c r="I109" s="7"/>
      <c r="J109" s="7"/>
      <c r="K109" s="7"/>
      <c r="L109" s="7"/>
      <c r="M109" s="7"/>
      <c r="N109" s="7"/>
      <c r="O109" s="7"/>
      <c r="P109" s="7"/>
    </row>
    <row r="110" spans="2:16" x14ac:dyDescent="0.25">
      <c r="B110" s="7"/>
      <c r="C110" s="7"/>
      <c r="D110" s="7"/>
      <c r="E110" s="7"/>
      <c r="F110" s="7"/>
      <c r="G110" s="7"/>
      <c r="H110" s="7"/>
      <c r="I110" s="7"/>
      <c r="J110" s="7"/>
      <c r="K110" s="7"/>
      <c r="L110" s="7"/>
      <c r="M110" s="7"/>
      <c r="N110" s="7"/>
      <c r="O110" s="7"/>
      <c r="P110" s="7"/>
    </row>
    <row r="111" spans="2:16" x14ac:dyDescent="0.25">
      <c r="B111" s="7"/>
      <c r="C111" s="7"/>
      <c r="D111" s="7"/>
      <c r="E111" s="7"/>
      <c r="F111" s="7"/>
      <c r="G111" s="7"/>
      <c r="H111" s="7"/>
      <c r="I111" s="7"/>
      <c r="J111" s="7"/>
      <c r="K111" s="7"/>
      <c r="L111" s="7"/>
      <c r="M111" s="7"/>
      <c r="N111" s="7"/>
      <c r="O111" s="7"/>
      <c r="P111" s="7"/>
    </row>
    <row r="112" spans="2:16" x14ac:dyDescent="0.25">
      <c r="B112" s="7"/>
      <c r="C112" s="7"/>
      <c r="D112" s="7"/>
      <c r="E112" s="7"/>
      <c r="F112" s="7"/>
      <c r="G112" s="7"/>
      <c r="H112" s="7"/>
      <c r="I112" s="7"/>
      <c r="J112" s="7"/>
      <c r="K112" s="7"/>
      <c r="L112" s="7"/>
      <c r="M112" s="7"/>
      <c r="N112" s="7"/>
      <c r="O112" s="7"/>
      <c r="P112" s="7"/>
    </row>
    <row r="113" spans="2:16" x14ac:dyDescent="0.25">
      <c r="B113" s="7"/>
      <c r="C113" s="7"/>
      <c r="D113" s="7"/>
      <c r="E113" s="7"/>
      <c r="F113" s="7"/>
      <c r="G113" s="7"/>
      <c r="H113" s="7"/>
      <c r="I113" s="7"/>
      <c r="J113" s="7"/>
      <c r="K113" s="7"/>
      <c r="L113" s="7"/>
      <c r="M113" s="7"/>
      <c r="N113" s="7"/>
      <c r="O113" s="7"/>
      <c r="P113" s="7"/>
    </row>
    <row r="114" spans="2:16" x14ac:dyDescent="0.25">
      <c r="B114" s="7"/>
      <c r="C114" s="7"/>
      <c r="D114" s="7"/>
      <c r="E114" s="7"/>
      <c r="F114" s="7"/>
      <c r="G114" s="7"/>
      <c r="H114" s="7"/>
      <c r="I114" s="7"/>
      <c r="J114" s="7"/>
      <c r="K114" s="7"/>
      <c r="L114" s="7"/>
      <c r="M114" s="7"/>
      <c r="N114" s="7"/>
      <c r="O114" s="7"/>
      <c r="P114" s="7"/>
    </row>
    <row r="115" spans="2:16" x14ac:dyDescent="0.25">
      <c r="B115" s="7"/>
      <c r="C115" s="7"/>
      <c r="D115" s="7"/>
      <c r="E115" s="7"/>
      <c r="F115" s="7"/>
      <c r="G115" s="7"/>
      <c r="H115" s="7"/>
      <c r="I115" s="7"/>
      <c r="J115" s="7"/>
      <c r="K115" s="7"/>
      <c r="L115" s="7"/>
      <c r="M115" s="7"/>
      <c r="N115" s="7"/>
      <c r="O115" s="7"/>
      <c r="P115" s="7"/>
    </row>
    <row r="116" spans="2:16" x14ac:dyDescent="0.25">
      <c r="B116" s="7"/>
      <c r="C116" s="7"/>
      <c r="D116" s="7"/>
      <c r="E116" s="7"/>
      <c r="F116" s="7"/>
      <c r="G116" s="7"/>
      <c r="H116" s="7"/>
      <c r="I116" s="7"/>
      <c r="J116" s="7"/>
      <c r="K116" s="7"/>
      <c r="L116" s="7"/>
      <c r="M116" s="7"/>
      <c r="N116" s="7"/>
      <c r="O116" s="7"/>
      <c r="P116" s="7"/>
    </row>
    <row r="117" spans="2:16" x14ac:dyDescent="0.25">
      <c r="B117" s="7"/>
      <c r="C117" s="7"/>
      <c r="D117" s="7"/>
      <c r="E117" s="7"/>
      <c r="F117" s="7"/>
      <c r="G117" s="7"/>
      <c r="H117" s="7"/>
      <c r="I117" s="7"/>
      <c r="J117" s="7"/>
      <c r="K117" s="7"/>
      <c r="L117" s="7"/>
      <c r="M117" s="7"/>
      <c r="N117" s="7"/>
      <c r="O117" s="7"/>
      <c r="P117" s="7"/>
    </row>
    <row r="118" spans="2:16" x14ac:dyDescent="0.25">
      <c r="B118" s="7"/>
      <c r="C118" s="7"/>
      <c r="D118" s="7"/>
      <c r="E118" s="7"/>
      <c r="F118" s="7"/>
      <c r="G118" s="7"/>
      <c r="H118" s="7"/>
      <c r="I118" s="7"/>
      <c r="J118" s="7"/>
      <c r="K118" s="7"/>
      <c r="L118" s="7"/>
      <c r="M118" s="7"/>
      <c r="N118" s="7"/>
      <c r="O118" s="7"/>
      <c r="P118" s="7"/>
    </row>
    <row r="119" spans="2:16" x14ac:dyDescent="0.25">
      <c r="B119" s="7"/>
      <c r="C119" s="7"/>
      <c r="D119" s="7"/>
      <c r="E119" s="7"/>
      <c r="F119" s="7"/>
      <c r="G119" s="7"/>
      <c r="H119" s="7"/>
      <c r="I119" s="7"/>
      <c r="J119" s="7"/>
      <c r="K119" s="7"/>
      <c r="L119" s="7"/>
      <c r="M119" s="7"/>
      <c r="N119" s="7"/>
      <c r="O119" s="7"/>
      <c r="P119" s="7"/>
    </row>
    <row r="120" spans="2:16" x14ac:dyDescent="0.25">
      <c r="B120" s="7"/>
      <c r="C120" s="7"/>
      <c r="D120" s="7"/>
      <c r="E120" s="7"/>
      <c r="F120" s="7"/>
      <c r="G120" s="7"/>
      <c r="H120" s="7"/>
      <c r="I120" s="7"/>
      <c r="J120" s="7"/>
      <c r="K120" s="7"/>
      <c r="L120" s="7"/>
      <c r="M120" s="7"/>
      <c r="N120" s="7"/>
      <c r="O120" s="7"/>
      <c r="P120" s="7"/>
    </row>
    <row r="121" spans="2:16" x14ac:dyDescent="0.25">
      <c r="B121" s="7"/>
      <c r="C121" s="7"/>
      <c r="D121" s="7"/>
      <c r="E121" s="7"/>
      <c r="F121" s="7"/>
      <c r="G121" s="7"/>
      <c r="H121" s="7"/>
      <c r="I121" s="7"/>
      <c r="J121" s="7"/>
      <c r="K121" s="7"/>
      <c r="L121" s="7"/>
      <c r="M121" s="7"/>
      <c r="N121" s="7"/>
      <c r="O121" s="7"/>
      <c r="P121" s="7"/>
    </row>
    <row r="122" spans="2:16" x14ac:dyDescent="0.25">
      <c r="B122" s="7"/>
      <c r="C122" s="7"/>
      <c r="D122" s="7"/>
      <c r="E122" s="7"/>
      <c r="F122" s="7"/>
      <c r="G122" s="7"/>
      <c r="H122" s="7"/>
      <c r="I122" s="7"/>
      <c r="J122" s="7"/>
      <c r="K122" s="7"/>
      <c r="L122" s="7"/>
      <c r="M122" s="7"/>
      <c r="N122" s="7"/>
      <c r="O122" s="7"/>
      <c r="P122" s="7"/>
    </row>
    <row r="123" spans="2:16" x14ac:dyDescent="0.25">
      <c r="B123" s="7"/>
      <c r="C123" s="7"/>
      <c r="D123" s="7"/>
      <c r="E123" s="7"/>
      <c r="F123" s="7"/>
      <c r="G123" s="7"/>
      <c r="H123" s="7"/>
      <c r="I123" s="7"/>
      <c r="J123" s="7"/>
      <c r="K123" s="7"/>
      <c r="L123" s="7"/>
      <c r="M123" s="7"/>
      <c r="N123" s="7"/>
      <c r="O123" s="7"/>
      <c r="P123" s="7"/>
    </row>
    <row r="124" spans="2:16" x14ac:dyDescent="0.25">
      <c r="B124" s="7"/>
      <c r="C124" s="7"/>
      <c r="D124" s="7"/>
      <c r="E124" s="7"/>
      <c r="F124" s="7"/>
      <c r="G124" s="7"/>
      <c r="H124" s="7"/>
      <c r="I124" s="7"/>
      <c r="J124" s="7"/>
      <c r="K124" s="7"/>
      <c r="L124" s="7"/>
      <c r="M124" s="7"/>
      <c r="N124" s="7"/>
      <c r="O124" s="7"/>
      <c r="P124" s="7"/>
    </row>
    <row r="125" spans="2:16" x14ac:dyDescent="0.25">
      <c r="B125" s="7"/>
      <c r="C125" s="7"/>
      <c r="D125" s="7"/>
      <c r="E125" s="7"/>
      <c r="F125" s="7"/>
      <c r="G125" s="7"/>
      <c r="H125" s="7"/>
      <c r="I125" s="7"/>
      <c r="J125" s="7"/>
      <c r="K125" s="7"/>
      <c r="L125" s="7"/>
      <c r="M125" s="7"/>
      <c r="N125" s="7"/>
      <c r="O125" s="7"/>
      <c r="P125" s="7"/>
    </row>
    <row r="126" spans="2:16" x14ac:dyDescent="0.25">
      <c r="B126" s="7"/>
      <c r="C126" s="7"/>
      <c r="D126" s="7"/>
      <c r="E126" s="7"/>
      <c r="F126" s="7"/>
      <c r="G126" s="7"/>
      <c r="H126" s="7"/>
      <c r="I126" s="7"/>
      <c r="J126" s="7"/>
      <c r="K126" s="7"/>
      <c r="L126" s="7"/>
      <c r="M126" s="7"/>
      <c r="N126" s="7"/>
      <c r="O126" s="7"/>
      <c r="P126" s="7"/>
    </row>
    <row r="127" spans="2:16" x14ac:dyDescent="0.25">
      <c r="B127" s="7"/>
      <c r="C127" s="7"/>
      <c r="D127" s="7"/>
      <c r="E127" s="7"/>
      <c r="F127" s="7"/>
      <c r="G127" s="7"/>
      <c r="H127" s="7"/>
      <c r="I127" s="7"/>
      <c r="J127" s="7"/>
      <c r="K127" s="7"/>
      <c r="L127" s="7"/>
      <c r="M127" s="7"/>
      <c r="N127" s="7"/>
      <c r="O127" s="7"/>
      <c r="P127" s="7"/>
    </row>
    <row r="128" spans="2:16" x14ac:dyDescent="0.25">
      <c r="B128" s="7"/>
      <c r="C128" s="7"/>
      <c r="D128" s="7"/>
      <c r="E128" s="7"/>
      <c r="F128" s="7"/>
      <c r="G128" s="7"/>
      <c r="H128" s="7"/>
      <c r="I128" s="7"/>
      <c r="J128" s="7"/>
      <c r="K128" s="7"/>
      <c r="L128" s="7"/>
      <c r="M128" s="7"/>
      <c r="N128" s="7"/>
      <c r="O128" s="7"/>
      <c r="P128" s="7"/>
    </row>
    <row r="129" spans="2:16" x14ac:dyDescent="0.25">
      <c r="B129" s="7"/>
      <c r="C129" s="7"/>
      <c r="D129" s="7"/>
      <c r="E129" s="7"/>
      <c r="F129" s="7"/>
      <c r="G129" s="7"/>
      <c r="H129" s="7"/>
      <c r="I129" s="7"/>
      <c r="J129" s="7"/>
      <c r="K129" s="7"/>
      <c r="L129" s="7"/>
      <c r="M129" s="7"/>
      <c r="N129" s="7"/>
      <c r="O129" s="7"/>
      <c r="P129" s="7"/>
    </row>
    <row r="130" spans="2:16" x14ac:dyDescent="0.25">
      <c r="B130" s="7"/>
      <c r="C130" s="7"/>
      <c r="D130" s="7"/>
      <c r="E130" s="7"/>
      <c r="F130" s="7"/>
      <c r="G130" s="7"/>
      <c r="H130" s="7"/>
      <c r="I130" s="7"/>
      <c r="J130" s="7"/>
      <c r="K130" s="7"/>
      <c r="L130" s="7"/>
      <c r="M130" s="7"/>
      <c r="N130" s="7"/>
      <c r="O130" s="7"/>
      <c r="P130" s="7"/>
    </row>
    <row r="131" spans="2:16" x14ac:dyDescent="0.25">
      <c r="B131" s="7"/>
      <c r="C131" s="7"/>
      <c r="D131" s="7"/>
      <c r="E131" s="7"/>
      <c r="F131" s="7"/>
      <c r="G131" s="7"/>
      <c r="H131" s="7"/>
      <c r="I131" s="7"/>
      <c r="J131" s="7"/>
      <c r="K131" s="7"/>
      <c r="L131" s="7"/>
      <c r="M131" s="7"/>
      <c r="N131" s="7"/>
      <c r="O131" s="7"/>
      <c r="P131" s="7"/>
    </row>
    <row r="132" spans="2:16" x14ac:dyDescent="0.25">
      <c r="B132" s="7"/>
      <c r="C132" s="7"/>
      <c r="D132" s="7"/>
      <c r="E132" s="7"/>
      <c r="F132" s="7"/>
      <c r="G132" s="7"/>
      <c r="H132" s="7"/>
      <c r="I132" s="7"/>
      <c r="J132" s="7"/>
      <c r="K132" s="7"/>
      <c r="L132" s="7"/>
      <c r="M132" s="7"/>
      <c r="N132" s="7"/>
      <c r="O132" s="7"/>
      <c r="P132" s="7"/>
    </row>
    <row r="133" spans="2:16" x14ac:dyDescent="0.25">
      <c r="B133" s="7"/>
      <c r="C133" s="7"/>
      <c r="D133" s="7"/>
      <c r="E133" s="7"/>
      <c r="F133" s="7"/>
      <c r="G133" s="7"/>
      <c r="H133" s="7"/>
      <c r="I133" s="7"/>
      <c r="J133" s="7"/>
      <c r="K133" s="7"/>
      <c r="L133" s="7"/>
      <c r="M133" s="7"/>
      <c r="N133" s="7"/>
      <c r="O133" s="7"/>
      <c r="P133" s="7"/>
    </row>
    <row r="134" spans="2:16" x14ac:dyDescent="0.25">
      <c r="B134" s="7"/>
      <c r="C134" s="7"/>
      <c r="D134" s="7"/>
      <c r="E134" s="7"/>
      <c r="F134" s="7"/>
      <c r="G134" s="7"/>
      <c r="H134" s="7"/>
      <c r="I134" s="7"/>
      <c r="J134" s="7"/>
      <c r="K134" s="7"/>
      <c r="L134" s="7"/>
      <c r="M134" s="7"/>
      <c r="N134" s="7"/>
      <c r="O134" s="7"/>
      <c r="P134" s="7"/>
    </row>
    <row r="135" spans="2:16" x14ac:dyDescent="0.25">
      <c r="B135" s="7"/>
      <c r="C135" s="7"/>
      <c r="D135" s="7"/>
      <c r="E135" s="7"/>
      <c r="F135" s="7"/>
      <c r="G135" s="7"/>
      <c r="H135" s="7"/>
      <c r="I135" s="7"/>
      <c r="J135" s="7"/>
      <c r="K135" s="7"/>
      <c r="L135" s="7"/>
      <c r="M135" s="7"/>
      <c r="N135" s="7"/>
      <c r="O135" s="7"/>
      <c r="P135" s="7"/>
    </row>
    <row r="136" spans="2:16" x14ac:dyDescent="0.25">
      <c r="B136" s="7"/>
      <c r="C136" s="7"/>
      <c r="D136" s="7"/>
      <c r="E136" s="7"/>
      <c r="F136" s="7"/>
      <c r="G136" s="7"/>
      <c r="H136" s="7"/>
      <c r="I136" s="7"/>
      <c r="J136" s="7"/>
      <c r="K136" s="7"/>
      <c r="L136" s="7"/>
      <c r="M136" s="7"/>
      <c r="N136" s="7"/>
      <c r="O136" s="7"/>
      <c r="P136" s="7"/>
    </row>
    <row r="137" spans="2:16" x14ac:dyDescent="0.25">
      <c r="B137" s="7"/>
      <c r="C137" s="7"/>
      <c r="D137" s="7"/>
      <c r="E137" s="7"/>
      <c r="F137" s="7"/>
      <c r="G137" s="7"/>
      <c r="H137" s="7"/>
      <c r="I137" s="7"/>
      <c r="J137" s="7"/>
      <c r="K137" s="7"/>
      <c r="L137" s="7"/>
      <c r="M137" s="7"/>
      <c r="N137" s="7"/>
      <c r="O137" s="7"/>
      <c r="P137" s="7"/>
    </row>
    <row r="138" spans="2:16" x14ac:dyDescent="0.25">
      <c r="B138" s="7"/>
      <c r="C138" s="7"/>
      <c r="D138" s="7"/>
      <c r="E138" s="7"/>
      <c r="F138" s="7"/>
      <c r="G138" s="7"/>
      <c r="H138" s="7"/>
      <c r="I138" s="7"/>
      <c r="J138" s="7"/>
      <c r="K138" s="7"/>
      <c r="L138" s="7"/>
      <c r="M138" s="7"/>
      <c r="N138" s="7"/>
      <c r="O138" s="7"/>
      <c r="P138" s="7"/>
    </row>
    <row r="139" spans="2:16" x14ac:dyDescent="0.25">
      <c r="B139" s="7"/>
      <c r="C139" s="7"/>
      <c r="D139" s="7"/>
      <c r="E139" s="7"/>
      <c r="F139" s="7"/>
      <c r="G139" s="7"/>
      <c r="H139" s="7"/>
      <c r="I139" s="7"/>
      <c r="J139" s="7"/>
      <c r="K139" s="7"/>
      <c r="L139" s="7"/>
      <c r="M139" s="7"/>
      <c r="N139" s="7"/>
      <c r="O139" s="7"/>
      <c r="P139" s="7"/>
    </row>
    <row r="140" spans="2:16" x14ac:dyDescent="0.25">
      <c r="B140" s="7"/>
      <c r="C140" s="7"/>
      <c r="D140" s="7"/>
      <c r="E140" s="7"/>
      <c r="F140" s="7"/>
      <c r="G140" s="7"/>
      <c r="H140" s="7"/>
      <c r="I140" s="7"/>
      <c r="J140" s="7"/>
      <c r="K140" s="7"/>
      <c r="L140" s="7"/>
      <c r="M140" s="7"/>
      <c r="N140" s="7"/>
      <c r="O140" s="7"/>
      <c r="P140" s="7"/>
    </row>
    <row r="141" spans="2:16" x14ac:dyDescent="0.25">
      <c r="B141" s="7"/>
      <c r="C141" s="7"/>
      <c r="D141" s="7"/>
      <c r="E141" s="7"/>
      <c r="F141" s="7"/>
      <c r="G141" s="7"/>
      <c r="H141" s="7"/>
      <c r="I141" s="7"/>
      <c r="J141" s="7"/>
      <c r="K141" s="7"/>
      <c r="L141" s="7"/>
      <c r="M141" s="7"/>
      <c r="N141" s="7"/>
      <c r="O141" s="7"/>
      <c r="P141" s="7"/>
    </row>
    <row r="142" spans="2:16" x14ac:dyDescent="0.25">
      <c r="B142" s="7"/>
      <c r="C142" s="7"/>
      <c r="D142" s="7"/>
      <c r="E142" s="7"/>
      <c r="F142" s="7"/>
      <c r="G142" s="7"/>
      <c r="H142" s="7"/>
      <c r="I142" s="7"/>
      <c r="J142" s="7"/>
      <c r="K142" s="7"/>
      <c r="L142" s="7"/>
      <c r="M142" s="7"/>
      <c r="N142" s="7"/>
      <c r="O142" s="7"/>
      <c r="P142" s="7"/>
    </row>
    <row r="143" spans="2:16" x14ac:dyDescent="0.25">
      <c r="B143" s="7"/>
      <c r="C143" s="7"/>
      <c r="D143" s="7"/>
      <c r="E143" s="7"/>
      <c r="F143" s="7"/>
      <c r="G143" s="7"/>
      <c r="H143" s="7"/>
      <c r="I143" s="7"/>
      <c r="J143" s="7"/>
      <c r="K143" s="7"/>
      <c r="L143" s="7"/>
      <c r="M143" s="7"/>
      <c r="N143" s="7"/>
      <c r="O143" s="7"/>
      <c r="P143" s="7"/>
    </row>
    <row r="144" spans="2:16" x14ac:dyDescent="0.25">
      <c r="B144" s="7"/>
      <c r="C144" s="7"/>
      <c r="D144" s="7"/>
      <c r="E144" s="7"/>
      <c r="F144" s="7"/>
      <c r="G144" s="7"/>
      <c r="H144" s="7"/>
      <c r="I144" s="7"/>
      <c r="J144" s="7"/>
      <c r="K144" s="7"/>
      <c r="L144" s="7"/>
      <c r="M144" s="7"/>
      <c r="N144" s="7"/>
      <c r="O144" s="7"/>
      <c r="P144" s="7"/>
    </row>
    <row r="145" spans="2:16" x14ac:dyDescent="0.25">
      <c r="B145" s="7"/>
      <c r="C145" s="7"/>
      <c r="D145" s="7"/>
      <c r="E145" s="7"/>
      <c r="F145" s="7"/>
      <c r="G145" s="7"/>
      <c r="H145" s="7"/>
      <c r="I145" s="7"/>
      <c r="J145" s="7"/>
      <c r="K145" s="7"/>
      <c r="L145" s="7"/>
      <c r="M145" s="7"/>
      <c r="N145" s="7"/>
      <c r="O145" s="7"/>
      <c r="P145" s="7"/>
    </row>
    <row r="146" spans="2:16" x14ac:dyDescent="0.25">
      <c r="B146" s="7"/>
      <c r="C146" s="7"/>
      <c r="D146" s="7"/>
      <c r="E146" s="7"/>
      <c r="F146" s="7"/>
      <c r="G146" s="7"/>
      <c r="H146" s="7"/>
      <c r="I146" s="7"/>
      <c r="J146" s="7"/>
      <c r="K146" s="7"/>
      <c r="L146" s="7"/>
      <c r="M146" s="7"/>
      <c r="N146" s="7"/>
      <c r="O146" s="7"/>
      <c r="P146" s="7"/>
    </row>
    <row r="147" spans="2:16" x14ac:dyDescent="0.25">
      <c r="B147" s="7"/>
      <c r="C147" s="7"/>
      <c r="D147" s="7"/>
      <c r="E147" s="7"/>
      <c r="F147" s="7"/>
      <c r="G147" s="7"/>
      <c r="H147" s="7"/>
      <c r="I147" s="7"/>
      <c r="J147" s="7"/>
      <c r="K147" s="7"/>
      <c r="L147" s="7"/>
      <c r="M147" s="7"/>
      <c r="N147" s="7"/>
      <c r="O147" s="7"/>
      <c r="P147" s="7"/>
    </row>
    <row r="148" spans="2:16" x14ac:dyDescent="0.25">
      <c r="B148" s="7"/>
      <c r="C148" s="7"/>
      <c r="D148" s="7"/>
      <c r="E148" s="7"/>
      <c r="F148" s="7"/>
      <c r="G148" s="7"/>
      <c r="H148" s="7"/>
      <c r="I148" s="7"/>
      <c r="J148" s="7"/>
      <c r="K148" s="7"/>
      <c r="L148" s="7"/>
      <c r="M148" s="7"/>
      <c r="N148" s="7"/>
      <c r="O148" s="7"/>
      <c r="P148" s="7"/>
    </row>
    <row r="149" spans="2:16" x14ac:dyDescent="0.25">
      <c r="B149" s="7"/>
      <c r="C149" s="7"/>
      <c r="D149" s="7"/>
      <c r="E149" s="7"/>
      <c r="F149" s="7"/>
      <c r="G149" s="7"/>
      <c r="H149" s="7"/>
      <c r="I149" s="7"/>
      <c r="J149" s="7"/>
      <c r="K149" s="7"/>
      <c r="L149" s="7"/>
      <c r="M149" s="7"/>
      <c r="N149" s="7"/>
      <c r="O149" s="7"/>
      <c r="P149" s="7"/>
    </row>
    <row r="150" spans="2:16" x14ac:dyDescent="0.25">
      <c r="B150" s="7"/>
      <c r="C150" s="7"/>
      <c r="D150" s="7"/>
      <c r="E150" s="7"/>
      <c r="F150" s="7"/>
      <c r="G150" s="7"/>
      <c r="H150" s="7"/>
      <c r="I150" s="7"/>
      <c r="J150" s="7"/>
      <c r="K150" s="7"/>
      <c r="L150" s="7"/>
      <c r="M150" s="7"/>
      <c r="N150" s="7"/>
      <c r="O150" s="7"/>
      <c r="P150" s="7"/>
    </row>
    <row r="151" spans="2:16" x14ac:dyDescent="0.25">
      <c r="B151" s="7"/>
      <c r="C151" s="7"/>
      <c r="D151" s="7"/>
      <c r="E151" s="7"/>
      <c r="F151" s="7"/>
      <c r="G151" s="7"/>
      <c r="H151" s="7"/>
      <c r="I151" s="7"/>
      <c r="J151" s="7"/>
      <c r="K151" s="7"/>
      <c r="L151" s="7"/>
      <c r="M151" s="7"/>
      <c r="N151" s="7"/>
      <c r="O151" s="7"/>
      <c r="P151" s="7"/>
    </row>
    <row r="152" spans="2:16" x14ac:dyDescent="0.25">
      <c r="B152" s="7"/>
      <c r="C152" s="7"/>
      <c r="D152" s="7"/>
      <c r="E152" s="7"/>
      <c r="F152" s="7"/>
      <c r="G152" s="7"/>
      <c r="H152" s="7"/>
      <c r="I152" s="7"/>
      <c r="J152" s="7"/>
      <c r="K152" s="7"/>
      <c r="L152" s="7"/>
      <c r="M152" s="7"/>
      <c r="N152" s="7"/>
      <c r="O152" s="7"/>
      <c r="P152" s="7"/>
    </row>
    <row r="153" spans="2:16" x14ac:dyDescent="0.25">
      <c r="B153" s="7"/>
      <c r="C153" s="7"/>
      <c r="D153" s="7"/>
      <c r="E153" s="7"/>
      <c r="F153" s="7"/>
      <c r="G153" s="7"/>
      <c r="H153" s="7"/>
      <c r="I153" s="7"/>
      <c r="J153" s="7"/>
      <c r="K153" s="7"/>
      <c r="L153" s="7"/>
      <c r="M153" s="7"/>
      <c r="N153" s="7"/>
      <c r="O153" s="7"/>
      <c r="P153" s="7"/>
    </row>
    <row r="154" spans="2:16" x14ac:dyDescent="0.25">
      <c r="B154" s="7"/>
      <c r="C154" s="7"/>
      <c r="D154" s="7"/>
      <c r="E154" s="7"/>
      <c r="F154" s="7"/>
      <c r="G154" s="7"/>
      <c r="H154" s="7"/>
      <c r="I154" s="7"/>
      <c r="J154" s="7"/>
      <c r="K154" s="7"/>
      <c r="L154" s="7"/>
      <c r="M154" s="7"/>
      <c r="N154" s="7"/>
      <c r="O154" s="7"/>
      <c r="P154" s="7"/>
    </row>
    <row r="155" spans="2:16" x14ac:dyDescent="0.25">
      <c r="B155" s="7"/>
      <c r="C155" s="7"/>
      <c r="D155" s="7"/>
      <c r="E155" s="7"/>
      <c r="F155" s="7"/>
      <c r="G155" s="7"/>
      <c r="H155" s="7"/>
      <c r="I155" s="7"/>
      <c r="J155" s="7"/>
      <c r="K155" s="7"/>
      <c r="L155" s="7"/>
      <c r="M155" s="7"/>
      <c r="N155" s="7"/>
      <c r="O155" s="7"/>
      <c r="P155" s="7"/>
    </row>
    <row r="156" spans="2:16" x14ac:dyDescent="0.25">
      <c r="B156" s="7"/>
      <c r="C156" s="7"/>
      <c r="D156" s="7"/>
      <c r="E156" s="7"/>
      <c r="F156" s="7"/>
      <c r="G156" s="7"/>
      <c r="H156" s="7"/>
      <c r="I156" s="7"/>
      <c r="J156" s="7"/>
      <c r="K156" s="7"/>
      <c r="L156" s="7"/>
      <c r="M156" s="7"/>
      <c r="N156" s="7"/>
      <c r="O156" s="7"/>
      <c r="P156" s="7"/>
    </row>
    <row r="157" spans="2:16" x14ac:dyDescent="0.25">
      <c r="B157" s="7"/>
      <c r="C157" s="7"/>
      <c r="D157" s="7"/>
      <c r="E157" s="7"/>
      <c r="F157" s="7"/>
      <c r="G157" s="7"/>
      <c r="H157" s="7"/>
      <c r="I157" s="7"/>
      <c r="J157" s="7"/>
      <c r="K157" s="7"/>
      <c r="L157" s="7"/>
      <c r="M157" s="7"/>
      <c r="N157" s="7"/>
      <c r="O157" s="7"/>
      <c r="P157" s="7"/>
    </row>
    <row r="158" spans="2:16" x14ac:dyDescent="0.25">
      <c r="B158" s="7"/>
      <c r="C158" s="7"/>
      <c r="D158" s="7"/>
      <c r="E158" s="7"/>
      <c r="F158" s="7"/>
      <c r="G158" s="7"/>
      <c r="H158" s="7"/>
      <c r="I158" s="7"/>
      <c r="J158" s="7"/>
      <c r="K158" s="7"/>
      <c r="L158" s="7"/>
      <c r="M158" s="7"/>
      <c r="N158" s="7"/>
      <c r="O158" s="7"/>
      <c r="P158" s="7"/>
    </row>
    <row r="159" spans="2:16" x14ac:dyDescent="0.25">
      <c r="B159" s="7"/>
      <c r="C159" s="7"/>
      <c r="D159" s="7"/>
      <c r="E159" s="7"/>
      <c r="F159" s="7"/>
      <c r="G159" s="7"/>
      <c r="H159" s="7"/>
      <c r="I159" s="7"/>
      <c r="J159" s="7"/>
      <c r="K159" s="7"/>
      <c r="L159" s="7"/>
      <c r="M159" s="7"/>
      <c r="N159" s="7"/>
      <c r="O159" s="7"/>
      <c r="P159" s="7"/>
    </row>
    <row r="160" spans="2:16" x14ac:dyDescent="0.25">
      <c r="B160" s="7"/>
      <c r="C160" s="7"/>
      <c r="D160" s="7"/>
      <c r="E160" s="7"/>
      <c r="F160" s="7"/>
      <c r="G160" s="7"/>
      <c r="H160" s="7"/>
      <c r="I160" s="7"/>
      <c r="J160" s="7"/>
      <c r="K160" s="7"/>
      <c r="L160" s="7"/>
      <c r="M160" s="7"/>
      <c r="N160" s="7"/>
      <c r="O160" s="7"/>
      <c r="P160" s="7"/>
    </row>
    <row r="161" spans="2:16" x14ac:dyDescent="0.25">
      <c r="B161" s="7"/>
      <c r="C161" s="7"/>
      <c r="D161" s="7"/>
      <c r="E161" s="7"/>
      <c r="F161" s="7"/>
      <c r="G161" s="7"/>
      <c r="H161" s="7"/>
      <c r="I161" s="7"/>
      <c r="J161" s="7"/>
      <c r="K161" s="7"/>
      <c r="L161" s="7"/>
      <c r="M161" s="7"/>
      <c r="N161" s="7"/>
      <c r="O161" s="7"/>
      <c r="P161" s="7"/>
    </row>
    <row r="162" spans="2:16" x14ac:dyDescent="0.25">
      <c r="B162" s="7"/>
      <c r="C162" s="7"/>
      <c r="D162" s="7"/>
      <c r="E162" s="7"/>
      <c r="F162" s="7"/>
      <c r="G162" s="7"/>
      <c r="H162" s="7"/>
      <c r="I162" s="7"/>
      <c r="J162" s="7"/>
      <c r="K162" s="7"/>
      <c r="L162" s="7"/>
      <c r="M162" s="7"/>
      <c r="N162" s="7"/>
      <c r="O162" s="7"/>
      <c r="P162" s="7"/>
    </row>
    <row r="163" spans="2:16" x14ac:dyDescent="0.25">
      <c r="B163" s="7"/>
      <c r="C163" s="7"/>
      <c r="D163" s="7"/>
      <c r="E163" s="7"/>
      <c r="F163" s="7"/>
      <c r="G163" s="7"/>
      <c r="H163" s="7"/>
      <c r="I163" s="7"/>
      <c r="J163" s="7"/>
      <c r="K163" s="7"/>
      <c r="L163" s="7"/>
      <c r="M163" s="7"/>
      <c r="N163" s="7"/>
      <c r="O163" s="7"/>
      <c r="P163" s="7"/>
    </row>
    <row r="164" spans="2:16" x14ac:dyDescent="0.25">
      <c r="B164" s="7"/>
      <c r="C164" s="7"/>
      <c r="D164" s="7"/>
      <c r="E164" s="7"/>
      <c r="F164" s="7"/>
      <c r="G164" s="7"/>
      <c r="H164" s="7"/>
      <c r="I164" s="7"/>
      <c r="J164" s="7"/>
      <c r="K164" s="7"/>
      <c r="L164" s="7"/>
      <c r="M164" s="7"/>
      <c r="N164" s="7"/>
      <c r="O164" s="7"/>
      <c r="P164" s="7"/>
    </row>
    <row r="165" spans="2:16" x14ac:dyDescent="0.25">
      <c r="B165" s="7"/>
      <c r="C165" s="7"/>
      <c r="D165" s="7"/>
      <c r="E165" s="7"/>
      <c r="F165" s="7"/>
      <c r="G165" s="7"/>
      <c r="H165" s="7"/>
      <c r="I165" s="7"/>
      <c r="J165" s="7"/>
      <c r="K165" s="7"/>
      <c r="L165" s="7"/>
      <c r="M165" s="7"/>
      <c r="N165" s="7"/>
      <c r="O165" s="7"/>
      <c r="P165" s="7"/>
    </row>
    <row r="166" spans="2:16" x14ac:dyDescent="0.25">
      <c r="B166" s="7"/>
      <c r="C166" s="7"/>
      <c r="D166" s="7"/>
      <c r="E166" s="7"/>
      <c r="F166" s="7"/>
      <c r="G166" s="7"/>
      <c r="H166" s="7"/>
      <c r="I166" s="7"/>
      <c r="J166" s="7"/>
      <c r="K166" s="7"/>
      <c r="L166" s="7"/>
      <c r="M166" s="7"/>
      <c r="N166" s="7"/>
      <c r="O166" s="7"/>
      <c r="P166" s="7"/>
    </row>
    <row r="167" spans="2:16" x14ac:dyDescent="0.25">
      <c r="B167" s="7"/>
      <c r="C167" s="7"/>
      <c r="D167" s="7"/>
      <c r="E167" s="7"/>
      <c r="F167" s="7"/>
      <c r="G167" s="7"/>
      <c r="H167" s="7"/>
      <c r="I167" s="7"/>
      <c r="J167" s="7"/>
      <c r="K167" s="7"/>
      <c r="L167" s="7"/>
      <c r="M167" s="7"/>
      <c r="N167" s="7"/>
      <c r="O167" s="7"/>
      <c r="P167" s="7"/>
    </row>
    <row r="168" spans="2:16" x14ac:dyDescent="0.25">
      <c r="B168" s="7"/>
      <c r="C168" s="7"/>
      <c r="D168" s="7"/>
      <c r="E168" s="7"/>
      <c r="F168" s="7"/>
      <c r="G168" s="7"/>
      <c r="H168" s="7"/>
      <c r="I168" s="7"/>
      <c r="J168" s="7"/>
      <c r="K168" s="7"/>
      <c r="L168" s="7"/>
      <c r="M168" s="7"/>
      <c r="N168" s="7"/>
      <c r="O168" s="7"/>
      <c r="P168" s="7"/>
    </row>
    <row r="169" spans="2:16" x14ac:dyDescent="0.25">
      <c r="B169" s="7"/>
      <c r="C169" s="7"/>
      <c r="D169" s="7"/>
      <c r="E169" s="7"/>
      <c r="F169" s="7"/>
      <c r="G169" s="7"/>
      <c r="H169" s="7"/>
      <c r="I169" s="7"/>
      <c r="J169" s="7"/>
      <c r="K169" s="7"/>
      <c r="L169" s="7"/>
      <c r="M169" s="7"/>
      <c r="N169" s="7"/>
      <c r="O169" s="7"/>
      <c r="P169" s="7"/>
    </row>
    <row r="170" spans="2:16" x14ac:dyDescent="0.25">
      <c r="B170" s="7"/>
      <c r="C170" s="7"/>
      <c r="D170" s="7"/>
      <c r="E170" s="7"/>
      <c r="F170" s="7"/>
      <c r="G170" s="7"/>
      <c r="H170" s="7"/>
      <c r="I170" s="7"/>
      <c r="J170" s="7"/>
      <c r="K170" s="7"/>
      <c r="L170" s="7"/>
      <c r="M170" s="7"/>
      <c r="N170" s="7"/>
      <c r="O170" s="7"/>
      <c r="P170" s="7"/>
    </row>
    <row r="171" spans="2:16" x14ac:dyDescent="0.25">
      <c r="B171" s="7"/>
      <c r="C171" s="7"/>
      <c r="D171" s="7"/>
      <c r="E171" s="7"/>
      <c r="F171" s="7"/>
      <c r="G171" s="7"/>
      <c r="H171" s="7"/>
      <c r="I171" s="7"/>
      <c r="J171" s="7"/>
      <c r="K171" s="7"/>
      <c r="L171" s="7"/>
      <c r="M171" s="7"/>
      <c r="N171" s="7"/>
      <c r="O171" s="7"/>
      <c r="P171" s="7"/>
    </row>
    <row r="172" spans="2:16" x14ac:dyDescent="0.25">
      <c r="B172" s="7"/>
      <c r="C172" s="7"/>
      <c r="D172" s="7"/>
      <c r="E172" s="7"/>
      <c r="F172" s="7"/>
      <c r="G172" s="7"/>
      <c r="H172" s="7"/>
      <c r="I172" s="7"/>
      <c r="J172" s="7"/>
      <c r="K172" s="7"/>
      <c r="L172" s="7"/>
      <c r="M172" s="7"/>
      <c r="N172" s="7"/>
      <c r="O172" s="7"/>
      <c r="P172" s="7"/>
    </row>
    <row r="173" spans="2:16" x14ac:dyDescent="0.25">
      <c r="B173" s="7"/>
      <c r="C173" s="7"/>
      <c r="D173" s="7"/>
      <c r="E173" s="7"/>
      <c r="F173" s="7"/>
      <c r="G173" s="7"/>
      <c r="H173" s="7"/>
      <c r="I173" s="7"/>
      <c r="J173" s="7"/>
      <c r="K173" s="7"/>
      <c r="L173" s="7"/>
      <c r="M173" s="7"/>
      <c r="N173" s="7"/>
      <c r="O173" s="7"/>
      <c r="P173" s="7"/>
    </row>
    <row r="174" spans="2:16" x14ac:dyDescent="0.25">
      <c r="B174" s="7"/>
      <c r="C174" s="7"/>
      <c r="D174" s="7"/>
      <c r="E174" s="7"/>
      <c r="F174" s="7"/>
      <c r="G174" s="7"/>
      <c r="H174" s="7"/>
      <c r="I174" s="7"/>
      <c r="J174" s="7"/>
      <c r="K174" s="7"/>
      <c r="L174" s="7"/>
      <c r="M174" s="7"/>
      <c r="N174" s="7"/>
      <c r="O174" s="7"/>
      <c r="P174" s="7"/>
    </row>
    <row r="175" spans="2:16" x14ac:dyDescent="0.25">
      <c r="B175" s="7"/>
      <c r="C175" s="7"/>
      <c r="D175" s="7"/>
      <c r="E175" s="7"/>
      <c r="F175" s="7"/>
      <c r="G175" s="7"/>
      <c r="H175" s="7"/>
      <c r="I175" s="7"/>
      <c r="J175" s="7"/>
      <c r="K175" s="7"/>
      <c r="L175" s="7"/>
      <c r="M175" s="7"/>
      <c r="N175" s="7"/>
      <c r="O175" s="7"/>
      <c r="P175" s="7"/>
    </row>
    <row r="176" spans="2:16" x14ac:dyDescent="0.25">
      <c r="B176" s="7"/>
      <c r="C176" s="7"/>
      <c r="D176" s="7"/>
      <c r="E176" s="7"/>
      <c r="F176" s="7"/>
      <c r="G176" s="7"/>
      <c r="H176" s="7"/>
      <c r="I176" s="7"/>
      <c r="J176" s="7"/>
      <c r="K176" s="7"/>
      <c r="L176" s="7"/>
      <c r="M176" s="7"/>
      <c r="N176" s="7"/>
      <c r="O176" s="7"/>
      <c r="P176" s="7"/>
    </row>
    <row r="177" spans="2:16" x14ac:dyDescent="0.25">
      <c r="B177" s="7"/>
      <c r="C177" s="7"/>
      <c r="D177" s="7"/>
      <c r="E177" s="7"/>
      <c r="F177" s="7"/>
      <c r="G177" s="7"/>
      <c r="H177" s="7"/>
      <c r="I177" s="7"/>
      <c r="J177" s="7"/>
      <c r="K177" s="7"/>
      <c r="L177" s="7"/>
      <c r="M177" s="7"/>
      <c r="N177" s="7"/>
      <c r="O177" s="7"/>
      <c r="P177" s="7"/>
    </row>
    <row r="178" spans="2:16" x14ac:dyDescent="0.25">
      <c r="B178" s="7"/>
      <c r="C178" s="7"/>
      <c r="D178" s="7"/>
      <c r="E178" s="7"/>
      <c r="F178" s="7"/>
      <c r="G178" s="7"/>
      <c r="H178" s="7"/>
      <c r="I178" s="7"/>
      <c r="J178" s="7"/>
      <c r="K178" s="7"/>
      <c r="L178" s="7"/>
      <c r="M178" s="7"/>
      <c r="N178" s="7"/>
      <c r="O178" s="7"/>
      <c r="P178" s="7"/>
    </row>
    <row r="179" spans="2:16" x14ac:dyDescent="0.25">
      <c r="B179" s="7"/>
      <c r="C179" s="7"/>
      <c r="D179" s="7"/>
      <c r="E179" s="7"/>
      <c r="F179" s="7"/>
      <c r="G179" s="7"/>
      <c r="H179" s="7"/>
      <c r="I179" s="7"/>
      <c r="J179" s="7"/>
      <c r="K179" s="7"/>
      <c r="L179" s="7"/>
      <c r="M179" s="7"/>
      <c r="N179" s="7"/>
      <c r="O179" s="7"/>
      <c r="P179" s="7"/>
    </row>
    <row r="180" spans="2:16" x14ac:dyDescent="0.25">
      <c r="B180" s="7"/>
      <c r="C180" s="7"/>
      <c r="D180" s="7"/>
      <c r="E180" s="7"/>
      <c r="F180" s="7"/>
      <c r="G180" s="7"/>
      <c r="H180" s="7"/>
      <c r="I180" s="7"/>
      <c r="J180" s="7"/>
      <c r="K180" s="7"/>
      <c r="L180" s="7"/>
      <c r="M180" s="7"/>
      <c r="N180" s="7"/>
      <c r="O180" s="7"/>
      <c r="P180" s="7"/>
    </row>
    <row r="181" spans="2:16" x14ac:dyDescent="0.25">
      <c r="B181" s="7"/>
      <c r="C181" s="7"/>
      <c r="D181" s="7"/>
      <c r="E181" s="7"/>
      <c r="F181" s="7"/>
      <c r="G181" s="7"/>
      <c r="H181" s="7"/>
      <c r="I181" s="7"/>
      <c r="J181" s="7"/>
      <c r="K181" s="7"/>
      <c r="L181" s="7"/>
      <c r="M181" s="7"/>
      <c r="N181" s="7"/>
      <c r="O181" s="7"/>
      <c r="P181" s="7"/>
    </row>
    <row r="182" spans="2:16" x14ac:dyDescent="0.25">
      <c r="B182" s="7"/>
      <c r="C182" s="7"/>
      <c r="D182" s="7"/>
      <c r="E182" s="7"/>
      <c r="F182" s="7"/>
      <c r="G182" s="7"/>
      <c r="H182" s="7"/>
      <c r="I182" s="7"/>
      <c r="J182" s="7"/>
      <c r="K182" s="7"/>
      <c r="L182" s="7"/>
      <c r="M182" s="7"/>
      <c r="N182" s="7"/>
      <c r="O182" s="7"/>
      <c r="P182" s="7"/>
    </row>
    <row r="183" spans="2:16" x14ac:dyDescent="0.25">
      <c r="B183" s="7"/>
      <c r="C183" s="7"/>
      <c r="D183" s="7"/>
      <c r="E183" s="7"/>
      <c r="F183" s="7"/>
      <c r="G183" s="7"/>
      <c r="H183" s="7"/>
      <c r="I183" s="7"/>
      <c r="J183" s="7"/>
      <c r="K183" s="7"/>
      <c r="L183" s="7"/>
      <c r="M183" s="7"/>
      <c r="N183" s="7"/>
      <c r="O183" s="7"/>
      <c r="P183" s="7"/>
    </row>
    <row r="184" spans="2:16" x14ac:dyDescent="0.25">
      <c r="B184" s="7"/>
      <c r="C184" s="7"/>
      <c r="D184" s="7"/>
      <c r="E184" s="7"/>
      <c r="F184" s="7"/>
      <c r="G184" s="7"/>
      <c r="H184" s="7"/>
      <c r="I184" s="7"/>
      <c r="J184" s="7"/>
      <c r="K184" s="7"/>
      <c r="L184" s="7"/>
      <c r="M184" s="7"/>
      <c r="N184" s="7"/>
      <c r="O184" s="7"/>
      <c r="P184" s="7"/>
    </row>
    <row r="185" spans="2:16" x14ac:dyDescent="0.25">
      <c r="B185" s="7"/>
      <c r="C185" s="7"/>
      <c r="D185" s="7"/>
      <c r="E185" s="7"/>
      <c r="F185" s="7"/>
      <c r="G185" s="7"/>
      <c r="H185" s="7"/>
      <c r="I185" s="7"/>
      <c r="J185" s="7"/>
      <c r="K185" s="7"/>
      <c r="L185" s="7"/>
      <c r="M185" s="7"/>
      <c r="N185" s="7"/>
      <c r="O185" s="7"/>
      <c r="P185" s="7"/>
    </row>
    <row r="186" spans="2:16" s="7" customFormat="1" x14ac:dyDescent="0.25"/>
    <row r="187" spans="2:16" s="7" customFormat="1" x14ac:dyDescent="0.25"/>
    <row r="188" spans="2:16" s="7" customFormat="1" x14ac:dyDescent="0.25"/>
    <row r="189" spans="2:16" s="7" customFormat="1" x14ac:dyDescent="0.25"/>
    <row r="190" spans="2:16" s="7" customFormat="1" x14ac:dyDescent="0.25"/>
    <row r="191" spans="2:16" s="7" customFormat="1" x14ac:dyDescent="0.25"/>
    <row r="192" spans="2:16" s="7" customFormat="1" x14ac:dyDescent="0.25"/>
    <row r="193" spans="1:17" s="7" customFormat="1" x14ac:dyDescent="0.25"/>
    <row r="197" spans="1:17" x14ac:dyDescent="0.25">
      <c r="A197" s="1" t="s">
        <v>40</v>
      </c>
      <c r="B197" s="1">
        <f>COUNTIF(B2:B196, 1)</f>
        <v>0</v>
      </c>
      <c r="C197" s="1">
        <f t="shared" ref="C197:P197" si="0">COUNTIF(C2:C196, 1)</f>
        <v>0</v>
      </c>
      <c r="D197" s="1">
        <f t="shared" si="0"/>
        <v>0</v>
      </c>
      <c r="E197" s="1">
        <f t="shared" si="0"/>
        <v>0</v>
      </c>
      <c r="F197" s="1">
        <f t="shared" si="0"/>
        <v>0</v>
      </c>
      <c r="G197" s="1">
        <f t="shared" si="0"/>
        <v>0</v>
      </c>
      <c r="H197" s="1">
        <f t="shared" si="0"/>
        <v>0</v>
      </c>
      <c r="I197" s="1">
        <f t="shared" si="0"/>
        <v>0</v>
      </c>
      <c r="J197" s="1">
        <f t="shared" si="0"/>
        <v>0</v>
      </c>
      <c r="K197" s="1">
        <f t="shared" si="0"/>
        <v>0</v>
      </c>
      <c r="L197" s="1">
        <f t="shared" si="0"/>
        <v>0</v>
      </c>
      <c r="M197" s="1">
        <f t="shared" si="0"/>
        <v>0</v>
      </c>
      <c r="N197" s="1">
        <f t="shared" si="0"/>
        <v>0</v>
      </c>
      <c r="O197" s="1">
        <f t="shared" si="0"/>
        <v>0</v>
      </c>
      <c r="P197" s="1">
        <f t="shared" si="0"/>
        <v>0</v>
      </c>
      <c r="Q197" s="1">
        <f>SUM(B197:P197)</f>
        <v>0</v>
      </c>
    </row>
    <row r="198" spans="1:17" x14ac:dyDescent="0.25">
      <c r="A198" s="1" t="s">
        <v>41</v>
      </c>
      <c r="B198" s="1">
        <f>COUNTIF(B2:B196, -1)</f>
        <v>0</v>
      </c>
      <c r="C198" s="1">
        <f t="shared" ref="C198:P198" si="1">COUNTIF(C2:C196, -1)</f>
        <v>0</v>
      </c>
      <c r="D198" s="1">
        <f t="shared" si="1"/>
        <v>0</v>
      </c>
      <c r="E198" s="1">
        <f t="shared" si="1"/>
        <v>0</v>
      </c>
      <c r="F198" s="1">
        <f t="shared" si="1"/>
        <v>0</v>
      </c>
      <c r="G198" s="1">
        <f t="shared" si="1"/>
        <v>0</v>
      </c>
      <c r="H198" s="1">
        <f t="shared" si="1"/>
        <v>0</v>
      </c>
      <c r="I198" s="1">
        <f t="shared" si="1"/>
        <v>0</v>
      </c>
      <c r="J198" s="1">
        <f t="shared" si="1"/>
        <v>0</v>
      </c>
      <c r="K198" s="1">
        <f t="shared" si="1"/>
        <v>0</v>
      </c>
      <c r="L198" s="1">
        <f t="shared" si="1"/>
        <v>0</v>
      </c>
      <c r="M198" s="1">
        <f t="shared" si="1"/>
        <v>0</v>
      </c>
      <c r="N198" s="1">
        <f t="shared" si="1"/>
        <v>0</v>
      </c>
      <c r="O198" s="1">
        <f t="shared" si="1"/>
        <v>0</v>
      </c>
      <c r="P198" s="1">
        <f t="shared" si="1"/>
        <v>0</v>
      </c>
      <c r="Q198" s="1">
        <f>SUM(B198:P198)</f>
        <v>0</v>
      </c>
    </row>
  </sheetData>
  <conditionalFormatting sqref="B199:O288 B2:O193">
    <cfRule type="cellIs" dxfId="43" priority="1" operator="lessThan">
      <formula>0</formula>
    </cfRule>
    <cfRule type="cellIs" dxfId="42" priority="2" operator="greater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768"/>
  <sheetViews>
    <sheetView workbookViewId="0">
      <pane ySplit="1" topLeftCell="A747" activePane="bottomLeft" state="frozen"/>
      <selection pane="bottomLeft" activeCell="B768" sqref="B768"/>
    </sheetView>
  </sheetViews>
  <sheetFormatPr defaultRowHeight="15" x14ac:dyDescent="0.25"/>
  <cols>
    <col min="1" max="1" width="10" bestFit="1" customWidth="1"/>
  </cols>
  <sheetData>
    <row r="1" spans="1:16" s="1" customFormat="1" x14ac:dyDescent="0.25">
      <c r="A1" s="1" t="s">
        <v>39</v>
      </c>
      <c r="B1" s="1" t="s">
        <v>1</v>
      </c>
      <c r="C1" s="1" t="s">
        <v>2</v>
      </c>
      <c r="D1" s="1" t="s">
        <v>26</v>
      </c>
      <c r="E1" s="1" t="s">
        <v>27</v>
      </c>
      <c r="F1" s="1" t="s">
        <v>28</v>
      </c>
      <c r="G1" s="1" t="s">
        <v>29</v>
      </c>
      <c r="H1" s="1" t="s">
        <v>30</v>
      </c>
      <c r="I1" s="1" t="s">
        <v>31</v>
      </c>
      <c r="J1" s="1" t="s">
        <v>32</v>
      </c>
      <c r="K1" s="1" t="s">
        <v>33</v>
      </c>
      <c r="L1" s="1" t="s">
        <v>34</v>
      </c>
      <c r="M1" s="1" t="s">
        <v>35</v>
      </c>
      <c r="N1" s="1" t="s">
        <v>36</v>
      </c>
      <c r="O1" s="1" t="s">
        <v>37</v>
      </c>
      <c r="P1" s="1" t="s">
        <v>38</v>
      </c>
    </row>
    <row r="759" spans="1:17" s="7" customFormat="1" x14ac:dyDescent="0.25">
      <c r="B759"/>
      <c r="C759"/>
      <c r="D759"/>
      <c r="E759"/>
      <c r="F759"/>
      <c r="G759"/>
      <c r="H759"/>
      <c r="I759"/>
      <c r="J759"/>
      <c r="K759"/>
      <c r="L759"/>
      <c r="M759"/>
      <c r="N759"/>
      <c r="O759"/>
      <c r="P759"/>
    </row>
    <row r="760" spans="1:17" s="7" customFormat="1" x14ac:dyDescent="0.25">
      <c r="B760"/>
      <c r="C760"/>
      <c r="D760"/>
      <c r="E760"/>
      <c r="F760"/>
      <c r="G760"/>
      <c r="H760"/>
      <c r="I760"/>
      <c r="J760"/>
      <c r="K760"/>
      <c r="L760"/>
      <c r="M760"/>
      <c r="N760"/>
      <c r="O760"/>
      <c r="P760"/>
    </row>
    <row r="761" spans="1:17" s="7" customFormat="1" x14ac:dyDescent="0.25">
      <c r="B761"/>
      <c r="C761"/>
      <c r="D761"/>
      <c r="E761"/>
      <c r="F761"/>
      <c r="G761"/>
      <c r="H761"/>
      <c r="I761"/>
      <c r="J761"/>
      <c r="K761"/>
      <c r="L761"/>
      <c r="M761"/>
      <c r="N761"/>
      <c r="O761"/>
      <c r="P761"/>
    </row>
    <row r="767" spans="1:17" s="1" customFormat="1" x14ac:dyDescent="0.25">
      <c r="A767" s="1" t="s">
        <v>40</v>
      </c>
      <c r="B767" s="1">
        <f>COUNTIF(B2:B766, 1)</f>
        <v>0</v>
      </c>
      <c r="C767" s="1">
        <f>COUNTIF(C2:C766, 1)</f>
        <v>0</v>
      </c>
      <c r="D767" s="1">
        <f t="shared" ref="D767:P767" si="0">COUNTIF(D2:D766, 1)</f>
        <v>0</v>
      </c>
      <c r="E767" s="1">
        <f t="shared" si="0"/>
        <v>0</v>
      </c>
      <c r="F767" s="1">
        <f t="shared" si="0"/>
        <v>0</v>
      </c>
      <c r="G767" s="1">
        <f t="shared" si="0"/>
        <v>0</v>
      </c>
      <c r="H767" s="1">
        <f t="shared" si="0"/>
        <v>0</v>
      </c>
      <c r="I767" s="1">
        <f t="shared" si="0"/>
        <v>0</v>
      </c>
      <c r="J767" s="1">
        <f t="shared" si="0"/>
        <v>0</v>
      </c>
      <c r="K767" s="1">
        <f t="shared" si="0"/>
        <v>0</v>
      </c>
      <c r="L767" s="1">
        <f t="shared" si="0"/>
        <v>0</v>
      </c>
      <c r="M767" s="1">
        <f t="shared" si="0"/>
        <v>0</v>
      </c>
      <c r="N767" s="1">
        <f t="shared" si="0"/>
        <v>0</v>
      </c>
      <c r="O767" s="1">
        <f t="shared" si="0"/>
        <v>0</v>
      </c>
      <c r="P767" s="1">
        <f t="shared" si="0"/>
        <v>0</v>
      </c>
      <c r="Q767" s="1">
        <f>SUM(B767:P767)</f>
        <v>0</v>
      </c>
    </row>
    <row r="768" spans="1:17" s="1" customFormat="1" x14ac:dyDescent="0.25">
      <c r="A768" s="1" t="s">
        <v>41</v>
      </c>
      <c r="B768" s="1">
        <f>COUNTIF(B2:B766, -1)</f>
        <v>0</v>
      </c>
      <c r="C768" s="1">
        <f t="shared" ref="C768:P768" si="1">COUNTIF(C2:C766, -1)</f>
        <v>0</v>
      </c>
      <c r="D768" s="1">
        <f t="shared" si="1"/>
        <v>0</v>
      </c>
      <c r="E768" s="1">
        <f t="shared" si="1"/>
        <v>0</v>
      </c>
      <c r="F768" s="1">
        <f t="shared" si="1"/>
        <v>0</v>
      </c>
      <c r="G768" s="1">
        <f t="shared" si="1"/>
        <v>0</v>
      </c>
      <c r="H768" s="1">
        <f t="shared" si="1"/>
        <v>0</v>
      </c>
      <c r="I768" s="1">
        <f t="shared" si="1"/>
        <v>0</v>
      </c>
      <c r="J768" s="1">
        <f t="shared" si="1"/>
        <v>0</v>
      </c>
      <c r="K768" s="1">
        <f t="shared" si="1"/>
        <v>0</v>
      </c>
      <c r="L768" s="1">
        <f t="shared" si="1"/>
        <v>0</v>
      </c>
      <c r="M768" s="1">
        <f t="shared" si="1"/>
        <v>0</v>
      </c>
      <c r="N768" s="1">
        <f t="shared" si="1"/>
        <v>0</v>
      </c>
      <c r="O768" s="1">
        <f t="shared" si="1"/>
        <v>0</v>
      </c>
      <c r="P768" s="1">
        <f t="shared" si="1"/>
        <v>0</v>
      </c>
      <c r="Q768" s="1">
        <f>SUM(B768:P768)</f>
        <v>0</v>
      </c>
    </row>
  </sheetData>
  <conditionalFormatting sqref="B769:P1100 B765:P766 B2:P761">
    <cfRule type="cellIs" dxfId="41" priority="1" operator="greaterThan">
      <formula>0</formula>
    </cfRule>
    <cfRule type="cellIs" dxfId="40" priority="2" operator="lessThan">
      <formula>0</formula>
    </cfRule>
  </conditionalFormatting>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AD38D-828D-4B9B-8933-0F7B209FC0B9}">
  <dimension ref="A1:I18"/>
  <sheetViews>
    <sheetView workbookViewId="0">
      <selection activeCell="F16" sqref="F16"/>
    </sheetView>
  </sheetViews>
  <sheetFormatPr defaultRowHeight="15" x14ac:dyDescent="0.25"/>
  <cols>
    <col min="1" max="1" width="25.42578125" style="2" customWidth="1"/>
    <col min="2" max="16384" width="9.140625" style="7"/>
  </cols>
  <sheetData>
    <row r="1" spans="1:9" s="2" customFormat="1" ht="120" x14ac:dyDescent="0.25">
      <c r="A1" s="3" t="s">
        <v>13</v>
      </c>
      <c r="C1" s="2" t="s">
        <v>7</v>
      </c>
      <c r="D1" s="2" t="s">
        <v>8</v>
      </c>
      <c r="E1" s="2" t="s">
        <v>9</v>
      </c>
      <c r="F1" s="2" t="s">
        <v>10</v>
      </c>
      <c r="G1" s="2" t="s">
        <v>11</v>
      </c>
      <c r="H1" s="2" t="s">
        <v>12</v>
      </c>
      <c r="I1" s="2" t="s">
        <v>5</v>
      </c>
    </row>
    <row r="2" spans="1:9" x14ac:dyDescent="0.25">
      <c r="A2" s="2" t="s">
        <v>0</v>
      </c>
      <c r="C2" s="7">
        <f>'T3M or 93d (2)'!B68</f>
        <v>0</v>
      </c>
      <c r="D2" s="7">
        <f>'T3M or 93d (2)'!B69</f>
        <v>0</v>
      </c>
      <c r="E2" s="7">
        <f>'T9M or 279d (2)'!B197</f>
        <v>0</v>
      </c>
      <c r="F2" s="7">
        <f>'T9M or 279d (2)'!B198</f>
        <v>0</v>
      </c>
      <c r="G2" s="7">
        <f>'T3Y or 1096d (2)'!B767</f>
        <v>0</v>
      </c>
      <c r="H2" s="7">
        <f>'T3Y or 1096d (2)'!B768</f>
        <v>0</v>
      </c>
      <c r="I2" s="7">
        <f>C2-D2+E2-F2+G2-H2</f>
        <v>0</v>
      </c>
    </row>
    <row r="3" spans="1:9" x14ac:dyDescent="0.25">
      <c r="A3" s="2" t="s">
        <v>3</v>
      </c>
      <c r="C3" s="7">
        <f>'T3M or 93d (2)'!C68</f>
        <v>0</v>
      </c>
      <c r="D3" s="7">
        <f>'T3M or 93d (2)'!C69</f>
        <v>0</v>
      </c>
      <c r="E3" s="7">
        <f>'T9M or 279d (2)'!C197</f>
        <v>0</v>
      </c>
      <c r="F3" s="7">
        <f>'T9M or 279d (2)'!C198</f>
        <v>0</v>
      </c>
      <c r="G3" s="7">
        <f>'T3Y or 1096d (2)'!C767</f>
        <v>0</v>
      </c>
      <c r="H3" s="7">
        <f>'T3Y or 1096d (2)'!C768</f>
        <v>0</v>
      </c>
      <c r="I3" s="7">
        <f t="shared" ref="I3:I16" si="0">C3-D3+E3-F3+G3-H3</f>
        <v>0</v>
      </c>
    </row>
    <row r="4" spans="1:9" x14ac:dyDescent="0.25">
      <c r="A4" s="2" t="s">
        <v>4</v>
      </c>
      <c r="C4" s="7">
        <f>'T3M or 93d (2)'!D68</f>
        <v>0</v>
      </c>
      <c r="D4" s="7">
        <f>'T3M or 93d (2)'!D69</f>
        <v>0</v>
      </c>
      <c r="E4" s="7">
        <f>'T9M or 279d (2)'!D197</f>
        <v>0</v>
      </c>
      <c r="F4" s="7">
        <f>'T9M or 279d (2)'!D198</f>
        <v>0</v>
      </c>
      <c r="G4" s="7">
        <f>'T3Y or 1096d (2)'!D767</f>
        <v>0</v>
      </c>
      <c r="H4" s="7">
        <f>'T3Y or 1096d (2)'!D768</f>
        <v>0</v>
      </c>
      <c r="I4" s="7">
        <f t="shared" si="0"/>
        <v>0</v>
      </c>
    </row>
    <row r="5" spans="1:9" x14ac:dyDescent="0.25">
      <c r="A5" s="2" t="s">
        <v>14</v>
      </c>
      <c r="C5" s="7">
        <f>'T3M or 93d (2)'!E68</f>
        <v>0</v>
      </c>
      <c r="D5" s="7">
        <f>'T3M or 93d (2)'!E69</f>
        <v>0</v>
      </c>
      <c r="E5" s="7">
        <f>'T9M or 279d (2)'!E197</f>
        <v>0</v>
      </c>
      <c r="F5" s="7">
        <f>'T9M or 279d (2)'!E198</f>
        <v>0</v>
      </c>
      <c r="G5" s="7">
        <f>'T3Y or 1096d (2)'!E767</f>
        <v>0</v>
      </c>
      <c r="H5" s="7">
        <f>'T3Y or 1096d (2)'!E768</f>
        <v>0</v>
      </c>
      <c r="I5" s="7">
        <f t="shared" si="0"/>
        <v>0</v>
      </c>
    </row>
    <row r="6" spans="1:9" x14ac:dyDescent="0.25">
      <c r="A6" s="2" t="s">
        <v>15</v>
      </c>
      <c r="C6" s="7">
        <f>'T3M or 93d (2)'!F68</f>
        <v>0</v>
      </c>
      <c r="D6" s="7">
        <f>'T3M or 93d (2)'!F69</f>
        <v>0</v>
      </c>
      <c r="E6" s="7">
        <f>'T9M or 279d (2)'!F197</f>
        <v>0</v>
      </c>
      <c r="F6" s="7">
        <f>'T9M or 279d (2)'!F198</f>
        <v>0</v>
      </c>
      <c r="G6" s="7">
        <f>'T3Y or 1096d (2)'!F767</f>
        <v>0</v>
      </c>
      <c r="H6" s="7">
        <f>'T3Y or 1096d (2)'!F768</f>
        <v>0</v>
      </c>
      <c r="I6" s="7">
        <f t="shared" si="0"/>
        <v>0</v>
      </c>
    </row>
    <row r="7" spans="1:9" x14ac:dyDescent="0.25">
      <c r="A7" s="2" t="s">
        <v>16</v>
      </c>
      <c r="C7" s="7">
        <f>'T3M or 93d (2)'!G68</f>
        <v>0</v>
      </c>
      <c r="D7" s="7">
        <f>'T3M or 93d (2)'!G69</f>
        <v>0</v>
      </c>
      <c r="E7" s="7">
        <f>'T9M or 279d (2)'!G197</f>
        <v>0</v>
      </c>
      <c r="F7" s="7">
        <f>'T9M or 279d (2)'!G198</f>
        <v>0</v>
      </c>
      <c r="G7" s="7">
        <f>'T3Y or 1096d (2)'!G767</f>
        <v>0</v>
      </c>
      <c r="H7" s="7">
        <f>'T3Y or 1096d (2)'!G768</f>
        <v>0</v>
      </c>
      <c r="I7" s="7">
        <f t="shared" si="0"/>
        <v>0</v>
      </c>
    </row>
    <row r="8" spans="1:9" x14ac:dyDescent="0.25">
      <c r="A8" s="2" t="s">
        <v>17</v>
      </c>
      <c r="C8" s="7">
        <f>'T3M or 93d (2)'!H68</f>
        <v>0</v>
      </c>
      <c r="D8" s="7">
        <f>'T3M or 93d (2)'!H69</f>
        <v>0</v>
      </c>
      <c r="E8" s="7">
        <f>'T9M or 279d (2)'!H197</f>
        <v>0</v>
      </c>
      <c r="F8" s="7">
        <f>'T9M or 279d (2)'!H198</f>
        <v>0</v>
      </c>
      <c r="G8" s="7">
        <f>'T3Y or 1096d (2)'!H767</f>
        <v>0</v>
      </c>
      <c r="H8" s="7">
        <f>'T3Y or 1096d (2)'!H768</f>
        <v>0</v>
      </c>
      <c r="I8" s="7">
        <f t="shared" si="0"/>
        <v>0</v>
      </c>
    </row>
    <row r="9" spans="1:9" x14ac:dyDescent="0.25">
      <c r="A9" s="2" t="s">
        <v>18</v>
      </c>
      <c r="C9" s="7">
        <f>'T3M or 93d (2)'!I68</f>
        <v>0</v>
      </c>
      <c r="D9" s="7">
        <f>'T3M or 93d (2)'!I69</f>
        <v>0</v>
      </c>
      <c r="E9" s="7">
        <f>'T9M or 279d (2)'!I197</f>
        <v>0</v>
      </c>
      <c r="F9" s="7">
        <f>'T9M or 279d (2)'!I198</f>
        <v>0</v>
      </c>
      <c r="G9" s="7">
        <f>'T3Y or 1096d (2)'!I767</f>
        <v>0</v>
      </c>
      <c r="H9" s="7">
        <f>'T3Y or 1096d (2)'!I768</f>
        <v>0</v>
      </c>
      <c r="I9" s="7">
        <f t="shared" si="0"/>
        <v>0</v>
      </c>
    </row>
    <row r="10" spans="1:9" x14ac:dyDescent="0.25">
      <c r="A10" s="2" t="s">
        <v>19</v>
      </c>
      <c r="C10" s="7">
        <f>'T3M or 93d (2)'!J68</f>
        <v>0</v>
      </c>
      <c r="D10" s="7">
        <f>'T3M or 93d (2)'!J69</f>
        <v>0</v>
      </c>
      <c r="E10" s="7">
        <f>'T9M or 279d (2)'!J197</f>
        <v>0</v>
      </c>
      <c r="F10" s="7">
        <f>'T9M or 279d (2)'!J198</f>
        <v>0</v>
      </c>
      <c r="G10" s="7">
        <f>'T3Y or 1096d (2)'!J767</f>
        <v>0</v>
      </c>
      <c r="H10" s="7">
        <f>'T3Y or 1096d (2)'!J768</f>
        <v>0</v>
      </c>
      <c r="I10" s="7">
        <f t="shared" si="0"/>
        <v>0</v>
      </c>
    </row>
    <row r="11" spans="1:9" x14ac:dyDescent="0.25">
      <c r="A11" s="2" t="s">
        <v>20</v>
      </c>
      <c r="C11" s="7">
        <f>'T3M or 93d (2)'!K68</f>
        <v>0</v>
      </c>
      <c r="D11" s="7">
        <f>'T3M or 93d (2)'!K69</f>
        <v>0</v>
      </c>
      <c r="E11" s="7">
        <f>'T9M or 279d (2)'!K197</f>
        <v>0</v>
      </c>
      <c r="F11" s="7">
        <f>'T9M or 279d (2)'!K198</f>
        <v>0</v>
      </c>
      <c r="G11" s="7">
        <f>'T3Y or 1096d (2)'!K767</f>
        <v>0</v>
      </c>
      <c r="H11" s="7">
        <f>'T3Y or 1096d (2)'!K768</f>
        <v>0</v>
      </c>
      <c r="I11" s="7">
        <f t="shared" si="0"/>
        <v>0</v>
      </c>
    </row>
    <row r="12" spans="1:9" x14ac:dyDescent="0.25">
      <c r="A12" s="2" t="s">
        <v>21</v>
      </c>
      <c r="C12" s="7">
        <f>'T3M or 93d (2)'!L68</f>
        <v>0</v>
      </c>
      <c r="D12" s="7">
        <f>'T3M or 93d (2)'!L69</f>
        <v>0</v>
      </c>
      <c r="E12" s="7">
        <f>'T9M or 279d (2)'!L197</f>
        <v>0</v>
      </c>
      <c r="F12" s="7">
        <f>'T9M or 279d (2)'!L198</f>
        <v>0</v>
      </c>
      <c r="G12" s="7">
        <f>'T3Y or 1096d (2)'!L767</f>
        <v>0</v>
      </c>
      <c r="H12" s="7">
        <f>'T3Y or 1096d (2)'!L768</f>
        <v>0</v>
      </c>
      <c r="I12" s="7">
        <f t="shared" si="0"/>
        <v>0</v>
      </c>
    </row>
    <row r="13" spans="1:9" x14ac:dyDescent="0.25">
      <c r="A13" s="2" t="s">
        <v>22</v>
      </c>
      <c r="C13" s="7">
        <f>'T3M or 93d (2)'!M68</f>
        <v>0</v>
      </c>
      <c r="D13" s="7">
        <f>'T3M or 93d (2)'!M69</f>
        <v>0</v>
      </c>
      <c r="E13" s="7">
        <f>'T9M or 279d (2)'!M197</f>
        <v>0</v>
      </c>
      <c r="F13" s="7">
        <f>'T9M or 279d (2)'!M198</f>
        <v>0</v>
      </c>
      <c r="G13" s="7">
        <f>'T3Y or 1096d (2)'!M767</f>
        <v>0</v>
      </c>
      <c r="H13" s="7">
        <f>'T3Y or 1096d (2)'!M768</f>
        <v>0</v>
      </c>
      <c r="I13" s="7">
        <f t="shared" si="0"/>
        <v>0</v>
      </c>
    </row>
    <row r="14" spans="1:9" x14ac:dyDescent="0.25">
      <c r="A14" s="2" t="s">
        <v>23</v>
      </c>
      <c r="C14" s="7">
        <f>'T3M or 93d (2)'!N68</f>
        <v>0</v>
      </c>
      <c r="D14" s="7">
        <f>'T3M or 93d (2)'!N69</f>
        <v>0</v>
      </c>
      <c r="E14" s="7">
        <f>'T9M or 279d (2)'!N197</f>
        <v>0</v>
      </c>
      <c r="F14" s="7">
        <f>'T9M or 279d (2)'!N198</f>
        <v>0</v>
      </c>
      <c r="G14" s="7">
        <f>'T3Y or 1096d (2)'!N767</f>
        <v>0</v>
      </c>
      <c r="H14" s="7">
        <f>'T3Y or 1096d (2)'!N768</f>
        <v>0</v>
      </c>
      <c r="I14" s="7">
        <f t="shared" si="0"/>
        <v>0</v>
      </c>
    </row>
    <row r="15" spans="1:9" x14ac:dyDescent="0.25">
      <c r="A15" s="2" t="s">
        <v>24</v>
      </c>
      <c r="C15" s="7">
        <f>'T3M or 93d (2)'!O68</f>
        <v>0</v>
      </c>
      <c r="D15" s="7">
        <f>'T3M or 93d (2)'!O69</f>
        <v>0</v>
      </c>
      <c r="E15" s="7">
        <f>'T9M or 279d (2)'!O197</f>
        <v>0</v>
      </c>
      <c r="F15" s="7">
        <f>'T9M or 279d (2)'!O198</f>
        <v>0</v>
      </c>
      <c r="G15" s="7">
        <f>'T3Y or 1096d (2)'!O767</f>
        <v>0</v>
      </c>
      <c r="H15" s="7">
        <f>'T3Y or 1096d (2)'!O768</f>
        <v>0</v>
      </c>
      <c r="I15" s="7">
        <f t="shared" si="0"/>
        <v>0</v>
      </c>
    </row>
    <row r="16" spans="1:9" x14ac:dyDescent="0.25">
      <c r="A16" s="2" t="s">
        <v>25</v>
      </c>
      <c r="C16" s="7">
        <f>'T3M or 93d (2)'!P68</f>
        <v>0</v>
      </c>
      <c r="D16" s="7">
        <f>'T3M or 93d (2)'!P69</f>
        <v>0</v>
      </c>
      <c r="E16" s="7">
        <f>'T9M or 279d (2)'!P197</f>
        <v>0</v>
      </c>
      <c r="F16" s="7">
        <f>'T9M or 279d (2)'!P198</f>
        <v>0</v>
      </c>
      <c r="G16" s="7">
        <f>'T3Y or 1096d (2)'!P767</f>
        <v>0</v>
      </c>
      <c r="H16" s="7">
        <f>'T3Y or 1096d (2)'!P768</f>
        <v>0</v>
      </c>
      <c r="I16" s="7">
        <f t="shared" si="0"/>
        <v>0</v>
      </c>
    </row>
    <row r="17" spans="1:8" ht="30" x14ac:dyDescent="0.25">
      <c r="A17" s="2" t="s">
        <v>6</v>
      </c>
      <c r="C17" s="5">
        <f>SUM(C2:C16)</f>
        <v>0</v>
      </c>
      <c r="D17" s="4">
        <f t="shared" ref="D17:H17" si="1">SUM(D2:D16)</f>
        <v>0</v>
      </c>
      <c r="E17" s="5">
        <f t="shared" si="1"/>
        <v>0</v>
      </c>
      <c r="F17" s="4">
        <f t="shared" si="1"/>
        <v>0</v>
      </c>
      <c r="G17" s="5">
        <f t="shared" si="1"/>
        <v>0</v>
      </c>
      <c r="H17" s="4">
        <f t="shared" si="1"/>
        <v>0</v>
      </c>
    </row>
    <row r="18" spans="1:8" ht="30" x14ac:dyDescent="0.25">
      <c r="A18" s="2" t="s">
        <v>43</v>
      </c>
      <c r="C18" s="6" t="e">
        <f>C17/(C17+D17)</f>
        <v>#DIV/0!</v>
      </c>
      <c r="D18" s="6" t="e">
        <f>D17/(C17+D17)</f>
        <v>#DIV/0!</v>
      </c>
      <c r="E18" s="6" t="e">
        <f>E17/(E17+F17)</f>
        <v>#DIV/0!</v>
      </c>
      <c r="F18" s="6" t="e">
        <f>F17/(E17+F17)</f>
        <v>#DIV/0!</v>
      </c>
      <c r="G18" s="6" t="e">
        <f>G17/(G17+H17)</f>
        <v>#DIV/0!</v>
      </c>
      <c r="H18" s="6" t="e">
        <f>H17/(G17+H17)</f>
        <v>#DIV/0!</v>
      </c>
    </row>
  </sheetData>
  <conditionalFormatting sqref="I2">
    <cfRule type="cellIs" dxfId="39" priority="3" operator="lessThan">
      <formula>0</formula>
    </cfRule>
    <cfRule type="cellIs" dxfId="38" priority="4" operator="greaterThan">
      <formula>0</formula>
    </cfRule>
  </conditionalFormatting>
  <conditionalFormatting sqref="I3:I16">
    <cfRule type="cellIs" dxfId="37" priority="1" operator="greaterThan">
      <formula>0</formula>
    </cfRule>
    <cfRule type="cellIs" dxfId="36" priority="2" operator="lessThan">
      <formula>0</formula>
    </cfRule>
  </conditionalFormatting>
  <pageMargins left="0.7" right="0.7" top="0.75" bottom="0.75" header="0.3" footer="0.3"/>
  <pageSetup paperSize="9"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3CF2C-B495-4F6A-8712-EDC3D96D1984}">
  <dimension ref="A1:Q69"/>
  <sheetViews>
    <sheetView workbookViewId="0">
      <pane ySplit="1" topLeftCell="A47" activePane="bottomLeft" state="frozen"/>
      <selection pane="bottomLeft" activeCell="B69" sqref="B69"/>
    </sheetView>
  </sheetViews>
  <sheetFormatPr defaultRowHeight="15" x14ac:dyDescent="0.25"/>
  <cols>
    <col min="1" max="1" width="10" style="7" bestFit="1" customWidth="1"/>
    <col min="2" max="2" width="4.7109375" style="7" bestFit="1" customWidth="1"/>
    <col min="3" max="3" width="5" style="7" bestFit="1" customWidth="1"/>
    <col min="4" max="16384" width="9.140625" style="7"/>
  </cols>
  <sheetData>
    <row r="1" spans="1:16" s="1" customFormat="1" x14ac:dyDescent="0.25">
      <c r="A1" s="1" t="s">
        <v>42</v>
      </c>
      <c r="B1" s="1" t="s">
        <v>1</v>
      </c>
      <c r="C1" s="1" t="s">
        <v>2</v>
      </c>
      <c r="D1" s="1" t="s">
        <v>26</v>
      </c>
      <c r="E1" s="1" t="s">
        <v>27</v>
      </c>
      <c r="F1" s="1" t="s">
        <v>28</v>
      </c>
      <c r="G1" s="1" t="s">
        <v>29</v>
      </c>
      <c r="H1" s="1" t="s">
        <v>30</v>
      </c>
      <c r="I1" s="1" t="s">
        <v>31</v>
      </c>
      <c r="J1" s="1" t="s">
        <v>32</v>
      </c>
      <c r="K1" s="1" t="s">
        <v>33</v>
      </c>
      <c r="L1" s="1" t="s">
        <v>34</v>
      </c>
      <c r="M1" s="1" t="s">
        <v>35</v>
      </c>
      <c r="N1" s="1" t="s">
        <v>36</v>
      </c>
      <c r="O1" s="1" t="s">
        <v>37</v>
      </c>
      <c r="P1" s="1" t="s">
        <v>38</v>
      </c>
    </row>
    <row r="68" spans="1:17" x14ac:dyDescent="0.25">
      <c r="A68" s="1" t="s">
        <v>40</v>
      </c>
      <c r="B68" s="7">
        <f>COUNTIF(B2:B67,1)</f>
        <v>0</v>
      </c>
      <c r="C68" s="7">
        <f t="shared" ref="C68:P68" si="0">COUNTIF(C2:C67,1)</f>
        <v>0</v>
      </c>
      <c r="D68" s="7">
        <f t="shared" si="0"/>
        <v>0</v>
      </c>
      <c r="E68" s="7">
        <f t="shared" si="0"/>
        <v>0</v>
      </c>
      <c r="F68" s="7">
        <f t="shared" si="0"/>
        <v>0</v>
      </c>
      <c r="G68" s="7">
        <f t="shared" si="0"/>
        <v>0</v>
      </c>
      <c r="H68" s="7">
        <f t="shared" si="0"/>
        <v>0</v>
      </c>
      <c r="I68" s="7">
        <f t="shared" si="0"/>
        <v>0</v>
      </c>
      <c r="J68" s="7">
        <f t="shared" si="0"/>
        <v>0</v>
      </c>
      <c r="K68" s="7">
        <f t="shared" si="0"/>
        <v>0</v>
      </c>
      <c r="L68" s="7">
        <f t="shared" si="0"/>
        <v>0</v>
      </c>
      <c r="M68" s="7">
        <f t="shared" si="0"/>
        <v>0</v>
      </c>
      <c r="N68" s="7">
        <f t="shared" si="0"/>
        <v>0</v>
      </c>
      <c r="O68" s="7">
        <f t="shared" si="0"/>
        <v>0</v>
      </c>
      <c r="P68" s="7">
        <f t="shared" si="0"/>
        <v>0</v>
      </c>
      <c r="Q68" s="1">
        <f>SUM(B68:P68)</f>
        <v>0</v>
      </c>
    </row>
    <row r="69" spans="1:17" x14ac:dyDescent="0.25">
      <c r="A69" s="1" t="s">
        <v>41</v>
      </c>
      <c r="B69" s="1">
        <f>COUNTIF(B2:B67, -1)</f>
        <v>0</v>
      </c>
      <c r="C69" s="1">
        <f t="shared" ref="C69:P69" si="1">COUNTIF(C2:C67, -1)</f>
        <v>0</v>
      </c>
      <c r="D69" s="1">
        <f t="shared" si="1"/>
        <v>0</v>
      </c>
      <c r="E69" s="1">
        <f t="shared" si="1"/>
        <v>0</v>
      </c>
      <c r="F69" s="1">
        <f t="shared" si="1"/>
        <v>0</v>
      </c>
      <c r="G69" s="1">
        <f t="shared" si="1"/>
        <v>0</v>
      </c>
      <c r="H69" s="1">
        <f t="shared" si="1"/>
        <v>0</v>
      </c>
      <c r="I69" s="1">
        <f t="shared" si="1"/>
        <v>0</v>
      </c>
      <c r="J69" s="1">
        <f t="shared" si="1"/>
        <v>0</v>
      </c>
      <c r="K69" s="1">
        <f t="shared" si="1"/>
        <v>0</v>
      </c>
      <c r="L69" s="1">
        <f t="shared" si="1"/>
        <v>0</v>
      </c>
      <c r="M69" s="1">
        <f t="shared" si="1"/>
        <v>0</v>
      </c>
      <c r="N69" s="1">
        <f t="shared" si="1"/>
        <v>0</v>
      </c>
      <c r="O69" s="1">
        <f t="shared" si="1"/>
        <v>0</v>
      </c>
      <c r="P69" s="1">
        <f t="shared" si="1"/>
        <v>0</v>
      </c>
      <c r="Q69" s="1">
        <f>SUM(B69:P69)</f>
        <v>0</v>
      </c>
    </row>
  </sheetData>
  <conditionalFormatting sqref="B2:P67">
    <cfRule type="cellIs" dxfId="35" priority="1" operator="lessThan">
      <formula>0</formula>
    </cfRule>
    <cfRule type="cellIs" dxfId="34" priority="2" operator="greater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9C6EC-B8E6-4DD8-B9F4-32A195AF4157}">
  <dimension ref="A1:Q198"/>
  <sheetViews>
    <sheetView workbookViewId="0">
      <pane ySplit="1" topLeftCell="A180" activePane="bottomLeft" state="frozen"/>
      <selection pane="bottomLeft" activeCell="P198" sqref="P198"/>
    </sheetView>
  </sheetViews>
  <sheetFormatPr defaultRowHeight="15" x14ac:dyDescent="0.25"/>
  <cols>
    <col min="1" max="1" width="10" style="7" bestFit="1" customWidth="1"/>
    <col min="2" max="16384" width="9.140625" style="7"/>
  </cols>
  <sheetData>
    <row r="1" spans="1:16" x14ac:dyDescent="0.25">
      <c r="A1" s="1" t="s">
        <v>42</v>
      </c>
      <c r="B1" s="1" t="s">
        <v>1</v>
      </c>
      <c r="C1" s="1" t="s">
        <v>2</v>
      </c>
      <c r="D1" s="1" t="s">
        <v>26</v>
      </c>
      <c r="E1" s="1" t="s">
        <v>27</v>
      </c>
      <c r="F1" s="1" t="s">
        <v>28</v>
      </c>
      <c r="G1" s="1" t="s">
        <v>29</v>
      </c>
      <c r="H1" s="1" t="s">
        <v>30</v>
      </c>
      <c r="I1" s="1" t="s">
        <v>31</v>
      </c>
      <c r="J1" s="1" t="s">
        <v>32</v>
      </c>
      <c r="K1" s="1" t="s">
        <v>33</v>
      </c>
      <c r="L1" s="1" t="s">
        <v>34</v>
      </c>
      <c r="M1" s="1" t="s">
        <v>35</v>
      </c>
      <c r="N1" s="1" t="s">
        <v>36</v>
      </c>
      <c r="O1" s="1" t="s">
        <v>37</v>
      </c>
      <c r="P1" s="1" t="s">
        <v>38</v>
      </c>
    </row>
    <row r="197" spans="1:17" x14ac:dyDescent="0.25">
      <c r="A197" s="1" t="s">
        <v>40</v>
      </c>
      <c r="B197" s="1">
        <f>COUNTIF(B2:B196, 1)</f>
        <v>0</v>
      </c>
      <c r="C197" s="1">
        <f t="shared" ref="C197:P197" si="0">COUNTIF(C2:C196, 1)</f>
        <v>0</v>
      </c>
      <c r="D197" s="1">
        <f t="shared" si="0"/>
        <v>0</v>
      </c>
      <c r="E197" s="1">
        <f t="shared" si="0"/>
        <v>0</v>
      </c>
      <c r="F197" s="1">
        <f t="shared" si="0"/>
        <v>0</v>
      </c>
      <c r="G197" s="1">
        <f t="shared" si="0"/>
        <v>0</v>
      </c>
      <c r="H197" s="1">
        <f t="shared" si="0"/>
        <v>0</v>
      </c>
      <c r="I197" s="1">
        <f t="shared" si="0"/>
        <v>0</v>
      </c>
      <c r="J197" s="1">
        <f t="shared" si="0"/>
        <v>0</v>
      </c>
      <c r="K197" s="1">
        <f t="shared" si="0"/>
        <v>0</v>
      </c>
      <c r="L197" s="1">
        <f t="shared" si="0"/>
        <v>0</v>
      </c>
      <c r="M197" s="1">
        <f t="shared" si="0"/>
        <v>0</v>
      </c>
      <c r="N197" s="1">
        <f t="shared" si="0"/>
        <v>0</v>
      </c>
      <c r="O197" s="1">
        <f t="shared" si="0"/>
        <v>0</v>
      </c>
      <c r="P197" s="1">
        <f t="shared" si="0"/>
        <v>0</v>
      </c>
      <c r="Q197" s="1">
        <f>SUM(B197:P197)</f>
        <v>0</v>
      </c>
    </row>
    <row r="198" spans="1:17" x14ac:dyDescent="0.25">
      <c r="A198" s="1" t="s">
        <v>41</v>
      </c>
      <c r="B198" s="1">
        <f>COUNTIF(B2:B196, -1)</f>
        <v>0</v>
      </c>
      <c r="C198" s="1">
        <f t="shared" ref="C198:P198" si="1">COUNTIF(C2:C196, -1)</f>
        <v>0</v>
      </c>
      <c r="D198" s="1">
        <f t="shared" si="1"/>
        <v>0</v>
      </c>
      <c r="E198" s="1">
        <f t="shared" si="1"/>
        <v>0</v>
      </c>
      <c r="F198" s="1">
        <f t="shared" si="1"/>
        <v>0</v>
      </c>
      <c r="G198" s="1">
        <f t="shared" si="1"/>
        <v>0</v>
      </c>
      <c r="H198" s="1">
        <f t="shared" si="1"/>
        <v>0</v>
      </c>
      <c r="I198" s="1">
        <f t="shared" si="1"/>
        <v>0</v>
      </c>
      <c r="J198" s="1">
        <f t="shared" si="1"/>
        <v>0</v>
      </c>
      <c r="K198" s="1">
        <f t="shared" si="1"/>
        <v>0</v>
      </c>
      <c r="L198" s="1">
        <f t="shared" si="1"/>
        <v>0</v>
      </c>
      <c r="M198" s="1">
        <f t="shared" si="1"/>
        <v>0</v>
      </c>
      <c r="N198" s="1">
        <f t="shared" si="1"/>
        <v>0</v>
      </c>
      <c r="O198" s="1">
        <f t="shared" si="1"/>
        <v>0</v>
      </c>
      <c r="P198" s="1">
        <f t="shared" si="1"/>
        <v>0</v>
      </c>
      <c r="Q198" s="1">
        <f>SUM(B198:P198)</f>
        <v>0</v>
      </c>
    </row>
  </sheetData>
  <conditionalFormatting sqref="B2:O196 B199:O288">
    <cfRule type="cellIs" dxfId="33" priority="1" operator="lessThan">
      <formula>0</formula>
    </cfRule>
    <cfRule type="cellIs" dxfId="32" priority="2" operator="greaterThan">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13E1E-3D0C-4F01-805E-86BA8FE92D04}">
  <dimension ref="A1:Q768"/>
  <sheetViews>
    <sheetView workbookViewId="0">
      <pane ySplit="1" topLeftCell="A745" activePane="bottomLeft" state="frozen"/>
      <selection pane="bottomLeft" activeCell="B768" sqref="B768"/>
    </sheetView>
  </sheetViews>
  <sheetFormatPr defaultRowHeight="15" x14ac:dyDescent="0.25"/>
  <cols>
    <col min="1" max="1" width="10" style="7" bestFit="1" customWidth="1"/>
    <col min="2" max="16384" width="9.140625" style="7"/>
  </cols>
  <sheetData>
    <row r="1" spans="1:16" s="1" customFormat="1" x14ac:dyDescent="0.25">
      <c r="A1" s="1" t="s">
        <v>39</v>
      </c>
      <c r="B1" s="1" t="s">
        <v>1</v>
      </c>
      <c r="C1" s="1" t="s">
        <v>2</v>
      </c>
      <c r="D1" s="1" t="s">
        <v>26</v>
      </c>
      <c r="E1" s="1" t="s">
        <v>27</v>
      </c>
      <c r="F1" s="1" t="s">
        <v>28</v>
      </c>
      <c r="G1" s="1" t="s">
        <v>29</v>
      </c>
      <c r="H1" s="1" t="s">
        <v>30</v>
      </c>
      <c r="I1" s="1" t="s">
        <v>31</v>
      </c>
      <c r="J1" s="1" t="s">
        <v>32</v>
      </c>
      <c r="K1" s="1" t="s">
        <v>33</v>
      </c>
      <c r="L1" s="1" t="s">
        <v>34</v>
      </c>
      <c r="M1" s="1" t="s">
        <v>35</v>
      </c>
      <c r="N1" s="1" t="s">
        <v>36</v>
      </c>
      <c r="O1" s="1" t="s">
        <v>37</v>
      </c>
      <c r="P1" s="1" t="s">
        <v>38</v>
      </c>
    </row>
    <row r="767" spans="1:17" s="1" customFormat="1" x14ac:dyDescent="0.25">
      <c r="A767" s="1" t="s">
        <v>40</v>
      </c>
      <c r="B767" s="1">
        <f>COUNTIF(B2:B766,1)</f>
        <v>0</v>
      </c>
      <c r="C767" s="1">
        <f t="shared" ref="C767:P767" si="0">COUNTIF(C2:C766,1)</f>
        <v>0</v>
      </c>
      <c r="D767" s="1">
        <f t="shared" si="0"/>
        <v>0</v>
      </c>
      <c r="E767" s="1">
        <f t="shared" si="0"/>
        <v>0</v>
      </c>
      <c r="F767" s="1">
        <f t="shared" si="0"/>
        <v>0</v>
      </c>
      <c r="G767" s="1">
        <f t="shared" si="0"/>
        <v>0</v>
      </c>
      <c r="H767" s="1">
        <f t="shared" si="0"/>
        <v>0</v>
      </c>
      <c r="I767" s="1">
        <f t="shared" si="0"/>
        <v>0</v>
      </c>
      <c r="J767" s="1">
        <f t="shared" si="0"/>
        <v>0</v>
      </c>
      <c r="K767" s="1">
        <f t="shared" si="0"/>
        <v>0</v>
      </c>
      <c r="L767" s="1">
        <f t="shared" si="0"/>
        <v>0</v>
      </c>
      <c r="M767" s="1">
        <f t="shared" si="0"/>
        <v>0</v>
      </c>
      <c r="N767" s="1">
        <f t="shared" si="0"/>
        <v>0</v>
      </c>
      <c r="O767" s="1">
        <f t="shared" si="0"/>
        <v>0</v>
      </c>
      <c r="P767" s="1">
        <f t="shared" si="0"/>
        <v>0</v>
      </c>
      <c r="Q767" s="1">
        <f>SUM(B767:P767)</f>
        <v>0</v>
      </c>
    </row>
    <row r="768" spans="1:17" s="1" customFormat="1" x14ac:dyDescent="0.25">
      <c r="A768" s="1" t="s">
        <v>41</v>
      </c>
      <c r="B768" s="1">
        <f>COUNTIF(B2:B766, -1)</f>
        <v>0</v>
      </c>
      <c r="C768" s="1">
        <f t="shared" ref="C768:P768" si="1">COUNTIF(C2:C766, -1)</f>
        <v>0</v>
      </c>
      <c r="D768" s="1">
        <f t="shared" si="1"/>
        <v>0</v>
      </c>
      <c r="E768" s="1">
        <f t="shared" si="1"/>
        <v>0</v>
      </c>
      <c r="F768" s="1">
        <f t="shared" si="1"/>
        <v>0</v>
      </c>
      <c r="G768" s="1">
        <f t="shared" si="1"/>
        <v>0</v>
      </c>
      <c r="H768" s="1">
        <f t="shared" si="1"/>
        <v>0</v>
      </c>
      <c r="I768" s="1">
        <f t="shared" si="1"/>
        <v>0</v>
      </c>
      <c r="J768" s="1">
        <f t="shared" si="1"/>
        <v>0</v>
      </c>
      <c r="K768" s="1">
        <f t="shared" si="1"/>
        <v>0</v>
      </c>
      <c r="L768" s="1">
        <f t="shared" si="1"/>
        <v>0</v>
      </c>
      <c r="M768" s="1">
        <f t="shared" si="1"/>
        <v>0</v>
      </c>
      <c r="N768" s="1">
        <f t="shared" si="1"/>
        <v>0</v>
      </c>
      <c r="O768" s="1">
        <f t="shared" si="1"/>
        <v>0</v>
      </c>
      <c r="P768" s="1">
        <f t="shared" si="1"/>
        <v>0</v>
      </c>
      <c r="Q768" s="1">
        <f>SUM(B768:P768)</f>
        <v>0</v>
      </c>
    </row>
  </sheetData>
  <conditionalFormatting sqref="B769:P1100 B2:P766">
    <cfRule type="cellIs" dxfId="31" priority="1" operator="greaterThan">
      <formula>0</formula>
    </cfRule>
    <cfRule type="cellIs" dxfId="30" priority="2" operator="lessThan">
      <formula>0</formula>
    </cfRule>
  </conditionalFormatting>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Votes % Compare</vt:lpstr>
      <vt:lpstr>Linkages or Notes</vt:lpstr>
      <vt:lpstr>T3M or 93d</vt:lpstr>
      <vt:lpstr>T9M or 279d</vt:lpstr>
      <vt:lpstr>T3Y or 1096d</vt:lpstr>
      <vt:lpstr>Linkages or Notes (2)</vt:lpstr>
      <vt:lpstr>T3M or 93d (2)</vt:lpstr>
      <vt:lpstr>T9M or 279d (2)</vt:lpstr>
      <vt:lpstr>T3Y or 1096d (2)</vt:lpstr>
      <vt:lpstr>Linkages or Notes (3)</vt:lpstr>
      <vt:lpstr>T3M or 93d (3)</vt:lpstr>
      <vt:lpstr>T9M or 279d (3)</vt:lpstr>
      <vt:lpstr>T3Y or 1096d (3)</vt:lpstr>
      <vt:lpstr>Linkages or Notes (4)</vt:lpstr>
      <vt:lpstr>T3M or 93d (4)</vt:lpstr>
      <vt:lpstr>T9M or 279d (4)</vt:lpstr>
      <vt:lpstr>T3Y or 1096d (4)</vt:lpstr>
      <vt:lpstr>Linkages or Notes (5)</vt:lpstr>
      <vt:lpstr>T3M or 93d (5)</vt:lpstr>
      <vt:lpstr>T9M or 279d (5)</vt:lpstr>
      <vt:lpstr>T3Y or 1096d (5)</vt:lpstr>
      <vt:lpstr>GICS Eff close Sept 28, 2018</vt:lpstr>
      <vt:lpstr>GICS historical changes-2018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2022-12-01T04:37:40Z</dcterms:modified>
</cp:coreProperties>
</file>