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1e73a2bf00b6d9/Escritorio/JEMARO/UniGe/02_Summer/Research Track II/"/>
    </mc:Choice>
  </mc:AlternateContent>
  <xr:revisionPtr revIDLastSave="0" documentId="8_{39E1047E-67BB-4CE7-ADAB-D9A2A392ECE4}" xr6:coauthVersionLast="47" xr6:coauthVersionMax="47" xr10:uidLastSave="{00000000-0000-0000-0000-000000000000}"/>
  <bookViews>
    <workbookView xWindow="-120" yWindow="-120" windowWidth="20730" windowHeight="11160" xr2:uid="{761138BB-8298-432A-A88E-DCBFF4F5AB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1" l="1"/>
  <c r="L22" i="1"/>
  <c r="K23" i="1"/>
  <c r="K2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" i="1"/>
  <c r="O3" i="1"/>
  <c r="O51" i="1"/>
  <c r="O50" i="1"/>
  <c r="O43" i="1"/>
  <c r="O42" i="1"/>
  <c r="O35" i="1"/>
  <c r="O34" i="1"/>
  <c r="O26" i="1"/>
  <c r="O19" i="1"/>
  <c r="O18" i="1"/>
  <c r="O11" i="1"/>
  <c r="O10" i="1"/>
  <c r="O45" i="1"/>
  <c r="O46" i="1"/>
  <c r="O47" i="1"/>
  <c r="O48" i="1"/>
  <c r="O49" i="1"/>
  <c r="O52" i="1"/>
  <c r="O29" i="1"/>
  <c r="O30" i="1"/>
  <c r="O31" i="1"/>
  <c r="O32" i="1"/>
  <c r="O33" i="1"/>
  <c r="O36" i="1"/>
  <c r="O37" i="1"/>
  <c r="O38" i="1"/>
  <c r="O39" i="1"/>
  <c r="O40" i="1"/>
  <c r="O41" i="1"/>
  <c r="O44" i="1"/>
  <c r="O14" i="1"/>
  <c r="O15" i="1"/>
  <c r="O16" i="1"/>
  <c r="O17" i="1"/>
  <c r="O20" i="1"/>
  <c r="O21" i="1"/>
  <c r="O22" i="1"/>
  <c r="O23" i="1"/>
  <c r="O24" i="1"/>
  <c r="O25" i="1"/>
  <c r="O27" i="1"/>
  <c r="O28" i="1"/>
  <c r="O4" i="1"/>
  <c r="O5" i="1"/>
  <c r="O6" i="1"/>
  <c r="O7" i="1"/>
  <c r="O8" i="1"/>
  <c r="O9" i="1"/>
  <c r="O12" i="1"/>
  <c r="O13" i="1"/>
  <c r="K12" i="1"/>
  <c r="K11" i="1"/>
  <c r="K10" i="1"/>
  <c r="L12" i="1"/>
  <c r="L11" i="1"/>
  <c r="L10" i="1"/>
  <c r="L6" i="1"/>
  <c r="K6" i="1"/>
  <c r="L5" i="1"/>
  <c r="L4" i="1"/>
  <c r="K5" i="1"/>
  <c r="K4" i="1"/>
  <c r="G54" i="1"/>
  <c r="C54" i="1"/>
  <c r="G53" i="1"/>
  <c r="F53" i="1"/>
  <c r="C53" i="1"/>
  <c r="B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tc={0B041547-C1F7-4BDB-8D7D-F233980B791B}</author>
  </authors>
  <commentList>
    <comment ref="J8" authorId="0" shapeId="0" xr:uid="{0B041547-C1F7-4BDB-8D7D-F233980B791B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solutions works the same</t>
      </text>
    </comment>
  </commentList>
</comments>
</file>

<file path=xl/sharedStrings.xml><?xml version="1.0" encoding="utf-8"?>
<sst xmlns="http://schemas.openxmlformats.org/spreadsheetml/2006/main" count="32" uniqueCount="16">
  <si>
    <t>Crash</t>
  </si>
  <si>
    <t>Time</t>
  </si>
  <si>
    <t>W_bh</t>
  </si>
  <si>
    <t>Total Failures</t>
  </si>
  <si>
    <t>Total</t>
  </si>
  <si>
    <t>Success</t>
  </si>
  <si>
    <t>Failure</t>
  </si>
  <si>
    <t>Results</t>
  </si>
  <si>
    <t>Number</t>
  </si>
  <si>
    <t xml:space="preserve"> </t>
  </si>
  <si>
    <t>Null Hypothesis</t>
  </si>
  <si>
    <t>Normal dist.</t>
  </si>
  <si>
    <t>Mean</t>
  </si>
  <si>
    <t>Std. Dev.</t>
  </si>
  <si>
    <t>Solution 1</t>
  </si>
  <si>
    <t>Solution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</si>
</sst>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21" fontId="0" fillId="0" borderId="1" xfId="0" applyNumberFormat="1" applyBorder="1"/>
    <xf numFmtId="0" fontId="0" fillId="0" borderId="3" xfId="0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3" xfId="0" applyFill="1" applyBorder="1"/>
    <xf numFmtId="0" fontId="0" fillId="0" borderId="5" xfId="0" applyBorder="1"/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/>
    <xf numFmtId="21" fontId="0" fillId="0" borderId="6" xfId="0" applyNumberFormat="1" applyBorder="1"/>
    <xf numFmtId="0" fontId="0" fillId="6" borderId="2" xfId="0" applyFill="1" applyBorder="1"/>
    <xf numFmtId="0" fontId="0" fillId="4" borderId="3" xfId="0" applyFill="1" applyBorder="1"/>
    <xf numFmtId="0" fontId="0" fillId="0" borderId="7" xfId="0" applyBorder="1"/>
    <xf numFmtId="0" fontId="0" fillId="6" borderId="3" xfId="0" applyFill="1" applyBorder="1"/>
    <xf numFmtId="21" fontId="0" fillId="0" borderId="1" xfId="0" applyNumberFormat="1" applyFill="1" applyBorder="1"/>
    <xf numFmtId="21" fontId="0" fillId="0" borderId="6" xfId="0" applyNumberFormat="1" applyFill="1" applyBorder="1"/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/>
    <xf numFmtId="0" fontId="0" fillId="8" borderId="1" xfId="0" quotePrefix="1" applyFill="1" applyBorder="1"/>
    <xf numFmtId="0" fontId="3" fillId="2" borderId="1" xfId="0" applyFont="1" applyFill="1" applyBorder="1"/>
    <xf numFmtId="0" fontId="0" fillId="0" borderId="0" xfId="0" applyAlignment="1">
      <alignment horizontal="right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12</xdr:row>
      <xdr:rowOff>161926</xdr:rowOff>
    </xdr:from>
    <xdr:ext cx="1895476" cy="6286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AC5F258-D3AE-64C5-9294-8A8AB25C355A}"/>
                </a:ext>
              </a:extLst>
            </xdr:cNvPr>
            <xdr:cNvSpPr txBox="1"/>
          </xdr:nvSpPr>
          <xdr:spPr>
            <a:xfrm>
              <a:off x="5505450" y="2447926"/>
              <a:ext cx="1895476" cy="628650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ꭓ</m:t>
                        </m:r>
                      </m:e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6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s-E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E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  <m:sup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s-E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43</m:t>
                            </m:r>
                          </m:den>
                        </m:f>
                        <m:r>
                          <a:rPr lang="es-E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E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E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  <m:sup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s-E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7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AC5F258-D3AE-64C5-9294-8A8AB25C355A}"/>
                </a:ext>
              </a:extLst>
            </xdr:cNvPr>
            <xdr:cNvSpPr txBox="1"/>
          </xdr:nvSpPr>
          <xdr:spPr>
            <a:xfrm>
              <a:off x="5505450" y="2447926"/>
              <a:ext cx="1895476" cy="628650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n-US" sz="1600" i="0">
                  <a:latin typeface="Cambria Math" panose="02040503050406030204" pitchFamily="18" charset="0"/>
                </a:rPr>
                <a:t>ꭓ^</a:t>
              </a:r>
              <a:r>
                <a:rPr lang="es-ES" sz="1600" b="0" i="0">
                  <a:latin typeface="Cambria Math" panose="02040503050406030204" pitchFamily="18" charset="0"/>
                </a:rPr>
                <a:t>2=2</a:t>
              </a:r>
              <a:r>
                <a:rPr lang="es-E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∙(2^2/43+2^2/7)</a:t>
              </a:r>
              <a:endParaRPr lang="en-US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rlos López" id="{0A378E2E-E07C-45BC-B1D3-9B0644A32A08}" userId="2b1e73a2bf00b6d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8" dT="2022-05-27T21:17:06.97" personId="{0A378E2E-E07C-45BC-B1D3-9B0644A32A08}" id="{0B041547-C1F7-4BDB-8D7D-F233980B791B}">
    <text>Both solutions works the same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9175-62FC-4DB1-BDE8-F7BA3C70AB7B}">
  <dimension ref="A1:P54"/>
  <sheetViews>
    <sheetView tabSelected="1" workbookViewId="0">
      <selection activeCell="Q7" sqref="Q7"/>
    </sheetView>
  </sheetViews>
  <sheetFormatPr defaultRowHeight="15" x14ac:dyDescent="0.25"/>
  <cols>
    <col min="10" max="10" width="14.140625" bestFit="1" customWidth="1"/>
    <col min="13" max="13" width="7.85546875" customWidth="1"/>
  </cols>
  <sheetData>
    <row r="1" spans="1:16" x14ac:dyDescent="0.25">
      <c r="B1" s="9" t="s">
        <v>14</v>
      </c>
      <c r="C1" s="9"/>
      <c r="D1" s="9"/>
      <c r="F1" s="10" t="s">
        <v>15</v>
      </c>
      <c r="G1" s="10"/>
      <c r="H1" s="10"/>
    </row>
    <row r="2" spans="1:16" x14ac:dyDescent="0.25">
      <c r="A2" s="5" t="s">
        <v>8</v>
      </c>
      <c r="B2" s="19" t="s">
        <v>0</v>
      </c>
      <c r="C2" s="5" t="s">
        <v>2</v>
      </c>
      <c r="D2" s="16" t="s">
        <v>1</v>
      </c>
      <c r="E2" s="4" t="s">
        <v>8</v>
      </c>
      <c r="F2" s="17" t="s">
        <v>0</v>
      </c>
      <c r="G2" s="4" t="s">
        <v>2</v>
      </c>
      <c r="H2" s="4" t="s">
        <v>1</v>
      </c>
      <c r="J2" s="11" t="s">
        <v>7</v>
      </c>
      <c r="K2" s="12"/>
      <c r="L2" s="12"/>
    </row>
    <row r="3" spans="1:16" x14ac:dyDescent="0.25">
      <c r="A3" s="8">
        <v>1</v>
      </c>
      <c r="B3" s="1">
        <v>0</v>
      </c>
      <c r="C3" s="1">
        <v>0</v>
      </c>
      <c r="D3" s="15">
        <v>1.8999999999999998E-3</v>
      </c>
      <c r="E3" s="18">
        <v>1</v>
      </c>
      <c r="F3" s="3">
        <v>0</v>
      </c>
      <c r="G3" s="1">
        <v>0</v>
      </c>
      <c r="H3" s="2">
        <v>1.9462962962962964E-3</v>
      </c>
      <c r="J3" s="6"/>
      <c r="K3" s="7" t="s">
        <v>5</v>
      </c>
      <c r="L3" s="6" t="s">
        <v>6</v>
      </c>
      <c r="O3" s="28">
        <f>MINUTE(D3)*60+SECOND(D3)</f>
        <v>164</v>
      </c>
      <c r="P3" s="28">
        <f>MINUTE(H3)*60+SECOND(H3)</f>
        <v>168</v>
      </c>
    </row>
    <row r="4" spans="1:16" x14ac:dyDescent="0.25">
      <c r="A4" s="1">
        <v>2</v>
      </c>
      <c r="B4" s="1">
        <v>0</v>
      </c>
      <c r="C4" s="1">
        <v>0</v>
      </c>
      <c r="D4" s="15">
        <v>1.819675925925926E-3</v>
      </c>
      <c r="E4" s="3">
        <v>2</v>
      </c>
      <c r="F4" s="3">
        <v>0</v>
      </c>
      <c r="G4" s="1">
        <v>0</v>
      </c>
      <c r="H4" s="2">
        <v>1.8799768518518521E-3</v>
      </c>
      <c r="J4" s="8" t="s">
        <v>14</v>
      </c>
      <c r="K4" s="1">
        <f>50-C54</f>
        <v>45</v>
      </c>
      <c r="L4" s="1">
        <f>C54</f>
        <v>5</v>
      </c>
      <c r="O4" s="28">
        <f t="shared" ref="O4:O52" si="0">MINUTE(D4)*60+SECOND(D4)</f>
        <v>157</v>
      </c>
      <c r="P4" s="28">
        <f t="shared" ref="P4:P52" si="1">MINUTE(H4)*60+SECOND(H4)</f>
        <v>162</v>
      </c>
    </row>
    <row r="5" spans="1:16" x14ac:dyDescent="0.25">
      <c r="A5" s="1">
        <v>3</v>
      </c>
      <c r="B5" s="1">
        <v>0</v>
      </c>
      <c r="C5" s="1">
        <v>0</v>
      </c>
      <c r="D5" s="15">
        <v>1.844675925925926E-3</v>
      </c>
      <c r="E5" s="3">
        <v>3</v>
      </c>
      <c r="F5" s="3">
        <v>0</v>
      </c>
      <c r="G5" s="1">
        <v>0</v>
      </c>
      <c r="H5" s="2">
        <v>1.9934027777777775E-3</v>
      </c>
      <c r="J5" s="1" t="s">
        <v>15</v>
      </c>
      <c r="K5" s="1">
        <f>50-G54</f>
        <v>41</v>
      </c>
      <c r="L5" s="1">
        <f>G54</f>
        <v>9</v>
      </c>
      <c r="O5" s="28">
        <f t="shared" si="0"/>
        <v>159</v>
      </c>
      <c r="P5" s="28">
        <f t="shared" si="1"/>
        <v>172</v>
      </c>
    </row>
    <row r="6" spans="1:16" x14ac:dyDescent="0.25">
      <c r="A6" s="1">
        <v>4</v>
      </c>
      <c r="B6" s="1">
        <v>0</v>
      </c>
      <c r="C6" s="1">
        <v>0</v>
      </c>
      <c r="D6" s="15">
        <v>1.9034722222222222E-3</v>
      </c>
      <c r="E6" s="3">
        <v>4</v>
      </c>
      <c r="F6" s="3">
        <v>0</v>
      </c>
      <c r="G6" s="1">
        <v>1</v>
      </c>
      <c r="H6" s="2">
        <v>1.4056712962962961E-3</v>
      </c>
      <c r="J6" s="1" t="s">
        <v>4</v>
      </c>
      <c r="K6" s="1">
        <f>K4+K5</f>
        <v>86</v>
      </c>
      <c r="L6" s="1">
        <f>L4+L5</f>
        <v>14</v>
      </c>
      <c r="O6" s="28">
        <f t="shared" si="0"/>
        <v>164</v>
      </c>
      <c r="P6" s="28">
        <f t="shared" si="1"/>
        <v>121</v>
      </c>
    </row>
    <row r="7" spans="1:16" x14ac:dyDescent="0.25">
      <c r="A7" s="1">
        <v>5</v>
      </c>
      <c r="B7" s="1">
        <v>0</v>
      </c>
      <c r="C7" s="1">
        <v>0</v>
      </c>
      <c r="D7" s="15">
        <v>1.876388888888889E-3</v>
      </c>
      <c r="E7" s="3">
        <v>5</v>
      </c>
      <c r="F7" s="3">
        <v>0</v>
      </c>
      <c r="G7" s="1">
        <v>0</v>
      </c>
      <c r="H7" s="2">
        <v>1.8543981481481482E-3</v>
      </c>
      <c r="O7" s="28">
        <f t="shared" si="0"/>
        <v>162</v>
      </c>
      <c r="P7" s="28">
        <f t="shared" si="1"/>
        <v>160</v>
      </c>
    </row>
    <row r="8" spans="1:16" x14ac:dyDescent="0.25">
      <c r="A8" s="1">
        <v>6</v>
      </c>
      <c r="B8" s="1">
        <v>0</v>
      </c>
      <c r="C8" s="1">
        <v>0</v>
      </c>
      <c r="D8" s="15">
        <v>1.957175925925926E-3</v>
      </c>
      <c r="E8" s="3">
        <v>6</v>
      </c>
      <c r="F8" s="3">
        <v>0</v>
      </c>
      <c r="G8" s="1">
        <v>0</v>
      </c>
      <c r="H8" s="2">
        <v>1.8637731481481483E-3</v>
      </c>
      <c r="J8" s="11" t="s">
        <v>10</v>
      </c>
      <c r="K8" s="12"/>
      <c r="L8" s="12"/>
      <c r="O8" s="28">
        <f t="shared" si="0"/>
        <v>169</v>
      </c>
      <c r="P8" s="28">
        <f t="shared" si="1"/>
        <v>161</v>
      </c>
    </row>
    <row r="9" spans="1:16" x14ac:dyDescent="0.25">
      <c r="A9" s="1">
        <v>7</v>
      </c>
      <c r="B9" s="1">
        <v>0</v>
      </c>
      <c r="C9" s="1">
        <v>0</v>
      </c>
      <c r="D9" s="15">
        <v>1.9013888888888889E-3</v>
      </c>
      <c r="E9" s="3">
        <v>7</v>
      </c>
      <c r="F9" s="3">
        <v>0</v>
      </c>
      <c r="G9" s="1">
        <v>0</v>
      </c>
      <c r="H9" s="2">
        <v>2.0063657407407409E-3</v>
      </c>
      <c r="J9" s="6"/>
      <c r="K9" s="7" t="s">
        <v>5</v>
      </c>
      <c r="L9" s="6" t="s">
        <v>6</v>
      </c>
      <c r="O9" s="28">
        <f t="shared" si="0"/>
        <v>164</v>
      </c>
      <c r="P9" s="28">
        <f t="shared" si="1"/>
        <v>173</v>
      </c>
    </row>
    <row r="10" spans="1:16" x14ac:dyDescent="0.25">
      <c r="A10" s="1">
        <v>8</v>
      </c>
      <c r="B10" s="1">
        <v>0</v>
      </c>
      <c r="C10" s="1">
        <v>0</v>
      </c>
      <c r="D10" s="15">
        <v>1.9487268518518517E-3</v>
      </c>
      <c r="E10" s="3">
        <v>8</v>
      </c>
      <c r="F10" s="3">
        <v>0</v>
      </c>
      <c r="G10" s="1">
        <v>0</v>
      </c>
      <c r="H10" s="2">
        <v>1.9250000000000003E-3</v>
      </c>
      <c r="J10" s="8" t="s">
        <v>14</v>
      </c>
      <c r="K10" s="1">
        <f>K6/2</f>
        <v>43</v>
      </c>
      <c r="L10" s="1">
        <f>L6/2</f>
        <v>7</v>
      </c>
      <c r="O10" s="28">
        <f t="shared" si="0"/>
        <v>168</v>
      </c>
      <c r="P10" s="28">
        <f t="shared" si="1"/>
        <v>166</v>
      </c>
    </row>
    <row r="11" spans="1:16" x14ac:dyDescent="0.25">
      <c r="A11" s="1">
        <v>9</v>
      </c>
      <c r="B11" s="1">
        <v>0</v>
      </c>
      <c r="C11" s="1">
        <v>0</v>
      </c>
      <c r="D11" s="15">
        <v>1.9328703703703704E-3</v>
      </c>
      <c r="E11" s="3">
        <v>9</v>
      </c>
      <c r="F11" s="3">
        <v>0</v>
      </c>
      <c r="G11" s="1">
        <v>0</v>
      </c>
      <c r="H11" s="2">
        <v>1.972685185185185E-3</v>
      </c>
      <c r="J11" s="1" t="s">
        <v>15</v>
      </c>
      <c r="K11" s="1">
        <f>K6/2</f>
        <v>43</v>
      </c>
      <c r="L11" s="1">
        <f>L6/2</f>
        <v>7</v>
      </c>
      <c r="O11" s="28">
        <f t="shared" si="0"/>
        <v>167</v>
      </c>
      <c r="P11" s="28">
        <f t="shared" si="1"/>
        <v>170</v>
      </c>
    </row>
    <row r="12" spans="1:16" x14ac:dyDescent="0.25">
      <c r="A12" s="1">
        <v>10</v>
      </c>
      <c r="B12" s="1">
        <v>0</v>
      </c>
      <c r="C12" s="1">
        <v>0</v>
      </c>
      <c r="D12" s="15">
        <v>2.0082175925925927E-3</v>
      </c>
      <c r="E12" s="3">
        <v>10</v>
      </c>
      <c r="F12" s="3">
        <v>1</v>
      </c>
      <c r="G12" s="1">
        <v>0</v>
      </c>
      <c r="H12" s="2">
        <v>2.1078703703703706E-3</v>
      </c>
      <c r="J12" s="1" t="s">
        <v>4</v>
      </c>
      <c r="K12" s="1">
        <f>K10+K11</f>
        <v>86</v>
      </c>
      <c r="L12" s="1">
        <f>L10+L11</f>
        <v>14</v>
      </c>
      <c r="O12" s="28">
        <f t="shared" si="0"/>
        <v>174</v>
      </c>
      <c r="P12" s="28">
        <f t="shared" si="1"/>
        <v>182</v>
      </c>
    </row>
    <row r="13" spans="1:16" x14ac:dyDescent="0.25">
      <c r="A13" s="1">
        <v>11</v>
      </c>
      <c r="B13" s="1">
        <v>0</v>
      </c>
      <c r="C13" s="1">
        <v>0</v>
      </c>
      <c r="D13" s="15">
        <v>1.8777777777777779E-3</v>
      </c>
      <c r="E13" s="3">
        <v>11</v>
      </c>
      <c r="F13" s="3">
        <v>0</v>
      </c>
      <c r="G13" s="1">
        <v>1</v>
      </c>
      <c r="H13" s="2">
        <v>1.0681712962962964E-3</v>
      </c>
      <c r="O13" s="28">
        <f t="shared" si="0"/>
        <v>162</v>
      </c>
      <c r="P13" s="28">
        <f t="shared" si="1"/>
        <v>92</v>
      </c>
    </row>
    <row r="14" spans="1:16" x14ac:dyDescent="0.25">
      <c r="A14" s="1">
        <v>12</v>
      </c>
      <c r="B14" s="1">
        <v>0</v>
      </c>
      <c r="C14" s="1">
        <v>0</v>
      </c>
      <c r="D14" s="15">
        <v>1.8091435185185187E-3</v>
      </c>
      <c r="E14" s="3">
        <v>12</v>
      </c>
      <c r="F14" s="3">
        <v>0</v>
      </c>
      <c r="G14" s="1">
        <v>0</v>
      </c>
      <c r="H14" s="2">
        <v>1.9023148148148148E-3</v>
      </c>
      <c r="J14" s="24"/>
      <c r="K14" s="24"/>
      <c r="L14" s="24"/>
      <c r="O14" s="28">
        <f t="shared" si="0"/>
        <v>156</v>
      </c>
      <c r="P14" s="28">
        <f t="shared" si="1"/>
        <v>164</v>
      </c>
    </row>
    <row r="15" spans="1:16" x14ac:dyDescent="0.25">
      <c r="A15" s="1">
        <v>13</v>
      </c>
      <c r="B15" s="1">
        <v>0</v>
      </c>
      <c r="C15" s="1">
        <v>1</v>
      </c>
      <c r="D15" s="15">
        <v>1.6728009259259259E-3</v>
      </c>
      <c r="E15" s="3">
        <v>13</v>
      </c>
      <c r="F15" s="3">
        <v>0</v>
      </c>
      <c r="G15" s="1">
        <v>0</v>
      </c>
      <c r="H15" s="2">
        <v>1.8818287037037039E-3</v>
      </c>
      <c r="M15" s="25">
        <v>1.3289</v>
      </c>
      <c r="O15" s="28">
        <f t="shared" si="0"/>
        <v>145</v>
      </c>
      <c r="P15" s="28">
        <f t="shared" si="1"/>
        <v>163</v>
      </c>
    </row>
    <row r="16" spans="1:16" x14ac:dyDescent="0.25">
      <c r="A16" s="1">
        <v>14</v>
      </c>
      <c r="B16" s="1">
        <v>0</v>
      </c>
      <c r="C16" s="1">
        <v>0</v>
      </c>
      <c r="D16" s="15">
        <v>1.9391203703703706E-3</v>
      </c>
      <c r="E16" s="3">
        <v>14</v>
      </c>
      <c r="F16" s="3">
        <v>0</v>
      </c>
      <c r="G16" s="1">
        <v>0</v>
      </c>
      <c r="H16" s="2">
        <v>2.0976851851851851E-3</v>
      </c>
      <c r="O16" s="28">
        <f t="shared" si="0"/>
        <v>168</v>
      </c>
      <c r="P16" s="28">
        <f t="shared" si="1"/>
        <v>181</v>
      </c>
    </row>
    <row r="17" spans="1:16" x14ac:dyDescent="0.25">
      <c r="A17" s="1">
        <v>15</v>
      </c>
      <c r="B17" s="1">
        <v>0</v>
      </c>
      <c r="C17" s="1">
        <v>1</v>
      </c>
      <c r="D17" s="15">
        <v>1.9512731481481484E-3</v>
      </c>
      <c r="E17" s="3">
        <v>15</v>
      </c>
      <c r="F17" s="3">
        <v>0</v>
      </c>
      <c r="G17" s="1">
        <v>0</v>
      </c>
      <c r="H17" s="2">
        <v>1.9368055555555555E-3</v>
      </c>
      <c r="O17" s="28">
        <f t="shared" si="0"/>
        <v>169</v>
      </c>
      <c r="P17" s="28">
        <f t="shared" si="1"/>
        <v>167</v>
      </c>
    </row>
    <row r="18" spans="1:16" x14ac:dyDescent="0.25">
      <c r="A18" s="1">
        <v>16</v>
      </c>
      <c r="B18" s="1">
        <v>0</v>
      </c>
      <c r="C18" s="1">
        <v>0</v>
      </c>
      <c r="D18" s="15">
        <v>2.0164351851851849E-3</v>
      </c>
      <c r="E18" s="3">
        <v>16</v>
      </c>
      <c r="F18" s="3">
        <v>0</v>
      </c>
      <c r="G18" s="1">
        <v>0</v>
      </c>
      <c r="H18" s="2">
        <v>1.856134259259259E-3</v>
      </c>
      <c r="O18" s="28">
        <f t="shared" si="0"/>
        <v>174</v>
      </c>
      <c r="P18" s="28">
        <f t="shared" si="1"/>
        <v>160</v>
      </c>
    </row>
    <row r="19" spans="1:16" x14ac:dyDescent="0.25">
      <c r="A19" s="1">
        <v>17</v>
      </c>
      <c r="B19" s="1">
        <v>0</v>
      </c>
      <c r="C19" s="1">
        <v>0</v>
      </c>
      <c r="D19" s="15">
        <v>2.0168981481481483E-3</v>
      </c>
      <c r="E19" s="3">
        <v>17</v>
      </c>
      <c r="F19" s="3">
        <v>0</v>
      </c>
      <c r="G19" s="1">
        <v>0</v>
      </c>
      <c r="H19" s="2">
        <v>1.8800925925925923E-3</v>
      </c>
      <c r="O19" s="28">
        <f t="shared" si="0"/>
        <v>174</v>
      </c>
      <c r="P19" s="28">
        <f t="shared" si="1"/>
        <v>162</v>
      </c>
    </row>
    <row r="20" spans="1:16" x14ac:dyDescent="0.25">
      <c r="A20" s="1">
        <v>18</v>
      </c>
      <c r="B20" s="1">
        <v>0</v>
      </c>
      <c r="C20" s="1">
        <v>1</v>
      </c>
      <c r="D20" s="15">
        <v>1.9708333333333336E-3</v>
      </c>
      <c r="E20" s="3">
        <v>18</v>
      </c>
      <c r="F20" s="3">
        <v>0</v>
      </c>
      <c r="G20" s="1">
        <v>0</v>
      </c>
      <c r="H20" s="2">
        <v>1.9740740740740738E-3</v>
      </c>
      <c r="O20" s="28">
        <f t="shared" si="0"/>
        <v>170</v>
      </c>
      <c r="P20" s="28">
        <f t="shared" si="1"/>
        <v>171</v>
      </c>
    </row>
    <row r="21" spans="1:16" x14ac:dyDescent="0.25">
      <c r="A21" s="1">
        <v>19</v>
      </c>
      <c r="B21" s="1">
        <v>0</v>
      </c>
      <c r="C21" s="1">
        <v>0</v>
      </c>
      <c r="D21" s="15">
        <v>2.1216435185185184E-3</v>
      </c>
      <c r="E21" s="3">
        <v>19</v>
      </c>
      <c r="F21" s="3">
        <v>0</v>
      </c>
      <c r="G21" s="1">
        <v>0</v>
      </c>
      <c r="H21" s="2">
        <v>1.9839120370370371E-3</v>
      </c>
      <c r="J21" s="26" t="s">
        <v>11</v>
      </c>
      <c r="K21" s="26" t="s">
        <v>12</v>
      </c>
      <c r="L21" s="26" t="s">
        <v>13</v>
      </c>
      <c r="O21" s="28">
        <f t="shared" si="0"/>
        <v>183</v>
      </c>
      <c r="P21" s="28">
        <f t="shared" si="1"/>
        <v>171</v>
      </c>
    </row>
    <row r="22" spans="1:16" x14ac:dyDescent="0.25">
      <c r="A22" s="1">
        <v>20</v>
      </c>
      <c r="B22" s="1">
        <v>0</v>
      </c>
      <c r="C22" s="1">
        <v>0</v>
      </c>
      <c r="D22" s="15">
        <v>2.0028935185185189E-3</v>
      </c>
      <c r="E22" s="3">
        <v>20</v>
      </c>
      <c r="F22" s="3">
        <v>0</v>
      </c>
      <c r="G22" s="1">
        <v>1</v>
      </c>
      <c r="H22" s="2">
        <v>1.4854166666666664E-3</v>
      </c>
      <c r="J22" s="1" t="s">
        <v>14</v>
      </c>
      <c r="K22" s="1">
        <f>AVERAGE(O3:O52)</f>
        <v>163.19999999999999</v>
      </c>
      <c r="L22" s="1">
        <f>_xlfn.STDEV.P(O3:O52)</f>
        <v>8.0448741444475047</v>
      </c>
      <c r="O22" s="28">
        <f t="shared" si="0"/>
        <v>173</v>
      </c>
      <c r="P22" s="28">
        <f t="shared" si="1"/>
        <v>128</v>
      </c>
    </row>
    <row r="23" spans="1:16" x14ac:dyDescent="0.25">
      <c r="A23" s="1">
        <v>21</v>
      </c>
      <c r="B23" s="1">
        <v>0</v>
      </c>
      <c r="C23" s="1">
        <v>0</v>
      </c>
      <c r="D23" s="15">
        <v>1.9711805555555554E-3</v>
      </c>
      <c r="E23" s="3">
        <v>21</v>
      </c>
      <c r="F23" s="3">
        <v>0</v>
      </c>
      <c r="G23" s="1">
        <v>0</v>
      </c>
      <c r="H23" s="2">
        <v>1.9921296296296297E-3</v>
      </c>
      <c r="I23" t="s">
        <v>9</v>
      </c>
      <c r="J23" s="1" t="s">
        <v>15</v>
      </c>
      <c r="K23" s="1">
        <f>AVERAGE(P3:P52)</f>
        <v>160.72</v>
      </c>
      <c r="L23" s="1">
        <f>_xlfn.STDEV.P(P3:P52)</f>
        <v>17.867333320895987</v>
      </c>
      <c r="O23" s="28">
        <f t="shared" si="0"/>
        <v>170</v>
      </c>
      <c r="P23" s="28">
        <f t="shared" si="1"/>
        <v>172</v>
      </c>
    </row>
    <row r="24" spans="1:16" x14ac:dyDescent="0.25">
      <c r="A24" s="1">
        <v>22</v>
      </c>
      <c r="B24" s="1">
        <v>0</v>
      </c>
      <c r="C24" s="1">
        <v>0</v>
      </c>
      <c r="D24" s="15">
        <v>2.004976851851852E-3</v>
      </c>
      <c r="E24" s="3">
        <v>22</v>
      </c>
      <c r="F24" s="1">
        <v>0</v>
      </c>
      <c r="G24" s="1">
        <v>0</v>
      </c>
      <c r="H24" s="2">
        <v>1.9133101851851852E-3</v>
      </c>
      <c r="K24" s="27"/>
      <c r="L24" s="27"/>
      <c r="O24" s="28">
        <f t="shared" si="0"/>
        <v>173</v>
      </c>
      <c r="P24" s="28">
        <f t="shared" si="1"/>
        <v>165</v>
      </c>
    </row>
    <row r="25" spans="1:16" x14ac:dyDescent="0.25">
      <c r="A25" s="13">
        <v>23</v>
      </c>
      <c r="B25" s="13">
        <v>0</v>
      </c>
      <c r="C25" s="13">
        <v>0</v>
      </c>
      <c r="D25" s="21">
        <v>1.8287037037037037E-3</v>
      </c>
      <c r="E25" s="3">
        <v>23</v>
      </c>
      <c r="F25" s="13">
        <v>0</v>
      </c>
      <c r="G25" s="13">
        <v>0</v>
      </c>
      <c r="H25" s="2">
        <v>1.8287037037037037E-3</v>
      </c>
      <c r="O25" s="28">
        <f t="shared" si="0"/>
        <v>158</v>
      </c>
      <c r="P25" s="28">
        <f t="shared" si="1"/>
        <v>158</v>
      </c>
    </row>
    <row r="26" spans="1:16" x14ac:dyDescent="0.25">
      <c r="A26" s="1">
        <v>24</v>
      </c>
      <c r="B26" s="14">
        <v>0</v>
      </c>
      <c r="C26" s="13">
        <v>0</v>
      </c>
      <c r="D26" s="21">
        <v>1.7939814814814815E-3</v>
      </c>
      <c r="E26" s="3">
        <v>24</v>
      </c>
      <c r="F26" s="14">
        <v>0</v>
      </c>
      <c r="G26" s="13">
        <v>0</v>
      </c>
      <c r="H26" s="20">
        <v>1.7592592592592592E-3</v>
      </c>
      <c r="O26" s="28">
        <f t="shared" si="0"/>
        <v>155</v>
      </c>
      <c r="P26" s="28">
        <f t="shared" si="1"/>
        <v>152</v>
      </c>
    </row>
    <row r="27" spans="1:16" x14ac:dyDescent="0.25">
      <c r="A27" s="13">
        <v>25</v>
      </c>
      <c r="B27" s="1">
        <v>0</v>
      </c>
      <c r="C27" s="1">
        <v>0</v>
      </c>
      <c r="D27" s="15">
        <v>1.8402777777777777E-3</v>
      </c>
      <c r="E27" s="3">
        <v>25</v>
      </c>
      <c r="F27" s="1">
        <v>0</v>
      </c>
      <c r="G27" s="1">
        <v>0</v>
      </c>
      <c r="H27" s="2">
        <v>1.9560185185185184E-3</v>
      </c>
      <c r="O27" s="28">
        <f t="shared" si="0"/>
        <v>159</v>
      </c>
      <c r="P27" s="28">
        <f t="shared" si="1"/>
        <v>169</v>
      </c>
    </row>
    <row r="28" spans="1:16" x14ac:dyDescent="0.25">
      <c r="A28" s="1">
        <v>26</v>
      </c>
      <c r="B28" s="1">
        <v>0</v>
      </c>
      <c r="C28" s="1">
        <v>0</v>
      </c>
      <c r="D28" s="15">
        <v>1.8981481481481482E-3</v>
      </c>
      <c r="E28" s="3">
        <v>26</v>
      </c>
      <c r="F28" s="1">
        <v>0</v>
      </c>
      <c r="G28" s="1">
        <v>0</v>
      </c>
      <c r="H28" s="2">
        <v>2.0138888888888888E-3</v>
      </c>
      <c r="O28" s="28">
        <f t="shared" si="0"/>
        <v>164</v>
      </c>
      <c r="P28" s="28">
        <f t="shared" si="1"/>
        <v>174</v>
      </c>
    </row>
    <row r="29" spans="1:16" x14ac:dyDescent="0.25">
      <c r="A29" s="13">
        <v>27</v>
      </c>
      <c r="B29" s="1">
        <v>0</v>
      </c>
      <c r="C29" s="1">
        <v>0</v>
      </c>
      <c r="D29" s="15">
        <v>1.8518518518518517E-3</v>
      </c>
      <c r="E29" s="3">
        <v>27</v>
      </c>
      <c r="F29" s="1">
        <v>0</v>
      </c>
      <c r="G29" s="1">
        <v>0</v>
      </c>
      <c r="H29" s="2">
        <v>2.0254629629629629E-3</v>
      </c>
      <c r="O29" s="28">
        <f t="shared" si="0"/>
        <v>160</v>
      </c>
      <c r="P29" s="28">
        <f t="shared" si="1"/>
        <v>175</v>
      </c>
    </row>
    <row r="30" spans="1:16" x14ac:dyDescent="0.25">
      <c r="A30" s="1">
        <v>28</v>
      </c>
      <c r="B30" s="1">
        <v>0</v>
      </c>
      <c r="C30" s="1">
        <v>0</v>
      </c>
      <c r="D30" s="15">
        <v>1.8634259259259261E-3</v>
      </c>
      <c r="E30" s="3">
        <v>28</v>
      </c>
      <c r="F30" s="1">
        <v>0</v>
      </c>
      <c r="G30" s="1">
        <v>0</v>
      </c>
      <c r="H30" s="2">
        <v>1.9444444444444442E-3</v>
      </c>
      <c r="O30" s="28">
        <f t="shared" si="0"/>
        <v>161</v>
      </c>
      <c r="P30" s="28">
        <f t="shared" si="1"/>
        <v>168</v>
      </c>
    </row>
    <row r="31" spans="1:16" x14ac:dyDescent="0.25">
      <c r="A31" s="13">
        <v>29</v>
      </c>
      <c r="B31" s="1">
        <v>0</v>
      </c>
      <c r="C31" s="1">
        <v>0</v>
      </c>
      <c r="D31" s="15">
        <v>1.8865740740740742E-3</v>
      </c>
      <c r="E31" s="3">
        <v>29</v>
      </c>
      <c r="F31" s="1">
        <v>0</v>
      </c>
      <c r="G31" s="1">
        <v>0</v>
      </c>
      <c r="H31" s="2">
        <v>1.9212962962962962E-3</v>
      </c>
      <c r="O31" s="28">
        <f t="shared" si="0"/>
        <v>163</v>
      </c>
      <c r="P31" s="28">
        <f t="shared" si="1"/>
        <v>166</v>
      </c>
    </row>
    <row r="32" spans="1:16" x14ac:dyDescent="0.25">
      <c r="A32" s="1">
        <v>30</v>
      </c>
      <c r="B32" s="1">
        <v>0</v>
      </c>
      <c r="C32" s="1">
        <v>0</v>
      </c>
      <c r="D32" s="15">
        <v>1.9212962962962962E-3</v>
      </c>
      <c r="E32" s="3">
        <v>30</v>
      </c>
      <c r="F32" s="1">
        <v>0</v>
      </c>
      <c r="G32" s="1">
        <v>0</v>
      </c>
      <c r="H32" s="2">
        <v>1.7245370370370372E-3</v>
      </c>
      <c r="O32" s="28">
        <f t="shared" si="0"/>
        <v>166</v>
      </c>
      <c r="P32" s="28">
        <f t="shared" si="1"/>
        <v>149</v>
      </c>
    </row>
    <row r="33" spans="1:16" x14ac:dyDescent="0.25">
      <c r="A33" s="13">
        <v>31</v>
      </c>
      <c r="B33" s="1">
        <v>0</v>
      </c>
      <c r="C33" s="1">
        <v>0</v>
      </c>
      <c r="D33" s="15">
        <v>1.8402777777777777E-3</v>
      </c>
      <c r="E33" s="3">
        <v>31</v>
      </c>
      <c r="F33" s="1">
        <v>0</v>
      </c>
      <c r="G33" s="1">
        <v>1</v>
      </c>
      <c r="H33" s="2">
        <v>1.423611111111111E-3</v>
      </c>
      <c r="O33" s="28">
        <f t="shared" si="0"/>
        <v>159</v>
      </c>
      <c r="P33" s="28">
        <f t="shared" si="1"/>
        <v>123</v>
      </c>
    </row>
    <row r="34" spans="1:16" x14ac:dyDescent="0.25">
      <c r="A34" s="1">
        <v>32</v>
      </c>
      <c r="B34" s="1">
        <v>0</v>
      </c>
      <c r="C34" s="1">
        <v>1</v>
      </c>
      <c r="D34" s="15">
        <v>1.7708333333333332E-3</v>
      </c>
      <c r="E34" s="3">
        <v>32</v>
      </c>
      <c r="F34" s="1">
        <v>0</v>
      </c>
      <c r="G34" s="1">
        <v>0</v>
      </c>
      <c r="H34" s="2">
        <v>2.0370370370370373E-3</v>
      </c>
      <c r="O34" s="28">
        <f t="shared" si="0"/>
        <v>153</v>
      </c>
      <c r="P34" s="28">
        <f t="shared" si="1"/>
        <v>176</v>
      </c>
    </row>
    <row r="35" spans="1:16" x14ac:dyDescent="0.25">
      <c r="A35" s="13">
        <v>33</v>
      </c>
      <c r="B35" s="1">
        <v>0</v>
      </c>
      <c r="C35" s="1">
        <v>0</v>
      </c>
      <c r="D35" s="15">
        <v>1.712962962962963E-3</v>
      </c>
      <c r="E35" s="3">
        <v>33</v>
      </c>
      <c r="F35" s="1">
        <v>0</v>
      </c>
      <c r="G35" s="1">
        <v>0</v>
      </c>
      <c r="H35" s="2">
        <v>2.0023148148148148E-3</v>
      </c>
      <c r="O35" s="28">
        <f t="shared" si="0"/>
        <v>148</v>
      </c>
      <c r="P35" s="28">
        <f t="shared" si="1"/>
        <v>173</v>
      </c>
    </row>
    <row r="36" spans="1:16" x14ac:dyDescent="0.25">
      <c r="A36" s="1">
        <v>34</v>
      </c>
      <c r="B36" s="1">
        <v>0</v>
      </c>
      <c r="C36" s="1">
        <v>0</v>
      </c>
      <c r="D36" s="15">
        <v>1.8518518518518517E-3</v>
      </c>
      <c r="E36" s="3">
        <v>34</v>
      </c>
      <c r="F36" s="1">
        <v>0</v>
      </c>
      <c r="G36" s="1">
        <v>1</v>
      </c>
      <c r="H36" s="2">
        <v>1.6666666666666668E-3</v>
      </c>
      <c r="O36" s="28">
        <f t="shared" si="0"/>
        <v>160</v>
      </c>
      <c r="P36" s="28">
        <f t="shared" si="1"/>
        <v>144</v>
      </c>
    </row>
    <row r="37" spans="1:16" x14ac:dyDescent="0.25">
      <c r="A37" s="13">
        <v>35</v>
      </c>
      <c r="B37" s="1">
        <v>0</v>
      </c>
      <c r="C37" s="1">
        <v>0</v>
      </c>
      <c r="D37" s="15">
        <v>1.7939814814814815E-3</v>
      </c>
      <c r="E37" s="3">
        <v>35</v>
      </c>
      <c r="F37" s="1">
        <v>0</v>
      </c>
      <c r="G37" s="1">
        <v>0</v>
      </c>
      <c r="H37" s="2">
        <v>2.0138888888888888E-3</v>
      </c>
      <c r="O37" s="28">
        <f t="shared" si="0"/>
        <v>155</v>
      </c>
      <c r="P37" s="28">
        <f t="shared" si="1"/>
        <v>174</v>
      </c>
    </row>
    <row r="38" spans="1:16" x14ac:dyDescent="0.25">
      <c r="A38" s="1">
        <v>36</v>
      </c>
      <c r="B38" s="1">
        <v>0</v>
      </c>
      <c r="C38" s="1">
        <v>0</v>
      </c>
      <c r="D38" s="15">
        <v>1.8171296296296297E-3</v>
      </c>
      <c r="E38" s="3">
        <v>36</v>
      </c>
      <c r="F38" s="1">
        <v>0</v>
      </c>
      <c r="G38" s="1">
        <v>0</v>
      </c>
      <c r="H38" s="2">
        <v>2.0601851851851853E-3</v>
      </c>
      <c r="O38" s="28">
        <f t="shared" si="0"/>
        <v>157</v>
      </c>
      <c r="P38" s="28">
        <f t="shared" si="1"/>
        <v>178</v>
      </c>
    </row>
    <row r="39" spans="1:16" x14ac:dyDescent="0.25">
      <c r="A39" s="13">
        <v>37</v>
      </c>
      <c r="B39" s="1">
        <v>0</v>
      </c>
      <c r="C39" s="1">
        <v>0</v>
      </c>
      <c r="D39" s="15">
        <v>1.8634259259259261E-3</v>
      </c>
      <c r="E39" s="3">
        <v>37</v>
      </c>
      <c r="F39" s="1">
        <v>0</v>
      </c>
      <c r="G39" s="1">
        <v>0</v>
      </c>
      <c r="H39" s="2">
        <v>1.9791666666666668E-3</v>
      </c>
      <c r="O39" s="28">
        <f t="shared" si="0"/>
        <v>161</v>
      </c>
      <c r="P39" s="28">
        <f t="shared" si="1"/>
        <v>171</v>
      </c>
    </row>
    <row r="40" spans="1:16" x14ac:dyDescent="0.25">
      <c r="A40" s="1">
        <v>38</v>
      </c>
      <c r="B40" s="1">
        <v>0</v>
      </c>
      <c r="C40" s="1">
        <v>0</v>
      </c>
      <c r="D40" s="15">
        <v>1.8865740740740742E-3</v>
      </c>
      <c r="E40" s="3">
        <v>38</v>
      </c>
      <c r="F40" s="1">
        <v>0</v>
      </c>
      <c r="G40" s="1">
        <v>1</v>
      </c>
      <c r="H40" s="2">
        <v>1.4699074074074074E-3</v>
      </c>
      <c r="O40" s="28">
        <f t="shared" si="0"/>
        <v>163</v>
      </c>
      <c r="P40" s="28">
        <f t="shared" si="1"/>
        <v>127</v>
      </c>
    </row>
    <row r="41" spans="1:16" x14ac:dyDescent="0.25">
      <c r="A41" s="13">
        <v>39</v>
      </c>
      <c r="B41" s="1">
        <v>0</v>
      </c>
      <c r="C41" s="1">
        <v>0</v>
      </c>
      <c r="D41" s="15">
        <v>1.8865740740740742E-3</v>
      </c>
      <c r="E41" s="3">
        <v>39</v>
      </c>
      <c r="F41" s="1">
        <v>0</v>
      </c>
      <c r="G41" s="1">
        <v>0</v>
      </c>
      <c r="H41" s="2">
        <v>1.9097222222222222E-3</v>
      </c>
      <c r="O41" s="28">
        <f t="shared" si="0"/>
        <v>163</v>
      </c>
      <c r="P41" s="28">
        <f t="shared" si="1"/>
        <v>165</v>
      </c>
    </row>
    <row r="42" spans="1:16" x14ac:dyDescent="0.25">
      <c r="A42" s="1">
        <v>40</v>
      </c>
      <c r="B42" s="1">
        <v>0</v>
      </c>
      <c r="C42" s="1">
        <v>0</v>
      </c>
      <c r="D42" s="15">
        <v>1.7939814814814815E-3</v>
      </c>
      <c r="E42" s="3">
        <v>40</v>
      </c>
      <c r="F42" s="1">
        <v>0</v>
      </c>
      <c r="G42" s="1">
        <v>0</v>
      </c>
      <c r="H42" s="2">
        <v>2.1412037037037038E-3</v>
      </c>
      <c r="O42" s="28">
        <f t="shared" si="0"/>
        <v>155</v>
      </c>
      <c r="P42" s="28">
        <f t="shared" si="1"/>
        <v>185</v>
      </c>
    </row>
    <row r="43" spans="1:16" x14ac:dyDescent="0.25">
      <c r="A43" s="13">
        <v>41</v>
      </c>
      <c r="B43" s="1">
        <v>0</v>
      </c>
      <c r="C43" s="1">
        <v>0</v>
      </c>
      <c r="D43" s="15">
        <v>1.8287037037037037E-3</v>
      </c>
      <c r="E43" s="3">
        <v>41</v>
      </c>
      <c r="F43" s="1">
        <v>0</v>
      </c>
      <c r="G43" s="1">
        <v>0</v>
      </c>
      <c r="H43" s="2">
        <v>1.8634259259259261E-3</v>
      </c>
      <c r="O43" s="28">
        <f t="shared" si="0"/>
        <v>158</v>
      </c>
      <c r="P43" s="28">
        <f t="shared" si="1"/>
        <v>161</v>
      </c>
    </row>
    <row r="44" spans="1:16" x14ac:dyDescent="0.25">
      <c r="A44" s="1">
        <v>42</v>
      </c>
      <c r="B44" s="1">
        <v>0</v>
      </c>
      <c r="C44" s="1">
        <v>0</v>
      </c>
      <c r="D44" s="15">
        <v>1.8402777777777777E-3</v>
      </c>
      <c r="E44" s="3">
        <v>42</v>
      </c>
      <c r="F44" s="1">
        <v>0</v>
      </c>
      <c r="G44" s="1">
        <v>0</v>
      </c>
      <c r="H44" s="2">
        <v>2.0833333333333333E-3</v>
      </c>
      <c r="O44" s="28">
        <f t="shared" si="0"/>
        <v>159</v>
      </c>
      <c r="P44" s="28">
        <f t="shared" si="1"/>
        <v>180</v>
      </c>
    </row>
    <row r="45" spans="1:16" x14ac:dyDescent="0.25">
      <c r="A45" s="13">
        <v>43</v>
      </c>
      <c r="B45" s="1">
        <v>0</v>
      </c>
      <c r="C45" s="1">
        <v>0</v>
      </c>
      <c r="D45" s="15">
        <v>1.8865740740740742E-3</v>
      </c>
      <c r="E45" s="3">
        <v>43</v>
      </c>
      <c r="F45" s="1">
        <v>0</v>
      </c>
      <c r="G45" s="1">
        <v>1</v>
      </c>
      <c r="H45" s="2">
        <v>1.7592592592592592E-3</v>
      </c>
      <c r="O45" s="28">
        <f t="shared" si="0"/>
        <v>163</v>
      </c>
      <c r="P45" s="28">
        <f t="shared" si="1"/>
        <v>152</v>
      </c>
    </row>
    <row r="46" spans="1:16" x14ac:dyDescent="0.25">
      <c r="A46" s="1">
        <v>44</v>
      </c>
      <c r="B46" s="1">
        <v>0</v>
      </c>
      <c r="C46" s="1">
        <v>0</v>
      </c>
      <c r="D46" s="15">
        <v>1.8518518518518517E-3</v>
      </c>
      <c r="E46" s="3">
        <v>44</v>
      </c>
      <c r="F46" s="1">
        <v>0</v>
      </c>
      <c r="G46" s="1">
        <v>0</v>
      </c>
      <c r="H46" s="2">
        <v>1.8171296296296297E-3</v>
      </c>
      <c r="O46" s="28">
        <f t="shared" si="0"/>
        <v>160</v>
      </c>
      <c r="P46" s="28">
        <f t="shared" si="1"/>
        <v>157</v>
      </c>
    </row>
    <row r="47" spans="1:16" x14ac:dyDescent="0.25">
      <c r="A47" s="1">
        <v>45</v>
      </c>
      <c r="B47" s="1">
        <v>0</v>
      </c>
      <c r="C47" s="1">
        <v>0</v>
      </c>
      <c r="D47" s="15">
        <v>1.8750000000000001E-3</v>
      </c>
      <c r="E47" s="3">
        <v>45</v>
      </c>
      <c r="F47" s="1">
        <v>0</v>
      </c>
      <c r="G47" s="1">
        <v>0</v>
      </c>
      <c r="H47" s="2">
        <v>1.8865740740740742E-3</v>
      </c>
      <c r="O47" s="28">
        <f t="shared" si="0"/>
        <v>162</v>
      </c>
      <c r="P47" s="28">
        <f t="shared" si="1"/>
        <v>163</v>
      </c>
    </row>
    <row r="48" spans="1:16" x14ac:dyDescent="0.25">
      <c r="A48" s="13">
        <v>46</v>
      </c>
      <c r="B48" s="1">
        <v>0</v>
      </c>
      <c r="C48" s="1">
        <v>0</v>
      </c>
      <c r="D48" s="15">
        <v>1.8518518518518517E-3</v>
      </c>
      <c r="E48" s="3">
        <v>46</v>
      </c>
      <c r="F48" s="1">
        <v>0</v>
      </c>
      <c r="G48" s="1">
        <v>0</v>
      </c>
      <c r="H48" s="2">
        <v>1.8402777777777777E-3</v>
      </c>
      <c r="O48" s="28">
        <f t="shared" si="0"/>
        <v>160</v>
      </c>
      <c r="P48" s="28">
        <f t="shared" si="1"/>
        <v>159</v>
      </c>
    </row>
    <row r="49" spans="1:16" x14ac:dyDescent="0.25">
      <c r="A49" s="1">
        <v>47</v>
      </c>
      <c r="B49" s="1">
        <v>1</v>
      </c>
      <c r="C49" s="1">
        <v>0</v>
      </c>
      <c r="D49" s="15">
        <v>2.2222222222222222E-3</v>
      </c>
      <c r="E49" s="3">
        <v>47</v>
      </c>
      <c r="F49" s="1">
        <v>0</v>
      </c>
      <c r="G49" s="1">
        <v>1</v>
      </c>
      <c r="H49" s="2">
        <v>1.4583333333333334E-3</v>
      </c>
      <c r="O49" s="28">
        <f t="shared" si="0"/>
        <v>192</v>
      </c>
      <c r="P49" s="28">
        <f t="shared" si="1"/>
        <v>126</v>
      </c>
    </row>
    <row r="50" spans="1:16" x14ac:dyDescent="0.25">
      <c r="A50" s="13">
        <v>48</v>
      </c>
      <c r="B50" s="1">
        <v>0</v>
      </c>
      <c r="C50" s="1">
        <v>0</v>
      </c>
      <c r="D50" s="15">
        <v>1.8055555555555557E-3</v>
      </c>
      <c r="E50" s="3">
        <v>48</v>
      </c>
      <c r="F50" s="1">
        <v>0</v>
      </c>
      <c r="G50" s="1">
        <v>0</v>
      </c>
      <c r="H50" s="2">
        <v>1.8634259259259261E-3</v>
      </c>
      <c r="O50" s="28">
        <f t="shared" si="0"/>
        <v>156</v>
      </c>
      <c r="P50" s="28">
        <f t="shared" si="1"/>
        <v>161</v>
      </c>
    </row>
    <row r="51" spans="1:16" x14ac:dyDescent="0.25">
      <c r="A51" s="1">
        <v>49</v>
      </c>
      <c r="B51" s="1">
        <v>0</v>
      </c>
      <c r="C51" s="1">
        <v>0</v>
      </c>
      <c r="D51" s="15">
        <v>1.9097222222222222E-3</v>
      </c>
      <c r="E51" s="3">
        <v>49</v>
      </c>
      <c r="F51" s="1">
        <v>0</v>
      </c>
      <c r="G51" s="1">
        <v>0</v>
      </c>
      <c r="H51" s="2">
        <v>1.8865740740740742E-3</v>
      </c>
      <c r="O51" s="28">
        <f t="shared" si="0"/>
        <v>165</v>
      </c>
      <c r="P51" s="28">
        <f t="shared" si="1"/>
        <v>163</v>
      </c>
    </row>
    <row r="52" spans="1:16" x14ac:dyDescent="0.25">
      <c r="A52" s="13">
        <v>50</v>
      </c>
      <c r="B52" s="1">
        <v>0</v>
      </c>
      <c r="C52" s="1">
        <v>0</v>
      </c>
      <c r="D52" s="15">
        <v>1.8518518518518517E-3</v>
      </c>
      <c r="E52" s="3">
        <v>50</v>
      </c>
      <c r="F52" s="1">
        <v>0</v>
      </c>
      <c r="G52" s="1">
        <v>0</v>
      </c>
      <c r="H52" s="2">
        <v>1.8055555555555557E-3</v>
      </c>
      <c r="O52" s="28">
        <f t="shared" si="0"/>
        <v>160</v>
      </c>
      <c r="P52" s="28">
        <f t="shared" si="1"/>
        <v>156</v>
      </c>
    </row>
    <row r="53" spans="1:16" x14ac:dyDescent="0.25">
      <c r="A53" s="1" t="s">
        <v>4</v>
      </c>
      <c r="B53" s="1">
        <f>SUM(B3:B52)</f>
        <v>1</v>
      </c>
      <c r="C53" s="1">
        <f>SUM(C3:C52)</f>
        <v>4</v>
      </c>
      <c r="E53" s="1" t="s">
        <v>4</v>
      </c>
      <c r="F53" s="1">
        <f>SUM(F3:F52)</f>
        <v>1</v>
      </c>
      <c r="G53" s="1">
        <f>SUM(G3:G52)</f>
        <v>8</v>
      </c>
    </row>
    <row r="54" spans="1:16" x14ac:dyDescent="0.25">
      <c r="A54" s="22" t="s">
        <v>3</v>
      </c>
      <c r="B54" s="22"/>
      <c r="C54" s="1">
        <f>B53+C53</f>
        <v>5</v>
      </c>
      <c r="E54" s="23" t="s">
        <v>3</v>
      </c>
      <c r="F54" s="23"/>
      <c r="G54" s="1">
        <f>F53+G53</f>
        <v>9</v>
      </c>
    </row>
  </sheetData>
  <mergeCells count="6">
    <mergeCell ref="A54:B54"/>
    <mergeCell ref="E54:F54"/>
    <mergeCell ref="B1:D1"/>
    <mergeCell ref="F1:H1"/>
    <mergeCell ref="J2:L2"/>
    <mergeCell ref="J8:L8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López</dc:creator>
  <cp:lastModifiedBy>Carlos López</cp:lastModifiedBy>
  <dcterms:created xsi:type="dcterms:W3CDTF">2022-05-25T18:09:41Z</dcterms:created>
  <dcterms:modified xsi:type="dcterms:W3CDTF">2022-05-31T08:13:02Z</dcterms:modified>
</cp:coreProperties>
</file>