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yuvarani.masarapu/Documents/parkinsons_project/analysis-parkinsons/"/>
    </mc:Choice>
  </mc:AlternateContent>
  <xr:revisionPtr revIDLastSave="0" documentId="13_ncr:1_{0F0A2E67-334C-E244-A486-6FFC926BECD6}" xr6:coauthVersionLast="47" xr6:coauthVersionMax="47" xr10:uidLastSave="{00000000-0000-0000-0000-000000000000}"/>
  <bookViews>
    <workbookView xWindow="0" yWindow="500" windowWidth="35280" windowHeight="19160" xr2:uid="{00000000-000D-0000-FFFF-FFFF00000000}"/>
  </bookViews>
  <sheets>
    <sheet name="spaceranger_outputs" sheetId="1" r:id="rId1"/>
    <sheet name="Model2_samplesinfo" sheetId="4" r:id="rId2"/>
    <sheet name="Sheet2" sheetId="3" r:id="rId3"/>
    <sheet name="ST_model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6" i="2" l="1"/>
  <c r="C26" i="2"/>
  <c r="S25" i="2"/>
  <c r="C25" i="2"/>
  <c r="S24" i="2"/>
  <c r="C24" i="2"/>
  <c r="S23" i="2"/>
  <c r="C23" i="2"/>
  <c r="S22" i="2"/>
  <c r="C22" i="2"/>
  <c r="S21" i="2"/>
  <c r="C21" i="2"/>
  <c r="S20" i="2"/>
  <c r="C20" i="2"/>
  <c r="S19" i="2"/>
  <c r="C19" i="2"/>
  <c r="S18" i="2"/>
  <c r="C18" i="2"/>
  <c r="S17" i="2"/>
  <c r="C17" i="2"/>
  <c r="S16" i="2"/>
  <c r="C16" i="2"/>
  <c r="S15" i="2"/>
  <c r="C15" i="2"/>
  <c r="S14" i="2"/>
  <c r="C14" i="2"/>
  <c r="S13" i="2"/>
  <c r="C13" i="2"/>
  <c r="S12" i="2"/>
  <c r="C12" i="2"/>
  <c r="S11" i="2"/>
  <c r="C11" i="2"/>
  <c r="S10" i="2"/>
  <c r="C10" i="2"/>
  <c r="S9" i="2"/>
  <c r="C9" i="2"/>
  <c r="S8" i="2"/>
  <c r="C8" i="2"/>
  <c r="S7" i="2"/>
  <c r="C7" i="2"/>
  <c r="S6" i="2"/>
  <c r="C6" i="2"/>
  <c r="S5" i="2"/>
  <c r="C5" i="2"/>
  <c r="S4" i="2"/>
  <c r="C4" i="2"/>
  <c r="S3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BB01C4F9-8332-5C4B-8A21-8D882FF88B48}">
      <text>
        <r>
          <rPr>
            <sz val="10"/>
            <color rgb="FF000000"/>
            <rFont val="Arial"/>
            <family val="2"/>
          </rPr>
          <t xml:space="preserve">Col1 PCR plate Bravo
</t>
        </r>
        <r>
          <rPr>
            <sz val="10"/>
            <color rgb="FF000000"/>
            <rFont val="Arial"/>
            <family val="2"/>
          </rPr>
          <t xml:space="preserve">	-Solène Frapard
</t>
        </r>
        <r>
          <rPr>
            <sz val="10"/>
            <color rgb="FF000000"/>
            <rFont val="Arial"/>
            <family val="2"/>
          </rPr>
          <t xml:space="preserve">94 A-D and 95 A-D
</t>
        </r>
        <r>
          <rPr>
            <sz val="10"/>
            <color rgb="FF000000"/>
            <rFont val="Arial"/>
            <family val="2"/>
          </rPr>
          <t xml:space="preserve">	-Solène Frapard</t>
        </r>
      </text>
    </comment>
    <comment ref="B10" authorId="0" shapeId="0" xr:uid="{D8FC8425-D20F-D04D-B07E-4F737F4DCA62}">
      <text>
        <r>
          <rPr>
            <sz val="10"/>
            <color rgb="FF000000"/>
            <rFont val="Arial"/>
            <family val="2"/>
          </rPr>
          <t xml:space="preserve">Col2 PCR plate bravo
</t>
        </r>
        <r>
          <rPr>
            <sz val="10"/>
            <color rgb="FF000000"/>
            <rFont val="Arial"/>
            <family val="2"/>
          </rPr>
          <t xml:space="preserve">	-Solène Frapard
</t>
        </r>
        <r>
          <rPr>
            <sz val="10"/>
            <color rgb="FF000000"/>
            <rFont val="Arial"/>
            <family val="2"/>
          </rPr>
          <t xml:space="preserve">96 A-D and 97 A-D
</t>
        </r>
        <r>
          <rPr>
            <sz val="10"/>
            <color rgb="FF000000"/>
            <rFont val="Arial"/>
            <family val="2"/>
          </rPr>
          <t xml:space="preserve">	-Solène Frapard</t>
        </r>
      </text>
    </comment>
    <comment ref="B14" authorId="0" shapeId="0" xr:uid="{0F629366-771B-0C46-A7FE-D44BE9075EF1}">
      <text>
        <r>
          <rPr>
            <sz val="10"/>
            <color rgb="FF000000"/>
            <rFont val="Arial"/>
            <family val="2"/>
          </rPr>
          <t xml:space="preserve">hair on the sample
</t>
        </r>
        <r>
          <rPr>
            <sz val="10"/>
            <color rgb="FF000000"/>
            <rFont val="Arial"/>
            <family val="2"/>
          </rPr>
          <t xml:space="preserve">	-Solène Frapard</t>
        </r>
      </text>
    </comment>
    <comment ref="B19" authorId="0" shapeId="0" xr:uid="{54D3008A-66FB-9149-A133-60781395AB12}">
      <text>
        <r>
          <rPr>
            <sz val="10"/>
            <color rgb="FF000000"/>
            <rFont val="Arial"/>
            <family val="2"/>
            <scheme val="minor"/>
          </rPr>
          <t>stripes
	-Solène Frapard</t>
        </r>
      </text>
    </comment>
    <comment ref="B21" authorId="0" shapeId="0" xr:uid="{C1F33668-4A57-B247-AA4B-9A8CA8599B5C}">
      <text>
        <r>
          <rPr>
            <sz val="10"/>
            <color rgb="FF000000"/>
            <rFont val="Arial"/>
            <family val="2"/>
            <scheme val="minor"/>
          </rPr>
          <t>hair on the sample
	-Solène Frapard
stripes
	-Solène Frapard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212F91F7-178D-9C47-8776-732F24F3D6D3}">
      <text>
        <r>
          <rPr>
            <sz val="10"/>
            <color rgb="FF000000"/>
            <rFont val="Arial"/>
            <family val="2"/>
          </rPr>
          <t xml:space="preserve">Col1 PCR plate Bravo
</t>
        </r>
        <r>
          <rPr>
            <sz val="10"/>
            <color rgb="FF000000"/>
            <rFont val="Arial"/>
            <family val="2"/>
          </rPr>
          <t xml:space="preserve">	-Solène Frapard
</t>
        </r>
        <r>
          <rPr>
            <sz val="10"/>
            <color rgb="FF000000"/>
            <rFont val="Arial"/>
            <family val="2"/>
          </rPr>
          <t xml:space="preserve">94 A-D and 95 A-D
</t>
        </r>
        <r>
          <rPr>
            <sz val="10"/>
            <color rgb="FF000000"/>
            <rFont val="Arial"/>
            <family val="2"/>
          </rPr>
          <t xml:space="preserve">	-Solène Frapard</t>
        </r>
      </text>
    </comment>
    <comment ref="A11" authorId="0" shapeId="0" xr:uid="{27D1A9F5-A2FE-314A-85E6-124D34C2A926}">
      <text>
        <r>
          <rPr>
            <sz val="10"/>
            <color rgb="FF000000"/>
            <rFont val="Arial"/>
            <family val="2"/>
            <scheme val="minor"/>
          </rPr>
          <t>Col2 PCR plate bravo
	-Solène Frapard
96 A-D and 97 A-D
	-Solène Frapard</t>
        </r>
      </text>
    </comment>
    <comment ref="A15" authorId="0" shapeId="0" xr:uid="{71391B55-6DCA-6E4D-B896-7BA58DA542E2}">
      <text>
        <r>
          <rPr>
            <sz val="10"/>
            <color rgb="FF000000"/>
            <rFont val="Arial"/>
            <family val="2"/>
            <scheme val="minor"/>
          </rPr>
          <t>hair on the sample
	-Solène Frapard</t>
        </r>
      </text>
    </comment>
    <comment ref="A20" authorId="0" shapeId="0" xr:uid="{41730FEA-C2F7-684D-A71E-2CBE340D8644}">
      <text>
        <r>
          <rPr>
            <sz val="10"/>
            <color rgb="FF000000"/>
            <rFont val="Arial"/>
            <family val="2"/>
            <scheme val="minor"/>
          </rPr>
          <t>stripes
	-Solène Frapard</t>
        </r>
      </text>
    </comment>
    <comment ref="A22" authorId="0" shapeId="0" xr:uid="{092D0930-C497-B44C-9CB4-4151FDF2F254}">
      <text>
        <r>
          <rPr>
            <sz val="10"/>
            <color rgb="FF000000"/>
            <rFont val="Arial"/>
            <family val="2"/>
            <scheme val="minor"/>
          </rPr>
          <t>hair on the sample
	-Solène Frapard
stripes
	-Solène Frapard</t>
        </r>
      </text>
    </comment>
  </commentList>
</comments>
</file>

<file path=xl/sharedStrings.xml><?xml version="1.0" encoding="utf-8"?>
<sst xmlns="http://schemas.openxmlformats.org/spreadsheetml/2006/main" count="794" uniqueCount="220">
  <si>
    <t>SampleID</t>
  </si>
  <si>
    <t>Slide</t>
  </si>
  <si>
    <t>Subarray</t>
  </si>
  <si>
    <t>SectioningLevel</t>
  </si>
  <si>
    <t>Organism</t>
  </si>
  <si>
    <t>Tissue</t>
  </si>
  <si>
    <t>Region</t>
  </si>
  <si>
    <t>Type</t>
  </si>
  <si>
    <t>Dosage (injected)</t>
  </si>
  <si>
    <t>TotalSpotUnderTissue</t>
  </si>
  <si>
    <t>TotalReads</t>
  </si>
  <si>
    <t>MeanReadsPerSpot</t>
  </si>
  <si>
    <t>TotalGenesDetected</t>
  </si>
  <si>
    <t>V11D08-305</t>
  </si>
  <si>
    <t>A1</t>
  </si>
  <si>
    <t>Mouse</t>
  </si>
  <si>
    <t>Brain</t>
  </si>
  <si>
    <t>Striatum</t>
  </si>
  <si>
    <t>Control</t>
  </si>
  <si>
    <t>V11D08-306</t>
  </si>
  <si>
    <t>D1</t>
  </si>
  <si>
    <t>C1</t>
  </si>
  <si>
    <t>Treated</t>
  </si>
  <si>
    <t>B1</t>
  </si>
  <si>
    <t>V11D06-069_D1</t>
  </si>
  <si>
    <t>V11D06-069_A1</t>
  </si>
  <si>
    <t>V11D06-070_A1</t>
  </si>
  <si>
    <t>V11D08-305_B1</t>
  </si>
  <si>
    <t>V11D08-306_A1</t>
  </si>
  <si>
    <t>V11D08-306_C1</t>
  </si>
  <si>
    <t>V11D06-069</t>
  </si>
  <si>
    <t>V11D06-070</t>
  </si>
  <si>
    <t>0.6</t>
  </si>
  <si>
    <t>0.0</t>
  </si>
  <si>
    <t>V11D06-069_B1</t>
  </si>
  <si>
    <t>V11D06-069_C1</t>
  </si>
  <si>
    <t>V11D06-070_B1</t>
  </si>
  <si>
    <t>V11D06-070_C1</t>
  </si>
  <si>
    <t>V11D06-070_D1</t>
  </si>
  <si>
    <t>V11D06-099_A1</t>
  </si>
  <si>
    <t>V11D06-099_B1</t>
  </si>
  <si>
    <t>V11D06-099_C1</t>
  </si>
  <si>
    <t>V11D06-099_D1</t>
  </si>
  <si>
    <t>V11D06-099</t>
  </si>
  <si>
    <t>V11D06-100_A1</t>
  </si>
  <si>
    <t>V11D06-100_B1</t>
  </si>
  <si>
    <t>V11D06-100_C1</t>
  </si>
  <si>
    <t>V11D06-100_D1</t>
  </si>
  <si>
    <t>V11D06-100</t>
  </si>
  <si>
    <t>V11D08-305_C1</t>
  </si>
  <si>
    <t>V11D08-306_B1</t>
  </si>
  <si>
    <t>V11D08-306_D1</t>
  </si>
  <si>
    <t>V11D08-305_A1</t>
  </si>
  <si>
    <t>V11D08-305_D1</t>
  </si>
  <si>
    <t>MedianGenesPerSpot</t>
  </si>
  <si>
    <t>66.5</t>
  </si>
  <si>
    <t>ReadsMappedConfidentlytoTranscriptome(%)</t>
  </si>
  <si>
    <t>159,960,998</t>
  </si>
  <si>
    <t>177,050,500</t>
  </si>
  <si>
    <t>71.7</t>
  </si>
  <si>
    <t>194,146,145</t>
  </si>
  <si>
    <t>62.2</t>
  </si>
  <si>
    <t>162,245,783</t>
  </si>
  <si>
    <t>71.6</t>
  </si>
  <si>
    <t>143,978,097</t>
  </si>
  <si>
    <t>73.5</t>
  </si>
  <si>
    <t>257,354,634</t>
  </si>
  <si>
    <t>84.0</t>
  </si>
  <si>
    <t>115,098,809</t>
  </si>
  <si>
    <t>69.1</t>
  </si>
  <si>
    <t>145,241,004</t>
  </si>
  <si>
    <t>196,008,981</t>
  </si>
  <si>
    <t>76.1</t>
  </si>
  <si>
    <t>Sample_Name</t>
  </si>
  <si>
    <t>Status</t>
  </si>
  <si>
    <t>Level</t>
  </si>
  <si>
    <t>Sequenced; Count matrices generated</t>
  </si>
  <si>
    <t>Sequencing 1st run done; 2nd run pending; count matrices pending</t>
  </si>
  <si>
    <t>slide_id</t>
  </si>
  <si>
    <t>well</t>
  </si>
  <si>
    <t>Total sequencing depth</t>
  </si>
  <si>
    <t>library_length_avg_bp</t>
  </si>
  <si>
    <t>final_concen(ug/ml)</t>
  </si>
  <si>
    <t>Mouse ID</t>
  </si>
  <si>
    <t>Injection dose (in μg)</t>
  </si>
  <si>
    <t>sample_id</t>
  </si>
  <si>
    <t>section</t>
  </si>
  <si>
    <t>date_sectioning</t>
  </si>
  <si>
    <t>section_thickness</t>
  </si>
  <si>
    <t>date_experiment day 1 cDNA</t>
  </si>
  <si>
    <t>date_experiment day 2 final library</t>
  </si>
  <si>
    <t>fixation</t>
  </si>
  <si>
    <t>staining</t>
  </si>
  <si>
    <t>permeabilization_time</t>
  </si>
  <si>
    <t>pcr_cycles</t>
  </si>
  <si>
    <t>cdna_conc_pgnl</t>
  </si>
  <si>
    <t>cDNA yield (in the 10uL we are using for the library)</t>
  </si>
  <si>
    <t>index</t>
  </si>
  <si>
    <t>indexing_pcr_cycles</t>
  </si>
  <si>
    <t>2nM dilution</t>
  </si>
  <si>
    <t>additional info</t>
  </si>
  <si>
    <t>Capture area coverage</t>
  </si>
  <si>
    <t>seq_date</t>
  </si>
  <si>
    <t>V12M07-094</t>
  </si>
  <si>
    <t>SNCH96.2d</t>
  </si>
  <si>
    <t>C</t>
  </si>
  <si>
    <t>Level 1</t>
  </si>
  <si>
    <t>striatum</t>
  </si>
  <si>
    <t>10 um</t>
  </si>
  <si>
    <t>220915 (bioA 220918)</t>
  </si>
  <si>
    <t>220928 (bioA 220930)</t>
  </si>
  <si>
    <t>30min MeOH</t>
  </si>
  <si>
    <t>5min H + 45s E</t>
  </si>
  <si>
    <t>14min</t>
  </si>
  <si>
    <t>Seq1=221014</t>
  </si>
  <si>
    <t>Level 2</t>
  </si>
  <si>
    <t>A2</t>
  </si>
  <si>
    <t>SNCH96.2e</t>
  </si>
  <si>
    <t>Treated(SNCA-OVX)</t>
  </si>
  <si>
    <t>Level 3</t>
  </si>
  <si>
    <t>A3</t>
  </si>
  <si>
    <t>Level 4</t>
  </si>
  <si>
    <t>A4</t>
  </si>
  <si>
    <t>V12M07-095</t>
  </si>
  <si>
    <t>A5</t>
  </si>
  <si>
    <t>A6</t>
  </si>
  <si>
    <t>A7</t>
  </si>
  <si>
    <t>A8</t>
  </si>
  <si>
    <t>V12M07-096</t>
  </si>
  <si>
    <t>SNCH96.2a</t>
  </si>
  <si>
    <t>220921 (bioA 220921)</t>
  </si>
  <si>
    <t>B2</t>
  </si>
  <si>
    <t>B3</t>
  </si>
  <si>
    <t>220928 (bioA 221003)</t>
  </si>
  <si>
    <t>B4</t>
  </si>
  <si>
    <t>V12M07-097</t>
  </si>
  <si>
    <t>B5</t>
  </si>
  <si>
    <t>B6</t>
  </si>
  <si>
    <t>B7</t>
  </si>
  <si>
    <t>B8</t>
  </si>
  <si>
    <t>V12M15-391</t>
  </si>
  <si>
    <t>SNCH96.2c</t>
  </si>
  <si>
    <t>220923 (bioA 221003)</t>
  </si>
  <si>
    <t>221013 (bioA 221013)</t>
  </si>
  <si>
    <t>G1</t>
  </si>
  <si>
    <t>SNCH96.2b</t>
  </si>
  <si>
    <t>G2</t>
  </si>
  <si>
    <t>220923 (bioA 221012)</t>
  </si>
  <si>
    <t>G3</t>
  </si>
  <si>
    <t>G4</t>
  </si>
  <si>
    <t>V12M15-393</t>
  </si>
  <si>
    <t>G5</t>
  </si>
  <si>
    <t>G6</t>
  </si>
  <si>
    <t>G7</t>
  </si>
  <si>
    <t>G8</t>
  </si>
  <si>
    <t>V12M07-094_A1</t>
  </si>
  <si>
    <t>V12M07-094_B1</t>
  </si>
  <si>
    <t>V12M07-094_C1</t>
  </si>
  <si>
    <t>V12M07-094_D1</t>
  </si>
  <si>
    <t>V12M07-095_A1</t>
  </si>
  <si>
    <t>V12M07-095_B1</t>
  </si>
  <si>
    <t>V12M07-095_C1</t>
  </si>
  <si>
    <t>V12M07-095_D1</t>
  </si>
  <si>
    <t>V12M07-096_A1</t>
  </si>
  <si>
    <t>V12M07-096_B1</t>
  </si>
  <si>
    <t>V12M07-096_C1</t>
  </si>
  <si>
    <t>V12M07-096_D1</t>
  </si>
  <si>
    <t>V12M07-097_A1</t>
  </si>
  <si>
    <t>180,933,503</t>
  </si>
  <si>
    <t>70.5</t>
  </si>
  <si>
    <t>152,381,788</t>
  </si>
  <si>
    <t>66.7</t>
  </si>
  <si>
    <t>156,091,343</t>
  </si>
  <si>
    <t>74.3</t>
  </si>
  <si>
    <t>134,690,252</t>
  </si>
  <si>
    <t>72.1</t>
  </si>
  <si>
    <t>165,104,777</t>
  </si>
  <si>
    <t>70.8</t>
  </si>
  <si>
    <t>113,321,942</t>
  </si>
  <si>
    <t>70.0</t>
  </si>
  <si>
    <t>166,583,954</t>
  </si>
  <si>
    <t>153,286,123</t>
  </si>
  <si>
    <t>71.3</t>
  </si>
  <si>
    <t>153,525,463</t>
  </si>
  <si>
    <t>74.6</t>
  </si>
  <si>
    <t>179,187,848</t>
  </si>
  <si>
    <t>68.2</t>
  </si>
  <si>
    <t>169,999,587</t>
  </si>
  <si>
    <t>69.4</t>
  </si>
  <si>
    <t>147,019,625</t>
  </si>
  <si>
    <t>74.7</t>
  </si>
  <si>
    <t>153,644,222</t>
  </si>
  <si>
    <t>123,861,983</t>
  </si>
  <si>
    <t>78.1</t>
  </si>
  <si>
    <t>184,491,072</t>
  </si>
  <si>
    <t>75.8</t>
  </si>
  <si>
    <t>MedianUMI_PerSpot</t>
  </si>
  <si>
    <t>SequencingSaturation</t>
  </si>
  <si>
    <t>70.7</t>
  </si>
  <si>
    <t>69.7</t>
  </si>
  <si>
    <t>69.6</t>
  </si>
  <si>
    <t>73.2</t>
  </si>
  <si>
    <t>77.7</t>
  </si>
  <si>
    <t>78.9</t>
  </si>
  <si>
    <t>78.2</t>
  </si>
  <si>
    <t>79.2</t>
  </si>
  <si>
    <t>75.2</t>
  </si>
  <si>
    <t>75.0</t>
  </si>
  <si>
    <t>79.4</t>
  </si>
  <si>
    <t>77.1</t>
  </si>
  <si>
    <t>75.5</t>
  </si>
  <si>
    <t>80.0</t>
  </si>
  <si>
    <t>71.2</t>
  </si>
  <si>
    <t>72.6</t>
  </si>
  <si>
    <t>78.5</t>
  </si>
  <si>
    <t>85.6</t>
  </si>
  <si>
    <t>84.1</t>
  </si>
  <si>
    <t>77.2</t>
  </si>
  <si>
    <t>76.2</t>
  </si>
  <si>
    <t>79.6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</si>
</sst>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 (Body)"/>
    </font>
    <font>
      <sz val="14"/>
      <color rgb="FF000000"/>
      <name val="Arial (Body)"/>
    </font>
    <font>
      <sz val="11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1155CC"/>
      <name val="Inconsolata"/>
    </font>
    <font>
      <sz val="10"/>
      <color theme="1"/>
      <name val="Arial"/>
      <family val="2"/>
      <scheme val="minor"/>
    </font>
    <font>
      <sz val="11"/>
      <color rgb="FF000000"/>
      <name val="Inconsolata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8" fillId="0" borderId="0" xfId="0" applyFont="1" applyAlignment="1"/>
    <xf numFmtId="0" fontId="2" fillId="0" borderId="0" xfId="0" applyFont="1" applyAlignment="1"/>
    <xf numFmtId="0" fontId="8" fillId="3" borderId="0" xfId="0" applyFont="1" applyFill="1" applyAlignment="1"/>
    <xf numFmtId="0" fontId="13" fillId="0" borderId="0" xfId="0" applyFont="1"/>
    <xf numFmtId="0" fontId="14" fillId="5" borderId="0" xfId="0" applyFont="1" applyFill="1"/>
    <xf numFmtId="11" fontId="15" fillId="0" borderId="0" xfId="0" applyNumberFormat="1" applyFont="1"/>
    <xf numFmtId="0" fontId="16" fillId="6" borderId="0" xfId="0" applyFont="1" applyFill="1"/>
    <xf numFmtId="0" fontId="16" fillId="7" borderId="0" xfId="0" applyFont="1" applyFill="1"/>
    <xf numFmtId="0" fontId="14" fillId="0" borderId="0" xfId="0" applyFont="1"/>
    <xf numFmtId="0" fontId="14" fillId="0" borderId="8" xfId="0" applyFont="1" applyBorder="1"/>
    <xf numFmtId="0" fontId="1" fillId="0" borderId="0" xfId="0" applyFont="1"/>
    <xf numFmtId="0" fontId="16" fillId="8" borderId="0" xfId="0" applyFont="1" applyFill="1"/>
    <xf numFmtId="1" fontId="17" fillId="0" borderId="0" xfId="0" applyNumberFormat="1" applyFont="1"/>
    <xf numFmtId="0" fontId="16" fillId="0" borderId="0" xfId="0" applyFont="1"/>
    <xf numFmtId="0" fontId="0" fillId="0" borderId="0" xfId="0"/>
    <xf numFmtId="0" fontId="18" fillId="5" borderId="0" xfId="0" applyFont="1" applyFill="1"/>
    <xf numFmtId="11" fontId="16" fillId="0" borderId="0" xfId="0" applyNumberFormat="1" applyFont="1"/>
    <xf numFmtId="0" fontId="18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13" fillId="0" borderId="5" xfId="0" applyFont="1" applyBorder="1"/>
    <xf numFmtId="0" fontId="18" fillId="5" borderId="5" xfId="0" applyFont="1" applyFill="1" applyBorder="1"/>
    <xf numFmtId="11" fontId="16" fillId="0" borderId="5" xfId="0" applyNumberFormat="1" applyFont="1" applyBorder="1"/>
    <xf numFmtId="0" fontId="16" fillId="6" borderId="5" xfId="0" applyFont="1" applyFill="1" applyBorder="1"/>
    <xf numFmtId="0" fontId="16" fillId="7" borderId="5" xfId="0" applyFont="1" applyFill="1" applyBorder="1"/>
    <xf numFmtId="0" fontId="14" fillId="0" borderId="5" xfId="0" applyFont="1" applyBorder="1"/>
    <xf numFmtId="0" fontId="14" fillId="0" borderId="9" xfId="0" applyFont="1" applyBorder="1"/>
    <xf numFmtId="0" fontId="1" fillId="0" borderId="5" xfId="0" applyFont="1" applyBorder="1"/>
    <xf numFmtId="0" fontId="16" fillId="8" borderId="5" xfId="0" applyFont="1" applyFill="1" applyBorder="1"/>
    <xf numFmtId="1" fontId="16" fillId="0" borderId="5" xfId="0" applyNumberFormat="1" applyFont="1" applyBorder="1"/>
    <xf numFmtId="0" fontId="16" fillId="0" borderId="5" xfId="0" applyFont="1" applyBorder="1"/>
    <xf numFmtId="0" fontId="14" fillId="5" borderId="10" xfId="0" applyFont="1" applyFill="1" applyBorder="1"/>
    <xf numFmtId="0" fontId="14" fillId="5" borderId="5" xfId="0" applyFont="1" applyFill="1" applyBorder="1"/>
    <xf numFmtId="0" fontId="1" fillId="0" borderId="0" xfId="0" applyFont="1" applyAlignment="1">
      <alignment horizontal="left"/>
    </xf>
    <xf numFmtId="0" fontId="16" fillId="9" borderId="0" xfId="0" applyFont="1" applyFill="1"/>
    <xf numFmtId="0" fontId="18" fillId="3" borderId="5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11" fontId="20" fillId="0" borderId="0" xfId="0" applyNumberFormat="1" applyFont="1"/>
    <xf numFmtId="0" fontId="20" fillId="6" borderId="0" xfId="0" applyFont="1" applyFill="1"/>
    <xf numFmtId="0" fontId="20" fillId="7" borderId="0" xfId="0" applyFont="1" applyFill="1"/>
    <xf numFmtId="0" fontId="14" fillId="0" borderId="11" xfId="0" applyFont="1" applyBorder="1" applyAlignment="1">
      <alignment horizontal="left"/>
    </xf>
    <xf numFmtId="0" fontId="20" fillId="8" borderId="0" xfId="0" applyFont="1" applyFill="1"/>
    <xf numFmtId="0" fontId="20" fillId="0" borderId="0" xfId="0" applyFont="1"/>
    <xf numFmtId="11" fontId="20" fillId="0" borderId="5" xfId="0" applyNumberFormat="1" applyFont="1" applyBorder="1"/>
    <xf numFmtId="0" fontId="20" fillId="6" borderId="5" xfId="0" applyFont="1" applyFill="1" applyBorder="1"/>
    <xf numFmtId="0" fontId="20" fillId="7" borderId="5" xfId="0" applyFont="1" applyFill="1" applyBorder="1"/>
    <xf numFmtId="0" fontId="14" fillId="0" borderId="12" xfId="0" applyFont="1" applyBorder="1" applyAlignment="1">
      <alignment horizontal="left"/>
    </xf>
    <xf numFmtId="0" fontId="20" fillId="8" borderId="5" xfId="0" applyFont="1" applyFill="1" applyBorder="1"/>
    <xf numFmtId="0" fontId="20" fillId="0" borderId="5" xfId="0" applyFont="1" applyBorder="1"/>
    <xf numFmtId="0" fontId="9" fillId="0" borderId="0" xfId="0" applyFont="1" applyAlignment="1"/>
    <xf numFmtId="0" fontId="10" fillId="4" borderId="1" xfId="0" applyFont="1" applyFill="1" applyBorder="1"/>
    <xf numFmtId="0" fontId="12" fillId="0" borderId="4" xfId="0" applyFont="1" applyBorder="1"/>
    <xf numFmtId="1" fontId="10" fillId="4" borderId="1" xfId="0" applyNumberFormat="1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/>
    </xf>
    <xf numFmtId="0" fontId="11" fillId="4" borderId="0" xfId="0" applyFont="1" applyFill="1"/>
    <xf numFmtId="0" fontId="12" fillId="0" borderId="5" xfId="0" applyFont="1" applyBorder="1"/>
    <xf numFmtId="0" fontId="10" fillId="4" borderId="3" xfId="0" applyFont="1" applyFill="1" applyBorder="1" applyAlignment="1">
      <alignment horizontal="center"/>
    </xf>
    <xf numFmtId="0" fontId="12" fillId="0" borderId="7" xfId="0" applyFont="1" applyBorder="1"/>
    <xf numFmtId="0" fontId="10" fillId="4" borderId="2" xfId="0" applyFont="1" applyFill="1" applyBorder="1" applyAlignment="1">
      <alignment horizontal="center"/>
    </xf>
    <xf numFmtId="0" fontId="12" fillId="0" borderId="6" xfId="0" applyFont="1" applyBorder="1"/>
    <xf numFmtId="11" fontId="11" fillId="4" borderId="0" xfId="0" applyNumberFormat="1" applyFont="1" applyFill="1"/>
    <xf numFmtId="0" fontId="10" fillId="4" borderId="2" xfId="0" applyFont="1" applyFill="1" applyBorder="1"/>
    <xf numFmtId="49" fontId="10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6"/>
  <sheetViews>
    <sheetView tabSelected="1" topLeftCell="N1" workbookViewId="0">
      <selection activeCell="S34" sqref="S34"/>
    </sheetView>
  </sheetViews>
  <sheetFormatPr baseColWidth="10" defaultColWidth="12.6640625" defaultRowHeight="15" customHeight="1" x14ac:dyDescent="0.15"/>
  <cols>
    <col min="1" max="1" width="19" bestFit="1" customWidth="1"/>
    <col min="2" max="2" width="14.6640625" customWidth="1"/>
    <col min="3" max="6" width="12.6640625" customWidth="1"/>
    <col min="8" max="9" width="13.6640625" customWidth="1"/>
    <col min="10" max="10" width="25.1640625" bestFit="1" customWidth="1"/>
    <col min="11" max="11" width="14.5" bestFit="1" customWidth="1"/>
    <col min="12" max="12" width="22.83203125" bestFit="1" customWidth="1"/>
    <col min="13" max="13" width="23.33203125" bestFit="1" customWidth="1"/>
    <col min="14" max="14" width="46.83203125" bestFit="1" customWidth="1"/>
    <col min="15" max="16" width="50.6640625" bestFit="1" customWidth="1"/>
    <col min="17" max="17" width="24.83203125" bestFit="1" customWidth="1"/>
  </cols>
  <sheetData>
    <row r="1" spans="1:22" ht="15.75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196</v>
      </c>
      <c r="N1" s="6" t="s">
        <v>54</v>
      </c>
      <c r="O1" s="6" t="s">
        <v>12</v>
      </c>
      <c r="P1" s="6" t="s">
        <v>56</v>
      </c>
      <c r="Q1" s="1" t="s">
        <v>197</v>
      </c>
      <c r="R1" s="1"/>
      <c r="S1" s="1"/>
      <c r="T1" s="1"/>
      <c r="U1" s="1"/>
      <c r="V1" s="1"/>
    </row>
    <row r="2" spans="1:22" ht="15.75" customHeight="1" x14ac:dyDescent="0.2">
      <c r="A2" s="8" t="s">
        <v>25</v>
      </c>
      <c r="B2" s="7" t="s">
        <v>30</v>
      </c>
      <c r="C2" s="7" t="s">
        <v>14</v>
      </c>
      <c r="D2" s="7">
        <v>3</v>
      </c>
      <c r="E2" s="8" t="s">
        <v>15</v>
      </c>
      <c r="F2" s="8" t="s">
        <v>16</v>
      </c>
      <c r="G2" s="8" t="s">
        <v>17</v>
      </c>
      <c r="H2" s="7" t="s">
        <v>18</v>
      </c>
      <c r="I2" s="7" t="s">
        <v>33</v>
      </c>
      <c r="J2" s="7">
        <v>2464</v>
      </c>
      <c r="K2" s="7" t="s">
        <v>57</v>
      </c>
      <c r="L2" s="7">
        <v>64919</v>
      </c>
      <c r="M2">
        <v>11488</v>
      </c>
      <c r="N2" s="7">
        <v>4037</v>
      </c>
      <c r="O2" s="7">
        <v>20080</v>
      </c>
      <c r="P2" s="7" t="s">
        <v>55</v>
      </c>
      <c r="Q2" s="1" t="s">
        <v>198</v>
      </c>
      <c r="R2" s="1"/>
      <c r="S2" s="1"/>
      <c r="T2" s="1"/>
      <c r="U2" s="1"/>
      <c r="V2" s="1"/>
    </row>
    <row r="3" spans="1:22" ht="15.75" customHeight="1" x14ac:dyDescent="0.2">
      <c r="A3" s="7" t="s">
        <v>34</v>
      </c>
      <c r="B3" s="7" t="s">
        <v>30</v>
      </c>
      <c r="C3" s="7" t="s">
        <v>23</v>
      </c>
      <c r="D3" s="7">
        <v>4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33</v>
      </c>
      <c r="J3" s="7">
        <v>2451</v>
      </c>
      <c r="K3" s="7" t="s">
        <v>168</v>
      </c>
      <c r="L3" s="7">
        <v>73820</v>
      </c>
      <c r="M3">
        <v>13966</v>
      </c>
      <c r="N3" s="7">
        <v>4583</v>
      </c>
      <c r="O3" s="7">
        <v>20572</v>
      </c>
      <c r="P3" s="7" t="s">
        <v>169</v>
      </c>
      <c r="Q3" s="1" t="s">
        <v>199</v>
      </c>
      <c r="R3" s="1"/>
      <c r="S3" s="1"/>
      <c r="T3" s="1"/>
      <c r="U3" s="1"/>
      <c r="V3" s="1"/>
    </row>
    <row r="4" spans="1:22" ht="15.75" customHeight="1" x14ac:dyDescent="0.2">
      <c r="A4" s="7" t="s">
        <v>35</v>
      </c>
      <c r="B4" s="7" t="s">
        <v>30</v>
      </c>
      <c r="C4" s="7" t="s">
        <v>21</v>
      </c>
      <c r="D4" s="7">
        <v>3</v>
      </c>
      <c r="E4" s="7" t="s">
        <v>15</v>
      </c>
      <c r="F4" s="7" t="s">
        <v>16</v>
      </c>
      <c r="G4" s="7" t="s">
        <v>17</v>
      </c>
      <c r="H4" s="7" t="s">
        <v>22</v>
      </c>
      <c r="I4" s="7" t="s">
        <v>32</v>
      </c>
      <c r="J4" s="7">
        <v>2450</v>
      </c>
      <c r="K4" s="7" t="s">
        <v>170</v>
      </c>
      <c r="L4" s="7">
        <v>62197</v>
      </c>
      <c r="M4">
        <v>10129</v>
      </c>
      <c r="N4" s="7">
        <v>3749</v>
      </c>
      <c r="O4" s="7">
        <v>19847</v>
      </c>
      <c r="P4" s="7" t="s">
        <v>171</v>
      </c>
      <c r="Q4" s="1" t="s">
        <v>200</v>
      </c>
      <c r="R4" s="1"/>
      <c r="S4" s="1"/>
      <c r="T4" s="1"/>
      <c r="U4" s="1"/>
      <c r="V4" s="1"/>
    </row>
    <row r="5" spans="1:22" ht="15.75" customHeight="1" x14ac:dyDescent="0.2">
      <c r="A5" s="8" t="s">
        <v>24</v>
      </c>
      <c r="B5" s="9" t="s">
        <v>30</v>
      </c>
      <c r="C5" s="8" t="s">
        <v>20</v>
      </c>
      <c r="D5" s="8">
        <v>4</v>
      </c>
      <c r="E5" s="8" t="s">
        <v>15</v>
      </c>
      <c r="F5" s="8" t="s">
        <v>16</v>
      </c>
      <c r="G5" s="8" t="s">
        <v>17</v>
      </c>
      <c r="H5" s="8" t="s">
        <v>22</v>
      </c>
      <c r="I5" s="8" t="s">
        <v>32</v>
      </c>
      <c r="J5" s="7">
        <v>2463</v>
      </c>
      <c r="K5" s="7" t="s">
        <v>58</v>
      </c>
      <c r="L5" s="7">
        <v>71884</v>
      </c>
      <c r="M5">
        <v>11631</v>
      </c>
      <c r="N5" s="7">
        <v>4095</v>
      </c>
      <c r="O5" s="7">
        <v>20259</v>
      </c>
      <c r="P5" s="7" t="s">
        <v>59</v>
      </c>
      <c r="Q5" s="1" t="s">
        <v>201</v>
      </c>
      <c r="R5" s="1"/>
      <c r="S5" s="1"/>
      <c r="T5" s="1"/>
      <c r="U5" s="1"/>
      <c r="V5" s="1"/>
    </row>
    <row r="6" spans="1:22" ht="15.75" customHeight="1" x14ac:dyDescent="0.2">
      <c r="A6" s="8" t="s">
        <v>26</v>
      </c>
      <c r="B6" s="7" t="s">
        <v>31</v>
      </c>
      <c r="C6" s="7" t="s">
        <v>14</v>
      </c>
      <c r="D6" s="7">
        <v>1</v>
      </c>
      <c r="E6" s="8" t="s">
        <v>15</v>
      </c>
      <c r="F6" s="8" t="s">
        <v>16</v>
      </c>
      <c r="G6" s="8" t="s">
        <v>17</v>
      </c>
      <c r="H6" s="7" t="s">
        <v>22</v>
      </c>
      <c r="I6" s="7" t="s">
        <v>32</v>
      </c>
      <c r="J6" s="7">
        <v>2487</v>
      </c>
      <c r="K6" s="7" t="s">
        <v>60</v>
      </c>
      <c r="L6" s="7">
        <v>78064</v>
      </c>
      <c r="M6">
        <v>9630</v>
      </c>
      <c r="N6" s="7">
        <v>3649</v>
      </c>
      <c r="O6" s="7">
        <v>19633</v>
      </c>
      <c r="P6" s="7" t="s">
        <v>61</v>
      </c>
      <c r="Q6" s="1" t="s">
        <v>202</v>
      </c>
      <c r="R6" s="1"/>
      <c r="S6" s="1"/>
      <c r="T6" s="1"/>
      <c r="U6" s="1"/>
      <c r="V6" s="1"/>
    </row>
    <row r="7" spans="1:22" ht="15.75" customHeight="1" x14ac:dyDescent="0.2">
      <c r="A7" s="7" t="s">
        <v>36</v>
      </c>
      <c r="B7" s="7" t="s">
        <v>31</v>
      </c>
      <c r="C7" s="7" t="s">
        <v>23</v>
      </c>
      <c r="D7" s="7">
        <v>2</v>
      </c>
      <c r="E7" s="7" t="s">
        <v>15</v>
      </c>
      <c r="F7" s="7" t="s">
        <v>16</v>
      </c>
      <c r="G7" s="7" t="s">
        <v>17</v>
      </c>
      <c r="H7" s="7" t="s">
        <v>22</v>
      </c>
      <c r="I7" s="7" t="s">
        <v>32</v>
      </c>
      <c r="J7" s="7">
        <v>2496</v>
      </c>
      <c r="K7" s="7" t="s">
        <v>172</v>
      </c>
      <c r="L7" s="7">
        <v>62537</v>
      </c>
      <c r="M7">
        <v>8599</v>
      </c>
      <c r="N7" s="7">
        <v>3364</v>
      </c>
      <c r="O7" s="7">
        <v>19668</v>
      </c>
      <c r="P7" s="7" t="s">
        <v>173</v>
      </c>
      <c r="Q7" s="1" t="s">
        <v>203</v>
      </c>
      <c r="R7" s="1"/>
      <c r="S7" s="1"/>
      <c r="T7" s="1"/>
      <c r="U7" s="1"/>
      <c r="V7" s="1"/>
    </row>
    <row r="8" spans="1:22" ht="15.75" customHeight="1" x14ac:dyDescent="0.2">
      <c r="A8" s="7" t="s">
        <v>37</v>
      </c>
      <c r="B8" s="7" t="s">
        <v>31</v>
      </c>
      <c r="C8" s="7" t="s">
        <v>21</v>
      </c>
      <c r="D8" s="7">
        <v>1</v>
      </c>
      <c r="E8" s="7" t="s">
        <v>15</v>
      </c>
      <c r="F8" s="7" t="s">
        <v>16</v>
      </c>
      <c r="G8" s="7" t="s">
        <v>17</v>
      </c>
      <c r="H8" s="7" t="s">
        <v>18</v>
      </c>
      <c r="I8" s="7" t="s">
        <v>33</v>
      </c>
      <c r="J8" s="7">
        <v>1823</v>
      </c>
      <c r="K8" s="7" t="s">
        <v>174</v>
      </c>
      <c r="L8" s="7">
        <v>73884</v>
      </c>
      <c r="M8">
        <v>9984</v>
      </c>
      <c r="N8" s="7">
        <v>3725</v>
      </c>
      <c r="O8" s="7">
        <v>19242</v>
      </c>
      <c r="P8" s="7" t="s">
        <v>175</v>
      </c>
      <c r="Q8" s="1" t="s">
        <v>204</v>
      </c>
      <c r="R8" s="1"/>
      <c r="S8" s="1"/>
      <c r="T8" s="1"/>
      <c r="U8" s="1"/>
      <c r="V8" s="1"/>
    </row>
    <row r="9" spans="1:22" ht="15.75" customHeight="1" x14ac:dyDescent="0.2">
      <c r="A9" s="7" t="s">
        <v>38</v>
      </c>
      <c r="B9" s="7" t="s">
        <v>31</v>
      </c>
      <c r="C9" s="7" t="s">
        <v>20</v>
      </c>
      <c r="D9" s="7">
        <v>2</v>
      </c>
      <c r="E9" s="7" t="s">
        <v>15</v>
      </c>
      <c r="F9" s="7" t="s">
        <v>16</v>
      </c>
      <c r="G9" s="7" t="s">
        <v>17</v>
      </c>
      <c r="H9" s="7" t="s">
        <v>18</v>
      </c>
      <c r="I9" s="7" t="s">
        <v>33</v>
      </c>
      <c r="J9" s="7">
        <v>2114</v>
      </c>
      <c r="K9" s="7" t="s">
        <v>176</v>
      </c>
      <c r="L9" s="7">
        <v>78101</v>
      </c>
      <c r="M9">
        <v>10062</v>
      </c>
      <c r="N9" s="7">
        <v>3712</v>
      </c>
      <c r="O9" s="7">
        <v>19553</v>
      </c>
      <c r="P9" s="7" t="s">
        <v>177</v>
      </c>
      <c r="Q9" s="1" t="s">
        <v>205</v>
      </c>
      <c r="R9" s="1"/>
      <c r="S9" s="1"/>
      <c r="T9" s="1"/>
      <c r="U9" s="1"/>
      <c r="V9" s="1"/>
    </row>
    <row r="10" spans="1:22" ht="15.75" customHeight="1" x14ac:dyDescent="0.2">
      <c r="A10" s="7" t="s">
        <v>39</v>
      </c>
      <c r="B10" s="7" t="s">
        <v>43</v>
      </c>
      <c r="C10" s="7" t="s">
        <v>14</v>
      </c>
      <c r="D10" s="7">
        <v>1</v>
      </c>
      <c r="E10" s="7" t="s">
        <v>15</v>
      </c>
      <c r="F10" s="7" t="s">
        <v>16</v>
      </c>
      <c r="G10" s="7" t="s">
        <v>17</v>
      </c>
      <c r="H10" s="7" t="s">
        <v>22</v>
      </c>
      <c r="I10" s="7" t="s">
        <v>32</v>
      </c>
      <c r="J10" s="7">
        <v>1765</v>
      </c>
      <c r="K10" s="7" t="s">
        <v>178</v>
      </c>
      <c r="L10" s="7">
        <v>64205</v>
      </c>
      <c r="M10">
        <v>9617</v>
      </c>
      <c r="N10" s="7">
        <v>3682</v>
      </c>
      <c r="O10" s="7">
        <v>19179</v>
      </c>
      <c r="P10" s="7" t="s">
        <v>179</v>
      </c>
      <c r="Q10" s="1" t="s">
        <v>206</v>
      </c>
      <c r="R10" s="1"/>
      <c r="S10" s="1"/>
      <c r="T10" s="1"/>
      <c r="U10" s="1"/>
      <c r="V10" s="1"/>
    </row>
    <row r="11" spans="1:22" ht="15.75" customHeight="1" x14ac:dyDescent="0.2">
      <c r="A11" s="7" t="s">
        <v>40</v>
      </c>
      <c r="B11" s="7" t="s">
        <v>43</v>
      </c>
      <c r="C11" s="7" t="s">
        <v>23</v>
      </c>
      <c r="D11" s="7">
        <v>1</v>
      </c>
      <c r="E11" s="7" t="s">
        <v>15</v>
      </c>
      <c r="F11" s="7" t="s">
        <v>16</v>
      </c>
      <c r="G11" s="7" t="s">
        <v>17</v>
      </c>
      <c r="H11" s="7" t="s">
        <v>18</v>
      </c>
      <c r="I11" s="7" t="s">
        <v>33</v>
      </c>
      <c r="J11" s="7">
        <v>2176</v>
      </c>
      <c r="K11" s="7" t="s">
        <v>180</v>
      </c>
      <c r="L11" s="7">
        <v>76555</v>
      </c>
      <c r="M11">
        <v>12310</v>
      </c>
      <c r="N11" s="7">
        <v>4180</v>
      </c>
      <c r="O11" s="7">
        <v>19846</v>
      </c>
      <c r="P11" s="7" t="s">
        <v>65</v>
      </c>
      <c r="Q11" s="1" t="s">
        <v>207</v>
      </c>
      <c r="R11" s="1"/>
      <c r="S11" s="1"/>
      <c r="T11" s="1"/>
      <c r="U11" s="1"/>
      <c r="V11" s="1"/>
    </row>
    <row r="12" spans="1:22" ht="15.75" customHeight="1" x14ac:dyDescent="0.2">
      <c r="A12" s="7" t="s">
        <v>41</v>
      </c>
      <c r="B12" s="7" t="s">
        <v>43</v>
      </c>
      <c r="C12" s="7" t="s">
        <v>21</v>
      </c>
      <c r="D12" s="7">
        <v>2</v>
      </c>
      <c r="E12" s="7" t="s">
        <v>15</v>
      </c>
      <c r="F12" s="7" t="s">
        <v>16</v>
      </c>
      <c r="G12" s="7" t="s">
        <v>17</v>
      </c>
      <c r="H12" s="7" t="s">
        <v>22</v>
      </c>
      <c r="I12" s="7" t="s">
        <v>32</v>
      </c>
      <c r="J12" s="7">
        <v>1839</v>
      </c>
      <c r="K12" s="7" t="s">
        <v>181</v>
      </c>
      <c r="L12" s="7">
        <v>83353</v>
      </c>
      <c r="M12">
        <v>10213</v>
      </c>
      <c r="N12" s="7">
        <v>3697</v>
      </c>
      <c r="O12" s="7">
        <v>19417</v>
      </c>
      <c r="P12" s="7" t="s">
        <v>182</v>
      </c>
      <c r="Q12" s="1" t="s">
        <v>208</v>
      </c>
      <c r="R12" s="1"/>
      <c r="S12" s="1"/>
      <c r="T12" s="1"/>
      <c r="U12" s="1"/>
      <c r="V12" s="1"/>
    </row>
    <row r="13" spans="1:22" ht="15.75" customHeight="1" x14ac:dyDescent="0.2">
      <c r="A13" s="7" t="s">
        <v>42</v>
      </c>
      <c r="B13" s="7" t="s">
        <v>43</v>
      </c>
      <c r="C13" s="7" t="s">
        <v>20</v>
      </c>
      <c r="D13" s="7">
        <v>2</v>
      </c>
      <c r="E13" s="7" t="s">
        <v>15</v>
      </c>
      <c r="F13" s="7" t="s">
        <v>16</v>
      </c>
      <c r="G13" s="7" t="s">
        <v>17</v>
      </c>
      <c r="H13" s="7" t="s">
        <v>18</v>
      </c>
      <c r="I13" s="7" t="s">
        <v>33</v>
      </c>
      <c r="J13" s="7">
        <v>2097</v>
      </c>
      <c r="K13" s="7" t="s">
        <v>183</v>
      </c>
      <c r="L13" s="7">
        <v>73212</v>
      </c>
      <c r="M13">
        <v>11039</v>
      </c>
      <c r="N13" s="7">
        <v>3866</v>
      </c>
      <c r="O13" s="7">
        <v>19789</v>
      </c>
      <c r="P13" s="7" t="s">
        <v>184</v>
      </c>
      <c r="Q13" s="1" t="s">
        <v>209</v>
      </c>
      <c r="R13" s="1"/>
      <c r="S13" s="1"/>
      <c r="T13" s="1"/>
      <c r="U13" s="1"/>
      <c r="V13" s="1"/>
    </row>
    <row r="14" spans="1:22" ht="15.75" customHeight="1" x14ac:dyDescent="0.2">
      <c r="A14" s="7" t="s">
        <v>44</v>
      </c>
      <c r="B14" s="7" t="s">
        <v>48</v>
      </c>
      <c r="C14" s="7" t="s">
        <v>14</v>
      </c>
      <c r="D14" s="7">
        <v>3</v>
      </c>
      <c r="E14" s="7" t="s">
        <v>15</v>
      </c>
      <c r="F14" s="7" t="s">
        <v>16</v>
      </c>
      <c r="G14" s="7" t="s">
        <v>17</v>
      </c>
      <c r="H14" s="7" t="s">
        <v>18</v>
      </c>
      <c r="I14" s="7" t="s">
        <v>33</v>
      </c>
      <c r="J14" s="7">
        <v>2402</v>
      </c>
      <c r="K14" s="7" t="s">
        <v>185</v>
      </c>
      <c r="L14" s="7">
        <v>74599</v>
      </c>
      <c r="M14">
        <v>10296</v>
      </c>
      <c r="N14" s="7">
        <v>3628</v>
      </c>
      <c r="O14" s="7">
        <v>20120</v>
      </c>
      <c r="P14" s="7" t="s">
        <v>186</v>
      </c>
      <c r="Q14" s="1" t="s">
        <v>210</v>
      </c>
      <c r="R14" s="1"/>
      <c r="S14" s="1"/>
      <c r="T14" s="1"/>
      <c r="U14" s="1"/>
      <c r="V14" s="1"/>
    </row>
    <row r="15" spans="1:22" ht="15.75" customHeight="1" x14ac:dyDescent="0.2">
      <c r="A15" s="7" t="s">
        <v>45</v>
      </c>
      <c r="B15" s="7" t="s">
        <v>48</v>
      </c>
      <c r="C15" s="7" t="s">
        <v>23</v>
      </c>
      <c r="D15" s="7">
        <v>3</v>
      </c>
      <c r="E15" s="7" t="s">
        <v>15</v>
      </c>
      <c r="F15" s="7" t="s">
        <v>16</v>
      </c>
      <c r="G15" s="7" t="s">
        <v>17</v>
      </c>
      <c r="H15" s="7" t="s">
        <v>22</v>
      </c>
      <c r="I15" s="7" t="s">
        <v>32</v>
      </c>
      <c r="J15" s="7">
        <v>1908</v>
      </c>
      <c r="K15" s="7" t="s">
        <v>187</v>
      </c>
      <c r="L15" s="7">
        <v>89098</v>
      </c>
      <c r="M15">
        <v>10077</v>
      </c>
      <c r="N15" s="7">
        <v>3656</v>
      </c>
      <c r="O15" s="7">
        <v>19492</v>
      </c>
      <c r="P15" s="7" t="s">
        <v>188</v>
      </c>
      <c r="Q15" s="1" t="s">
        <v>211</v>
      </c>
      <c r="R15" s="1"/>
      <c r="S15" s="1"/>
      <c r="T15" s="1"/>
      <c r="U15" s="1"/>
      <c r="V15" s="1"/>
    </row>
    <row r="16" spans="1:22" ht="15.75" customHeight="1" x14ac:dyDescent="0.2">
      <c r="A16" s="7" t="s">
        <v>46</v>
      </c>
      <c r="B16" s="7" t="s">
        <v>48</v>
      </c>
      <c r="C16" s="7" t="s">
        <v>21</v>
      </c>
      <c r="D16" s="7">
        <v>4</v>
      </c>
      <c r="E16" s="7" t="s">
        <v>15</v>
      </c>
      <c r="F16" s="7" t="s">
        <v>16</v>
      </c>
      <c r="G16" s="7" t="s">
        <v>17</v>
      </c>
      <c r="H16" s="7" t="s">
        <v>18</v>
      </c>
      <c r="I16" s="7" t="s">
        <v>33</v>
      </c>
      <c r="J16" s="7">
        <v>2536</v>
      </c>
      <c r="K16" s="7" t="s">
        <v>189</v>
      </c>
      <c r="L16" s="7">
        <v>57973</v>
      </c>
      <c r="M16">
        <v>10654</v>
      </c>
      <c r="N16" s="7">
        <v>3856</v>
      </c>
      <c r="O16" s="7">
        <v>20022</v>
      </c>
      <c r="P16" s="7" t="s">
        <v>190</v>
      </c>
      <c r="Q16" s="1" t="s">
        <v>212</v>
      </c>
      <c r="R16" s="1"/>
      <c r="S16" s="1"/>
      <c r="T16" s="1"/>
      <c r="U16" s="1"/>
      <c r="V16" s="1"/>
    </row>
    <row r="17" spans="1:22" ht="15.75" customHeight="1" x14ac:dyDescent="0.2">
      <c r="A17" s="7" t="s">
        <v>47</v>
      </c>
      <c r="B17" s="7" t="s">
        <v>48</v>
      </c>
      <c r="C17" s="7" t="s">
        <v>20</v>
      </c>
      <c r="D17" s="7">
        <v>4</v>
      </c>
      <c r="E17" s="7" t="s">
        <v>15</v>
      </c>
      <c r="F17" s="7" t="s">
        <v>16</v>
      </c>
      <c r="G17" s="7" t="s">
        <v>17</v>
      </c>
      <c r="H17" s="7" t="s">
        <v>22</v>
      </c>
      <c r="I17" s="7" t="s">
        <v>32</v>
      </c>
      <c r="J17" s="7">
        <v>1833</v>
      </c>
      <c r="K17" s="7" t="s">
        <v>191</v>
      </c>
      <c r="L17" s="7">
        <v>83821</v>
      </c>
      <c r="M17">
        <v>12778</v>
      </c>
      <c r="N17" s="7">
        <v>4252</v>
      </c>
      <c r="O17" s="7">
        <v>19728</v>
      </c>
      <c r="P17" s="7" t="s">
        <v>171</v>
      </c>
      <c r="Q17" s="1" t="s">
        <v>213</v>
      </c>
      <c r="R17" s="1"/>
      <c r="S17" s="1"/>
      <c r="T17" s="1"/>
      <c r="U17" s="1"/>
      <c r="V17" s="1"/>
    </row>
    <row r="18" spans="1:22" ht="15.75" customHeight="1" x14ac:dyDescent="0.2">
      <c r="A18" s="7" t="s">
        <v>52</v>
      </c>
      <c r="B18" s="7" t="s">
        <v>13</v>
      </c>
      <c r="C18" s="7" t="s">
        <v>14</v>
      </c>
      <c r="D18" s="7">
        <v>3</v>
      </c>
      <c r="E18" s="7" t="s">
        <v>15</v>
      </c>
      <c r="F18" s="7" t="s">
        <v>16</v>
      </c>
      <c r="G18" s="7" t="s">
        <v>17</v>
      </c>
      <c r="H18" s="7" t="s">
        <v>18</v>
      </c>
      <c r="I18" s="7" t="s">
        <v>33</v>
      </c>
      <c r="J18" s="7">
        <v>2447</v>
      </c>
      <c r="K18" s="7" t="s">
        <v>192</v>
      </c>
      <c r="L18" s="7">
        <v>50618</v>
      </c>
      <c r="M18">
        <v>8863</v>
      </c>
      <c r="N18" s="7">
        <v>3382</v>
      </c>
      <c r="O18" s="7">
        <v>19518</v>
      </c>
      <c r="P18" s="7" t="s">
        <v>193</v>
      </c>
      <c r="Q18" s="1" t="s">
        <v>213</v>
      </c>
      <c r="R18" s="1"/>
      <c r="S18" s="1"/>
      <c r="T18" s="1"/>
      <c r="U18" s="1"/>
      <c r="V18" s="1"/>
    </row>
    <row r="19" spans="1:22" ht="15.75" customHeight="1" x14ac:dyDescent="0.2">
      <c r="A19" s="8" t="s">
        <v>27</v>
      </c>
      <c r="B19" s="7" t="s">
        <v>13</v>
      </c>
      <c r="C19" s="7" t="s">
        <v>23</v>
      </c>
      <c r="D19" s="7">
        <v>4</v>
      </c>
      <c r="E19" s="8" t="s">
        <v>15</v>
      </c>
      <c r="F19" s="8" t="s">
        <v>16</v>
      </c>
      <c r="G19" s="8" t="s">
        <v>17</v>
      </c>
      <c r="H19" s="7" t="s">
        <v>18</v>
      </c>
      <c r="I19" s="7" t="s">
        <v>33</v>
      </c>
      <c r="J19" s="7">
        <v>2587</v>
      </c>
      <c r="K19" s="7" t="s">
        <v>62</v>
      </c>
      <c r="L19" s="7">
        <v>62716</v>
      </c>
      <c r="M19">
        <v>8853</v>
      </c>
      <c r="N19" s="7">
        <v>3396</v>
      </c>
      <c r="O19" s="7">
        <v>19626</v>
      </c>
      <c r="P19" s="7" t="s">
        <v>63</v>
      </c>
      <c r="Q19" s="1" t="s">
        <v>214</v>
      </c>
      <c r="R19" s="1"/>
      <c r="S19" s="1"/>
      <c r="T19" s="1"/>
      <c r="U19" s="1"/>
      <c r="V19" s="1"/>
    </row>
    <row r="20" spans="1:22" ht="15.75" customHeight="1" x14ac:dyDescent="0.2">
      <c r="A20" s="8" t="s">
        <v>49</v>
      </c>
      <c r="B20" s="9" t="s">
        <v>13</v>
      </c>
      <c r="C20" s="8" t="s">
        <v>21</v>
      </c>
      <c r="D20" s="8">
        <v>3</v>
      </c>
      <c r="E20" s="8" t="s">
        <v>15</v>
      </c>
      <c r="F20" s="8" t="s">
        <v>16</v>
      </c>
      <c r="G20" s="8" t="s">
        <v>17</v>
      </c>
      <c r="H20" s="8" t="s">
        <v>22</v>
      </c>
      <c r="I20" s="8" t="s">
        <v>32</v>
      </c>
      <c r="J20" s="7">
        <v>2305</v>
      </c>
      <c r="K20" s="7" t="s">
        <v>64</v>
      </c>
      <c r="L20" s="7">
        <v>62463</v>
      </c>
      <c r="M20">
        <v>11853</v>
      </c>
      <c r="N20" s="7">
        <v>4010</v>
      </c>
      <c r="O20" s="7">
        <v>19974</v>
      </c>
      <c r="P20" s="7" t="s">
        <v>65</v>
      </c>
      <c r="Q20" s="1" t="s">
        <v>198</v>
      </c>
      <c r="R20" s="1"/>
      <c r="S20" s="1"/>
      <c r="T20" s="1"/>
      <c r="U20" s="1"/>
      <c r="V20" s="1"/>
    </row>
    <row r="21" spans="1:22" ht="15.75" customHeight="1" x14ac:dyDescent="0.2">
      <c r="A21" s="7" t="s">
        <v>53</v>
      </c>
      <c r="B21" s="7" t="s">
        <v>13</v>
      </c>
      <c r="C21" s="7" t="s">
        <v>20</v>
      </c>
      <c r="D21" s="7">
        <v>4</v>
      </c>
      <c r="E21" s="7" t="s">
        <v>15</v>
      </c>
      <c r="F21" s="7" t="s">
        <v>16</v>
      </c>
      <c r="G21" s="7" t="s">
        <v>17</v>
      </c>
      <c r="H21" s="7" t="s">
        <v>22</v>
      </c>
      <c r="I21" s="7" t="s">
        <v>32</v>
      </c>
      <c r="J21" s="7">
        <v>1901</v>
      </c>
      <c r="K21" s="7" t="s">
        <v>194</v>
      </c>
      <c r="L21" s="7">
        <v>97049</v>
      </c>
      <c r="M21">
        <v>9560</v>
      </c>
      <c r="N21" s="7">
        <v>3467</v>
      </c>
      <c r="O21" s="7">
        <v>19362</v>
      </c>
      <c r="P21" s="7" t="s">
        <v>195</v>
      </c>
      <c r="Q21" s="1" t="s">
        <v>215</v>
      </c>
      <c r="R21" s="1"/>
      <c r="S21" s="1"/>
      <c r="T21" s="1"/>
      <c r="U21" s="1"/>
      <c r="V21" s="1"/>
    </row>
    <row r="22" spans="1:22" ht="15.75" customHeight="1" x14ac:dyDescent="0.2">
      <c r="A22" s="8" t="s">
        <v>28</v>
      </c>
      <c r="B22" s="7" t="s">
        <v>19</v>
      </c>
      <c r="C22" s="7" t="s">
        <v>14</v>
      </c>
      <c r="D22" s="7">
        <v>1</v>
      </c>
      <c r="E22" s="8" t="s">
        <v>15</v>
      </c>
      <c r="F22" s="8" t="s">
        <v>16</v>
      </c>
      <c r="G22" s="8" t="s">
        <v>17</v>
      </c>
      <c r="H22" s="8" t="s">
        <v>22</v>
      </c>
      <c r="I22" s="7" t="s">
        <v>32</v>
      </c>
      <c r="J22" s="7">
        <v>1760</v>
      </c>
      <c r="K22" s="7" t="s">
        <v>66</v>
      </c>
      <c r="L22" s="7">
        <v>146224</v>
      </c>
      <c r="M22">
        <v>16741</v>
      </c>
      <c r="N22" s="7">
        <v>5174</v>
      </c>
      <c r="O22" s="7">
        <v>20135</v>
      </c>
      <c r="P22" s="7" t="s">
        <v>67</v>
      </c>
      <c r="Q22" s="1" t="s">
        <v>216</v>
      </c>
      <c r="R22" s="1"/>
      <c r="S22" s="1"/>
      <c r="T22" s="1"/>
      <c r="U22" s="1"/>
      <c r="V22" s="1"/>
    </row>
    <row r="23" spans="1:22" ht="15.75" customHeight="1" x14ac:dyDescent="0.2">
      <c r="A23" s="8" t="s">
        <v>50</v>
      </c>
      <c r="B23" s="7" t="s">
        <v>19</v>
      </c>
      <c r="C23" s="7" t="s">
        <v>23</v>
      </c>
      <c r="D23" s="7">
        <v>2</v>
      </c>
      <c r="E23" s="8" t="s">
        <v>15</v>
      </c>
      <c r="F23" s="8" t="s">
        <v>16</v>
      </c>
      <c r="G23" s="8" t="s">
        <v>17</v>
      </c>
      <c r="H23" s="8" t="s">
        <v>22</v>
      </c>
      <c r="I23" s="7" t="s">
        <v>32</v>
      </c>
      <c r="J23" s="7">
        <v>1777</v>
      </c>
      <c r="K23" s="7" t="s">
        <v>68</v>
      </c>
      <c r="L23" s="7">
        <v>64771</v>
      </c>
      <c r="M23">
        <v>8571</v>
      </c>
      <c r="N23" s="7">
        <v>3365</v>
      </c>
      <c r="O23" s="7">
        <v>18762</v>
      </c>
      <c r="P23" s="7" t="s">
        <v>69</v>
      </c>
      <c r="Q23" s="1" t="s">
        <v>217</v>
      </c>
      <c r="R23" s="1"/>
      <c r="S23" s="1"/>
      <c r="T23" s="1"/>
      <c r="U23" s="1"/>
      <c r="V23" s="1"/>
    </row>
    <row r="24" spans="1:22" ht="15.75" customHeight="1" x14ac:dyDescent="0.2">
      <c r="A24" s="7" t="s">
        <v>29</v>
      </c>
      <c r="B24" s="7" t="s">
        <v>19</v>
      </c>
      <c r="C24" s="7" t="s">
        <v>21</v>
      </c>
      <c r="D24" s="7">
        <v>1</v>
      </c>
      <c r="E24" s="8" t="s">
        <v>15</v>
      </c>
      <c r="F24" s="8" t="s">
        <v>16</v>
      </c>
      <c r="G24" s="8" t="s">
        <v>17</v>
      </c>
      <c r="H24" s="7" t="s">
        <v>18</v>
      </c>
      <c r="I24" s="7" t="s">
        <v>33</v>
      </c>
      <c r="J24" s="7">
        <v>2073</v>
      </c>
      <c r="K24" s="7" t="s">
        <v>70</v>
      </c>
      <c r="L24" s="7">
        <v>70063</v>
      </c>
      <c r="M24">
        <v>10622</v>
      </c>
      <c r="N24" s="7">
        <v>3846</v>
      </c>
      <c r="O24" s="7">
        <v>19305</v>
      </c>
      <c r="P24" s="7" t="s">
        <v>63</v>
      </c>
      <c r="Q24" s="1" t="s">
        <v>218</v>
      </c>
      <c r="R24" s="1"/>
      <c r="S24" s="1"/>
      <c r="T24" s="1"/>
      <c r="U24" s="1"/>
      <c r="V24" s="1"/>
    </row>
    <row r="25" spans="1:22" ht="15.75" customHeight="1" x14ac:dyDescent="0.2">
      <c r="A25" s="8" t="s">
        <v>51</v>
      </c>
      <c r="B25" s="7" t="s">
        <v>19</v>
      </c>
      <c r="C25" s="7" t="s">
        <v>20</v>
      </c>
      <c r="D25" s="7">
        <v>2</v>
      </c>
      <c r="E25" s="8" t="s">
        <v>15</v>
      </c>
      <c r="F25" s="8" t="s">
        <v>16</v>
      </c>
      <c r="G25" s="8" t="s">
        <v>17</v>
      </c>
      <c r="H25" s="7" t="s">
        <v>18</v>
      </c>
      <c r="I25" s="7" t="s">
        <v>33</v>
      </c>
      <c r="J25" s="7">
        <v>2492</v>
      </c>
      <c r="K25" s="7" t="s">
        <v>71</v>
      </c>
      <c r="L25" s="7">
        <v>78655</v>
      </c>
      <c r="M25">
        <v>11372</v>
      </c>
      <c r="N25" s="7">
        <v>4016</v>
      </c>
      <c r="O25" s="7">
        <v>19549</v>
      </c>
      <c r="P25" s="7" t="s">
        <v>72</v>
      </c>
      <c r="Q25" s="1" t="s">
        <v>219</v>
      </c>
      <c r="R25" s="1"/>
      <c r="S25" s="1"/>
      <c r="T25" s="1"/>
      <c r="U25" s="1"/>
      <c r="V25" s="1"/>
    </row>
    <row r="26" spans="1:22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 x14ac:dyDescent="0.2"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 x14ac:dyDescent="0.2"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x14ac:dyDescent="0.2"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2"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2"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2"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x14ac:dyDescent="0.2"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 x14ac:dyDescent="0.2"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 x14ac:dyDescent="0.2"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 x14ac:dyDescent="0.2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 x14ac:dyDescent="0.15"/>
    <row r="48" spans="1:2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851F-08DB-2F49-9F34-185ED87673C8}">
  <dimension ref="A1:O25"/>
  <sheetViews>
    <sheetView workbookViewId="0">
      <selection activeCell="A26" sqref="A26"/>
    </sheetView>
  </sheetViews>
  <sheetFormatPr baseColWidth="10" defaultRowHeight="13" x14ac:dyDescent="0.15"/>
  <cols>
    <col min="1" max="1" width="14.33203125" bestFit="1" customWidth="1"/>
    <col min="2" max="2" width="11.5" bestFit="1" customWidth="1"/>
  </cols>
  <sheetData>
    <row r="1" spans="1:15" ht="1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54</v>
      </c>
      <c r="N1" s="6" t="s">
        <v>12</v>
      </c>
      <c r="O1" s="6" t="s">
        <v>56</v>
      </c>
    </row>
    <row r="2" spans="1:15" ht="16" x14ac:dyDescent="0.2">
      <c r="A2" s="55" t="s">
        <v>155</v>
      </c>
      <c r="B2" s="10" t="s">
        <v>103</v>
      </c>
      <c r="C2" s="11" t="s">
        <v>14</v>
      </c>
    </row>
    <row r="3" spans="1:15" ht="16" x14ac:dyDescent="0.2">
      <c r="A3" s="55" t="s">
        <v>156</v>
      </c>
      <c r="B3" s="10" t="s">
        <v>103</v>
      </c>
      <c r="C3" s="22" t="s">
        <v>23</v>
      </c>
    </row>
    <row r="4" spans="1:15" ht="16" x14ac:dyDescent="0.2">
      <c r="A4" s="55" t="s">
        <v>157</v>
      </c>
      <c r="B4" s="10" t="s">
        <v>103</v>
      </c>
      <c r="C4" s="22" t="s">
        <v>21</v>
      </c>
    </row>
    <row r="5" spans="1:15" ht="17" thickBot="1" x14ac:dyDescent="0.25">
      <c r="A5" s="55" t="s">
        <v>158</v>
      </c>
      <c r="B5" s="26" t="s">
        <v>103</v>
      </c>
      <c r="C5" s="27" t="s">
        <v>20</v>
      </c>
    </row>
    <row r="6" spans="1:15" ht="16" x14ac:dyDescent="0.2">
      <c r="A6" s="55" t="s">
        <v>159</v>
      </c>
      <c r="B6" s="10" t="s">
        <v>123</v>
      </c>
      <c r="C6" s="11" t="s">
        <v>14</v>
      </c>
    </row>
    <row r="7" spans="1:15" ht="16" x14ac:dyDescent="0.2">
      <c r="A7" s="55" t="s">
        <v>160</v>
      </c>
      <c r="B7" s="10" t="s">
        <v>123</v>
      </c>
      <c r="C7" s="22" t="s">
        <v>23</v>
      </c>
    </row>
    <row r="8" spans="1:15" ht="16" x14ac:dyDescent="0.2">
      <c r="A8" s="55" t="s">
        <v>161</v>
      </c>
      <c r="B8" s="10" t="s">
        <v>123</v>
      </c>
      <c r="C8" s="22" t="s">
        <v>21</v>
      </c>
    </row>
    <row r="9" spans="1:15" ht="17" thickBot="1" x14ac:dyDescent="0.25">
      <c r="A9" s="55" t="s">
        <v>162</v>
      </c>
      <c r="B9" s="26" t="s">
        <v>123</v>
      </c>
      <c r="C9" s="27" t="s">
        <v>20</v>
      </c>
    </row>
    <row r="10" spans="1:15" ht="16" x14ac:dyDescent="0.2">
      <c r="A10" s="55" t="s">
        <v>163</v>
      </c>
      <c r="B10" s="10" t="s">
        <v>128</v>
      </c>
      <c r="C10" s="11" t="s">
        <v>14</v>
      </c>
    </row>
    <row r="11" spans="1:15" ht="16" x14ac:dyDescent="0.2">
      <c r="A11" s="55" t="s">
        <v>164</v>
      </c>
      <c r="B11" s="10" t="s">
        <v>128</v>
      </c>
      <c r="C11" s="22" t="s">
        <v>23</v>
      </c>
    </row>
    <row r="12" spans="1:15" ht="16" x14ac:dyDescent="0.2">
      <c r="A12" s="55" t="s">
        <v>165</v>
      </c>
      <c r="B12" s="10" t="s">
        <v>128</v>
      </c>
      <c r="C12" s="22" t="s">
        <v>21</v>
      </c>
    </row>
    <row r="13" spans="1:15" ht="17" thickBot="1" x14ac:dyDescent="0.25">
      <c r="A13" s="55" t="s">
        <v>166</v>
      </c>
      <c r="B13" s="26" t="s">
        <v>128</v>
      </c>
      <c r="C13" s="27" t="s">
        <v>20</v>
      </c>
    </row>
    <row r="14" spans="1:15" ht="16" x14ac:dyDescent="0.2">
      <c r="A14" s="55" t="s">
        <v>167</v>
      </c>
      <c r="B14" s="10" t="s">
        <v>135</v>
      </c>
      <c r="C14" s="11" t="s">
        <v>14</v>
      </c>
    </row>
    <row r="15" spans="1:15" ht="16" x14ac:dyDescent="0.2">
      <c r="B15" s="10" t="s">
        <v>135</v>
      </c>
      <c r="C15" s="22" t="s">
        <v>23</v>
      </c>
    </row>
    <row r="16" spans="1:15" ht="16" x14ac:dyDescent="0.2">
      <c r="B16" s="10" t="s">
        <v>135</v>
      </c>
      <c r="C16" s="22" t="s">
        <v>21</v>
      </c>
    </row>
    <row r="17" spans="2:3" ht="17" thickBot="1" x14ac:dyDescent="0.25">
      <c r="B17" s="26" t="s">
        <v>135</v>
      </c>
      <c r="C17" s="27" t="s">
        <v>20</v>
      </c>
    </row>
    <row r="18" spans="2:3" ht="16" x14ac:dyDescent="0.2">
      <c r="B18" s="10" t="s">
        <v>140</v>
      </c>
      <c r="C18" s="11" t="s">
        <v>14</v>
      </c>
    </row>
    <row r="19" spans="2:3" ht="16" x14ac:dyDescent="0.2">
      <c r="B19" s="10" t="s">
        <v>140</v>
      </c>
      <c r="C19" s="22" t="s">
        <v>23</v>
      </c>
    </row>
    <row r="20" spans="2:3" ht="16" x14ac:dyDescent="0.2">
      <c r="B20" s="10" t="s">
        <v>140</v>
      </c>
      <c r="C20" s="22" t="s">
        <v>21</v>
      </c>
    </row>
    <row r="21" spans="2:3" ht="17" thickBot="1" x14ac:dyDescent="0.25">
      <c r="B21" s="26" t="s">
        <v>140</v>
      </c>
      <c r="C21" s="27" t="s">
        <v>20</v>
      </c>
    </row>
    <row r="22" spans="2:3" ht="16" x14ac:dyDescent="0.2">
      <c r="B22" s="10" t="s">
        <v>150</v>
      </c>
      <c r="C22" s="11" t="s">
        <v>14</v>
      </c>
    </row>
    <row r="23" spans="2:3" ht="16" x14ac:dyDescent="0.2">
      <c r="B23" s="10" t="s">
        <v>150</v>
      </c>
      <c r="C23" s="22" t="s">
        <v>23</v>
      </c>
    </row>
    <row r="24" spans="2:3" ht="16" x14ac:dyDescent="0.2">
      <c r="B24" s="10" t="s">
        <v>150</v>
      </c>
      <c r="C24" s="22" t="s">
        <v>21</v>
      </c>
    </row>
    <row r="25" spans="2:3" ht="17" thickBot="1" x14ac:dyDescent="0.25">
      <c r="B25" s="26" t="s">
        <v>150</v>
      </c>
      <c r="C25" s="27" t="s">
        <v>20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7A5A-1EFA-474A-A9D8-6E56A7306D1C}">
  <dimension ref="B3:E27"/>
  <sheetViews>
    <sheetView workbookViewId="0">
      <selection activeCell="B15" sqref="B15:C15"/>
    </sheetView>
  </sheetViews>
  <sheetFormatPr baseColWidth="10" defaultRowHeight="13" x14ac:dyDescent="0.15"/>
  <cols>
    <col min="2" max="2" width="19" bestFit="1" customWidth="1"/>
    <col min="5" max="5" width="55" bestFit="1" customWidth="1"/>
  </cols>
  <sheetData>
    <row r="3" spans="2:5" ht="14" x14ac:dyDescent="0.15">
      <c r="B3" s="4" t="s">
        <v>73</v>
      </c>
      <c r="C3" s="4" t="s">
        <v>7</v>
      </c>
      <c r="D3" s="4" t="s">
        <v>75</v>
      </c>
      <c r="E3" s="4" t="s">
        <v>74</v>
      </c>
    </row>
    <row r="4" spans="2:5" ht="14" x14ac:dyDescent="0.15">
      <c r="B4" s="5" t="s">
        <v>25</v>
      </c>
      <c r="C4" s="3" t="s">
        <v>18</v>
      </c>
      <c r="D4" s="3">
        <v>3</v>
      </c>
      <c r="E4" s="2" t="s">
        <v>76</v>
      </c>
    </row>
    <row r="5" spans="2:5" ht="14" x14ac:dyDescent="0.15">
      <c r="B5" s="5" t="s">
        <v>24</v>
      </c>
      <c r="C5" s="5" t="s">
        <v>22</v>
      </c>
      <c r="D5" s="5">
        <v>4</v>
      </c>
      <c r="E5" s="2" t="s">
        <v>76</v>
      </c>
    </row>
    <row r="6" spans="2:5" ht="14" x14ac:dyDescent="0.15">
      <c r="B6" s="5" t="s">
        <v>26</v>
      </c>
      <c r="C6" s="3" t="s">
        <v>22</v>
      </c>
      <c r="D6" s="3">
        <v>1</v>
      </c>
      <c r="E6" s="2" t="s">
        <v>76</v>
      </c>
    </row>
    <row r="7" spans="2:5" ht="14" x14ac:dyDescent="0.15">
      <c r="B7" s="5" t="s">
        <v>27</v>
      </c>
      <c r="C7" s="3" t="s">
        <v>18</v>
      </c>
      <c r="D7" s="3">
        <v>4</v>
      </c>
      <c r="E7" s="2" t="s">
        <v>76</v>
      </c>
    </row>
    <row r="8" spans="2:5" ht="14" x14ac:dyDescent="0.15">
      <c r="B8" s="5" t="s">
        <v>49</v>
      </c>
      <c r="C8" s="5" t="s">
        <v>22</v>
      </c>
      <c r="D8" s="5">
        <v>3</v>
      </c>
      <c r="E8" s="2" t="s">
        <v>76</v>
      </c>
    </row>
    <row r="9" spans="2:5" ht="14" x14ac:dyDescent="0.15">
      <c r="B9" s="5" t="s">
        <v>28</v>
      </c>
      <c r="C9" s="5" t="s">
        <v>22</v>
      </c>
      <c r="D9" s="3">
        <v>1</v>
      </c>
      <c r="E9" s="2" t="s">
        <v>76</v>
      </c>
    </row>
    <row r="10" spans="2:5" ht="14" x14ac:dyDescent="0.15">
      <c r="B10" s="5" t="s">
        <v>50</v>
      </c>
      <c r="C10" s="5" t="s">
        <v>22</v>
      </c>
      <c r="D10" s="3">
        <v>2</v>
      </c>
      <c r="E10" s="2" t="s">
        <v>76</v>
      </c>
    </row>
    <row r="11" spans="2:5" ht="14" x14ac:dyDescent="0.15">
      <c r="B11" s="3" t="s">
        <v>29</v>
      </c>
      <c r="C11" s="3" t="s">
        <v>18</v>
      </c>
      <c r="D11" s="3">
        <v>1</v>
      </c>
      <c r="E11" s="2" t="s">
        <v>76</v>
      </c>
    </row>
    <row r="12" spans="2:5" ht="14" x14ac:dyDescent="0.15">
      <c r="B12" s="5" t="s">
        <v>51</v>
      </c>
      <c r="C12" s="3" t="s">
        <v>18</v>
      </c>
      <c r="D12" s="3">
        <v>2</v>
      </c>
      <c r="E12" s="2" t="s">
        <v>76</v>
      </c>
    </row>
    <row r="13" spans="2:5" ht="14" x14ac:dyDescent="0.15">
      <c r="B13" s="3" t="s">
        <v>34</v>
      </c>
      <c r="C13" s="3" t="s">
        <v>18</v>
      </c>
      <c r="D13" s="3">
        <v>4</v>
      </c>
      <c r="E13" s="2" t="s">
        <v>77</v>
      </c>
    </row>
    <row r="14" spans="2:5" ht="14" x14ac:dyDescent="0.15">
      <c r="B14" s="3" t="s">
        <v>35</v>
      </c>
      <c r="C14" s="3" t="s">
        <v>22</v>
      </c>
      <c r="D14" s="3">
        <v>3</v>
      </c>
      <c r="E14" s="2" t="s">
        <v>77</v>
      </c>
    </row>
    <row r="15" spans="2:5" ht="14" x14ac:dyDescent="0.15">
      <c r="B15" s="3" t="s">
        <v>36</v>
      </c>
      <c r="C15" s="3" t="s">
        <v>22</v>
      </c>
      <c r="D15" s="3">
        <v>2</v>
      </c>
      <c r="E15" s="2" t="s">
        <v>77</v>
      </c>
    </row>
    <row r="16" spans="2:5" ht="14" x14ac:dyDescent="0.15">
      <c r="B16" s="3" t="s">
        <v>37</v>
      </c>
      <c r="C16" s="3" t="s">
        <v>18</v>
      </c>
      <c r="D16" s="3">
        <v>1</v>
      </c>
      <c r="E16" s="2" t="s">
        <v>77</v>
      </c>
    </row>
    <row r="17" spans="2:5" ht="14" x14ac:dyDescent="0.15">
      <c r="B17" s="3" t="s">
        <v>38</v>
      </c>
      <c r="C17" s="3" t="s">
        <v>18</v>
      </c>
      <c r="D17" s="3">
        <v>2</v>
      </c>
      <c r="E17" s="2" t="s">
        <v>77</v>
      </c>
    </row>
    <row r="18" spans="2:5" ht="14" x14ac:dyDescent="0.15">
      <c r="B18" s="3" t="s">
        <v>39</v>
      </c>
      <c r="C18" s="3" t="s">
        <v>22</v>
      </c>
      <c r="D18" s="3">
        <v>1</v>
      </c>
      <c r="E18" s="2" t="s">
        <v>77</v>
      </c>
    </row>
    <row r="19" spans="2:5" ht="14" x14ac:dyDescent="0.15">
      <c r="B19" s="3" t="s">
        <v>40</v>
      </c>
      <c r="C19" s="3" t="s">
        <v>18</v>
      </c>
      <c r="D19" s="3">
        <v>1</v>
      </c>
      <c r="E19" s="2" t="s">
        <v>77</v>
      </c>
    </row>
    <row r="20" spans="2:5" ht="14" x14ac:dyDescent="0.15">
      <c r="B20" s="3" t="s">
        <v>41</v>
      </c>
      <c r="C20" s="3" t="s">
        <v>22</v>
      </c>
      <c r="D20" s="3">
        <v>2</v>
      </c>
      <c r="E20" s="2" t="s">
        <v>77</v>
      </c>
    </row>
    <row r="21" spans="2:5" ht="14" x14ac:dyDescent="0.15">
      <c r="B21" s="3" t="s">
        <v>42</v>
      </c>
      <c r="C21" s="3" t="s">
        <v>18</v>
      </c>
      <c r="D21" s="3">
        <v>2</v>
      </c>
      <c r="E21" s="2" t="s">
        <v>77</v>
      </c>
    </row>
    <row r="22" spans="2:5" ht="14" x14ac:dyDescent="0.15">
      <c r="B22" s="3" t="s">
        <v>44</v>
      </c>
      <c r="C22" s="3" t="s">
        <v>18</v>
      </c>
      <c r="D22" s="3">
        <v>3</v>
      </c>
      <c r="E22" s="2" t="s">
        <v>77</v>
      </c>
    </row>
    <row r="23" spans="2:5" ht="14" x14ac:dyDescent="0.15">
      <c r="B23" s="3" t="s">
        <v>45</v>
      </c>
      <c r="C23" s="3" t="s">
        <v>22</v>
      </c>
      <c r="D23" s="3">
        <v>3</v>
      </c>
      <c r="E23" s="2" t="s">
        <v>77</v>
      </c>
    </row>
    <row r="24" spans="2:5" ht="14" x14ac:dyDescent="0.15">
      <c r="B24" s="3" t="s">
        <v>46</v>
      </c>
      <c r="C24" s="3" t="s">
        <v>18</v>
      </c>
      <c r="D24" s="3">
        <v>4</v>
      </c>
      <c r="E24" s="2" t="s">
        <v>77</v>
      </c>
    </row>
    <row r="25" spans="2:5" ht="14" x14ac:dyDescent="0.15">
      <c r="B25" s="3" t="s">
        <v>47</v>
      </c>
      <c r="C25" s="3" t="s">
        <v>22</v>
      </c>
      <c r="D25" s="3">
        <v>4</v>
      </c>
      <c r="E25" s="2" t="s">
        <v>77</v>
      </c>
    </row>
    <row r="26" spans="2:5" ht="14" x14ac:dyDescent="0.15">
      <c r="B26" s="3" t="s">
        <v>52</v>
      </c>
      <c r="C26" s="3" t="s">
        <v>18</v>
      </c>
      <c r="D26" s="3">
        <v>3</v>
      </c>
      <c r="E26" s="2" t="s">
        <v>77</v>
      </c>
    </row>
    <row r="27" spans="2:5" ht="14" x14ac:dyDescent="0.15">
      <c r="B27" s="3" t="s">
        <v>53</v>
      </c>
      <c r="C27" s="3" t="s">
        <v>22</v>
      </c>
      <c r="D27" s="3">
        <v>4</v>
      </c>
      <c r="E27" s="2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B557-8A43-DB45-A0B9-065340DF42E1}">
  <dimension ref="A1:Y26"/>
  <sheetViews>
    <sheetView workbookViewId="0">
      <selection activeCell="B3" sqref="B3:B26"/>
    </sheetView>
  </sheetViews>
  <sheetFormatPr baseColWidth="10" defaultRowHeight="13" x14ac:dyDescent="0.15"/>
  <cols>
    <col min="1" max="1" width="14.1640625" bestFit="1" customWidth="1"/>
    <col min="2" max="2" width="4.83203125" bestFit="1" customWidth="1"/>
    <col min="4" max="4" width="18" bestFit="1" customWidth="1"/>
    <col min="6" max="6" width="12.1640625" bestFit="1" customWidth="1"/>
    <col min="7" max="7" width="21.6640625" bestFit="1" customWidth="1"/>
    <col min="9" max="9" width="20" bestFit="1" customWidth="1"/>
  </cols>
  <sheetData>
    <row r="1" spans="1:25" x14ac:dyDescent="0.15">
      <c r="A1" s="56" t="s">
        <v>78</v>
      </c>
      <c r="B1" s="56" t="s">
        <v>79</v>
      </c>
      <c r="C1" s="66" t="s">
        <v>80</v>
      </c>
      <c r="D1" s="56" t="s">
        <v>81</v>
      </c>
      <c r="E1" s="67" t="s">
        <v>82</v>
      </c>
      <c r="F1" s="68" t="s">
        <v>83</v>
      </c>
      <c r="G1" s="56" t="s">
        <v>84</v>
      </c>
      <c r="H1" s="56" t="s">
        <v>85</v>
      </c>
      <c r="I1" s="59" t="s">
        <v>86</v>
      </c>
      <c r="J1" s="56" t="s">
        <v>87</v>
      </c>
      <c r="K1" s="62" t="s">
        <v>88</v>
      </c>
      <c r="L1" s="64" t="s">
        <v>89</v>
      </c>
      <c r="M1" s="59" t="s">
        <v>90</v>
      </c>
      <c r="N1" s="59" t="s">
        <v>91</v>
      </c>
      <c r="O1" s="59" t="s">
        <v>92</v>
      </c>
      <c r="P1" s="59" t="s">
        <v>93</v>
      </c>
      <c r="Q1" s="59" t="s">
        <v>94</v>
      </c>
      <c r="R1" s="59" t="s">
        <v>95</v>
      </c>
      <c r="S1" s="58" t="s">
        <v>96</v>
      </c>
      <c r="T1" s="59" t="s">
        <v>97</v>
      </c>
      <c r="U1" s="59" t="s">
        <v>98</v>
      </c>
      <c r="V1" s="59" t="s">
        <v>99</v>
      </c>
      <c r="W1" s="59" t="s">
        <v>100</v>
      </c>
      <c r="X1" s="60" t="s">
        <v>101</v>
      </c>
      <c r="Y1" s="56" t="s">
        <v>102</v>
      </c>
    </row>
    <row r="2" spans="1:25" ht="14" thickBot="1" x14ac:dyDescent="0.2">
      <c r="A2" s="57"/>
      <c r="B2" s="57"/>
      <c r="C2" s="61"/>
      <c r="D2" s="57"/>
      <c r="E2" s="65"/>
      <c r="F2" s="57"/>
      <c r="G2" s="57"/>
      <c r="H2" s="57"/>
      <c r="I2" s="57"/>
      <c r="J2" s="57"/>
      <c r="K2" s="63"/>
      <c r="L2" s="65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61"/>
      <c r="Y2" s="57"/>
    </row>
    <row r="3" spans="1:25" ht="16" x14ac:dyDescent="0.2">
      <c r="A3" s="10" t="s">
        <v>103</v>
      </c>
      <c r="B3" s="11" t="s">
        <v>14</v>
      </c>
      <c r="C3" s="12">
        <f t="shared" ref="C3:C26" si="0">X3*5000*50000</f>
        <v>175000000</v>
      </c>
      <c r="D3" s="13">
        <v>379</v>
      </c>
      <c r="E3" s="14">
        <v>3.4</v>
      </c>
      <c r="F3" s="15" t="s">
        <v>104</v>
      </c>
      <c r="G3" s="15" t="s">
        <v>105</v>
      </c>
      <c r="H3" s="15" t="s">
        <v>106</v>
      </c>
      <c r="I3" s="15" t="s">
        <v>107</v>
      </c>
      <c r="J3" s="15">
        <v>220913</v>
      </c>
      <c r="K3" s="16" t="s">
        <v>108</v>
      </c>
      <c r="L3" s="17" t="s">
        <v>109</v>
      </c>
      <c r="M3" s="17" t="s">
        <v>110</v>
      </c>
      <c r="N3" s="11" t="s">
        <v>111</v>
      </c>
      <c r="O3" s="11" t="s">
        <v>112</v>
      </c>
      <c r="P3" s="17" t="s">
        <v>113</v>
      </c>
      <c r="Q3" s="17">
        <v>15</v>
      </c>
      <c r="R3" s="18">
        <v>15355.55</v>
      </c>
      <c r="S3" s="19">
        <f t="shared" ref="S3:S26" si="1">(R3*40)/(1000*4)</f>
        <v>153.55549999999999</v>
      </c>
      <c r="T3" s="20" t="s">
        <v>14</v>
      </c>
      <c r="U3" s="20">
        <v>15</v>
      </c>
      <c r="V3" s="21"/>
      <c r="W3" s="21"/>
      <c r="X3" s="20">
        <v>0.7</v>
      </c>
      <c r="Y3" s="20" t="s">
        <v>114</v>
      </c>
    </row>
    <row r="4" spans="1:25" ht="16" x14ac:dyDescent="0.2">
      <c r="A4" s="10" t="s">
        <v>103</v>
      </c>
      <c r="B4" s="22" t="s">
        <v>23</v>
      </c>
      <c r="C4" s="23">
        <f t="shared" si="0"/>
        <v>162500000</v>
      </c>
      <c r="D4" s="13">
        <v>399</v>
      </c>
      <c r="E4" s="14">
        <v>4.67</v>
      </c>
      <c r="F4" s="24" t="s">
        <v>104</v>
      </c>
      <c r="G4" s="15" t="s">
        <v>105</v>
      </c>
      <c r="H4" s="15" t="s">
        <v>115</v>
      </c>
      <c r="I4" s="15" t="s">
        <v>107</v>
      </c>
      <c r="J4" s="15">
        <v>220913</v>
      </c>
      <c r="K4" s="16" t="s">
        <v>108</v>
      </c>
      <c r="L4" s="17" t="s">
        <v>109</v>
      </c>
      <c r="M4" s="24" t="s">
        <v>110</v>
      </c>
      <c r="N4" s="11" t="s">
        <v>111</v>
      </c>
      <c r="O4" s="11" t="s">
        <v>112</v>
      </c>
      <c r="P4" s="17" t="s">
        <v>113</v>
      </c>
      <c r="Q4" s="17">
        <v>15</v>
      </c>
      <c r="R4" s="18">
        <v>13485.97</v>
      </c>
      <c r="S4" s="19">
        <f t="shared" si="1"/>
        <v>134.85969999999998</v>
      </c>
      <c r="T4" s="20" t="s">
        <v>116</v>
      </c>
      <c r="U4" s="20">
        <v>15</v>
      </c>
      <c r="V4" s="21"/>
      <c r="W4" s="21"/>
      <c r="X4" s="20">
        <v>0.65</v>
      </c>
      <c r="Y4" s="25" t="s">
        <v>114</v>
      </c>
    </row>
    <row r="5" spans="1:25" ht="16" x14ac:dyDescent="0.2">
      <c r="A5" s="10" t="s">
        <v>103</v>
      </c>
      <c r="B5" s="22" t="s">
        <v>21</v>
      </c>
      <c r="C5" s="23">
        <f t="shared" si="0"/>
        <v>200000000</v>
      </c>
      <c r="D5" s="13">
        <v>370</v>
      </c>
      <c r="E5" s="14">
        <v>8.85</v>
      </c>
      <c r="F5" s="15" t="s">
        <v>117</v>
      </c>
      <c r="G5" s="15" t="s">
        <v>118</v>
      </c>
      <c r="H5" s="15" t="s">
        <v>119</v>
      </c>
      <c r="I5" s="15" t="s">
        <v>107</v>
      </c>
      <c r="J5" s="15">
        <v>220913</v>
      </c>
      <c r="K5" s="16" t="s">
        <v>108</v>
      </c>
      <c r="L5" s="24" t="s">
        <v>109</v>
      </c>
      <c r="M5" s="24" t="s">
        <v>110</v>
      </c>
      <c r="N5" s="11" t="s">
        <v>111</v>
      </c>
      <c r="O5" s="11" t="s">
        <v>112</v>
      </c>
      <c r="P5" s="17" t="s">
        <v>113</v>
      </c>
      <c r="Q5" s="17">
        <v>15</v>
      </c>
      <c r="R5" s="18">
        <v>11499.7</v>
      </c>
      <c r="S5" s="19">
        <f t="shared" si="1"/>
        <v>114.997</v>
      </c>
      <c r="T5" s="20" t="s">
        <v>120</v>
      </c>
      <c r="U5" s="20">
        <v>16</v>
      </c>
      <c r="V5" s="21"/>
      <c r="W5" s="21"/>
      <c r="X5" s="20">
        <v>0.8</v>
      </c>
      <c r="Y5" s="25" t="s">
        <v>114</v>
      </c>
    </row>
    <row r="6" spans="1:25" ht="17" thickBot="1" x14ac:dyDescent="0.25">
      <c r="A6" s="26" t="s">
        <v>103</v>
      </c>
      <c r="B6" s="27" t="s">
        <v>20</v>
      </c>
      <c r="C6" s="28">
        <f t="shared" si="0"/>
        <v>200000000</v>
      </c>
      <c r="D6" s="29">
        <v>368</v>
      </c>
      <c r="E6" s="30">
        <v>7.86</v>
      </c>
      <c r="F6" s="31" t="s">
        <v>117</v>
      </c>
      <c r="G6" s="31" t="s">
        <v>118</v>
      </c>
      <c r="H6" s="31" t="s">
        <v>121</v>
      </c>
      <c r="I6" s="31" t="s">
        <v>107</v>
      </c>
      <c r="J6" s="31">
        <v>220913</v>
      </c>
      <c r="K6" s="32" t="s">
        <v>108</v>
      </c>
      <c r="L6" s="33" t="s">
        <v>109</v>
      </c>
      <c r="M6" s="33" t="s">
        <v>110</v>
      </c>
      <c r="N6" s="11" t="s">
        <v>111</v>
      </c>
      <c r="O6" s="11" t="s">
        <v>112</v>
      </c>
      <c r="P6" s="33" t="s">
        <v>113</v>
      </c>
      <c r="Q6" s="33">
        <v>14</v>
      </c>
      <c r="R6" s="34">
        <v>11437.13</v>
      </c>
      <c r="S6" s="35">
        <f t="shared" si="1"/>
        <v>114.37129999999999</v>
      </c>
      <c r="T6" s="36" t="s">
        <v>122</v>
      </c>
      <c r="U6" s="36">
        <v>16</v>
      </c>
      <c r="V6" s="36"/>
      <c r="W6" s="36"/>
      <c r="X6" s="36">
        <v>0.8</v>
      </c>
      <c r="Y6" s="36" t="s">
        <v>114</v>
      </c>
    </row>
    <row r="7" spans="1:25" ht="16" x14ac:dyDescent="0.2">
      <c r="A7" s="10" t="s">
        <v>123</v>
      </c>
      <c r="B7" s="11" t="s">
        <v>14</v>
      </c>
      <c r="C7" s="23">
        <f t="shared" si="0"/>
        <v>162500000</v>
      </c>
      <c r="D7" s="13">
        <v>384</v>
      </c>
      <c r="E7" s="14">
        <v>5.94</v>
      </c>
      <c r="F7" s="15" t="s">
        <v>104</v>
      </c>
      <c r="G7" s="15" t="s">
        <v>105</v>
      </c>
      <c r="H7" s="15" t="s">
        <v>119</v>
      </c>
      <c r="I7" s="15" t="s">
        <v>107</v>
      </c>
      <c r="J7" s="15">
        <v>220913</v>
      </c>
      <c r="K7" s="16" t="s">
        <v>108</v>
      </c>
      <c r="L7" s="17" t="s">
        <v>109</v>
      </c>
      <c r="M7" s="17" t="s">
        <v>110</v>
      </c>
      <c r="N7" s="37" t="s">
        <v>111</v>
      </c>
      <c r="O7" s="37" t="s">
        <v>112</v>
      </c>
      <c r="P7" s="17" t="s">
        <v>113</v>
      </c>
      <c r="Q7" s="17">
        <v>14</v>
      </c>
      <c r="R7" s="18">
        <v>8538.85</v>
      </c>
      <c r="S7" s="19">
        <f t="shared" si="1"/>
        <v>85.388499999999993</v>
      </c>
      <c r="T7" s="20" t="s">
        <v>124</v>
      </c>
      <c r="U7" s="20">
        <v>16</v>
      </c>
      <c r="V7" s="21"/>
      <c r="W7" s="21"/>
      <c r="X7" s="20">
        <v>0.65</v>
      </c>
      <c r="Y7" s="20" t="s">
        <v>114</v>
      </c>
    </row>
    <row r="8" spans="1:25" ht="16" x14ac:dyDescent="0.2">
      <c r="A8" s="10" t="s">
        <v>123</v>
      </c>
      <c r="B8" s="22" t="s">
        <v>23</v>
      </c>
      <c r="C8" s="23">
        <f t="shared" si="0"/>
        <v>175000000</v>
      </c>
      <c r="D8" s="13">
        <v>373</v>
      </c>
      <c r="E8" s="14">
        <v>7.32</v>
      </c>
      <c r="F8" s="24" t="s">
        <v>104</v>
      </c>
      <c r="G8" s="15" t="s">
        <v>105</v>
      </c>
      <c r="H8" s="15" t="s">
        <v>121</v>
      </c>
      <c r="I8" s="15" t="s">
        <v>107</v>
      </c>
      <c r="J8" s="15">
        <v>220913</v>
      </c>
      <c r="K8" s="16" t="s">
        <v>108</v>
      </c>
      <c r="L8" s="17" t="s">
        <v>109</v>
      </c>
      <c r="M8" s="24" t="s">
        <v>110</v>
      </c>
      <c r="N8" s="11" t="s">
        <v>111</v>
      </c>
      <c r="O8" s="11" t="s">
        <v>112</v>
      </c>
      <c r="P8" s="17" t="s">
        <v>113</v>
      </c>
      <c r="Q8" s="17">
        <v>14</v>
      </c>
      <c r="R8" s="18">
        <v>9932.2099999999991</v>
      </c>
      <c r="S8" s="19">
        <f t="shared" si="1"/>
        <v>99.322099999999992</v>
      </c>
      <c r="T8" s="20" t="s">
        <v>125</v>
      </c>
      <c r="U8" s="20">
        <v>16</v>
      </c>
      <c r="V8" s="21"/>
      <c r="W8" s="21"/>
      <c r="X8" s="20">
        <v>0.7</v>
      </c>
      <c r="Y8" s="25" t="s">
        <v>114</v>
      </c>
    </row>
    <row r="9" spans="1:25" ht="16" x14ac:dyDescent="0.2">
      <c r="A9" s="10" t="s">
        <v>123</v>
      </c>
      <c r="B9" s="22" t="s">
        <v>21</v>
      </c>
      <c r="C9" s="23">
        <f t="shared" si="0"/>
        <v>162500000</v>
      </c>
      <c r="D9" s="13">
        <v>379</v>
      </c>
      <c r="E9" s="14">
        <v>4.53</v>
      </c>
      <c r="F9" s="15" t="s">
        <v>117</v>
      </c>
      <c r="G9" s="15" t="s">
        <v>118</v>
      </c>
      <c r="H9" s="15" t="s">
        <v>106</v>
      </c>
      <c r="I9" s="15" t="s">
        <v>107</v>
      </c>
      <c r="J9" s="15">
        <v>220913</v>
      </c>
      <c r="K9" s="16" t="s">
        <v>108</v>
      </c>
      <c r="L9" s="24" t="s">
        <v>109</v>
      </c>
      <c r="M9" s="24" t="s">
        <v>110</v>
      </c>
      <c r="N9" s="11" t="s">
        <v>111</v>
      </c>
      <c r="O9" s="11" t="s">
        <v>112</v>
      </c>
      <c r="P9" s="17" t="s">
        <v>113</v>
      </c>
      <c r="Q9" s="17">
        <v>14</v>
      </c>
      <c r="R9" s="18">
        <v>7576.38</v>
      </c>
      <c r="S9" s="19">
        <f t="shared" si="1"/>
        <v>75.763800000000003</v>
      </c>
      <c r="T9" s="20" t="s">
        <v>126</v>
      </c>
      <c r="U9" s="20">
        <v>16</v>
      </c>
      <c r="V9" s="21"/>
      <c r="W9" s="21"/>
      <c r="X9" s="20">
        <v>0.65</v>
      </c>
      <c r="Y9" s="25" t="s">
        <v>114</v>
      </c>
    </row>
    <row r="10" spans="1:25" ht="17" thickBot="1" x14ac:dyDescent="0.25">
      <c r="A10" s="26" t="s">
        <v>123</v>
      </c>
      <c r="B10" s="27" t="s">
        <v>20</v>
      </c>
      <c r="C10" s="28">
        <f t="shared" si="0"/>
        <v>200000000</v>
      </c>
      <c r="D10" s="29">
        <v>381</v>
      </c>
      <c r="E10" s="30">
        <v>6.42</v>
      </c>
      <c r="F10" s="31" t="s">
        <v>117</v>
      </c>
      <c r="G10" s="31" t="s">
        <v>118</v>
      </c>
      <c r="H10" s="31" t="s">
        <v>115</v>
      </c>
      <c r="I10" s="31" t="s">
        <v>107</v>
      </c>
      <c r="J10" s="31">
        <v>220913</v>
      </c>
      <c r="K10" s="32" t="s">
        <v>108</v>
      </c>
      <c r="L10" s="33" t="s">
        <v>109</v>
      </c>
      <c r="M10" s="33" t="s">
        <v>110</v>
      </c>
      <c r="N10" s="38" t="s">
        <v>111</v>
      </c>
      <c r="O10" s="38" t="s">
        <v>112</v>
      </c>
      <c r="P10" s="33" t="s">
        <v>113</v>
      </c>
      <c r="Q10" s="33">
        <v>14</v>
      </c>
      <c r="R10" s="34">
        <v>8247.2900000000009</v>
      </c>
      <c r="S10" s="35">
        <f t="shared" si="1"/>
        <v>82.47290000000001</v>
      </c>
      <c r="T10" s="36" t="s">
        <v>127</v>
      </c>
      <c r="U10" s="36">
        <v>16</v>
      </c>
      <c r="V10" s="36"/>
      <c r="W10" s="36"/>
      <c r="X10" s="36">
        <v>0.8</v>
      </c>
      <c r="Y10" s="36" t="s">
        <v>114</v>
      </c>
    </row>
    <row r="11" spans="1:25" ht="16" x14ac:dyDescent="0.2">
      <c r="A11" s="10" t="s">
        <v>128</v>
      </c>
      <c r="B11" s="11" t="s">
        <v>14</v>
      </c>
      <c r="C11" s="23">
        <f t="shared" si="0"/>
        <v>187500000</v>
      </c>
      <c r="D11" s="13">
        <v>370</v>
      </c>
      <c r="E11" s="14">
        <v>5.75</v>
      </c>
      <c r="F11" s="15" t="s">
        <v>129</v>
      </c>
      <c r="G11" s="15" t="s">
        <v>118</v>
      </c>
      <c r="H11" s="15" t="s">
        <v>119</v>
      </c>
      <c r="I11" s="15" t="s">
        <v>107</v>
      </c>
      <c r="J11" s="15">
        <v>220913</v>
      </c>
      <c r="K11" s="16" t="s">
        <v>108</v>
      </c>
      <c r="L11" s="39" t="s">
        <v>130</v>
      </c>
      <c r="M11" s="17" t="s">
        <v>110</v>
      </c>
      <c r="N11" s="37" t="s">
        <v>111</v>
      </c>
      <c r="O11" s="37" t="s">
        <v>112</v>
      </c>
      <c r="P11" s="17" t="s">
        <v>113</v>
      </c>
      <c r="Q11" s="17">
        <v>15</v>
      </c>
      <c r="R11" s="18">
        <v>13066.01</v>
      </c>
      <c r="S11" s="19">
        <f t="shared" si="1"/>
        <v>130.6601</v>
      </c>
      <c r="T11" s="20" t="s">
        <v>23</v>
      </c>
      <c r="U11" s="20">
        <v>15</v>
      </c>
      <c r="V11" s="21"/>
      <c r="W11" s="21"/>
      <c r="X11" s="20">
        <v>0.75</v>
      </c>
      <c r="Y11" s="20" t="s">
        <v>114</v>
      </c>
    </row>
    <row r="12" spans="1:25" ht="16" x14ac:dyDescent="0.2">
      <c r="A12" s="10" t="s">
        <v>128</v>
      </c>
      <c r="B12" s="22" t="s">
        <v>23</v>
      </c>
      <c r="C12" s="23">
        <f t="shared" si="0"/>
        <v>200000000</v>
      </c>
      <c r="D12" s="40">
        <v>448</v>
      </c>
      <c r="E12" s="14">
        <v>21.4</v>
      </c>
      <c r="F12" s="15" t="s">
        <v>129</v>
      </c>
      <c r="G12" s="15" t="s">
        <v>118</v>
      </c>
      <c r="H12" s="15" t="s">
        <v>121</v>
      </c>
      <c r="I12" s="15" t="s">
        <v>107</v>
      </c>
      <c r="J12" s="15">
        <v>220913</v>
      </c>
      <c r="K12" s="16" t="s">
        <v>108</v>
      </c>
      <c r="L12" s="24" t="s">
        <v>130</v>
      </c>
      <c r="M12" s="24" t="s">
        <v>110</v>
      </c>
      <c r="N12" s="11" t="s">
        <v>111</v>
      </c>
      <c r="O12" s="11" t="s">
        <v>112</v>
      </c>
      <c r="P12" s="17" t="s">
        <v>113</v>
      </c>
      <c r="Q12" s="17">
        <v>14</v>
      </c>
      <c r="R12" s="18">
        <v>10719.22</v>
      </c>
      <c r="S12" s="19">
        <f t="shared" si="1"/>
        <v>107.1922</v>
      </c>
      <c r="T12" s="20" t="s">
        <v>131</v>
      </c>
      <c r="U12" s="20">
        <v>16</v>
      </c>
      <c r="V12" s="21"/>
      <c r="W12" s="21"/>
      <c r="X12" s="20">
        <v>0.8</v>
      </c>
      <c r="Y12" s="25" t="s">
        <v>114</v>
      </c>
    </row>
    <row r="13" spans="1:25" ht="16" x14ac:dyDescent="0.2">
      <c r="A13" s="10" t="s">
        <v>128</v>
      </c>
      <c r="B13" s="22" t="s">
        <v>21</v>
      </c>
      <c r="C13" s="23">
        <f t="shared" si="0"/>
        <v>162500000</v>
      </c>
      <c r="D13" s="13">
        <v>379</v>
      </c>
      <c r="E13" s="14">
        <v>6.19</v>
      </c>
      <c r="F13" s="15" t="s">
        <v>104</v>
      </c>
      <c r="G13" s="15" t="s">
        <v>105</v>
      </c>
      <c r="H13" s="15" t="s">
        <v>106</v>
      </c>
      <c r="I13" s="15" t="s">
        <v>107</v>
      </c>
      <c r="J13" s="15">
        <v>220913</v>
      </c>
      <c r="K13" s="16" t="s">
        <v>108</v>
      </c>
      <c r="L13" s="24" t="s">
        <v>130</v>
      </c>
      <c r="M13" s="24" t="s">
        <v>110</v>
      </c>
      <c r="N13" s="11" t="s">
        <v>111</v>
      </c>
      <c r="O13" s="11" t="s">
        <v>112</v>
      </c>
      <c r="P13" s="17" t="s">
        <v>113</v>
      </c>
      <c r="Q13" s="17">
        <v>15</v>
      </c>
      <c r="R13" s="18">
        <v>12206.91</v>
      </c>
      <c r="S13" s="19">
        <f t="shared" si="1"/>
        <v>122.06910000000001</v>
      </c>
      <c r="T13" s="20" t="s">
        <v>132</v>
      </c>
      <c r="U13" s="20">
        <v>15</v>
      </c>
      <c r="V13" s="21"/>
      <c r="W13" s="21"/>
      <c r="X13" s="20">
        <v>0.65</v>
      </c>
      <c r="Y13" s="25" t="s">
        <v>114</v>
      </c>
    </row>
    <row r="14" spans="1:25" ht="17" thickBot="1" x14ac:dyDescent="0.25">
      <c r="A14" s="26" t="s">
        <v>128</v>
      </c>
      <c r="B14" s="27" t="s">
        <v>20</v>
      </c>
      <c r="C14" s="28">
        <f t="shared" si="0"/>
        <v>162500000</v>
      </c>
      <c r="D14" s="29">
        <v>399</v>
      </c>
      <c r="E14" s="30">
        <v>16.399999999999999</v>
      </c>
      <c r="F14" s="41" t="s">
        <v>104</v>
      </c>
      <c r="G14" s="31" t="s">
        <v>105</v>
      </c>
      <c r="H14" s="31" t="s">
        <v>115</v>
      </c>
      <c r="I14" s="31" t="s">
        <v>107</v>
      </c>
      <c r="J14" s="31">
        <v>220913</v>
      </c>
      <c r="K14" s="32" t="s">
        <v>108</v>
      </c>
      <c r="L14" s="42" t="s">
        <v>130</v>
      </c>
      <c r="M14" s="33" t="s">
        <v>133</v>
      </c>
      <c r="N14" s="38" t="s">
        <v>111</v>
      </c>
      <c r="O14" s="38" t="s">
        <v>112</v>
      </c>
      <c r="P14" s="33" t="s">
        <v>113</v>
      </c>
      <c r="Q14" s="33">
        <v>15</v>
      </c>
      <c r="R14" s="34">
        <v>11766.78</v>
      </c>
      <c r="S14" s="35">
        <f t="shared" si="1"/>
        <v>117.6678</v>
      </c>
      <c r="T14" s="36" t="s">
        <v>134</v>
      </c>
      <c r="U14" s="36">
        <v>16</v>
      </c>
      <c r="V14" s="36"/>
      <c r="W14" s="36"/>
      <c r="X14" s="36">
        <v>0.65</v>
      </c>
      <c r="Y14" s="36" t="s">
        <v>114</v>
      </c>
    </row>
    <row r="15" spans="1:25" ht="16" x14ac:dyDescent="0.2">
      <c r="A15" s="10" t="s">
        <v>135</v>
      </c>
      <c r="B15" s="11" t="s">
        <v>14</v>
      </c>
      <c r="C15" s="23">
        <f t="shared" si="0"/>
        <v>175000000</v>
      </c>
      <c r="D15" s="13">
        <v>393</v>
      </c>
      <c r="E15" s="14">
        <v>4.3499999999999996</v>
      </c>
      <c r="F15" s="15" t="s">
        <v>129</v>
      </c>
      <c r="G15" s="15" t="s">
        <v>118</v>
      </c>
      <c r="H15" s="15" t="s">
        <v>106</v>
      </c>
      <c r="I15" s="15" t="s">
        <v>107</v>
      </c>
      <c r="J15" s="15">
        <v>220913</v>
      </c>
      <c r="K15" s="16" t="s">
        <v>108</v>
      </c>
      <c r="L15" s="39" t="s">
        <v>130</v>
      </c>
      <c r="M15" s="24" t="s">
        <v>133</v>
      </c>
      <c r="N15" s="11" t="s">
        <v>111</v>
      </c>
      <c r="O15" s="11" t="s">
        <v>112</v>
      </c>
      <c r="P15" s="17" t="s">
        <v>113</v>
      </c>
      <c r="Q15" s="17">
        <v>15</v>
      </c>
      <c r="R15" s="18">
        <v>13081.15</v>
      </c>
      <c r="S15" s="19">
        <f t="shared" si="1"/>
        <v>130.8115</v>
      </c>
      <c r="T15" s="20" t="s">
        <v>136</v>
      </c>
      <c r="U15" s="20">
        <v>15</v>
      </c>
      <c r="V15" s="21"/>
      <c r="W15" s="21"/>
      <c r="X15" s="20">
        <v>0.7</v>
      </c>
      <c r="Y15" s="20" t="s">
        <v>114</v>
      </c>
    </row>
    <row r="16" spans="1:25" ht="16" x14ac:dyDescent="0.2">
      <c r="A16" s="10" t="s">
        <v>135</v>
      </c>
      <c r="B16" s="22" t="s">
        <v>23</v>
      </c>
      <c r="C16" s="23">
        <f t="shared" si="0"/>
        <v>175000000</v>
      </c>
      <c r="D16" s="13">
        <v>396</v>
      </c>
      <c r="E16" s="14">
        <v>7.11</v>
      </c>
      <c r="F16" s="15" t="s">
        <v>129</v>
      </c>
      <c r="G16" s="15" t="s">
        <v>118</v>
      </c>
      <c r="H16" s="15" t="s">
        <v>115</v>
      </c>
      <c r="I16" s="15" t="s">
        <v>107</v>
      </c>
      <c r="J16" s="15">
        <v>220913</v>
      </c>
      <c r="K16" s="16" t="s">
        <v>108</v>
      </c>
      <c r="L16" s="24" t="s">
        <v>130</v>
      </c>
      <c r="M16" s="24" t="s">
        <v>133</v>
      </c>
      <c r="N16" s="11" t="s">
        <v>111</v>
      </c>
      <c r="O16" s="11" t="s">
        <v>112</v>
      </c>
      <c r="P16" s="17" t="s">
        <v>113</v>
      </c>
      <c r="Q16" s="17">
        <v>15</v>
      </c>
      <c r="R16" s="18">
        <v>14490.76</v>
      </c>
      <c r="S16" s="19">
        <f t="shared" si="1"/>
        <v>144.9076</v>
      </c>
      <c r="T16" s="20" t="s">
        <v>137</v>
      </c>
      <c r="U16" s="20">
        <v>15</v>
      </c>
      <c r="V16" s="21"/>
      <c r="W16" s="21"/>
      <c r="X16" s="20">
        <v>0.7</v>
      </c>
      <c r="Y16" s="25" t="s">
        <v>114</v>
      </c>
    </row>
    <row r="17" spans="1:25" ht="16" x14ac:dyDescent="0.2">
      <c r="A17" s="10" t="s">
        <v>135</v>
      </c>
      <c r="B17" s="22" t="s">
        <v>21</v>
      </c>
      <c r="C17" s="23">
        <f t="shared" si="0"/>
        <v>175000000</v>
      </c>
      <c r="D17" s="13">
        <v>376</v>
      </c>
      <c r="E17" s="14">
        <v>8.81</v>
      </c>
      <c r="F17" s="15" t="s">
        <v>104</v>
      </c>
      <c r="G17" s="15" t="s">
        <v>105</v>
      </c>
      <c r="H17" s="15" t="s">
        <v>119</v>
      </c>
      <c r="I17" s="15" t="s">
        <v>107</v>
      </c>
      <c r="J17" s="15">
        <v>220913</v>
      </c>
      <c r="K17" s="16" t="s">
        <v>108</v>
      </c>
      <c r="L17" s="24" t="s">
        <v>130</v>
      </c>
      <c r="M17" s="24" t="s">
        <v>133</v>
      </c>
      <c r="N17" s="11" t="s">
        <v>111</v>
      </c>
      <c r="O17" s="11" t="s">
        <v>112</v>
      </c>
      <c r="P17" s="17" t="s">
        <v>113</v>
      </c>
      <c r="Q17" s="17">
        <v>15</v>
      </c>
      <c r="R17" s="18">
        <v>11007.68</v>
      </c>
      <c r="S17" s="19">
        <f t="shared" si="1"/>
        <v>110.07680000000001</v>
      </c>
      <c r="T17" s="20" t="s">
        <v>138</v>
      </c>
      <c r="U17" s="20">
        <v>16</v>
      </c>
      <c r="V17" s="21"/>
      <c r="W17" s="23"/>
      <c r="X17" s="20">
        <v>0.7</v>
      </c>
      <c r="Y17" s="25" t="s">
        <v>114</v>
      </c>
    </row>
    <row r="18" spans="1:25" ht="17" thickBot="1" x14ac:dyDescent="0.25">
      <c r="A18" s="26" t="s">
        <v>135</v>
      </c>
      <c r="B18" s="27" t="s">
        <v>20</v>
      </c>
      <c r="C18" s="28">
        <f t="shared" si="0"/>
        <v>162500000</v>
      </c>
      <c r="D18" s="29">
        <v>372</v>
      </c>
      <c r="E18" s="30">
        <v>7.22</v>
      </c>
      <c r="F18" s="41" t="s">
        <v>104</v>
      </c>
      <c r="G18" s="31" t="s">
        <v>105</v>
      </c>
      <c r="H18" s="31" t="s">
        <v>121</v>
      </c>
      <c r="I18" s="31" t="s">
        <v>107</v>
      </c>
      <c r="J18" s="31">
        <v>220913</v>
      </c>
      <c r="K18" s="32" t="s">
        <v>108</v>
      </c>
      <c r="L18" s="42" t="s">
        <v>130</v>
      </c>
      <c r="M18" s="33" t="s">
        <v>133</v>
      </c>
      <c r="N18" s="38" t="s">
        <v>111</v>
      </c>
      <c r="O18" s="38" t="s">
        <v>112</v>
      </c>
      <c r="P18" s="33" t="s">
        <v>113</v>
      </c>
      <c r="Q18" s="33">
        <v>15</v>
      </c>
      <c r="R18" s="34">
        <v>9611.48</v>
      </c>
      <c r="S18" s="35">
        <f t="shared" si="1"/>
        <v>96.114799999999988</v>
      </c>
      <c r="T18" s="36" t="s">
        <v>139</v>
      </c>
      <c r="U18" s="36">
        <v>16</v>
      </c>
      <c r="V18" s="36"/>
      <c r="W18" s="36"/>
      <c r="X18" s="36">
        <v>0.65</v>
      </c>
      <c r="Y18" s="36" t="s">
        <v>114</v>
      </c>
    </row>
    <row r="19" spans="1:25" ht="16" x14ac:dyDescent="0.2">
      <c r="A19" s="10" t="s">
        <v>140</v>
      </c>
      <c r="B19" s="11" t="s">
        <v>14</v>
      </c>
      <c r="C19" s="43">
        <f t="shared" si="0"/>
        <v>200000000</v>
      </c>
      <c r="D19" s="44">
        <v>511</v>
      </c>
      <c r="E19" s="45">
        <v>14.9</v>
      </c>
      <c r="F19" s="24" t="s">
        <v>141</v>
      </c>
      <c r="G19" s="15" t="s">
        <v>118</v>
      </c>
      <c r="H19" s="15" t="s">
        <v>119</v>
      </c>
      <c r="I19" s="15" t="s">
        <v>107</v>
      </c>
      <c r="J19" s="15">
        <v>220915</v>
      </c>
      <c r="K19" s="15" t="s">
        <v>108</v>
      </c>
      <c r="L19" s="46" t="s">
        <v>142</v>
      </c>
      <c r="M19" s="15" t="s">
        <v>143</v>
      </c>
      <c r="N19" s="11" t="s">
        <v>111</v>
      </c>
      <c r="O19" s="11" t="s">
        <v>112</v>
      </c>
      <c r="P19" s="17" t="s">
        <v>113</v>
      </c>
      <c r="Q19" s="15">
        <v>16</v>
      </c>
      <c r="R19" s="47">
        <v>9209.4699999999993</v>
      </c>
      <c r="S19" s="19">
        <f t="shared" si="1"/>
        <v>92.094700000000003</v>
      </c>
      <c r="T19" s="48" t="s">
        <v>144</v>
      </c>
      <c r="U19" s="48">
        <v>16</v>
      </c>
      <c r="V19" s="48"/>
      <c r="W19" s="48"/>
      <c r="X19" s="48">
        <v>0.8</v>
      </c>
      <c r="Y19" s="20" t="s">
        <v>114</v>
      </c>
    </row>
    <row r="20" spans="1:25" ht="16" x14ac:dyDescent="0.2">
      <c r="A20" s="10" t="s">
        <v>140</v>
      </c>
      <c r="B20" s="22" t="s">
        <v>23</v>
      </c>
      <c r="C20" s="43">
        <f t="shared" si="0"/>
        <v>200000000</v>
      </c>
      <c r="D20" s="44">
        <v>500</v>
      </c>
      <c r="E20" s="45">
        <v>16.5</v>
      </c>
      <c r="F20" s="24" t="s">
        <v>145</v>
      </c>
      <c r="G20" s="15" t="s">
        <v>105</v>
      </c>
      <c r="H20" s="15" t="s">
        <v>119</v>
      </c>
      <c r="I20" s="15" t="s">
        <v>107</v>
      </c>
      <c r="J20" s="15">
        <v>220915</v>
      </c>
      <c r="K20" s="15" t="s">
        <v>108</v>
      </c>
      <c r="L20" s="46" t="s">
        <v>142</v>
      </c>
      <c r="M20" s="15" t="s">
        <v>143</v>
      </c>
      <c r="N20" s="11" t="s">
        <v>111</v>
      </c>
      <c r="O20" s="11" t="s">
        <v>112</v>
      </c>
      <c r="P20" s="17" t="s">
        <v>113</v>
      </c>
      <c r="Q20" s="15">
        <v>16</v>
      </c>
      <c r="R20" s="47">
        <v>10629.69</v>
      </c>
      <c r="S20" s="19">
        <f t="shared" si="1"/>
        <v>106.29690000000001</v>
      </c>
      <c r="T20" s="48" t="s">
        <v>146</v>
      </c>
      <c r="U20" s="48">
        <v>16</v>
      </c>
      <c r="V20" s="48"/>
      <c r="W20" s="48"/>
      <c r="X20" s="48">
        <v>0.8</v>
      </c>
      <c r="Y20" s="25" t="s">
        <v>114</v>
      </c>
    </row>
    <row r="21" spans="1:25" ht="16" x14ac:dyDescent="0.2">
      <c r="A21" s="10" t="s">
        <v>140</v>
      </c>
      <c r="B21" s="22" t="s">
        <v>21</v>
      </c>
      <c r="C21" s="43">
        <f t="shared" si="0"/>
        <v>212500000</v>
      </c>
      <c r="D21" s="44">
        <v>511</v>
      </c>
      <c r="E21" s="45">
        <v>8.9600000000000009</v>
      </c>
      <c r="F21" s="24" t="s">
        <v>141</v>
      </c>
      <c r="G21" s="15" t="s">
        <v>118</v>
      </c>
      <c r="H21" s="15" t="s">
        <v>121</v>
      </c>
      <c r="I21" s="15" t="s">
        <v>107</v>
      </c>
      <c r="J21" s="15">
        <v>220915</v>
      </c>
      <c r="K21" s="15" t="s">
        <v>108</v>
      </c>
      <c r="L21" s="46" t="s">
        <v>147</v>
      </c>
      <c r="M21" s="15" t="s">
        <v>143</v>
      </c>
      <c r="N21" s="11" t="s">
        <v>111</v>
      </c>
      <c r="O21" s="11" t="s">
        <v>112</v>
      </c>
      <c r="P21" s="17" t="s">
        <v>113</v>
      </c>
      <c r="Q21" s="15">
        <v>15</v>
      </c>
      <c r="R21" s="47">
        <v>13195.22</v>
      </c>
      <c r="S21" s="19">
        <f t="shared" si="1"/>
        <v>131.95219999999998</v>
      </c>
      <c r="T21" s="48" t="s">
        <v>148</v>
      </c>
      <c r="U21" s="48">
        <v>15</v>
      </c>
      <c r="V21" s="48"/>
      <c r="W21" s="48"/>
      <c r="X21" s="48">
        <v>0.85</v>
      </c>
      <c r="Y21" s="25" t="s">
        <v>114</v>
      </c>
    </row>
    <row r="22" spans="1:25" ht="17" thickBot="1" x14ac:dyDescent="0.25">
      <c r="A22" s="26" t="s">
        <v>140</v>
      </c>
      <c r="B22" s="27" t="s">
        <v>20</v>
      </c>
      <c r="C22" s="49">
        <f t="shared" si="0"/>
        <v>187500000</v>
      </c>
      <c r="D22" s="50">
        <v>507</v>
      </c>
      <c r="E22" s="51">
        <v>12.3</v>
      </c>
      <c r="F22" s="41" t="s">
        <v>145</v>
      </c>
      <c r="G22" s="31" t="s">
        <v>105</v>
      </c>
      <c r="H22" s="31" t="s">
        <v>121</v>
      </c>
      <c r="I22" s="31" t="s">
        <v>107</v>
      </c>
      <c r="J22" s="31">
        <v>220915</v>
      </c>
      <c r="K22" s="31" t="s">
        <v>108</v>
      </c>
      <c r="L22" s="52" t="s">
        <v>147</v>
      </c>
      <c r="M22" s="31" t="s">
        <v>143</v>
      </c>
      <c r="N22" s="38" t="s">
        <v>111</v>
      </c>
      <c r="O22" s="38" t="s">
        <v>112</v>
      </c>
      <c r="P22" s="33" t="s">
        <v>113</v>
      </c>
      <c r="Q22" s="31">
        <v>15</v>
      </c>
      <c r="R22" s="53">
        <v>11250.7</v>
      </c>
      <c r="S22" s="35">
        <f t="shared" si="1"/>
        <v>112.50700000000001</v>
      </c>
      <c r="T22" s="54" t="s">
        <v>149</v>
      </c>
      <c r="U22" s="54">
        <v>16</v>
      </c>
      <c r="V22" s="54"/>
      <c r="W22" s="54"/>
      <c r="X22" s="54">
        <v>0.75</v>
      </c>
      <c r="Y22" s="36" t="s">
        <v>114</v>
      </c>
    </row>
    <row r="23" spans="1:25" ht="16" x14ac:dyDescent="0.2">
      <c r="A23" s="10" t="s">
        <v>150</v>
      </c>
      <c r="B23" s="11" t="s">
        <v>14</v>
      </c>
      <c r="C23" s="43">
        <f t="shared" si="0"/>
        <v>150000000</v>
      </c>
      <c r="D23" s="44">
        <v>495</v>
      </c>
      <c r="E23" s="45">
        <v>6.59</v>
      </c>
      <c r="F23" s="15" t="s">
        <v>145</v>
      </c>
      <c r="G23" s="15" t="s">
        <v>105</v>
      </c>
      <c r="H23" s="15" t="s">
        <v>106</v>
      </c>
      <c r="I23" s="15" t="s">
        <v>107</v>
      </c>
      <c r="J23" s="15">
        <v>220915</v>
      </c>
      <c r="K23" s="15" t="s">
        <v>108</v>
      </c>
      <c r="L23" s="46" t="s">
        <v>142</v>
      </c>
      <c r="M23" s="15" t="s">
        <v>143</v>
      </c>
      <c r="N23" s="37" t="s">
        <v>111</v>
      </c>
      <c r="O23" s="37" t="s">
        <v>112</v>
      </c>
      <c r="P23" s="17" t="s">
        <v>113</v>
      </c>
      <c r="Q23" s="15">
        <v>15</v>
      </c>
      <c r="R23" s="47">
        <v>11979.84</v>
      </c>
      <c r="S23" s="19">
        <f t="shared" si="1"/>
        <v>119.7984</v>
      </c>
      <c r="T23" s="48" t="s">
        <v>151</v>
      </c>
      <c r="U23" s="48">
        <v>15</v>
      </c>
      <c r="V23" s="48"/>
      <c r="W23" s="48"/>
      <c r="X23" s="48">
        <v>0.6</v>
      </c>
      <c r="Y23" s="20" t="s">
        <v>114</v>
      </c>
    </row>
    <row r="24" spans="1:25" ht="16" x14ac:dyDescent="0.2">
      <c r="A24" s="10" t="s">
        <v>150</v>
      </c>
      <c r="B24" s="22" t="s">
        <v>23</v>
      </c>
      <c r="C24" s="43">
        <f t="shared" si="0"/>
        <v>162500000</v>
      </c>
      <c r="D24" s="44">
        <v>510</v>
      </c>
      <c r="E24" s="45">
        <v>8.89</v>
      </c>
      <c r="F24" s="24" t="s">
        <v>141</v>
      </c>
      <c r="G24" s="15" t="s">
        <v>118</v>
      </c>
      <c r="H24" s="15" t="s">
        <v>106</v>
      </c>
      <c r="I24" s="15" t="s">
        <v>107</v>
      </c>
      <c r="J24" s="15">
        <v>220915</v>
      </c>
      <c r="K24" s="15" t="s">
        <v>108</v>
      </c>
      <c r="L24" s="46" t="s">
        <v>142</v>
      </c>
      <c r="M24" s="15" t="s">
        <v>143</v>
      </c>
      <c r="N24" s="11" t="s">
        <v>111</v>
      </c>
      <c r="O24" s="11" t="s">
        <v>112</v>
      </c>
      <c r="P24" s="17" t="s">
        <v>113</v>
      </c>
      <c r="Q24" s="15">
        <v>15</v>
      </c>
      <c r="R24" s="47">
        <v>14354.16</v>
      </c>
      <c r="S24" s="19">
        <f t="shared" si="1"/>
        <v>143.54160000000002</v>
      </c>
      <c r="T24" s="48" t="s">
        <v>152</v>
      </c>
      <c r="U24" s="48">
        <v>15</v>
      </c>
      <c r="V24" s="48"/>
      <c r="W24" s="48"/>
      <c r="X24" s="48">
        <v>0.65</v>
      </c>
      <c r="Y24" s="25" t="s">
        <v>114</v>
      </c>
    </row>
    <row r="25" spans="1:25" ht="16" x14ac:dyDescent="0.2">
      <c r="A25" s="10" t="s">
        <v>150</v>
      </c>
      <c r="B25" s="22" t="s">
        <v>21</v>
      </c>
      <c r="C25" s="43">
        <f t="shared" si="0"/>
        <v>175000000</v>
      </c>
      <c r="D25" s="44">
        <v>505</v>
      </c>
      <c r="E25" s="45">
        <v>14.1</v>
      </c>
      <c r="F25" s="24" t="s">
        <v>145</v>
      </c>
      <c r="G25" s="15" t="s">
        <v>105</v>
      </c>
      <c r="H25" s="15" t="s">
        <v>115</v>
      </c>
      <c r="I25" s="15" t="s">
        <v>107</v>
      </c>
      <c r="J25" s="15">
        <v>220915</v>
      </c>
      <c r="K25" s="15" t="s">
        <v>108</v>
      </c>
      <c r="L25" s="46" t="s">
        <v>142</v>
      </c>
      <c r="M25" s="15" t="s">
        <v>143</v>
      </c>
      <c r="N25" s="11" t="s">
        <v>111</v>
      </c>
      <c r="O25" s="11" t="s">
        <v>112</v>
      </c>
      <c r="P25" s="17" t="s">
        <v>113</v>
      </c>
      <c r="Q25" s="15">
        <v>15</v>
      </c>
      <c r="R25" s="47">
        <v>9958.4699999999993</v>
      </c>
      <c r="S25" s="19">
        <f t="shared" si="1"/>
        <v>99.584699999999998</v>
      </c>
      <c r="T25" s="48" t="s">
        <v>153</v>
      </c>
      <c r="U25" s="48">
        <v>16</v>
      </c>
      <c r="V25" s="48"/>
      <c r="W25" s="48"/>
      <c r="X25" s="48">
        <v>0.7</v>
      </c>
      <c r="Y25" s="25" t="s">
        <v>114</v>
      </c>
    </row>
    <row r="26" spans="1:25" ht="17" thickBot="1" x14ac:dyDescent="0.25">
      <c r="A26" s="26" t="s">
        <v>150</v>
      </c>
      <c r="B26" s="27" t="s">
        <v>20</v>
      </c>
      <c r="C26" s="49">
        <f t="shared" si="0"/>
        <v>175000000</v>
      </c>
      <c r="D26" s="50">
        <v>500</v>
      </c>
      <c r="E26" s="51">
        <v>13.8</v>
      </c>
      <c r="F26" s="41" t="s">
        <v>141</v>
      </c>
      <c r="G26" s="31" t="s">
        <v>118</v>
      </c>
      <c r="H26" s="31" t="s">
        <v>115</v>
      </c>
      <c r="I26" s="31" t="s">
        <v>107</v>
      </c>
      <c r="J26" s="31">
        <v>220915</v>
      </c>
      <c r="K26" s="31" t="s">
        <v>108</v>
      </c>
      <c r="L26" s="52" t="s">
        <v>142</v>
      </c>
      <c r="M26" s="31" t="s">
        <v>143</v>
      </c>
      <c r="N26" s="38" t="s">
        <v>111</v>
      </c>
      <c r="O26" s="38" t="s">
        <v>112</v>
      </c>
      <c r="P26" s="33" t="s">
        <v>113</v>
      </c>
      <c r="Q26" s="31">
        <v>15</v>
      </c>
      <c r="R26" s="53">
        <v>9001.52</v>
      </c>
      <c r="S26" s="35">
        <f t="shared" si="1"/>
        <v>90.015200000000007</v>
      </c>
      <c r="T26" s="54" t="s">
        <v>154</v>
      </c>
      <c r="U26" s="54">
        <v>16</v>
      </c>
      <c r="V26" s="54"/>
      <c r="W26" s="54"/>
      <c r="X26" s="54">
        <v>0.7</v>
      </c>
      <c r="Y26" s="36" t="s">
        <v>114</v>
      </c>
    </row>
  </sheetData>
  <mergeCells count="25">
    <mergeCell ref="F1:F2"/>
    <mergeCell ref="A1:A2"/>
    <mergeCell ref="B1:B2"/>
    <mergeCell ref="C1:C2"/>
    <mergeCell ref="D1:D2"/>
    <mergeCell ref="E1:E2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Y1:Y2"/>
    <mergeCell ref="S1:S2"/>
    <mergeCell ref="T1:T2"/>
    <mergeCell ref="U1:U2"/>
    <mergeCell ref="V1:V2"/>
    <mergeCell ref="W1:W2"/>
    <mergeCell ref="X1:X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spaceranger_outputs</vt:lpstr>
      <vt:lpstr>Model2_samplesinfo</vt:lpstr>
      <vt:lpstr>Sheet2</vt:lpstr>
      <vt:lpstr>ST_model2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Yuvarani Masarapu</cp:lastModifiedBy>
  <dcterms:modified xsi:type="dcterms:W3CDTF">2022-11-09T23:07:09Z</dcterms:modified>
</cp:coreProperties>
</file>