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_new/data/reference/"/>
    </mc:Choice>
  </mc:AlternateContent>
  <xr:revisionPtr revIDLastSave="50" documentId="8_{7104F212-4493-49B6-9872-2654E1EF8A0F}" xr6:coauthVersionLast="47" xr6:coauthVersionMax="47" xr10:uidLastSave="{0B47831A-8402-4D4F-9EB6-274235B6BDB0}"/>
  <bookViews>
    <workbookView xWindow="855" yWindow="10815" windowWidth="20715" windowHeight="12540" xr2:uid="{854777F5-0058-4CF5-89BD-B9218A6D2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F15" i="1"/>
  <c r="E20" i="1"/>
  <c r="E13" i="1"/>
  <c r="E8" i="1"/>
  <c r="E10" i="1"/>
  <c r="E17" i="1"/>
  <c r="E19" i="1"/>
  <c r="E11" i="1"/>
  <c r="E3" i="1"/>
  <c r="E18" i="1"/>
  <c r="E9" i="1"/>
  <c r="E21" i="1"/>
  <c r="F21" i="1"/>
  <c r="E6" i="1"/>
  <c r="E2" i="1"/>
  <c r="F2" i="1"/>
  <c r="E12" i="1"/>
  <c r="F12" i="1"/>
  <c r="E16" i="1"/>
  <c r="E4" i="1"/>
  <c r="E7" i="1"/>
  <c r="F7" i="1"/>
  <c r="F14" i="1"/>
  <c r="E5" i="1"/>
  <c r="E14" i="1"/>
</calcChain>
</file>

<file path=xl/sharedStrings.xml><?xml version="1.0" encoding="utf-8"?>
<sst xmlns="http://schemas.openxmlformats.org/spreadsheetml/2006/main" count="46" uniqueCount="28">
  <si>
    <t>project</t>
  </si>
  <si>
    <t>LONG</t>
  </si>
  <si>
    <t>LAT</t>
  </si>
  <si>
    <t>Blackburn Darwen and Blackpool</t>
  </si>
  <si>
    <t>lng_position</t>
  </si>
  <si>
    <t>proj_hjust</t>
  </si>
  <si>
    <t>nudge_y</t>
  </si>
  <si>
    <t>Corby</t>
  </si>
  <si>
    <t>left</t>
  </si>
  <si>
    <t>right</t>
  </si>
  <si>
    <t>Doncaster</t>
  </si>
  <si>
    <t>Hull</t>
  </si>
  <si>
    <t>Mansfield and Ashfield</t>
  </si>
  <si>
    <t>Newcastle Gateshead</t>
  </si>
  <si>
    <t>North Kirklees</t>
  </si>
  <si>
    <t>Southampton</t>
  </si>
  <si>
    <t>Tameside and Glossop</t>
  </si>
  <si>
    <t>Thurrock</t>
  </si>
  <si>
    <t>Bradford</t>
  </si>
  <si>
    <t>Cheshire and Merseyside</t>
  </si>
  <si>
    <t>Hammersmith and Fulham</t>
  </si>
  <si>
    <t>Hillingdon</t>
  </si>
  <si>
    <t>Manchester</t>
  </si>
  <si>
    <t>Salford</t>
  </si>
  <si>
    <t>Stoke on Trent</t>
  </si>
  <si>
    <t>Sutton</t>
  </si>
  <si>
    <t>Coventry and Warwickshire</t>
  </si>
  <si>
    <t>Luton and South Bedfordshire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</si>
</sst>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92F77-6567-477B-992E-C7F9C6D9001C}" name="Table1" displayName="Table1" ref="A1:F21" totalsRowShown="0">
  <sortState xmlns:xlrd2="http://schemas.microsoft.com/office/spreadsheetml/2017/richdata2" ref="A2:F21">
    <sortCondition descending="1" ref="C2:C21"/>
  </sortState>
  <tableColumns count="6">
    <tableColumn id="1" xr3:uid="{72AC75D7-2072-413E-8156-2AC72259EC49}" name="project"/>
    <tableColumn id="2" xr3:uid="{56A3CE95-6B5F-4707-A4B1-DC9AEDA8F820}" name="LONG"/>
    <tableColumn id="3" xr3:uid="{CB0284B6-AE02-4266-A240-F17D4B9CB42B}" name="LAT"/>
    <tableColumn id="4" xr3:uid="{56202E64-813D-4F00-8439-F27446396A7F}" name="lng_position"/>
    <tableColumn id="5" xr3:uid="{240CA3C1-032E-4C37-9E69-C12B25CEF76F}" name="proj_hjust" dataDxfId="1">
      <calculatedColumnFormula>IF(Table1[[#This Row],[lng_position]]="left",1,0)</calculatedColumnFormula>
    </tableColumn>
    <tableColumn id="7" xr3:uid="{996ABEA9-E127-424D-A6F9-20DEBBE6B154}" name="nudge_y" dataDxfId="0">
      <calculatedColumnFormula>0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154C-A060-471A-A450-EBE688C990E2}">
  <dimension ref="A1:F21"/>
  <sheetViews>
    <sheetView tabSelected="1" workbookViewId="0">
      <selection activeCell="A16" sqref="A16"/>
    </sheetView>
  </sheetViews>
  <sheetFormatPr defaultRowHeight="15" x14ac:dyDescent="0.25"/>
  <cols>
    <col min="1" max="1" width="31" bestFit="1" customWidth="1"/>
    <col min="2" max="2" width="7.7109375" bestFit="1" customWidth="1"/>
    <col min="3" max="3" width="8" bestFit="1" customWidth="1"/>
    <col min="4" max="4" width="12" bestFit="1" customWidth="1"/>
    <col min="5" max="5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13</v>
      </c>
      <c r="B2">
        <v>-1.68685</v>
      </c>
      <c r="C2">
        <v>54.931199999999997</v>
      </c>
      <c r="D2" t="s">
        <v>9</v>
      </c>
      <c r="E2" s="1">
        <f>IF(Table1[[#This Row],[lng_position]]="left",1,0)</f>
        <v>0</v>
      </c>
      <c r="F2">
        <f>0</f>
        <v>0</v>
      </c>
    </row>
    <row r="3" spans="1:6" x14ac:dyDescent="0.25">
      <c r="A3" t="s">
        <v>18</v>
      </c>
      <c r="B3">
        <v>-1.75302</v>
      </c>
      <c r="C3">
        <v>53.800400000000003</v>
      </c>
      <c r="D3" t="s">
        <v>8</v>
      </c>
      <c r="E3" s="1">
        <f>IF(Table1[[#This Row],[lng_position]]="left",1,0)</f>
        <v>1</v>
      </c>
      <c r="F3">
        <v>1</v>
      </c>
    </row>
    <row r="4" spans="1:6" x14ac:dyDescent="0.25">
      <c r="A4" t="s">
        <v>11</v>
      </c>
      <c r="B4">
        <v>-0.30380000000000001</v>
      </c>
      <c r="C4">
        <v>53.769799999999996</v>
      </c>
      <c r="D4" t="s">
        <v>9</v>
      </c>
      <c r="E4" s="1">
        <f>IF(Table1[[#This Row],[lng_position]]="left",1,0)</f>
        <v>0</v>
      </c>
      <c r="F4">
        <v>0.1</v>
      </c>
    </row>
    <row r="5" spans="1:6" x14ac:dyDescent="0.25">
      <c r="A5" t="s">
        <v>3</v>
      </c>
      <c r="B5">
        <v>-2.4636</v>
      </c>
      <c r="C5">
        <v>53.700800000000001</v>
      </c>
      <c r="D5" t="s">
        <v>8</v>
      </c>
      <c r="E5" s="1">
        <f>IF(Table1[[#This Row],[lng_position]]="left",1,0)</f>
        <v>1</v>
      </c>
      <c r="F5">
        <v>0.5</v>
      </c>
    </row>
    <row r="6" spans="1:6" x14ac:dyDescent="0.25">
      <c r="A6" t="s">
        <v>14</v>
      </c>
      <c r="B6">
        <v>-1.67056</v>
      </c>
      <c r="C6">
        <v>53.700699999999998</v>
      </c>
      <c r="D6" t="s">
        <v>8</v>
      </c>
      <c r="E6" s="1">
        <f>IF(Table1[[#This Row],[lng_position]]="left",1,0)</f>
        <v>1</v>
      </c>
      <c r="F6">
        <v>0.8</v>
      </c>
    </row>
    <row r="7" spans="1:6" x14ac:dyDescent="0.25">
      <c r="A7" t="s">
        <v>10</v>
      </c>
      <c r="B7">
        <v>-1.1089</v>
      </c>
      <c r="C7">
        <v>53.527000000000001</v>
      </c>
      <c r="D7" t="s">
        <v>9</v>
      </c>
      <c r="E7" s="1">
        <f>IF(Table1[[#This Row],[lng_position]]="left",1,0)</f>
        <v>0</v>
      </c>
      <c r="F7">
        <f>0</f>
        <v>0</v>
      </c>
    </row>
    <row r="8" spans="1:6" x14ac:dyDescent="0.25">
      <c r="A8" t="s">
        <v>23</v>
      </c>
      <c r="B8">
        <v>-2.3849800000000001</v>
      </c>
      <c r="C8">
        <v>53.479199999999999</v>
      </c>
      <c r="D8" t="s">
        <v>8</v>
      </c>
      <c r="E8" s="1">
        <f>IF(Table1[[#This Row],[lng_position]]="left",1,0)</f>
        <v>1</v>
      </c>
      <c r="F8">
        <v>0.1</v>
      </c>
    </row>
    <row r="9" spans="1:6" x14ac:dyDescent="0.25">
      <c r="A9" t="s">
        <v>16</v>
      </c>
      <c r="B9">
        <v>-1.98424</v>
      </c>
      <c r="C9">
        <v>53.474499999999999</v>
      </c>
      <c r="D9" t="s">
        <v>8</v>
      </c>
      <c r="E9" s="1">
        <f>IF(Table1[[#This Row],[lng_position]]="left",1,0)</f>
        <v>1</v>
      </c>
      <c r="F9">
        <v>0.4</v>
      </c>
    </row>
    <row r="10" spans="1:6" x14ac:dyDescent="0.25">
      <c r="A10" t="s">
        <v>22</v>
      </c>
      <c r="B10">
        <v>-2.2335799999999999</v>
      </c>
      <c r="C10">
        <v>53.470100000000002</v>
      </c>
      <c r="D10" t="s">
        <v>8</v>
      </c>
      <c r="E10" s="1">
        <f>IF(Table1[[#This Row],[lng_position]]="left",1,0)</f>
        <v>1</v>
      </c>
      <c r="F10">
        <v>-0.2</v>
      </c>
    </row>
    <row r="11" spans="1:6" x14ac:dyDescent="0.25">
      <c r="A11" t="s">
        <v>19</v>
      </c>
      <c r="B11">
        <v>-2.6885300000000001</v>
      </c>
      <c r="C11">
        <v>53.334200000000003</v>
      </c>
      <c r="D11" t="s">
        <v>8</v>
      </c>
      <c r="E11" s="1">
        <f>IF(Table1[[#This Row],[lng_position]]="left",1,0)</f>
        <v>1</v>
      </c>
      <c r="F11">
        <v>-0.35</v>
      </c>
    </row>
    <row r="12" spans="1:6" x14ac:dyDescent="0.25">
      <c r="A12" t="s">
        <v>12</v>
      </c>
      <c r="B12">
        <v>-1.2235400000000001</v>
      </c>
      <c r="C12">
        <v>53.137300000000003</v>
      </c>
      <c r="D12" t="s">
        <v>9</v>
      </c>
      <c r="E12" s="1">
        <f>IF(Table1[[#This Row],[lng_position]]="left",1,0)</f>
        <v>0</v>
      </c>
      <c r="F12">
        <f>0</f>
        <v>0</v>
      </c>
    </row>
    <row r="13" spans="1:6" x14ac:dyDescent="0.25">
      <c r="A13" t="s">
        <v>24</v>
      </c>
      <c r="B13">
        <v>-2.1235499999999998</v>
      </c>
      <c r="C13">
        <v>52.990200000000002</v>
      </c>
      <c r="D13" t="s">
        <v>8</v>
      </c>
      <c r="E13" s="1">
        <f>IF(Table1[[#This Row],[lng_position]]="left",1,0)</f>
        <v>1</v>
      </c>
      <c r="F13">
        <v>-0.3</v>
      </c>
    </row>
    <row r="14" spans="1:6" x14ac:dyDescent="0.25">
      <c r="A14" t="s">
        <v>7</v>
      </c>
      <c r="B14">
        <v>-0.70689999999999997</v>
      </c>
      <c r="C14">
        <v>52.506999999999998</v>
      </c>
      <c r="D14" t="s">
        <v>9</v>
      </c>
      <c r="E14" s="1">
        <f>IF(Table1[[#This Row],[lng_position]]="left",1,0)</f>
        <v>0</v>
      </c>
      <c r="F14">
        <f>0</f>
        <v>0</v>
      </c>
    </row>
    <row r="15" spans="1:6" x14ac:dyDescent="0.25">
      <c r="A15" t="s">
        <v>26</v>
      </c>
      <c r="B15">
        <v>-1.40001</v>
      </c>
      <c r="C15">
        <v>52.393999999999998</v>
      </c>
      <c r="D15" t="s">
        <v>8</v>
      </c>
      <c r="E15" s="1">
        <f>IF(Table1[[#This Row],[lng_position]]="left",1,0)</f>
        <v>1</v>
      </c>
      <c r="F15">
        <f>0</f>
        <v>0</v>
      </c>
    </row>
    <row r="16" spans="1:6" x14ac:dyDescent="0.25">
      <c r="A16" t="s">
        <v>27</v>
      </c>
      <c r="B16">
        <v>-0.42319000000000001</v>
      </c>
      <c r="C16">
        <v>51.890999999999998</v>
      </c>
      <c r="D16" t="s">
        <v>9</v>
      </c>
      <c r="E16" s="1">
        <f>IF(Table1[[#This Row],[lng_position]]="left",1,0)</f>
        <v>0</v>
      </c>
      <c r="F16">
        <v>0.1</v>
      </c>
    </row>
    <row r="17" spans="1:6" x14ac:dyDescent="0.25">
      <c r="A17" t="s">
        <v>21</v>
      </c>
      <c r="B17">
        <v>-0.44180000000000003</v>
      </c>
      <c r="C17">
        <v>51.5366</v>
      </c>
      <c r="D17" t="s">
        <v>9</v>
      </c>
      <c r="E17" s="1">
        <f>IF(Table1[[#This Row],[lng_position]]="left",1,0)</f>
        <v>0</v>
      </c>
      <c r="F17">
        <v>-0.2</v>
      </c>
    </row>
    <row r="18" spans="1:6" x14ac:dyDescent="0.25">
      <c r="A18" t="s">
        <v>17</v>
      </c>
      <c r="B18">
        <v>0.33490199999999998</v>
      </c>
      <c r="C18">
        <v>51.509900000000002</v>
      </c>
      <c r="D18" t="s">
        <v>9</v>
      </c>
      <c r="E18" s="1">
        <f>IF(Table1[[#This Row],[lng_position]]="left",1,0)</f>
        <v>0</v>
      </c>
      <c r="F18">
        <v>0.1</v>
      </c>
    </row>
    <row r="19" spans="1:6" x14ac:dyDescent="0.25">
      <c r="A19" t="s">
        <v>20</v>
      </c>
      <c r="B19">
        <v>-0.21734999999999999</v>
      </c>
      <c r="C19">
        <v>51.487299999999998</v>
      </c>
      <c r="D19" t="s">
        <v>9</v>
      </c>
      <c r="E19" s="1">
        <f>IF(Table1[[#This Row],[lng_position]]="left",1,0)</f>
        <v>0</v>
      </c>
      <c r="F19">
        <v>-0.43</v>
      </c>
    </row>
    <row r="20" spans="1:6" x14ac:dyDescent="0.25">
      <c r="A20" t="s">
        <v>25</v>
      </c>
      <c r="B20">
        <v>-0.17227000000000001</v>
      </c>
      <c r="C20">
        <v>51.357599999999998</v>
      </c>
      <c r="D20" t="s">
        <v>9</v>
      </c>
      <c r="E20" s="1">
        <f>IF(Table1[[#This Row],[lng_position]]="left",1,0)</f>
        <v>0</v>
      </c>
      <c r="F20">
        <v>-0.6</v>
      </c>
    </row>
    <row r="21" spans="1:6" x14ac:dyDescent="0.25">
      <c r="A21" t="s">
        <v>15</v>
      </c>
      <c r="B21">
        <v>-1.4003000000000001</v>
      </c>
      <c r="C21">
        <v>50.920299999999997</v>
      </c>
      <c r="D21" t="s">
        <v>8</v>
      </c>
      <c r="E21" s="1">
        <f>IF(Table1[[#This Row],[lng_position]]="left",1,0)</f>
        <v>1</v>
      </c>
      <c r="F21">
        <f>0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PARYLO, Craig (NHS MIDLANDS AND LANCASHIRE COMMISSIONING SUPPORT UNIT)</dc:creator>
  <cp:lastModifiedBy>PARYLO, Craig (NHS MIDLANDS AND LANCASHIRE COMMISSIONI</cp:lastModifiedBy>
  <dcterms:created xsi:type="dcterms:W3CDTF">2024-09-27T10:22:04Z</dcterms:created>
  <dcterms:modified xsi:type="dcterms:W3CDTF">2024-09-27T11:25:46Z</dcterms:modified>
</cp:coreProperties>
</file>