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Craig\Documents\Programming\GitHub\advent_of_code\2021\Day24\"/>
    </mc:Choice>
  </mc:AlternateContent>
  <xr:revisionPtr revIDLastSave="0" documentId="8_{6909A84A-C8BA-4A40-9541-72B1ED22EBB4}" xr6:coauthVersionLast="47" xr6:coauthVersionMax="47" xr10:uidLastSave="{00000000-0000-0000-0000-000000000000}"/>
  <bookViews>
    <workbookView xWindow="-28920" yWindow="3240" windowWidth="29040" windowHeight="16440" xr2:uid="{43F94A4F-3350-4C18-876E-8FA48D6FD3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J34" i="1" s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J15" i="1"/>
  <c r="K15" i="1"/>
  <c r="V15" i="1"/>
  <c r="W15" i="1"/>
  <c r="U15" i="1"/>
  <c r="P15" i="1"/>
  <c r="T15" i="1"/>
  <c r="Q15" i="1"/>
  <c r="S15" i="1"/>
  <c r="R15" i="1"/>
  <c r="O15" i="1"/>
  <c r="N15" i="1"/>
  <c r="L15" i="1"/>
  <c r="M15" i="1"/>
  <c r="J20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J18" i="1"/>
  <c r="J19" i="1" s="1"/>
  <c r="B235" i="1"/>
  <c r="B217" i="1"/>
  <c r="B199" i="1"/>
  <c r="B181" i="1"/>
  <c r="B163" i="1"/>
  <c r="B145" i="1"/>
  <c r="B127" i="1"/>
  <c r="B109" i="1"/>
  <c r="B91" i="1"/>
  <c r="B73" i="1"/>
  <c r="B55" i="1"/>
  <c r="B37" i="1"/>
  <c r="B19" i="1"/>
  <c r="B2" i="1"/>
  <c r="E6" i="1"/>
  <c r="D10" i="1"/>
  <c r="D11" i="1" s="1"/>
  <c r="C3" i="1"/>
  <c r="C4" i="1" s="1"/>
  <c r="C5" i="1" s="1"/>
  <c r="C7" i="1" s="1"/>
  <c r="J21" i="1" l="1"/>
  <c r="J22" i="1" s="1"/>
  <c r="K17" i="1" s="1"/>
  <c r="K19" i="1" s="1"/>
  <c r="J36" i="1"/>
  <c r="J37" i="1" s="1"/>
  <c r="K32" i="1" s="1"/>
  <c r="K35" i="1" s="1"/>
  <c r="J4" i="1"/>
  <c r="J5" i="1" s="1"/>
  <c r="C8" i="1"/>
  <c r="C9" i="1" s="1"/>
  <c r="C20" i="1" s="1"/>
  <c r="C21" i="1" s="1"/>
  <c r="K20" i="1" l="1"/>
  <c r="K21" i="1" s="1"/>
  <c r="K22" i="1" s="1"/>
  <c r="L17" i="1" s="1"/>
  <c r="L20" i="1" s="1"/>
  <c r="K34" i="1"/>
  <c r="K36" i="1" s="1"/>
  <c r="K37" i="1" s="1"/>
  <c r="L32" i="1" s="1"/>
  <c r="D12" i="1"/>
  <c r="D13" i="1" s="1"/>
  <c r="D15" i="1" s="1"/>
  <c r="D16" i="1" s="1"/>
  <c r="D17" i="1" s="1"/>
  <c r="D18" i="1" s="1"/>
  <c r="D20" i="1" s="1"/>
  <c r="D28" i="1" s="1"/>
  <c r="D29" i="1" s="1"/>
  <c r="L19" i="1" l="1"/>
  <c r="L21" i="1" s="1"/>
  <c r="L22" i="1" s="1"/>
  <c r="M17" i="1" s="1"/>
  <c r="M20" i="1" s="1"/>
  <c r="L34" i="1"/>
  <c r="L35" i="1"/>
  <c r="E14" i="1"/>
  <c r="E19" i="1" s="1"/>
  <c r="E20" i="1" s="1"/>
  <c r="M19" i="1" l="1"/>
  <c r="M21" i="1" s="1"/>
  <c r="M22" i="1" s="1"/>
  <c r="N17" i="1" s="1"/>
  <c r="L36" i="1"/>
  <c r="L37" i="1" s="1"/>
  <c r="M32" i="1" s="1"/>
  <c r="M34" i="1" s="1"/>
  <c r="E24" i="1"/>
  <c r="C22" i="1"/>
  <c r="C23" i="1" s="1"/>
  <c r="C25" i="1" s="1"/>
  <c r="B20" i="1" s="1"/>
  <c r="K4" i="1" s="1"/>
  <c r="K5" i="1" s="1"/>
  <c r="M35" i="1" l="1"/>
  <c r="M36" i="1" s="1"/>
  <c r="M37" i="1" s="1"/>
  <c r="N32" i="1" s="1"/>
  <c r="N34" i="1" s="1"/>
  <c r="N20" i="1"/>
  <c r="N19" i="1"/>
  <c r="C26" i="1"/>
  <c r="C27" i="1" s="1"/>
  <c r="N35" i="1" l="1"/>
  <c r="N36" i="1" s="1"/>
  <c r="N37" i="1" s="1"/>
  <c r="O32" i="1" s="1"/>
  <c r="O34" i="1" s="1"/>
  <c r="N21" i="1"/>
  <c r="N22" i="1" s="1"/>
  <c r="O17" i="1" s="1"/>
  <c r="D30" i="1"/>
  <c r="D31" i="1" s="1"/>
  <c r="C38" i="1"/>
  <c r="C39" i="1" s="1"/>
  <c r="O35" i="1" l="1"/>
  <c r="O36" i="1" s="1"/>
  <c r="O37" i="1" s="1"/>
  <c r="P32" i="1" s="1"/>
  <c r="P34" i="1" s="1"/>
  <c r="O20" i="1"/>
  <c r="O19" i="1"/>
  <c r="D33" i="1"/>
  <c r="D34" i="1" s="1"/>
  <c r="D35" i="1" s="1"/>
  <c r="D36" i="1" s="1"/>
  <c r="D38" i="1" s="1"/>
  <c r="D46" i="1" s="1"/>
  <c r="D47" i="1" s="1"/>
  <c r="E32" i="1"/>
  <c r="P35" i="1" l="1"/>
  <c r="P36" i="1" s="1"/>
  <c r="P37" i="1" s="1"/>
  <c r="Q32" i="1" s="1"/>
  <c r="Q34" i="1" s="1"/>
  <c r="O21" i="1"/>
  <c r="O22" i="1" s="1"/>
  <c r="P17" i="1" s="1"/>
  <c r="E37" i="1"/>
  <c r="E38" i="1" s="1"/>
  <c r="Q35" i="1" l="1"/>
  <c r="Q36" i="1" s="1"/>
  <c r="Q37" i="1" s="1"/>
  <c r="R32" i="1" s="1"/>
  <c r="R35" i="1" s="1"/>
  <c r="P20" i="1"/>
  <c r="P19" i="1"/>
  <c r="E42" i="1"/>
  <c r="C40" i="1"/>
  <c r="C41" i="1" s="1"/>
  <c r="C43" i="1" s="1"/>
  <c r="B38" i="1" s="1"/>
  <c r="L4" i="1" s="1"/>
  <c r="L5" i="1" s="1"/>
  <c r="R34" i="1" l="1"/>
  <c r="R36" i="1" s="1"/>
  <c r="R37" i="1" s="1"/>
  <c r="S32" i="1" s="1"/>
  <c r="P21" i="1"/>
  <c r="P22" i="1" s="1"/>
  <c r="Q17" i="1" s="1"/>
  <c r="C44" i="1"/>
  <c r="C45" i="1" s="1"/>
  <c r="S35" i="1" l="1"/>
  <c r="S34" i="1"/>
  <c r="Q20" i="1"/>
  <c r="Q19" i="1"/>
  <c r="C56" i="1"/>
  <c r="C57" i="1" s="1"/>
  <c r="D48" i="1"/>
  <c r="D49" i="1" s="1"/>
  <c r="S36" i="1" l="1"/>
  <c r="S37" i="1" s="1"/>
  <c r="T32" i="1" s="1"/>
  <c r="Q21" i="1"/>
  <c r="Q22" i="1" s="1"/>
  <c r="R17" i="1" s="1"/>
  <c r="D51" i="1"/>
  <c r="D52" i="1" s="1"/>
  <c r="D53" i="1" s="1"/>
  <c r="D54" i="1" s="1"/>
  <c r="D56" i="1" s="1"/>
  <c r="D64" i="1" s="1"/>
  <c r="D65" i="1" s="1"/>
  <c r="E50" i="1"/>
  <c r="T34" i="1" l="1"/>
  <c r="T35" i="1"/>
  <c r="R20" i="1"/>
  <c r="R19" i="1"/>
  <c r="E55" i="1"/>
  <c r="E56" i="1" s="1"/>
  <c r="T36" i="1" l="1"/>
  <c r="T37" i="1" s="1"/>
  <c r="U32" i="1" s="1"/>
  <c r="U34" i="1" s="1"/>
  <c r="R21" i="1"/>
  <c r="R22" i="1" s="1"/>
  <c r="S17" i="1" s="1"/>
  <c r="E60" i="1"/>
  <c r="C58" i="1"/>
  <c r="C59" i="1" s="1"/>
  <c r="C61" i="1" s="1"/>
  <c r="B56" i="1" s="1"/>
  <c r="M4" i="1" s="1"/>
  <c r="M5" i="1" s="1"/>
  <c r="U35" i="1" l="1"/>
  <c r="U36" i="1" s="1"/>
  <c r="U37" i="1" s="1"/>
  <c r="V32" i="1" s="1"/>
  <c r="V34" i="1" s="1"/>
  <c r="S20" i="1"/>
  <c r="S19" i="1"/>
  <c r="V35" i="1" l="1"/>
  <c r="V36" i="1" s="1"/>
  <c r="V37" i="1" s="1"/>
  <c r="W32" i="1" s="1"/>
  <c r="W34" i="1" s="1"/>
  <c r="S21" i="1"/>
  <c r="S22" i="1" s="1"/>
  <c r="T17" i="1" s="1"/>
  <c r="C62" i="1"/>
  <c r="C63" i="1" s="1"/>
  <c r="C74" i="1" s="1"/>
  <c r="C75" i="1" s="1"/>
  <c r="W35" i="1" l="1"/>
  <c r="W36" i="1" s="1"/>
  <c r="W37" i="1" s="1"/>
  <c r="T20" i="1"/>
  <c r="T19" i="1"/>
  <c r="D66" i="1"/>
  <c r="D67" i="1" s="1"/>
  <c r="D69" i="1" s="1"/>
  <c r="D70" i="1" s="1"/>
  <c r="D71" i="1" s="1"/>
  <c r="D72" i="1" s="1"/>
  <c r="D74" i="1" s="1"/>
  <c r="D82" i="1" s="1"/>
  <c r="D83" i="1" s="1"/>
  <c r="T21" i="1" l="1"/>
  <c r="T22" i="1" s="1"/>
  <c r="U17" i="1" s="1"/>
  <c r="E68" i="1"/>
  <c r="E73" i="1" s="1"/>
  <c r="E74" i="1" s="1"/>
  <c r="E78" i="1" s="1"/>
  <c r="U20" i="1" l="1"/>
  <c r="U19" i="1"/>
  <c r="C76" i="1"/>
  <c r="C77" i="1" s="1"/>
  <c r="C79" i="1" s="1"/>
  <c r="B74" i="1" s="1"/>
  <c r="U21" i="1" l="1"/>
  <c r="U22" i="1" s="1"/>
  <c r="V17" i="1" s="1"/>
  <c r="N4" i="1"/>
  <c r="N5" i="1" s="1"/>
  <c r="C80" i="1"/>
  <c r="C81" i="1" s="1"/>
  <c r="V20" i="1" l="1"/>
  <c r="V19" i="1"/>
  <c r="C92" i="1"/>
  <c r="C93" i="1" s="1"/>
  <c r="D84" i="1"/>
  <c r="D85" i="1" s="1"/>
  <c r="V21" i="1" l="1"/>
  <c r="V22" i="1" s="1"/>
  <c r="W17" i="1" s="1"/>
  <c r="D87" i="1"/>
  <c r="D88" i="1" s="1"/>
  <c r="D89" i="1" s="1"/>
  <c r="D90" i="1" s="1"/>
  <c r="D92" i="1" s="1"/>
  <c r="D100" i="1" s="1"/>
  <c r="D101" i="1" s="1"/>
  <c r="E86" i="1"/>
  <c r="W20" i="1" l="1"/>
  <c r="W19" i="1"/>
  <c r="E91" i="1"/>
  <c r="E92" i="1" s="1"/>
  <c r="W21" i="1" l="1"/>
  <c r="W22" i="1" s="1"/>
  <c r="E96" i="1"/>
  <c r="C94" i="1"/>
  <c r="C95" i="1" s="1"/>
  <c r="C97" i="1" s="1"/>
  <c r="B92" i="1" s="1"/>
  <c r="O4" i="1" s="1"/>
  <c r="O5" i="1" s="1"/>
  <c r="C98" i="1" l="1"/>
  <c r="C99" i="1" s="1"/>
  <c r="C110" i="1" l="1"/>
  <c r="C111" i="1" s="1"/>
  <c r="D102" i="1"/>
  <c r="D103" i="1" s="1"/>
  <c r="D105" i="1" l="1"/>
  <c r="D106" i="1" s="1"/>
  <c r="D107" i="1" s="1"/>
  <c r="D108" i="1" s="1"/>
  <c r="D110" i="1" s="1"/>
  <c r="D118" i="1" s="1"/>
  <c r="D119" i="1" s="1"/>
  <c r="E104" i="1"/>
  <c r="E109" i="1" l="1"/>
  <c r="E110" i="1" s="1"/>
  <c r="C112" i="1" l="1"/>
  <c r="C113" i="1" s="1"/>
  <c r="C115" i="1" s="1"/>
  <c r="B110" i="1" s="1"/>
  <c r="E114" i="1"/>
  <c r="P4" i="1" l="1"/>
  <c r="P5" i="1" s="1"/>
  <c r="C116" i="1"/>
  <c r="C117" i="1" s="1"/>
  <c r="C128" i="1" l="1"/>
  <c r="C129" i="1" s="1"/>
  <c r="D120" i="1"/>
  <c r="D121" i="1" s="1"/>
  <c r="D123" i="1" l="1"/>
  <c r="D124" i="1" s="1"/>
  <c r="D125" i="1" s="1"/>
  <c r="D126" i="1" s="1"/>
  <c r="D128" i="1" s="1"/>
  <c r="D136" i="1" s="1"/>
  <c r="D137" i="1" s="1"/>
  <c r="E122" i="1"/>
  <c r="E127" i="1" l="1"/>
  <c r="E128" i="1" s="1"/>
  <c r="E132" i="1" s="1"/>
  <c r="C130" i="1" l="1"/>
  <c r="C131" i="1" s="1"/>
  <c r="C133" i="1" s="1"/>
  <c r="B128" i="1" s="1"/>
  <c r="Q4" i="1" l="1"/>
  <c r="Q5" i="1" s="1"/>
  <c r="C134" i="1"/>
  <c r="C135" i="1" s="1"/>
  <c r="D138" i="1" l="1"/>
  <c r="D139" i="1" s="1"/>
  <c r="C146" i="1"/>
  <c r="C147" i="1" s="1"/>
  <c r="D141" i="1" l="1"/>
  <c r="D142" i="1" s="1"/>
  <c r="D143" i="1" s="1"/>
  <c r="D144" i="1" s="1"/>
  <c r="D146" i="1" s="1"/>
  <c r="D154" i="1" s="1"/>
  <c r="D155" i="1" s="1"/>
  <c r="E140" i="1"/>
  <c r="E145" i="1" l="1"/>
  <c r="E146" i="1" s="1"/>
  <c r="E150" i="1" s="1"/>
  <c r="C148" i="1" l="1"/>
  <c r="C149" i="1" s="1"/>
  <c r="C151" i="1" s="1"/>
  <c r="B146" i="1" l="1"/>
  <c r="C152" i="1" l="1"/>
  <c r="C153" i="1" s="1"/>
  <c r="D156" i="1" s="1"/>
  <c r="D157" i="1" s="1"/>
  <c r="E158" i="1" s="1"/>
  <c r="R4" i="1"/>
  <c r="R5" i="1" s="1"/>
  <c r="C164" i="1" l="1"/>
  <c r="C165" i="1" s="1"/>
  <c r="D159" i="1"/>
  <c r="D160" i="1" s="1"/>
  <c r="D161" i="1" s="1"/>
  <c r="D162" i="1" s="1"/>
  <c r="D164" i="1" s="1"/>
  <c r="D172" i="1" s="1"/>
  <c r="D173" i="1" s="1"/>
  <c r="E163" i="1" l="1"/>
  <c r="E164" i="1" s="1"/>
  <c r="E168" i="1" l="1"/>
  <c r="C166" i="1"/>
  <c r="C167" i="1" s="1"/>
  <c r="C169" i="1" s="1"/>
  <c r="B164" i="1" s="1"/>
  <c r="S4" i="1" l="1"/>
  <c r="S5" i="1" s="1"/>
  <c r="C170" i="1"/>
  <c r="C171" i="1" s="1"/>
  <c r="D174" i="1" s="1"/>
  <c r="D175" i="1" s="1"/>
  <c r="E176" i="1" s="1"/>
  <c r="C182" i="1" l="1"/>
  <c r="C183" i="1" s="1"/>
  <c r="D177" i="1"/>
  <c r="D178" i="1" s="1"/>
  <c r="D179" i="1" s="1"/>
  <c r="D180" i="1" s="1"/>
  <c r="D182" i="1" s="1"/>
  <c r="D190" i="1" s="1"/>
  <c r="D191" i="1" s="1"/>
  <c r="E181" i="1" l="1"/>
  <c r="E182" i="1" s="1"/>
  <c r="C184" i="1" s="1"/>
  <c r="C185" i="1" s="1"/>
  <c r="C187" i="1" s="1"/>
  <c r="B182" i="1" s="1"/>
  <c r="C188" i="1" l="1"/>
  <c r="C189" i="1" s="1"/>
  <c r="C200" i="1" s="1"/>
  <c r="C201" i="1" s="1"/>
  <c r="T4" i="1"/>
  <c r="T5" i="1" s="1"/>
  <c r="E186" i="1"/>
  <c r="D192" i="1" l="1"/>
  <c r="D193" i="1" s="1"/>
  <c r="D195" i="1" s="1"/>
  <c r="D196" i="1" s="1"/>
  <c r="D197" i="1" s="1"/>
  <c r="D198" i="1" s="1"/>
  <c r="D200" i="1" s="1"/>
  <c r="D208" i="1" s="1"/>
  <c r="D209" i="1" s="1"/>
  <c r="E194" i="1" l="1"/>
  <c r="E199" i="1" s="1"/>
  <c r="E200" i="1" s="1"/>
  <c r="E204" i="1" l="1"/>
  <c r="C202" i="1"/>
  <c r="C203" i="1" s="1"/>
  <c r="C205" i="1" s="1"/>
  <c r="B200" i="1" s="1"/>
  <c r="U4" i="1" s="1"/>
  <c r="U5" i="1" s="1"/>
  <c r="C206" i="1" l="1"/>
  <c r="C207" i="1" s="1"/>
  <c r="C218" i="1" l="1"/>
  <c r="C219" i="1" s="1"/>
  <c r="D210" i="1"/>
  <c r="D211" i="1" s="1"/>
  <c r="D213" i="1" l="1"/>
  <c r="D214" i="1" s="1"/>
  <c r="D215" i="1" s="1"/>
  <c r="D216" i="1" s="1"/>
  <c r="D218" i="1" s="1"/>
  <c r="D226" i="1" s="1"/>
  <c r="D227" i="1" s="1"/>
  <c r="E212" i="1"/>
  <c r="E217" i="1" l="1"/>
  <c r="E218" i="1" s="1"/>
  <c r="E222" i="1" s="1"/>
  <c r="C220" i="1" l="1"/>
  <c r="C221" i="1" s="1"/>
  <c r="C223" i="1" s="1"/>
  <c r="B218" i="1" l="1"/>
  <c r="C224" i="1" l="1"/>
  <c r="C225" i="1" s="1"/>
  <c r="C236" i="1" s="1"/>
  <c r="C237" i="1" s="1"/>
  <c r="V4" i="1"/>
  <c r="V5" i="1" s="1"/>
  <c r="D228" i="1" l="1"/>
  <c r="D229" i="1" s="1"/>
  <c r="D231" i="1" s="1"/>
  <c r="D232" i="1" s="1"/>
  <c r="D233" i="1" s="1"/>
  <c r="D234" i="1" s="1"/>
  <c r="D236" i="1" s="1"/>
  <c r="D244" i="1" s="1"/>
  <c r="D245" i="1" s="1"/>
  <c r="E230" i="1" l="1"/>
  <c r="E235" i="1" s="1"/>
  <c r="E236" i="1" s="1"/>
  <c r="C238" i="1" s="1"/>
  <c r="C239" i="1" s="1"/>
  <c r="C241" i="1" s="1"/>
  <c r="B236" i="1" l="1"/>
  <c r="W4" i="1" s="1"/>
  <c r="W5" i="1" s="1"/>
  <c r="E240" i="1"/>
  <c r="C242" i="1" l="1"/>
  <c r="C243" i="1" s="1"/>
  <c r="C254" i="1" s="1"/>
  <c r="D246" i="1" l="1"/>
  <c r="D247" i="1" s="1"/>
  <c r="D249" i="1" s="1"/>
  <c r="D250" i="1" s="1"/>
  <c r="D251" i="1" s="1"/>
  <c r="D252" i="1" s="1"/>
  <c r="D254" i="1" s="1"/>
  <c r="E248" i="1" l="1"/>
  <c r="E253" i="1" s="1"/>
  <c r="E254" i="1" s="1"/>
  <c r="G254" i="1" s="1"/>
  <c r="G200" i="1"/>
  <c r="G20" i="1"/>
  <c r="G128" i="1"/>
  <c r="G38" i="1"/>
  <c r="G182" i="1"/>
  <c r="G74" i="1"/>
  <c r="G56" i="1" l="1"/>
  <c r="G164" i="1"/>
  <c r="G146" i="1"/>
  <c r="G2" i="1"/>
  <c r="G110" i="1"/>
  <c r="G218" i="1"/>
  <c r="G236" i="1"/>
  <c r="G92" i="1"/>
</calcChain>
</file>

<file path=xl/sharedStrings.xml><?xml version="1.0" encoding="utf-8"?>
<sst xmlns="http://schemas.openxmlformats.org/spreadsheetml/2006/main" count="274" uniqueCount="38">
  <si>
    <t>inp w</t>
  </si>
  <si>
    <t>mul x 0</t>
  </si>
  <si>
    <t>add x z</t>
  </si>
  <si>
    <t>mod x 26</t>
  </si>
  <si>
    <t>div z 1</t>
  </si>
  <si>
    <t>add x 14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</si>
  <si>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</si>
  <si>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</si>
  <si>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</si>
  <si>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</si>
  <si>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</si>
  <si>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</si>
  <si>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</si>
  <si>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</si>
  <si>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z y</t>
  </si>
  <si>
    <t>add x 15</t>
  </si>
  <si>
    <t>add y 7</t>
  </si>
  <si>
    <t>add y 13</t>
  </si>
  <si>
    <t>div z 26</t>
  </si>
  <si>
    <t>add x -6</t>
  </si>
  <si>
    <t>add y 10</t>
  </si>
  <si>
    <t>add y 0</t>
  </si>
  <si>
    <t>add x -4</t>
  </si>
  <si>
    <t>add y 11</t>
  </si>
  <si>
    <t>add y 6</t>
  </si>
  <si>
    <t>add x 11</t>
  </si>
  <si>
    <t>add x 0</t>
  </si>
  <si>
    <t>add x -3</t>
  </si>
  <si>
    <t>add y 14</t>
  </si>
  <si>
    <t>add x -9</t>
  </si>
  <si>
    <t>add y 4</t>
  </si>
  <si>
    <t>w</t>
  </si>
  <si>
    <t>x</t>
  </si>
  <si>
    <t>y</t>
  </si>
  <si>
    <t>z</t>
  </si>
  <si>
    <t>z // {a}</t>
  </si>
  <si>
    <t>x += {b}</t>
  </si>
  <si>
    <t>y += {c}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</si>
</sst>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1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2A0C-87C1-4E13-9CE2-4819C6829E3C}">
  <dimension ref="A1:W25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RowHeight="15" x14ac:dyDescent="0.25"/>
  <sheetData>
    <row r="1" spans="1:23" x14ac:dyDescent="0.25">
      <c r="B1" t="s">
        <v>31</v>
      </c>
      <c r="C1" t="s">
        <v>32</v>
      </c>
      <c r="D1" t="s">
        <v>33</v>
      </c>
      <c r="E1" t="s">
        <v>34</v>
      </c>
    </row>
    <row r="2" spans="1:23" x14ac:dyDescent="0.25">
      <c r="A2" t="s">
        <v>0</v>
      </c>
      <c r="B2" s="1">
        <f>J3</f>
        <v>9</v>
      </c>
      <c r="C2">
        <v>0</v>
      </c>
      <c r="D2">
        <v>0</v>
      </c>
      <c r="E2" s="4">
        <v>0</v>
      </c>
      <c r="G2" s="6">
        <f>$E$254</f>
        <v>0</v>
      </c>
    </row>
    <row r="3" spans="1:23" x14ac:dyDescent="0.25">
      <c r="A3" t="s">
        <v>1</v>
      </c>
      <c r="C3" s="3">
        <f>C2*0</f>
        <v>0</v>
      </c>
      <c r="D3" s="3"/>
      <c r="E3" s="3"/>
      <c r="J3" s="5">
        <v>9</v>
      </c>
      <c r="K3" s="5">
        <v>9</v>
      </c>
      <c r="L3" s="5">
        <v>2</v>
      </c>
      <c r="M3" s="5">
        <v>9</v>
      </c>
      <c r="N3" s="5">
        <v>9</v>
      </c>
      <c r="O3" s="5">
        <v>5</v>
      </c>
      <c r="P3" s="5">
        <v>1</v>
      </c>
      <c r="Q3" s="5">
        <v>3</v>
      </c>
      <c r="R3" s="5">
        <v>8</v>
      </c>
      <c r="S3" s="5">
        <v>9</v>
      </c>
      <c r="T3" s="5">
        <v>9</v>
      </c>
      <c r="U3" s="5">
        <v>9</v>
      </c>
      <c r="V3" s="5">
        <v>7</v>
      </c>
      <c r="W3" s="5">
        <v>1</v>
      </c>
    </row>
    <row r="4" spans="1:23" x14ac:dyDescent="0.25">
      <c r="A4" t="s">
        <v>2</v>
      </c>
      <c r="C4" s="3">
        <f>C3+E2</f>
        <v>0</v>
      </c>
      <c r="D4" s="3"/>
      <c r="E4" s="3"/>
      <c r="J4">
        <f>B2</f>
        <v>9</v>
      </c>
      <c r="K4">
        <f>B20</f>
        <v>9</v>
      </c>
      <c r="L4">
        <f>B38</f>
        <v>2</v>
      </c>
      <c r="M4">
        <f>B56</f>
        <v>9</v>
      </c>
      <c r="N4">
        <f>B74</f>
        <v>9</v>
      </c>
      <c r="O4">
        <f>B92</f>
        <v>5</v>
      </c>
      <c r="P4">
        <f>B110</f>
        <v>1</v>
      </c>
      <c r="Q4">
        <f>B128</f>
        <v>3</v>
      </c>
      <c r="R4">
        <f>B146</f>
        <v>8</v>
      </c>
      <c r="S4">
        <f>B164</f>
        <v>9</v>
      </c>
      <c r="T4">
        <f>B182</f>
        <v>9</v>
      </c>
      <c r="U4">
        <f>B200</f>
        <v>9</v>
      </c>
      <c r="V4">
        <f>B218</f>
        <v>7</v>
      </c>
      <c r="W4">
        <f>B236</f>
        <v>1</v>
      </c>
    </row>
    <row r="5" spans="1:23" x14ac:dyDescent="0.25">
      <c r="A5" t="s">
        <v>3</v>
      </c>
      <c r="C5" s="3">
        <f>MOD(C4,26)</f>
        <v>0</v>
      </c>
      <c r="D5" s="3"/>
      <c r="E5" s="3"/>
      <c r="J5" t="b">
        <f>J4=J3</f>
        <v>1</v>
      </c>
      <c r="K5" t="b">
        <f t="shared" ref="K5:W5" si="0">K4=K3</f>
        <v>1</v>
      </c>
      <c r="L5" t="b">
        <f t="shared" si="0"/>
        <v>1</v>
      </c>
      <c r="M5" t="b">
        <f t="shared" si="0"/>
        <v>1</v>
      </c>
      <c r="N5" t="b">
        <f t="shared" si="0"/>
        <v>1</v>
      </c>
      <c r="O5" t="b">
        <f t="shared" si="0"/>
        <v>1</v>
      </c>
      <c r="P5" t="b">
        <f t="shared" si="0"/>
        <v>1</v>
      </c>
      <c r="Q5" t="b">
        <f t="shared" si="0"/>
        <v>1</v>
      </c>
      <c r="R5" t="b">
        <f t="shared" si="0"/>
        <v>1</v>
      </c>
      <c r="S5" t="b">
        <f t="shared" si="0"/>
        <v>1</v>
      </c>
      <c r="T5" t="b">
        <f t="shared" si="0"/>
        <v>1</v>
      </c>
      <c r="U5" t="b">
        <f t="shared" si="0"/>
        <v>1</v>
      </c>
      <c r="V5" t="b">
        <f t="shared" si="0"/>
        <v>1</v>
      </c>
      <c r="W5" t="b">
        <f t="shared" si="0"/>
        <v>1</v>
      </c>
    </row>
    <row r="6" spans="1:23" x14ac:dyDescent="0.25">
      <c r="A6" s="2" t="s">
        <v>4</v>
      </c>
      <c r="C6" s="3"/>
      <c r="D6" s="3"/>
      <c r="E6" s="3">
        <f>INT(E2/1)</f>
        <v>0</v>
      </c>
    </row>
    <row r="7" spans="1:23" x14ac:dyDescent="0.25">
      <c r="A7" s="2" t="s">
        <v>5</v>
      </c>
      <c r="C7">
        <f>C5+14</f>
        <v>14</v>
      </c>
    </row>
    <row r="8" spans="1:23" x14ac:dyDescent="0.25">
      <c r="A8" t="s">
        <v>6</v>
      </c>
      <c r="C8">
        <f>IF(C7=B2,1,0)</f>
        <v>0</v>
      </c>
    </row>
    <row r="9" spans="1:23" x14ac:dyDescent="0.25">
      <c r="A9" t="s">
        <v>7</v>
      </c>
      <c r="C9">
        <f>IF(C8=0,1,0)</f>
        <v>1</v>
      </c>
    </row>
    <row r="10" spans="1:23" x14ac:dyDescent="0.25">
      <c r="A10" t="s">
        <v>8</v>
      </c>
      <c r="D10">
        <f>D2*0</f>
        <v>0</v>
      </c>
      <c r="I10" t="s">
        <v>35</v>
      </c>
      <c r="J10">
        <v>1</v>
      </c>
      <c r="K10">
        <v>1</v>
      </c>
      <c r="L10">
        <v>1</v>
      </c>
      <c r="M10">
        <v>26</v>
      </c>
      <c r="N10">
        <v>1</v>
      </c>
      <c r="O10">
        <v>26</v>
      </c>
      <c r="P10">
        <v>1</v>
      </c>
      <c r="Q10">
        <v>1</v>
      </c>
      <c r="R10">
        <v>1</v>
      </c>
      <c r="S10">
        <v>26</v>
      </c>
      <c r="T10">
        <v>26</v>
      </c>
      <c r="U10">
        <v>26</v>
      </c>
      <c r="V10">
        <v>26</v>
      </c>
      <c r="W10">
        <v>26</v>
      </c>
    </row>
    <row r="11" spans="1:23" x14ac:dyDescent="0.25">
      <c r="A11" t="s">
        <v>9</v>
      </c>
      <c r="D11">
        <f>D10+25</f>
        <v>25</v>
      </c>
      <c r="I11" t="s">
        <v>36</v>
      </c>
      <c r="J11">
        <v>14</v>
      </c>
      <c r="K11">
        <v>15</v>
      </c>
      <c r="L11">
        <v>15</v>
      </c>
      <c r="M11">
        <v>-6</v>
      </c>
      <c r="N11">
        <v>14</v>
      </c>
      <c r="O11">
        <v>-4</v>
      </c>
      <c r="P11">
        <v>15</v>
      </c>
      <c r="Q11">
        <v>15</v>
      </c>
      <c r="R11">
        <v>11</v>
      </c>
      <c r="S11">
        <v>0</v>
      </c>
      <c r="T11">
        <v>0</v>
      </c>
      <c r="U11">
        <v>-3</v>
      </c>
      <c r="V11">
        <v>-9</v>
      </c>
      <c r="W11">
        <v>-9</v>
      </c>
    </row>
    <row r="12" spans="1:23" x14ac:dyDescent="0.25">
      <c r="A12" t="s">
        <v>10</v>
      </c>
      <c r="D12">
        <f>D11*C9</f>
        <v>25</v>
      </c>
      <c r="I12" t="s">
        <v>37</v>
      </c>
      <c r="J12">
        <v>1</v>
      </c>
      <c r="K12">
        <v>7</v>
      </c>
      <c r="L12">
        <v>13</v>
      </c>
      <c r="M12">
        <v>10</v>
      </c>
      <c r="N12">
        <v>0</v>
      </c>
      <c r="O12">
        <v>13</v>
      </c>
      <c r="P12">
        <v>11</v>
      </c>
      <c r="Q12">
        <v>6</v>
      </c>
      <c r="R12">
        <v>1</v>
      </c>
      <c r="S12">
        <v>7</v>
      </c>
      <c r="T12">
        <v>11</v>
      </c>
      <c r="U12">
        <v>14</v>
      </c>
      <c r="V12">
        <v>4</v>
      </c>
      <c r="W12">
        <v>10</v>
      </c>
    </row>
    <row r="13" spans="1:23" x14ac:dyDescent="0.25">
      <c r="A13" t="s">
        <v>11</v>
      </c>
      <c r="D13">
        <f>D12+1</f>
        <v>26</v>
      </c>
    </row>
    <row r="14" spans="1:23" x14ac:dyDescent="0.25">
      <c r="A14" t="s">
        <v>12</v>
      </c>
      <c r="E14">
        <f>E6*D13</f>
        <v>0</v>
      </c>
      <c r="J14">
        <v>0</v>
      </c>
      <c r="K14">
        <v>1</v>
      </c>
      <c r="L14">
        <v>2</v>
      </c>
      <c r="M14">
        <v>3</v>
      </c>
      <c r="N14">
        <v>4</v>
      </c>
      <c r="O14">
        <v>5</v>
      </c>
      <c r="P14">
        <v>6</v>
      </c>
      <c r="Q14">
        <v>7</v>
      </c>
      <c r="R14">
        <v>8</v>
      </c>
      <c r="S14">
        <v>9</v>
      </c>
      <c r="T14">
        <v>10</v>
      </c>
      <c r="U14">
        <v>11</v>
      </c>
      <c r="V14">
        <v>12</v>
      </c>
      <c r="W14">
        <v>13</v>
      </c>
    </row>
    <row r="15" spans="1:23" x14ac:dyDescent="0.25">
      <c r="A15" t="s">
        <v>8</v>
      </c>
      <c r="D15">
        <f>D13*0</f>
        <v>0</v>
      </c>
      <c r="J15" s="8">
        <f>J16+J12</f>
        <v>10</v>
      </c>
      <c r="K15" s="13">
        <f>K16+K12</f>
        <v>16</v>
      </c>
      <c r="L15" s="9">
        <f>L16+L12</f>
        <v>15</v>
      </c>
      <c r="M15" s="9">
        <f>M16-M11</f>
        <v>15</v>
      </c>
      <c r="N15" s="10">
        <f>N16+N12</f>
        <v>9</v>
      </c>
      <c r="O15" s="10">
        <f>O16-O11</f>
        <v>9</v>
      </c>
      <c r="P15" s="12">
        <f>P16+P12</f>
        <v>12</v>
      </c>
      <c r="Q15" s="7">
        <f>Q16+Q12</f>
        <v>9</v>
      </c>
      <c r="R15" s="11">
        <f>R16+R12</f>
        <v>9</v>
      </c>
      <c r="S15" s="11">
        <f>S16-S11</f>
        <v>9</v>
      </c>
      <c r="T15" s="7">
        <f>T16-T11</f>
        <v>9</v>
      </c>
      <c r="U15" s="12">
        <f>U16-U11</f>
        <v>12</v>
      </c>
      <c r="V15" s="13">
        <f>V16-V11</f>
        <v>16</v>
      </c>
      <c r="W15" s="8">
        <f>W16-W11</f>
        <v>10</v>
      </c>
    </row>
    <row r="16" spans="1:23" x14ac:dyDescent="0.25">
      <c r="A16" t="s">
        <v>13</v>
      </c>
      <c r="D16">
        <f>D15+B2</f>
        <v>9</v>
      </c>
      <c r="J16" s="5">
        <v>9</v>
      </c>
      <c r="K16" s="5">
        <v>9</v>
      </c>
      <c r="L16" s="5">
        <v>2</v>
      </c>
      <c r="M16" s="5">
        <v>9</v>
      </c>
      <c r="N16" s="5">
        <v>9</v>
      </c>
      <c r="O16" s="5">
        <v>5</v>
      </c>
      <c r="P16" s="5">
        <v>1</v>
      </c>
      <c r="Q16" s="5">
        <v>3</v>
      </c>
      <c r="R16" s="5">
        <v>8</v>
      </c>
      <c r="S16" s="5">
        <v>9</v>
      </c>
      <c r="T16" s="5">
        <v>9</v>
      </c>
      <c r="U16" s="5">
        <v>9</v>
      </c>
      <c r="V16" s="5">
        <v>7</v>
      </c>
      <c r="W16" s="5">
        <v>1</v>
      </c>
    </row>
    <row r="17" spans="1:23" x14ac:dyDescent="0.25">
      <c r="A17" s="2" t="s">
        <v>11</v>
      </c>
      <c r="D17">
        <f>D16+1</f>
        <v>10</v>
      </c>
      <c r="I17" t="s">
        <v>34</v>
      </c>
      <c r="J17" s="1">
        <v>0</v>
      </c>
      <c r="K17">
        <f>J22</f>
        <v>10</v>
      </c>
      <c r="L17">
        <f>K22</f>
        <v>276</v>
      </c>
      <c r="M17">
        <f>L22</f>
        <v>7191</v>
      </c>
      <c r="N17">
        <f>M22</f>
        <v>276</v>
      </c>
      <c r="O17">
        <f>N22</f>
        <v>7185</v>
      </c>
      <c r="P17">
        <f>O22</f>
        <v>276</v>
      </c>
      <c r="Q17">
        <f>P22</f>
        <v>7188</v>
      </c>
      <c r="R17">
        <f>Q22</f>
        <v>186897</v>
      </c>
      <c r="S17">
        <f>R22</f>
        <v>4859331</v>
      </c>
      <c r="T17">
        <f>S22</f>
        <v>186897</v>
      </c>
      <c r="U17">
        <f>T22</f>
        <v>7188</v>
      </c>
      <c r="V17">
        <f>U22</f>
        <v>276</v>
      </c>
      <c r="W17">
        <f>V22</f>
        <v>10</v>
      </c>
    </row>
    <row r="18" spans="1:23" x14ac:dyDescent="0.25">
      <c r="A18" t="s">
        <v>10</v>
      </c>
      <c r="D18">
        <f>D17*C9</f>
        <v>10</v>
      </c>
      <c r="I18" t="s">
        <v>31</v>
      </c>
      <c r="J18">
        <f>J16</f>
        <v>9</v>
      </c>
      <c r="K18">
        <f t="shared" ref="K18:W18" si="1">K16</f>
        <v>9</v>
      </c>
      <c r="L18">
        <f t="shared" si="1"/>
        <v>2</v>
      </c>
      <c r="M18">
        <f t="shared" si="1"/>
        <v>9</v>
      </c>
      <c r="N18">
        <f t="shared" si="1"/>
        <v>9</v>
      </c>
      <c r="O18">
        <f t="shared" si="1"/>
        <v>5</v>
      </c>
      <c r="P18">
        <f t="shared" si="1"/>
        <v>1</v>
      </c>
      <c r="Q18">
        <f t="shared" si="1"/>
        <v>3</v>
      </c>
      <c r="R18">
        <f t="shared" si="1"/>
        <v>8</v>
      </c>
      <c r="S18">
        <f t="shared" si="1"/>
        <v>9</v>
      </c>
      <c r="T18">
        <f t="shared" si="1"/>
        <v>9</v>
      </c>
      <c r="U18">
        <f t="shared" si="1"/>
        <v>9</v>
      </c>
      <c r="V18">
        <f t="shared" si="1"/>
        <v>7</v>
      </c>
      <c r="W18">
        <f t="shared" si="1"/>
        <v>1</v>
      </c>
    </row>
    <row r="19" spans="1:23" x14ac:dyDescent="0.25">
      <c r="A19" t="s">
        <v>14</v>
      </c>
      <c r="B19" s="5">
        <f>K3</f>
        <v>9</v>
      </c>
      <c r="E19">
        <f>E14+D18</f>
        <v>10</v>
      </c>
      <c r="I19" t="s">
        <v>32</v>
      </c>
      <c r="J19" t="b">
        <f>MOD(J17,26)+J11&lt;&gt;J18</f>
        <v>1</v>
      </c>
      <c r="K19" t="b">
        <f t="shared" ref="K19:W19" si="2">MOD(K17,26)+K11&lt;&gt;K18</f>
        <v>1</v>
      </c>
      <c r="L19" t="b">
        <f t="shared" si="2"/>
        <v>1</v>
      </c>
      <c r="M19" t="b">
        <f t="shared" si="2"/>
        <v>0</v>
      </c>
      <c r="N19" t="b">
        <f t="shared" si="2"/>
        <v>1</v>
      </c>
      <c r="O19" t="b">
        <f t="shared" si="2"/>
        <v>0</v>
      </c>
      <c r="P19" t="b">
        <f t="shared" si="2"/>
        <v>1</v>
      </c>
      <c r="Q19" t="b">
        <f t="shared" si="2"/>
        <v>1</v>
      </c>
      <c r="R19" t="b">
        <f t="shared" si="2"/>
        <v>1</v>
      </c>
      <c r="S19" t="b">
        <f t="shared" si="2"/>
        <v>0</v>
      </c>
      <c r="T19" t="b">
        <f t="shared" si="2"/>
        <v>0</v>
      </c>
      <c r="U19" t="b">
        <f t="shared" si="2"/>
        <v>0</v>
      </c>
      <c r="V19" t="b">
        <f t="shared" si="2"/>
        <v>0</v>
      </c>
      <c r="W19" t="b">
        <f t="shared" si="2"/>
        <v>0</v>
      </c>
    </row>
    <row r="20" spans="1:23" x14ac:dyDescent="0.25">
      <c r="A20" t="s">
        <v>0</v>
      </c>
      <c r="B20" s="1">
        <f>IF(AND(C25&gt;0,C25&lt;10),C25,B19)</f>
        <v>9</v>
      </c>
      <c r="C20">
        <f>C9</f>
        <v>1</v>
      </c>
      <c r="D20">
        <f>D18</f>
        <v>10</v>
      </c>
      <c r="E20" s="4">
        <f>E19</f>
        <v>10</v>
      </c>
      <c r="G20" s="6">
        <f>$E$254</f>
        <v>0</v>
      </c>
      <c r="I20" t="s">
        <v>34</v>
      </c>
      <c r="J20">
        <f>INT(J17/J10)</f>
        <v>0</v>
      </c>
      <c r="K20">
        <f t="shared" ref="K20:W20" si="3">INT(K17/K10)</f>
        <v>10</v>
      </c>
      <c r="L20">
        <f t="shared" si="3"/>
        <v>276</v>
      </c>
      <c r="M20">
        <f t="shared" si="3"/>
        <v>276</v>
      </c>
      <c r="N20">
        <f t="shared" si="3"/>
        <v>276</v>
      </c>
      <c r="O20">
        <f t="shared" si="3"/>
        <v>276</v>
      </c>
      <c r="P20">
        <f t="shared" si="3"/>
        <v>276</v>
      </c>
      <c r="Q20">
        <f t="shared" si="3"/>
        <v>7188</v>
      </c>
      <c r="R20">
        <f t="shared" si="3"/>
        <v>186897</v>
      </c>
      <c r="S20">
        <f t="shared" si="3"/>
        <v>186897</v>
      </c>
      <c r="T20">
        <f t="shared" si="3"/>
        <v>7188</v>
      </c>
      <c r="U20">
        <f t="shared" si="3"/>
        <v>276</v>
      </c>
      <c r="V20">
        <f t="shared" si="3"/>
        <v>10</v>
      </c>
      <c r="W20">
        <f t="shared" si="3"/>
        <v>0</v>
      </c>
    </row>
    <row r="21" spans="1:23" x14ac:dyDescent="0.25">
      <c r="A21" t="s">
        <v>1</v>
      </c>
      <c r="C21" s="3">
        <f>C20*0</f>
        <v>0</v>
      </c>
      <c r="D21" s="3"/>
      <c r="E21" s="3"/>
      <c r="I21" t="s">
        <v>34</v>
      </c>
      <c r="J21">
        <f>J20*(25*J19+1)</f>
        <v>0</v>
      </c>
      <c r="K21">
        <f t="shared" ref="K21:W21" si="4">K20*(25*K19+1)</f>
        <v>260</v>
      </c>
      <c r="L21">
        <f t="shared" si="4"/>
        <v>7176</v>
      </c>
      <c r="M21">
        <f t="shared" si="4"/>
        <v>276</v>
      </c>
      <c r="N21">
        <f t="shared" si="4"/>
        <v>7176</v>
      </c>
      <c r="O21">
        <f t="shared" si="4"/>
        <v>276</v>
      </c>
      <c r="P21">
        <f t="shared" si="4"/>
        <v>7176</v>
      </c>
      <c r="Q21">
        <f t="shared" si="4"/>
        <v>186888</v>
      </c>
      <c r="R21">
        <f t="shared" si="4"/>
        <v>4859322</v>
      </c>
      <c r="S21">
        <f t="shared" si="4"/>
        <v>186897</v>
      </c>
      <c r="T21">
        <f t="shared" si="4"/>
        <v>7188</v>
      </c>
      <c r="U21">
        <f t="shared" si="4"/>
        <v>276</v>
      </c>
      <c r="V21">
        <f t="shared" si="4"/>
        <v>10</v>
      </c>
      <c r="W21">
        <f t="shared" si="4"/>
        <v>0</v>
      </c>
    </row>
    <row r="22" spans="1:23" x14ac:dyDescent="0.25">
      <c r="A22" t="s">
        <v>2</v>
      </c>
      <c r="C22" s="3">
        <f>C21+E20</f>
        <v>10</v>
      </c>
      <c r="D22" s="3"/>
      <c r="E22" s="3"/>
      <c r="I22" t="s">
        <v>34</v>
      </c>
      <c r="J22">
        <f>J21+J19*(J18+J12)</f>
        <v>10</v>
      </c>
      <c r="K22">
        <f>K21+K19*(K18+K12)</f>
        <v>276</v>
      </c>
      <c r="L22">
        <f>L21+L19*(L18+L12)</f>
        <v>7191</v>
      </c>
      <c r="M22">
        <f>M21+M19*(M18+M12)</f>
        <v>276</v>
      </c>
      <c r="N22">
        <f>N21+N19*(N18+N12)</f>
        <v>7185</v>
      </c>
      <c r="O22">
        <f>O21+O19*(O18+O12)</f>
        <v>276</v>
      </c>
      <c r="P22">
        <f>P21+P19*(P18+P12)</f>
        <v>7188</v>
      </c>
      <c r="Q22">
        <f>Q21+Q19*(Q18+Q12)</f>
        <v>186897</v>
      </c>
      <c r="R22">
        <f>R21+R19*(R18+R12)</f>
        <v>4859331</v>
      </c>
      <c r="S22">
        <f>S21+S19*(S18+S12)</f>
        <v>186897</v>
      </c>
      <c r="T22">
        <f>T21+T19*(T18+T12)</f>
        <v>7188</v>
      </c>
      <c r="U22">
        <f>U21+U19*(U18+U12)</f>
        <v>276</v>
      </c>
      <c r="V22">
        <f>V21+V19*(V18+V12)</f>
        <v>10</v>
      </c>
      <c r="W22" s="6">
        <f>W21+W19*(W18+W12)</f>
        <v>0</v>
      </c>
    </row>
    <row r="23" spans="1:23" x14ac:dyDescent="0.25">
      <c r="A23" t="s">
        <v>3</v>
      </c>
      <c r="C23" s="3">
        <f>MOD(C22,26)</f>
        <v>10</v>
      </c>
      <c r="D23" s="3"/>
      <c r="E23" s="3"/>
    </row>
    <row r="24" spans="1:23" x14ac:dyDescent="0.25">
      <c r="A24" s="2" t="s">
        <v>4</v>
      </c>
      <c r="C24" s="3"/>
      <c r="D24" s="3"/>
      <c r="E24" s="3">
        <f>INT(E20/1)</f>
        <v>10</v>
      </c>
    </row>
    <row r="25" spans="1:23" x14ac:dyDescent="0.25">
      <c r="A25" s="2" t="s">
        <v>15</v>
      </c>
      <c r="C25">
        <f>C23+15</f>
        <v>25</v>
      </c>
      <c r="I25" t="s">
        <v>35</v>
      </c>
      <c r="J25">
        <v>1</v>
      </c>
      <c r="K25">
        <v>1</v>
      </c>
      <c r="L25">
        <v>1</v>
      </c>
      <c r="M25">
        <v>26</v>
      </c>
      <c r="N25">
        <v>1</v>
      </c>
      <c r="O25">
        <v>26</v>
      </c>
      <c r="P25">
        <v>1</v>
      </c>
      <c r="Q25">
        <v>1</v>
      </c>
      <c r="R25">
        <v>1</v>
      </c>
      <c r="S25">
        <v>26</v>
      </c>
      <c r="T25">
        <v>26</v>
      </c>
      <c r="U25">
        <v>26</v>
      </c>
      <c r="V25">
        <v>26</v>
      </c>
      <c r="W25">
        <v>26</v>
      </c>
    </row>
    <row r="26" spans="1:23" x14ac:dyDescent="0.25">
      <c r="A26" t="s">
        <v>6</v>
      </c>
      <c r="C26">
        <f>IF(C25=B20,1,0)</f>
        <v>0</v>
      </c>
      <c r="I26" t="s">
        <v>36</v>
      </c>
      <c r="J26">
        <v>14</v>
      </c>
      <c r="K26">
        <v>15</v>
      </c>
      <c r="L26">
        <v>15</v>
      </c>
      <c r="M26">
        <v>-6</v>
      </c>
      <c r="N26">
        <v>14</v>
      </c>
      <c r="O26">
        <v>-4</v>
      </c>
      <c r="P26">
        <v>15</v>
      </c>
      <c r="Q26">
        <v>15</v>
      </c>
      <c r="R26">
        <v>11</v>
      </c>
      <c r="S26">
        <v>0</v>
      </c>
      <c r="T26">
        <v>0</v>
      </c>
      <c r="U26">
        <v>-3</v>
      </c>
      <c r="V26">
        <v>-9</v>
      </c>
      <c r="W26">
        <v>-9</v>
      </c>
    </row>
    <row r="27" spans="1:23" x14ac:dyDescent="0.25">
      <c r="A27" t="s">
        <v>7</v>
      </c>
      <c r="C27">
        <f>IF(C26=0,1,0)</f>
        <v>1</v>
      </c>
      <c r="I27" t="s">
        <v>37</v>
      </c>
      <c r="J27">
        <v>1</v>
      </c>
      <c r="K27">
        <v>7</v>
      </c>
      <c r="L27">
        <v>13</v>
      </c>
      <c r="M27">
        <v>10</v>
      </c>
      <c r="N27">
        <v>0</v>
      </c>
      <c r="O27">
        <v>13</v>
      </c>
      <c r="P27">
        <v>11</v>
      </c>
      <c r="Q27">
        <v>6</v>
      </c>
      <c r="R27">
        <v>1</v>
      </c>
      <c r="S27">
        <v>7</v>
      </c>
      <c r="T27">
        <v>11</v>
      </c>
      <c r="U27">
        <v>14</v>
      </c>
      <c r="V27">
        <v>4</v>
      </c>
      <c r="W27">
        <v>10</v>
      </c>
    </row>
    <row r="28" spans="1:23" x14ac:dyDescent="0.25">
      <c r="A28" t="s">
        <v>8</v>
      </c>
      <c r="D28">
        <f>D20*0</f>
        <v>0</v>
      </c>
    </row>
    <row r="29" spans="1:23" x14ac:dyDescent="0.25">
      <c r="A29" t="s">
        <v>9</v>
      </c>
      <c r="D29">
        <f>D28+25</f>
        <v>25</v>
      </c>
      <c r="J29">
        <v>0</v>
      </c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U29">
        <v>11</v>
      </c>
      <c r="V29">
        <v>12</v>
      </c>
      <c r="W29">
        <v>13</v>
      </c>
    </row>
    <row r="30" spans="1:23" x14ac:dyDescent="0.25">
      <c r="A30" t="s">
        <v>10</v>
      </c>
      <c r="D30">
        <f>D29*C27</f>
        <v>25</v>
      </c>
      <c r="J30" s="8">
        <f>J31+J27</f>
        <v>10</v>
      </c>
      <c r="K30" s="13">
        <f>K31+K27</f>
        <v>10</v>
      </c>
      <c r="L30" s="9">
        <f>L31+L27</f>
        <v>14</v>
      </c>
      <c r="M30" s="9">
        <f>M31-M26</f>
        <v>14</v>
      </c>
      <c r="N30" s="10">
        <f>N31+N27</f>
        <v>5</v>
      </c>
      <c r="O30" s="10">
        <f>O31-O26</f>
        <v>5</v>
      </c>
      <c r="P30" s="12">
        <f>P31+P27</f>
        <v>12</v>
      </c>
      <c r="Q30" s="7">
        <f>Q31+Q27</f>
        <v>7</v>
      </c>
      <c r="R30" s="11">
        <f>R31+R27</f>
        <v>2</v>
      </c>
      <c r="S30" s="11">
        <f>S31-S26</f>
        <v>2</v>
      </c>
      <c r="T30" s="7">
        <f>T31-T26</f>
        <v>7</v>
      </c>
      <c r="U30" s="12">
        <f>U31-U26</f>
        <v>12</v>
      </c>
      <c r="V30" s="13">
        <f>V31-V26</f>
        <v>10</v>
      </c>
      <c r="W30" s="8">
        <f>W31-W26</f>
        <v>10</v>
      </c>
    </row>
    <row r="31" spans="1:23" x14ac:dyDescent="0.25">
      <c r="A31" t="s">
        <v>11</v>
      </c>
      <c r="D31">
        <f>D30+1</f>
        <v>26</v>
      </c>
      <c r="J31" s="5">
        <v>9</v>
      </c>
      <c r="K31" s="5">
        <v>3</v>
      </c>
      <c r="L31" s="5">
        <v>1</v>
      </c>
      <c r="M31" s="5">
        <v>8</v>
      </c>
      <c r="N31" s="5">
        <v>5</v>
      </c>
      <c r="O31" s="5">
        <v>1</v>
      </c>
      <c r="P31" s="5">
        <v>1</v>
      </c>
      <c r="Q31" s="5">
        <v>1</v>
      </c>
      <c r="R31" s="5">
        <v>1</v>
      </c>
      <c r="S31" s="5">
        <v>2</v>
      </c>
      <c r="T31" s="5">
        <v>7</v>
      </c>
      <c r="U31" s="5">
        <v>9</v>
      </c>
      <c r="V31" s="5">
        <v>1</v>
      </c>
      <c r="W31" s="5">
        <v>1</v>
      </c>
    </row>
    <row r="32" spans="1:23" x14ac:dyDescent="0.25">
      <c r="A32" t="s">
        <v>12</v>
      </c>
      <c r="E32">
        <f>E24*D31</f>
        <v>260</v>
      </c>
      <c r="I32" t="s">
        <v>34</v>
      </c>
      <c r="J32" s="1">
        <v>0</v>
      </c>
      <c r="K32">
        <f>J37</f>
        <v>10</v>
      </c>
      <c r="L32">
        <f>K37</f>
        <v>270</v>
      </c>
      <c r="M32">
        <f>L37</f>
        <v>7034</v>
      </c>
      <c r="N32">
        <f>M37</f>
        <v>270</v>
      </c>
      <c r="O32">
        <f>N37</f>
        <v>7025</v>
      </c>
      <c r="P32">
        <f>O37</f>
        <v>270</v>
      </c>
      <c r="Q32">
        <f>P37</f>
        <v>7032</v>
      </c>
      <c r="R32">
        <f>Q37</f>
        <v>182839</v>
      </c>
      <c r="S32">
        <f>R37</f>
        <v>4753816</v>
      </c>
      <c r="T32">
        <f>S37</f>
        <v>182839</v>
      </c>
      <c r="U32">
        <f>T37</f>
        <v>7032</v>
      </c>
      <c r="V32">
        <f>U37</f>
        <v>270</v>
      </c>
      <c r="W32">
        <f>V37</f>
        <v>10</v>
      </c>
    </row>
    <row r="33" spans="1:23" x14ac:dyDescent="0.25">
      <c r="A33" t="s">
        <v>8</v>
      </c>
      <c r="D33">
        <f>D31*0</f>
        <v>0</v>
      </c>
      <c r="I33" t="s">
        <v>31</v>
      </c>
      <c r="J33">
        <f>J31</f>
        <v>9</v>
      </c>
      <c r="K33">
        <f t="shared" ref="K33:W33" si="5">K31</f>
        <v>3</v>
      </c>
      <c r="L33">
        <f t="shared" si="5"/>
        <v>1</v>
      </c>
      <c r="M33">
        <f t="shared" si="5"/>
        <v>8</v>
      </c>
      <c r="N33">
        <f t="shared" si="5"/>
        <v>5</v>
      </c>
      <c r="O33">
        <f t="shared" si="5"/>
        <v>1</v>
      </c>
      <c r="P33">
        <f t="shared" si="5"/>
        <v>1</v>
      </c>
      <c r="Q33">
        <f t="shared" si="5"/>
        <v>1</v>
      </c>
      <c r="R33">
        <f t="shared" si="5"/>
        <v>1</v>
      </c>
      <c r="S33">
        <f t="shared" si="5"/>
        <v>2</v>
      </c>
      <c r="T33">
        <f t="shared" si="5"/>
        <v>7</v>
      </c>
      <c r="U33">
        <f t="shared" si="5"/>
        <v>9</v>
      </c>
      <c r="V33">
        <f t="shared" si="5"/>
        <v>1</v>
      </c>
      <c r="W33">
        <f t="shared" si="5"/>
        <v>1</v>
      </c>
    </row>
    <row r="34" spans="1:23" x14ac:dyDescent="0.25">
      <c r="A34" t="s">
        <v>13</v>
      </c>
      <c r="D34">
        <f>D33+B20</f>
        <v>9</v>
      </c>
      <c r="I34" t="s">
        <v>32</v>
      </c>
      <c r="J34" t="b">
        <f>MOD(J32,26)+J26&lt;&gt;J33</f>
        <v>1</v>
      </c>
      <c r="K34" t="b">
        <f t="shared" ref="K34" si="6">MOD(K32,26)+K26&lt;&gt;K33</f>
        <v>1</v>
      </c>
      <c r="L34" t="b">
        <f t="shared" ref="L34" si="7">MOD(L32,26)+L26&lt;&gt;L33</f>
        <v>1</v>
      </c>
      <c r="M34" t="b">
        <f t="shared" ref="M34" si="8">MOD(M32,26)+M26&lt;&gt;M33</f>
        <v>0</v>
      </c>
      <c r="N34" t="b">
        <f t="shared" ref="N34" si="9">MOD(N32,26)+N26&lt;&gt;N33</f>
        <v>1</v>
      </c>
      <c r="O34" t="b">
        <f t="shared" ref="O34" si="10">MOD(O32,26)+O26&lt;&gt;O33</f>
        <v>0</v>
      </c>
      <c r="P34" t="b">
        <f t="shared" ref="P34" si="11">MOD(P32,26)+P26&lt;&gt;P33</f>
        <v>1</v>
      </c>
      <c r="Q34" t="b">
        <f t="shared" ref="Q34" si="12">MOD(Q32,26)+Q26&lt;&gt;Q33</f>
        <v>1</v>
      </c>
      <c r="R34" t="b">
        <f t="shared" ref="R34" si="13">MOD(R32,26)+R26&lt;&gt;R33</f>
        <v>1</v>
      </c>
      <c r="S34" t="b">
        <f t="shared" ref="S34" si="14">MOD(S32,26)+S26&lt;&gt;S33</f>
        <v>0</v>
      </c>
      <c r="T34" t="b">
        <f t="shared" ref="T34" si="15">MOD(T32,26)+T26&lt;&gt;T33</f>
        <v>0</v>
      </c>
      <c r="U34" t="b">
        <f t="shared" ref="U34" si="16">MOD(U32,26)+U26&lt;&gt;U33</f>
        <v>0</v>
      </c>
      <c r="V34" t="b">
        <f t="shared" ref="V34" si="17">MOD(V32,26)+V26&lt;&gt;V33</f>
        <v>0</v>
      </c>
      <c r="W34" t="b">
        <f t="shared" ref="W34" si="18">MOD(W32,26)+W26&lt;&gt;W33</f>
        <v>0</v>
      </c>
    </row>
    <row r="35" spans="1:23" x14ac:dyDescent="0.25">
      <c r="A35" s="2" t="s">
        <v>16</v>
      </c>
      <c r="D35">
        <f>D34+7</f>
        <v>16</v>
      </c>
      <c r="I35" t="s">
        <v>34</v>
      </c>
      <c r="J35">
        <f>INT(J32/J25)</f>
        <v>0</v>
      </c>
      <c r="K35">
        <f t="shared" ref="K35:W35" si="19">INT(K32/K25)</f>
        <v>10</v>
      </c>
      <c r="L35">
        <f t="shared" si="19"/>
        <v>270</v>
      </c>
      <c r="M35">
        <f t="shared" si="19"/>
        <v>270</v>
      </c>
      <c r="N35">
        <f t="shared" si="19"/>
        <v>270</v>
      </c>
      <c r="O35">
        <f t="shared" si="19"/>
        <v>270</v>
      </c>
      <c r="P35">
        <f t="shared" si="19"/>
        <v>270</v>
      </c>
      <c r="Q35">
        <f t="shared" si="19"/>
        <v>7032</v>
      </c>
      <c r="R35">
        <f t="shared" si="19"/>
        <v>182839</v>
      </c>
      <c r="S35">
        <f t="shared" si="19"/>
        <v>182839</v>
      </c>
      <c r="T35">
        <f t="shared" si="19"/>
        <v>7032</v>
      </c>
      <c r="U35">
        <f t="shared" si="19"/>
        <v>270</v>
      </c>
      <c r="V35">
        <f t="shared" si="19"/>
        <v>10</v>
      </c>
      <c r="W35">
        <f t="shared" si="19"/>
        <v>0</v>
      </c>
    </row>
    <row r="36" spans="1:23" x14ac:dyDescent="0.25">
      <c r="A36" t="s">
        <v>10</v>
      </c>
      <c r="D36">
        <f>D35*C27</f>
        <v>16</v>
      </c>
      <c r="I36" t="s">
        <v>34</v>
      </c>
      <c r="J36">
        <f>J35*(25*J34+1)</f>
        <v>0</v>
      </c>
      <c r="K36">
        <f t="shared" ref="K36" si="20">K35*(25*K34+1)</f>
        <v>260</v>
      </c>
      <c r="L36">
        <f t="shared" ref="L36" si="21">L35*(25*L34+1)</f>
        <v>7020</v>
      </c>
      <c r="M36">
        <f t="shared" ref="M36" si="22">M35*(25*M34+1)</f>
        <v>270</v>
      </c>
      <c r="N36">
        <f t="shared" ref="N36" si="23">N35*(25*N34+1)</f>
        <v>7020</v>
      </c>
      <c r="O36">
        <f t="shared" ref="O36" si="24">O35*(25*O34+1)</f>
        <v>270</v>
      </c>
      <c r="P36">
        <f t="shared" ref="P36" si="25">P35*(25*P34+1)</f>
        <v>7020</v>
      </c>
      <c r="Q36">
        <f t="shared" ref="Q36" si="26">Q35*(25*Q34+1)</f>
        <v>182832</v>
      </c>
      <c r="R36">
        <f t="shared" ref="R36" si="27">R35*(25*R34+1)</f>
        <v>4753814</v>
      </c>
      <c r="S36">
        <f t="shared" ref="S36" si="28">S35*(25*S34+1)</f>
        <v>182839</v>
      </c>
      <c r="T36">
        <f t="shared" ref="T36" si="29">T35*(25*T34+1)</f>
        <v>7032</v>
      </c>
      <c r="U36">
        <f t="shared" ref="U36" si="30">U35*(25*U34+1)</f>
        <v>270</v>
      </c>
      <c r="V36">
        <f t="shared" ref="V36" si="31">V35*(25*V34+1)</f>
        <v>10</v>
      </c>
      <c r="W36">
        <f t="shared" ref="W36" si="32">W35*(25*W34+1)</f>
        <v>0</v>
      </c>
    </row>
    <row r="37" spans="1:23" x14ac:dyDescent="0.25">
      <c r="A37" t="s">
        <v>14</v>
      </c>
      <c r="B37" s="5">
        <f>L3</f>
        <v>2</v>
      </c>
      <c r="E37">
        <f>E32+D36</f>
        <v>276</v>
      </c>
      <c r="I37" t="s">
        <v>34</v>
      </c>
      <c r="J37">
        <f>J36+J34*(J33+J27)</f>
        <v>10</v>
      </c>
      <c r="K37">
        <f>K36+K34*(K33+K27)</f>
        <v>270</v>
      </c>
      <c r="L37">
        <f>L36+L34*(L33+L27)</f>
        <v>7034</v>
      </c>
      <c r="M37">
        <f>M36+M34*(M33+M27)</f>
        <v>270</v>
      </c>
      <c r="N37">
        <f>N36+N34*(N33+N27)</f>
        <v>7025</v>
      </c>
      <c r="O37">
        <f>O36+O34*(O33+O27)</f>
        <v>270</v>
      </c>
      <c r="P37">
        <f>P36+P34*(P33+P27)</f>
        <v>7032</v>
      </c>
      <c r="Q37">
        <f>Q36+Q34*(Q33+Q27)</f>
        <v>182839</v>
      </c>
      <c r="R37">
        <f>R36+R34*(R33+R27)</f>
        <v>4753816</v>
      </c>
      <c r="S37">
        <f>S36+S34*(S33+S27)</f>
        <v>182839</v>
      </c>
      <c r="T37">
        <f>T36+T34*(T33+T27)</f>
        <v>7032</v>
      </c>
      <c r="U37">
        <f>U36+U34*(U33+U27)</f>
        <v>270</v>
      </c>
      <c r="V37">
        <f>V36+V34*(V33+V27)</f>
        <v>10</v>
      </c>
      <c r="W37" s="6">
        <f>W36+W34*(W33+W27)</f>
        <v>0</v>
      </c>
    </row>
    <row r="38" spans="1:23" x14ac:dyDescent="0.25">
      <c r="A38" t="s">
        <v>0</v>
      </c>
      <c r="B38" s="1">
        <f>IF(AND(C43&gt;0,C43&lt;10),C43,B37)</f>
        <v>2</v>
      </c>
      <c r="C38">
        <f>C27</f>
        <v>1</v>
      </c>
      <c r="D38">
        <f>D36</f>
        <v>16</v>
      </c>
      <c r="E38" s="4">
        <f>E37</f>
        <v>276</v>
      </c>
      <c r="G38" s="6">
        <f>$E$254</f>
        <v>0</v>
      </c>
    </row>
    <row r="39" spans="1:23" x14ac:dyDescent="0.25">
      <c r="A39" t="s">
        <v>1</v>
      </c>
      <c r="C39" s="3">
        <f>C38*0</f>
        <v>0</v>
      </c>
      <c r="D39" s="3"/>
      <c r="E39" s="3"/>
    </row>
    <row r="40" spans="1:23" x14ac:dyDescent="0.25">
      <c r="A40" t="s">
        <v>2</v>
      </c>
      <c r="C40" s="3">
        <f>C39+E38</f>
        <v>276</v>
      </c>
      <c r="D40" s="3"/>
      <c r="E40" s="3"/>
    </row>
    <row r="41" spans="1:23" x14ac:dyDescent="0.25">
      <c r="A41" t="s">
        <v>3</v>
      </c>
      <c r="C41" s="3">
        <f>MOD(C40,26)</f>
        <v>16</v>
      </c>
      <c r="D41" s="3"/>
      <c r="E41" s="3"/>
    </row>
    <row r="42" spans="1:23" x14ac:dyDescent="0.25">
      <c r="A42" s="2" t="s">
        <v>4</v>
      </c>
      <c r="C42" s="3"/>
      <c r="D42" s="3"/>
      <c r="E42" s="3">
        <f>INT(E38/1)</f>
        <v>276</v>
      </c>
    </row>
    <row r="43" spans="1:23" x14ac:dyDescent="0.25">
      <c r="A43" s="2" t="s">
        <v>15</v>
      </c>
      <c r="C43">
        <f>C41+15</f>
        <v>31</v>
      </c>
    </row>
    <row r="44" spans="1:23" x14ac:dyDescent="0.25">
      <c r="A44" t="s">
        <v>6</v>
      </c>
      <c r="C44">
        <f>IF(C43=B38,1,0)</f>
        <v>0</v>
      </c>
    </row>
    <row r="45" spans="1:23" x14ac:dyDescent="0.25">
      <c r="A45" t="s">
        <v>7</v>
      </c>
      <c r="C45">
        <f>IF(C44=0,1,0)</f>
        <v>1</v>
      </c>
    </row>
    <row r="46" spans="1:23" x14ac:dyDescent="0.25">
      <c r="A46" t="s">
        <v>8</v>
      </c>
      <c r="D46">
        <f>D38*0</f>
        <v>0</v>
      </c>
    </row>
    <row r="47" spans="1:23" x14ac:dyDescent="0.25">
      <c r="A47" t="s">
        <v>9</v>
      </c>
      <c r="D47">
        <f>D46+25</f>
        <v>25</v>
      </c>
    </row>
    <row r="48" spans="1:23" x14ac:dyDescent="0.25">
      <c r="A48" t="s">
        <v>10</v>
      </c>
      <c r="D48">
        <f>D47*C45</f>
        <v>25</v>
      </c>
    </row>
    <row r="49" spans="1:7" x14ac:dyDescent="0.25">
      <c r="A49" t="s">
        <v>11</v>
      </c>
      <c r="D49">
        <f>D48+1</f>
        <v>26</v>
      </c>
    </row>
    <row r="50" spans="1:7" x14ac:dyDescent="0.25">
      <c r="A50" t="s">
        <v>12</v>
      </c>
      <c r="E50">
        <f>E42*D49</f>
        <v>7176</v>
      </c>
    </row>
    <row r="51" spans="1:7" x14ac:dyDescent="0.25">
      <c r="A51" t="s">
        <v>8</v>
      </c>
      <c r="D51">
        <f>D49*0</f>
        <v>0</v>
      </c>
    </row>
    <row r="52" spans="1:7" x14ac:dyDescent="0.25">
      <c r="A52" t="s">
        <v>13</v>
      </c>
      <c r="D52">
        <f>D51+B38</f>
        <v>2</v>
      </c>
    </row>
    <row r="53" spans="1:7" x14ac:dyDescent="0.25">
      <c r="A53" s="2" t="s">
        <v>17</v>
      </c>
      <c r="D53">
        <f>D52+13</f>
        <v>15</v>
      </c>
    </row>
    <row r="54" spans="1:7" x14ac:dyDescent="0.25">
      <c r="A54" t="s">
        <v>10</v>
      </c>
      <c r="D54">
        <f>D53*C45</f>
        <v>15</v>
      </c>
    </row>
    <row r="55" spans="1:7" x14ac:dyDescent="0.25">
      <c r="A55" t="s">
        <v>14</v>
      </c>
      <c r="B55" s="5">
        <f>M3</f>
        <v>9</v>
      </c>
      <c r="E55">
        <f>E50+D54</f>
        <v>7191</v>
      </c>
    </row>
    <row r="56" spans="1:7" x14ac:dyDescent="0.25">
      <c r="A56" t="s">
        <v>0</v>
      </c>
      <c r="B56" s="1">
        <f>IF(AND(C61&gt;0,C61&lt;10),C61,B55)</f>
        <v>9</v>
      </c>
      <c r="C56">
        <f>C45</f>
        <v>1</v>
      </c>
      <c r="D56">
        <f>D54</f>
        <v>15</v>
      </c>
      <c r="E56" s="4">
        <f>E55</f>
        <v>7191</v>
      </c>
      <c r="G56" s="6">
        <f>$E$254</f>
        <v>0</v>
      </c>
    </row>
    <row r="57" spans="1:7" x14ac:dyDescent="0.25">
      <c r="A57" t="s">
        <v>1</v>
      </c>
      <c r="C57" s="3">
        <f>C56*0</f>
        <v>0</v>
      </c>
      <c r="D57" s="3"/>
      <c r="E57" s="3"/>
    </row>
    <row r="58" spans="1:7" x14ac:dyDescent="0.25">
      <c r="A58" t="s">
        <v>2</v>
      </c>
      <c r="C58" s="3">
        <f>C57+E56</f>
        <v>7191</v>
      </c>
      <c r="D58" s="3"/>
      <c r="E58" s="3"/>
    </row>
    <row r="59" spans="1:7" x14ac:dyDescent="0.25">
      <c r="A59" t="s">
        <v>3</v>
      </c>
      <c r="C59" s="3">
        <f>MOD(C58,26)</f>
        <v>15</v>
      </c>
      <c r="D59" s="3"/>
      <c r="E59" s="3"/>
    </row>
    <row r="60" spans="1:7" x14ac:dyDescent="0.25">
      <c r="A60" s="2" t="s">
        <v>18</v>
      </c>
      <c r="C60" s="3"/>
      <c r="D60" s="3"/>
      <c r="E60" s="3">
        <f>INT(E56/26)</f>
        <v>276</v>
      </c>
    </row>
    <row r="61" spans="1:7" x14ac:dyDescent="0.25">
      <c r="A61" s="2" t="s">
        <v>19</v>
      </c>
      <c r="C61">
        <f>C59-6</f>
        <v>9</v>
      </c>
    </row>
    <row r="62" spans="1:7" x14ac:dyDescent="0.25">
      <c r="A62" t="s">
        <v>6</v>
      </c>
      <c r="C62">
        <f>IF(C61=B56,1,0)</f>
        <v>1</v>
      </c>
    </row>
    <row r="63" spans="1:7" x14ac:dyDescent="0.25">
      <c r="A63" t="s">
        <v>7</v>
      </c>
      <c r="C63">
        <f>IF(C62=0,1,0)</f>
        <v>0</v>
      </c>
    </row>
    <row r="64" spans="1:7" x14ac:dyDescent="0.25">
      <c r="A64" t="s">
        <v>8</v>
      </c>
      <c r="D64">
        <f>D56*0</f>
        <v>0</v>
      </c>
    </row>
    <row r="65" spans="1:7" x14ac:dyDescent="0.25">
      <c r="A65" t="s">
        <v>9</v>
      </c>
      <c r="D65">
        <f>D64+25</f>
        <v>25</v>
      </c>
    </row>
    <row r="66" spans="1:7" x14ac:dyDescent="0.25">
      <c r="A66" t="s">
        <v>10</v>
      </c>
      <c r="D66">
        <f>D65*C63</f>
        <v>0</v>
      </c>
    </row>
    <row r="67" spans="1:7" x14ac:dyDescent="0.25">
      <c r="A67" t="s">
        <v>11</v>
      </c>
      <c r="D67">
        <f>D66+1</f>
        <v>1</v>
      </c>
    </row>
    <row r="68" spans="1:7" x14ac:dyDescent="0.25">
      <c r="A68" t="s">
        <v>12</v>
      </c>
      <c r="E68">
        <f>E60*D67</f>
        <v>276</v>
      </c>
    </row>
    <row r="69" spans="1:7" x14ac:dyDescent="0.25">
      <c r="A69" t="s">
        <v>8</v>
      </c>
      <c r="D69">
        <f>D67*0</f>
        <v>0</v>
      </c>
    </row>
    <row r="70" spans="1:7" x14ac:dyDescent="0.25">
      <c r="A70" t="s">
        <v>13</v>
      </c>
      <c r="D70">
        <f>D69+B56</f>
        <v>9</v>
      </c>
    </row>
    <row r="71" spans="1:7" x14ac:dyDescent="0.25">
      <c r="A71" s="2" t="s">
        <v>20</v>
      </c>
      <c r="D71">
        <f>D70+10</f>
        <v>19</v>
      </c>
    </row>
    <row r="72" spans="1:7" x14ac:dyDescent="0.25">
      <c r="A72" t="s">
        <v>10</v>
      </c>
      <c r="D72">
        <f>D71*C63</f>
        <v>0</v>
      </c>
    </row>
    <row r="73" spans="1:7" x14ac:dyDescent="0.25">
      <c r="A73" t="s">
        <v>14</v>
      </c>
      <c r="B73" s="5">
        <f>N3</f>
        <v>9</v>
      </c>
      <c r="E73">
        <f>E68+D72</f>
        <v>276</v>
      </c>
    </row>
    <row r="74" spans="1:7" x14ac:dyDescent="0.25">
      <c r="A74" t="s">
        <v>0</v>
      </c>
      <c r="B74" s="1">
        <f>IF(AND(C79&gt;0,C79&lt;10),C79,B73)</f>
        <v>9</v>
      </c>
      <c r="C74">
        <f>C63</f>
        <v>0</v>
      </c>
      <c r="D74">
        <f>D72</f>
        <v>0</v>
      </c>
      <c r="E74" s="4">
        <f>E73</f>
        <v>276</v>
      </c>
      <c r="G74" s="6">
        <f>$E$254</f>
        <v>0</v>
      </c>
    </row>
    <row r="75" spans="1:7" x14ac:dyDescent="0.25">
      <c r="A75" t="s">
        <v>1</v>
      </c>
      <c r="C75" s="3">
        <f>C74*0</f>
        <v>0</v>
      </c>
      <c r="D75" s="3"/>
      <c r="E75" s="3"/>
    </row>
    <row r="76" spans="1:7" x14ac:dyDescent="0.25">
      <c r="A76" t="s">
        <v>2</v>
      </c>
      <c r="C76" s="3">
        <f>C75+E74</f>
        <v>276</v>
      </c>
      <c r="D76" s="3"/>
      <c r="E76" s="3"/>
    </row>
    <row r="77" spans="1:7" x14ac:dyDescent="0.25">
      <c r="A77" t="s">
        <v>3</v>
      </c>
      <c r="C77" s="3">
        <f>MOD(C76,26)</f>
        <v>16</v>
      </c>
      <c r="D77" s="3"/>
      <c r="E77" s="3"/>
    </row>
    <row r="78" spans="1:7" x14ac:dyDescent="0.25">
      <c r="A78" s="2" t="s">
        <v>4</v>
      </c>
      <c r="C78" s="3"/>
      <c r="D78" s="3"/>
      <c r="E78" s="3">
        <f>INT(E74/1)</f>
        <v>276</v>
      </c>
    </row>
    <row r="79" spans="1:7" x14ac:dyDescent="0.25">
      <c r="A79" s="2" t="s">
        <v>5</v>
      </c>
      <c r="C79">
        <f>C77+14</f>
        <v>30</v>
      </c>
    </row>
    <row r="80" spans="1:7" x14ac:dyDescent="0.25">
      <c r="A80" t="s">
        <v>6</v>
      </c>
      <c r="C80">
        <f>IF(C79=B74,1,0)</f>
        <v>0</v>
      </c>
    </row>
    <row r="81" spans="1:7" x14ac:dyDescent="0.25">
      <c r="A81" t="s">
        <v>7</v>
      </c>
      <c r="C81">
        <f>IF(C80=0,1,0)</f>
        <v>1</v>
      </c>
    </row>
    <row r="82" spans="1:7" x14ac:dyDescent="0.25">
      <c r="A82" t="s">
        <v>8</v>
      </c>
      <c r="D82">
        <f>D74*0</f>
        <v>0</v>
      </c>
    </row>
    <row r="83" spans="1:7" x14ac:dyDescent="0.25">
      <c r="A83" t="s">
        <v>9</v>
      </c>
      <c r="D83">
        <f>D82+25</f>
        <v>25</v>
      </c>
    </row>
    <row r="84" spans="1:7" x14ac:dyDescent="0.25">
      <c r="A84" t="s">
        <v>10</v>
      </c>
      <c r="D84">
        <f>D83*C81</f>
        <v>25</v>
      </c>
    </row>
    <row r="85" spans="1:7" x14ac:dyDescent="0.25">
      <c r="A85" t="s">
        <v>11</v>
      </c>
      <c r="D85">
        <f>D84+1</f>
        <v>26</v>
      </c>
    </row>
    <row r="86" spans="1:7" x14ac:dyDescent="0.25">
      <c r="A86" t="s">
        <v>12</v>
      </c>
      <c r="E86">
        <f>E78*D85</f>
        <v>7176</v>
      </c>
    </row>
    <row r="87" spans="1:7" x14ac:dyDescent="0.25">
      <c r="A87" t="s">
        <v>8</v>
      </c>
      <c r="D87">
        <f>D85*0</f>
        <v>0</v>
      </c>
    </row>
    <row r="88" spans="1:7" x14ac:dyDescent="0.25">
      <c r="A88" t="s">
        <v>13</v>
      </c>
      <c r="D88">
        <f>D87+B74</f>
        <v>9</v>
      </c>
    </row>
    <row r="89" spans="1:7" x14ac:dyDescent="0.25">
      <c r="A89" s="2" t="s">
        <v>21</v>
      </c>
      <c r="D89">
        <f>D88+0</f>
        <v>9</v>
      </c>
    </row>
    <row r="90" spans="1:7" x14ac:dyDescent="0.25">
      <c r="A90" t="s">
        <v>10</v>
      </c>
      <c r="D90">
        <f>D89*C81</f>
        <v>9</v>
      </c>
    </row>
    <row r="91" spans="1:7" x14ac:dyDescent="0.25">
      <c r="A91" t="s">
        <v>14</v>
      </c>
      <c r="B91" s="5">
        <f>O3</f>
        <v>5</v>
      </c>
      <c r="E91">
        <f>E86+D90</f>
        <v>7185</v>
      </c>
    </row>
    <row r="92" spans="1:7" x14ac:dyDescent="0.25">
      <c r="A92" t="s">
        <v>0</v>
      </c>
      <c r="B92" s="1">
        <f>IF(AND(C97&gt;0,C97&lt;10),C97,B91)</f>
        <v>5</v>
      </c>
      <c r="C92">
        <f>C81</f>
        <v>1</v>
      </c>
      <c r="D92">
        <f>D90</f>
        <v>9</v>
      </c>
      <c r="E92" s="4">
        <f>E91</f>
        <v>7185</v>
      </c>
      <c r="G92" s="6">
        <f>$E$254</f>
        <v>0</v>
      </c>
    </row>
    <row r="93" spans="1:7" x14ac:dyDescent="0.25">
      <c r="A93" t="s">
        <v>1</v>
      </c>
      <c r="C93" s="3">
        <f>C92*0</f>
        <v>0</v>
      </c>
      <c r="D93" s="3"/>
      <c r="E93" s="3"/>
    </row>
    <row r="94" spans="1:7" x14ac:dyDescent="0.25">
      <c r="A94" t="s">
        <v>2</v>
      </c>
      <c r="C94" s="3">
        <f>C93+E92</f>
        <v>7185</v>
      </c>
      <c r="D94" s="3"/>
      <c r="E94" s="3"/>
    </row>
    <row r="95" spans="1:7" x14ac:dyDescent="0.25">
      <c r="A95" t="s">
        <v>3</v>
      </c>
      <c r="C95" s="3">
        <f>MOD(C94,26)</f>
        <v>9</v>
      </c>
      <c r="D95" s="3"/>
      <c r="E95" s="3"/>
    </row>
    <row r="96" spans="1:7" x14ac:dyDescent="0.25">
      <c r="A96" s="2" t="s">
        <v>18</v>
      </c>
      <c r="C96" s="3"/>
      <c r="D96" s="3"/>
      <c r="E96" s="3">
        <f>INT(E92/26)</f>
        <v>276</v>
      </c>
    </row>
    <row r="97" spans="1:7" x14ac:dyDescent="0.25">
      <c r="A97" s="2" t="s">
        <v>22</v>
      </c>
      <c r="C97">
        <f>C95-4</f>
        <v>5</v>
      </c>
    </row>
    <row r="98" spans="1:7" x14ac:dyDescent="0.25">
      <c r="A98" t="s">
        <v>6</v>
      </c>
      <c r="C98">
        <f>IF(C97=B92,1,0)</f>
        <v>1</v>
      </c>
    </row>
    <row r="99" spans="1:7" x14ac:dyDescent="0.25">
      <c r="A99" t="s">
        <v>7</v>
      </c>
      <c r="C99">
        <f>IF(C98=0,1,0)</f>
        <v>0</v>
      </c>
    </row>
    <row r="100" spans="1:7" x14ac:dyDescent="0.25">
      <c r="A100" t="s">
        <v>8</v>
      </c>
      <c r="D100">
        <f>D92*0</f>
        <v>0</v>
      </c>
    </row>
    <row r="101" spans="1:7" x14ac:dyDescent="0.25">
      <c r="A101" t="s">
        <v>9</v>
      </c>
      <c r="D101">
        <f>D100+25</f>
        <v>25</v>
      </c>
    </row>
    <row r="102" spans="1:7" x14ac:dyDescent="0.25">
      <c r="A102" t="s">
        <v>10</v>
      </c>
      <c r="D102">
        <f>D101*C99</f>
        <v>0</v>
      </c>
    </row>
    <row r="103" spans="1:7" x14ac:dyDescent="0.25">
      <c r="A103" t="s">
        <v>11</v>
      </c>
      <c r="D103">
        <f>D102+1</f>
        <v>1</v>
      </c>
    </row>
    <row r="104" spans="1:7" x14ac:dyDescent="0.25">
      <c r="A104" t="s">
        <v>12</v>
      </c>
      <c r="E104">
        <f>E96*D103</f>
        <v>276</v>
      </c>
    </row>
    <row r="105" spans="1:7" x14ac:dyDescent="0.25">
      <c r="A105" t="s">
        <v>8</v>
      </c>
      <c r="D105">
        <f>D103*0</f>
        <v>0</v>
      </c>
    </row>
    <row r="106" spans="1:7" x14ac:dyDescent="0.25">
      <c r="A106" t="s">
        <v>13</v>
      </c>
      <c r="D106">
        <f>D105+B92</f>
        <v>5</v>
      </c>
    </row>
    <row r="107" spans="1:7" x14ac:dyDescent="0.25">
      <c r="A107" s="2" t="s">
        <v>17</v>
      </c>
      <c r="D107">
        <f>D106+13</f>
        <v>18</v>
      </c>
    </row>
    <row r="108" spans="1:7" x14ac:dyDescent="0.25">
      <c r="A108" t="s">
        <v>10</v>
      </c>
      <c r="D108">
        <f>D107*C99</f>
        <v>0</v>
      </c>
    </row>
    <row r="109" spans="1:7" x14ac:dyDescent="0.25">
      <c r="A109" t="s">
        <v>14</v>
      </c>
      <c r="B109" s="5">
        <f>P3</f>
        <v>1</v>
      </c>
      <c r="E109">
        <f>E104+D108</f>
        <v>276</v>
      </c>
    </row>
    <row r="110" spans="1:7" x14ac:dyDescent="0.25">
      <c r="A110" t="s">
        <v>0</v>
      </c>
      <c r="B110" s="1">
        <f>IF(AND(C115&gt;0,C115&lt;10),C115,B109)</f>
        <v>1</v>
      </c>
      <c r="C110">
        <f>C99</f>
        <v>0</v>
      </c>
      <c r="D110">
        <f>D108</f>
        <v>0</v>
      </c>
      <c r="E110" s="4">
        <f>E109</f>
        <v>276</v>
      </c>
      <c r="G110" s="6">
        <f>$E$254</f>
        <v>0</v>
      </c>
    </row>
    <row r="111" spans="1:7" x14ac:dyDescent="0.25">
      <c r="A111" t="s">
        <v>1</v>
      </c>
      <c r="C111" s="3">
        <f>C110*0</f>
        <v>0</v>
      </c>
      <c r="D111" s="3"/>
      <c r="E111" s="3"/>
    </row>
    <row r="112" spans="1:7" x14ac:dyDescent="0.25">
      <c r="A112" t="s">
        <v>2</v>
      </c>
      <c r="C112" s="3">
        <f>C111+E110</f>
        <v>276</v>
      </c>
      <c r="D112" s="3"/>
      <c r="E112" s="3"/>
    </row>
    <row r="113" spans="1:7" x14ac:dyDescent="0.25">
      <c r="A113" t="s">
        <v>3</v>
      </c>
      <c r="C113" s="3">
        <f>MOD(C112,26)</f>
        <v>16</v>
      </c>
      <c r="D113" s="3"/>
      <c r="E113" s="3"/>
    </row>
    <row r="114" spans="1:7" x14ac:dyDescent="0.25">
      <c r="A114" s="2" t="s">
        <v>4</v>
      </c>
      <c r="C114" s="3"/>
      <c r="D114" s="3"/>
      <c r="E114" s="3">
        <f>INT(E110/1)</f>
        <v>276</v>
      </c>
    </row>
    <row r="115" spans="1:7" x14ac:dyDescent="0.25">
      <c r="A115" s="2" t="s">
        <v>15</v>
      </c>
      <c r="C115">
        <f>C113+15</f>
        <v>31</v>
      </c>
    </row>
    <row r="116" spans="1:7" x14ac:dyDescent="0.25">
      <c r="A116" t="s">
        <v>6</v>
      </c>
      <c r="C116">
        <f>IF(C115=B110,1,0)</f>
        <v>0</v>
      </c>
    </row>
    <row r="117" spans="1:7" x14ac:dyDescent="0.25">
      <c r="A117" t="s">
        <v>7</v>
      </c>
      <c r="C117">
        <f>IF(C116=0,1,0)</f>
        <v>1</v>
      </c>
    </row>
    <row r="118" spans="1:7" x14ac:dyDescent="0.25">
      <c r="A118" t="s">
        <v>8</v>
      </c>
      <c r="D118">
        <f>D110*0</f>
        <v>0</v>
      </c>
    </row>
    <row r="119" spans="1:7" x14ac:dyDescent="0.25">
      <c r="A119" t="s">
        <v>9</v>
      </c>
      <c r="D119">
        <f>D118+25</f>
        <v>25</v>
      </c>
    </row>
    <row r="120" spans="1:7" x14ac:dyDescent="0.25">
      <c r="A120" t="s">
        <v>10</v>
      </c>
      <c r="D120">
        <f>D119*C117</f>
        <v>25</v>
      </c>
    </row>
    <row r="121" spans="1:7" x14ac:dyDescent="0.25">
      <c r="A121" t="s">
        <v>11</v>
      </c>
      <c r="D121">
        <f>D120+1</f>
        <v>26</v>
      </c>
    </row>
    <row r="122" spans="1:7" x14ac:dyDescent="0.25">
      <c r="A122" t="s">
        <v>12</v>
      </c>
      <c r="E122">
        <f>E114*D121</f>
        <v>7176</v>
      </c>
    </row>
    <row r="123" spans="1:7" x14ac:dyDescent="0.25">
      <c r="A123" t="s">
        <v>8</v>
      </c>
      <c r="D123">
        <f>D121*0</f>
        <v>0</v>
      </c>
    </row>
    <row r="124" spans="1:7" x14ac:dyDescent="0.25">
      <c r="A124" t="s">
        <v>13</v>
      </c>
      <c r="D124">
        <f>D123+B110</f>
        <v>1</v>
      </c>
    </row>
    <row r="125" spans="1:7" x14ac:dyDescent="0.25">
      <c r="A125" s="2" t="s">
        <v>23</v>
      </c>
      <c r="D125">
        <f>D124+11</f>
        <v>12</v>
      </c>
    </row>
    <row r="126" spans="1:7" x14ac:dyDescent="0.25">
      <c r="A126" t="s">
        <v>10</v>
      </c>
      <c r="D126">
        <f>D125*C117</f>
        <v>12</v>
      </c>
    </row>
    <row r="127" spans="1:7" x14ac:dyDescent="0.25">
      <c r="A127" t="s">
        <v>14</v>
      </c>
      <c r="B127" s="5">
        <f>Q3</f>
        <v>3</v>
      </c>
      <c r="E127">
        <f>E122+D126</f>
        <v>7188</v>
      </c>
    </row>
    <row r="128" spans="1:7" x14ac:dyDescent="0.25">
      <c r="A128" t="s">
        <v>0</v>
      </c>
      <c r="B128" s="1">
        <f>IF(AND(C133&gt;0,C133&lt;10),C133,B127)</f>
        <v>3</v>
      </c>
      <c r="C128">
        <f>C117</f>
        <v>1</v>
      </c>
      <c r="D128">
        <f>D126</f>
        <v>12</v>
      </c>
      <c r="E128" s="4">
        <f>E127</f>
        <v>7188</v>
      </c>
      <c r="G128" s="6">
        <f>$E$254</f>
        <v>0</v>
      </c>
    </row>
    <row r="129" spans="1:5" x14ac:dyDescent="0.25">
      <c r="A129" t="s">
        <v>1</v>
      </c>
      <c r="C129" s="3">
        <f>C128*0</f>
        <v>0</v>
      </c>
      <c r="D129" s="3"/>
      <c r="E129" s="3"/>
    </row>
    <row r="130" spans="1:5" x14ac:dyDescent="0.25">
      <c r="A130" t="s">
        <v>2</v>
      </c>
      <c r="C130" s="3">
        <f>C129+E128</f>
        <v>7188</v>
      </c>
      <c r="D130" s="3"/>
      <c r="E130" s="3"/>
    </row>
    <row r="131" spans="1:5" x14ac:dyDescent="0.25">
      <c r="A131" t="s">
        <v>3</v>
      </c>
      <c r="C131" s="3">
        <f>MOD(C130,26)</f>
        <v>12</v>
      </c>
      <c r="D131" s="3"/>
      <c r="E131" s="3"/>
    </row>
    <row r="132" spans="1:5" x14ac:dyDescent="0.25">
      <c r="A132" s="2" t="s">
        <v>4</v>
      </c>
      <c r="C132" s="3"/>
      <c r="D132" s="3"/>
      <c r="E132" s="3">
        <f>INT(E128/1)</f>
        <v>7188</v>
      </c>
    </row>
    <row r="133" spans="1:5" x14ac:dyDescent="0.25">
      <c r="A133" s="2" t="s">
        <v>15</v>
      </c>
      <c r="C133">
        <f>C131+15</f>
        <v>27</v>
      </c>
    </row>
    <row r="134" spans="1:5" x14ac:dyDescent="0.25">
      <c r="A134" t="s">
        <v>6</v>
      </c>
      <c r="C134">
        <f>IF(C133=B128,1,0)</f>
        <v>0</v>
      </c>
    </row>
    <row r="135" spans="1:5" x14ac:dyDescent="0.25">
      <c r="A135" t="s">
        <v>7</v>
      </c>
      <c r="C135">
        <f>IF(C134=0,1,0)</f>
        <v>1</v>
      </c>
    </row>
    <row r="136" spans="1:5" x14ac:dyDescent="0.25">
      <c r="A136" t="s">
        <v>8</v>
      </c>
      <c r="D136">
        <f>D128*0</f>
        <v>0</v>
      </c>
    </row>
    <row r="137" spans="1:5" x14ac:dyDescent="0.25">
      <c r="A137" t="s">
        <v>9</v>
      </c>
      <c r="D137">
        <f>D136+25</f>
        <v>25</v>
      </c>
    </row>
    <row r="138" spans="1:5" x14ac:dyDescent="0.25">
      <c r="A138" t="s">
        <v>10</v>
      </c>
      <c r="D138">
        <f>D137*C135</f>
        <v>25</v>
      </c>
    </row>
    <row r="139" spans="1:5" x14ac:dyDescent="0.25">
      <c r="A139" t="s">
        <v>11</v>
      </c>
      <c r="D139">
        <f>D138+1</f>
        <v>26</v>
      </c>
    </row>
    <row r="140" spans="1:5" x14ac:dyDescent="0.25">
      <c r="A140" t="s">
        <v>12</v>
      </c>
      <c r="E140">
        <f>E132*D139</f>
        <v>186888</v>
      </c>
    </row>
    <row r="141" spans="1:5" x14ac:dyDescent="0.25">
      <c r="A141" t="s">
        <v>8</v>
      </c>
      <c r="D141">
        <f>D139*0</f>
        <v>0</v>
      </c>
    </row>
    <row r="142" spans="1:5" x14ac:dyDescent="0.25">
      <c r="A142" t="s">
        <v>13</v>
      </c>
      <c r="D142">
        <f>D141+B128</f>
        <v>3</v>
      </c>
    </row>
    <row r="143" spans="1:5" x14ac:dyDescent="0.25">
      <c r="A143" s="2" t="s">
        <v>24</v>
      </c>
      <c r="D143">
        <f>D142+6</f>
        <v>9</v>
      </c>
    </row>
    <row r="144" spans="1:5" x14ac:dyDescent="0.25">
      <c r="A144" t="s">
        <v>10</v>
      </c>
      <c r="D144">
        <f>D143*C135</f>
        <v>9</v>
      </c>
    </row>
    <row r="145" spans="1:7" x14ac:dyDescent="0.25">
      <c r="A145" t="s">
        <v>14</v>
      </c>
      <c r="B145" s="5">
        <f>R3</f>
        <v>8</v>
      </c>
      <c r="E145">
        <f>E140+D144</f>
        <v>186897</v>
      </c>
    </row>
    <row r="146" spans="1:7" x14ac:dyDescent="0.25">
      <c r="A146" t="s">
        <v>0</v>
      </c>
      <c r="B146" s="1">
        <f>IF(AND(C151&gt;0,C151&lt;10),C151,B145)</f>
        <v>8</v>
      </c>
      <c r="C146">
        <f>C135</f>
        <v>1</v>
      </c>
      <c r="D146">
        <f>D144</f>
        <v>9</v>
      </c>
      <c r="E146" s="4">
        <f>E145</f>
        <v>186897</v>
      </c>
      <c r="G146" s="6">
        <f>$E$254</f>
        <v>0</v>
      </c>
    </row>
    <row r="147" spans="1:7" x14ac:dyDescent="0.25">
      <c r="A147" t="s">
        <v>1</v>
      </c>
      <c r="C147" s="3">
        <f>C146*0</f>
        <v>0</v>
      </c>
      <c r="D147" s="3"/>
      <c r="E147" s="3"/>
    </row>
    <row r="148" spans="1:7" x14ac:dyDescent="0.25">
      <c r="A148" t="s">
        <v>2</v>
      </c>
      <c r="C148" s="3">
        <f>C147+E146</f>
        <v>186897</v>
      </c>
      <c r="D148" s="3"/>
      <c r="E148" s="3"/>
    </row>
    <row r="149" spans="1:7" x14ac:dyDescent="0.25">
      <c r="A149" t="s">
        <v>3</v>
      </c>
      <c r="C149" s="3">
        <f>MOD(C148,26)</f>
        <v>9</v>
      </c>
      <c r="D149" s="3"/>
      <c r="E149" s="3"/>
    </row>
    <row r="150" spans="1:7" x14ac:dyDescent="0.25">
      <c r="A150" s="2" t="s">
        <v>4</v>
      </c>
      <c r="C150" s="3"/>
      <c r="D150" s="3"/>
      <c r="E150" s="3">
        <f>INT(E146/1)</f>
        <v>186897</v>
      </c>
    </row>
    <row r="151" spans="1:7" x14ac:dyDescent="0.25">
      <c r="A151" s="2" t="s">
        <v>25</v>
      </c>
      <c r="C151">
        <f>C149+11</f>
        <v>20</v>
      </c>
    </row>
    <row r="152" spans="1:7" x14ac:dyDescent="0.25">
      <c r="A152" t="s">
        <v>6</v>
      </c>
      <c r="C152">
        <f>IF(C151=B146,1,0)</f>
        <v>0</v>
      </c>
    </row>
    <row r="153" spans="1:7" x14ac:dyDescent="0.25">
      <c r="A153" t="s">
        <v>7</v>
      </c>
      <c r="C153">
        <f>IF(C152=0,1,0)</f>
        <v>1</v>
      </c>
    </row>
    <row r="154" spans="1:7" x14ac:dyDescent="0.25">
      <c r="A154" t="s">
        <v>8</v>
      </c>
      <c r="D154">
        <f>D146*0</f>
        <v>0</v>
      </c>
    </row>
    <row r="155" spans="1:7" x14ac:dyDescent="0.25">
      <c r="A155" t="s">
        <v>9</v>
      </c>
      <c r="D155">
        <f>D154+25</f>
        <v>25</v>
      </c>
    </row>
    <row r="156" spans="1:7" x14ac:dyDescent="0.25">
      <c r="A156" t="s">
        <v>10</v>
      </c>
      <c r="D156">
        <f>D155*C153</f>
        <v>25</v>
      </c>
    </row>
    <row r="157" spans="1:7" x14ac:dyDescent="0.25">
      <c r="A157" t="s">
        <v>11</v>
      </c>
      <c r="D157">
        <f>D156+1</f>
        <v>26</v>
      </c>
    </row>
    <row r="158" spans="1:7" x14ac:dyDescent="0.25">
      <c r="A158" t="s">
        <v>12</v>
      </c>
      <c r="E158">
        <f>E150*D157</f>
        <v>4859322</v>
      </c>
    </row>
    <row r="159" spans="1:7" x14ac:dyDescent="0.25">
      <c r="A159" t="s">
        <v>8</v>
      </c>
      <c r="D159">
        <f>D157*0</f>
        <v>0</v>
      </c>
    </row>
    <row r="160" spans="1:7" x14ac:dyDescent="0.25">
      <c r="A160" t="s">
        <v>13</v>
      </c>
      <c r="D160">
        <f>D159+B146</f>
        <v>8</v>
      </c>
    </row>
    <row r="161" spans="1:7" x14ac:dyDescent="0.25">
      <c r="A161" s="2" t="s">
        <v>11</v>
      </c>
      <c r="D161">
        <f>D160+1</f>
        <v>9</v>
      </c>
    </row>
    <row r="162" spans="1:7" x14ac:dyDescent="0.25">
      <c r="A162" t="s">
        <v>10</v>
      </c>
      <c r="D162">
        <f>D161*C153</f>
        <v>9</v>
      </c>
    </row>
    <row r="163" spans="1:7" x14ac:dyDescent="0.25">
      <c r="A163" t="s">
        <v>14</v>
      </c>
      <c r="B163" s="5">
        <f>S3</f>
        <v>9</v>
      </c>
      <c r="E163">
        <f>E158+D162</f>
        <v>4859331</v>
      </c>
    </row>
    <row r="164" spans="1:7" x14ac:dyDescent="0.25">
      <c r="A164" t="s">
        <v>0</v>
      </c>
      <c r="B164" s="1">
        <f>IF(AND(C169&gt;0,C169&lt;10),C169,B163)</f>
        <v>9</v>
      </c>
      <c r="C164">
        <f>C153</f>
        <v>1</v>
      </c>
      <c r="D164">
        <f>D162</f>
        <v>9</v>
      </c>
      <c r="E164" s="4">
        <f>E163</f>
        <v>4859331</v>
      </c>
      <c r="G164" s="6">
        <f>$E$254</f>
        <v>0</v>
      </c>
    </row>
    <row r="165" spans="1:7" x14ac:dyDescent="0.25">
      <c r="A165" t="s">
        <v>1</v>
      </c>
      <c r="C165" s="3">
        <f>C164*0</f>
        <v>0</v>
      </c>
      <c r="D165" s="3"/>
      <c r="E165" s="3"/>
    </row>
    <row r="166" spans="1:7" x14ac:dyDescent="0.25">
      <c r="A166" t="s">
        <v>2</v>
      </c>
      <c r="C166" s="3">
        <f>C165+E164</f>
        <v>4859331</v>
      </c>
      <c r="D166" s="3"/>
      <c r="E166" s="3"/>
    </row>
    <row r="167" spans="1:7" x14ac:dyDescent="0.25">
      <c r="A167" t="s">
        <v>3</v>
      </c>
      <c r="C167" s="3">
        <f>MOD(C166,26)</f>
        <v>9</v>
      </c>
      <c r="D167" s="3"/>
      <c r="E167" s="3"/>
    </row>
    <row r="168" spans="1:7" x14ac:dyDescent="0.25">
      <c r="A168" s="2" t="s">
        <v>18</v>
      </c>
      <c r="C168" s="3"/>
      <c r="D168" s="3"/>
      <c r="E168" s="3">
        <f>INT(E164/26)</f>
        <v>186897</v>
      </c>
    </row>
    <row r="169" spans="1:7" x14ac:dyDescent="0.25">
      <c r="A169" s="2" t="s">
        <v>26</v>
      </c>
      <c r="C169">
        <f>C167</f>
        <v>9</v>
      </c>
    </row>
    <row r="170" spans="1:7" x14ac:dyDescent="0.25">
      <c r="A170" t="s">
        <v>6</v>
      </c>
      <c r="C170">
        <f>IF(C169=B164,1,0)</f>
        <v>1</v>
      </c>
    </row>
    <row r="171" spans="1:7" x14ac:dyDescent="0.25">
      <c r="A171" t="s">
        <v>7</v>
      </c>
      <c r="C171">
        <f>IF(C170=0,1,0)</f>
        <v>0</v>
      </c>
    </row>
    <row r="172" spans="1:7" x14ac:dyDescent="0.25">
      <c r="A172" t="s">
        <v>8</v>
      </c>
      <c r="D172">
        <f>D164*0</f>
        <v>0</v>
      </c>
    </row>
    <row r="173" spans="1:7" x14ac:dyDescent="0.25">
      <c r="A173" t="s">
        <v>9</v>
      </c>
      <c r="D173">
        <f>D172+25</f>
        <v>25</v>
      </c>
    </row>
    <row r="174" spans="1:7" x14ac:dyDescent="0.25">
      <c r="A174" t="s">
        <v>10</v>
      </c>
      <c r="D174">
        <f>D173*C171</f>
        <v>0</v>
      </c>
    </row>
    <row r="175" spans="1:7" x14ac:dyDescent="0.25">
      <c r="A175" t="s">
        <v>11</v>
      </c>
      <c r="D175">
        <f>D174+1</f>
        <v>1</v>
      </c>
    </row>
    <row r="176" spans="1:7" x14ac:dyDescent="0.25">
      <c r="A176" t="s">
        <v>12</v>
      </c>
      <c r="E176">
        <f>E168*D175</f>
        <v>186897</v>
      </c>
    </row>
    <row r="177" spans="1:7" x14ac:dyDescent="0.25">
      <c r="A177" t="s">
        <v>8</v>
      </c>
      <c r="D177">
        <f>D175*0</f>
        <v>0</v>
      </c>
    </row>
    <row r="178" spans="1:7" x14ac:dyDescent="0.25">
      <c r="A178" t="s">
        <v>13</v>
      </c>
      <c r="D178">
        <f>D177+B164</f>
        <v>9</v>
      </c>
    </row>
    <row r="179" spans="1:7" x14ac:dyDescent="0.25">
      <c r="A179" s="2" t="s">
        <v>16</v>
      </c>
      <c r="D179">
        <f>D178+7</f>
        <v>16</v>
      </c>
    </row>
    <row r="180" spans="1:7" x14ac:dyDescent="0.25">
      <c r="A180" t="s">
        <v>10</v>
      </c>
      <c r="D180">
        <f>D179*C171</f>
        <v>0</v>
      </c>
    </row>
    <row r="181" spans="1:7" x14ac:dyDescent="0.25">
      <c r="A181" t="s">
        <v>14</v>
      </c>
      <c r="B181" s="5">
        <f>T3</f>
        <v>9</v>
      </c>
      <c r="E181">
        <f>E176+D180</f>
        <v>186897</v>
      </c>
    </row>
    <row r="182" spans="1:7" x14ac:dyDescent="0.25">
      <c r="A182" t="s">
        <v>0</v>
      </c>
      <c r="B182" s="1">
        <f>IF(AND(C187&gt;0,C187&lt;10),C187,B181)</f>
        <v>9</v>
      </c>
      <c r="C182">
        <f>C171</f>
        <v>0</v>
      </c>
      <c r="D182">
        <f>D180</f>
        <v>0</v>
      </c>
      <c r="E182" s="4">
        <f>E181</f>
        <v>186897</v>
      </c>
      <c r="G182" s="6">
        <f>$E$254</f>
        <v>0</v>
      </c>
    </row>
    <row r="183" spans="1:7" x14ac:dyDescent="0.25">
      <c r="A183" t="s">
        <v>1</v>
      </c>
      <c r="C183" s="3">
        <f>C182*0</f>
        <v>0</v>
      </c>
      <c r="D183" s="3"/>
      <c r="E183" s="3"/>
    </row>
    <row r="184" spans="1:7" x14ac:dyDescent="0.25">
      <c r="A184" t="s">
        <v>2</v>
      </c>
      <c r="C184" s="3">
        <f>C183+E182</f>
        <v>186897</v>
      </c>
      <c r="D184" s="3"/>
      <c r="E184" s="3"/>
    </row>
    <row r="185" spans="1:7" x14ac:dyDescent="0.25">
      <c r="A185" t="s">
        <v>3</v>
      </c>
      <c r="C185" s="3">
        <f>MOD(C184,26)</f>
        <v>9</v>
      </c>
      <c r="D185" s="3"/>
      <c r="E185" s="3"/>
    </row>
    <row r="186" spans="1:7" x14ac:dyDescent="0.25">
      <c r="A186" s="2" t="s">
        <v>18</v>
      </c>
      <c r="C186" s="3"/>
      <c r="D186" s="3"/>
      <c r="E186" s="3">
        <f>INT(E182/26)</f>
        <v>7188</v>
      </c>
    </row>
    <row r="187" spans="1:7" x14ac:dyDescent="0.25">
      <c r="A187" s="2" t="s">
        <v>26</v>
      </c>
      <c r="C187">
        <f>C185</f>
        <v>9</v>
      </c>
    </row>
    <row r="188" spans="1:7" x14ac:dyDescent="0.25">
      <c r="A188" t="s">
        <v>6</v>
      </c>
      <c r="C188">
        <f>IF(C187=B182,1,0)</f>
        <v>1</v>
      </c>
    </row>
    <row r="189" spans="1:7" x14ac:dyDescent="0.25">
      <c r="A189" t="s">
        <v>7</v>
      </c>
      <c r="C189">
        <f>IF(C188=0,1,0)</f>
        <v>0</v>
      </c>
    </row>
    <row r="190" spans="1:7" x14ac:dyDescent="0.25">
      <c r="A190" t="s">
        <v>8</v>
      </c>
      <c r="D190">
        <f>D182*0</f>
        <v>0</v>
      </c>
    </row>
    <row r="191" spans="1:7" x14ac:dyDescent="0.25">
      <c r="A191" t="s">
        <v>9</v>
      </c>
      <c r="D191">
        <f>D190+25</f>
        <v>25</v>
      </c>
    </row>
    <row r="192" spans="1:7" x14ac:dyDescent="0.25">
      <c r="A192" t="s">
        <v>10</v>
      </c>
      <c r="D192">
        <f>D191*C189</f>
        <v>0</v>
      </c>
    </row>
    <row r="193" spans="1:7" x14ac:dyDescent="0.25">
      <c r="A193" t="s">
        <v>11</v>
      </c>
      <c r="D193">
        <f>D192+1</f>
        <v>1</v>
      </c>
    </row>
    <row r="194" spans="1:7" x14ac:dyDescent="0.25">
      <c r="A194" t="s">
        <v>12</v>
      </c>
      <c r="E194">
        <f>E186*D193</f>
        <v>7188</v>
      </c>
    </row>
    <row r="195" spans="1:7" x14ac:dyDescent="0.25">
      <c r="A195" t="s">
        <v>8</v>
      </c>
      <c r="D195">
        <f>D193*0</f>
        <v>0</v>
      </c>
    </row>
    <row r="196" spans="1:7" x14ac:dyDescent="0.25">
      <c r="A196" t="s">
        <v>13</v>
      </c>
      <c r="D196">
        <f>D195+B182</f>
        <v>9</v>
      </c>
    </row>
    <row r="197" spans="1:7" x14ac:dyDescent="0.25">
      <c r="A197" s="2" t="s">
        <v>23</v>
      </c>
      <c r="D197">
        <f>D196+11</f>
        <v>20</v>
      </c>
    </row>
    <row r="198" spans="1:7" x14ac:dyDescent="0.25">
      <c r="A198" t="s">
        <v>10</v>
      </c>
      <c r="D198">
        <f>D197*C189</f>
        <v>0</v>
      </c>
    </row>
    <row r="199" spans="1:7" x14ac:dyDescent="0.25">
      <c r="A199" t="s">
        <v>14</v>
      </c>
      <c r="B199" s="5">
        <f>U3</f>
        <v>9</v>
      </c>
      <c r="E199">
        <f>E194+D198</f>
        <v>7188</v>
      </c>
    </row>
    <row r="200" spans="1:7" x14ac:dyDescent="0.25">
      <c r="A200" t="s">
        <v>0</v>
      </c>
      <c r="B200" s="1">
        <f>IF(AND(C205&gt;0,C205&lt;10),C205,B199)</f>
        <v>9</v>
      </c>
      <c r="C200">
        <f>C189</f>
        <v>0</v>
      </c>
      <c r="D200">
        <f>D198</f>
        <v>0</v>
      </c>
      <c r="E200" s="4">
        <f>E199</f>
        <v>7188</v>
      </c>
      <c r="G200" s="6">
        <f>$E$254</f>
        <v>0</v>
      </c>
    </row>
    <row r="201" spans="1:7" x14ac:dyDescent="0.25">
      <c r="A201" t="s">
        <v>1</v>
      </c>
      <c r="C201" s="3">
        <f>C200*0</f>
        <v>0</v>
      </c>
      <c r="D201" s="3"/>
      <c r="E201" s="3"/>
    </row>
    <row r="202" spans="1:7" x14ac:dyDescent="0.25">
      <c r="A202" t="s">
        <v>2</v>
      </c>
      <c r="C202" s="3">
        <f>C201+E200</f>
        <v>7188</v>
      </c>
      <c r="D202" s="3"/>
      <c r="E202" s="3"/>
    </row>
    <row r="203" spans="1:7" x14ac:dyDescent="0.25">
      <c r="A203" t="s">
        <v>3</v>
      </c>
      <c r="C203" s="3">
        <f>MOD(C202,26)</f>
        <v>12</v>
      </c>
      <c r="D203" s="3"/>
      <c r="E203" s="3"/>
    </row>
    <row r="204" spans="1:7" x14ac:dyDescent="0.25">
      <c r="A204" s="2" t="s">
        <v>18</v>
      </c>
      <c r="C204" s="3"/>
      <c r="D204" s="3"/>
      <c r="E204" s="3">
        <f>INT(E200/26)</f>
        <v>276</v>
      </c>
    </row>
    <row r="205" spans="1:7" x14ac:dyDescent="0.25">
      <c r="A205" s="2" t="s">
        <v>27</v>
      </c>
      <c r="C205">
        <f>C203-3</f>
        <v>9</v>
      </c>
    </row>
    <row r="206" spans="1:7" x14ac:dyDescent="0.25">
      <c r="A206" t="s">
        <v>6</v>
      </c>
      <c r="C206">
        <f>IF(C205=B200,1,0)</f>
        <v>1</v>
      </c>
    </row>
    <row r="207" spans="1:7" x14ac:dyDescent="0.25">
      <c r="A207" t="s">
        <v>7</v>
      </c>
      <c r="C207">
        <f>IF(C206=0,1,0)</f>
        <v>0</v>
      </c>
    </row>
    <row r="208" spans="1:7" x14ac:dyDescent="0.25">
      <c r="A208" t="s">
        <v>8</v>
      </c>
      <c r="D208">
        <f>D200*0</f>
        <v>0</v>
      </c>
    </row>
    <row r="209" spans="1:7" x14ac:dyDescent="0.25">
      <c r="A209" t="s">
        <v>9</v>
      </c>
      <c r="D209">
        <f>D208+25</f>
        <v>25</v>
      </c>
    </row>
    <row r="210" spans="1:7" x14ac:dyDescent="0.25">
      <c r="A210" t="s">
        <v>10</v>
      </c>
      <c r="D210">
        <f>D209*C207</f>
        <v>0</v>
      </c>
    </row>
    <row r="211" spans="1:7" x14ac:dyDescent="0.25">
      <c r="A211" t="s">
        <v>11</v>
      </c>
      <c r="D211">
        <f>D210+1</f>
        <v>1</v>
      </c>
    </row>
    <row r="212" spans="1:7" x14ac:dyDescent="0.25">
      <c r="A212" t="s">
        <v>12</v>
      </c>
      <c r="E212">
        <f>E204*D211</f>
        <v>276</v>
      </c>
    </row>
    <row r="213" spans="1:7" x14ac:dyDescent="0.25">
      <c r="A213" t="s">
        <v>8</v>
      </c>
      <c r="D213">
        <f>D211*0</f>
        <v>0</v>
      </c>
    </row>
    <row r="214" spans="1:7" x14ac:dyDescent="0.25">
      <c r="A214" t="s">
        <v>13</v>
      </c>
      <c r="D214">
        <f>D213+B200</f>
        <v>9</v>
      </c>
    </row>
    <row r="215" spans="1:7" x14ac:dyDescent="0.25">
      <c r="A215" s="2" t="s">
        <v>28</v>
      </c>
      <c r="D215">
        <f>D214+14</f>
        <v>23</v>
      </c>
    </row>
    <row r="216" spans="1:7" x14ac:dyDescent="0.25">
      <c r="A216" t="s">
        <v>10</v>
      </c>
      <c r="D216">
        <f>D215*C207</f>
        <v>0</v>
      </c>
    </row>
    <row r="217" spans="1:7" x14ac:dyDescent="0.25">
      <c r="A217" t="s">
        <v>14</v>
      </c>
      <c r="B217" s="5">
        <f>V3</f>
        <v>7</v>
      </c>
      <c r="E217">
        <f>E212+D216</f>
        <v>276</v>
      </c>
    </row>
    <row r="218" spans="1:7" x14ac:dyDescent="0.25">
      <c r="A218" t="s">
        <v>0</v>
      </c>
      <c r="B218" s="1">
        <f>IF(AND(C223&gt;0,C223&lt;10),C223,B217)</f>
        <v>7</v>
      </c>
      <c r="C218">
        <f>C207</f>
        <v>0</v>
      </c>
      <c r="D218">
        <f>D216</f>
        <v>0</v>
      </c>
      <c r="E218" s="4">
        <f>E217</f>
        <v>276</v>
      </c>
      <c r="G218" s="6">
        <f>$E$254</f>
        <v>0</v>
      </c>
    </row>
    <row r="219" spans="1:7" x14ac:dyDescent="0.25">
      <c r="A219" t="s">
        <v>1</v>
      </c>
      <c r="C219" s="3">
        <f>C218*0</f>
        <v>0</v>
      </c>
      <c r="D219" s="3"/>
      <c r="E219" s="3"/>
    </row>
    <row r="220" spans="1:7" x14ac:dyDescent="0.25">
      <c r="A220" t="s">
        <v>2</v>
      </c>
      <c r="C220" s="3">
        <f>C219+E218</f>
        <v>276</v>
      </c>
      <c r="D220" s="3"/>
      <c r="E220" s="3"/>
    </row>
    <row r="221" spans="1:7" x14ac:dyDescent="0.25">
      <c r="A221" t="s">
        <v>3</v>
      </c>
      <c r="C221" s="3">
        <f>MOD(C220,26)</f>
        <v>16</v>
      </c>
      <c r="D221" s="3"/>
      <c r="E221" s="3"/>
    </row>
    <row r="222" spans="1:7" x14ac:dyDescent="0.25">
      <c r="A222" s="2" t="s">
        <v>18</v>
      </c>
      <c r="C222" s="3"/>
      <c r="D222" s="3"/>
      <c r="E222" s="3">
        <f>INT(E218/26)</f>
        <v>10</v>
      </c>
    </row>
    <row r="223" spans="1:7" x14ac:dyDescent="0.25">
      <c r="A223" s="2" t="s">
        <v>29</v>
      </c>
      <c r="C223">
        <f>C221-9</f>
        <v>7</v>
      </c>
    </row>
    <row r="224" spans="1:7" x14ac:dyDescent="0.25">
      <c r="A224" t="s">
        <v>6</v>
      </c>
      <c r="C224">
        <f>IF(C223=B218,1,0)</f>
        <v>1</v>
      </c>
    </row>
    <row r="225" spans="1:7" x14ac:dyDescent="0.25">
      <c r="A225" t="s">
        <v>7</v>
      </c>
      <c r="C225">
        <f>IF(C224=0,1,0)</f>
        <v>0</v>
      </c>
    </row>
    <row r="226" spans="1:7" x14ac:dyDescent="0.25">
      <c r="A226" t="s">
        <v>8</v>
      </c>
      <c r="D226">
        <f>D218*0</f>
        <v>0</v>
      </c>
    </row>
    <row r="227" spans="1:7" x14ac:dyDescent="0.25">
      <c r="A227" t="s">
        <v>9</v>
      </c>
      <c r="D227">
        <f>D226+25</f>
        <v>25</v>
      </c>
    </row>
    <row r="228" spans="1:7" x14ac:dyDescent="0.25">
      <c r="A228" t="s">
        <v>10</v>
      </c>
      <c r="D228">
        <f>D227*C225</f>
        <v>0</v>
      </c>
    </row>
    <row r="229" spans="1:7" x14ac:dyDescent="0.25">
      <c r="A229" t="s">
        <v>11</v>
      </c>
      <c r="D229">
        <f>D228+1</f>
        <v>1</v>
      </c>
    </row>
    <row r="230" spans="1:7" x14ac:dyDescent="0.25">
      <c r="A230" t="s">
        <v>12</v>
      </c>
      <c r="E230">
        <f>E222*D229</f>
        <v>10</v>
      </c>
    </row>
    <row r="231" spans="1:7" x14ac:dyDescent="0.25">
      <c r="A231" t="s">
        <v>8</v>
      </c>
      <c r="D231">
        <f>D229*0</f>
        <v>0</v>
      </c>
    </row>
    <row r="232" spans="1:7" x14ac:dyDescent="0.25">
      <c r="A232" t="s">
        <v>13</v>
      </c>
      <c r="D232">
        <f>D231+B218</f>
        <v>7</v>
      </c>
    </row>
    <row r="233" spans="1:7" x14ac:dyDescent="0.25">
      <c r="A233" s="2" t="s">
        <v>30</v>
      </c>
      <c r="D233">
        <f>D232+4</f>
        <v>11</v>
      </c>
    </row>
    <row r="234" spans="1:7" x14ac:dyDescent="0.25">
      <c r="A234" t="s">
        <v>10</v>
      </c>
      <c r="D234">
        <f>D233*C225</f>
        <v>0</v>
      </c>
    </row>
    <row r="235" spans="1:7" x14ac:dyDescent="0.25">
      <c r="A235" t="s">
        <v>14</v>
      </c>
      <c r="B235" s="5">
        <f>W3</f>
        <v>1</v>
      </c>
      <c r="E235">
        <f>E230+D234</f>
        <v>10</v>
      </c>
    </row>
    <row r="236" spans="1:7" x14ac:dyDescent="0.25">
      <c r="A236" t="s">
        <v>0</v>
      </c>
      <c r="B236" s="1">
        <f>IF(AND(C241&gt;0,C241&lt;10),C241,B235)</f>
        <v>1</v>
      </c>
      <c r="C236">
        <f>C225</f>
        <v>0</v>
      </c>
      <c r="D236">
        <f>D234</f>
        <v>0</v>
      </c>
      <c r="E236" s="4">
        <f>E235</f>
        <v>10</v>
      </c>
      <c r="G236" s="6">
        <f>$E$254</f>
        <v>0</v>
      </c>
    </row>
    <row r="237" spans="1:7" x14ac:dyDescent="0.25">
      <c r="A237" t="s">
        <v>1</v>
      </c>
      <c r="C237" s="3">
        <f>C236*0</f>
        <v>0</v>
      </c>
      <c r="D237" s="3"/>
      <c r="E237" s="3"/>
    </row>
    <row r="238" spans="1:7" x14ac:dyDescent="0.25">
      <c r="A238" t="s">
        <v>2</v>
      </c>
      <c r="C238" s="3">
        <f>C237+E236</f>
        <v>10</v>
      </c>
      <c r="D238" s="3"/>
      <c r="E238" s="3"/>
    </row>
    <row r="239" spans="1:7" x14ac:dyDescent="0.25">
      <c r="A239" t="s">
        <v>3</v>
      </c>
      <c r="C239" s="3">
        <f>MOD(C238,26)</f>
        <v>10</v>
      </c>
      <c r="D239" s="3"/>
      <c r="E239" s="3"/>
    </row>
    <row r="240" spans="1:7" x14ac:dyDescent="0.25">
      <c r="A240" s="2" t="s">
        <v>18</v>
      </c>
      <c r="C240" s="3"/>
      <c r="D240" s="3"/>
      <c r="E240" s="3">
        <f>INT(E236/26)</f>
        <v>0</v>
      </c>
    </row>
    <row r="241" spans="1:7" x14ac:dyDescent="0.25">
      <c r="A241" s="2" t="s">
        <v>29</v>
      </c>
      <c r="C241">
        <f>C239-9</f>
        <v>1</v>
      </c>
    </row>
    <row r="242" spans="1:7" x14ac:dyDescent="0.25">
      <c r="A242" t="s">
        <v>6</v>
      </c>
      <c r="C242">
        <f>IF(C241=B236,1,0)</f>
        <v>1</v>
      </c>
    </row>
    <row r="243" spans="1:7" x14ac:dyDescent="0.25">
      <c r="A243" t="s">
        <v>7</v>
      </c>
      <c r="C243">
        <f>IF(C242=0,1,0)</f>
        <v>0</v>
      </c>
    </row>
    <row r="244" spans="1:7" x14ac:dyDescent="0.25">
      <c r="A244" t="s">
        <v>8</v>
      </c>
      <c r="D244">
        <f>D236*0</f>
        <v>0</v>
      </c>
    </row>
    <row r="245" spans="1:7" x14ac:dyDescent="0.25">
      <c r="A245" t="s">
        <v>9</v>
      </c>
      <c r="D245">
        <f>D244+25</f>
        <v>25</v>
      </c>
    </row>
    <row r="246" spans="1:7" x14ac:dyDescent="0.25">
      <c r="A246" t="s">
        <v>10</v>
      </c>
      <c r="D246">
        <f>D245*C243</f>
        <v>0</v>
      </c>
    </row>
    <row r="247" spans="1:7" x14ac:dyDescent="0.25">
      <c r="A247" t="s">
        <v>11</v>
      </c>
      <c r="D247">
        <f>D246+1</f>
        <v>1</v>
      </c>
    </row>
    <row r="248" spans="1:7" x14ac:dyDescent="0.25">
      <c r="A248" t="s">
        <v>12</v>
      </c>
      <c r="E248">
        <f>E240*D247</f>
        <v>0</v>
      </c>
    </row>
    <row r="249" spans="1:7" x14ac:dyDescent="0.25">
      <c r="A249" t="s">
        <v>8</v>
      </c>
      <c r="D249">
        <f>D247*0</f>
        <v>0</v>
      </c>
    </row>
    <row r="250" spans="1:7" x14ac:dyDescent="0.25">
      <c r="A250" t="s">
        <v>13</v>
      </c>
      <c r="D250">
        <f>D249+B236</f>
        <v>1</v>
      </c>
    </row>
    <row r="251" spans="1:7" x14ac:dyDescent="0.25">
      <c r="A251" s="2" t="s">
        <v>20</v>
      </c>
      <c r="D251">
        <f>D250+10</f>
        <v>11</v>
      </c>
    </row>
    <row r="252" spans="1:7" x14ac:dyDescent="0.25">
      <c r="A252" t="s">
        <v>10</v>
      </c>
      <c r="D252">
        <f>D251*C243</f>
        <v>0</v>
      </c>
    </row>
    <row r="253" spans="1:7" x14ac:dyDescent="0.25">
      <c r="A253" t="s">
        <v>14</v>
      </c>
      <c r="E253">
        <f>E248+D252</f>
        <v>0</v>
      </c>
    </row>
    <row r="254" spans="1:7" x14ac:dyDescent="0.25">
      <c r="C254">
        <f>C243</f>
        <v>0</v>
      </c>
      <c r="D254">
        <f>D252</f>
        <v>0</v>
      </c>
      <c r="E254" s="4">
        <f>E253</f>
        <v>0</v>
      </c>
      <c r="G254" s="6">
        <f>$E$254</f>
        <v>0</v>
      </c>
    </row>
  </sheetData>
  <conditionalFormatting sqref="A1:A1048576">
    <cfRule type="cellIs" dxfId="1" priority="2" operator="equal">
      <formula>"inp w"</formula>
    </cfRule>
  </conditionalFormatting>
  <conditionalFormatting sqref="J5:W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ignoredErrors>
    <ignoredError sqref="O15 O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2021-12-24T13:31:09Z</dcterms:created>
  <dcterms:modified xsi:type="dcterms:W3CDTF">2021-12-24T22:13:47Z</dcterms:modified>
</cp:coreProperties>
</file>