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B8F2E4AC-3DCE-4F21-A08B-8327C68B73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nual_load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D2" i="1"/>
  <c r="AB2" i="1"/>
  <c r="X2" i="1"/>
  <c r="Y2" i="1" s="1"/>
  <c r="V2" i="1"/>
  <c r="T2" i="1"/>
  <c r="R2" i="1"/>
  <c r="P2" i="1"/>
  <c r="N2" i="1"/>
  <c r="L2" i="1"/>
  <c r="J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A5B27E82-CD40-403B-B0DC-FBE38945FFE5}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<sst xmlns="http://schemas.openxmlformats.org/spreadsheetml/2006/main" count="9" uniqueCount="8">
  <si>
    <t>scenario</t>
  </si>
  <si>
    <t>unit</t>
  </si>
  <si>
    <t>Source</t>
  </si>
  <si>
    <t>TWh/yr</t>
  </si>
  <si>
    <t>Draft IRP 2023</t>
  </si>
  <si>
    <t>CSIR-Meridian Ambitions</t>
  </si>
  <si>
    <t>IRP2023</t>
  </si>
  <si>
    <t>AMBITIONS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</si>
</sst>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FFCC99"/>
        <bgColor rgb="FFF8CBAD"/>
      </patternFill>
    </fill>
    <fill>
      <patternFill patternType="solid">
        <fgColor rgb="FFEEEEEE"/>
        <bgColor rgb="FFEDEDED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2" applyProtection="0"/>
    <xf numFmtId="0" fontId="2" fillId="3" borderId="1" applyProtection="0"/>
  </cellStyleXfs>
  <cellXfs count="8">
    <xf numFmtId="0" fontId="0" fillId="0" borderId="0" xfId="0"/>
    <xf numFmtId="0" fontId="1" fillId="0" borderId="0" xfId="1" applyBorder="1" applyAlignment="1" applyProtection="1">
      <alignment horizontal="center" vertical="center" wrapText="1"/>
    </xf>
    <xf numFmtId="0" fontId="1" fillId="0" borderId="0" xfId="1" applyBorder="1" applyAlignment="1" applyProtection="1">
      <alignment horizontal="left" vertical="center" wrapText="1"/>
    </xf>
    <xf numFmtId="0" fontId="0" fillId="2" borderId="3" xfId="0" applyFill="1" applyBorder="1"/>
    <xf numFmtId="0" fontId="2" fillId="3" borderId="4" xfId="2" applyBorder="1" applyAlignment="1" applyProtection="1">
      <alignment horizontal="right"/>
    </xf>
    <xf numFmtId="1" fontId="0" fillId="4" borderId="4" xfId="0" applyNumberFormat="1" applyFill="1" applyBorder="1" applyAlignment="1">
      <alignment horizontal="right"/>
    </xf>
    <xf numFmtId="1" fontId="0" fillId="4" borderId="5" xfId="0" applyNumberFormat="1" applyFill="1" applyBorder="1" applyAlignment="1">
      <alignment horizontal="right"/>
    </xf>
    <xf numFmtId="1" fontId="0" fillId="4" borderId="4" xfId="0" applyNumberFormat="1" applyFill="1" applyBorder="1"/>
  </cellXfs>
  <cellStyles count="3">
    <cellStyle name="Excel Built-in Heading 2" xfId="1" xr:uid="{AA65B9DB-3DD1-4EA1-9773-C289CA255DC1}"/>
    <cellStyle name="Excel Built-in Input" xfId="2" xr:uid="{47997FCE-E656-40EA-8387-6452764053C9}"/>
    <cellStyle name="Normal" xfId="0" builtinId="0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tabSelected="1" workbookViewId="0">
      <selection activeCell="A3" sqref="A3"/>
    </sheetView>
  </sheetViews>
  <sheetFormatPr defaultRowHeight="15" x14ac:dyDescent="0.25"/>
  <cols>
    <col min="1" max="1" width="11.140625" bestFit="1" customWidth="1"/>
    <col min="2" max="2" width="7.5703125" bestFit="1" customWidth="1"/>
    <col min="3" max="34" width="6.42578125" bestFit="1" customWidth="1"/>
    <col min="35" max="35" width="23.5703125" bestFit="1" customWidth="1"/>
  </cols>
  <sheetData>
    <row r="1" spans="1:35" ht="17.25" x14ac:dyDescent="0.25">
      <c r="A1" s="1" t="s">
        <v>0</v>
      </c>
      <c r="B1" s="1" t="s">
        <v>1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 t="s">
        <v>2</v>
      </c>
    </row>
    <row r="2" spans="1:35" x14ac:dyDescent="0.25">
      <c r="A2" s="3" t="s">
        <v>6</v>
      </c>
      <c r="B2" s="4" t="s">
        <v>3</v>
      </c>
      <c r="C2" s="5">
        <v>243</v>
      </c>
      <c r="D2" s="5">
        <v>243</v>
      </c>
      <c r="E2" s="5">
        <v>243</v>
      </c>
      <c r="F2" s="5">
        <v>243</v>
      </c>
      <c r="G2" s="5">
        <v>243</v>
      </c>
      <c r="H2" s="5">
        <f>0.5*G2+0.5*I2</f>
        <v>245</v>
      </c>
      <c r="I2" s="5">
        <v>247</v>
      </c>
      <c r="J2" s="5">
        <f>0.5*I2+0.5*K2</f>
        <v>249</v>
      </c>
      <c r="K2" s="5">
        <v>251</v>
      </c>
      <c r="L2" s="5">
        <f>0.5*K2+0.5*M2</f>
        <v>253.5</v>
      </c>
      <c r="M2" s="5">
        <v>256</v>
      </c>
      <c r="N2" s="5">
        <f>0.5*M2+0.5*O2</f>
        <v>260</v>
      </c>
      <c r="O2" s="5">
        <v>264</v>
      </c>
      <c r="P2" s="5">
        <f>0.5*O2+0.5*Q2</f>
        <v>269</v>
      </c>
      <c r="Q2" s="5">
        <v>274</v>
      </c>
      <c r="R2" s="5">
        <f>0.5*Q2+0.5*S2</f>
        <v>281.5</v>
      </c>
      <c r="S2" s="5">
        <v>289</v>
      </c>
      <c r="T2" s="5">
        <f>0.5*S2+0.5*U2</f>
        <v>297</v>
      </c>
      <c r="U2" s="5">
        <v>305</v>
      </c>
      <c r="V2" s="5">
        <f>0.5*U2+0.5*W2</f>
        <v>315</v>
      </c>
      <c r="W2" s="5">
        <v>325</v>
      </c>
      <c r="X2" s="5">
        <f>($Z$2-$W$2)/3+W2</f>
        <v>334</v>
      </c>
      <c r="Y2" s="5">
        <f>($Z$2-$W$2)/3+X2</f>
        <v>343</v>
      </c>
      <c r="Z2" s="5">
        <v>352</v>
      </c>
      <c r="AA2" s="5">
        <v>361</v>
      </c>
      <c r="AB2" s="5">
        <f>0.5*AA2+0.5*AC2</f>
        <v>369.5</v>
      </c>
      <c r="AC2" s="5">
        <v>378</v>
      </c>
      <c r="AD2" s="5">
        <f>0.5*AC2+0.5*AE2</f>
        <v>387</v>
      </c>
      <c r="AE2" s="5">
        <v>396</v>
      </c>
      <c r="AF2" s="5">
        <f>0.5*AE2+0.5*AG2</f>
        <v>404.5</v>
      </c>
      <c r="AG2" s="5">
        <v>413</v>
      </c>
      <c r="AH2" s="6">
        <v>422</v>
      </c>
      <c r="AI2" s="6" t="s">
        <v>4</v>
      </c>
    </row>
    <row r="3" spans="1:35" x14ac:dyDescent="0.25">
      <c r="A3" s="3" t="s">
        <v>7</v>
      </c>
      <c r="B3" s="4" t="s">
        <v>3</v>
      </c>
      <c r="C3" s="7">
        <v>239.58110689889</v>
      </c>
      <c r="D3" s="7">
        <v>240.31078563294</v>
      </c>
      <c r="E3" s="7">
        <v>241.617177800039</v>
      </c>
      <c r="F3" s="5">
        <v>245.53645158275199</v>
      </c>
      <c r="G3" s="5">
        <v>249.78229908688499</v>
      </c>
      <c r="H3" s="5">
        <v>254.02814659101799</v>
      </c>
      <c r="I3" s="5">
        <v>257.15525778406101</v>
      </c>
      <c r="J3" s="5">
        <v>261.32483665620299</v>
      </c>
      <c r="K3" s="5">
        <v>265.49431824692698</v>
      </c>
      <c r="L3" s="5">
        <v>268.62142943996901</v>
      </c>
      <c r="M3" s="5">
        <v>272.26977447256201</v>
      </c>
      <c r="N3" s="5">
        <v>276.96048990283498</v>
      </c>
      <c r="O3" s="5">
        <v>279.56646453774698</v>
      </c>
      <c r="P3" s="5">
        <v>283.73594612847103</v>
      </c>
      <c r="Q3" s="5">
        <v>286.86315460293201</v>
      </c>
      <c r="R3" s="5">
        <v>291.032636193656</v>
      </c>
      <c r="S3" s="5">
        <v>294.15984466811699</v>
      </c>
      <c r="T3" s="5">
        <v>297.80809241929097</v>
      </c>
      <c r="U3" s="5">
        <v>301.45643745188403</v>
      </c>
      <c r="V3" s="5">
        <v>304.58364592634501</v>
      </c>
      <c r="W3" s="5">
        <v>307.71075711938801</v>
      </c>
      <c r="X3" s="5">
        <v>311.35910215198101</v>
      </c>
      <c r="Y3" s="5">
        <v>314.48621334502297</v>
      </c>
      <c r="Z3" s="5">
        <v>318.65569493574702</v>
      </c>
      <c r="AA3" s="5">
        <v>321.26166957065902</v>
      </c>
      <c r="AB3" s="5">
        <v>324.910014603251</v>
      </c>
      <c r="AC3" s="5">
        <v>328.558359635844</v>
      </c>
      <c r="AD3" s="5">
        <v>332.20670466843598</v>
      </c>
      <c r="AE3" s="5">
        <v>335.33381586147902</v>
      </c>
      <c r="AF3" s="5">
        <v>338.98216089407202</v>
      </c>
      <c r="AG3" s="5">
        <v>342.10927208711502</v>
      </c>
      <c r="AH3" s="6">
        <v>345.75761711970699</v>
      </c>
      <c r="AI3" s="6" t="s">
        <v>5</v>
      </c>
    </row>
  </sheetData>
  <conditionalFormatting sqref="A2:A3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2024-05-18T16:27:11Z</dcterms:modified>
</cp:coreProperties>
</file>