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2DCB46AF-DA09-4C5C-A2D1-4807DD20B4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nual_carbon_constraint" sheetId="1" r:id="rId1"/>
    <sheet name="fuel_emissions_intensity" sheetId="2" r:id="rId2"/>
    <sheet name="carbon_t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3" l="1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G3" i="3"/>
  <c r="F3" i="3"/>
  <c r="E3" i="3"/>
  <c r="D3" i="3"/>
  <c r="C3" i="3"/>
  <c r="B3" i="3"/>
  <c r="AA2" i="3"/>
  <c r="Q2" i="3"/>
  <c r="H2" i="3" s="1"/>
  <c r="H3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Y36" i="2"/>
  <c r="V36" i="2"/>
  <c r="Q36" i="2"/>
  <c r="N36" i="2"/>
  <c r="I36" i="2"/>
  <c r="F36" i="2"/>
  <c r="AA35" i="2"/>
  <c r="Y35" i="2"/>
  <c r="X35" i="2"/>
  <c r="V35" i="2"/>
  <c r="S35" i="2"/>
  <c r="Q35" i="2"/>
  <c r="P35" i="2"/>
  <c r="N35" i="2"/>
  <c r="K35" i="2"/>
  <c r="I35" i="2"/>
  <c r="H35" i="2"/>
  <c r="F35" i="2"/>
  <c r="C35" i="2"/>
  <c r="AA34" i="2"/>
  <c r="X34" i="2"/>
  <c r="S34" i="2"/>
  <c r="P34" i="2"/>
  <c r="K34" i="2"/>
  <c r="H34" i="2"/>
  <c r="C34" i="2"/>
  <c r="Y32" i="2"/>
  <c r="V32" i="2"/>
  <c r="Q32" i="2"/>
  <c r="O32" i="2"/>
  <c r="N32" i="2"/>
  <c r="I32" i="2"/>
  <c r="G32" i="2"/>
  <c r="F32" i="2"/>
  <c r="AA31" i="2"/>
  <c r="Y31" i="2"/>
  <c r="X31" i="2"/>
  <c r="V31" i="2"/>
  <c r="S31" i="2"/>
  <c r="Q31" i="2"/>
  <c r="P31" i="2"/>
  <c r="N31" i="2"/>
  <c r="K31" i="2"/>
  <c r="I31" i="2"/>
  <c r="H31" i="2"/>
  <c r="F31" i="2"/>
  <c r="C31" i="2"/>
  <c r="C30" i="2"/>
  <c r="AB29" i="2"/>
  <c r="AB37" i="2" s="1"/>
  <c r="AA29" i="2"/>
  <c r="AA37" i="2" s="1"/>
  <c r="Z29" i="2"/>
  <c r="Z34" i="2" s="1"/>
  <c r="Y29" i="2"/>
  <c r="Y34" i="2" s="1"/>
  <c r="X29" i="2"/>
  <c r="X37" i="2" s="1"/>
  <c r="W29" i="2"/>
  <c r="W35" i="2" s="1"/>
  <c r="V29" i="2"/>
  <c r="V34" i="2" s="1"/>
  <c r="U29" i="2"/>
  <c r="U36" i="2" s="1"/>
  <c r="T29" i="2"/>
  <c r="T37" i="2" s="1"/>
  <c r="S29" i="2"/>
  <c r="S37" i="2" s="1"/>
  <c r="R29" i="2"/>
  <c r="R34" i="2" s="1"/>
  <c r="Q29" i="2"/>
  <c r="Q34" i="2" s="1"/>
  <c r="P29" i="2"/>
  <c r="P37" i="2" s="1"/>
  <c r="O29" i="2"/>
  <c r="O35" i="2" s="1"/>
  <c r="N29" i="2"/>
  <c r="N34" i="2" s="1"/>
  <c r="M29" i="2"/>
  <c r="M36" i="2" s="1"/>
  <c r="L29" i="2"/>
  <c r="L37" i="2" s="1"/>
  <c r="K29" i="2"/>
  <c r="K37" i="2" s="1"/>
  <c r="J29" i="2"/>
  <c r="J34" i="2" s="1"/>
  <c r="I29" i="2"/>
  <c r="I34" i="2" s="1"/>
  <c r="H29" i="2"/>
  <c r="H37" i="2" s="1"/>
  <c r="G29" i="2"/>
  <c r="G35" i="2" s="1"/>
  <c r="F29" i="2"/>
  <c r="F34" i="2" s="1"/>
  <c r="E29" i="2"/>
  <c r="E36" i="2" s="1"/>
  <c r="D29" i="2"/>
  <c r="D37" i="2" s="1"/>
  <c r="C29" i="2"/>
  <c r="C37" i="2" s="1"/>
  <c r="H26" i="2"/>
  <c r="C26" i="2"/>
  <c r="H25" i="2"/>
  <c r="E25" i="2"/>
  <c r="C25" i="2"/>
  <c r="E24" i="2"/>
  <c r="H22" i="2"/>
  <c r="C22" i="2"/>
  <c r="H21" i="2"/>
  <c r="E21" i="2"/>
  <c r="C21" i="2"/>
  <c r="E20" i="2"/>
  <c r="AB19" i="2"/>
  <c r="AB24" i="2" s="1"/>
  <c r="H19" i="2"/>
  <c r="H24" i="2" s="1"/>
  <c r="G19" i="2"/>
  <c r="F19" i="2"/>
  <c r="F27" i="2" s="1"/>
  <c r="E19" i="2"/>
  <c r="E27" i="2" s="1"/>
  <c r="D19" i="2"/>
  <c r="D24" i="2" s="1"/>
  <c r="C19" i="2"/>
  <c r="C24" i="2" s="1"/>
  <c r="AB18" i="2"/>
  <c r="S18" i="2"/>
  <c r="S19" i="2" s="1"/>
  <c r="S21" i="2" s="1"/>
  <c r="R18" i="2"/>
  <c r="I18" i="2"/>
  <c r="E10" i="2"/>
  <c r="D10" i="2"/>
  <c r="D20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E2" i="2"/>
  <c r="D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D1" i="2"/>
  <c r="E1" i="2" s="1"/>
  <c r="F1" i="2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Q3" i="3" l="1"/>
  <c r="I2" i="3"/>
  <c r="I3" i="3" s="1"/>
  <c r="R2" i="3"/>
  <c r="R3" i="3" s="1"/>
  <c r="AA3" i="3"/>
  <c r="E30" i="2"/>
  <c r="F10" i="2"/>
  <c r="I19" i="2"/>
  <c r="J18" i="2"/>
  <c r="G27" i="2"/>
  <c r="G26" i="2"/>
  <c r="G22" i="2"/>
  <c r="G24" i="2"/>
  <c r="G25" i="2"/>
  <c r="G21" i="2"/>
  <c r="G23" i="2"/>
  <c r="S24" i="2"/>
  <c r="S26" i="2"/>
  <c r="S22" i="2"/>
  <c r="S27" i="2"/>
  <c r="S23" i="2"/>
  <c r="S25" i="2"/>
  <c r="W32" i="2"/>
  <c r="E33" i="2"/>
  <c r="M33" i="2"/>
  <c r="U33" i="2"/>
  <c r="G36" i="2"/>
  <c r="O36" i="2"/>
  <c r="W36" i="2"/>
  <c r="E37" i="2"/>
  <c r="M37" i="2"/>
  <c r="U37" i="2"/>
  <c r="D21" i="2"/>
  <c r="AB21" i="2"/>
  <c r="H23" i="2"/>
  <c r="F24" i="2"/>
  <c r="D25" i="2"/>
  <c r="AB25" i="2"/>
  <c r="H27" i="2"/>
  <c r="D30" i="2"/>
  <c r="J31" i="2"/>
  <c r="R31" i="2"/>
  <c r="Z31" i="2"/>
  <c r="H32" i="2"/>
  <c r="P32" i="2"/>
  <c r="X32" i="2"/>
  <c r="F33" i="2"/>
  <c r="N33" i="2"/>
  <c r="V33" i="2"/>
  <c r="D34" i="2"/>
  <c r="L34" i="2"/>
  <c r="T34" i="2"/>
  <c r="AB34" i="2"/>
  <c r="J35" i="2"/>
  <c r="R35" i="2"/>
  <c r="Z35" i="2"/>
  <c r="H36" i="2"/>
  <c r="P36" i="2"/>
  <c r="X36" i="2"/>
  <c r="F37" i="2"/>
  <c r="N37" i="2"/>
  <c r="V37" i="2"/>
  <c r="O33" i="2"/>
  <c r="M34" i="2"/>
  <c r="G37" i="2"/>
  <c r="W37" i="2"/>
  <c r="T18" i="2"/>
  <c r="T19" i="2" s="1"/>
  <c r="R19" i="2"/>
  <c r="F21" i="2"/>
  <c r="D22" i="2"/>
  <c r="AB22" i="2"/>
  <c r="F25" i="2"/>
  <c r="D26" i="2"/>
  <c r="AB26" i="2"/>
  <c r="D31" i="2"/>
  <c r="L31" i="2"/>
  <c r="T31" i="2"/>
  <c r="AB31" i="2"/>
  <c r="J32" i="2"/>
  <c r="R32" i="2"/>
  <c r="Z32" i="2"/>
  <c r="H33" i="2"/>
  <c r="P33" i="2"/>
  <c r="X33" i="2"/>
  <c r="D35" i="2"/>
  <c r="L35" i="2"/>
  <c r="T35" i="2"/>
  <c r="AB35" i="2"/>
  <c r="J36" i="2"/>
  <c r="R36" i="2"/>
  <c r="Z36" i="2"/>
  <c r="G33" i="2"/>
  <c r="E34" i="2"/>
  <c r="U34" i="2"/>
  <c r="O37" i="2"/>
  <c r="U18" i="2"/>
  <c r="E22" i="2"/>
  <c r="C23" i="2"/>
  <c r="E26" i="2"/>
  <c r="C27" i="2"/>
  <c r="E31" i="2"/>
  <c r="M31" i="2"/>
  <c r="U31" i="2"/>
  <c r="C32" i="2"/>
  <c r="K32" i="2"/>
  <c r="S32" i="2"/>
  <c r="AA32" i="2"/>
  <c r="I33" i="2"/>
  <c r="Q33" i="2"/>
  <c r="Y33" i="2"/>
  <c r="G34" i="2"/>
  <c r="O34" i="2"/>
  <c r="W34" i="2"/>
  <c r="E35" i="2"/>
  <c r="M35" i="2"/>
  <c r="U35" i="2"/>
  <c r="C36" i="2"/>
  <c r="K36" i="2"/>
  <c r="S36" i="2"/>
  <c r="AA36" i="2"/>
  <c r="I37" i="2"/>
  <c r="Q37" i="2"/>
  <c r="Y37" i="2"/>
  <c r="W33" i="2"/>
  <c r="F22" i="2"/>
  <c r="D23" i="2"/>
  <c r="AB23" i="2"/>
  <c r="F26" i="2"/>
  <c r="D27" i="2"/>
  <c r="AB27" i="2"/>
  <c r="D32" i="2"/>
  <c r="L32" i="2"/>
  <c r="T32" i="2"/>
  <c r="AB32" i="2"/>
  <c r="J33" i="2"/>
  <c r="R33" i="2"/>
  <c r="Z33" i="2"/>
  <c r="D36" i="2"/>
  <c r="L36" i="2"/>
  <c r="T36" i="2"/>
  <c r="AB36" i="2"/>
  <c r="J37" i="2"/>
  <c r="R37" i="2"/>
  <c r="Z37" i="2"/>
  <c r="C20" i="2"/>
  <c r="E23" i="2"/>
  <c r="G31" i="2"/>
  <c r="O31" i="2"/>
  <c r="W31" i="2"/>
  <c r="E32" i="2"/>
  <c r="M32" i="2"/>
  <c r="U32" i="2"/>
  <c r="C33" i="2"/>
  <c r="K33" i="2"/>
  <c r="S33" i="2"/>
  <c r="AA33" i="2"/>
  <c r="F23" i="2"/>
  <c r="D33" i="2"/>
  <c r="L33" i="2"/>
  <c r="T33" i="2"/>
  <c r="AB33" i="2"/>
  <c r="S2" i="3" l="1"/>
  <c r="S3" i="3" s="1"/>
  <c r="T2" i="3"/>
  <c r="J2" i="3"/>
  <c r="K18" i="2"/>
  <c r="J19" i="2"/>
  <c r="I25" i="2"/>
  <c r="I21" i="2"/>
  <c r="I24" i="2"/>
  <c r="I27" i="2"/>
  <c r="I26" i="2"/>
  <c r="I23" i="2"/>
  <c r="I22" i="2"/>
  <c r="U19" i="2"/>
  <c r="V18" i="2"/>
  <c r="R25" i="2"/>
  <c r="R21" i="2"/>
  <c r="R24" i="2"/>
  <c r="R27" i="2"/>
  <c r="R23" i="2"/>
  <c r="R26" i="2"/>
  <c r="R22" i="2"/>
  <c r="G10" i="2"/>
  <c r="F30" i="2"/>
  <c r="F20" i="2"/>
  <c r="T24" i="2"/>
  <c r="T27" i="2"/>
  <c r="T23" i="2"/>
  <c r="T26" i="2"/>
  <c r="T22" i="2"/>
  <c r="T25" i="2"/>
  <c r="T21" i="2"/>
  <c r="K2" i="3" l="1"/>
  <c r="J3" i="3"/>
  <c r="T3" i="3"/>
  <c r="U2" i="3"/>
  <c r="G20" i="2"/>
  <c r="G30" i="2"/>
  <c r="H10" i="2"/>
  <c r="V19" i="2"/>
  <c r="W18" i="2"/>
  <c r="U27" i="2"/>
  <c r="U23" i="2"/>
  <c r="U25" i="2"/>
  <c r="U21" i="2"/>
  <c r="U26" i="2"/>
  <c r="U22" i="2"/>
  <c r="U24" i="2"/>
  <c r="J25" i="2"/>
  <c r="J21" i="2"/>
  <c r="J24" i="2"/>
  <c r="J27" i="2"/>
  <c r="J23" i="2"/>
  <c r="J26" i="2"/>
  <c r="J22" i="2"/>
  <c r="K19" i="2"/>
  <c r="L18" i="2"/>
  <c r="U3" i="3" l="1"/>
  <c r="V2" i="3"/>
  <c r="K3" i="3"/>
  <c r="L2" i="3"/>
  <c r="L19" i="2"/>
  <c r="M18" i="2"/>
  <c r="X18" i="2"/>
  <c r="W19" i="2"/>
  <c r="K24" i="2"/>
  <c r="K22" i="2"/>
  <c r="K27" i="2"/>
  <c r="K23" i="2"/>
  <c r="K26" i="2"/>
  <c r="K25" i="2"/>
  <c r="K21" i="2"/>
  <c r="V27" i="2"/>
  <c r="V23" i="2"/>
  <c r="V26" i="2"/>
  <c r="V22" i="2"/>
  <c r="V25" i="2"/>
  <c r="V21" i="2"/>
  <c r="V24" i="2"/>
  <c r="H30" i="2"/>
  <c r="I10" i="2"/>
  <c r="H20" i="2"/>
  <c r="L3" i="3" l="1"/>
  <c r="M2" i="3"/>
  <c r="V3" i="3"/>
  <c r="W2" i="3"/>
  <c r="I30" i="2"/>
  <c r="J10" i="2"/>
  <c r="I20" i="2"/>
  <c r="W24" i="2"/>
  <c r="W26" i="2"/>
  <c r="W22" i="2"/>
  <c r="W23" i="2"/>
  <c r="W25" i="2"/>
  <c r="W21" i="2"/>
  <c r="W27" i="2"/>
  <c r="X19" i="2"/>
  <c r="Y18" i="2"/>
  <c r="M19" i="2"/>
  <c r="N18" i="2"/>
  <c r="L24" i="2"/>
  <c r="L27" i="2"/>
  <c r="L23" i="2"/>
  <c r="L26" i="2"/>
  <c r="L22" i="2"/>
  <c r="L25" i="2"/>
  <c r="L21" i="2"/>
  <c r="X2" i="3" l="1"/>
  <c r="W3" i="3"/>
  <c r="M3" i="3"/>
  <c r="N2" i="3"/>
  <c r="N19" i="2"/>
  <c r="O18" i="2"/>
  <c r="M21" i="2"/>
  <c r="M27" i="2"/>
  <c r="M23" i="2"/>
  <c r="M26" i="2"/>
  <c r="M22" i="2"/>
  <c r="M25" i="2"/>
  <c r="M24" i="2"/>
  <c r="Y19" i="2"/>
  <c r="Z18" i="2"/>
  <c r="X26" i="2"/>
  <c r="X22" i="2"/>
  <c r="X21" i="2"/>
  <c r="X25" i="2"/>
  <c r="X24" i="2"/>
  <c r="X27" i="2"/>
  <c r="X23" i="2"/>
  <c r="J30" i="2"/>
  <c r="K10" i="2"/>
  <c r="J20" i="2"/>
  <c r="X3" i="3" l="1"/>
  <c r="Y2" i="3"/>
  <c r="O2" i="3"/>
  <c r="N3" i="3"/>
  <c r="AA18" i="2"/>
  <c r="AA19" i="2" s="1"/>
  <c r="Z19" i="2"/>
  <c r="L10" i="2"/>
  <c r="K20" i="2"/>
  <c r="K30" i="2"/>
  <c r="Y25" i="2"/>
  <c r="Y21" i="2"/>
  <c r="Y26" i="2"/>
  <c r="Y24" i="2"/>
  <c r="Y23" i="2"/>
  <c r="Y27" i="2"/>
  <c r="Y22" i="2"/>
  <c r="P18" i="2"/>
  <c r="O19" i="2"/>
  <c r="N27" i="2"/>
  <c r="N23" i="2"/>
  <c r="N26" i="2"/>
  <c r="N22" i="2"/>
  <c r="N25" i="2"/>
  <c r="N21" i="2"/>
  <c r="N24" i="2"/>
  <c r="O3" i="3" l="1"/>
  <c r="P2" i="3"/>
  <c r="P3" i="3" s="1"/>
  <c r="Y3" i="3"/>
  <c r="Z2" i="3"/>
  <c r="Z3" i="3" s="1"/>
  <c r="P19" i="2"/>
  <c r="Q18" i="2"/>
  <c r="Q19" i="2" s="1"/>
  <c r="L20" i="2"/>
  <c r="L30" i="2"/>
  <c r="M10" i="2"/>
  <c r="O23" i="2"/>
  <c r="O26" i="2"/>
  <c r="O22" i="2"/>
  <c r="O24" i="2"/>
  <c r="O25" i="2"/>
  <c r="O21" i="2"/>
  <c r="O27" i="2"/>
  <c r="Z25" i="2"/>
  <c r="Z21" i="2"/>
  <c r="Z24" i="2"/>
  <c r="Z27" i="2"/>
  <c r="Z23" i="2"/>
  <c r="Z26" i="2"/>
  <c r="Z22" i="2"/>
  <c r="AA22" i="2"/>
  <c r="AA24" i="2"/>
  <c r="AA25" i="2"/>
  <c r="AA27" i="2"/>
  <c r="AA23" i="2"/>
  <c r="AA26" i="2"/>
  <c r="AA21" i="2"/>
  <c r="P26" i="2" l="1"/>
  <c r="P22" i="2"/>
  <c r="P25" i="2"/>
  <c r="P21" i="2"/>
  <c r="P24" i="2"/>
  <c r="P27" i="2"/>
  <c r="P23" i="2"/>
  <c r="M30" i="2"/>
  <c r="N10" i="2"/>
  <c r="M20" i="2"/>
  <c r="Q25" i="2"/>
  <c r="Q21" i="2"/>
  <c r="Q27" i="2"/>
  <c r="Q23" i="2"/>
  <c r="Q24" i="2"/>
  <c r="Q26" i="2"/>
  <c r="Q22" i="2"/>
  <c r="O10" i="2" l="1"/>
  <c r="N30" i="2"/>
  <c r="N20" i="2"/>
  <c r="O30" i="2" l="1"/>
  <c r="O20" i="2"/>
  <c r="P10" i="2"/>
  <c r="P30" i="2" l="1"/>
  <c r="Q10" i="2"/>
  <c r="P20" i="2"/>
  <c r="Q30" i="2" l="1"/>
  <c r="R10" i="2"/>
  <c r="Q20" i="2"/>
  <c r="R30" i="2" l="1"/>
  <c r="S10" i="2"/>
  <c r="R20" i="2"/>
  <c r="T10" i="2" l="1"/>
  <c r="S20" i="2"/>
  <c r="S30" i="2"/>
  <c r="T20" i="2" l="1"/>
  <c r="T30" i="2"/>
  <c r="U10" i="2"/>
  <c r="U30" i="2" l="1"/>
  <c r="V10" i="2"/>
  <c r="U20" i="2"/>
  <c r="W10" i="2" l="1"/>
  <c r="V30" i="2"/>
  <c r="V20" i="2"/>
  <c r="W20" i="2" l="1"/>
  <c r="W30" i="2"/>
  <c r="X10" i="2"/>
  <c r="X30" i="2" l="1"/>
  <c r="Y10" i="2"/>
  <c r="X20" i="2"/>
  <c r="Y30" i="2" l="1"/>
  <c r="Z10" i="2"/>
  <c r="Y20" i="2"/>
  <c r="Z30" i="2" l="1"/>
  <c r="AA10" i="2"/>
  <c r="Z20" i="2"/>
  <c r="AB10" i="2" l="1"/>
  <c r="AA20" i="2"/>
  <c r="AA30" i="2"/>
  <c r="AB20" i="2" l="1"/>
  <c r="AB30" i="2"/>
</calcChain>
</file>

<file path=xl/sharedStrings.xml><?xml version="1.0" encoding="utf-8"?>
<sst xmlns="http://schemas.openxmlformats.org/spreadsheetml/2006/main" count="125" uniqueCount="28">
  <si>
    <t>scenario</t>
  </si>
  <si>
    <t>unit</t>
  </si>
  <si>
    <t>NZE_SATIM</t>
  </si>
  <si>
    <t>Mt/yr</t>
  </si>
  <si>
    <t>NZE_LN</t>
  </si>
  <si>
    <t>Carrier</t>
  </si>
  <si>
    <t>units</t>
  </si>
  <si>
    <t>emissions</t>
  </si>
  <si>
    <t>coal</t>
  </si>
  <si>
    <t>kgCO2e/GJ</t>
  </si>
  <si>
    <t>ocgt_diesel</t>
  </si>
  <si>
    <t>ocgt_diesel_emg</t>
  </si>
  <si>
    <t>ocgt_avf</t>
  </si>
  <si>
    <t>ocgt_gas</t>
  </si>
  <si>
    <t>ocgt_gas_h2_40</t>
  </si>
  <si>
    <t>ocgt_gas_h2_45</t>
  </si>
  <si>
    <t>ocgt_gas_h2_50</t>
  </si>
  <si>
    <t>fuel_price</t>
  </si>
  <si>
    <t>R/GJ</t>
  </si>
  <si>
    <t>carbon_tax_t</t>
  </si>
  <si>
    <t>-</t>
  </si>
  <si>
    <t>R/tonCO2e</t>
  </si>
  <si>
    <t>carbon_tax_kg</t>
  </si>
  <si>
    <t>R/kgCO2e</t>
  </si>
  <si>
    <t>fuel_price with carbon_tax</t>
  </si>
  <si>
    <t>carbon_tax_t_IEA</t>
  </si>
  <si>
    <t>carbon_tax_kg_IEA</t>
  </si>
  <si>
    <t>fuel_price with carbon_tax_IEA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</si>
</sst>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548235"/>
        <bgColor rgb="FF3B7D23"/>
      </patternFill>
    </fill>
    <fill>
      <patternFill patternType="solid">
        <fgColor rgb="FFA9D18E"/>
        <bgColor rgb="FFB4E5A2"/>
      </patternFill>
    </fill>
    <fill>
      <patternFill patternType="solid">
        <fgColor rgb="FFC2F1C8"/>
        <bgColor rgb="FFC6EFCE"/>
      </patternFill>
    </fill>
    <fill>
      <patternFill patternType="solid">
        <fgColor rgb="FFFFFF00"/>
        <bgColor rgb="FFFFD966"/>
      </patternFill>
    </fill>
    <fill>
      <patternFill patternType="solid">
        <fgColor rgb="FFCAEEFB"/>
        <bgColor rgb="FFC1E5F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2" applyProtection="0"/>
    <xf numFmtId="0" fontId="2" fillId="2" borderId="1" applyProtection="0"/>
  </cellStyleXfs>
  <cellXfs count="18">
    <xf numFmtId="0" fontId="0" fillId="0" borderId="0" xfId="0"/>
    <xf numFmtId="0" fontId="1" fillId="0" borderId="0" xfId="1" applyBorder="1" applyAlignment="1" applyProtection="1">
      <alignment horizontal="center" vertical="center" wrapText="1"/>
    </xf>
    <xf numFmtId="0" fontId="1" fillId="0" borderId="0" xfId="1" applyBorder="1" applyAlignment="1" applyProtection="1">
      <alignment horizontal="left" vertical="center" wrapText="1"/>
    </xf>
    <xf numFmtId="0" fontId="3" fillId="3" borderId="3" xfId="0" applyFont="1" applyFill="1" applyBorder="1"/>
    <xf numFmtId="0" fontId="2" fillId="2" borderId="0" xfId="2" applyBorder="1" applyAlignment="1" applyProtection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wrapText="1"/>
    </xf>
    <xf numFmtId="0" fontId="0" fillId="4" borderId="3" xfId="0" applyFill="1" applyBorder="1"/>
    <xf numFmtId="1" fontId="0" fillId="0" borderId="0" xfId="0" applyNumberFormat="1"/>
    <xf numFmtId="2" fontId="0" fillId="0" borderId="0" xfId="0" applyNumberFormat="1"/>
    <xf numFmtId="0" fontId="1" fillId="0" borderId="0" xfId="1" applyBorder="1" applyAlignment="1" applyProtection="1">
      <alignment horizontal="right" vertical="center" wrapText="1"/>
    </xf>
    <xf numFmtId="0" fontId="2" fillId="2" borderId="1" xfId="2" applyProtection="1"/>
    <xf numFmtId="1" fontId="0" fillId="5" borderId="0" xfId="0" applyNumberFormat="1" applyFill="1"/>
    <xf numFmtId="0" fontId="0" fillId="6" borderId="0" xfId="0" applyFill="1"/>
    <xf numFmtId="0" fontId="2" fillId="6" borderId="1" xfId="2" applyFill="1" applyAlignment="1" applyProtection="1">
      <alignment horizontal="right"/>
    </xf>
    <xf numFmtId="1" fontId="0" fillId="6" borderId="0" xfId="0" applyNumberFormat="1" applyFill="1"/>
    <xf numFmtId="2" fontId="0" fillId="6" borderId="0" xfId="0" applyNumberFormat="1" applyFill="1"/>
    <xf numFmtId="0" fontId="0" fillId="7" borderId="0" xfId="0" applyFill="1"/>
  </cellXfs>
  <cellStyles count="3">
    <cellStyle name="Excel Built-in Heading 2" xfId="1" xr:uid="{BCEEB701-3963-4B81-B2CA-A9FA76EEC4FC}"/>
    <cellStyle name="Excel Built-in Input" xfId="2" xr:uid="{F55DA21B-964C-42CE-BB19-1F18BCCC4C9B}"/>
    <cellStyle name="Normal" xfId="0" builtinId="0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abSelected="1" workbookViewId="0">
      <selection activeCell="B6" sqref="B6"/>
    </sheetView>
  </sheetViews>
  <sheetFormatPr defaultRowHeight="15"/>
  <cols>
    <col min="1" max="1" width="17.140625" customWidth="1"/>
    <col min="2" max="2" width="6" bestFit="1" customWidth="1"/>
    <col min="3" max="3" width="11.42578125" hidden="1" customWidth="1"/>
    <col min="4" max="4" width="8.140625" hidden="1" customWidth="1"/>
    <col min="5" max="7" width="7.42578125" hidden="1" customWidth="1"/>
    <col min="8" max="8" width="9.42578125" style="5" hidden="1" customWidth="1"/>
    <col min="9" max="35" width="9.42578125" style="5" customWidth="1"/>
    <col min="36" max="36" width="7.85546875" style="5" customWidth="1"/>
  </cols>
  <sheetData>
    <row r="1" spans="1:36" ht="17.25">
      <c r="A1" s="1" t="s">
        <v>0</v>
      </c>
      <c r="B1" s="1" t="s">
        <v>1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>
        <v>2022</v>
      </c>
      <c r="I1" s="2">
        <v>2023</v>
      </c>
      <c r="J1" s="2">
        <v>2024</v>
      </c>
      <c r="K1" s="2">
        <v>2025</v>
      </c>
      <c r="L1" s="2">
        <v>2026</v>
      </c>
      <c r="M1" s="2">
        <v>2027</v>
      </c>
      <c r="N1" s="2">
        <v>2028</v>
      </c>
      <c r="O1" s="2">
        <v>2029</v>
      </c>
      <c r="P1" s="2">
        <v>2030</v>
      </c>
      <c r="Q1" s="2">
        <v>2031</v>
      </c>
      <c r="R1" s="2">
        <v>2032</v>
      </c>
      <c r="S1" s="2">
        <v>2033</v>
      </c>
      <c r="T1" s="2">
        <v>2034</v>
      </c>
      <c r="U1" s="2">
        <v>2035</v>
      </c>
      <c r="V1" s="2">
        <v>2036</v>
      </c>
      <c r="W1" s="2">
        <v>2037</v>
      </c>
      <c r="X1" s="2">
        <v>2038</v>
      </c>
      <c r="Y1" s="2">
        <v>2039</v>
      </c>
      <c r="Z1" s="2">
        <v>2040</v>
      </c>
      <c r="AA1" s="2">
        <v>2041</v>
      </c>
      <c r="AB1" s="2">
        <v>2042</v>
      </c>
      <c r="AC1" s="2">
        <v>2043</v>
      </c>
      <c r="AD1" s="2">
        <v>2044</v>
      </c>
      <c r="AE1" s="2">
        <v>2045</v>
      </c>
      <c r="AF1" s="2">
        <v>2046</v>
      </c>
      <c r="AG1" s="2">
        <v>2047</v>
      </c>
      <c r="AH1" s="2">
        <v>2048</v>
      </c>
      <c r="AI1" s="2">
        <v>2049</v>
      </c>
      <c r="AJ1" s="2">
        <v>2050</v>
      </c>
    </row>
    <row r="2" spans="1:36">
      <c r="A2" s="3" t="s">
        <v>2</v>
      </c>
      <c r="B2" s="4" t="s">
        <v>3</v>
      </c>
      <c r="I2" s="6">
        <v>160</v>
      </c>
      <c r="J2" s="6">
        <v>160</v>
      </c>
      <c r="K2" s="6">
        <v>160</v>
      </c>
      <c r="L2" s="6">
        <v>160</v>
      </c>
      <c r="M2" s="6">
        <v>160</v>
      </c>
      <c r="N2" s="6">
        <v>160</v>
      </c>
      <c r="O2" s="6">
        <v>160</v>
      </c>
      <c r="P2" s="6">
        <v>160</v>
      </c>
      <c r="Q2" s="6">
        <v>156</v>
      </c>
      <c r="R2" s="6">
        <v>146</v>
      </c>
      <c r="S2" s="6">
        <v>128</v>
      </c>
      <c r="T2" s="6">
        <v>128</v>
      </c>
      <c r="U2" s="6">
        <v>110</v>
      </c>
      <c r="V2" s="6">
        <v>89</v>
      </c>
      <c r="W2" s="6">
        <v>64</v>
      </c>
      <c r="X2" s="6">
        <v>48</v>
      </c>
      <c r="Y2" s="6">
        <v>33</v>
      </c>
      <c r="Z2" s="6">
        <v>17</v>
      </c>
      <c r="AA2" s="6">
        <v>16</v>
      </c>
      <c r="AB2" s="6">
        <v>16</v>
      </c>
      <c r="AC2" s="6">
        <v>15</v>
      </c>
      <c r="AD2" s="6">
        <v>15</v>
      </c>
      <c r="AE2" s="6">
        <v>14</v>
      </c>
      <c r="AF2" s="6">
        <v>11</v>
      </c>
      <c r="AG2" s="6">
        <v>9</v>
      </c>
      <c r="AH2" s="6">
        <v>6</v>
      </c>
      <c r="AI2" s="6">
        <v>3</v>
      </c>
      <c r="AJ2" s="6">
        <v>0.01</v>
      </c>
    </row>
    <row r="3" spans="1:36">
      <c r="A3" s="7" t="s">
        <v>4</v>
      </c>
      <c r="B3" s="4" t="s">
        <v>3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8">
        <f t="shared" ref="Q3:AI3" si="0">P3-(160/20)</f>
        <v>152</v>
      </c>
      <c r="R3" s="8">
        <f t="shared" si="0"/>
        <v>144</v>
      </c>
      <c r="S3" s="8">
        <f t="shared" si="0"/>
        <v>136</v>
      </c>
      <c r="T3" s="8">
        <f t="shared" si="0"/>
        <v>128</v>
      </c>
      <c r="U3" s="8">
        <f t="shared" si="0"/>
        <v>120</v>
      </c>
      <c r="V3" s="8">
        <f t="shared" si="0"/>
        <v>112</v>
      </c>
      <c r="W3" s="8">
        <f t="shared" si="0"/>
        <v>104</v>
      </c>
      <c r="X3" s="8">
        <f t="shared" si="0"/>
        <v>96</v>
      </c>
      <c r="Y3" s="8">
        <f t="shared" si="0"/>
        <v>88</v>
      </c>
      <c r="Z3" s="8">
        <f t="shared" si="0"/>
        <v>80</v>
      </c>
      <c r="AA3" s="8">
        <f t="shared" si="0"/>
        <v>72</v>
      </c>
      <c r="AB3" s="8">
        <f t="shared" si="0"/>
        <v>64</v>
      </c>
      <c r="AC3" s="8">
        <f t="shared" si="0"/>
        <v>56</v>
      </c>
      <c r="AD3" s="8">
        <f t="shared" si="0"/>
        <v>48</v>
      </c>
      <c r="AE3" s="8">
        <f t="shared" si="0"/>
        <v>40</v>
      </c>
      <c r="AF3" s="8">
        <f t="shared" si="0"/>
        <v>32</v>
      </c>
      <c r="AG3" s="8">
        <f t="shared" si="0"/>
        <v>24</v>
      </c>
      <c r="AH3" s="8">
        <f t="shared" si="0"/>
        <v>16</v>
      </c>
      <c r="AI3" s="8">
        <f t="shared" si="0"/>
        <v>8</v>
      </c>
      <c r="AJ3" s="9">
        <v>0.01</v>
      </c>
    </row>
  </sheetData>
  <conditionalFormatting sqref="A2:A3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B549-048A-4150-A122-40960F4EBBD9}">
  <dimension ref="A1:AC37"/>
  <sheetViews>
    <sheetView workbookViewId="0">
      <selection activeCell="A10" sqref="A10:XFD37"/>
    </sheetView>
  </sheetViews>
  <sheetFormatPr defaultRowHeight="15"/>
  <cols>
    <col min="1" max="1" width="29" customWidth="1"/>
    <col min="2" max="2" width="16.140625" customWidth="1"/>
    <col min="3" max="3" width="12.5703125" customWidth="1"/>
    <col min="4" max="28" width="8.7109375"/>
    <col min="29" max="29" width="14.5703125" style="5" customWidth="1"/>
  </cols>
  <sheetData>
    <row r="1" spans="1:29" ht="17.25">
      <c r="B1" s="2" t="s">
        <v>5</v>
      </c>
      <c r="C1" s="10">
        <v>2025</v>
      </c>
      <c r="D1" s="10">
        <f t="shared" ref="D1:AB1" si="0">C1+1</f>
        <v>2026</v>
      </c>
      <c r="E1" s="10">
        <f t="shared" si="0"/>
        <v>2027</v>
      </c>
      <c r="F1" s="10">
        <f t="shared" si="0"/>
        <v>2028</v>
      </c>
      <c r="G1" s="10">
        <f t="shared" si="0"/>
        <v>2029</v>
      </c>
      <c r="H1" s="10">
        <f t="shared" si="0"/>
        <v>2030</v>
      </c>
      <c r="I1" s="10">
        <f t="shared" si="0"/>
        <v>2031</v>
      </c>
      <c r="J1" s="10">
        <f t="shared" si="0"/>
        <v>2032</v>
      </c>
      <c r="K1" s="10">
        <f t="shared" si="0"/>
        <v>2033</v>
      </c>
      <c r="L1" s="10">
        <f t="shared" si="0"/>
        <v>2034</v>
      </c>
      <c r="M1" s="10">
        <f t="shared" si="0"/>
        <v>2035</v>
      </c>
      <c r="N1" s="10">
        <f t="shared" si="0"/>
        <v>2036</v>
      </c>
      <c r="O1" s="10">
        <f t="shared" si="0"/>
        <v>2037</v>
      </c>
      <c r="P1" s="10">
        <f t="shared" si="0"/>
        <v>2038</v>
      </c>
      <c r="Q1" s="10">
        <f t="shared" si="0"/>
        <v>2039</v>
      </c>
      <c r="R1" s="10">
        <f t="shared" si="0"/>
        <v>2040</v>
      </c>
      <c r="S1" s="10">
        <f t="shared" si="0"/>
        <v>2041</v>
      </c>
      <c r="T1" s="10">
        <f t="shared" si="0"/>
        <v>2042</v>
      </c>
      <c r="U1" s="10">
        <f t="shared" si="0"/>
        <v>2043</v>
      </c>
      <c r="V1" s="10">
        <f t="shared" si="0"/>
        <v>2044</v>
      </c>
      <c r="W1" s="10">
        <f t="shared" si="0"/>
        <v>2045</v>
      </c>
      <c r="X1" s="10">
        <f t="shared" si="0"/>
        <v>2046</v>
      </c>
      <c r="Y1" s="10">
        <f t="shared" si="0"/>
        <v>2047</v>
      </c>
      <c r="Z1" s="10">
        <f t="shared" si="0"/>
        <v>2048</v>
      </c>
      <c r="AA1" s="10">
        <f t="shared" si="0"/>
        <v>2049</v>
      </c>
      <c r="AB1" s="10">
        <f t="shared" si="0"/>
        <v>2050</v>
      </c>
      <c r="AC1" s="10" t="s">
        <v>6</v>
      </c>
    </row>
    <row r="2" spans="1:29">
      <c r="A2" t="s">
        <v>7</v>
      </c>
      <c r="B2" s="11" t="s">
        <v>8</v>
      </c>
      <c r="C2" s="8">
        <v>86.12</v>
      </c>
      <c r="D2" s="8">
        <f t="shared" ref="D2:AB2" si="1">C2</f>
        <v>86.12</v>
      </c>
      <c r="E2" s="8">
        <f t="shared" si="1"/>
        <v>86.12</v>
      </c>
      <c r="F2" s="8">
        <f t="shared" si="1"/>
        <v>86.12</v>
      </c>
      <c r="G2" s="8">
        <f t="shared" si="1"/>
        <v>86.12</v>
      </c>
      <c r="H2" s="8">
        <f t="shared" si="1"/>
        <v>86.12</v>
      </c>
      <c r="I2" s="8">
        <f t="shared" si="1"/>
        <v>86.12</v>
      </c>
      <c r="J2" s="8">
        <f t="shared" si="1"/>
        <v>86.12</v>
      </c>
      <c r="K2" s="8">
        <f t="shared" si="1"/>
        <v>86.12</v>
      </c>
      <c r="L2" s="8">
        <f t="shared" si="1"/>
        <v>86.12</v>
      </c>
      <c r="M2" s="8">
        <f t="shared" si="1"/>
        <v>86.12</v>
      </c>
      <c r="N2" s="8">
        <f t="shared" si="1"/>
        <v>86.12</v>
      </c>
      <c r="O2" s="8">
        <f t="shared" si="1"/>
        <v>86.12</v>
      </c>
      <c r="P2" s="8">
        <f t="shared" si="1"/>
        <v>86.12</v>
      </c>
      <c r="Q2" s="8">
        <f t="shared" si="1"/>
        <v>86.12</v>
      </c>
      <c r="R2" s="8">
        <f t="shared" si="1"/>
        <v>86.12</v>
      </c>
      <c r="S2" s="8">
        <f t="shared" si="1"/>
        <v>86.12</v>
      </c>
      <c r="T2" s="8">
        <f t="shared" si="1"/>
        <v>86.12</v>
      </c>
      <c r="U2" s="8">
        <f t="shared" si="1"/>
        <v>86.12</v>
      </c>
      <c r="V2" s="8">
        <f t="shared" si="1"/>
        <v>86.12</v>
      </c>
      <c r="W2" s="8">
        <f t="shared" si="1"/>
        <v>86.12</v>
      </c>
      <c r="X2" s="8">
        <f t="shared" si="1"/>
        <v>86.12</v>
      </c>
      <c r="Y2" s="8">
        <f t="shared" si="1"/>
        <v>86.12</v>
      </c>
      <c r="Z2" s="8">
        <f t="shared" si="1"/>
        <v>86.12</v>
      </c>
      <c r="AA2" s="8">
        <f t="shared" si="1"/>
        <v>86.12</v>
      </c>
      <c r="AB2" s="8">
        <f t="shared" si="1"/>
        <v>86.12</v>
      </c>
      <c r="AC2" s="5" t="s">
        <v>9</v>
      </c>
    </row>
    <row r="3" spans="1:29">
      <c r="A3" t="s">
        <v>7</v>
      </c>
      <c r="B3" s="11" t="s">
        <v>10</v>
      </c>
      <c r="C3" s="8">
        <v>74.349999999999994</v>
      </c>
      <c r="D3" s="8">
        <v>74.349999999999994</v>
      </c>
      <c r="E3" s="8">
        <v>74.349999999999994</v>
      </c>
      <c r="F3" s="8">
        <v>74.349999999999994</v>
      </c>
      <c r="G3" s="8">
        <v>74.349999999999994</v>
      </c>
      <c r="H3" s="8">
        <v>74.349999999999994</v>
      </c>
      <c r="I3" s="8">
        <v>74.349999999999994</v>
      </c>
      <c r="J3" s="8">
        <v>74.349999999999994</v>
      </c>
      <c r="K3" s="8">
        <v>74.349999999999994</v>
      </c>
      <c r="L3" s="8">
        <v>74.349999999999994</v>
      </c>
      <c r="M3" s="8">
        <v>74.349999999999994</v>
      </c>
      <c r="N3" s="8">
        <v>74.349999999999994</v>
      </c>
      <c r="O3" s="8">
        <v>74.349999999999994</v>
      </c>
      <c r="P3" s="8">
        <v>74.349999999999994</v>
      </c>
      <c r="Q3" s="8">
        <v>74.349999999999994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5" t="s">
        <v>9</v>
      </c>
    </row>
    <row r="4" spans="1:29">
      <c r="A4" t="s">
        <v>7</v>
      </c>
      <c r="B4" s="11" t="s">
        <v>11</v>
      </c>
      <c r="C4" s="8">
        <v>74.349999999999994</v>
      </c>
      <c r="D4" s="8">
        <v>74.349999999999994</v>
      </c>
      <c r="E4" s="8">
        <v>74.349999999999994</v>
      </c>
      <c r="F4" s="8">
        <v>74.349999999999994</v>
      </c>
      <c r="G4" s="8">
        <v>74.349999999999994</v>
      </c>
      <c r="H4" s="8">
        <v>74.349999999999994</v>
      </c>
      <c r="I4" s="8">
        <v>74.349999999999994</v>
      </c>
      <c r="J4" s="8">
        <v>74.349999999999994</v>
      </c>
      <c r="K4" s="8">
        <v>74.349999999999994</v>
      </c>
      <c r="L4" s="8">
        <v>74.349999999999994</v>
      </c>
      <c r="M4" s="8">
        <v>74.349999999999994</v>
      </c>
      <c r="N4" s="8">
        <v>74.349999999999994</v>
      </c>
      <c r="O4" s="8">
        <v>74.349999999999994</v>
      </c>
      <c r="P4" s="8">
        <v>74.349999999999994</v>
      </c>
      <c r="Q4" s="8">
        <v>74.349999999999994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5" t="s">
        <v>9</v>
      </c>
    </row>
    <row r="5" spans="1:29">
      <c r="A5" t="s">
        <v>7</v>
      </c>
      <c r="B5" s="11" t="s">
        <v>12</v>
      </c>
      <c r="C5" s="8">
        <v>74.349999999999994</v>
      </c>
      <c r="D5" s="8">
        <v>74.349999999999994</v>
      </c>
      <c r="E5" s="8">
        <v>74.349999999999994</v>
      </c>
      <c r="F5" s="8">
        <v>74.349999999999994</v>
      </c>
      <c r="G5" s="8">
        <v>74.349999999999994</v>
      </c>
      <c r="H5" s="8">
        <v>74.349999999999994</v>
      </c>
      <c r="I5" s="8">
        <v>74.349999999999994</v>
      </c>
      <c r="J5" s="8">
        <v>74.349999999999994</v>
      </c>
      <c r="K5" s="8">
        <v>74.349999999999994</v>
      </c>
      <c r="L5" s="8">
        <v>74.349999999999994</v>
      </c>
      <c r="M5" s="8">
        <v>74.349999999999994</v>
      </c>
      <c r="N5" s="8">
        <v>74.349999999999994</v>
      </c>
      <c r="O5" s="8">
        <v>74.349999999999994</v>
      </c>
      <c r="P5" s="8">
        <v>74.349999999999994</v>
      </c>
      <c r="Q5" s="8">
        <v>74.349999999999994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5" t="s">
        <v>9</v>
      </c>
    </row>
    <row r="6" spans="1:29">
      <c r="A6" t="s">
        <v>7</v>
      </c>
      <c r="B6" s="11" t="s">
        <v>13</v>
      </c>
      <c r="C6" s="8">
        <v>69.28</v>
      </c>
      <c r="D6" s="8">
        <v>69.28</v>
      </c>
      <c r="E6" s="8">
        <v>69.28</v>
      </c>
      <c r="F6" s="8">
        <v>69.28</v>
      </c>
      <c r="G6" s="8">
        <v>69.28</v>
      </c>
      <c r="H6" s="8">
        <v>69.28</v>
      </c>
      <c r="I6" s="8">
        <v>69.28</v>
      </c>
      <c r="J6" s="8">
        <v>69.28</v>
      </c>
      <c r="K6" s="8">
        <v>69.28</v>
      </c>
      <c r="L6" s="8">
        <v>69.28</v>
      </c>
      <c r="M6" s="8">
        <v>69.28</v>
      </c>
      <c r="N6" s="8">
        <v>69.28</v>
      </c>
      <c r="O6" s="8">
        <v>69.28</v>
      </c>
      <c r="P6" s="8">
        <v>69.28</v>
      </c>
      <c r="Q6" s="8">
        <v>69.28</v>
      </c>
      <c r="R6" s="8">
        <v>69.28</v>
      </c>
      <c r="S6" s="8">
        <v>69.28</v>
      </c>
      <c r="T6" s="8">
        <v>69.28</v>
      </c>
      <c r="U6" s="8">
        <v>69.28</v>
      </c>
      <c r="V6" s="8">
        <v>69.28</v>
      </c>
      <c r="W6" s="8">
        <v>69.28</v>
      </c>
      <c r="X6" s="8">
        <v>69.28</v>
      </c>
      <c r="Y6" s="8">
        <v>69.28</v>
      </c>
      <c r="Z6" s="8">
        <v>69.28</v>
      </c>
      <c r="AA6" s="8">
        <v>69.28</v>
      </c>
      <c r="AB6" s="8">
        <v>69.28</v>
      </c>
      <c r="AC6" s="5" t="s">
        <v>9</v>
      </c>
    </row>
    <row r="7" spans="1:29">
      <c r="A7" t="s">
        <v>7</v>
      </c>
      <c r="B7" s="11" t="s">
        <v>14</v>
      </c>
      <c r="C7" s="8">
        <v>69.28</v>
      </c>
      <c r="D7" s="8">
        <v>69.28</v>
      </c>
      <c r="E7" s="8">
        <v>69.28</v>
      </c>
      <c r="F7" s="8">
        <v>69.28</v>
      </c>
      <c r="G7" s="8">
        <v>69.28</v>
      </c>
      <c r="H7" s="8">
        <v>69.28</v>
      </c>
      <c r="I7" s="8">
        <v>69.28</v>
      </c>
      <c r="J7" s="8">
        <v>69.28</v>
      </c>
      <c r="K7" s="8">
        <v>69.28</v>
      </c>
      <c r="L7" s="8">
        <v>69.28</v>
      </c>
      <c r="M7" s="8">
        <v>69.28</v>
      </c>
      <c r="N7" s="8">
        <v>69.28</v>
      </c>
      <c r="O7" s="8">
        <v>69.28</v>
      </c>
      <c r="P7" s="8">
        <v>69.28</v>
      </c>
      <c r="Q7" s="8">
        <v>69.28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5" t="s">
        <v>9</v>
      </c>
    </row>
    <row r="8" spans="1:29">
      <c r="A8" t="s">
        <v>7</v>
      </c>
      <c r="B8" s="11" t="s">
        <v>15</v>
      </c>
      <c r="C8" s="8">
        <v>69.28</v>
      </c>
      <c r="D8" s="8">
        <v>69.28</v>
      </c>
      <c r="E8" s="8">
        <v>69.28</v>
      </c>
      <c r="F8" s="8">
        <v>69.28</v>
      </c>
      <c r="G8" s="8">
        <v>69.28</v>
      </c>
      <c r="H8" s="8">
        <v>69.28</v>
      </c>
      <c r="I8" s="8">
        <v>69.28</v>
      </c>
      <c r="J8" s="8">
        <v>69.28</v>
      </c>
      <c r="K8" s="8">
        <v>69.28</v>
      </c>
      <c r="L8" s="8">
        <v>69.28</v>
      </c>
      <c r="M8" s="8">
        <v>69.28</v>
      </c>
      <c r="N8" s="8">
        <v>69.28</v>
      </c>
      <c r="O8" s="8">
        <v>69.28</v>
      </c>
      <c r="P8" s="8">
        <v>69.28</v>
      </c>
      <c r="Q8" s="8">
        <v>69.28</v>
      </c>
      <c r="R8" s="8">
        <v>69.28</v>
      </c>
      <c r="S8" s="8">
        <v>69.28</v>
      </c>
      <c r="T8" s="8">
        <v>69.28</v>
      </c>
      <c r="U8" s="8">
        <v>69.28</v>
      </c>
      <c r="V8" s="8">
        <v>69.28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5" t="s">
        <v>9</v>
      </c>
    </row>
    <row r="9" spans="1:29">
      <c r="A9" t="s">
        <v>7</v>
      </c>
      <c r="B9" s="11" t="s">
        <v>16</v>
      </c>
      <c r="C9" s="8">
        <v>69.28</v>
      </c>
      <c r="D9" s="8">
        <v>69.28</v>
      </c>
      <c r="E9" s="8">
        <v>69.28</v>
      </c>
      <c r="F9" s="8">
        <v>69.28</v>
      </c>
      <c r="G9" s="8">
        <v>69.28</v>
      </c>
      <c r="H9" s="8">
        <v>69.28</v>
      </c>
      <c r="I9" s="8">
        <v>69.28</v>
      </c>
      <c r="J9" s="8">
        <v>69.28</v>
      </c>
      <c r="K9" s="8">
        <v>69.28</v>
      </c>
      <c r="L9" s="8">
        <v>69.28</v>
      </c>
      <c r="M9" s="8">
        <v>69.28</v>
      </c>
      <c r="N9" s="8">
        <v>69.28</v>
      </c>
      <c r="O9" s="8">
        <v>69.28</v>
      </c>
      <c r="P9" s="8">
        <v>69.28</v>
      </c>
      <c r="Q9" s="8">
        <v>69.28</v>
      </c>
      <c r="R9" s="8">
        <v>69.28</v>
      </c>
      <c r="S9" s="8">
        <v>69.28</v>
      </c>
      <c r="T9" s="8">
        <v>69.28</v>
      </c>
      <c r="U9" s="8">
        <v>69.28</v>
      </c>
      <c r="V9" s="8">
        <v>69.28</v>
      </c>
      <c r="W9" s="8">
        <v>69.28</v>
      </c>
      <c r="X9" s="8">
        <v>69.28</v>
      </c>
      <c r="Y9" s="8">
        <v>69.28</v>
      </c>
      <c r="Z9" s="8">
        <v>69.28</v>
      </c>
      <c r="AA9" s="8">
        <v>69.28</v>
      </c>
      <c r="AB9" s="12">
        <v>0</v>
      </c>
      <c r="AC9" s="5" t="s">
        <v>9</v>
      </c>
    </row>
    <row r="10" spans="1:29">
      <c r="A10" t="s">
        <v>17</v>
      </c>
      <c r="B10" s="11" t="s">
        <v>8</v>
      </c>
      <c r="C10" s="8">
        <v>45.18</v>
      </c>
      <c r="D10" s="8">
        <f t="shared" ref="D10:AB10" si="2">C10</f>
        <v>45.18</v>
      </c>
      <c r="E10" s="8">
        <f t="shared" si="2"/>
        <v>45.18</v>
      </c>
      <c r="F10" s="8">
        <f t="shared" si="2"/>
        <v>45.18</v>
      </c>
      <c r="G10" s="8">
        <f t="shared" si="2"/>
        <v>45.18</v>
      </c>
      <c r="H10" s="8">
        <f t="shared" si="2"/>
        <v>45.18</v>
      </c>
      <c r="I10" s="8">
        <f t="shared" si="2"/>
        <v>45.18</v>
      </c>
      <c r="J10" s="8">
        <f t="shared" si="2"/>
        <v>45.18</v>
      </c>
      <c r="K10" s="8">
        <f t="shared" si="2"/>
        <v>45.18</v>
      </c>
      <c r="L10" s="8">
        <f t="shared" si="2"/>
        <v>45.18</v>
      </c>
      <c r="M10" s="8">
        <f t="shared" si="2"/>
        <v>45.18</v>
      </c>
      <c r="N10" s="8">
        <f t="shared" si="2"/>
        <v>45.18</v>
      </c>
      <c r="O10" s="8">
        <f t="shared" si="2"/>
        <v>45.18</v>
      </c>
      <c r="P10" s="8">
        <f t="shared" si="2"/>
        <v>45.18</v>
      </c>
      <c r="Q10" s="8">
        <f t="shared" si="2"/>
        <v>45.18</v>
      </c>
      <c r="R10" s="8">
        <f t="shared" si="2"/>
        <v>45.18</v>
      </c>
      <c r="S10" s="8">
        <f t="shared" si="2"/>
        <v>45.18</v>
      </c>
      <c r="T10" s="8">
        <f t="shared" si="2"/>
        <v>45.18</v>
      </c>
      <c r="U10" s="8">
        <f t="shared" si="2"/>
        <v>45.18</v>
      </c>
      <c r="V10" s="8">
        <f t="shared" si="2"/>
        <v>45.18</v>
      </c>
      <c r="W10" s="8">
        <f t="shared" si="2"/>
        <v>45.18</v>
      </c>
      <c r="X10" s="8">
        <f t="shared" si="2"/>
        <v>45.18</v>
      </c>
      <c r="Y10" s="8">
        <f t="shared" si="2"/>
        <v>45.18</v>
      </c>
      <c r="Z10" s="8">
        <f t="shared" si="2"/>
        <v>45.18</v>
      </c>
      <c r="AA10" s="8">
        <f t="shared" si="2"/>
        <v>45.18</v>
      </c>
      <c r="AB10" s="8">
        <f t="shared" si="2"/>
        <v>45.18</v>
      </c>
      <c r="AC10" s="5" t="s">
        <v>18</v>
      </c>
    </row>
    <row r="11" spans="1:29">
      <c r="A11" t="s">
        <v>17</v>
      </c>
      <c r="B11" s="11" t="s">
        <v>10</v>
      </c>
      <c r="C11" s="8">
        <v>815.85</v>
      </c>
      <c r="D11" s="8">
        <v>815.85</v>
      </c>
      <c r="E11" s="8">
        <v>815.85</v>
      </c>
      <c r="F11" s="8">
        <v>815.85</v>
      </c>
      <c r="G11" s="8">
        <v>815.85</v>
      </c>
      <c r="H11" s="8">
        <v>815.85</v>
      </c>
      <c r="I11" s="8">
        <v>815.85</v>
      </c>
      <c r="J11" s="8">
        <v>815.85</v>
      </c>
      <c r="K11" s="8">
        <v>815.85</v>
      </c>
      <c r="L11" s="8">
        <v>815.85</v>
      </c>
      <c r="M11" s="8">
        <v>815.85</v>
      </c>
      <c r="N11" s="8">
        <v>815.85</v>
      </c>
      <c r="O11" s="8">
        <v>815.85</v>
      </c>
      <c r="P11" s="8">
        <v>815.85</v>
      </c>
      <c r="Q11" s="8">
        <v>815.85</v>
      </c>
      <c r="R11" s="8">
        <v>815.85</v>
      </c>
      <c r="S11" s="8">
        <v>815.85</v>
      </c>
      <c r="T11" s="8">
        <v>815.85</v>
      </c>
      <c r="U11" s="8">
        <v>815.85</v>
      </c>
      <c r="V11" s="8">
        <v>815.85</v>
      </c>
      <c r="W11" s="8">
        <v>815.85</v>
      </c>
      <c r="X11" s="8">
        <v>815.85</v>
      </c>
      <c r="Y11" s="8">
        <v>815.85</v>
      </c>
      <c r="Z11" s="8">
        <v>815.85</v>
      </c>
      <c r="AA11" s="8">
        <v>815.85</v>
      </c>
      <c r="AB11" s="8">
        <v>815.85</v>
      </c>
      <c r="AC11" s="5" t="s">
        <v>18</v>
      </c>
    </row>
    <row r="12" spans="1:29">
      <c r="A12" t="s">
        <v>17</v>
      </c>
      <c r="B12" s="11" t="s">
        <v>11</v>
      </c>
      <c r="C12" s="8">
        <v>815.85</v>
      </c>
      <c r="D12" s="8">
        <v>815.85</v>
      </c>
      <c r="E12" s="8">
        <v>815.85</v>
      </c>
      <c r="F12" s="8">
        <v>815.85</v>
      </c>
      <c r="G12" s="8">
        <v>815.85</v>
      </c>
      <c r="H12" s="8">
        <v>815.85</v>
      </c>
      <c r="I12" s="8">
        <v>815.85</v>
      </c>
      <c r="J12" s="8">
        <v>815.85</v>
      </c>
      <c r="K12" s="8">
        <v>815.85</v>
      </c>
      <c r="L12" s="8">
        <v>815.85</v>
      </c>
      <c r="M12" s="8">
        <v>815.85</v>
      </c>
      <c r="N12" s="8">
        <v>815.85</v>
      </c>
      <c r="O12" s="8">
        <v>815.85</v>
      </c>
      <c r="P12" s="8">
        <v>815.85</v>
      </c>
      <c r="Q12" s="8">
        <v>815.85</v>
      </c>
      <c r="R12" s="8">
        <v>815.85</v>
      </c>
      <c r="S12" s="8">
        <v>815.85</v>
      </c>
      <c r="T12" s="8">
        <v>815.85</v>
      </c>
      <c r="U12" s="8">
        <v>815.85</v>
      </c>
      <c r="V12" s="8">
        <v>815.85</v>
      </c>
      <c r="W12" s="8">
        <v>815.85</v>
      </c>
      <c r="X12" s="8">
        <v>815.85</v>
      </c>
      <c r="Y12" s="8">
        <v>815.85</v>
      </c>
      <c r="Z12" s="8">
        <v>815.85</v>
      </c>
      <c r="AA12" s="8">
        <v>815.85</v>
      </c>
      <c r="AB12" s="8">
        <v>815.85</v>
      </c>
      <c r="AC12" s="5" t="s">
        <v>18</v>
      </c>
    </row>
    <row r="13" spans="1:29">
      <c r="A13" t="s">
        <v>17</v>
      </c>
      <c r="B13" s="11" t="s">
        <v>12</v>
      </c>
      <c r="C13" s="8">
        <v>815.85</v>
      </c>
      <c r="D13" s="8">
        <v>815.85</v>
      </c>
      <c r="E13" s="8">
        <v>815.85</v>
      </c>
      <c r="F13" s="8">
        <v>815.85</v>
      </c>
      <c r="G13" s="8">
        <v>815.85</v>
      </c>
      <c r="H13" s="8">
        <v>815.85</v>
      </c>
      <c r="I13" s="8">
        <v>815.85</v>
      </c>
      <c r="J13" s="8">
        <v>815.85</v>
      </c>
      <c r="K13" s="8">
        <v>815.85</v>
      </c>
      <c r="L13" s="8">
        <v>815.85</v>
      </c>
      <c r="M13" s="8">
        <v>815.85</v>
      </c>
      <c r="N13" s="8">
        <v>815.85</v>
      </c>
      <c r="O13" s="8">
        <v>815.85</v>
      </c>
      <c r="P13" s="8">
        <v>815.85</v>
      </c>
      <c r="Q13" s="8">
        <v>815.85</v>
      </c>
      <c r="R13" s="8">
        <v>815.85</v>
      </c>
      <c r="S13" s="8">
        <v>815.85</v>
      </c>
      <c r="T13" s="8">
        <v>815.85</v>
      </c>
      <c r="U13" s="8">
        <v>815.85</v>
      </c>
      <c r="V13" s="8">
        <v>815.85</v>
      </c>
      <c r="W13" s="8">
        <v>815.85</v>
      </c>
      <c r="X13" s="8">
        <v>815.85</v>
      </c>
      <c r="Y13" s="8">
        <v>815.85</v>
      </c>
      <c r="Z13" s="8">
        <v>815.85</v>
      </c>
      <c r="AA13" s="8">
        <v>815.85</v>
      </c>
      <c r="AB13" s="8">
        <v>815.85</v>
      </c>
      <c r="AC13" s="5" t="s">
        <v>18</v>
      </c>
    </row>
    <row r="14" spans="1:29">
      <c r="A14" t="s">
        <v>17</v>
      </c>
      <c r="B14" s="11" t="s">
        <v>13</v>
      </c>
      <c r="C14" s="8">
        <v>271.95</v>
      </c>
      <c r="D14" s="8">
        <v>271.95</v>
      </c>
      <c r="E14" s="8">
        <v>271.95</v>
      </c>
      <c r="F14" s="8">
        <v>271.95</v>
      </c>
      <c r="G14" s="8">
        <v>271.95</v>
      </c>
      <c r="H14" s="8">
        <v>271.95</v>
      </c>
      <c r="I14" s="8">
        <v>271.95</v>
      </c>
      <c r="J14" s="8">
        <v>271.95</v>
      </c>
      <c r="K14" s="8">
        <v>271.95</v>
      </c>
      <c r="L14" s="8">
        <v>271.95</v>
      </c>
      <c r="M14" s="8">
        <v>271.95</v>
      </c>
      <c r="N14" s="8">
        <v>271.95</v>
      </c>
      <c r="O14" s="8">
        <v>271.95</v>
      </c>
      <c r="P14" s="8">
        <v>271.95</v>
      </c>
      <c r="Q14" s="8">
        <v>271.95</v>
      </c>
      <c r="R14" s="8">
        <v>271.95</v>
      </c>
      <c r="S14" s="8">
        <v>271.95</v>
      </c>
      <c r="T14" s="8">
        <v>271.95</v>
      </c>
      <c r="U14" s="8">
        <v>271.95</v>
      </c>
      <c r="V14" s="8">
        <v>271.95</v>
      </c>
      <c r="W14" s="8">
        <v>271.95</v>
      </c>
      <c r="X14" s="8">
        <v>271.95</v>
      </c>
      <c r="Y14" s="8">
        <v>271.95</v>
      </c>
      <c r="Z14" s="8">
        <v>271.95</v>
      </c>
      <c r="AA14" s="8">
        <v>271.95</v>
      </c>
      <c r="AB14" s="8">
        <v>271.95</v>
      </c>
      <c r="AC14" s="5" t="s">
        <v>18</v>
      </c>
    </row>
    <row r="15" spans="1:29">
      <c r="A15" t="s">
        <v>17</v>
      </c>
      <c r="B15" s="11" t="s">
        <v>14</v>
      </c>
      <c r="C15" s="8">
        <v>271.95</v>
      </c>
      <c r="D15" s="8">
        <v>271.95</v>
      </c>
      <c r="E15" s="8">
        <v>271.95</v>
      </c>
      <c r="F15" s="8">
        <v>271.95</v>
      </c>
      <c r="G15" s="8">
        <v>271.95</v>
      </c>
      <c r="H15" s="8">
        <v>271.95</v>
      </c>
      <c r="I15" s="8">
        <v>271.95</v>
      </c>
      <c r="J15" s="8">
        <v>271.95</v>
      </c>
      <c r="K15" s="8">
        <v>271.95</v>
      </c>
      <c r="L15" s="8">
        <v>271.95</v>
      </c>
      <c r="M15" s="8">
        <v>271.95</v>
      </c>
      <c r="N15" s="8">
        <v>271.95</v>
      </c>
      <c r="O15" s="8">
        <v>271.95</v>
      </c>
      <c r="P15" s="8">
        <v>271.95</v>
      </c>
      <c r="Q15" s="8">
        <v>271.95</v>
      </c>
      <c r="R15" s="8">
        <v>815.85</v>
      </c>
      <c r="S15" s="8">
        <v>815.85</v>
      </c>
      <c r="T15" s="8">
        <v>815.85</v>
      </c>
      <c r="U15" s="8">
        <v>815.85</v>
      </c>
      <c r="V15" s="8">
        <v>815.85</v>
      </c>
      <c r="W15" s="8">
        <v>815.85</v>
      </c>
      <c r="X15" s="8">
        <v>815.85</v>
      </c>
      <c r="Y15" s="8">
        <v>815.85</v>
      </c>
      <c r="Z15" s="8">
        <v>815.85</v>
      </c>
      <c r="AA15" s="8">
        <v>815.85</v>
      </c>
      <c r="AB15" s="8">
        <v>815.85</v>
      </c>
      <c r="AC15" s="5" t="s">
        <v>18</v>
      </c>
    </row>
    <row r="16" spans="1:29">
      <c r="A16" t="s">
        <v>17</v>
      </c>
      <c r="B16" s="11" t="s">
        <v>15</v>
      </c>
      <c r="C16" s="8">
        <v>271.95</v>
      </c>
      <c r="D16" s="8">
        <v>271.95</v>
      </c>
      <c r="E16" s="8">
        <v>271.95</v>
      </c>
      <c r="F16" s="8">
        <v>271.95</v>
      </c>
      <c r="G16" s="8">
        <v>271.95</v>
      </c>
      <c r="H16" s="8">
        <v>271.95</v>
      </c>
      <c r="I16" s="8">
        <v>271.95</v>
      </c>
      <c r="J16" s="8">
        <v>271.95</v>
      </c>
      <c r="K16" s="8">
        <v>271.95</v>
      </c>
      <c r="L16" s="8">
        <v>271.95</v>
      </c>
      <c r="M16" s="8">
        <v>271.95</v>
      </c>
      <c r="N16" s="8">
        <v>271.95</v>
      </c>
      <c r="O16" s="8">
        <v>271.95</v>
      </c>
      <c r="P16" s="8">
        <v>271.95</v>
      </c>
      <c r="Q16" s="8">
        <v>271.95</v>
      </c>
      <c r="R16" s="8">
        <v>271.95</v>
      </c>
      <c r="S16" s="8">
        <v>271.95</v>
      </c>
      <c r="T16" s="8">
        <v>271.95</v>
      </c>
      <c r="U16" s="8">
        <v>271.95</v>
      </c>
      <c r="V16" s="8">
        <v>271.95</v>
      </c>
      <c r="W16" s="8">
        <v>815.85</v>
      </c>
      <c r="X16" s="8">
        <v>815.85</v>
      </c>
      <c r="Y16" s="8">
        <v>815.85</v>
      </c>
      <c r="Z16" s="8">
        <v>815.85</v>
      </c>
      <c r="AA16" s="8">
        <v>815.85</v>
      </c>
      <c r="AB16" s="8">
        <v>815.85</v>
      </c>
      <c r="AC16" s="5" t="s">
        <v>18</v>
      </c>
    </row>
    <row r="17" spans="1:29">
      <c r="A17" t="s">
        <v>17</v>
      </c>
      <c r="B17" s="11" t="s">
        <v>16</v>
      </c>
      <c r="C17" s="8">
        <v>271.95</v>
      </c>
      <c r="D17" s="8">
        <v>271.95</v>
      </c>
      <c r="E17" s="8">
        <v>271.95</v>
      </c>
      <c r="F17" s="8">
        <v>271.95</v>
      </c>
      <c r="G17" s="8">
        <v>271.95</v>
      </c>
      <c r="H17" s="8">
        <v>271.95</v>
      </c>
      <c r="I17" s="8">
        <v>271.95</v>
      </c>
      <c r="J17" s="8">
        <v>271.95</v>
      </c>
      <c r="K17" s="8">
        <v>271.95</v>
      </c>
      <c r="L17" s="8">
        <v>271.95</v>
      </c>
      <c r="M17" s="8">
        <v>271.95</v>
      </c>
      <c r="N17" s="8">
        <v>271.95</v>
      </c>
      <c r="O17" s="8">
        <v>271.95</v>
      </c>
      <c r="P17" s="8">
        <v>271.95</v>
      </c>
      <c r="Q17" s="8">
        <v>271.95</v>
      </c>
      <c r="R17" s="8">
        <v>271.95</v>
      </c>
      <c r="S17" s="8">
        <v>271.95</v>
      </c>
      <c r="T17" s="8">
        <v>271.95</v>
      </c>
      <c r="U17" s="8">
        <v>271.95</v>
      </c>
      <c r="V17" s="8">
        <v>271.95</v>
      </c>
      <c r="W17" s="8">
        <v>271.95</v>
      </c>
      <c r="X17" s="8">
        <v>271.95</v>
      </c>
      <c r="Y17" s="8">
        <v>271.95</v>
      </c>
      <c r="Z17" s="8">
        <v>271.95</v>
      </c>
      <c r="AA17" s="8">
        <v>271.95</v>
      </c>
      <c r="AB17" s="8">
        <v>815.85</v>
      </c>
      <c r="AC17" s="5" t="s">
        <v>18</v>
      </c>
    </row>
    <row r="18" spans="1:29">
      <c r="A18" s="13" t="s">
        <v>19</v>
      </c>
      <c r="B18" s="14" t="s">
        <v>20</v>
      </c>
      <c r="C18" s="15">
        <v>0</v>
      </c>
      <c r="D18" s="15">
        <v>308</v>
      </c>
      <c r="E18" s="15">
        <v>347</v>
      </c>
      <c r="F18" s="15">
        <v>385</v>
      </c>
      <c r="G18" s="15">
        <v>424</v>
      </c>
      <c r="H18" s="15">
        <v>462</v>
      </c>
      <c r="I18" s="15">
        <f t="shared" ref="I18:Q18" si="3">($R$18-$H$18)/10+H18</f>
        <v>507.95</v>
      </c>
      <c r="J18" s="15">
        <f t="shared" si="3"/>
        <v>553.9</v>
      </c>
      <c r="K18" s="15">
        <f t="shared" si="3"/>
        <v>599.85</v>
      </c>
      <c r="L18" s="15">
        <f t="shared" si="3"/>
        <v>645.80000000000007</v>
      </c>
      <c r="M18" s="15">
        <f t="shared" si="3"/>
        <v>691.75000000000011</v>
      </c>
      <c r="N18" s="15">
        <f t="shared" si="3"/>
        <v>737.70000000000016</v>
      </c>
      <c r="O18" s="15">
        <f t="shared" si="3"/>
        <v>783.6500000000002</v>
      </c>
      <c r="P18" s="15">
        <f t="shared" si="3"/>
        <v>829.60000000000025</v>
      </c>
      <c r="Q18" s="15">
        <f t="shared" si="3"/>
        <v>875.5500000000003</v>
      </c>
      <c r="R18" s="15">
        <f>50*18.43</f>
        <v>921.5</v>
      </c>
      <c r="S18" s="15">
        <f t="shared" ref="S18:AA18" si="4">($AB$18-$R$18)/10+R18</f>
        <v>1013.65</v>
      </c>
      <c r="T18" s="15">
        <f t="shared" si="4"/>
        <v>1105.8</v>
      </c>
      <c r="U18" s="15">
        <f t="shared" si="4"/>
        <v>1197.95</v>
      </c>
      <c r="V18" s="15">
        <f t="shared" si="4"/>
        <v>1290.1000000000001</v>
      </c>
      <c r="W18" s="15">
        <f t="shared" si="4"/>
        <v>1382.2500000000002</v>
      </c>
      <c r="X18" s="15">
        <f t="shared" si="4"/>
        <v>1474.4000000000003</v>
      </c>
      <c r="Y18" s="15">
        <f t="shared" si="4"/>
        <v>1566.5500000000004</v>
      </c>
      <c r="Z18" s="15">
        <f t="shared" si="4"/>
        <v>1658.7000000000005</v>
      </c>
      <c r="AA18" s="15">
        <f t="shared" si="4"/>
        <v>1750.8500000000006</v>
      </c>
      <c r="AB18" s="15">
        <f>100*18.43</f>
        <v>1843</v>
      </c>
      <c r="AC18" s="5" t="s">
        <v>21</v>
      </c>
    </row>
    <row r="19" spans="1:29">
      <c r="A19" s="13" t="s">
        <v>22</v>
      </c>
      <c r="B19" s="14" t="s">
        <v>20</v>
      </c>
      <c r="C19" s="16">
        <f t="shared" ref="C19:AB19" si="5">C18/1000</f>
        <v>0</v>
      </c>
      <c r="D19" s="16">
        <f t="shared" si="5"/>
        <v>0.308</v>
      </c>
      <c r="E19" s="16">
        <f t="shared" si="5"/>
        <v>0.34699999999999998</v>
      </c>
      <c r="F19" s="16">
        <f t="shared" si="5"/>
        <v>0.38500000000000001</v>
      </c>
      <c r="G19" s="16">
        <f t="shared" si="5"/>
        <v>0.42399999999999999</v>
      </c>
      <c r="H19" s="16">
        <f t="shared" si="5"/>
        <v>0.46200000000000002</v>
      </c>
      <c r="I19" s="16">
        <f t="shared" si="5"/>
        <v>0.50795000000000001</v>
      </c>
      <c r="J19" s="16">
        <f t="shared" si="5"/>
        <v>0.55389999999999995</v>
      </c>
      <c r="K19" s="16">
        <f t="shared" si="5"/>
        <v>0.59984999999999999</v>
      </c>
      <c r="L19" s="16">
        <f t="shared" si="5"/>
        <v>0.64580000000000004</v>
      </c>
      <c r="M19" s="16">
        <f t="shared" si="5"/>
        <v>0.69175000000000009</v>
      </c>
      <c r="N19" s="16">
        <f t="shared" si="5"/>
        <v>0.73770000000000013</v>
      </c>
      <c r="O19" s="16">
        <f t="shared" si="5"/>
        <v>0.78365000000000018</v>
      </c>
      <c r="P19" s="16">
        <f t="shared" si="5"/>
        <v>0.82960000000000023</v>
      </c>
      <c r="Q19" s="16">
        <f t="shared" si="5"/>
        <v>0.87555000000000027</v>
      </c>
      <c r="R19" s="16">
        <f t="shared" si="5"/>
        <v>0.92149999999999999</v>
      </c>
      <c r="S19" s="16">
        <f t="shared" si="5"/>
        <v>1.0136499999999999</v>
      </c>
      <c r="T19" s="16">
        <f t="shared" si="5"/>
        <v>1.1057999999999999</v>
      </c>
      <c r="U19" s="16">
        <f t="shared" si="5"/>
        <v>1.1979500000000001</v>
      </c>
      <c r="V19" s="16">
        <f t="shared" si="5"/>
        <v>1.2901000000000002</v>
      </c>
      <c r="W19" s="16">
        <f t="shared" si="5"/>
        <v>1.3822500000000002</v>
      </c>
      <c r="X19" s="16">
        <f t="shared" si="5"/>
        <v>1.4744000000000004</v>
      </c>
      <c r="Y19" s="16">
        <f t="shared" si="5"/>
        <v>1.5665500000000003</v>
      </c>
      <c r="Z19" s="16">
        <f t="shared" si="5"/>
        <v>1.6587000000000005</v>
      </c>
      <c r="AA19" s="16">
        <f t="shared" si="5"/>
        <v>1.7508500000000007</v>
      </c>
      <c r="AB19" s="16">
        <f t="shared" si="5"/>
        <v>1.843</v>
      </c>
      <c r="AC19" s="5" t="s">
        <v>23</v>
      </c>
    </row>
    <row r="20" spans="1:29">
      <c r="A20" s="17" t="s">
        <v>24</v>
      </c>
      <c r="B20" s="11" t="s">
        <v>8</v>
      </c>
      <c r="C20" s="8">
        <f t="shared" ref="C20:AB27" si="6">C10+C2*C$19</f>
        <v>45.18</v>
      </c>
      <c r="D20" s="8">
        <f t="shared" si="6"/>
        <v>71.70496</v>
      </c>
      <c r="E20" s="8">
        <f t="shared" si="6"/>
        <v>75.063639999999992</v>
      </c>
      <c r="F20" s="8">
        <f t="shared" si="6"/>
        <v>78.336200000000005</v>
      </c>
      <c r="G20" s="8">
        <f t="shared" si="6"/>
        <v>81.694879999999998</v>
      </c>
      <c r="H20" s="8">
        <f t="shared" si="6"/>
        <v>84.967440000000011</v>
      </c>
      <c r="I20" s="8">
        <f t="shared" si="6"/>
        <v>88.924654000000004</v>
      </c>
      <c r="J20" s="8">
        <f t="shared" si="6"/>
        <v>92.881867999999997</v>
      </c>
      <c r="K20" s="8">
        <f t="shared" si="6"/>
        <v>96.839082000000005</v>
      </c>
      <c r="L20" s="8">
        <f t="shared" si="6"/>
        <v>100.79629600000001</v>
      </c>
      <c r="M20" s="8">
        <f t="shared" si="6"/>
        <v>104.75351000000001</v>
      </c>
      <c r="N20" s="8">
        <f t="shared" si="6"/>
        <v>108.71072400000001</v>
      </c>
      <c r="O20" s="8">
        <f t="shared" si="6"/>
        <v>112.66793800000002</v>
      </c>
      <c r="P20" s="8">
        <f t="shared" si="6"/>
        <v>116.62515200000001</v>
      </c>
      <c r="Q20" s="8">
        <f t="shared" si="6"/>
        <v>120.58236600000004</v>
      </c>
      <c r="R20" s="8">
        <f t="shared" si="6"/>
        <v>124.53958</v>
      </c>
      <c r="S20" s="8">
        <f t="shared" si="6"/>
        <v>132.475538</v>
      </c>
      <c r="T20" s="8">
        <f t="shared" si="6"/>
        <v>140.411496</v>
      </c>
      <c r="U20" s="8">
        <f t="shared" si="6"/>
        <v>148.347454</v>
      </c>
      <c r="V20" s="8">
        <f t="shared" si="6"/>
        <v>156.28341200000003</v>
      </c>
      <c r="W20" s="8">
        <f t="shared" si="6"/>
        <v>164.21937000000003</v>
      </c>
      <c r="X20" s="8">
        <f t="shared" si="6"/>
        <v>172.15532800000003</v>
      </c>
      <c r="Y20" s="8">
        <f t="shared" si="6"/>
        <v>180.09128600000005</v>
      </c>
      <c r="Z20" s="8">
        <f t="shared" si="6"/>
        <v>188.02724400000005</v>
      </c>
      <c r="AA20" s="8">
        <f t="shared" si="6"/>
        <v>195.96320200000008</v>
      </c>
      <c r="AB20" s="8">
        <f t="shared" si="6"/>
        <v>203.89916000000002</v>
      </c>
      <c r="AC20" s="5" t="s">
        <v>18</v>
      </c>
    </row>
    <row r="21" spans="1:29">
      <c r="A21" s="17" t="s">
        <v>24</v>
      </c>
      <c r="B21" s="11" t="s">
        <v>10</v>
      </c>
      <c r="C21" s="8">
        <f t="shared" si="6"/>
        <v>815.85</v>
      </c>
      <c r="D21" s="8">
        <f t="shared" si="6"/>
        <v>838.74980000000005</v>
      </c>
      <c r="E21" s="8">
        <f t="shared" si="6"/>
        <v>841.64945</v>
      </c>
      <c r="F21" s="8">
        <f t="shared" si="6"/>
        <v>844.47474999999997</v>
      </c>
      <c r="G21" s="8">
        <f t="shared" si="6"/>
        <v>847.37440000000004</v>
      </c>
      <c r="H21" s="8">
        <f t="shared" si="6"/>
        <v>850.19970000000001</v>
      </c>
      <c r="I21" s="8">
        <f t="shared" si="6"/>
        <v>853.61608250000006</v>
      </c>
      <c r="J21" s="8">
        <f t="shared" si="6"/>
        <v>857.032465</v>
      </c>
      <c r="K21" s="8">
        <f t="shared" si="6"/>
        <v>860.44884750000006</v>
      </c>
      <c r="L21" s="8">
        <f t="shared" si="6"/>
        <v>863.86523</v>
      </c>
      <c r="M21" s="8">
        <f t="shared" si="6"/>
        <v>867.28161250000005</v>
      </c>
      <c r="N21" s="8">
        <f t="shared" si="6"/>
        <v>870.69799499999999</v>
      </c>
      <c r="O21" s="8">
        <f t="shared" si="6"/>
        <v>874.11437750000005</v>
      </c>
      <c r="P21" s="8">
        <f t="shared" si="6"/>
        <v>877.53075999999999</v>
      </c>
      <c r="Q21" s="8">
        <f t="shared" si="6"/>
        <v>880.94714250000004</v>
      </c>
      <c r="R21" s="8">
        <f t="shared" si="6"/>
        <v>815.85</v>
      </c>
      <c r="S21" s="8">
        <f t="shared" si="6"/>
        <v>815.85</v>
      </c>
      <c r="T21" s="8">
        <f t="shared" si="6"/>
        <v>815.85</v>
      </c>
      <c r="U21" s="8">
        <f t="shared" si="6"/>
        <v>815.85</v>
      </c>
      <c r="V21" s="8">
        <f t="shared" si="6"/>
        <v>815.85</v>
      </c>
      <c r="W21" s="8">
        <f t="shared" si="6"/>
        <v>815.85</v>
      </c>
      <c r="X21" s="8">
        <f t="shared" si="6"/>
        <v>815.85</v>
      </c>
      <c r="Y21" s="8">
        <f t="shared" si="6"/>
        <v>815.85</v>
      </c>
      <c r="Z21" s="8">
        <f t="shared" si="6"/>
        <v>815.85</v>
      </c>
      <c r="AA21" s="8">
        <f t="shared" si="6"/>
        <v>815.85</v>
      </c>
      <c r="AB21" s="8">
        <f t="shared" si="6"/>
        <v>815.85</v>
      </c>
      <c r="AC21" s="5" t="s">
        <v>18</v>
      </c>
    </row>
    <row r="22" spans="1:29">
      <c r="A22" s="17" t="s">
        <v>24</v>
      </c>
      <c r="B22" s="11" t="s">
        <v>11</v>
      </c>
      <c r="C22" s="8">
        <f t="shared" si="6"/>
        <v>815.85</v>
      </c>
      <c r="D22" s="8">
        <f t="shared" si="6"/>
        <v>838.74980000000005</v>
      </c>
      <c r="E22" s="8">
        <f t="shared" si="6"/>
        <v>841.64945</v>
      </c>
      <c r="F22" s="8">
        <f t="shared" si="6"/>
        <v>844.47474999999997</v>
      </c>
      <c r="G22" s="8">
        <f t="shared" si="6"/>
        <v>847.37440000000004</v>
      </c>
      <c r="H22" s="8">
        <f t="shared" si="6"/>
        <v>850.19970000000001</v>
      </c>
      <c r="I22" s="8">
        <f t="shared" si="6"/>
        <v>853.61608250000006</v>
      </c>
      <c r="J22" s="8">
        <f t="shared" si="6"/>
        <v>857.032465</v>
      </c>
      <c r="K22" s="8">
        <f t="shared" si="6"/>
        <v>860.44884750000006</v>
      </c>
      <c r="L22" s="8">
        <f t="shared" si="6"/>
        <v>863.86523</v>
      </c>
      <c r="M22" s="8">
        <f t="shared" si="6"/>
        <v>867.28161250000005</v>
      </c>
      <c r="N22" s="8">
        <f t="shared" si="6"/>
        <v>870.69799499999999</v>
      </c>
      <c r="O22" s="8">
        <f t="shared" si="6"/>
        <v>874.11437750000005</v>
      </c>
      <c r="P22" s="8">
        <f t="shared" si="6"/>
        <v>877.53075999999999</v>
      </c>
      <c r="Q22" s="8">
        <f t="shared" si="6"/>
        <v>880.94714250000004</v>
      </c>
      <c r="R22" s="8">
        <f t="shared" si="6"/>
        <v>815.85</v>
      </c>
      <c r="S22" s="8">
        <f t="shared" si="6"/>
        <v>815.85</v>
      </c>
      <c r="T22" s="8">
        <f t="shared" si="6"/>
        <v>815.85</v>
      </c>
      <c r="U22" s="8">
        <f t="shared" si="6"/>
        <v>815.85</v>
      </c>
      <c r="V22" s="8">
        <f t="shared" si="6"/>
        <v>815.85</v>
      </c>
      <c r="W22" s="8">
        <f t="shared" si="6"/>
        <v>815.85</v>
      </c>
      <c r="X22" s="8">
        <f t="shared" si="6"/>
        <v>815.85</v>
      </c>
      <c r="Y22" s="8">
        <f t="shared" si="6"/>
        <v>815.85</v>
      </c>
      <c r="Z22" s="8">
        <f t="shared" si="6"/>
        <v>815.85</v>
      </c>
      <c r="AA22" s="8">
        <f t="shared" si="6"/>
        <v>815.85</v>
      </c>
      <c r="AB22" s="8">
        <f t="shared" si="6"/>
        <v>815.85</v>
      </c>
      <c r="AC22" s="5" t="s">
        <v>18</v>
      </c>
    </row>
    <row r="23" spans="1:29">
      <c r="A23" s="17" t="s">
        <v>24</v>
      </c>
      <c r="B23" s="11" t="s">
        <v>12</v>
      </c>
      <c r="C23" s="8">
        <f t="shared" si="6"/>
        <v>815.85</v>
      </c>
      <c r="D23" s="8">
        <f t="shared" si="6"/>
        <v>838.74980000000005</v>
      </c>
      <c r="E23" s="8">
        <f t="shared" si="6"/>
        <v>841.64945</v>
      </c>
      <c r="F23" s="8">
        <f t="shared" si="6"/>
        <v>844.47474999999997</v>
      </c>
      <c r="G23" s="8">
        <f t="shared" si="6"/>
        <v>847.37440000000004</v>
      </c>
      <c r="H23" s="8">
        <f t="shared" si="6"/>
        <v>850.19970000000001</v>
      </c>
      <c r="I23" s="8">
        <f t="shared" si="6"/>
        <v>853.61608250000006</v>
      </c>
      <c r="J23" s="8">
        <f t="shared" si="6"/>
        <v>857.032465</v>
      </c>
      <c r="K23" s="8">
        <f t="shared" si="6"/>
        <v>860.44884750000006</v>
      </c>
      <c r="L23" s="8">
        <f t="shared" si="6"/>
        <v>863.86523</v>
      </c>
      <c r="M23" s="8">
        <f t="shared" si="6"/>
        <v>867.28161250000005</v>
      </c>
      <c r="N23" s="8">
        <f t="shared" si="6"/>
        <v>870.69799499999999</v>
      </c>
      <c r="O23" s="8">
        <f t="shared" si="6"/>
        <v>874.11437750000005</v>
      </c>
      <c r="P23" s="8">
        <f t="shared" si="6"/>
        <v>877.53075999999999</v>
      </c>
      <c r="Q23" s="8">
        <f t="shared" si="6"/>
        <v>880.94714250000004</v>
      </c>
      <c r="R23" s="8">
        <f t="shared" si="6"/>
        <v>815.85</v>
      </c>
      <c r="S23" s="8">
        <f t="shared" si="6"/>
        <v>815.85</v>
      </c>
      <c r="T23" s="8">
        <f t="shared" si="6"/>
        <v>815.85</v>
      </c>
      <c r="U23" s="8">
        <f t="shared" si="6"/>
        <v>815.85</v>
      </c>
      <c r="V23" s="8">
        <f t="shared" si="6"/>
        <v>815.85</v>
      </c>
      <c r="W23" s="8">
        <f t="shared" si="6"/>
        <v>815.85</v>
      </c>
      <c r="X23" s="8">
        <f t="shared" si="6"/>
        <v>815.85</v>
      </c>
      <c r="Y23" s="8">
        <f t="shared" si="6"/>
        <v>815.85</v>
      </c>
      <c r="Z23" s="8">
        <f t="shared" si="6"/>
        <v>815.85</v>
      </c>
      <c r="AA23" s="8">
        <f t="shared" si="6"/>
        <v>815.85</v>
      </c>
      <c r="AB23" s="8">
        <f t="shared" si="6"/>
        <v>815.85</v>
      </c>
      <c r="AC23" s="5" t="s">
        <v>18</v>
      </c>
    </row>
    <row r="24" spans="1:29">
      <c r="A24" s="17" t="s">
        <v>24</v>
      </c>
      <c r="B24" s="11" t="s">
        <v>13</v>
      </c>
      <c r="C24" s="8">
        <f t="shared" si="6"/>
        <v>271.95</v>
      </c>
      <c r="D24" s="8">
        <f t="shared" si="6"/>
        <v>293.28823999999997</v>
      </c>
      <c r="E24" s="8">
        <f t="shared" si="6"/>
        <v>295.99016</v>
      </c>
      <c r="F24" s="8">
        <f t="shared" si="6"/>
        <v>298.62279999999998</v>
      </c>
      <c r="G24" s="8">
        <f t="shared" si="6"/>
        <v>301.32472000000001</v>
      </c>
      <c r="H24" s="8">
        <f t="shared" si="6"/>
        <v>303.95735999999999</v>
      </c>
      <c r="I24" s="8">
        <f t="shared" si="6"/>
        <v>307.14077599999996</v>
      </c>
      <c r="J24" s="8">
        <f t="shared" si="6"/>
        <v>310.32419199999998</v>
      </c>
      <c r="K24" s="8">
        <f t="shared" si="6"/>
        <v>313.507608</v>
      </c>
      <c r="L24" s="8">
        <f t="shared" si="6"/>
        <v>316.69102399999997</v>
      </c>
      <c r="M24" s="8">
        <f t="shared" si="6"/>
        <v>319.87443999999999</v>
      </c>
      <c r="N24" s="8">
        <f t="shared" si="6"/>
        <v>323.05785600000002</v>
      </c>
      <c r="O24" s="8">
        <f t="shared" si="6"/>
        <v>326.24127199999998</v>
      </c>
      <c r="P24" s="8">
        <f t="shared" si="6"/>
        <v>329.424688</v>
      </c>
      <c r="Q24" s="8">
        <f t="shared" si="6"/>
        <v>332.60810400000003</v>
      </c>
      <c r="R24" s="8">
        <f t="shared" si="6"/>
        <v>335.79151999999999</v>
      </c>
      <c r="S24" s="8">
        <f t="shared" si="6"/>
        <v>342.17567199999996</v>
      </c>
      <c r="T24" s="8">
        <f t="shared" si="6"/>
        <v>348.55982399999999</v>
      </c>
      <c r="U24" s="8">
        <f t="shared" si="6"/>
        <v>354.94397600000002</v>
      </c>
      <c r="V24" s="8">
        <f t="shared" si="6"/>
        <v>361.32812799999999</v>
      </c>
      <c r="W24" s="8">
        <f t="shared" si="6"/>
        <v>367.71228000000002</v>
      </c>
      <c r="X24" s="8">
        <f t="shared" si="6"/>
        <v>374.09643200000005</v>
      </c>
      <c r="Y24" s="8">
        <f t="shared" si="6"/>
        <v>380.48058400000002</v>
      </c>
      <c r="Z24" s="8">
        <f t="shared" si="6"/>
        <v>386.86473599999999</v>
      </c>
      <c r="AA24" s="8">
        <f t="shared" si="6"/>
        <v>393.24888800000002</v>
      </c>
      <c r="AB24" s="8">
        <f t="shared" si="6"/>
        <v>399.63303999999999</v>
      </c>
      <c r="AC24" s="5" t="s">
        <v>18</v>
      </c>
    </row>
    <row r="25" spans="1:29">
      <c r="A25" s="17" t="s">
        <v>24</v>
      </c>
      <c r="B25" s="11" t="s">
        <v>14</v>
      </c>
      <c r="C25" s="8">
        <f t="shared" si="6"/>
        <v>271.95</v>
      </c>
      <c r="D25" s="8">
        <f t="shared" si="6"/>
        <v>293.28823999999997</v>
      </c>
      <c r="E25" s="8">
        <f t="shared" si="6"/>
        <v>295.99016</v>
      </c>
      <c r="F25" s="8">
        <f t="shared" si="6"/>
        <v>298.62279999999998</v>
      </c>
      <c r="G25" s="8">
        <f t="shared" si="6"/>
        <v>301.32472000000001</v>
      </c>
      <c r="H25" s="8">
        <f t="shared" si="6"/>
        <v>303.95735999999999</v>
      </c>
      <c r="I25" s="8">
        <f t="shared" si="6"/>
        <v>307.14077599999996</v>
      </c>
      <c r="J25" s="8">
        <f t="shared" si="6"/>
        <v>310.32419199999998</v>
      </c>
      <c r="K25" s="8">
        <f t="shared" si="6"/>
        <v>313.507608</v>
      </c>
      <c r="L25" s="8">
        <f t="shared" si="6"/>
        <v>316.69102399999997</v>
      </c>
      <c r="M25" s="8">
        <f t="shared" si="6"/>
        <v>319.87443999999999</v>
      </c>
      <c r="N25" s="8">
        <f t="shared" si="6"/>
        <v>323.05785600000002</v>
      </c>
      <c r="O25" s="8">
        <f t="shared" si="6"/>
        <v>326.24127199999998</v>
      </c>
      <c r="P25" s="8">
        <f t="shared" si="6"/>
        <v>329.424688</v>
      </c>
      <c r="Q25" s="8">
        <f t="shared" si="6"/>
        <v>332.60810400000003</v>
      </c>
      <c r="R25" s="8">
        <f t="shared" si="6"/>
        <v>815.85</v>
      </c>
      <c r="S25" s="8">
        <f t="shared" si="6"/>
        <v>815.85</v>
      </c>
      <c r="T25" s="8">
        <f t="shared" si="6"/>
        <v>815.85</v>
      </c>
      <c r="U25" s="8">
        <f t="shared" si="6"/>
        <v>815.85</v>
      </c>
      <c r="V25" s="8">
        <f t="shared" si="6"/>
        <v>815.85</v>
      </c>
      <c r="W25" s="8">
        <f t="shared" si="6"/>
        <v>815.85</v>
      </c>
      <c r="X25" s="8">
        <f t="shared" si="6"/>
        <v>815.85</v>
      </c>
      <c r="Y25" s="8">
        <f t="shared" si="6"/>
        <v>815.85</v>
      </c>
      <c r="Z25" s="8">
        <f t="shared" si="6"/>
        <v>815.85</v>
      </c>
      <c r="AA25" s="8">
        <f t="shared" si="6"/>
        <v>815.85</v>
      </c>
      <c r="AB25" s="8">
        <f t="shared" si="6"/>
        <v>815.85</v>
      </c>
      <c r="AC25" s="5" t="s">
        <v>18</v>
      </c>
    </row>
    <row r="26" spans="1:29">
      <c r="A26" s="17" t="s">
        <v>24</v>
      </c>
      <c r="B26" s="11" t="s">
        <v>15</v>
      </c>
      <c r="C26" s="8">
        <f t="shared" si="6"/>
        <v>271.95</v>
      </c>
      <c r="D26" s="8">
        <f t="shared" si="6"/>
        <v>293.28823999999997</v>
      </c>
      <c r="E26" s="8">
        <f t="shared" si="6"/>
        <v>295.99016</v>
      </c>
      <c r="F26" s="8">
        <f t="shared" si="6"/>
        <v>298.62279999999998</v>
      </c>
      <c r="G26" s="8">
        <f t="shared" si="6"/>
        <v>301.32472000000001</v>
      </c>
      <c r="H26" s="8">
        <f t="shared" si="6"/>
        <v>303.95735999999999</v>
      </c>
      <c r="I26" s="8">
        <f t="shared" si="6"/>
        <v>307.14077599999996</v>
      </c>
      <c r="J26" s="8">
        <f t="shared" si="6"/>
        <v>310.32419199999998</v>
      </c>
      <c r="K26" s="8">
        <f t="shared" si="6"/>
        <v>313.507608</v>
      </c>
      <c r="L26" s="8">
        <f t="shared" si="6"/>
        <v>316.69102399999997</v>
      </c>
      <c r="M26" s="8">
        <f t="shared" si="6"/>
        <v>319.87443999999999</v>
      </c>
      <c r="N26" s="8">
        <f t="shared" si="6"/>
        <v>323.05785600000002</v>
      </c>
      <c r="O26" s="8">
        <f t="shared" si="6"/>
        <v>326.24127199999998</v>
      </c>
      <c r="P26" s="8">
        <f t="shared" si="6"/>
        <v>329.424688</v>
      </c>
      <c r="Q26" s="8">
        <f t="shared" si="6"/>
        <v>332.60810400000003</v>
      </c>
      <c r="R26" s="8">
        <f t="shared" si="6"/>
        <v>335.79151999999999</v>
      </c>
      <c r="S26" s="8">
        <f t="shared" si="6"/>
        <v>342.17567199999996</v>
      </c>
      <c r="T26" s="8">
        <f t="shared" si="6"/>
        <v>348.55982399999999</v>
      </c>
      <c r="U26" s="8">
        <f t="shared" si="6"/>
        <v>354.94397600000002</v>
      </c>
      <c r="V26" s="8">
        <f t="shared" si="6"/>
        <v>361.32812799999999</v>
      </c>
      <c r="W26" s="8">
        <f t="shared" si="6"/>
        <v>815.85</v>
      </c>
      <c r="X26" s="8">
        <f t="shared" si="6"/>
        <v>815.85</v>
      </c>
      <c r="Y26" s="8">
        <f t="shared" si="6"/>
        <v>815.85</v>
      </c>
      <c r="Z26" s="8">
        <f t="shared" si="6"/>
        <v>815.85</v>
      </c>
      <c r="AA26" s="8">
        <f t="shared" si="6"/>
        <v>815.85</v>
      </c>
      <c r="AB26" s="8">
        <f t="shared" si="6"/>
        <v>815.85</v>
      </c>
      <c r="AC26" s="5" t="s">
        <v>18</v>
      </c>
    </row>
    <row r="27" spans="1:29">
      <c r="A27" s="17" t="s">
        <v>24</v>
      </c>
      <c r="B27" s="11" t="s">
        <v>16</v>
      </c>
      <c r="C27" s="8">
        <f t="shared" si="6"/>
        <v>271.95</v>
      </c>
      <c r="D27" s="8">
        <f t="shared" si="6"/>
        <v>293.28823999999997</v>
      </c>
      <c r="E27" s="8">
        <f t="shared" si="6"/>
        <v>295.99016</v>
      </c>
      <c r="F27" s="8">
        <f t="shared" si="6"/>
        <v>298.62279999999998</v>
      </c>
      <c r="G27" s="8">
        <f t="shared" si="6"/>
        <v>301.32472000000001</v>
      </c>
      <c r="H27" s="8">
        <f t="shared" si="6"/>
        <v>303.95735999999999</v>
      </c>
      <c r="I27" s="8">
        <f t="shared" si="6"/>
        <v>307.14077599999996</v>
      </c>
      <c r="J27" s="8">
        <f t="shared" si="6"/>
        <v>310.32419199999998</v>
      </c>
      <c r="K27" s="8">
        <f t="shared" si="6"/>
        <v>313.507608</v>
      </c>
      <c r="L27" s="8">
        <f t="shared" si="6"/>
        <v>316.69102399999997</v>
      </c>
      <c r="M27" s="8">
        <f t="shared" si="6"/>
        <v>319.87443999999999</v>
      </c>
      <c r="N27" s="8">
        <f t="shared" si="6"/>
        <v>323.05785600000002</v>
      </c>
      <c r="O27" s="8">
        <f t="shared" si="6"/>
        <v>326.24127199999998</v>
      </c>
      <c r="P27" s="8">
        <f t="shared" si="6"/>
        <v>329.424688</v>
      </c>
      <c r="Q27" s="8">
        <f t="shared" si="6"/>
        <v>332.60810400000003</v>
      </c>
      <c r="R27" s="8">
        <f t="shared" si="6"/>
        <v>335.79151999999999</v>
      </c>
      <c r="S27" s="8">
        <f t="shared" si="6"/>
        <v>342.17567199999996</v>
      </c>
      <c r="T27" s="8">
        <f t="shared" si="6"/>
        <v>348.55982399999999</v>
      </c>
      <c r="U27" s="8">
        <f t="shared" si="6"/>
        <v>354.94397600000002</v>
      </c>
      <c r="V27" s="8">
        <f t="shared" si="6"/>
        <v>361.32812799999999</v>
      </c>
      <c r="W27" s="8">
        <f t="shared" si="6"/>
        <v>367.71228000000002</v>
      </c>
      <c r="X27" s="8">
        <f t="shared" si="6"/>
        <v>374.09643200000005</v>
      </c>
      <c r="Y27" s="8">
        <f t="shared" si="6"/>
        <v>380.48058400000002</v>
      </c>
      <c r="Z27" s="8">
        <f t="shared" si="6"/>
        <v>386.86473599999999</v>
      </c>
      <c r="AA27" s="8">
        <f t="shared" si="6"/>
        <v>393.24888800000002</v>
      </c>
      <c r="AB27" s="8">
        <f t="shared" si="6"/>
        <v>815.85</v>
      </c>
      <c r="AC27" s="5" t="s">
        <v>18</v>
      </c>
    </row>
    <row r="28" spans="1:29">
      <c r="A28" s="13" t="s">
        <v>25</v>
      </c>
      <c r="B28" s="14" t="s">
        <v>20</v>
      </c>
      <c r="C28" s="13">
        <v>951.86583359999997</v>
      </c>
      <c r="D28" s="13">
        <v>1142.2390003200001</v>
      </c>
      <c r="E28" s="13">
        <v>1332.61216704</v>
      </c>
      <c r="F28" s="13">
        <v>1522.98533376</v>
      </c>
      <c r="G28" s="13">
        <v>1713.35850048</v>
      </c>
      <c r="H28" s="13">
        <v>1903.7316671999999</v>
      </c>
      <c r="I28" s="13">
        <v>2051.7996857600001</v>
      </c>
      <c r="J28" s="13">
        <v>2199.86770432</v>
      </c>
      <c r="K28" s="13">
        <v>2347.93572288</v>
      </c>
      <c r="L28" s="13">
        <v>2496.0037414399999</v>
      </c>
      <c r="M28" s="13">
        <v>2644.0717599999998</v>
      </c>
      <c r="N28" s="13">
        <v>2792.1397785600002</v>
      </c>
      <c r="O28" s="13">
        <v>2940.2077971200001</v>
      </c>
      <c r="P28" s="13">
        <v>3088.2758156800001</v>
      </c>
      <c r="Q28" s="13">
        <v>3236.34383424</v>
      </c>
      <c r="R28" s="13">
        <v>3384.4118527999999</v>
      </c>
      <c r="S28" s="13">
        <v>3469.02214912</v>
      </c>
      <c r="T28" s="13">
        <v>3553.6324454400001</v>
      </c>
      <c r="U28" s="13">
        <v>3638.2427417600002</v>
      </c>
      <c r="V28" s="13">
        <v>3722.8530380799998</v>
      </c>
      <c r="W28" s="13">
        <v>3807.4633343999999</v>
      </c>
      <c r="X28" s="13">
        <v>3892.07363072</v>
      </c>
      <c r="Y28" s="13">
        <v>3976.6839270400001</v>
      </c>
      <c r="Z28" s="13">
        <v>4061.2942233600002</v>
      </c>
      <c r="AA28" s="13">
        <v>4145.9045196799998</v>
      </c>
      <c r="AB28" s="13">
        <v>4230.5148159999999</v>
      </c>
      <c r="AC28" s="5" t="s">
        <v>21</v>
      </c>
    </row>
    <row r="29" spans="1:29">
      <c r="A29" s="13" t="s">
        <v>26</v>
      </c>
      <c r="B29" s="14" t="s">
        <v>20</v>
      </c>
      <c r="C29" s="16">
        <f t="shared" ref="C29:AB29" si="7">C28/1000</f>
        <v>0.95186583359999999</v>
      </c>
      <c r="D29" s="16">
        <f t="shared" si="7"/>
        <v>1.14223900032</v>
      </c>
      <c r="E29" s="16">
        <f t="shared" si="7"/>
        <v>1.33261216704</v>
      </c>
      <c r="F29" s="16">
        <f t="shared" si="7"/>
        <v>1.5229853337599999</v>
      </c>
      <c r="G29" s="16">
        <f t="shared" si="7"/>
        <v>1.71335850048</v>
      </c>
      <c r="H29" s="16">
        <f t="shared" si="7"/>
        <v>1.9037316672</v>
      </c>
      <c r="I29" s="16">
        <f t="shared" si="7"/>
        <v>2.0517996857600003</v>
      </c>
      <c r="J29" s="16">
        <f t="shared" si="7"/>
        <v>2.1998677043199999</v>
      </c>
      <c r="K29" s="16">
        <f t="shared" si="7"/>
        <v>2.34793572288</v>
      </c>
      <c r="L29" s="16">
        <f t="shared" si="7"/>
        <v>2.49600374144</v>
      </c>
      <c r="M29" s="16">
        <f t="shared" si="7"/>
        <v>2.6440717599999997</v>
      </c>
      <c r="N29" s="16">
        <f t="shared" si="7"/>
        <v>2.7921397785600002</v>
      </c>
      <c r="O29" s="16">
        <f t="shared" si="7"/>
        <v>2.9402077971200002</v>
      </c>
      <c r="P29" s="16">
        <f t="shared" si="7"/>
        <v>3.0882758156799999</v>
      </c>
      <c r="Q29" s="16">
        <f t="shared" si="7"/>
        <v>3.2363438342399999</v>
      </c>
      <c r="R29" s="16">
        <f t="shared" si="7"/>
        <v>3.3844118528</v>
      </c>
      <c r="S29" s="16">
        <f t="shared" si="7"/>
        <v>3.4690221491200002</v>
      </c>
      <c r="T29" s="16">
        <f t="shared" si="7"/>
        <v>3.5536324454399999</v>
      </c>
      <c r="U29" s="16">
        <f t="shared" si="7"/>
        <v>3.6382427417600001</v>
      </c>
      <c r="V29" s="16">
        <f t="shared" si="7"/>
        <v>3.7228530380799998</v>
      </c>
      <c r="W29" s="16">
        <f t="shared" si="7"/>
        <v>3.8074633344</v>
      </c>
      <c r="X29" s="16">
        <f t="shared" si="7"/>
        <v>3.8920736307200001</v>
      </c>
      <c r="Y29" s="16">
        <f t="shared" si="7"/>
        <v>3.9766839270400003</v>
      </c>
      <c r="Z29" s="16">
        <f t="shared" si="7"/>
        <v>4.06129422336</v>
      </c>
      <c r="AA29" s="16">
        <f t="shared" si="7"/>
        <v>4.1459045196800002</v>
      </c>
      <c r="AB29" s="16">
        <f t="shared" si="7"/>
        <v>4.2305148159999995</v>
      </c>
      <c r="AC29" s="5" t="s">
        <v>23</v>
      </c>
    </row>
    <row r="30" spans="1:29">
      <c r="A30" s="17" t="s">
        <v>27</v>
      </c>
      <c r="B30" s="11" t="s">
        <v>8</v>
      </c>
      <c r="C30" s="8">
        <f t="shared" ref="C30:AB37" si="8">C10+C2*C$29</f>
        <v>127.15468558963201</v>
      </c>
      <c r="D30" s="8">
        <f t="shared" si="8"/>
        <v>143.5496227075584</v>
      </c>
      <c r="E30" s="8">
        <f t="shared" si="8"/>
        <v>159.94455982548482</v>
      </c>
      <c r="F30" s="8">
        <f t="shared" si="8"/>
        <v>176.33949694341121</v>
      </c>
      <c r="G30" s="8">
        <f t="shared" si="8"/>
        <v>192.73443406133762</v>
      </c>
      <c r="H30" s="8">
        <f t="shared" si="8"/>
        <v>209.12937117926401</v>
      </c>
      <c r="I30" s="8">
        <f t="shared" si="8"/>
        <v>221.88098893765124</v>
      </c>
      <c r="J30" s="8">
        <f t="shared" si="8"/>
        <v>234.63260669603841</v>
      </c>
      <c r="K30" s="8">
        <f t="shared" si="8"/>
        <v>247.38422445442561</v>
      </c>
      <c r="L30" s="8">
        <f t="shared" si="8"/>
        <v>260.1358422128128</v>
      </c>
      <c r="M30" s="8">
        <f t="shared" si="8"/>
        <v>272.88745997119997</v>
      </c>
      <c r="N30" s="8">
        <f t="shared" si="8"/>
        <v>285.6390777295872</v>
      </c>
      <c r="O30" s="8">
        <f t="shared" si="8"/>
        <v>298.39069548797443</v>
      </c>
      <c r="P30" s="8">
        <f t="shared" si="8"/>
        <v>311.1423132463616</v>
      </c>
      <c r="Q30" s="8">
        <f t="shared" si="8"/>
        <v>323.89393100474882</v>
      </c>
      <c r="R30" s="8">
        <f t="shared" si="8"/>
        <v>336.64554876313605</v>
      </c>
      <c r="S30" s="8">
        <f t="shared" si="8"/>
        <v>343.93218748221443</v>
      </c>
      <c r="T30" s="8">
        <f t="shared" si="8"/>
        <v>351.21882620129281</v>
      </c>
      <c r="U30" s="8">
        <f t="shared" si="8"/>
        <v>358.50546492037125</v>
      </c>
      <c r="V30" s="8">
        <f t="shared" si="8"/>
        <v>365.79210363944958</v>
      </c>
      <c r="W30" s="8">
        <f t="shared" si="8"/>
        <v>373.07874235852802</v>
      </c>
      <c r="X30" s="8">
        <f t="shared" si="8"/>
        <v>380.36538107760646</v>
      </c>
      <c r="Y30" s="8">
        <f t="shared" si="8"/>
        <v>387.65201979668484</v>
      </c>
      <c r="Z30" s="8">
        <f t="shared" si="8"/>
        <v>394.93865851576322</v>
      </c>
      <c r="AA30" s="8">
        <f t="shared" si="8"/>
        <v>402.22529723484166</v>
      </c>
      <c r="AB30" s="8">
        <f t="shared" si="8"/>
        <v>409.51193595391999</v>
      </c>
      <c r="AC30" s="5" t="s">
        <v>18</v>
      </c>
    </row>
    <row r="31" spans="1:29">
      <c r="A31" s="17" t="s">
        <v>27</v>
      </c>
      <c r="B31" s="11" t="s">
        <v>10</v>
      </c>
      <c r="C31" s="8">
        <f t="shared" si="8"/>
        <v>886.62122472815997</v>
      </c>
      <c r="D31" s="8">
        <f t="shared" si="8"/>
        <v>900.77546967379203</v>
      </c>
      <c r="E31" s="8">
        <f t="shared" si="8"/>
        <v>914.92971461942398</v>
      </c>
      <c r="F31" s="8">
        <f t="shared" si="8"/>
        <v>929.08395956505603</v>
      </c>
      <c r="G31" s="8">
        <f t="shared" si="8"/>
        <v>943.23820451068798</v>
      </c>
      <c r="H31" s="8">
        <f t="shared" si="8"/>
        <v>957.39244945632004</v>
      </c>
      <c r="I31" s="8">
        <f t="shared" si="8"/>
        <v>968.40130663625609</v>
      </c>
      <c r="J31" s="8">
        <f t="shared" si="8"/>
        <v>979.41016381619204</v>
      </c>
      <c r="K31" s="8">
        <f t="shared" si="8"/>
        <v>990.41902099612798</v>
      </c>
      <c r="L31" s="8">
        <f t="shared" si="8"/>
        <v>1001.427878176064</v>
      </c>
      <c r="M31" s="8">
        <f t="shared" si="8"/>
        <v>1012.436735356</v>
      </c>
      <c r="N31" s="8">
        <f t="shared" si="8"/>
        <v>1023.445592535936</v>
      </c>
      <c r="O31" s="8">
        <f t="shared" si="8"/>
        <v>1034.454449715872</v>
      </c>
      <c r="P31" s="8">
        <f t="shared" si="8"/>
        <v>1045.463306895808</v>
      </c>
      <c r="Q31" s="8">
        <f t="shared" si="8"/>
        <v>1056.4721640757439</v>
      </c>
      <c r="R31" s="8">
        <f t="shared" si="8"/>
        <v>815.85</v>
      </c>
      <c r="S31" s="8">
        <f t="shared" si="8"/>
        <v>815.85</v>
      </c>
      <c r="T31" s="8">
        <f t="shared" si="8"/>
        <v>815.85</v>
      </c>
      <c r="U31" s="8">
        <f t="shared" si="8"/>
        <v>815.85</v>
      </c>
      <c r="V31" s="8">
        <f t="shared" si="8"/>
        <v>815.85</v>
      </c>
      <c r="W31" s="8">
        <f t="shared" si="8"/>
        <v>815.85</v>
      </c>
      <c r="X31" s="8">
        <f t="shared" si="8"/>
        <v>815.85</v>
      </c>
      <c r="Y31" s="8">
        <f t="shared" si="8"/>
        <v>815.85</v>
      </c>
      <c r="Z31" s="8">
        <f t="shared" si="8"/>
        <v>815.85</v>
      </c>
      <c r="AA31" s="8">
        <f t="shared" si="8"/>
        <v>815.85</v>
      </c>
      <c r="AB31" s="8">
        <f t="shared" si="8"/>
        <v>815.85</v>
      </c>
      <c r="AC31" s="5" t="s">
        <v>18</v>
      </c>
    </row>
    <row r="32" spans="1:29">
      <c r="A32" s="17" t="s">
        <v>27</v>
      </c>
      <c r="B32" s="11" t="s">
        <v>11</v>
      </c>
      <c r="C32" s="8">
        <f t="shared" si="8"/>
        <v>886.62122472815997</v>
      </c>
      <c r="D32" s="8">
        <f t="shared" si="8"/>
        <v>900.77546967379203</v>
      </c>
      <c r="E32" s="8">
        <f t="shared" si="8"/>
        <v>914.92971461942398</v>
      </c>
      <c r="F32" s="8">
        <f t="shared" si="8"/>
        <v>929.08395956505603</v>
      </c>
      <c r="G32" s="8">
        <f t="shared" si="8"/>
        <v>943.23820451068798</v>
      </c>
      <c r="H32" s="8">
        <f t="shared" si="8"/>
        <v>957.39244945632004</v>
      </c>
      <c r="I32" s="8">
        <f t="shared" si="8"/>
        <v>968.40130663625609</v>
      </c>
      <c r="J32" s="8">
        <f t="shared" si="8"/>
        <v>979.41016381619204</v>
      </c>
      <c r="K32" s="8">
        <f t="shared" si="8"/>
        <v>990.41902099612798</v>
      </c>
      <c r="L32" s="8">
        <f t="shared" si="8"/>
        <v>1001.427878176064</v>
      </c>
      <c r="M32" s="8">
        <f t="shared" si="8"/>
        <v>1012.436735356</v>
      </c>
      <c r="N32" s="8">
        <f t="shared" si="8"/>
        <v>1023.445592535936</v>
      </c>
      <c r="O32" s="8">
        <f t="shared" si="8"/>
        <v>1034.454449715872</v>
      </c>
      <c r="P32" s="8">
        <f t="shared" si="8"/>
        <v>1045.463306895808</v>
      </c>
      <c r="Q32" s="8">
        <f t="shared" si="8"/>
        <v>1056.4721640757439</v>
      </c>
      <c r="R32" s="8">
        <f t="shared" si="8"/>
        <v>815.85</v>
      </c>
      <c r="S32" s="8">
        <f t="shared" si="8"/>
        <v>815.85</v>
      </c>
      <c r="T32" s="8">
        <f t="shared" si="8"/>
        <v>815.85</v>
      </c>
      <c r="U32" s="8">
        <f t="shared" si="8"/>
        <v>815.85</v>
      </c>
      <c r="V32" s="8">
        <f t="shared" si="8"/>
        <v>815.85</v>
      </c>
      <c r="W32" s="8">
        <f t="shared" si="8"/>
        <v>815.85</v>
      </c>
      <c r="X32" s="8">
        <f t="shared" si="8"/>
        <v>815.85</v>
      </c>
      <c r="Y32" s="8">
        <f t="shared" si="8"/>
        <v>815.85</v>
      </c>
      <c r="Z32" s="8">
        <f t="shared" si="8"/>
        <v>815.85</v>
      </c>
      <c r="AA32" s="8">
        <f t="shared" si="8"/>
        <v>815.85</v>
      </c>
      <c r="AB32" s="8">
        <f t="shared" si="8"/>
        <v>815.85</v>
      </c>
      <c r="AC32" s="5" t="s">
        <v>18</v>
      </c>
    </row>
    <row r="33" spans="1:29">
      <c r="A33" s="17" t="s">
        <v>27</v>
      </c>
      <c r="B33" s="11" t="s">
        <v>12</v>
      </c>
      <c r="C33" s="8">
        <f t="shared" si="8"/>
        <v>886.62122472815997</v>
      </c>
      <c r="D33" s="8">
        <f t="shared" si="8"/>
        <v>900.77546967379203</v>
      </c>
      <c r="E33" s="8">
        <f t="shared" si="8"/>
        <v>914.92971461942398</v>
      </c>
      <c r="F33" s="8">
        <f t="shared" si="8"/>
        <v>929.08395956505603</v>
      </c>
      <c r="G33" s="8">
        <f t="shared" si="8"/>
        <v>943.23820451068798</v>
      </c>
      <c r="H33" s="8">
        <f t="shared" si="8"/>
        <v>957.39244945632004</v>
      </c>
      <c r="I33" s="8">
        <f t="shared" si="8"/>
        <v>968.40130663625609</v>
      </c>
      <c r="J33" s="8">
        <f t="shared" si="8"/>
        <v>979.41016381619204</v>
      </c>
      <c r="K33" s="8">
        <f t="shared" si="8"/>
        <v>990.41902099612798</v>
      </c>
      <c r="L33" s="8">
        <f t="shared" si="8"/>
        <v>1001.427878176064</v>
      </c>
      <c r="M33" s="8">
        <f t="shared" si="8"/>
        <v>1012.436735356</v>
      </c>
      <c r="N33" s="8">
        <f t="shared" si="8"/>
        <v>1023.445592535936</v>
      </c>
      <c r="O33" s="8">
        <f t="shared" si="8"/>
        <v>1034.454449715872</v>
      </c>
      <c r="P33" s="8">
        <f t="shared" si="8"/>
        <v>1045.463306895808</v>
      </c>
      <c r="Q33" s="8">
        <f t="shared" si="8"/>
        <v>1056.4721640757439</v>
      </c>
      <c r="R33" s="8">
        <f t="shared" si="8"/>
        <v>815.85</v>
      </c>
      <c r="S33" s="8">
        <f t="shared" si="8"/>
        <v>815.85</v>
      </c>
      <c r="T33" s="8">
        <f t="shared" si="8"/>
        <v>815.85</v>
      </c>
      <c r="U33" s="8">
        <f t="shared" si="8"/>
        <v>815.85</v>
      </c>
      <c r="V33" s="8">
        <f t="shared" si="8"/>
        <v>815.85</v>
      </c>
      <c r="W33" s="8">
        <f t="shared" si="8"/>
        <v>815.85</v>
      </c>
      <c r="X33" s="8">
        <f t="shared" si="8"/>
        <v>815.85</v>
      </c>
      <c r="Y33" s="8">
        <f t="shared" si="8"/>
        <v>815.85</v>
      </c>
      <c r="Z33" s="8">
        <f t="shared" si="8"/>
        <v>815.85</v>
      </c>
      <c r="AA33" s="8">
        <f t="shared" si="8"/>
        <v>815.85</v>
      </c>
      <c r="AB33" s="8">
        <f t="shared" si="8"/>
        <v>815.85</v>
      </c>
      <c r="AC33" s="5" t="s">
        <v>18</v>
      </c>
    </row>
    <row r="34" spans="1:29">
      <c r="A34" s="17" t="s">
        <v>27</v>
      </c>
      <c r="B34" s="11" t="s">
        <v>13</v>
      </c>
      <c r="C34" s="8">
        <f t="shared" si="8"/>
        <v>337.89526495180797</v>
      </c>
      <c r="D34" s="8">
        <f t="shared" si="8"/>
        <v>351.0843179421696</v>
      </c>
      <c r="E34" s="8">
        <f t="shared" si="8"/>
        <v>364.27337093253118</v>
      </c>
      <c r="F34" s="8">
        <f t="shared" si="8"/>
        <v>377.46242392289275</v>
      </c>
      <c r="G34" s="8">
        <f t="shared" si="8"/>
        <v>390.65147691325438</v>
      </c>
      <c r="H34" s="8">
        <f t="shared" si="8"/>
        <v>403.84052990361602</v>
      </c>
      <c r="I34" s="8">
        <f t="shared" si="8"/>
        <v>414.09868222945283</v>
      </c>
      <c r="J34" s="8">
        <f t="shared" si="8"/>
        <v>424.35683455528959</v>
      </c>
      <c r="K34" s="8">
        <f t="shared" si="8"/>
        <v>434.61498688112636</v>
      </c>
      <c r="L34" s="8">
        <f t="shared" si="8"/>
        <v>444.87313920696317</v>
      </c>
      <c r="M34" s="8">
        <f t="shared" si="8"/>
        <v>455.13129153279999</v>
      </c>
      <c r="N34" s="8">
        <f t="shared" si="8"/>
        <v>465.38944385863681</v>
      </c>
      <c r="O34" s="8">
        <f t="shared" si="8"/>
        <v>475.64759618447363</v>
      </c>
      <c r="P34" s="8">
        <f t="shared" si="8"/>
        <v>485.90574851031039</v>
      </c>
      <c r="Q34" s="8">
        <f t="shared" si="8"/>
        <v>496.16390083614715</v>
      </c>
      <c r="R34" s="8">
        <f t="shared" si="8"/>
        <v>506.42205316198397</v>
      </c>
      <c r="S34" s="8">
        <f t="shared" si="8"/>
        <v>512.28385449103359</v>
      </c>
      <c r="T34" s="8">
        <f t="shared" si="8"/>
        <v>518.14565582008322</v>
      </c>
      <c r="U34" s="8">
        <f t="shared" si="8"/>
        <v>524.00745714913273</v>
      </c>
      <c r="V34" s="8">
        <f t="shared" si="8"/>
        <v>529.86925847818236</v>
      </c>
      <c r="W34" s="8">
        <f t="shared" si="8"/>
        <v>535.73105980723199</v>
      </c>
      <c r="X34" s="8">
        <f t="shared" si="8"/>
        <v>541.59286113628161</v>
      </c>
      <c r="Y34" s="8">
        <f t="shared" si="8"/>
        <v>547.45466246533124</v>
      </c>
      <c r="Z34" s="8">
        <f t="shared" si="8"/>
        <v>553.31646379438075</v>
      </c>
      <c r="AA34" s="8">
        <f t="shared" si="8"/>
        <v>559.17826512343038</v>
      </c>
      <c r="AB34" s="8">
        <f t="shared" si="8"/>
        <v>565.04006645248</v>
      </c>
      <c r="AC34" s="5" t="s">
        <v>18</v>
      </c>
    </row>
    <row r="35" spans="1:29">
      <c r="A35" s="17" t="s">
        <v>27</v>
      </c>
      <c r="B35" s="11" t="s">
        <v>14</v>
      </c>
      <c r="C35" s="8">
        <f t="shared" si="8"/>
        <v>337.89526495180797</v>
      </c>
      <c r="D35" s="8">
        <f t="shared" si="8"/>
        <v>351.0843179421696</v>
      </c>
      <c r="E35" s="8">
        <f t="shared" si="8"/>
        <v>364.27337093253118</v>
      </c>
      <c r="F35" s="8">
        <f t="shared" si="8"/>
        <v>377.46242392289275</v>
      </c>
      <c r="G35" s="8">
        <f t="shared" si="8"/>
        <v>390.65147691325438</v>
      </c>
      <c r="H35" s="8">
        <f t="shared" si="8"/>
        <v>403.84052990361602</v>
      </c>
      <c r="I35" s="8">
        <f t="shared" si="8"/>
        <v>414.09868222945283</v>
      </c>
      <c r="J35" s="8">
        <f t="shared" si="8"/>
        <v>424.35683455528959</v>
      </c>
      <c r="K35" s="8">
        <f t="shared" si="8"/>
        <v>434.61498688112636</v>
      </c>
      <c r="L35" s="8">
        <f t="shared" si="8"/>
        <v>444.87313920696317</v>
      </c>
      <c r="M35" s="8">
        <f t="shared" si="8"/>
        <v>455.13129153279999</v>
      </c>
      <c r="N35" s="8">
        <f t="shared" si="8"/>
        <v>465.38944385863681</v>
      </c>
      <c r="O35" s="8">
        <f t="shared" si="8"/>
        <v>475.64759618447363</v>
      </c>
      <c r="P35" s="8">
        <f t="shared" si="8"/>
        <v>485.90574851031039</v>
      </c>
      <c r="Q35" s="8">
        <f t="shared" si="8"/>
        <v>496.16390083614715</v>
      </c>
      <c r="R35" s="8">
        <f t="shared" si="8"/>
        <v>815.85</v>
      </c>
      <c r="S35" s="8">
        <f t="shared" si="8"/>
        <v>815.85</v>
      </c>
      <c r="T35" s="8">
        <f t="shared" si="8"/>
        <v>815.85</v>
      </c>
      <c r="U35" s="8">
        <f t="shared" si="8"/>
        <v>815.85</v>
      </c>
      <c r="V35" s="8">
        <f t="shared" si="8"/>
        <v>815.85</v>
      </c>
      <c r="W35" s="8">
        <f t="shared" si="8"/>
        <v>815.85</v>
      </c>
      <c r="X35" s="8">
        <f t="shared" si="8"/>
        <v>815.85</v>
      </c>
      <c r="Y35" s="8">
        <f t="shared" si="8"/>
        <v>815.85</v>
      </c>
      <c r="Z35" s="8">
        <f t="shared" si="8"/>
        <v>815.85</v>
      </c>
      <c r="AA35" s="8">
        <f t="shared" si="8"/>
        <v>815.85</v>
      </c>
      <c r="AB35" s="8">
        <f t="shared" si="8"/>
        <v>815.85</v>
      </c>
      <c r="AC35" s="5" t="s">
        <v>18</v>
      </c>
    </row>
    <row r="36" spans="1:29">
      <c r="A36" s="17" t="s">
        <v>27</v>
      </c>
      <c r="B36" s="11" t="s">
        <v>15</v>
      </c>
      <c r="C36" s="8">
        <f t="shared" si="8"/>
        <v>337.89526495180797</v>
      </c>
      <c r="D36" s="8">
        <f t="shared" si="8"/>
        <v>351.0843179421696</v>
      </c>
      <c r="E36" s="8">
        <f t="shared" si="8"/>
        <v>364.27337093253118</v>
      </c>
      <c r="F36" s="8">
        <f t="shared" si="8"/>
        <v>377.46242392289275</v>
      </c>
      <c r="G36" s="8">
        <f t="shared" si="8"/>
        <v>390.65147691325438</v>
      </c>
      <c r="H36" s="8">
        <f t="shared" si="8"/>
        <v>403.84052990361602</v>
      </c>
      <c r="I36" s="8">
        <f t="shared" si="8"/>
        <v>414.09868222945283</v>
      </c>
      <c r="J36" s="8">
        <f t="shared" si="8"/>
        <v>424.35683455528959</v>
      </c>
      <c r="K36" s="8">
        <f t="shared" si="8"/>
        <v>434.61498688112636</v>
      </c>
      <c r="L36" s="8">
        <f t="shared" si="8"/>
        <v>444.87313920696317</v>
      </c>
      <c r="M36" s="8">
        <f t="shared" si="8"/>
        <v>455.13129153279999</v>
      </c>
      <c r="N36" s="8">
        <f t="shared" si="8"/>
        <v>465.38944385863681</v>
      </c>
      <c r="O36" s="8">
        <f t="shared" si="8"/>
        <v>475.64759618447363</v>
      </c>
      <c r="P36" s="8">
        <f t="shared" si="8"/>
        <v>485.90574851031039</v>
      </c>
      <c r="Q36" s="8">
        <f t="shared" si="8"/>
        <v>496.16390083614715</v>
      </c>
      <c r="R36" s="8">
        <f t="shared" si="8"/>
        <v>506.42205316198397</v>
      </c>
      <c r="S36" s="8">
        <f t="shared" si="8"/>
        <v>512.28385449103359</v>
      </c>
      <c r="T36" s="8">
        <f t="shared" si="8"/>
        <v>518.14565582008322</v>
      </c>
      <c r="U36" s="8">
        <f t="shared" si="8"/>
        <v>524.00745714913273</v>
      </c>
      <c r="V36" s="8">
        <f t="shared" si="8"/>
        <v>529.86925847818236</v>
      </c>
      <c r="W36" s="8">
        <f t="shared" si="8"/>
        <v>815.85</v>
      </c>
      <c r="X36" s="8">
        <f t="shared" si="8"/>
        <v>815.85</v>
      </c>
      <c r="Y36" s="8">
        <f t="shared" si="8"/>
        <v>815.85</v>
      </c>
      <c r="Z36" s="8">
        <f t="shared" si="8"/>
        <v>815.85</v>
      </c>
      <c r="AA36" s="8">
        <f t="shared" si="8"/>
        <v>815.85</v>
      </c>
      <c r="AB36" s="8">
        <f t="shared" si="8"/>
        <v>815.85</v>
      </c>
      <c r="AC36" s="5" t="s">
        <v>18</v>
      </c>
    </row>
    <row r="37" spans="1:29">
      <c r="A37" s="17" t="s">
        <v>27</v>
      </c>
      <c r="B37" s="11" t="s">
        <v>16</v>
      </c>
      <c r="C37" s="8">
        <f t="shared" si="8"/>
        <v>337.89526495180797</v>
      </c>
      <c r="D37" s="8">
        <f t="shared" si="8"/>
        <v>351.0843179421696</v>
      </c>
      <c r="E37" s="8">
        <f t="shared" si="8"/>
        <v>364.27337093253118</v>
      </c>
      <c r="F37" s="8">
        <f t="shared" si="8"/>
        <v>377.46242392289275</v>
      </c>
      <c r="G37" s="8">
        <f t="shared" si="8"/>
        <v>390.65147691325438</v>
      </c>
      <c r="H37" s="8">
        <f t="shared" si="8"/>
        <v>403.84052990361602</v>
      </c>
      <c r="I37" s="8">
        <f t="shared" si="8"/>
        <v>414.09868222945283</v>
      </c>
      <c r="J37" s="8">
        <f t="shared" si="8"/>
        <v>424.35683455528959</v>
      </c>
      <c r="K37" s="8">
        <f t="shared" si="8"/>
        <v>434.61498688112636</v>
      </c>
      <c r="L37" s="8">
        <f t="shared" si="8"/>
        <v>444.87313920696317</v>
      </c>
      <c r="M37" s="8">
        <f t="shared" si="8"/>
        <v>455.13129153279999</v>
      </c>
      <c r="N37" s="8">
        <f t="shared" si="8"/>
        <v>465.38944385863681</v>
      </c>
      <c r="O37" s="8">
        <f t="shared" si="8"/>
        <v>475.64759618447363</v>
      </c>
      <c r="P37" s="8">
        <f t="shared" si="8"/>
        <v>485.90574851031039</v>
      </c>
      <c r="Q37" s="8">
        <f t="shared" si="8"/>
        <v>496.16390083614715</v>
      </c>
      <c r="R37" s="8">
        <f t="shared" si="8"/>
        <v>506.42205316198397</v>
      </c>
      <c r="S37" s="8">
        <f t="shared" si="8"/>
        <v>512.28385449103359</v>
      </c>
      <c r="T37" s="8">
        <f t="shared" si="8"/>
        <v>518.14565582008322</v>
      </c>
      <c r="U37" s="8">
        <f t="shared" si="8"/>
        <v>524.00745714913273</v>
      </c>
      <c r="V37" s="8">
        <f t="shared" si="8"/>
        <v>529.86925847818236</v>
      </c>
      <c r="W37" s="8">
        <f t="shared" si="8"/>
        <v>535.73105980723199</v>
      </c>
      <c r="X37" s="8">
        <f t="shared" si="8"/>
        <v>541.59286113628161</v>
      </c>
      <c r="Y37" s="8">
        <f t="shared" si="8"/>
        <v>547.45466246533124</v>
      </c>
      <c r="Z37" s="8">
        <f t="shared" si="8"/>
        <v>553.31646379438075</v>
      </c>
      <c r="AA37" s="8">
        <f t="shared" si="8"/>
        <v>559.17826512343038</v>
      </c>
      <c r="AB37" s="8">
        <f t="shared" si="8"/>
        <v>815.85</v>
      </c>
      <c r="AC37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62B7-F5DD-4FF3-AF85-42B5D5221B13}">
  <dimension ref="A1:AB5"/>
  <sheetViews>
    <sheetView workbookViewId="0">
      <selection activeCell="E22" sqref="E22"/>
    </sheetView>
  </sheetViews>
  <sheetFormatPr defaultRowHeight="15"/>
  <cols>
    <col min="1" max="1" width="29" customWidth="1"/>
    <col min="2" max="2" width="12.5703125" customWidth="1"/>
    <col min="3" max="27" width="8.7109375"/>
    <col min="28" max="28" width="14.5703125" style="5" customWidth="1"/>
  </cols>
  <sheetData>
    <row r="1" spans="1:28" ht="17.25">
      <c r="B1" s="10">
        <v>2025</v>
      </c>
      <c r="C1" s="10">
        <f t="shared" ref="C1:AA1" si="0">B1+1</f>
        <v>2026</v>
      </c>
      <c r="D1" s="10">
        <f t="shared" si="0"/>
        <v>2027</v>
      </c>
      <c r="E1" s="10">
        <f t="shared" si="0"/>
        <v>2028</v>
      </c>
      <c r="F1" s="10">
        <f t="shared" si="0"/>
        <v>2029</v>
      </c>
      <c r="G1" s="10">
        <f t="shared" si="0"/>
        <v>2030</v>
      </c>
      <c r="H1" s="10">
        <f t="shared" si="0"/>
        <v>2031</v>
      </c>
      <c r="I1" s="10">
        <f t="shared" si="0"/>
        <v>2032</v>
      </c>
      <c r="J1" s="10">
        <f t="shared" si="0"/>
        <v>2033</v>
      </c>
      <c r="K1" s="10">
        <f t="shared" si="0"/>
        <v>2034</v>
      </c>
      <c r="L1" s="10">
        <f t="shared" si="0"/>
        <v>2035</v>
      </c>
      <c r="M1" s="10">
        <f t="shared" si="0"/>
        <v>2036</v>
      </c>
      <c r="N1" s="10">
        <f t="shared" si="0"/>
        <v>2037</v>
      </c>
      <c r="O1" s="10">
        <f t="shared" si="0"/>
        <v>2038</v>
      </c>
      <c r="P1" s="10">
        <f t="shared" si="0"/>
        <v>2039</v>
      </c>
      <c r="Q1" s="10">
        <f t="shared" si="0"/>
        <v>2040</v>
      </c>
      <c r="R1" s="10">
        <f t="shared" si="0"/>
        <v>2041</v>
      </c>
      <c r="S1" s="10">
        <f t="shared" si="0"/>
        <v>2042</v>
      </c>
      <c r="T1" s="10">
        <f t="shared" si="0"/>
        <v>2043</v>
      </c>
      <c r="U1" s="10">
        <f t="shared" si="0"/>
        <v>2044</v>
      </c>
      <c r="V1" s="10">
        <f t="shared" si="0"/>
        <v>2045</v>
      </c>
      <c r="W1" s="10">
        <f t="shared" si="0"/>
        <v>2046</v>
      </c>
      <c r="X1" s="10">
        <f t="shared" si="0"/>
        <v>2047</v>
      </c>
      <c r="Y1" s="10">
        <f t="shared" si="0"/>
        <v>2048</v>
      </c>
      <c r="Z1" s="10">
        <f t="shared" si="0"/>
        <v>2049</v>
      </c>
      <c r="AA1" s="10">
        <f t="shared" si="0"/>
        <v>2050</v>
      </c>
      <c r="AB1" s="10" t="s">
        <v>6</v>
      </c>
    </row>
    <row r="2" spans="1:28">
      <c r="A2" t="s">
        <v>19</v>
      </c>
      <c r="B2" s="8">
        <v>0</v>
      </c>
      <c r="C2" s="8">
        <v>308</v>
      </c>
      <c r="D2" s="8">
        <v>347</v>
      </c>
      <c r="E2" s="8">
        <v>385</v>
      </c>
      <c r="F2" s="8">
        <v>424</v>
      </c>
      <c r="G2" s="8">
        <v>462</v>
      </c>
      <c r="H2" s="8">
        <f t="shared" ref="H2:P2" si="1">($Q$2-$G$2)/10+G2</f>
        <v>507.95</v>
      </c>
      <c r="I2" s="8">
        <f t="shared" si="1"/>
        <v>553.9</v>
      </c>
      <c r="J2" s="8">
        <f t="shared" si="1"/>
        <v>599.85</v>
      </c>
      <c r="K2" s="8">
        <f t="shared" si="1"/>
        <v>645.80000000000007</v>
      </c>
      <c r="L2" s="8">
        <f t="shared" si="1"/>
        <v>691.75000000000011</v>
      </c>
      <c r="M2" s="8">
        <f t="shared" si="1"/>
        <v>737.70000000000016</v>
      </c>
      <c r="N2" s="8">
        <f t="shared" si="1"/>
        <v>783.6500000000002</v>
      </c>
      <c r="O2" s="8">
        <f t="shared" si="1"/>
        <v>829.60000000000025</v>
      </c>
      <c r="P2" s="8">
        <f t="shared" si="1"/>
        <v>875.5500000000003</v>
      </c>
      <c r="Q2" s="8">
        <f>50*18.43</f>
        <v>921.5</v>
      </c>
      <c r="R2" s="8">
        <f t="shared" ref="R2:Z2" si="2">($AA$2-$Q$2)/10+Q2</f>
        <v>1013.65</v>
      </c>
      <c r="S2" s="8">
        <f t="shared" si="2"/>
        <v>1105.8</v>
      </c>
      <c r="T2" s="8">
        <f t="shared" si="2"/>
        <v>1197.95</v>
      </c>
      <c r="U2" s="8">
        <f t="shared" si="2"/>
        <v>1290.1000000000001</v>
      </c>
      <c r="V2" s="8">
        <f t="shared" si="2"/>
        <v>1382.2500000000002</v>
      </c>
      <c r="W2" s="8">
        <f t="shared" si="2"/>
        <v>1474.4000000000003</v>
      </c>
      <c r="X2" s="8">
        <f t="shared" si="2"/>
        <v>1566.5500000000004</v>
      </c>
      <c r="Y2" s="8">
        <f t="shared" si="2"/>
        <v>1658.7000000000005</v>
      </c>
      <c r="Z2" s="8">
        <f t="shared" si="2"/>
        <v>1750.8500000000006</v>
      </c>
      <c r="AA2" s="8">
        <f>100*18.43</f>
        <v>1843</v>
      </c>
      <c r="AB2" s="5" t="s">
        <v>21</v>
      </c>
    </row>
    <row r="3" spans="1:28">
      <c r="A3" t="s">
        <v>22</v>
      </c>
      <c r="B3" s="9">
        <f t="shared" ref="B3:AA3" si="3">B2/1000</f>
        <v>0</v>
      </c>
      <c r="C3" s="9">
        <f t="shared" si="3"/>
        <v>0.308</v>
      </c>
      <c r="D3" s="9">
        <f t="shared" si="3"/>
        <v>0.34699999999999998</v>
      </c>
      <c r="E3" s="9">
        <f t="shared" si="3"/>
        <v>0.38500000000000001</v>
      </c>
      <c r="F3" s="9">
        <f t="shared" si="3"/>
        <v>0.42399999999999999</v>
      </c>
      <c r="G3" s="9">
        <f t="shared" si="3"/>
        <v>0.46200000000000002</v>
      </c>
      <c r="H3" s="9">
        <f t="shared" si="3"/>
        <v>0.50795000000000001</v>
      </c>
      <c r="I3" s="9">
        <f t="shared" si="3"/>
        <v>0.55389999999999995</v>
      </c>
      <c r="J3" s="9">
        <f t="shared" si="3"/>
        <v>0.59984999999999999</v>
      </c>
      <c r="K3" s="9">
        <f t="shared" si="3"/>
        <v>0.64580000000000004</v>
      </c>
      <c r="L3" s="9">
        <f t="shared" si="3"/>
        <v>0.69175000000000009</v>
      </c>
      <c r="M3" s="9">
        <f t="shared" si="3"/>
        <v>0.73770000000000013</v>
      </c>
      <c r="N3" s="9">
        <f t="shared" si="3"/>
        <v>0.78365000000000018</v>
      </c>
      <c r="O3" s="9">
        <f t="shared" si="3"/>
        <v>0.82960000000000023</v>
      </c>
      <c r="P3" s="9">
        <f t="shared" si="3"/>
        <v>0.87555000000000027</v>
      </c>
      <c r="Q3" s="9">
        <f t="shared" si="3"/>
        <v>0.92149999999999999</v>
      </c>
      <c r="R3" s="9">
        <f t="shared" si="3"/>
        <v>1.0136499999999999</v>
      </c>
      <c r="S3" s="9">
        <f t="shared" si="3"/>
        <v>1.1057999999999999</v>
      </c>
      <c r="T3" s="9">
        <f t="shared" si="3"/>
        <v>1.1979500000000001</v>
      </c>
      <c r="U3" s="9">
        <f t="shared" si="3"/>
        <v>1.2901000000000002</v>
      </c>
      <c r="V3" s="9">
        <f t="shared" si="3"/>
        <v>1.3822500000000002</v>
      </c>
      <c r="W3" s="9">
        <f t="shared" si="3"/>
        <v>1.4744000000000004</v>
      </c>
      <c r="X3" s="9">
        <f t="shared" si="3"/>
        <v>1.5665500000000003</v>
      </c>
      <c r="Y3" s="9">
        <f t="shared" si="3"/>
        <v>1.6587000000000005</v>
      </c>
      <c r="Z3" s="9">
        <f t="shared" si="3"/>
        <v>1.7508500000000007</v>
      </c>
      <c r="AA3" s="9">
        <f t="shared" si="3"/>
        <v>1.843</v>
      </c>
      <c r="AB3" s="5" t="s">
        <v>23</v>
      </c>
    </row>
    <row r="4" spans="1:28">
      <c r="A4" t="s">
        <v>25</v>
      </c>
      <c r="B4">
        <v>951.86583359999997</v>
      </c>
      <c r="C4">
        <v>1142.2390003200001</v>
      </c>
      <c r="D4">
        <v>1332.61216704</v>
      </c>
      <c r="E4">
        <v>1522.98533376</v>
      </c>
      <c r="F4">
        <v>1713.35850048</v>
      </c>
      <c r="G4">
        <v>1903.7316671999999</v>
      </c>
      <c r="H4">
        <v>2051.7996857600001</v>
      </c>
      <c r="I4">
        <v>2199.86770432</v>
      </c>
      <c r="J4">
        <v>2347.93572288</v>
      </c>
      <c r="K4">
        <v>2496.0037414399999</v>
      </c>
      <c r="L4">
        <v>2644.0717599999998</v>
      </c>
      <c r="M4">
        <v>2792.1397785600002</v>
      </c>
      <c r="N4">
        <v>2940.2077971200001</v>
      </c>
      <c r="O4">
        <v>3088.2758156800001</v>
      </c>
      <c r="P4">
        <v>3236.34383424</v>
      </c>
      <c r="Q4">
        <v>3384.4118527999999</v>
      </c>
      <c r="R4">
        <v>3469.02214912</v>
      </c>
      <c r="S4">
        <v>3553.6324454400001</v>
      </c>
      <c r="T4">
        <v>3638.2427417600002</v>
      </c>
      <c r="U4">
        <v>3722.8530380799998</v>
      </c>
      <c r="V4">
        <v>3807.4633343999999</v>
      </c>
      <c r="W4">
        <v>3892.07363072</v>
      </c>
      <c r="X4">
        <v>3976.6839270400001</v>
      </c>
      <c r="Y4">
        <v>4061.2942233600002</v>
      </c>
      <c r="Z4">
        <v>4145.9045196799998</v>
      </c>
      <c r="AA4">
        <v>4230.5148159999999</v>
      </c>
      <c r="AB4" s="5" t="s">
        <v>21</v>
      </c>
    </row>
    <row r="5" spans="1:28">
      <c r="A5" t="s">
        <v>26</v>
      </c>
      <c r="B5" s="9">
        <f t="shared" ref="B5:AA5" si="4">B4/1000</f>
        <v>0.95186583359999999</v>
      </c>
      <c r="C5" s="9">
        <f t="shared" si="4"/>
        <v>1.14223900032</v>
      </c>
      <c r="D5" s="9">
        <f t="shared" si="4"/>
        <v>1.33261216704</v>
      </c>
      <c r="E5" s="9">
        <f t="shared" si="4"/>
        <v>1.5229853337599999</v>
      </c>
      <c r="F5" s="9">
        <f t="shared" si="4"/>
        <v>1.71335850048</v>
      </c>
      <c r="G5" s="9">
        <f t="shared" si="4"/>
        <v>1.9037316672</v>
      </c>
      <c r="H5" s="9">
        <f t="shared" si="4"/>
        <v>2.0517996857600003</v>
      </c>
      <c r="I5" s="9">
        <f t="shared" si="4"/>
        <v>2.1998677043199999</v>
      </c>
      <c r="J5" s="9">
        <f t="shared" si="4"/>
        <v>2.34793572288</v>
      </c>
      <c r="K5" s="9">
        <f t="shared" si="4"/>
        <v>2.49600374144</v>
      </c>
      <c r="L5" s="9">
        <f t="shared" si="4"/>
        <v>2.6440717599999997</v>
      </c>
      <c r="M5" s="9">
        <f t="shared" si="4"/>
        <v>2.7921397785600002</v>
      </c>
      <c r="N5" s="9">
        <f t="shared" si="4"/>
        <v>2.9402077971200002</v>
      </c>
      <c r="O5" s="9">
        <f t="shared" si="4"/>
        <v>3.0882758156799999</v>
      </c>
      <c r="P5" s="9">
        <f t="shared" si="4"/>
        <v>3.2363438342399999</v>
      </c>
      <c r="Q5" s="9">
        <f t="shared" si="4"/>
        <v>3.3844118528</v>
      </c>
      <c r="R5" s="9">
        <f t="shared" si="4"/>
        <v>3.4690221491200002</v>
      </c>
      <c r="S5" s="9">
        <f t="shared" si="4"/>
        <v>3.5536324454399999</v>
      </c>
      <c r="T5" s="9">
        <f t="shared" si="4"/>
        <v>3.6382427417600001</v>
      </c>
      <c r="U5" s="9">
        <f t="shared" si="4"/>
        <v>3.7228530380799998</v>
      </c>
      <c r="V5" s="9">
        <f t="shared" si="4"/>
        <v>3.8074633344</v>
      </c>
      <c r="W5" s="9">
        <f t="shared" si="4"/>
        <v>3.8920736307200001</v>
      </c>
      <c r="X5" s="9">
        <f t="shared" si="4"/>
        <v>3.9766839270400003</v>
      </c>
      <c r="Y5" s="9">
        <f t="shared" si="4"/>
        <v>4.06129422336</v>
      </c>
      <c r="Z5" s="9">
        <f t="shared" si="4"/>
        <v>4.1459045196800002</v>
      </c>
      <c r="AA5" s="9">
        <f t="shared" si="4"/>
        <v>4.2305148159999995</v>
      </c>
      <c r="AB5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annual_carbon_constraint</vt:lpstr>
      <vt:lpstr>fuel_emissions_intensity</vt:lpstr>
      <vt:lpstr>carbon_tax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2024-04-17T12:18:42Z</dcterms:modified>
</cp:coreProperties>
</file>