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1052" documentId="8_{DE27C539-B4E9-034B-81D1-60109751F3E5}" xr6:coauthVersionLast="47" xr6:coauthVersionMax="47" xr10:uidLastSave="{85134AF4-A957-4F48-9BB4-F3CBBA1F070B}"/>
  <bookViews>
    <workbookView xWindow="16940" yWindow="-21100" windowWidth="38400" windowHeight="20060" activeTab="4" xr2:uid="{06ABC176-24F0-5840-98D4-2975E874B492}"/>
  </bookViews>
  <sheets>
    <sheet name="Example 1." sheetId="1" r:id="rId1"/>
    <sheet name="Example 2" sheetId="3" r:id="rId2"/>
    <sheet name="Part 2-C200B40A82" sheetId="6" r:id="rId3"/>
    <sheet name="Part 2-04005AC33890" sheetId="7" r:id="rId4"/>
    <sheet name="Part 2-880086C3E88112" sheetId="10" r:id="rId5"/>
    <sheet name="rpn" sheetId="9" r:id="rId6"/>
    <sheet name="test" sheetId="8" r:id="rId7"/>
    <sheet name="inpu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  <c r="B29" i="7"/>
  <c r="B8" i="7"/>
  <c r="K6" i="7"/>
  <c r="F8" i="11"/>
  <c r="I12" i="11" s="1"/>
  <c r="F2" i="11"/>
  <c r="E2" i="11"/>
  <c r="D2" i="11"/>
  <c r="C2" i="11"/>
  <c r="B2" i="11"/>
  <c r="E6" i="11"/>
  <c r="E3" i="11" s="1"/>
  <c r="D6" i="11"/>
  <c r="C4" i="11"/>
  <c r="C5" i="11" s="1"/>
  <c r="B4" i="11"/>
  <c r="A4" i="11"/>
  <c r="BE24" i="10"/>
  <c r="BB23" i="10"/>
  <c r="BA23" i="10"/>
  <c r="AV19" i="10"/>
  <c r="AW19" i="10"/>
  <c r="AX19" i="10"/>
  <c r="AY19" i="10"/>
  <c r="AZ19" i="10"/>
  <c r="BA19" i="10"/>
  <c r="BB19" i="10"/>
  <c r="BC19" i="10"/>
  <c r="BD19" i="10"/>
  <c r="BE19" i="10"/>
  <c r="BF19" i="10"/>
  <c r="AU19" i="10"/>
  <c r="AT18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AJ13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Y7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I4" i="10"/>
  <c r="C2" i="10"/>
  <c r="F3" i="10"/>
  <c r="F4" i="10" s="1"/>
  <c r="C3" i="10"/>
  <c r="B3" i="10"/>
  <c r="K6" i="10"/>
  <c r="J5" i="10"/>
  <c r="X6" i="10" s="1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J5" i="7"/>
  <c r="X6" i="7" s="1"/>
  <c r="J5" i="6"/>
  <c r="T6" i="6" s="1"/>
  <c r="J6" i="6"/>
  <c r="BG122" i="9"/>
  <c r="BA105" i="9"/>
  <c r="AZ102" i="9"/>
  <c r="AY99" i="9"/>
  <c r="AX99" i="9"/>
  <c r="AW98" i="9"/>
  <c r="AS93" i="9"/>
  <c r="AS92" i="9"/>
  <c r="AR91" i="9"/>
  <c r="AQ90" i="9"/>
  <c r="AP89" i="9"/>
  <c r="AO89" i="9"/>
  <c r="AN89" i="9"/>
  <c r="AL84" i="9"/>
  <c r="AA64" i="9"/>
  <c r="Z64" i="9"/>
  <c r="Y64" i="9"/>
  <c r="X62" i="9"/>
  <c r="Y62" i="9" s="1"/>
  <c r="Z62" i="9" s="1"/>
  <c r="AA62" i="9" s="1"/>
  <c r="AB62" i="9" s="1"/>
  <c r="R56" i="9"/>
  <c r="R55" i="9"/>
  <c r="K41" i="9"/>
  <c r="L41" i="9" s="1"/>
  <c r="M41" i="9" s="1"/>
  <c r="N41" i="9" s="1"/>
  <c r="O41" i="9" s="1"/>
  <c r="P50" i="9" s="1"/>
  <c r="Q51" i="9" s="1"/>
  <c r="H14" i="9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G11" i="9"/>
  <c r="D3" i="8"/>
  <c r="C3" i="8"/>
  <c r="E3" i="8"/>
  <c r="F3" i="8"/>
  <c r="G3" i="8"/>
  <c r="H3" i="8"/>
  <c r="I3" i="8"/>
  <c r="J3" i="8"/>
  <c r="K3" i="8"/>
  <c r="L3" i="8"/>
  <c r="D2" i="8"/>
  <c r="E2" i="8"/>
  <c r="F2" i="8"/>
  <c r="G2" i="8"/>
  <c r="H2" i="8"/>
  <c r="I2" i="8"/>
  <c r="J2" i="8"/>
  <c r="K2" i="8"/>
  <c r="L2" i="8"/>
  <c r="C2" i="8"/>
  <c r="B3" i="8"/>
  <c r="F3" i="7"/>
  <c r="F4" i="7" s="1"/>
  <c r="C3" i="7"/>
  <c r="B3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4" i="7" s="1"/>
  <c r="H2" i="7"/>
  <c r="G2" i="7"/>
  <c r="F2" i="7"/>
  <c r="E2" i="7"/>
  <c r="D2" i="7"/>
  <c r="C2" i="7"/>
  <c r="F3" i="6"/>
  <c r="F4" i="6" s="1"/>
  <c r="C3" i="6"/>
  <c r="B3" i="6"/>
  <c r="B7" i="6" s="1"/>
  <c r="U8" i="6" s="1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4" i="6" s="1"/>
  <c r="H2" i="6"/>
  <c r="G2" i="6"/>
  <c r="F2" i="6"/>
  <c r="E2" i="6"/>
  <c r="D2" i="6"/>
  <c r="C2" i="6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T8" i="1" s="1"/>
  <c r="F3" i="1"/>
  <c r="F5" i="1" s="1"/>
  <c r="C3" i="1"/>
  <c r="C4" i="1" s="1"/>
  <c r="B3" i="1"/>
  <c r="B9" i="1" s="1"/>
  <c r="B7" i="7" l="1"/>
  <c r="F8" i="7" s="1"/>
  <c r="F9" i="7" s="1"/>
  <c r="G10" i="11"/>
  <c r="G11" i="11" s="1"/>
  <c r="H12" i="11"/>
  <c r="F10" i="11"/>
  <c r="Y8" i="10"/>
  <c r="B8" i="10"/>
  <c r="B13" i="10" s="1"/>
  <c r="AE10" i="10"/>
  <c r="AB8" i="10"/>
  <c r="AB9" i="10" s="1"/>
  <c r="I10" i="7"/>
  <c r="X8" i="6"/>
  <c r="X9" i="6" s="1"/>
  <c r="B8" i="6"/>
  <c r="B12" i="6" s="1"/>
  <c r="G7" i="7"/>
  <c r="X7" i="7"/>
  <c r="BB7" i="7"/>
  <c r="AL7" i="7"/>
  <c r="V7" i="7"/>
  <c r="F7" i="7"/>
  <c r="BA7" i="7"/>
  <c r="AK7" i="7"/>
  <c r="U7" i="7"/>
  <c r="E7" i="7"/>
  <c r="AO7" i="7"/>
  <c r="AI7" i="7"/>
  <c r="S7" i="7"/>
  <c r="C7" i="7"/>
  <c r="AX7" i="7"/>
  <c r="AH7" i="7"/>
  <c r="R7" i="7"/>
  <c r="AW7" i="7"/>
  <c r="AG7" i="7"/>
  <c r="Q7" i="7"/>
  <c r="AN7" i="7"/>
  <c r="AV7" i="7"/>
  <c r="Y7" i="7"/>
  <c r="AT7" i="7"/>
  <c r="AD7" i="7"/>
  <c r="N7" i="7"/>
  <c r="AS7" i="7"/>
  <c r="AC7" i="7"/>
  <c r="M7" i="7"/>
  <c r="AR7" i="7"/>
  <c r="AB7" i="7"/>
  <c r="L7" i="7"/>
  <c r="I7" i="7"/>
  <c r="Z7" i="7"/>
  <c r="J7" i="7"/>
  <c r="BD7" i="7"/>
  <c r="BC7" i="6"/>
  <c r="AM7" i="6"/>
  <c r="W7" i="6"/>
  <c r="G7" i="6"/>
  <c r="H7" i="6"/>
  <c r="BB7" i="6"/>
  <c r="AL7" i="6"/>
  <c r="V7" i="6"/>
  <c r="F7" i="6"/>
  <c r="BA7" i="6"/>
  <c r="AK7" i="6"/>
  <c r="U7" i="6"/>
  <c r="E7" i="6"/>
  <c r="BD7" i="6"/>
  <c r="AZ7" i="6"/>
  <c r="AJ7" i="6"/>
  <c r="T7" i="6"/>
  <c r="D7" i="6"/>
  <c r="AP7" i="6"/>
  <c r="AY7" i="6"/>
  <c r="AI7" i="6"/>
  <c r="S7" i="6"/>
  <c r="C7" i="6"/>
  <c r="K7" i="6"/>
  <c r="Z7" i="6"/>
  <c r="AO7" i="6"/>
  <c r="AN7" i="6"/>
  <c r="AX7" i="6"/>
  <c r="AH7" i="6"/>
  <c r="R7" i="6"/>
  <c r="J7" i="6"/>
  <c r="AW7" i="6"/>
  <c r="AG7" i="6"/>
  <c r="Q7" i="6"/>
  <c r="AV7" i="6"/>
  <c r="AF7" i="6"/>
  <c r="P7" i="6"/>
  <c r="I7" i="6"/>
  <c r="X7" i="6"/>
  <c r="AU7" i="6"/>
  <c r="AE7" i="6"/>
  <c r="O7" i="6"/>
  <c r="Y7" i="6"/>
  <c r="B11" i="6"/>
  <c r="AT7" i="6"/>
  <c r="AD7" i="6"/>
  <c r="N7" i="6"/>
  <c r="AA10" i="6"/>
  <c r="AS7" i="6"/>
  <c r="AC7" i="6"/>
  <c r="M7" i="6"/>
  <c r="AR7" i="6"/>
  <c r="AB7" i="6"/>
  <c r="L7" i="6"/>
  <c r="AQ7" i="6"/>
  <c r="AA7" i="6"/>
  <c r="J14" i="3"/>
  <c r="X15" i="3" s="1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B16" i="3" s="1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B16" i="1" s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O7" i="7" l="1"/>
  <c r="W7" i="7"/>
  <c r="K7" i="7"/>
  <c r="D7" i="7"/>
  <c r="AA7" i="7"/>
  <c r="AU7" i="7"/>
  <c r="T7" i="7"/>
  <c r="BC7" i="7"/>
  <c r="AP7" i="7"/>
  <c r="AY7" i="7"/>
  <c r="AE7" i="7"/>
  <c r="AM7" i="7"/>
  <c r="AQ7" i="7"/>
  <c r="P7" i="7"/>
  <c r="AJ7" i="7"/>
  <c r="C8" i="7"/>
  <c r="H7" i="7"/>
  <c r="AF7" i="7"/>
  <c r="AZ7" i="7"/>
  <c r="B13" i="7"/>
  <c r="B14" i="10"/>
  <c r="B19" i="10" s="1"/>
  <c r="AJ14" i="10"/>
  <c r="AM14" i="10"/>
  <c r="AM15" i="10" s="1"/>
  <c r="AI12" i="10"/>
  <c r="AF11" i="10"/>
  <c r="AE11" i="10"/>
  <c r="L12" i="7"/>
  <c r="J11" i="7"/>
  <c r="I11" i="7"/>
  <c r="N11" i="6"/>
  <c r="Q11" i="6"/>
  <c r="AF11" i="6"/>
  <c r="Z11" i="6"/>
  <c r="Y11" i="6"/>
  <c r="X11" i="6"/>
  <c r="P11" i="6"/>
  <c r="W11" i="6"/>
  <c r="V11" i="6"/>
  <c r="AL11" i="6"/>
  <c r="U11" i="6"/>
  <c r="O11" i="6"/>
  <c r="AK11" i="6"/>
  <c r="AJ11" i="6"/>
  <c r="T11" i="6"/>
  <c r="AI11" i="6"/>
  <c r="S11" i="6"/>
  <c r="AG11" i="6"/>
  <c r="AH11" i="6"/>
  <c r="R11" i="6"/>
  <c r="I15" i="6"/>
  <c r="F13" i="6"/>
  <c r="F14" i="6" s="1"/>
  <c r="C13" i="6"/>
  <c r="B13" i="6"/>
  <c r="AB11" i="6"/>
  <c r="AA11" i="6"/>
  <c r="I20" i="3"/>
  <c r="C17" i="3"/>
  <c r="F16" i="1"/>
  <c r="V16" i="1"/>
  <c r="AL16" i="1"/>
  <c r="G16" i="1"/>
  <c r="W16" i="1"/>
  <c r="C16" i="1"/>
  <c r="H16" i="1"/>
  <c r="X16" i="1"/>
  <c r="F17" i="1"/>
  <c r="F19" i="1" s="1"/>
  <c r="S16" i="1"/>
  <c r="E16" i="1"/>
  <c r="AK16" i="1"/>
  <c r="I16" i="1"/>
  <c r="I20" i="1" s="1"/>
  <c r="Y16" i="1"/>
  <c r="C17" i="1"/>
  <c r="C18" i="1" s="1"/>
  <c r="O16" i="1"/>
  <c r="AF16" i="1"/>
  <c r="AG16" i="1"/>
  <c r="AH16" i="1"/>
  <c r="J21" i="1"/>
  <c r="X22" i="1" s="1"/>
  <c r="J16" i="1"/>
  <c r="Z16" i="1"/>
  <c r="B17" i="1"/>
  <c r="K16" i="1"/>
  <c r="AA16" i="1"/>
  <c r="L16" i="1"/>
  <c r="AB16" i="1"/>
  <c r="AE16" i="1"/>
  <c r="P16" i="1"/>
  <c r="B23" i="1"/>
  <c r="R16" i="1"/>
  <c r="AI16" i="1"/>
  <c r="T16" i="1"/>
  <c r="M16" i="1"/>
  <c r="AC16" i="1"/>
  <c r="N16" i="1"/>
  <c r="AD16" i="1"/>
  <c r="Q16" i="1"/>
  <c r="D16" i="1"/>
  <c r="AJ16" i="1"/>
  <c r="U16" i="1"/>
  <c r="B17" i="3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AU20" i="10" l="1"/>
  <c r="B20" i="10"/>
  <c r="AX20" i="10"/>
  <c r="AX21" i="10" s="1"/>
  <c r="F14" i="7"/>
  <c r="F15" i="7" s="1"/>
  <c r="C14" i="7"/>
  <c r="B14" i="7"/>
  <c r="I16" i="7"/>
  <c r="AQ17" i="10"/>
  <c r="AP17" i="10"/>
  <c r="J16" i="6"/>
  <c r="I16" i="6"/>
  <c r="I27" i="1"/>
  <c r="B24" i="1"/>
  <c r="F24" i="1"/>
  <c r="F26" i="1" s="1"/>
  <c r="C24" i="1"/>
  <c r="C25" i="1" s="1"/>
  <c r="J21" i="3"/>
  <c r="I21" i="3"/>
  <c r="C24" i="3"/>
  <c r="I27" i="3"/>
  <c r="B24" i="3"/>
  <c r="B30" i="3" s="1"/>
  <c r="F24" i="3"/>
  <c r="F26" i="3" s="1"/>
  <c r="C25" i="3"/>
  <c r="L18" i="7" l="1"/>
  <c r="I17" i="7"/>
  <c r="J17" i="7"/>
  <c r="I34" i="3"/>
  <c r="J35" i="3"/>
  <c r="T36" i="3" s="1"/>
  <c r="J28" i="1"/>
  <c r="I28" i="1"/>
  <c r="J28" i="3"/>
  <c r="I28" i="3"/>
  <c r="F31" i="3"/>
  <c r="F33" i="3" s="1"/>
  <c r="C31" i="3"/>
  <c r="C32" i="3" s="1"/>
  <c r="B31" i="3"/>
  <c r="B37" i="3" s="1"/>
  <c r="C38" i="3" l="1"/>
  <c r="C39" i="3" s="1"/>
  <c r="I41" i="3"/>
  <c r="F38" i="3"/>
  <c r="F40" i="3" s="1"/>
  <c r="B38" i="3"/>
  <c r="B43" i="3" s="1"/>
  <c r="I47" i="3" l="1"/>
  <c r="F44" i="3"/>
  <c r="F46" i="3" s="1"/>
  <c r="C44" i="3"/>
  <c r="C45" i="3" s="1"/>
  <c r="C50" i="3" s="1"/>
  <c r="B44" i="3"/>
  <c r="B49" i="3" s="1"/>
  <c r="J42" i="3"/>
  <c r="I42" i="3"/>
  <c r="J48" i="3" l="1"/>
  <c r="I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1208412-D940-4E41-A02D-71024CF182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<sst xmlns="http://schemas.openxmlformats.org/spreadsheetml/2006/main" count="929" uniqueCount="36">
  <si>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</si>
  <si>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</si>
  <si>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</si>
  <si>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</si>
  <si>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</si>
  <si>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</si>
  <si>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</si>
  <si>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</si>
  <si>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</si>
  <si>
    <t>1100001000000000101101000000101010000010</t>
  </si>
  <si>
    <t>Sum</t>
  </si>
  <si>
    <t>Literal</t>
  </si>
  <si>
    <t>C200B40A82</t>
  </si>
  <si>
    <t>04005AC33890</t>
  </si>
  <si>
    <t>000001000000000001011010110000110011100010010000</t>
  </si>
  <si>
    <t>product</t>
  </si>
  <si>
    <t>lit</t>
  </si>
  <si>
    <t>+</t>
  </si>
  <si>
    <t>*</t>
  </si>
  <si>
    <t>&lt;</t>
  </si>
  <si>
    <t>max</t>
  </si>
  <si>
    <t>min</t>
  </si>
  <si>
    <t>&gt;</t>
  </si>
  <si>
    <t>=</t>
  </si>
  <si>
    <t>stack</t>
  </si>
  <si>
    <t>hash [+] =&gt; [ [4,4] ]</t>
  </si>
  <si>
    <t>880086C3E88112</t>
  </si>
  <si>
    <t>10001000000000001000011011000011111010001000000100010010</t>
  </si>
  <si>
    <t>minimum</t>
  </si>
  <si>
    <t>0110000001010011001000110001000000000100110000010010110111000010011011010000000001010010011010111110111001110010100011010010110000000001001110101100011101111001010110101100101001110101011011111001001110110101001001001101100000000000000010101010110010001111111110000000101100111010011110100100000000010110111101101000000000101101001101011100011111001001010011001000101011001001011110101101100000011101001100000000001001001100000000001101000100000000001111001000000010101101000001010000000000101001110000000000111000100000001001000000010110000000100001010011010000000001111010011000110000000000110101010000000000111000010000000000110101000000000101010001100011000000000011000111000000000011100010000000001101110110001100000000001010010000000000100011000000000000000001100000110110000000000011010000100110111001110100000011111001111111010101000110100100110000000001010010110000000001011000000000000001000010001000100011010000100000100011001100000000000000100001010100011101111000110011110000111010100111110010011100100000000010101011001110000000000101111111100100111010111110000110111001100111101010010011001000101000101010100000000100110100100110011100110000111000100101101010101000101100100011110010111101111001111100100001010101100000001000000001010111110010011100100001110111000110001101111111101110110110011010000000001000100010000000001110010001010100100000101111000010100000000000000001000010011000001100010001001100100011100100011000000000100001101000000000100110000000000000100001111100010101001000010000110000101001000100000000011011100011001001000110101110001101110100100111001111100111001110111111110000101010001100000000000100000101001001100011110001100000000101001100101010100101110010100010000001001110100000000100100010011000010011011001111001001100011111111101000011111010010000010000000001100100011111000000000010101001010011100111010111101010011100111010111111110011110111101100111101111000110110110010100101011010111100010100000110000000000101111011100110001110010011101000001010110010101010100110010000000000110000101100111110001010010011010010000111001101001011110000100000000011011001100000000011100100001001011000001011110001110010001100000000011101100001010011000110000110001101110001100000000011010100001001101000101011010001011010001100000000100110100011101101001011001011011100101110000010010011010000010000010000000001100000011101100000000010101100101000010110010011011110100111001110011010110011001110111111111110100111110100101101101101001100001000000000101101110010010100100000000011110110000000001010010010101101010011100010011101111111101011001010100100010000000000100000011100111000001111110011101001010100010000000001011010110110000000000011010000010010111111001001101011001100101111110010011010111111001111100011010010100000000101100100101101011001011011100111001110011001111101110011101111001000001100010100110000111000010011101101111111011001111111100011111011000101000000110100100000000011100110011001110011101110100100010111000000000010000110001001100010111110111011000010000100111101011011111100111000000110010001100000000001011100100010000111100100000000100100011101001110111110000110001010000000001100110011000100000000011000100010111111000011011110000100010000100000000011011100011010101000100101010000011001010000000000000101110010000010011100110001001100111010001100000000010001100101101001111010111011000000100010110000000000010000001110010010010100111001001001010111010100000000011111100110001100110001000001011001001011101010011101000111100000110000000001010010100000000001110010011001110010011100101100100001010100111001011111110011101011001111100101111100111111100100000111001000000000101101101111010000000001000010010001001100011001111011000110001001111000111011110001000101100001001110001000000001001111000001111110010001101100001011110011010110000010101010000101101001000000000110000000110110000000001001010011110110101001110000101101111111110001111101001101001010010100101100101110101110000000010001110010110110101000010111010100001001111110001101111101100001111100111011010011101101010001101010011010000011111001101011110100100101100000010000000001100110011111101010010010110001101001100010000100010000000001101010110100110110011111010110000000001010110010111101011000011111110100010000110010111101011000011111110100010010100100000000001111011001011000000000101101000110000010001100100100110001110101010100011100000000101010100110111000101001001100101101001111001011101101000101001110011001101001001001111001100110111001100100000100100111010010101110010000000100000000000011100110111000101111010010110010010011001100010011011111111001010110100100101001110110110011111011101011100001001000100111000001000000001001101110011100000000011001100010001000000000110101000011010110000101001100001101010001000000000111111000101011010000011100100010110111001110110000110001001001001110100100101011011000111001110011000101101011110100000100110011000000000111000000000000000100001101100011110011000011111110000110111000000000000010000101010000011010100011001111000011111100010000000001111010001100010100001101001000110111000000000000000010111011000100110110011100111100110110001010000000001000010011100100111000111101100100100010010010010110111101111000010011010010000000001111001011100110111101011010111111001110111111110110000011110000000001010010011110100001011001111010100110011000010100101010001100</t>
  </si>
  <si>
    <t>1-3</t>
  </si>
  <si>
    <t>4-6</t>
  </si>
  <si>
    <t>7</t>
  </si>
  <si>
    <t>15 bits</t>
  </si>
  <si>
    <t>11 bits</t>
  </si>
  <si>
    <t>1011000011001110001001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</si>
</sst>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9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sheetPr codeName="Sheet1"/>
  <dimension ref="A1:BV28"/>
  <sheetViews>
    <sheetView topLeftCell="B1" zoomScale="120" zoomScaleNormal="120" workbookViewId="0">
      <selection activeCell="J21" sqref="J21:X21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6" t="s">
        <v>0</v>
      </c>
      <c r="C2" s="1" t="str">
        <f>MID($B$2,$C$1,1)</f>
        <v>1</v>
      </c>
      <c r="D2" s="1" t="str">
        <f>MID($B$2,$D$1,1)</f>
        <v>0</v>
      </c>
      <c r="E2" s="1" t="str">
        <f t="shared" ref="E2" si="0">MID($B$2,$C$1,1)</f>
        <v>1</v>
      </c>
      <c r="F2" s="1" t="str">
        <f t="shared" ref="F2" si="1">MID($B$2,$D$1,1)</f>
        <v>0</v>
      </c>
      <c r="G2" s="1" t="str">
        <f t="shared" ref="G2" si="2">MID($B$2,$C$1,1)</f>
        <v>1</v>
      </c>
      <c r="H2" s="1" t="str">
        <f t="shared" ref="H2" si="3">MID($B$2,$D$1,1)</f>
        <v>0</v>
      </c>
      <c r="I2" s="1" t="str">
        <f t="shared" ref="I2" si="4">MID($B$2,$C$1,1)</f>
        <v>1</v>
      </c>
      <c r="J2" s="1" t="str">
        <f t="shared" ref="J2" si="5">MID($B$2,$D$1,1)</f>
        <v>0</v>
      </c>
      <c r="K2" s="1" t="str">
        <f t="shared" ref="K2" si="6">MID($B$2,$C$1,1)</f>
        <v>1</v>
      </c>
      <c r="L2" s="1" t="str">
        <f t="shared" ref="L2" si="7">MID($B$2,$D$1,1)</f>
        <v>0</v>
      </c>
      <c r="M2" s="1" t="str">
        <f t="shared" ref="M2" si="8">MID($B$2,$C$1,1)</f>
        <v>1</v>
      </c>
      <c r="N2" s="1" t="str">
        <f t="shared" ref="N2" si="9">MID($B$2,$D$1,1)</f>
        <v>0</v>
      </c>
      <c r="O2" s="1" t="str">
        <f t="shared" ref="O2" si="10">MID($B$2,$C$1,1)</f>
        <v>1</v>
      </c>
      <c r="P2" s="1" t="str">
        <f t="shared" ref="P2" si="11">MID($B$2,$D$1,1)</f>
        <v>0</v>
      </c>
      <c r="Q2" s="1" t="str">
        <f t="shared" ref="Q2" si="12">MID($B$2,$C$1,1)</f>
        <v>1</v>
      </c>
      <c r="R2" s="1" t="str">
        <f t="shared" ref="R2" si="13">MID($B$2,$D$1,1)</f>
        <v>0</v>
      </c>
      <c r="S2" s="1" t="str">
        <f t="shared" ref="S2" si="14">MID($B$2,$C$1,1)</f>
        <v>1</v>
      </c>
      <c r="T2" s="1" t="str">
        <f t="shared" ref="T2" si="15">MID($B$2,$D$1,1)</f>
        <v>0</v>
      </c>
      <c r="U2" s="1" t="str">
        <f t="shared" ref="U2" si="16">MID($B$2,$C$1,1)</f>
        <v>1</v>
      </c>
      <c r="V2" s="1" t="str">
        <f t="shared" ref="V2" si="17">MID($B$2,$D$1,1)</f>
        <v>0</v>
      </c>
      <c r="W2" s="1" t="str">
        <f t="shared" ref="W2" si="18">MID($B$2,$C$1,1)</f>
        <v>1</v>
      </c>
      <c r="X2" s="1" t="str">
        <f t="shared" ref="X2" si="19">MID($B$2,$D$1,1)</f>
        <v>0</v>
      </c>
      <c r="Y2" s="1" t="str">
        <f t="shared" ref="Y2" si="20">MID($B$2,$C$1,1)</f>
        <v>1</v>
      </c>
      <c r="Z2" s="1" t="str">
        <f t="shared" ref="Z2" si="21">MID($B$2,$D$1,1)</f>
        <v>0</v>
      </c>
      <c r="AA2" s="1" t="str">
        <f t="shared" ref="AA2" si="22">MID($B$2,$C$1,1)</f>
        <v>1</v>
      </c>
      <c r="AB2" s="1" t="str">
        <f t="shared" ref="AB2" si="23">MID($B$2,$D$1,1)</f>
        <v>0</v>
      </c>
      <c r="AC2" s="1" t="str">
        <f t="shared" ref="AC2" si="24">MID($B$2,$C$1,1)</f>
        <v>1</v>
      </c>
      <c r="AD2" s="1" t="str">
        <f t="shared" ref="AD2" si="25">MID($B$2,$D$1,1)</f>
        <v>0</v>
      </c>
      <c r="AE2" s="1" t="str">
        <f t="shared" ref="AE2" si="26">MID($B$2,$C$1,1)</f>
        <v>1</v>
      </c>
      <c r="AF2" s="1" t="str">
        <f t="shared" ref="AF2" si="27">MID($B$2,$D$1,1)</f>
        <v>0</v>
      </c>
      <c r="AG2" s="1" t="str">
        <f t="shared" ref="AG2" si="28">MID($B$2,$C$1,1)</f>
        <v>1</v>
      </c>
      <c r="AH2" s="1" t="str">
        <f t="shared" ref="AH2" si="29">MID($B$2,$D$1,1)</f>
        <v>0</v>
      </c>
      <c r="AI2" s="1" t="str">
        <f t="shared" ref="AI2" si="30">MID($B$2,$C$1,1)</f>
        <v>1</v>
      </c>
      <c r="AJ2" s="1" t="str">
        <f t="shared" ref="AJ2" si="31">MID($B$2,$D$1,1)</f>
        <v>0</v>
      </c>
      <c r="AK2" s="1" t="str">
        <f t="shared" ref="AK2" si="32">MID($B$2,$C$1,1)</f>
        <v>1</v>
      </c>
      <c r="AL2" s="1" t="str">
        <f t="shared" ref="AL2" si="33">MID($B$2,$D$1,1)</f>
        <v>0</v>
      </c>
      <c r="AM2" s="1" t="str">
        <f t="shared" ref="AM2" si="34">MID($B$2,$C$1,1)</f>
        <v>1</v>
      </c>
      <c r="AN2" s="1" t="str">
        <f t="shared" ref="AN2" si="35">MID($B$2,$D$1,1)</f>
        <v>0</v>
      </c>
      <c r="AO2" s="1" t="str">
        <f t="shared" ref="AO2" si="36">MID($B$2,$C$1,1)</f>
        <v>1</v>
      </c>
      <c r="AP2" s="1" t="str">
        <f t="shared" ref="AP2" si="37">MID($B$2,$D$1,1)</f>
        <v>0</v>
      </c>
      <c r="AQ2" s="1" t="str">
        <f t="shared" ref="AQ2" si="38">MID($B$2,$C$1,1)</f>
        <v>1</v>
      </c>
      <c r="AR2" s="1" t="str">
        <f t="shared" ref="AR2" si="39">MID($B$2,$D$1,1)</f>
        <v>0</v>
      </c>
      <c r="AS2" s="1" t="str">
        <f t="shared" ref="AS2" si="40">MID($B$2,$C$1,1)</f>
        <v>1</v>
      </c>
      <c r="AT2" s="1" t="str">
        <f t="shared" ref="AT2" si="41">MID($B$2,$D$1,1)</f>
        <v>0</v>
      </c>
      <c r="AU2" s="1" t="str">
        <f t="shared" ref="AU2" si="42">MID($B$2,$C$1,1)</f>
        <v>1</v>
      </c>
      <c r="AV2" s="1" t="str">
        <f t="shared" ref="AV2" si="43">MID($B$2,$D$1,1)</f>
        <v>0</v>
      </c>
      <c r="AW2" s="1" t="str">
        <f t="shared" ref="AW2" si="44">MID($B$2,$C$1,1)</f>
        <v>1</v>
      </c>
      <c r="AX2" s="1" t="str">
        <f t="shared" ref="AX2" si="45">MID($B$2,$D$1,1)</f>
        <v>0</v>
      </c>
      <c r="AY2" s="1" t="str">
        <f t="shared" ref="AY2" si="46">MID($B$2,$C$1,1)</f>
        <v>1</v>
      </c>
      <c r="AZ2" s="1" t="str">
        <f t="shared" ref="AZ2" si="47">MID($B$2,$D$1,1)</f>
        <v>0</v>
      </c>
      <c r="BA2" s="1" t="str">
        <f t="shared" ref="BA2" si="48">MID($B$2,$C$1,1)</f>
        <v>1</v>
      </c>
      <c r="BB2" s="1" t="str">
        <f t="shared" ref="BB2" si="49">MID($B$2,$D$1,1)</f>
        <v>0</v>
      </c>
      <c r="BC2" s="1" t="str">
        <f t="shared" ref="BC2" si="50">MID($B$2,$C$1,1)</f>
        <v>1</v>
      </c>
      <c r="BD2" s="1" t="str">
        <f t="shared" ref="BD2" si="51">MID($B$2,$D$1,1)</f>
        <v>0</v>
      </c>
      <c r="BE2" s="1" t="str">
        <f t="shared" ref="BE2" si="52">MID($B$2,$C$1,1)</f>
        <v>1</v>
      </c>
      <c r="BF2" s="1" t="str">
        <f t="shared" ref="BF2" si="53">MID($B$2,$D$1,1)</f>
        <v>0</v>
      </c>
      <c r="BG2" s="1" t="str">
        <f t="shared" ref="BG2" si="54">MID($B$2,$C$1,1)</f>
        <v>1</v>
      </c>
      <c r="BH2" s="1" t="str">
        <f t="shared" ref="BH2" si="55">MID($B$2,$D$1,1)</f>
        <v>0</v>
      </c>
      <c r="BI2" s="1" t="str">
        <f t="shared" ref="BI2" si="56">MID($B$2,$C$1,1)</f>
        <v>1</v>
      </c>
      <c r="BJ2" s="1" t="str">
        <f t="shared" ref="BJ2" si="57">MID($B$2,$D$1,1)</f>
        <v>0</v>
      </c>
      <c r="BK2" s="1" t="str">
        <f t="shared" ref="BK2" si="58">MID($B$2,$C$1,1)</f>
        <v>1</v>
      </c>
      <c r="BL2" s="1" t="str">
        <f t="shared" ref="BL2" si="59">MID($B$2,$D$1,1)</f>
        <v>0</v>
      </c>
      <c r="BM2" s="1" t="str">
        <f t="shared" ref="BM2" si="60">MID($B$2,$C$1,1)</f>
        <v>1</v>
      </c>
      <c r="BN2" s="1" t="str">
        <f t="shared" ref="BN2" si="61">MID($B$2,$D$1,1)</f>
        <v>0</v>
      </c>
      <c r="BO2" s="1" t="str">
        <f t="shared" ref="BO2" si="62">MID($B$2,$C$1,1)</f>
        <v>1</v>
      </c>
      <c r="BP2" s="1" t="str">
        <f t="shared" ref="BP2" si="63">MID($B$2,$D$1,1)</f>
        <v>0</v>
      </c>
      <c r="BQ2" s="1" t="str">
        <f t="shared" ref="BQ2" si="64">MID($B$2,$C$1,1)</f>
        <v>1</v>
      </c>
      <c r="BR2" s="1" t="str">
        <f t="shared" ref="BR2" si="65">MID($B$2,$D$1,1)</f>
        <v>0</v>
      </c>
      <c r="BS2" s="1" t="str">
        <f t="shared" ref="BS2" si="66">MID($B$2,$C$1,1)</f>
        <v>1</v>
      </c>
      <c r="BT2" s="1" t="str">
        <f t="shared" ref="BT2" si="67">MID($B$2,$D$1,1)</f>
        <v>0</v>
      </c>
      <c r="BU2" s="1" t="str">
        <f t="shared" ref="BU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15" t="str">
        <f>MID(B2,C1,3)</f>
        <v>100</v>
      </c>
      <c r="D3" s="16"/>
      <c r="E3" s="17"/>
      <c r="F3" s="15" t="str">
        <f>MID(B2,F1,3)</f>
        <v>010</v>
      </c>
      <c r="G3" s="16"/>
      <c r="H3" s="17"/>
    </row>
    <row r="4" spans="1:74" x14ac:dyDescent="0.2">
      <c r="B4" s="3" t="s">
        <v>2</v>
      </c>
      <c r="C4" s="18">
        <f>BIN2DEC(C3)</f>
        <v>4</v>
      </c>
      <c r="D4" s="18"/>
      <c r="E4" s="18"/>
    </row>
    <row r="5" spans="1:74" x14ac:dyDescent="0.2">
      <c r="B5" s="3" t="s">
        <v>3</v>
      </c>
      <c r="F5" s="19">
        <f>BIN2DEC(F3)</f>
        <v>2</v>
      </c>
      <c r="G5" s="19"/>
      <c r="H5" s="19"/>
    </row>
    <row r="6" spans="1:74" x14ac:dyDescent="0.2">
      <c r="B6" s="3" t="s">
        <v>4</v>
      </c>
      <c r="I6" s="5" t="str">
        <f>MID(B2,I1,1)</f>
        <v>1</v>
      </c>
    </row>
    <row r="7" spans="1:74" x14ac:dyDescent="0.2">
      <c r="J7" s="15" t="str">
        <f>MID(B2,J1,11)</f>
        <v>00000000001</v>
      </c>
      <c r="K7" s="16"/>
      <c r="L7" s="16"/>
      <c r="M7" s="16"/>
      <c r="N7" s="16"/>
      <c r="O7" s="16"/>
      <c r="P7" s="16"/>
      <c r="Q7" s="16"/>
      <c r="R7" s="16"/>
      <c r="S7" s="16"/>
      <c r="T7" s="17"/>
    </row>
    <row r="8" spans="1:74" x14ac:dyDescent="0.2">
      <c r="J8" s="7"/>
      <c r="K8" s="7"/>
      <c r="L8" s="7"/>
      <c r="M8" s="7"/>
      <c r="N8" s="7"/>
      <c r="O8" s="7"/>
      <c r="P8" s="7"/>
      <c r="Q8" s="7"/>
      <c r="R8" s="7"/>
      <c r="S8" s="7"/>
      <c r="T8" s="7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 t="shared" ref="C9:AH9" si="70">MID($B$9,C1,1)</f>
        <v>0</v>
      </c>
      <c r="D9" s="1" t="str">
        <f t="shared" si="70"/>
        <v>0</v>
      </c>
      <c r="E9" s="1" t="str">
        <f t="shared" si="70"/>
        <v>1</v>
      </c>
      <c r="F9" s="1" t="str">
        <f t="shared" si="70"/>
        <v>0</v>
      </c>
      <c r="G9" s="1" t="str">
        <f t="shared" si="70"/>
        <v>1</v>
      </c>
      <c r="H9" s="1" t="str">
        <f t="shared" si="70"/>
        <v>0</v>
      </c>
      <c r="I9" s="1" t="str">
        <f t="shared" si="70"/>
        <v>1</v>
      </c>
      <c r="J9" s="1" t="str">
        <f t="shared" si="70"/>
        <v>0</v>
      </c>
      <c r="K9" s="1" t="str">
        <f t="shared" si="70"/>
        <v>0</v>
      </c>
      <c r="L9" s="1" t="str">
        <f t="shared" si="70"/>
        <v>0</v>
      </c>
      <c r="M9" s="1" t="str">
        <f t="shared" si="70"/>
        <v>0</v>
      </c>
      <c r="N9" s="1" t="str">
        <f t="shared" si="70"/>
        <v>0</v>
      </c>
      <c r="O9" s="1" t="str">
        <f t="shared" si="70"/>
        <v>0</v>
      </c>
      <c r="P9" s="1" t="str">
        <f t="shared" si="70"/>
        <v>0</v>
      </c>
      <c r="Q9" s="1" t="str">
        <f t="shared" si="70"/>
        <v>0</v>
      </c>
      <c r="R9" s="1" t="str">
        <f t="shared" si="70"/>
        <v>0</v>
      </c>
      <c r="S9" s="1" t="str">
        <f t="shared" si="70"/>
        <v>0</v>
      </c>
      <c r="T9" s="1" t="str">
        <f t="shared" si="70"/>
        <v>1</v>
      </c>
      <c r="U9" s="1" t="str">
        <f t="shared" si="70"/>
        <v>1</v>
      </c>
      <c r="V9" s="1" t="str">
        <f t="shared" si="70"/>
        <v>0</v>
      </c>
      <c r="W9" s="1" t="str">
        <f t="shared" si="70"/>
        <v>1</v>
      </c>
      <c r="X9" s="1" t="str">
        <f t="shared" si="70"/>
        <v>0</v>
      </c>
      <c r="Y9" s="1" t="str">
        <f t="shared" si="70"/>
        <v>1</v>
      </c>
      <c r="Z9" s="1" t="str">
        <f t="shared" si="70"/>
        <v>0</v>
      </c>
      <c r="AA9" s="1" t="str">
        <f t="shared" si="70"/>
        <v>0</v>
      </c>
      <c r="AB9" s="1" t="str">
        <f t="shared" si="70"/>
        <v>0</v>
      </c>
      <c r="AC9" s="1" t="str">
        <f t="shared" si="70"/>
        <v>0</v>
      </c>
      <c r="AD9" s="1" t="str">
        <f t="shared" si="70"/>
        <v>0</v>
      </c>
      <c r="AE9" s="1" t="str">
        <f t="shared" si="70"/>
        <v>0</v>
      </c>
      <c r="AF9" s="1" t="str">
        <f t="shared" si="70"/>
        <v>0</v>
      </c>
      <c r="AG9" s="1" t="str">
        <f t="shared" si="70"/>
        <v>0</v>
      </c>
      <c r="AH9" s="1" t="str">
        <f t="shared" si="70"/>
        <v>0</v>
      </c>
      <c r="AI9" s="1" t="str">
        <f t="shared" ref="AI9:BD9" si="71">MID($B$9,AI1,1)</f>
        <v>0</v>
      </c>
      <c r="AJ9" s="1" t="str">
        <f t="shared" si="71"/>
        <v>0</v>
      </c>
      <c r="AK9" s="1" t="str">
        <f t="shared" si="71"/>
        <v>0</v>
      </c>
      <c r="AL9" s="1" t="str">
        <f t="shared" si="71"/>
        <v>0</v>
      </c>
      <c r="AM9" s="1" t="str">
        <f t="shared" si="71"/>
        <v>1</v>
      </c>
      <c r="AN9" s="1" t="str">
        <f t="shared" si="71"/>
        <v>0</v>
      </c>
      <c r="AO9" s="1" t="str">
        <f t="shared" si="71"/>
        <v>1</v>
      </c>
      <c r="AP9" s="1" t="str">
        <f t="shared" si="71"/>
        <v>1</v>
      </c>
      <c r="AQ9" s="1" t="str">
        <f t="shared" si="71"/>
        <v>1</v>
      </c>
      <c r="AR9" s="1" t="str">
        <f t="shared" si="71"/>
        <v>1</v>
      </c>
      <c r="AS9" s="1" t="str">
        <f t="shared" si="71"/>
        <v>0</v>
      </c>
      <c r="AT9" s="1" t="str">
        <f t="shared" si="71"/>
        <v>1</v>
      </c>
      <c r="AU9" s="1" t="str">
        <f t="shared" si="71"/>
        <v>0</v>
      </c>
      <c r="AV9" s="1" t="str">
        <f t="shared" si="71"/>
        <v>0</v>
      </c>
      <c r="AW9" s="1" t="str">
        <f t="shared" si="71"/>
        <v>0</v>
      </c>
      <c r="AX9" s="1" t="str">
        <f t="shared" si="71"/>
        <v>1</v>
      </c>
      <c r="AY9" s="1" t="str">
        <f t="shared" si="71"/>
        <v>1</v>
      </c>
      <c r="AZ9" s="1" t="str">
        <f t="shared" si="71"/>
        <v>1</v>
      </c>
      <c r="BA9" s="1" t="str">
        <f t="shared" si="71"/>
        <v>1</v>
      </c>
      <c r="BB9" s="1" t="str">
        <f t="shared" si="71"/>
        <v>0</v>
      </c>
      <c r="BC9" s="1" t="str">
        <f t="shared" si="71"/>
        <v>0</v>
      </c>
      <c r="BD9" s="1" t="str">
        <f t="shared" si="71"/>
        <v>0</v>
      </c>
    </row>
    <row r="10" spans="1:74" x14ac:dyDescent="0.2">
      <c r="B10" s="3">
        <f>LEN(B9)</f>
        <v>54</v>
      </c>
      <c r="C10" s="15" t="str">
        <f>MID(B9,C1,3)</f>
        <v>001</v>
      </c>
      <c r="D10" s="16"/>
      <c r="E10" s="17"/>
      <c r="F10" s="15" t="str">
        <f>MID(B9,F1,3)</f>
        <v>010</v>
      </c>
      <c r="G10" s="16"/>
      <c r="H10" s="17"/>
    </row>
    <row r="11" spans="1:74" x14ac:dyDescent="0.2">
      <c r="B11" s="3" t="s">
        <v>2</v>
      </c>
      <c r="C11" s="20">
        <f>BIN2DEC(C10)</f>
        <v>1</v>
      </c>
      <c r="D11" s="20"/>
      <c r="E11" s="20"/>
    </row>
    <row r="12" spans="1:74" x14ac:dyDescent="0.2">
      <c r="B12" s="3" t="s">
        <v>3</v>
      </c>
      <c r="F12" s="19">
        <f>BIN2DEC(F10)</f>
        <v>2</v>
      </c>
      <c r="G12" s="19"/>
      <c r="H12" s="19"/>
    </row>
    <row r="13" spans="1:74" x14ac:dyDescent="0.2">
      <c r="B13" s="3" t="s">
        <v>4</v>
      </c>
      <c r="I13" s="5" t="str">
        <f>I9</f>
        <v>1</v>
      </c>
    </row>
    <row r="14" spans="1:74" x14ac:dyDescent="0.2">
      <c r="J14" s="15" t="str">
        <f>MID(B9,J1,11)</f>
        <v>00000000001</v>
      </c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2">MID($B$16,D1,1)</f>
        <v>0</v>
      </c>
      <c r="E16" s="1" t="str">
        <f t="shared" si="72"/>
        <v>1</v>
      </c>
      <c r="F16" s="1" t="str">
        <f t="shared" si="72"/>
        <v>0</v>
      </c>
      <c r="G16" s="1" t="str">
        <f t="shared" si="72"/>
        <v>1</v>
      </c>
      <c r="H16" s="1" t="str">
        <f t="shared" si="72"/>
        <v>0</v>
      </c>
      <c r="I16" s="1" t="str">
        <f t="shared" si="72"/>
        <v>0</v>
      </c>
      <c r="J16" s="1" t="str">
        <f t="shared" si="72"/>
        <v>0</v>
      </c>
      <c r="K16" s="1" t="str">
        <f t="shared" si="72"/>
        <v>0</v>
      </c>
      <c r="L16" s="1" t="str">
        <f t="shared" si="72"/>
        <v>0</v>
      </c>
      <c r="M16" s="1" t="str">
        <f t="shared" si="72"/>
        <v>0</v>
      </c>
      <c r="N16" s="1" t="str">
        <f t="shared" si="72"/>
        <v>0</v>
      </c>
      <c r="O16" s="1" t="str">
        <f t="shared" si="72"/>
        <v>0</v>
      </c>
      <c r="P16" s="1" t="str">
        <f t="shared" si="72"/>
        <v>0</v>
      </c>
      <c r="Q16" s="1" t="str">
        <f t="shared" si="72"/>
        <v>0</v>
      </c>
      <c r="R16" s="1" t="str">
        <f t="shared" si="72"/>
        <v>0</v>
      </c>
      <c r="S16" s="1" t="str">
        <f t="shared" si="72"/>
        <v>0</v>
      </c>
      <c r="T16" s="1" t="str">
        <f t="shared" si="72"/>
        <v>0</v>
      </c>
      <c r="U16" s="1" t="str">
        <f t="shared" si="72"/>
        <v>1</v>
      </c>
      <c r="V16" s="1" t="str">
        <f t="shared" si="72"/>
        <v>0</v>
      </c>
      <c r="W16" s="1" t="str">
        <f t="shared" si="72"/>
        <v>1</v>
      </c>
      <c r="X16" s="1" t="str">
        <f t="shared" si="72"/>
        <v>1</v>
      </c>
      <c r="Y16" s="1" t="str">
        <f t="shared" si="72"/>
        <v>1</v>
      </c>
      <c r="Z16" s="1" t="str">
        <f t="shared" si="72"/>
        <v>1</v>
      </c>
      <c r="AA16" s="1" t="str">
        <f t="shared" si="72"/>
        <v>0</v>
      </c>
      <c r="AB16" s="1" t="str">
        <f t="shared" si="72"/>
        <v>1</v>
      </c>
      <c r="AC16" s="1" t="str">
        <f t="shared" si="72"/>
        <v>0</v>
      </c>
      <c r="AD16" s="1" t="str">
        <f t="shared" si="72"/>
        <v>0</v>
      </c>
      <c r="AE16" s="1" t="str">
        <f t="shared" si="72"/>
        <v>0</v>
      </c>
      <c r="AF16" s="1" t="str">
        <f t="shared" si="72"/>
        <v>1</v>
      </c>
      <c r="AG16" s="1" t="str">
        <f t="shared" si="72"/>
        <v>1</v>
      </c>
      <c r="AH16" s="1" t="str">
        <f t="shared" si="72"/>
        <v>1</v>
      </c>
      <c r="AI16" s="1" t="str">
        <f t="shared" si="72"/>
        <v>1</v>
      </c>
      <c r="AJ16" s="1" t="str">
        <f t="shared" si="72"/>
        <v>0</v>
      </c>
      <c r="AK16" s="1" t="str">
        <f t="shared" si="72"/>
        <v>0</v>
      </c>
      <c r="AL16" s="1" t="str">
        <f t="shared" si="72"/>
        <v>0</v>
      </c>
    </row>
    <row r="17" spans="2:24" x14ac:dyDescent="0.2">
      <c r="B17" s="3">
        <f>LEN(B16)</f>
        <v>36</v>
      </c>
      <c r="C17" s="15" t="str">
        <f>MID(B16,C1,3)</f>
        <v>101</v>
      </c>
      <c r="D17" s="16"/>
      <c r="E17" s="17"/>
      <c r="F17" s="15" t="str">
        <f>MID(B16,F1,3)</f>
        <v>010</v>
      </c>
      <c r="G17" s="16"/>
      <c r="H17" s="17"/>
    </row>
    <row r="18" spans="2:24" x14ac:dyDescent="0.2">
      <c r="B18" s="3" t="s">
        <v>2</v>
      </c>
      <c r="C18" s="20">
        <f>BIN2DEC(C17)</f>
        <v>5</v>
      </c>
      <c r="D18" s="20"/>
      <c r="E18" s="20"/>
    </row>
    <row r="19" spans="2:24" x14ac:dyDescent="0.2">
      <c r="B19" s="3" t="s">
        <v>3</v>
      </c>
      <c r="F19" s="19">
        <f>BIN2DEC(F17)</f>
        <v>2</v>
      </c>
      <c r="G19" s="19"/>
      <c r="H19" s="19"/>
    </row>
    <row r="20" spans="2:24" x14ac:dyDescent="0.2">
      <c r="B20" s="3" t="s">
        <v>4</v>
      </c>
      <c r="I20" s="5" t="str">
        <f>I16</f>
        <v>0</v>
      </c>
    </row>
    <row r="21" spans="2:24" x14ac:dyDescent="0.2">
      <c r="J21" s="15" t="str">
        <f>MID(B16,I1,15)</f>
        <v>000000000000101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7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15" t="str">
        <f>MID(B23,C1,3)</f>
        <v>110</v>
      </c>
      <c r="D24" s="16"/>
      <c r="E24" s="17"/>
      <c r="F24" s="15" t="str">
        <f>MID(B23,F1,3)</f>
        <v>100</v>
      </c>
      <c r="G24" s="16"/>
      <c r="H24" s="17"/>
    </row>
    <row r="25" spans="2:24" x14ac:dyDescent="0.2">
      <c r="B25" s="3" t="s">
        <v>2</v>
      </c>
      <c r="C25" s="20">
        <f>BIN2DEC(C24)</f>
        <v>6</v>
      </c>
      <c r="D25" s="20"/>
      <c r="E25" s="20"/>
    </row>
    <row r="26" spans="2:24" x14ac:dyDescent="0.2">
      <c r="B26" s="3" t="s">
        <v>3</v>
      </c>
      <c r="F26" s="19">
        <f>BIN2DEC(F24)</f>
        <v>4</v>
      </c>
      <c r="G26" s="19"/>
      <c r="H26" s="19"/>
    </row>
    <row r="27" spans="2:24" x14ac:dyDescent="0.2">
      <c r="B27" s="3" t="s">
        <v>5</v>
      </c>
      <c r="I27" s="19" t="str">
        <f>MID(B23,I1,5)</f>
        <v>01111</v>
      </c>
      <c r="J27" s="19"/>
      <c r="K27" s="19"/>
      <c r="L27" s="19"/>
      <c r="M27" s="19"/>
    </row>
    <row r="28" spans="2:24" x14ac:dyDescent="0.2">
      <c r="I28" s="1">
        <f>LEN(I27)</f>
        <v>5</v>
      </c>
      <c r="J28" s="15">
        <f>BIN2DEC(I27)</f>
        <v>15</v>
      </c>
      <c r="K28" s="16"/>
      <c r="L28" s="16"/>
      <c r="M28" s="17"/>
    </row>
  </sheetData>
  <mergeCells count="21">
    <mergeCell ref="C10:E10"/>
    <mergeCell ref="F10:H10"/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  <mergeCell ref="C11:E11"/>
    <mergeCell ref="F12:H12"/>
    <mergeCell ref="J14:T14"/>
    <mergeCell ref="C17:E17"/>
    <mergeCell ref="F17:H17"/>
    <mergeCell ref="C3:E3"/>
    <mergeCell ref="F3:H3"/>
    <mergeCell ref="C4:E4"/>
    <mergeCell ref="F5:H5"/>
    <mergeCell ref="J7:T7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sheetPr codeName="Sheet2"/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6" t="s">
        <v>6</v>
      </c>
      <c r="C2" s="1" t="str">
        <f>MID($B$2,C1,1)</f>
        <v>0</v>
      </c>
      <c r="D2" s="1" t="str">
        <f t="shared" ref="D2:BG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15" t="str">
        <f>MID(B2,C1,3)</f>
        <v>011</v>
      </c>
      <c r="D3" s="16"/>
      <c r="E3" s="17"/>
      <c r="F3" s="15" t="str">
        <f>MID(B2,F1,3)</f>
        <v>000</v>
      </c>
      <c r="G3" s="16"/>
      <c r="H3" s="17"/>
    </row>
    <row r="4" spans="1:106" x14ac:dyDescent="0.2">
      <c r="B4" s="3" t="s">
        <v>2</v>
      </c>
      <c r="C4" s="18">
        <f>BIN2DEC(C3)</f>
        <v>3</v>
      </c>
      <c r="D4" s="18"/>
      <c r="E4" s="18"/>
    </row>
    <row r="5" spans="1:106" x14ac:dyDescent="0.2">
      <c r="B5" s="3" t="s">
        <v>3</v>
      </c>
      <c r="D5" s="1" t="s">
        <v>7</v>
      </c>
      <c r="F5" s="19">
        <f>BIN2DEC(F3)</f>
        <v>0</v>
      </c>
      <c r="G5" s="19"/>
      <c r="H5" s="19"/>
    </row>
    <row r="6" spans="1:106" x14ac:dyDescent="0.2">
      <c r="B6" s="3" t="s">
        <v>4</v>
      </c>
      <c r="I6" s="5" t="str">
        <f>MID(B2,I1,1)</f>
        <v>1</v>
      </c>
    </row>
    <row r="7" spans="1:106" x14ac:dyDescent="0.2">
      <c r="J7" s="15" t="str">
        <f>MID(B2,J1,11)</f>
        <v>00000000010</v>
      </c>
      <c r="K7" s="16"/>
      <c r="L7" s="16"/>
      <c r="M7" s="16"/>
      <c r="N7" s="16"/>
      <c r="O7" s="16"/>
      <c r="P7" s="16"/>
      <c r="Q7" s="16"/>
      <c r="R7" s="16"/>
      <c r="S7" s="16"/>
      <c r="T7" s="17"/>
    </row>
    <row r="8" spans="1:106" x14ac:dyDescent="0.2">
      <c r="J8" s="7"/>
      <c r="K8" s="7"/>
      <c r="L8" s="7"/>
      <c r="M8" s="7"/>
      <c r="N8" s="7"/>
      <c r="O8" s="7"/>
      <c r="P8" s="7"/>
      <c r="Q8" s="7"/>
      <c r="R8" s="7"/>
      <c r="S8" s="7"/>
      <c r="T8" s="7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 t="shared" ref="C9:AH9" si="48">MID($B$9,C1,1)</f>
        <v>0</v>
      </c>
      <c r="D9" s="1" t="str">
        <f t="shared" si="48"/>
        <v>0</v>
      </c>
      <c r="E9" s="1" t="str">
        <f t="shared" si="48"/>
        <v>0</v>
      </c>
      <c r="F9" s="1" t="str">
        <f t="shared" si="48"/>
        <v>0</v>
      </c>
      <c r="G9" s="1" t="str">
        <f t="shared" si="48"/>
        <v>0</v>
      </c>
      <c r="H9" s="1" t="str">
        <f t="shared" si="48"/>
        <v>0</v>
      </c>
      <c r="I9" s="1" t="str">
        <f t="shared" si="48"/>
        <v>0</v>
      </c>
      <c r="J9" s="1" t="str">
        <f t="shared" si="48"/>
        <v>0</v>
      </c>
      <c r="K9" s="1" t="str">
        <f t="shared" si="48"/>
        <v>0</v>
      </c>
      <c r="L9" s="1" t="str">
        <f t="shared" si="48"/>
        <v>0</v>
      </c>
      <c r="M9" s="1" t="str">
        <f t="shared" si="48"/>
        <v>0</v>
      </c>
      <c r="N9" s="1" t="str">
        <f t="shared" si="48"/>
        <v>0</v>
      </c>
      <c r="O9" s="1" t="str">
        <f t="shared" si="48"/>
        <v>0</v>
      </c>
      <c r="P9" s="1" t="str">
        <f t="shared" si="48"/>
        <v>0</v>
      </c>
      <c r="Q9" s="1" t="str">
        <f t="shared" si="48"/>
        <v>0</v>
      </c>
      <c r="R9" s="1" t="str">
        <f t="shared" si="48"/>
        <v>0</v>
      </c>
      <c r="S9" s="1" t="str">
        <f t="shared" si="48"/>
        <v>0</v>
      </c>
      <c r="T9" s="1" t="str">
        <f t="shared" si="48"/>
        <v>1</v>
      </c>
      <c r="U9" s="1" t="str">
        <f t="shared" si="48"/>
        <v>0</v>
      </c>
      <c r="V9" s="1" t="str">
        <f t="shared" si="48"/>
        <v>1</v>
      </c>
      <c r="W9" s="1" t="str">
        <f t="shared" si="48"/>
        <v>1</v>
      </c>
      <c r="X9" s="1" t="str">
        <f t="shared" si="48"/>
        <v>0</v>
      </c>
      <c r="Y9" s="1" t="str">
        <f t="shared" si="48"/>
        <v>0</v>
      </c>
      <c r="Z9" s="1" t="str">
        <f t="shared" si="48"/>
        <v>0</v>
      </c>
      <c r="AA9" s="1" t="str">
        <f t="shared" si="48"/>
        <v>0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1</v>
      </c>
      <c r="AG9" s="1" t="str">
        <f t="shared" si="48"/>
        <v>0</v>
      </c>
      <c r="AH9" s="1" t="str">
        <f t="shared" si="48"/>
        <v>1</v>
      </c>
      <c r="AI9" s="1" t="str">
        <f t="shared" ref="AI9:BD9" si="49">MID($B$9,AI1,1)</f>
        <v>0</v>
      </c>
      <c r="AJ9" s="1" t="str">
        <f t="shared" si="49"/>
        <v>1</v>
      </c>
      <c r="AK9" s="1" t="str">
        <f t="shared" si="49"/>
        <v>0</v>
      </c>
      <c r="AL9" s="1" t="str">
        <f t="shared" si="49"/>
        <v>1</v>
      </c>
      <c r="AM9" s="1" t="str">
        <f t="shared" si="49"/>
        <v>1</v>
      </c>
      <c r="AN9" s="1" t="str">
        <f t="shared" si="49"/>
        <v>0</v>
      </c>
      <c r="AO9" s="1" t="str">
        <f t="shared" si="49"/>
        <v>0</v>
      </c>
      <c r="AP9" s="1" t="str">
        <f t="shared" si="49"/>
        <v>0</v>
      </c>
      <c r="AQ9" s="1" t="str">
        <f t="shared" si="49"/>
        <v>1</v>
      </c>
      <c r="AR9" s="1" t="str">
        <f t="shared" si="49"/>
        <v>0</v>
      </c>
      <c r="AS9" s="1" t="str">
        <f t="shared" si="49"/>
        <v>1</v>
      </c>
      <c r="AT9" s="1" t="str">
        <f t="shared" si="49"/>
        <v>1</v>
      </c>
      <c r="AU9" s="1" t="str">
        <f t="shared" si="49"/>
        <v>0</v>
      </c>
      <c r="AV9" s="1" t="str">
        <f t="shared" si="49"/>
        <v>0</v>
      </c>
      <c r="AW9" s="1" t="str">
        <f t="shared" si="49"/>
        <v>1</v>
      </c>
      <c r="AX9" s="1" t="str">
        <f t="shared" si="49"/>
        <v>0</v>
      </c>
      <c r="AY9" s="1" t="str">
        <f t="shared" si="49"/>
        <v>0</v>
      </c>
      <c r="AZ9" s="1" t="str">
        <f t="shared" si="49"/>
        <v>0</v>
      </c>
      <c r="BA9" s="1" t="str">
        <f t="shared" si="49"/>
        <v>1</v>
      </c>
      <c r="BB9" s="1" t="str">
        <f t="shared" si="49"/>
        <v>0</v>
      </c>
      <c r="BC9" s="1" t="str">
        <f t="shared" si="49"/>
        <v>0</v>
      </c>
      <c r="BD9" s="1" t="str">
        <f t="shared" si="49"/>
        <v>0</v>
      </c>
    </row>
    <row r="10" spans="1:106" x14ac:dyDescent="0.2">
      <c r="B10" s="3">
        <f>LEN(B9)</f>
        <v>86</v>
      </c>
      <c r="C10" s="15" t="str">
        <f>MID(B9,C1,3)</f>
        <v>000</v>
      </c>
      <c r="D10" s="16"/>
      <c r="E10" s="17"/>
      <c r="F10" s="15" t="str">
        <f>MID(B9,F1,3)</f>
        <v>000</v>
      </c>
      <c r="G10" s="16"/>
      <c r="H10" s="17"/>
    </row>
    <row r="11" spans="1:106" x14ac:dyDescent="0.2">
      <c r="B11" s="3" t="s">
        <v>2</v>
      </c>
      <c r="C11" s="20">
        <f>BIN2DEC(C10)</f>
        <v>0</v>
      </c>
      <c r="D11" s="20"/>
      <c r="E11" s="20"/>
    </row>
    <row r="12" spans="1:106" x14ac:dyDescent="0.2">
      <c r="B12" s="3" t="s">
        <v>3</v>
      </c>
      <c r="D12" s="1" t="s">
        <v>7</v>
      </c>
      <c r="F12" s="19">
        <f>BIN2DEC(F10)</f>
        <v>0</v>
      </c>
      <c r="G12" s="19"/>
      <c r="H12" s="19"/>
    </row>
    <row r="13" spans="1:106" x14ac:dyDescent="0.2">
      <c r="B13" s="3" t="s">
        <v>4</v>
      </c>
      <c r="I13" s="5" t="str">
        <f>I9</f>
        <v>0</v>
      </c>
    </row>
    <row r="14" spans="1:106" x14ac:dyDescent="0.2">
      <c r="J14" s="15" t="str">
        <f>MID(B9,J1,15)</f>
        <v>000000000010110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7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50">MID($B$16,D1,1)</f>
        <v>0</v>
      </c>
      <c r="E16" s="1" t="str">
        <f t="shared" si="50"/>
        <v>0</v>
      </c>
      <c r="F16" s="1" t="str">
        <f t="shared" si="50"/>
        <v>1</v>
      </c>
      <c r="G16" s="1" t="str">
        <f t="shared" si="50"/>
        <v>0</v>
      </c>
      <c r="H16" s="1" t="str">
        <f t="shared" si="50"/>
        <v>0</v>
      </c>
      <c r="I16" s="1" t="str">
        <f t="shared" si="50"/>
        <v>0</v>
      </c>
      <c r="J16" s="1" t="str">
        <f t="shared" si="50"/>
        <v>1</v>
      </c>
      <c r="K16" s="1" t="str">
        <f t="shared" si="50"/>
        <v>0</v>
      </c>
      <c r="L16" s="1" t="str">
        <f t="shared" si="50"/>
        <v>1</v>
      </c>
      <c r="M16" s="1" t="str">
        <f t="shared" si="50"/>
        <v>0</v>
      </c>
      <c r="N16" s="1" t="str">
        <f t="shared" si="50"/>
        <v>1</v>
      </c>
      <c r="O16" s="1" t="str">
        <f t="shared" si="50"/>
        <v>0</v>
      </c>
      <c r="P16" s="1" t="str">
        <f t="shared" si="50"/>
        <v>1</v>
      </c>
      <c r="Q16" s="1" t="str">
        <f t="shared" si="50"/>
        <v>1</v>
      </c>
      <c r="R16" s="1" t="str">
        <f t="shared" si="50"/>
        <v>0</v>
      </c>
      <c r="S16" s="1" t="str">
        <f t="shared" si="50"/>
        <v>0</v>
      </c>
      <c r="T16" s="1" t="str">
        <f t="shared" si="50"/>
        <v>0</v>
      </c>
      <c r="U16" s="1" t="str">
        <f t="shared" si="50"/>
        <v>1</v>
      </c>
      <c r="V16" s="1" t="str">
        <f t="shared" si="50"/>
        <v>0</v>
      </c>
      <c r="W16" s="1" t="str">
        <f t="shared" si="50"/>
        <v>1</v>
      </c>
      <c r="X16" s="1" t="str">
        <f t="shared" si="50"/>
        <v>1</v>
      </c>
      <c r="Y16" s="1" t="str">
        <f t="shared" si="50"/>
        <v>0</v>
      </c>
      <c r="Z16" s="1" t="str">
        <f t="shared" si="50"/>
        <v>0</v>
      </c>
      <c r="AA16" s="1" t="str">
        <f t="shared" si="50"/>
        <v>1</v>
      </c>
      <c r="AB16" s="1" t="str">
        <f t="shared" si="50"/>
        <v>0</v>
      </c>
      <c r="AC16" s="1" t="str">
        <f t="shared" si="50"/>
        <v>0</v>
      </c>
      <c r="AD16" s="1" t="str">
        <f t="shared" si="50"/>
        <v>0</v>
      </c>
      <c r="AE16" s="1" t="str">
        <f t="shared" si="50"/>
        <v>1</v>
      </c>
      <c r="AF16" s="1" t="str">
        <f t="shared" si="50"/>
        <v>0</v>
      </c>
      <c r="AG16" s="1" t="str">
        <f t="shared" si="50"/>
        <v>0</v>
      </c>
      <c r="AH16" s="1" t="str">
        <f t="shared" si="50"/>
        <v>0</v>
      </c>
      <c r="AI16" s="1" t="str">
        <f t="shared" si="50"/>
        <v>0</v>
      </c>
      <c r="AJ16" s="1" t="str">
        <f t="shared" si="50"/>
        <v>0</v>
      </c>
      <c r="AK16" s="1" t="str">
        <f t="shared" si="50"/>
        <v>0</v>
      </c>
      <c r="AL16" s="1" t="str">
        <f t="shared" si="50"/>
        <v>0</v>
      </c>
    </row>
    <row r="17" spans="2:13" x14ac:dyDescent="0.2">
      <c r="B17" s="3">
        <f>LEN(B16)</f>
        <v>64</v>
      </c>
      <c r="C17" s="15" t="str">
        <f>MID(B16,C1,3)</f>
        <v>000</v>
      </c>
      <c r="D17" s="16"/>
      <c r="E17" s="17"/>
      <c r="F17" s="15" t="str">
        <f>MID(B16,F1,3)</f>
        <v>100</v>
      </c>
      <c r="G17" s="16"/>
      <c r="H17" s="17"/>
    </row>
    <row r="18" spans="2:13" x14ac:dyDescent="0.2">
      <c r="B18" s="3" t="s">
        <v>2</v>
      </c>
      <c r="C18" s="20">
        <f>BIN2DEC(C17)</f>
        <v>0</v>
      </c>
      <c r="D18" s="20"/>
      <c r="E18" s="20"/>
    </row>
    <row r="19" spans="2:13" x14ac:dyDescent="0.2">
      <c r="B19" s="3" t="s">
        <v>3</v>
      </c>
      <c r="D19" s="1" t="s">
        <v>8</v>
      </c>
      <c r="F19" s="19">
        <f>BIN2DEC(F17)</f>
        <v>4</v>
      </c>
      <c r="G19" s="19"/>
      <c r="H19" s="19"/>
    </row>
    <row r="20" spans="2:13" x14ac:dyDescent="0.2">
      <c r="B20" s="3" t="s">
        <v>4</v>
      </c>
      <c r="I20" s="15" t="str">
        <f>MID(B16,I1,5)</f>
        <v>01010</v>
      </c>
      <c r="J20" s="16"/>
      <c r="K20" s="16"/>
      <c r="L20" s="16"/>
      <c r="M20" s="17"/>
    </row>
    <row r="21" spans="2:13" x14ac:dyDescent="0.2">
      <c r="I21" s="1">
        <f>LEN(I20)</f>
        <v>5</v>
      </c>
      <c r="J21" s="21">
        <f>BIN2DEC(I20)</f>
        <v>10</v>
      </c>
      <c r="K21" s="22"/>
      <c r="L21" s="22"/>
      <c r="M21" s="23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15" t="str">
        <f>MID(B23,C1,3)</f>
        <v>101</v>
      </c>
      <c r="D24" s="16"/>
      <c r="E24" s="17"/>
      <c r="F24" s="15" t="str">
        <f>MID(B23,F1,3)</f>
        <v>100</v>
      </c>
      <c r="G24" s="16"/>
      <c r="H24" s="17"/>
    </row>
    <row r="25" spans="2:13" x14ac:dyDescent="0.2">
      <c r="B25" s="3" t="s">
        <v>2</v>
      </c>
      <c r="C25" s="20">
        <f>BIN2DEC(C24)</f>
        <v>5</v>
      </c>
      <c r="D25" s="20"/>
      <c r="E25" s="20"/>
    </row>
    <row r="26" spans="2:13" x14ac:dyDescent="0.2">
      <c r="B26" s="3" t="s">
        <v>3</v>
      </c>
      <c r="D26" s="1" t="s">
        <v>8</v>
      </c>
      <c r="F26" s="19">
        <f>BIN2DEC(F24)</f>
        <v>4</v>
      </c>
      <c r="G26" s="19"/>
      <c r="H26" s="19"/>
    </row>
    <row r="27" spans="2:13" x14ac:dyDescent="0.2">
      <c r="B27" s="3" t="s">
        <v>5</v>
      </c>
      <c r="I27" s="15" t="str">
        <f>MID(B23,I1,5)</f>
        <v>01011</v>
      </c>
      <c r="J27" s="16"/>
      <c r="K27" s="16"/>
      <c r="L27" s="16"/>
      <c r="M27" s="17"/>
    </row>
    <row r="28" spans="2:13" x14ac:dyDescent="0.2">
      <c r="I28" s="1">
        <f>LEN(I27)</f>
        <v>5</v>
      </c>
      <c r="J28" s="21">
        <f>BIN2DEC(I27)</f>
        <v>11</v>
      </c>
      <c r="K28" s="22"/>
      <c r="L28" s="22"/>
      <c r="M28" s="23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15" t="str">
        <f>MID(B30,C1,3)</f>
        <v>001</v>
      </c>
      <c r="D31" s="16"/>
      <c r="E31" s="17"/>
      <c r="F31" s="15" t="str">
        <f>MID(B30,F1,3)</f>
        <v>000</v>
      </c>
      <c r="G31" s="16"/>
      <c r="H31" s="17"/>
    </row>
    <row r="32" spans="2:13" x14ac:dyDescent="0.2">
      <c r="B32" s="3" t="s">
        <v>2</v>
      </c>
      <c r="C32" s="20">
        <f>BIN2DEC(C31)</f>
        <v>1</v>
      </c>
      <c r="D32" s="20"/>
      <c r="E32" s="20"/>
    </row>
    <row r="33" spans="2:20" x14ac:dyDescent="0.2">
      <c r="B33" s="3" t="s">
        <v>3</v>
      </c>
      <c r="D33" s="1" t="s">
        <v>7</v>
      </c>
      <c r="F33" s="19">
        <f>BIN2DEC(F31)</f>
        <v>0</v>
      </c>
      <c r="G33" s="19"/>
      <c r="H33" s="19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15" t="str">
        <f>MID(B30,J1,11)</f>
        <v>00000000010</v>
      </c>
      <c r="K35" s="16"/>
      <c r="L35" s="16"/>
      <c r="M35" s="16"/>
      <c r="N35" s="16"/>
      <c r="O35" s="16"/>
      <c r="P35" s="16"/>
      <c r="Q35" s="16"/>
      <c r="R35" s="16"/>
      <c r="S35" s="16"/>
      <c r="T35" s="17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15" t="str">
        <f>MID(B37,C1,3)</f>
        <v>000</v>
      </c>
      <c r="D38" s="16"/>
      <c r="E38" s="17"/>
      <c r="F38" s="15" t="str">
        <f>MID(B37,F1,3)</f>
        <v>100</v>
      </c>
      <c r="G38" s="16"/>
      <c r="H38" s="17"/>
    </row>
    <row r="39" spans="2:20" x14ac:dyDescent="0.2">
      <c r="B39" s="3" t="s">
        <v>2</v>
      </c>
      <c r="C39" s="20">
        <f>BIN2DEC(C38)</f>
        <v>0</v>
      </c>
      <c r="D39" s="20"/>
      <c r="E39" s="20"/>
    </row>
    <row r="40" spans="2:20" x14ac:dyDescent="0.2">
      <c r="B40" s="3" t="s">
        <v>3</v>
      </c>
      <c r="D40" s="1" t="s">
        <v>8</v>
      </c>
      <c r="F40" s="19">
        <f>BIN2DEC(F38)</f>
        <v>4</v>
      </c>
      <c r="G40" s="19"/>
      <c r="H40" s="19"/>
    </row>
    <row r="41" spans="2:20" x14ac:dyDescent="0.2">
      <c r="B41" s="3" t="s">
        <v>4</v>
      </c>
      <c r="I41" s="15" t="str">
        <f>MID(B37,I1,5)</f>
        <v>01100</v>
      </c>
      <c r="J41" s="16"/>
      <c r="K41" s="16"/>
      <c r="L41" s="16"/>
      <c r="M41" s="17"/>
    </row>
    <row r="42" spans="2:20" x14ac:dyDescent="0.2">
      <c r="I42" s="1">
        <f>LEN(I41)</f>
        <v>5</v>
      </c>
      <c r="J42" s="21">
        <f>BIN2DEC(I41)</f>
        <v>12</v>
      </c>
      <c r="K42" s="22"/>
      <c r="L42" s="22"/>
      <c r="M42" s="23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15" t="str">
        <f>MID(B43,C1,3)</f>
        <v>011</v>
      </c>
      <c r="D44" s="16"/>
      <c r="E44" s="17"/>
      <c r="F44" s="15" t="str">
        <f>MID(B43,F1,3)</f>
        <v>100</v>
      </c>
      <c r="G44" s="16"/>
      <c r="H44" s="17"/>
    </row>
    <row r="45" spans="2:20" x14ac:dyDescent="0.2">
      <c r="B45" s="3" t="s">
        <v>2</v>
      </c>
      <c r="C45" s="20">
        <f>BIN2DEC(C44)</f>
        <v>3</v>
      </c>
      <c r="D45" s="20"/>
      <c r="E45" s="20"/>
    </row>
    <row r="46" spans="2:20" x14ac:dyDescent="0.2">
      <c r="B46" s="3" t="s">
        <v>3</v>
      </c>
      <c r="D46" s="1" t="s">
        <v>8</v>
      </c>
      <c r="F46" s="19">
        <f>BIN2DEC(F44)</f>
        <v>4</v>
      </c>
      <c r="G46" s="19"/>
      <c r="H46" s="19"/>
    </row>
    <row r="47" spans="2:20" x14ac:dyDescent="0.2">
      <c r="B47" s="3" t="s">
        <v>4</v>
      </c>
      <c r="I47" s="15" t="str">
        <f>MID(B43,I1,5)</f>
        <v>01101</v>
      </c>
      <c r="J47" s="16"/>
      <c r="K47" s="16"/>
      <c r="L47" s="16"/>
      <c r="M47" s="17"/>
    </row>
    <row r="48" spans="2:20" x14ac:dyDescent="0.2">
      <c r="I48" s="1">
        <f>LEN(I47)</f>
        <v>5</v>
      </c>
      <c r="J48" s="21">
        <f>BIN2DEC(I47)</f>
        <v>13</v>
      </c>
      <c r="K48" s="22"/>
      <c r="L48" s="22"/>
      <c r="M48" s="23"/>
    </row>
    <row r="49" spans="2:13" x14ac:dyDescent="0.2">
      <c r="B49" s="3" t="str">
        <f>RIGHT(B43,B44-M1)</f>
        <v>00</v>
      </c>
    </row>
    <row r="50" spans="2:13" ht="17" thickBot="1" x14ac:dyDescent="0.25">
      <c r="C50" s="8">
        <f>C45+C39+C32+C25+C18+C11+C4</f>
        <v>12</v>
      </c>
      <c r="D50" s="8"/>
      <c r="E50" s="8"/>
      <c r="F50" s="8"/>
      <c r="G50" s="8"/>
      <c r="H50" s="8"/>
      <c r="I50" s="8"/>
      <c r="J50" s="8"/>
      <c r="K50" s="8"/>
      <c r="L50" s="8"/>
      <c r="M50" s="8"/>
    </row>
  </sheetData>
  <mergeCells count="39">
    <mergeCell ref="C39:E39"/>
    <mergeCell ref="F40:H40"/>
    <mergeCell ref="I47:M47"/>
    <mergeCell ref="J48:M48"/>
    <mergeCell ref="I41:M41"/>
    <mergeCell ref="J42:M42"/>
    <mergeCell ref="C44:E44"/>
    <mergeCell ref="F44:H44"/>
    <mergeCell ref="C45:E45"/>
    <mergeCell ref="F46:H46"/>
    <mergeCell ref="F33:H33"/>
    <mergeCell ref="I27:M27"/>
    <mergeCell ref="J28:M28"/>
    <mergeCell ref="J35:T35"/>
    <mergeCell ref="C38:E38"/>
    <mergeCell ref="F38:H38"/>
    <mergeCell ref="C10:E10"/>
    <mergeCell ref="F10:H10"/>
    <mergeCell ref="C31:E31"/>
    <mergeCell ref="F31:H31"/>
    <mergeCell ref="C32:E32"/>
    <mergeCell ref="J14:X14"/>
    <mergeCell ref="I20:M20"/>
    <mergeCell ref="J21:M21"/>
    <mergeCell ref="F19:H19"/>
    <mergeCell ref="C24:E24"/>
    <mergeCell ref="F24:H24"/>
    <mergeCell ref="C25:E25"/>
    <mergeCell ref="F26:H26"/>
    <mergeCell ref="C11:E11"/>
    <mergeCell ref="F12:H12"/>
    <mergeCell ref="C17:E17"/>
    <mergeCell ref="F17:H17"/>
    <mergeCell ref="C18:E18"/>
    <mergeCell ref="C3:E3"/>
    <mergeCell ref="F3:H3"/>
    <mergeCell ref="C4:E4"/>
    <mergeCell ref="F5:H5"/>
    <mergeCell ref="J7:T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BE8E-B3AE-164B-A677-6332A9713903}">
  <sheetPr codeName="Sheet4"/>
  <dimension ref="A1:DB16"/>
  <sheetViews>
    <sheetView topLeftCell="B1" zoomScale="120" zoomScaleNormal="120" workbookViewId="0">
      <selection activeCell="B12" sqref="B12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8" width="2.1640625" style="2" bestFit="1" customWidth="1"/>
    <col min="9" max="9" width="3.1640625" style="2" bestFit="1" customWidth="1"/>
    <col min="10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x14ac:dyDescent="0.2">
      <c r="B1" s="6" t="s">
        <v>12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9" t="s">
        <v>9</v>
      </c>
      <c r="C2" s="2" t="str">
        <f>MID($B$2,C1,1)</f>
        <v>1</v>
      </c>
      <c r="D2" s="2" t="str">
        <f t="shared" ref="D2:BO2" si="0">MID($B$2,D1,1)</f>
        <v>1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1</v>
      </c>
      <c r="T2" s="2" t="str">
        <f t="shared" si="0"/>
        <v>0</v>
      </c>
      <c r="U2" s="2" t="str">
        <f t="shared" si="0"/>
        <v>1</v>
      </c>
      <c r="V2" s="2" t="str">
        <f t="shared" si="0"/>
        <v>1</v>
      </c>
      <c r="W2" s="2" t="str">
        <f t="shared" si="0"/>
        <v>0</v>
      </c>
      <c r="X2" s="2" t="str">
        <f t="shared" si="0"/>
        <v>1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1</v>
      </c>
      <c r="AF2" s="2" t="str">
        <f t="shared" si="0"/>
        <v>0</v>
      </c>
      <c r="AG2" s="2" t="str">
        <f t="shared" si="0"/>
        <v>1</v>
      </c>
      <c r="AH2" s="2" t="str">
        <f t="shared" si="0"/>
        <v>0</v>
      </c>
      <c r="AI2" s="2" t="str">
        <f t="shared" si="0"/>
        <v>1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1</v>
      </c>
      <c r="AP2" s="2" t="str">
        <f t="shared" si="0"/>
        <v>0</v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40</v>
      </c>
      <c r="C3" s="15" t="str">
        <f>MID(B2,C1,3)</f>
        <v>110</v>
      </c>
      <c r="D3" s="16"/>
      <c r="E3" s="17"/>
      <c r="F3" s="15" t="str">
        <f>MID(B2,F1,3)</f>
        <v>000</v>
      </c>
      <c r="G3" s="16"/>
      <c r="H3" s="17"/>
    </row>
    <row r="4" spans="1:106" x14ac:dyDescent="0.2">
      <c r="B4" s="3" t="s">
        <v>10</v>
      </c>
      <c r="F4" s="19">
        <f>BIN2DEC(F3)</f>
        <v>0</v>
      </c>
      <c r="G4" s="19"/>
      <c r="H4" s="19"/>
      <c r="I4" s="5" t="str">
        <f>I2</f>
        <v>1</v>
      </c>
    </row>
    <row r="5" spans="1:106" x14ac:dyDescent="0.2">
      <c r="J5" s="15" t="str">
        <f>MID(B2,J1,11)</f>
        <v>00000000010</v>
      </c>
      <c r="K5" s="16"/>
      <c r="L5" s="16"/>
      <c r="M5" s="16"/>
      <c r="N5" s="16"/>
      <c r="O5" s="16"/>
      <c r="P5" s="16"/>
      <c r="Q5" s="16"/>
      <c r="R5" s="16"/>
      <c r="S5" s="16"/>
      <c r="T5" s="17"/>
    </row>
    <row r="6" spans="1:106" x14ac:dyDescent="0.2">
      <c r="B6" s="3" t="s">
        <v>25</v>
      </c>
      <c r="J6" s="15">
        <f>BIN2DEC(10)</f>
        <v>2</v>
      </c>
      <c r="K6" s="16"/>
      <c r="L6" s="16"/>
      <c r="M6" s="16"/>
      <c r="N6" s="16"/>
      <c r="O6" s="16"/>
      <c r="P6" s="16"/>
      <c r="Q6" s="16"/>
      <c r="R6" s="16"/>
      <c r="S6" s="17"/>
      <c r="T6" s="7">
        <f>LEN(J5)</f>
        <v>11</v>
      </c>
      <c r="U6" s="12"/>
      <c r="V6" s="12"/>
      <c r="W6" s="12"/>
    </row>
    <row r="7" spans="1:106" x14ac:dyDescent="0.2">
      <c r="B7" s="3" t="str">
        <f>RIGHT(B2,B3-T1)</f>
        <v>1101000000101010000010</v>
      </c>
      <c r="C7" s="2" t="str">
        <f t="shared" ref="C7:BD7" si="2">MID($B$7,C1,1)</f>
        <v>1</v>
      </c>
      <c r="D7" s="2" t="str">
        <f t="shared" si="2"/>
        <v>1</v>
      </c>
      <c r="E7" s="2" t="str">
        <f t="shared" si="2"/>
        <v>0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0</v>
      </c>
      <c r="L7" s="2" t="str">
        <f t="shared" si="2"/>
        <v>0</v>
      </c>
      <c r="M7" s="2" t="str">
        <f t="shared" si="2"/>
        <v>1</v>
      </c>
      <c r="N7" s="2" t="str">
        <f t="shared" si="2"/>
        <v>0</v>
      </c>
      <c r="O7" s="2" t="str">
        <f t="shared" si="2"/>
        <v>1</v>
      </c>
      <c r="P7" s="2" t="str">
        <f t="shared" si="2"/>
        <v>0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0</v>
      </c>
      <c r="V7" s="2" t="str">
        <f t="shared" si="2"/>
        <v>0</v>
      </c>
      <c r="W7" s="2" t="str">
        <f t="shared" si="2"/>
        <v>1</v>
      </c>
      <c r="X7" s="2" t="str">
        <f t="shared" si="2"/>
        <v>0</v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22</v>
      </c>
      <c r="U8" s="15" t="str">
        <f>MID(B7,C1,3)</f>
        <v>110</v>
      </c>
      <c r="V8" s="16"/>
      <c r="W8" s="17"/>
      <c r="X8" s="15" t="str">
        <f>MID(B7,F1,3)</f>
        <v>100</v>
      </c>
      <c r="Y8" s="16"/>
      <c r="Z8" s="17"/>
    </row>
    <row r="9" spans="1:106" x14ac:dyDescent="0.2">
      <c r="B9" s="3" t="s">
        <v>11</v>
      </c>
      <c r="V9" s="2" t="s">
        <v>7</v>
      </c>
      <c r="X9" s="19">
        <f>BIN2DEC(X8)</f>
        <v>4</v>
      </c>
      <c r="Y9" s="19"/>
      <c r="Z9" s="19"/>
    </row>
    <row r="10" spans="1:106" x14ac:dyDescent="0.2">
      <c r="AA10" s="15" t="str">
        <f>MID(B7,I1,5)</f>
        <v>00001</v>
      </c>
      <c r="AB10" s="16"/>
      <c r="AC10" s="16"/>
      <c r="AD10" s="16"/>
      <c r="AE10" s="17"/>
    </row>
    <row r="11" spans="1:106" x14ac:dyDescent="0.2">
      <c r="B11" s="3" t="str">
        <f>RIGHT(B7,B8-X1)</f>
        <v/>
      </c>
      <c r="N11" s="2" t="str">
        <f t="shared" ref="D11:AL11" si="3">MID($B$11,N1,1)</f>
        <v/>
      </c>
      <c r="O11" s="2" t="str">
        <f t="shared" si="3"/>
        <v/>
      </c>
      <c r="P11" s="2" t="str">
        <f t="shared" si="3"/>
        <v/>
      </c>
      <c r="Q11" s="2" t="str">
        <f t="shared" si="3"/>
        <v/>
      </c>
      <c r="R11" s="2" t="str">
        <f t="shared" si="3"/>
        <v/>
      </c>
      <c r="S11" s="2" t="str">
        <f t="shared" si="3"/>
        <v/>
      </c>
      <c r="T11" s="2" t="str">
        <f t="shared" si="3"/>
        <v/>
      </c>
      <c r="U11" s="2" t="str">
        <f>MID($B$11,C1,1)</f>
        <v/>
      </c>
      <c r="V11" s="2" t="str">
        <f>MID($B$11,D1,1)</f>
        <v/>
      </c>
      <c r="W11" s="2" t="str">
        <f>MID($B$11,E1,1)</f>
        <v/>
      </c>
      <c r="X11" s="2" t="str">
        <f>MID($B$11,F1,1)</f>
        <v/>
      </c>
      <c r="Y11" s="2" t="str">
        <f>MID($B$11,G1,1)</f>
        <v/>
      </c>
      <c r="Z11" s="2" t="str">
        <f>MID($B$11,H1,1)</f>
        <v/>
      </c>
      <c r="AA11" s="2">
        <f>LEN(AA10)</f>
        <v>5</v>
      </c>
      <c r="AB11" s="24">
        <f>BIN2DEC(AA10)</f>
        <v>1</v>
      </c>
      <c r="AC11" s="25"/>
      <c r="AD11" s="25"/>
      <c r="AE11" s="26"/>
      <c r="AF11" s="2" t="str">
        <f t="shared" si="3"/>
        <v/>
      </c>
      <c r="AG11" s="2" t="str">
        <f t="shared" si="3"/>
        <v/>
      </c>
      <c r="AH11" s="2" t="str">
        <f t="shared" si="3"/>
        <v/>
      </c>
      <c r="AI11" s="2" t="str">
        <f t="shared" si="3"/>
        <v/>
      </c>
      <c r="AJ11" s="2" t="str">
        <f t="shared" si="3"/>
        <v/>
      </c>
      <c r="AK11" s="2" t="str">
        <f t="shared" si="3"/>
        <v/>
      </c>
      <c r="AL11" s="2" t="str">
        <f t="shared" si="3"/>
        <v/>
      </c>
    </row>
    <row r="12" spans="1:106" x14ac:dyDescent="0.2">
      <c r="B12" s="3" t="str">
        <f>RIGHT(B7,B8-M1)</f>
        <v>01010000010</v>
      </c>
      <c r="J12" s="7"/>
      <c r="K12" s="7"/>
      <c r="L12" s="7"/>
      <c r="M12" s="7"/>
    </row>
    <row r="13" spans="1:106" x14ac:dyDescent="0.2">
      <c r="B13" s="3">
        <f>LEN(B12)</f>
        <v>11</v>
      </c>
      <c r="C13" s="15" t="str">
        <f>MID(B12,C1,3)</f>
        <v>010</v>
      </c>
      <c r="D13" s="16"/>
      <c r="E13" s="17"/>
      <c r="F13" s="15" t="str">
        <f>MID(B12,F1,3)</f>
        <v>100</v>
      </c>
      <c r="G13" s="16"/>
      <c r="H13" s="17"/>
    </row>
    <row r="14" spans="1:106" x14ac:dyDescent="0.2">
      <c r="D14" s="2" t="s">
        <v>8</v>
      </c>
      <c r="F14" s="19">
        <f>BIN2DEC(F13)</f>
        <v>4</v>
      </c>
      <c r="G14" s="19"/>
      <c r="H14" s="19"/>
    </row>
    <row r="15" spans="1:106" x14ac:dyDescent="0.2">
      <c r="I15" s="15" t="str">
        <f>MID(B12,I1,5)</f>
        <v>00010</v>
      </c>
      <c r="J15" s="16"/>
      <c r="K15" s="16"/>
      <c r="L15" s="16"/>
      <c r="M15" s="17"/>
    </row>
    <row r="16" spans="1:106" x14ac:dyDescent="0.2">
      <c r="I16" s="2">
        <f>LEN(I15)</f>
        <v>5</v>
      </c>
      <c r="J16" s="24">
        <f>BIN2DEC(I15)</f>
        <v>2</v>
      </c>
      <c r="K16" s="25"/>
      <c r="L16" s="25"/>
      <c r="M16" s="26"/>
    </row>
  </sheetData>
  <mergeCells count="15">
    <mergeCell ref="X9:Z9"/>
    <mergeCell ref="J5:T5"/>
    <mergeCell ref="J6:S6"/>
    <mergeCell ref="C3:E3"/>
    <mergeCell ref="F3:H3"/>
    <mergeCell ref="F4:H4"/>
    <mergeCell ref="U8:W8"/>
    <mergeCell ref="X8:Z8"/>
    <mergeCell ref="J16:M16"/>
    <mergeCell ref="AA10:AE10"/>
    <mergeCell ref="AB11:AE11"/>
    <mergeCell ref="C13:E13"/>
    <mergeCell ref="F13:H13"/>
    <mergeCell ref="F14:H14"/>
    <mergeCell ref="I15:M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0200-1DC1-7644-9D7A-AB22B6D87636}">
  <sheetPr codeName="Sheet5"/>
  <dimension ref="A1:DB1048576"/>
  <sheetViews>
    <sheetView topLeftCell="B1" zoomScale="120" zoomScaleNormal="120" workbookViewId="0">
      <selection activeCell="B30" sqref="B30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10" width="2.1640625" style="2" bestFit="1" customWidth="1"/>
    <col min="11" max="101" width="3.1640625" style="2" bestFit="1" customWidth="1"/>
    <col min="102" max="106" width="4.1640625" style="2" bestFit="1" customWidth="1"/>
    <col min="107" max="16384" width="10.83203125" style="2"/>
  </cols>
  <sheetData>
    <row r="1" spans="1:106" ht="26" x14ac:dyDescent="0.35">
      <c r="B1" s="10" t="s">
        <v>13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9" t="s">
        <v>14</v>
      </c>
      <c r="C2" s="2" t="str">
        <f>MID($B$2,C1,1)</f>
        <v>0</v>
      </c>
      <c r="D2" s="2" t="str">
        <f t="shared" ref="D2:BO2" si="0">MID($B$2,D1,1)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1</v>
      </c>
      <c r="I2" s="2" t="str">
        <f t="shared" si="0"/>
        <v>0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1</v>
      </c>
      <c r="U2" s="2" t="str">
        <f t="shared" si="0"/>
        <v>0</v>
      </c>
      <c r="V2" s="2" t="str">
        <f t="shared" si="0"/>
        <v>1</v>
      </c>
      <c r="W2" s="2" t="str">
        <f t="shared" si="0"/>
        <v>1</v>
      </c>
      <c r="X2" s="2" t="str">
        <f t="shared" si="0"/>
        <v>0</v>
      </c>
      <c r="Y2" s="2" t="str">
        <f t="shared" si="0"/>
        <v>1</v>
      </c>
      <c r="Z2" s="2" t="str">
        <f t="shared" si="0"/>
        <v>0</v>
      </c>
      <c r="AA2" s="2" t="str">
        <f t="shared" si="0"/>
        <v>1</v>
      </c>
      <c r="AB2" s="2" t="str">
        <f t="shared" si="0"/>
        <v>1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1</v>
      </c>
      <c r="AH2" s="2" t="str">
        <f t="shared" si="0"/>
        <v>1</v>
      </c>
      <c r="AI2" s="2" t="str">
        <f t="shared" si="0"/>
        <v>0</v>
      </c>
      <c r="AJ2" s="2" t="str">
        <f t="shared" si="0"/>
        <v>0</v>
      </c>
      <c r="AK2" s="2" t="str">
        <f t="shared" si="0"/>
        <v>1</v>
      </c>
      <c r="AL2" s="2" t="str">
        <f t="shared" si="0"/>
        <v>1</v>
      </c>
      <c r="AM2" s="2" t="str">
        <f t="shared" si="0"/>
        <v>1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1</v>
      </c>
      <c r="AR2" s="2" t="str">
        <f t="shared" si="0"/>
        <v>0</v>
      </c>
      <c r="AS2" s="2" t="str">
        <f t="shared" si="0"/>
        <v>0</v>
      </c>
      <c r="AT2" s="2" t="str">
        <f t="shared" si="0"/>
        <v>1</v>
      </c>
      <c r="AU2" s="2" t="str">
        <f t="shared" si="0"/>
        <v>0</v>
      </c>
      <c r="AV2" s="2" t="str">
        <f t="shared" si="0"/>
        <v>0</v>
      </c>
      <c r="AW2" s="2" t="str">
        <f t="shared" si="0"/>
        <v>0</v>
      </c>
      <c r="AX2" s="2" t="str">
        <f t="shared" si="0"/>
        <v>0</v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48</v>
      </c>
      <c r="C3" s="15" t="str">
        <f>MID(B2,C1,3)</f>
        <v>000</v>
      </c>
      <c r="D3" s="16"/>
      <c r="E3" s="17"/>
      <c r="F3" s="15" t="str">
        <f>MID(B2,F1,3)</f>
        <v>001</v>
      </c>
      <c r="G3" s="16"/>
      <c r="H3" s="17"/>
    </row>
    <row r="4" spans="1:106" x14ac:dyDescent="0.2">
      <c r="B4" s="3" t="s">
        <v>15</v>
      </c>
      <c r="F4" s="19">
        <f>BIN2DEC(F3)</f>
        <v>1</v>
      </c>
      <c r="G4" s="19"/>
      <c r="H4" s="19"/>
      <c r="I4" s="2" t="str">
        <f>I2</f>
        <v>0</v>
      </c>
    </row>
    <row r="5" spans="1:106" x14ac:dyDescent="0.2">
      <c r="J5" s="15" t="str">
        <f>MID(B2,J1,15)</f>
        <v>000000000010110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106" x14ac:dyDescent="0.2">
      <c r="J6" s="7" t="s">
        <v>16</v>
      </c>
      <c r="K6" s="7">
        <f>BIN2DEC(10110)</f>
        <v>22</v>
      </c>
      <c r="L6" s="7"/>
      <c r="M6" s="7"/>
      <c r="N6" s="7"/>
      <c r="O6" s="7"/>
      <c r="P6" s="7"/>
      <c r="Q6" s="7"/>
      <c r="R6" s="7"/>
      <c r="S6" s="7"/>
      <c r="T6" s="7"/>
      <c r="X6" s="2">
        <f>LEN(J5)</f>
        <v>15</v>
      </c>
    </row>
    <row r="7" spans="1:106" x14ac:dyDescent="0.2">
      <c r="B7" s="3" t="str">
        <f>RIGHT(B2,B3-X1)</f>
        <v>10110000110011100010010000</v>
      </c>
      <c r="C7" s="2" t="str">
        <f t="shared" ref="C7:BD7" si="2">MID($B$7,C1,1)</f>
        <v>1</v>
      </c>
      <c r="D7" s="2" t="str">
        <f t="shared" si="2"/>
        <v>0</v>
      </c>
      <c r="E7" s="2" t="str">
        <f t="shared" si="2"/>
        <v>1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1</v>
      </c>
      <c r="L7" s="2" t="str">
        <f t="shared" si="2"/>
        <v>1</v>
      </c>
      <c r="M7" s="2" t="str">
        <f t="shared" si="2"/>
        <v>0</v>
      </c>
      <c r="N7" s="2" t="str">
        <f t="shared" si="2"/>
        <v>0</v>
      </c>
      <c r="O7" s="2" t="str">
        <f t="shared" si="2"/>
        <v>1</v>
      </c>
      <c r="P7" s="2" t="str">
        <f t="shared" si="2"/>
        <v>1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1</v>
      </c>
      <c r="V7" s="2" t="str">
        <f t="shared" si="2"/>
        <v>0</v>
      </c>
      <c r="W7" s="2" t="str">
        <f t="shared" si="2"/>
        <v>0</v>
      </c>
      <c r="X7" s="2" t="str">
        <f t="shared" si="2"/>
        <v>1</v>
      </c>
      <c r="Y7" s="2" t="str">
        <f t="shared" si="2"/>
        <v>0</v>
      </c>
      <c r="Z7" s="2" t="str">
        <f t="shared" si="2"/>
        <v>0</v>
      </c>
      <c r="AA7" s="2" t="str">
        <f t="shared" si="2"/>
        <v>0</v>
      </c>
      <c r="AB7" s="2" t="str">
        <f t="shared" si="2"/>
        <v>0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26</v>
      </c>
      <c r="C8" s="15" t="str">
        <f>MID(B7,C1,3)</f>
        <v>101</v>
      </c>
      <c r="D8" s="16"/>
      <c r="E8" s="17"/>
      <c r="F8" s="15" t="str">
        <f>MID(B7,F1,3)</f>
        <v>100</v>
      </c>
      <c r="G8" s="16"/>
      <c r="H8" s="17"/>
    </row>
    <row r="9" spans="1:106" x14ac:dyDescent="0.2">
      <c r="B9" s="3" t="s">
        <v>16</v>
      </c>
      <c r="F9" s="19">
        <f>BIN2DEC(F8)</f>
        <v>4</v>
      </c>
      <c r="G9" s="19"/>
      <c r="H9" s="19"/>
    </row>
    <row r="10" spans="1:106" x14ac:dyDescent="0.2">
      <c r="I10" s="15" t="str">
        <f>MID(B7,I1,5)</f>
        <v>00110</v>
      </c>
      <c r="J10" s="16"/>
      <c r="K10" s="16"/>
      <c r="L10" s="16"/>
      <c r="M10" s="17"/>
    </row>
    <row r="11" spans="1:106" x14ac:dyDescent="0.2">
      <c r="I11" s="5" t="str">
        <f>LEFT(I10,1)</f>
        <v>0</v>
      </c>
      <c r="J11" s="15" t="str">
        <f>RIGHT(I10,4)</f>
        <v>0110</v>
      </c>
      <c r="K11" s="16"/>
      <c r="L11" s="16"/>
      <c r="M11" s="17"/>
    </row>
    <row r="12" spans="1:106" x14ac:dyDescent="0.2">
      <c r="L12" s="11">
        <f>BIN2DEC(I10)</f>
        <v>6</v>
      </c>
    </row>
    <row r="13" spans="1:106" x14ac:dyDescent="0.2">
      <c r="B13" s="3" t="str">
        <f>RIGHT(B7,B8-M1)</f>
        <v>011100010010000</v>
      </c>
    </row>
    <row r="14" spans="1:106" x14ac:dyDescent="0.2">
      <c r="B14" s="3">
        <f>LEN(B13)</f>
        <v>15</v>
      </c>
      <c r="C14" s="15" t="str">
        <f>MID(B13,C1,3)</f>
        <v>011</v>
      </c>
      <c r="D14" s="16"/>
      <c r="E14" s="17"/>
      <c r="F14" s="15" t="str">
        <f>MID(B13,F1,3)</f>
        <v>100</v>
      </c>
      <c r="G14" s="16"/>
      <c r="H14" s="17"/>
    </row>
    <row r="15" spans="1:106" x14ac:dyDescent="0.2">
      <c r="B15" s="3" t="s">
        <v>16</v>
      </c>
      <c r="F15" s="19">
        <f>BIN2DEC(F14)</f>
        <v>4</v>
      </c>
      <c r="G15" s="19"/>
      <c r="H15" s="19"/>
    </row>
    <row r="16" spans="1:106" x14ac:dyDescent="0.2">
      <c r="I16" s="15" t="str">
        <f>MID(B13,I1,5)</f>
        <v>01001</v>
      </c>
      <c r="J16" s="16"/>
      <c r="K16" s="16"/>
      <c r="L16" s="16"/>
      <c r="M16" s="17"/>
    </row>
    <row r="17" spans="2:13" x14ac:dyDescent="0.2">
      <c r="I17" s="5" t="str">
        <f>LEFT(I16,1)</f>
        <v>0</v>
      </c>
      <c r="J17" s="15" t="str">
        <f>RIGHT(I16,4)</f>
        <v>1001</v>
      </c>
      <c r="K17" s="16"/>
      <c r="L17" s="16"/>
      <c r="M17" s="17"/>
    </row>
    <row r="18" spans="2:13" x14ac:dyDescent="0.2">
      <c r="L18" s="11">
        <f>BIN2DEC(I16)</f>
        <v>9</v>
      </c>
    </row>
    <row r="28" spans="2:13" x14ac:dyDescent="0.2">
      <c r="B28" s="9" t="s">
        <v>35</v>
      </c>
    </row>
    <row r="29" spans="2:13" x14ac:dyDescent="0.2">
      <c r="B29" s="3">
        <f>LEN(B28)</f>
        <v>22</v>
      </c>
    </row>
    <row r="1048576" spans="2:2" x14ac:dyDescent="0.2">
      <c r="B1048576" s="2"/>
    </row>
  </sheetData>
  <mergeCells count="14">
    <mergeCell ref="J5:X5"/>
    <mergeCell ref="F9:H9"/>
    <mergeCell ref="C3:E3"/>
    <mergeCell ref="F3:H3"/>
    <mergeCell ref="F4:H4"/>
    <mergeCell ref="C8:E8"/>
    <mergeCell ref="F8:H8"/>
    <mergeCell ref="C14:E14"/>
    <mergeCell ref="F15:H15"/>
    <mergeCell ref="I16:M16"/>
    <mergeCell ref="J17:M17"/>
    <mergeCell ref="I10:M10"/>
    <mergeCell ref="J11:M11"/>
    <mergeCell ref="F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9ED-57A3-3D47-B047-1314215786F1}">
  <dimension ref="A1:DB24"/>
  <sheetViews>
    <sheetView tabSelected="1" topLeftCell="B1" zoomScale="120" zoomScaleNormal="120" workbookViewId="0">
      <selection activeCell="B8" sqref="B8"/>
    </sheetView>
  </sheetViews>
  <sheetFormatPr baseColWidth="10" defaultRowHeight="16" x14ac:dyDescent="0.2"/>
  <cols>
    <col min="1" max="1" width="22.5" style="14" hidden="1" customWidth="1"/>
    <col min="2" max="2" width="68.33203125" style="3" customWidth="1"/>
    <col min="3" max="3" width="3.1640625" style="14" bestFit="1" customWidth="1"/>
    <col min="4" max="10" width="2.1640625" style="14" bestFit="1" customWidth="1"/>
    <col min="11" max="101" width="3.1640625" style="14" bestFit="1" customWidth="1"/>
    <col min="102" max="106" width="4.1640625" style="14" bestFit="1" customWidth="1"/>
    <col min="107" max="16384" width="10.83203125" style="14"/>
  </cols>
  <sheetData>
    <row r="1" spans="1:106" ht="26" x14ac:dyDescent="0.35">
      <c r="B1" s="10" t="s">
        <v>26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>
        <v>31</v>
      </c>
      <c r="AH1" s="14">
        <v>32</v>
      </c>
      <c r="AI1" s="14">
        <v>33</v>
      </c>
      <c r="AJ1" s="14">
        <v>34</v>
      </c>
      <c r="AK1" s="14">
        <v>35</v>
      </c>
      <c r="AL1" s="14">
        <v>36</v>
      </c>
      <c r="AM1" s="14">
        <v>37</v>
      </c>
      <c r="AN1" s="14">
        <v>38</v>
      </c>
      <c r="AO1" s="14">
        <v>39</v>
      </c>
      <c r="AP1" s="14">
        <v>40</v>
      </c>
      <c r="AQ1" s="14">
        <v>41</v>
      </c>
      <c r="AR1" s="14">
        <v>42</v>
      </c>
      <c r="AS1" s="14">
        <v>43</v>
      </c>
      <c r="AT1" s="14">
        <v>44</v>
      </c>
      <c r="AU1" s="14">
        <v>45</v>
      </c>
      <c r="AV1" s="14">
        <v>46</v>
      </c>
      <c r="AW1" s="14">
        <v>47</v>
      </c>
      <c r="AX1" s="14">
        <v>48</v>
      </c>
      <c r="AY1" s="14">
        <v>49</v>
      </c>
      <c r="AZ1" s="14">
        <v>50</v>
      </c>
      <c r="BA1" s="14">
        <v>51</v>
      </c>
      <c r="BB1" s="14">
        <v>52</v>
      </c>
      <c r="BC1" s="14">
        <v>53</v>
      </c>
      <c r="BD1" s="14">
        <v>54</v>
      </c>
      <c r="BE1" s="14">
        <v>55</v>
      </c>
      <c r="BF1" s="14">
        <v>56</v>
      </c>
      <c r="BG1" s="14">
        <v>57</v>
      </c>
      <c r="BH1" s="14">
        <v>58</v>
      </c>
      <c r="BI1" s="14">
        <v>59</v>
      </c>
      <c r="BJ1" s="14">
        <v>60</v>
      </c>
      <c r="BK1" s="14">
        <v>61</v>
      </c>
      <c r="BL1" s="14">
        <v>62</v>
      </c>
      <c r="BM1" s="14">
        <v>63</v>
      </c>
      <c r="BN1" s="14">
        <v>64</v>
      </c>
      <c r="BO1" s="14">
        <v>65</v>
      </c>
      <c r="BP1" s="14">
        <v>66</v>
      </c>
      <c r="BQ1" s="14">
        <v>67</v>
      </c>
      <c r="BR1" s="14">
        <v>68</v>
      </c>
      <c r="BS1" s="14">
        <v>69</v>
      </c>
      <c r="BT1" s="14">
        <v>70</v>
      </c>
      <c r="BU1" s="14">
        <v>71</v>
      </c>
      <c r="BV1" s="14">
        <v>72</v>
      </c>
      <c r="BW1" s="14">
        <v>73</v>
      </c>
      <c r="BX1" s="14">
        <v>74</v>
      </c>
      <c r="BY1" s="14">
        <v>75</v>
      </c>
      <c r="BZ1" s="14">
        <v>76</v>
      </c>
      <c r="CA1" s="14">
        <v>77</v>
      </c>
      <c r="CB1" s="14">
        <v>78</v>
      </c>
      <c r="CC1" s="14">
        <v>79</v>
      </c>
      <c r="CD1" s="14">
        <v>80</v>
      </c>
      <c r="CE1" s="14">
        <v>81</v>
      </c>
      <c r="CF1" s="14">
        <v>82</v>
      </c>
      <c r="CG1" s="14">
        <v>83</v>
      </c>
      <c r="CH1" s="14">
        <v>84</v>
      </c>
      <c r="CI1" s="14">
        <v>85</v>
      </c>
      <c r="CJ1" s="14">
        <v>86</v>
      </c>
      <c r="CK1" s="14">
        <v>87</v>
      </c>
      <c r="CL1" s="14">
        <v>88</v>
      </c>
      <c r="CM1" s="14">
        <v>89</v>
      </c>
      <c r="CN1" s="14">
        <v>90</v>
      </c>
      <c r="CO1" s="14">
        <v>91</v>
      </c>
      <c r="CP1" s="14">
        <v>92</v>
      </c>
      <c r="CQ1" s="14">
        <v>93</v>
      </c>
      <c r="CR1" s="14">
        <v>94</v>
      </c>
      <c r="CS1" s="14">
        <v>95</v>
      </c>
      <c r="CT1" s="14">
        <v>96</v>
      </c>
      <c r="CU1" s="14">
        <v>97</v>
      </c>
      <c r="CV1" s="14">
        <v>98</v>
      </c>
      <c r="CW1" s="14">
        <v>99</v>
      </c>
      <c r="CX1" s="14">
        <v>100</v>
      </c>
      <c r="CY1" s="14">
        <v>101</v>
      </c>
      <c r="CZ1" s="14">
        <v>102</v>
      </c>
      <c r="DA1" s="14">
        <v>103</v>
      </c>
      <c r="DB1" s="14">
        <v>104</v>
      </c>
    </row>
    <row r="2" spans="1:106" x14ac:dyDescent="0.2">
      <c r="A2" s="4" t="s">
        <v>1</v>
      </c>
      <c r="B2" s="9" t="s">
        <v>27</v>
      </c>
      <c r="C2" s="14" t="str">
        <f>MID($B$2,C1,1)</f>
        <v>1</v>
      </c>
      <c r="D2" s="14" t="str">
        <f t="shared" ref="D2:BF2" si="0">MID($B$2,D1,1)</f>
        <v>0</v>
      </c>
      <c r="E2" s="14" t="str">
        <f t="shared" si="0"/>
        <v>0</v>
      </c>
      <c r="F2" s="14" t="str">
        <f t="shared" si="0"/>
        <v>0</v>
      </c>
      <c r="G2" s="14" t="str">
        <f t="shared" si="0"/>
        <v>1</v>
      </c>
      <c r="H2" s="14" t="str">
        <f t="shared" si="0"/>
        <v>0</v>
      </c>
      <c r="I2" s="14" t="str">
        <f t="shared" si="0"/>
        <v>0</v>
      </c>
      <c r="J2" s="14" t="str">
        <f t="shared" si="0"/>
        <v>0</v>
      </c>
      <c r="K2" s="14" t="str">
        <f t="shared" si="0"/>
        <v>0</v>
      </c>
      <c r="L2" s="14" t="str">
        <f t="shared" si="0"/>
        <v>0</v>
      </c>
      <c r="M2" s="14" t="str">
        <f t="shared" si="0"/>
        <v>0</v>
      </c>
      <c r="N2" s="14" t="str">
        <f t="shared" si="0"/>
        <v>0</v>
      </c>
      <c r="O2" s="14" t="str">
        <f t="shared" si="0"/>
        <v>0</v>
      </c>
      <c r="P2" s="14" t="str">
        <f t="shared" si="0"/>
        <v>0</v>
      </c>
      <c r="Q2" s="14" t="str">
        <f t="shared" si="0"/>
        <v>0</v>
      </c>
      <c r="R2" s="14" t="str">
        <f t="shared" si="0"/>
        <v>0</v>
      </c>
      <c r="S2" s="14" t="str">
        <f t="shared" si="0"/>
        <v>1</v>
      </c>
      <c r="T2" s="14" t="str">
        <f t="shared" si="0"/>
        <v>0</v>
      </c>
      <c r="U2" s="14" t="str">
        <f t="shared" si="0"/>
        <v>0</v>
      </c>
      <c r="V2" s="14" t="str">
        <f t="shared" si="0"/>
        <v>0</v>
      </c>
      <c r="W2" s="14" t="str">
        <f t="shared" si="0"/>
        <v>0</v>
      </c>
      <c r="X2" s="14" t="str">
        <f t="shared" si="0"/>
        <v>1</v>
      </c>
      <c r="Y2" s="14" t="str">
        <f t="shared" si="0"/>
        <v>1</v>
      </c>
      <c r="Z2" s="14" t="str">
        <f t="shared" si="0"/>
        <v>0</v>
      </c>
      <c r="AA2" s="14" t="str">
        <f t="shared" si="0"/>
        <v>1</v>
      </c>
      <c r="AB2" s="14" t="str">
        <f t="shared" si="0"/>
        <v>1</v>
      </c>
      <c r="AC2" s="14" t="str">
        <f t="shared" si="0"/>
        <v>0</v>
      </c>
      <c r="AD2" s="14" t="str">
        <f t="shared" si="0"/>
        <v>0</v>
      </c>
      <c r="AE2" s="14" t="str">
        <f t="shared" si="0"/>
        <v>0</v>
      </c>
      <c r="AF2" s="14" t="str">
        <f t="shared" si="0"/>
        <v>0</v>
      </c>
      <c r="AG2" s="14" t="str">
        <f t="shared" si="0"/>
        <v>1</v>
      </c>
      <c r="AH2" s="14" t="str">
        <f t="shared" si="0"/>
        <v>1</v>
      </c>
      <c r="AI2" s="14" t="str">
        <f t="shared" si="0"/>
        <v>1</v>
      </c>
      <c r="AJ2" s="14" t="str">
        <f t="shared" si="0"/>
        <v>1</v>
      </c>
      <c r="AK2" s="14" t="str">
        <f t="shared" si="0"/>
        <v>1</v>
      </c>
      <c r="AL2" s="14" t="str">
        <f t="shared" si="0"/>
        <v>0</v>
      </c>
      <c r="AM2" s="14" t="str">
        <f t="shared" si="0"/>
        <v>1</v>
      </c>
      <c r="AN2" s="14" t="str">
        <f t="shared" si="0"/>
        <v>0</v>
      </c>
      <c r="AO2" s="14" t="str">
        <f t="shared" si="0"/>
        <v>0</v>
      </c>
      <c r="AP2" s="14" t="str">
        <f t="shared" si="0"/>
        <v>0</v>
      </c>
      <c r="AQ2" s="14" t="str">
        <f t="shared" si="0"/>
        <v>1</v>
      </c>
      <c r="AR2" s="14" t="str">
        <f t="shared" si="0"/>
        <v>0</v>
      </c>
      <c r="AS2" s="14" t="str">
        <f t="shared" si="0"/>
        <v>0</v>
      </c>
      <c r="AT2" s="14" t="str">
        <f t="shared" si="0"/>
        <v>0</v>
      </c>
      <c r="AU2" s="14" t="str">
        <f t="shared" si="0"/>
        <v>0</v>
      </c>
      <c r="AV2" s="14" t="str">
        <f t="shared" si="0"/>
        <v>0</v>
      </c>
      <c r="AW2" s="14" t="str">
        <f t="shared" si="0"/>
        <v>0</v>
      </c>
      <c r="AX2" s="14" t="str">
        <f t="shared" si="0"/>
        <v>1</v>
      </c>
      <c r="AY2" s="14" t="str">
        <f t="shared" si="0"/>
        <v>0</v>
      </c>
      <c r="AZ2" s="14" t="str">
        <f t="shared" si="0"/>
        <v>0</v>
      </c>
      <c r="BA2" s="14" t="str">
        <f t="shared" si="0"/>
        <v>0</v>
      </c>
      <c r="BB2" s="14" t="str">
        <f t="shared" si="0"/>
        <v>1</v>
      </c>
      <c r="BC2" s="14" t="str">
        <f t="shared" si="0"/>
        <v>0</v>
      </c>
      <c r="BD2" s="14" t="str">
        <f t="shared" si="0"/>
        <v>0</v>
      </c>
      <c r="BE2" s="14" t="str">
        <f t="shared" si="0"/>
        <v>1</v>
      </c>
      <c r="BF2" s="14" t="str">
        <f t="shared" si="0"/>
        <v>0</v>
      </c>
      <c r="BG2" s="14" t="str">
        <f t="shared" ref="BG2:BO2" si="1">MID($B$2,BG1,1)</f>
        <v/>
      </c>
      <c r="BH2" s="14" t="str">
        <f t="shared" si="1"/>
        <v/>
      </c>
      <c r="BI2" s="14" t="str">
        <f t="shared" si="1"/>
        <v/>
      </c>
      <c r="BJ2" s="14" t="str">
        <f t="shared" si="1"/>
        <v/>
      </c>
      <c r="BK2" s="14" t="str">
        <f t="shared" si="1"/>
        <v/>
      </c>
      <c r="BL2" s="14" t="str">
        <f t="shared" si="1"/>
        <v/>
      </c>
      <c r="BM2" s="14" t="str">
        <f t="shared" si="1"/>
        <v/>
      </c>
      <c r="BN2" s="14" t="str">
        <f t="shared" si="1"/>
        <v/>
      </c>
      <c r="BO2" s="14" t="str">
        <f t="shared" si="1"/>
        <v/>
      </c>
      <c r="BP2" s="14" t="str">
        <f t="shared" ref="BP2:DB2" si="2">MID($B$2,BP1,1)</f>
        <v/>
      </c>
      <c r="BQ2" s="14" t="str">
        <f t="shared" si="2"/>
        <v/>
      </c>
      <c r="BR2" s="14" t="str">
        <f t="shared" si="2"/>
        <v/>
      </c>
      <c r="BS2" s="14" t="str">
        <f t="shared" si="2"/>
        <v/>
      </c>
      <c r="BT2" s="14" t="str">
        <f t="shared" si="2"/>
        <v/>
      </c>
      <c r="BU2" s="14" t="str">
        <f t="shared" si="2"/>
        <v/>
      </c>
      <c r="BV2" s="14" t="str">
        <f t="shared" si="2"/>
        <v/>
      </c>
      <c r="BW2" s="14" t="str">
        <f t="shared" si="2"/>
        <v/>
      </c>
      <c r="BX2" s="14" t="str">
        <f t="shared" si="2"/>
        <v/>
      </c>
      <c r="BY2" s="14" t="str">
        <f t="shared" si="2"/>
        <v/>
      </c>
      <c r="BZ2" s="14" t="str">
        <f t="shared" si="2"/>
        <v/>
      </c>
      <c r="CA2" s="14" t="str">
        <f t="shared" si="2"/>
        <v/>
      </c>
      <c r="CB2" s="14" t="str">
        <f t="shared" si="2"/>
        <v/>
      </c>
      <c r="CC2" s="14" t="str">
        <f t="shared" si="2"/>
        <v/>
      </c>
      <c r="CD2" s="14" t="str">
        <f t="shared" si="2"/>
        <v/>
      </c>
      <c r="CE2" s="14" t="str">
        <f t="shared" si="2"/>
        <v/>
      </c>
      <c r="CF2" s="14" t="str">
        <f t="shared" si="2"/>
        <v/>
      </c>
      <c r="CG2" s="14" t="str">
        <f t="shared" si="2"/>
        <v/>
      </c>
      <c r="CH2" s="14" t="str">
        <f t="shared" si="2"/>
        <v/>
      </c>
      <c r="CI2" s="14" t="str">
        <f t="shared" si="2"/>
        <v/>
      </c>
      <c r="CJ2" s="14" t="str">
        <f t="shared" si="2"/>
        <v/>
      </c>
      <c r="CK2" s="14" t="str">
        <f t="shared" si="2"/>
        <v/>
      </c>
      <c r="CL2" s="14" t="str">
        <f t="shared" si="2"/>
        <v/>
      </c>
      <c r="CM2" s="14" t="str">
        <f t="shared" si="2"/>
        <v/>
      </c>
      <c r="CN2" s="14" t="str">
        <f t="shared" si="2"/>
        <v/>
      </c>
      <c r="CO2" s="14" t="str">
        <f t="shared" si="2"/>
        <v/>
      </c>
      <c r="CP2" s="14" t="str">
        <f t="shared" si="2"/>
        <v/>
      </c>
      <c r="CQ2" s="14" t="str">
        <f t="shared" si="2"/>
        <v/>
      </c>
      <c r="CR2" s="14" t="str">
        <f t="shared" si="2"/>
        <v/>
      </c>
      <c r="CS2" s="14" t="str">
        <f t="shared" si="2"/>
        <v/>
      </c>
      <c r="CT2" s="14" t="str">
        <f t="shared" si="2"/>
        <v/>
      </c>
      <c r="CU2" s="14" t="str">
        <f t="shared" si="2"/>
        <v/>
      </c>
      <c r="CV2" s="14" t="str">
        <f t="shared" si="2"/>
        <v/>
      </c>
      <c r="CW2" s="14" t="str">
        <f t="shared" si="2"/>
        <v/>
      </c>
      <c r="CX2" s="14" t="str">
        <f t="shared" si="2"/>
        <v/>
      </c>
      <c r="CY2" s="14" t="str">
        <f t="shared" si="2"/>
        <v/>
      </c>
      <c r="CZ2" s="14" t="str">
        <f t="shared" si="2"/>
        <v/>
      </c>
      <c r="DA2" s="14" t="str">
        <f t="shared" si="2"/>
        <v/>
      </c>
      <c r="DB2" s="14" t="str">
        <f t="shared" si="2"/>
        <v/>
      </c>
    </row>
    <row r="3" spans="1:106" x14ac:dyDescent="0.2">
      <c r="B3" s="3">
        <f>LEN(B2)</f>
        <v>56</v>
      </c>
      <c r="C3" s="15" t="str">
        <f>MID(B2,C1,3)</f>
        <v>100</v>
      </c>
      <c r="D3" s="16"/>
      <c r="E3" s="17"/>
      <c r="F3" s="15" t="str">
        <f>MID(B2,F1,3)</f>
        <v>010</v>
      </c>
      <c r="G3" s="16"/>
      <c r="H3" s="17"/>
    </row>
    <row r="4" spans="1:106" x14ac:dyDescent="0.2">
      <c r="B4" s="3" t="s">
        <v>28</v>
      </c>
      <c r="F4" s="19">
        <f>BIN2DEC(F3)</f>
        <v>2</v>
      </c>
      <c r="G4" s="19"/>
      <c r="H4" s="19"/>
      <c r="I4" s="14" t="str">
        <f>I2</f>
        <v>0</v>
      </c>
    </row>
    <row r="5" spans="1:106" x14ac:dyDescent="0.2">
      <c r="J5" s="15" t="str">
        <f>MID(B2,J1,15)</f>
        <v>000000000100001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106" x14ac:dyDescent="0.2">
      <c r="J6" s="7" t="s">
        <v>16</v>
      </c>
      <c r="K6" s="7">
        <f>BIN2DEC(10110)</f>
        <v>22</v>
      </c>
      <c r="L6" s="7"/>
      <c r="M6" s="7"/>
      <c r="N6" s="7"/>
      <c r="O6" s="7"/>
      <c r="P6" s="7"/>
      <c r="Q6" s="7"/>
      <c r="R6" s="7"/>
      <c r="S6" s="7"/>
      <c r="T6" s="7"/>
      <c r="X6" s="14">
        <f>LEN(J5)</f>
        <v>15</v>
      </c>
    </row>
    <row r="7" spans="1:106" x14ac:dyDescent="0.2">
      <c r="B7" s="3" t="str">
        <f>MID(B2,J1,B3-X1)</f>
        <v>0000000001000011011000011111010001</v>
      </c>
      <c r="Y7" s="14" t="str">
        <f>MID($B$2,Y1,1)</f>
        <v>1</v>
      </c>
      <c r="Z7" s="14" t="str">
        <f t="shared" ref="Z7:BF7" si="3">MID($B$2,Z1,1)</f>
        <v>0</v>
      </c>
      <c r="AA7" s="14" t="str">
        <f t="shared" si="3"/>
        <v>1</v>
      </c>
      <c r="AB7" s="14" t="str">
        <f t="shared" si="3"/>
        <v>1</v>
      </c>
      <c r="AC7" s="14" t="str">
        <f t="shared" si="3"/>
        <v>0</v>
      </c>
      <c r="AD7" s="14" t="str">
        <f t="shared" si="3"/>
        <v>0</v>
      </c>
      <c r="AE7" s="14" t="str">
        <f t="shared" si="3"/>
        <v>0</v>
      </c>
      <c r="AF7" s="14" t="str">
        <f t="shared" si="3"/>
        <v>0</v>
      </c>
      <c r="AG7" s="14" t="str">
        <f t="shared" si="3"/>
        <v>1</v>
      </c>
      <c r="AH7" s="14" t="str">
        <f t="shared" si="3"/>
        <v>1</v>
      </c>
      <c r="AI7" s="14" t="str">
        <f t="shared" si="3"/>
        <v>1</v>
      </c>
      <c r="AJ7" s="14" t="str">
        <f t="shared" si="3"/>
        <v>1</v>
      </c>
      <c r="AK7" s="14" t="str">
        <f t="shared" si="3"/>
        <v>1</v>
      </c>
      <c r="AL7" s="14" t="str">
        <f t="shared" si="3"/>
        <v>0</v>
      </c>
      <c r="AM7" s="14" t="str">
        <f t="shared" si="3"/>
        <v>1</v>
      </c>
      <c r="AN7" s="14" t="str">
        <f t="shared" si="3"/>
        <v>0</v>
      </c>
      <c r="AO7" s="14" t="str">
        <f t="shared" si="3"/>
        <v>0</v>
      </c>
      <c r="AP7" s="14" t="str">
        <f t="shared" si="3"/>
        <v>0</v>
      </c>
      <c r="AQ7" s="14" t="str">
        <f t="shared" si="3"/>
        <v>1</v>
      </c>
      <c r="AR7" s="14" t="str">
        <f t="shared" si="3"/>
        <v>0</v>
      </c>
      <c r="AS7" s="14" t="str">
        <f t="shared" si="3"/>
        <v>0</v>
      </c>
      <c r="AT7" s="14" t="str">
        <f t="shared" si="3"/>
        <v>0</v>
      </c>
      <c r="AU7" s="14" t="str">
        <f t="shared" si="3"/>
        <v>0</v>
      </c>
      <c r="AV7" s="14" t="str">
        <f t="shared" si="3"/>
        <v>0</v>
      </c>
      <c r="AW7" s="14" t="str">
        <f t="shared" si="3"/>
        <v>0</v>
      </c>
      <c r="AX7" s="14" t="str">
        <f t="shared" si="3"/>
        <v>1</v>
      </c>
      <c r="AY7" s="14" t="str">
        <f t="shared" si="3"/>
        <v>0</v>
      </c>
      <c r="AZ7" s="14" t="str">
        <f t="shared" si="3"/>
        <v>0</v>
      </c>
      <c r="BA7" s="14" t="str">
        <f t="shared" si="3"/>
        <v>0</v>
      </c>
      <c r="BB7" s="14" t="str">
        <f t="shared" si="3"/>
        <v>1</v>
      </c>
      <c r="BC7" s="14" t="str">
        <f t="shared" si="3"/>
        <v>0</v>
      </c>
      <c r="BD7" s="14" t="str">
        <f t="shared" si="3"/>
        <v>0</v>
      </c>
      <c r="BE7" s="14" t="str">
        <f t="shared" si="3"/>
        <v>1</v>
      </c>
      <c r="BF7" s="14" t="str">
        <f t="shared" si="3"/>
        <v>0</v>
      </c>
    </row>
    <row r="8" spans="1:106" x14ac:dyDescent="0.2">
      <c r="B8" s="3">
        <f>LEN(B7)</f>
        <v>34</v>
      </c>
      <c r="Y8" s="15" t="str">
        <f>MID(B7,C1,3)</f>
        <v>000</v>
      </c>
      <c r="Z8" s="16"/>
      <c r="AA8" s="17"/>
      <c r="AB8" s="15" t="str">
        <f>MID(B7,F1,3)</f>
        <v>000</v>
      </c>
      <c r="AC8" s="16"/>
      <c r="AD8" s="17"/>
    </row>
    <row r="9" spans="1:106" x14ac:dyDescent="0.2">
      <c r="B9" s="3" t="s">
        <v>16</v>
      </c>
      <c r="AB9" s="19">
        <f>BIN2DEC(AB8)</f>
        <v>0</v>
      </c>
      <c r="AC9" s="19"/>
      <c r="AD9" s="19"/>
    </row>
    <row r="10" spans="1:106" x14ac:dyDescent="0.2">
      <c r="AE10" s="15" t="str">
        <f>MID(B7,I1,5)</f>
        <v>00010</v>
      </c>
      <c r="AF10" s="16"/>
      <c r="AG10" s="16"/>
      <c r="AH10" s="16"/>
      <c r="AI10" s="17"/>
    </row>
    <row r="11" spans="1:106" x14ac:dyDescent="0.2">
      <c r="AE11" s="5" t="str">
        <f>LEFT(AE10,1)</f>
        <v>0</v>
      </c>
      <c r="AF11" s="15" t="str">
        <f>RIGHT(AE10,4)</f>
        <v>0010</v>
      </c>
      <c r="AG11" s="16"/>
      <c r="AH11" s="16"/>
      <c r="AI11" s="17"/>
    </row>
    <row r="12" spans="1:106" x14ac:dyDescent="0.2">
      <c r="AI12" s="11">
        <f>BIN2DEC(AE10)</f>
        <v>2</v>
      </c>
    </row>
    <row r="13" spans="1:106" x14ac:dyDescent="0.2">
      <c r="B13" s="3" t="str">
        <f>RIGHT(B7,B8-11)</f>
        <v>00011011000011111010001</v>
      </c>
      <c r="AJ13" s="14" t="str">
        <f>MID($B$2,AJ1,1)</f>
        <v>1</v>
      </c>
      <c r="AK13" s="14" t="str">
        <f t="shared" ref="AK13:BF13" si="4">MID($B$2,AK1,1)</f>
        <v>1</v>
      </c>
      <c r="AL13" s="14" t="str">
        <f t="shared" si="4"/>
        <v>0</v>
      </c>
      <c r="AM13" s="14" t="str">
        <f t="shared" si="4"/>
        <v>1</v>
      </c>
      <c r="AN13" s="14" t="str">
        <f t="shared" si="4"/>
        <v>0</v>
      </c>
      <c r="AO13" s="14" t="str">
        <f t="shared" si="4"/>
        <v>0</v>
      </c>
      <c r="AP13" s="14" t="str">
        <f t="shared" si="4"/>
        <v>0</v>
      </c>
      <c r="AQ13" s="14" t="str">
        <f t="shared" si="4"/>
        <v>1</v>
      </c>
      <c r="AR13" s="14" t="str">
        <f t="shared" si="4"/>
        <v>0</v>
      </c>
      <c r="AS13" s="14" t="str">
        <f t="shared" si="4"/>
        <v>0</v>
      </c>
      <c r="AT13" s="14" t="str">
        <f t="shared" si="4"/>
        <v>0</v>
      </c>
      <c r="AU13" s="14" t="str">
        <f t="shared" si="4"/>
        <v>0</v>
      </c>
      <c r="AV13" s="14" t="str">
        <f t="shared" si="4"/>
        <v>0</v>
      </c>
      <c r="AW13" s="14" t="str">
        <f t="shared" si="4"/>
        <v>0</v>
      </c>
      <c r="AX13" s="14" t="str">
        <f t="shared" si="4"/>
        <v>1</v>
      </c>
      <c r="AY13" s="14" t="str">
        <f t="shared" si="4"/>
        <v>0</v>
      </c>
      <c r="AZ13" s="14" t="str">
        <f t="shared" si="4"/>
        <v>0</v>
      </c>
      <c r="BA13" s="14" t="str">
        <f t="shared" si="4"/>
        <v>0</v>
      </c>
      <c r="BB13" s="14" t="str">
        <f t="shared" si="4"/>
        <v>1</v>
      </c>
      <c r="BC13" s="14" t="str">
        <f t="shared" si="4"/>
        <v>0</v>
      </c>
      <c r="BD13" s="14" t="str">
        <f t="shared" si="4"/>
        <v>0</v>
      </c>
      <c r="BE13" s="14" t="str">
        <f t="shared" si="4"/>
        <v>1</v>
      </c>
      <c r="BF13" s="14" t="str">
        <f t="shared" si="4"/>
        <v>0</v>
      </c>
    </row>
    <row r="14" spans="1:106" x14ac:dyDescent="0.2">
      <c r="B14" s="3">
        <f>LEN(B13)</f>
        <v>23</v>
      </c>
      <c r="AJ14" s="15" t="str">
        <f>MID(B13,1,3)</f>
        <v>000</v>
      </c>
      <c r="AK14" s="16"/>
      <c r="AL14" s="17"/>
      <c r="AM14" s="15" t="str">
        <f>MID(B13,4,3)</f>
        <v>110</v>
      </c>
      <c r="AN14" s="16"/>
      <c r="AO14" s="17"/>
    </row>
    <row r="15" spans="1:106" x14ac:dyDescent="0.2">
      <c r="B15" s="3" t="s">
        <v>16</v>
      </c>
      <c r="AM15" s="19">
        <f>BIN2DEC(AM14)</f>
        <v>6</v>
      </c>
      <c r="AN15" s="19"/>
      <c r="AO15" s="19"/>
    </row>
    <row r="16" spans="1:106" x14ac:dyDescent="0.2">
      <c r="AP16" s="15">
        <v>1000</v>
      </c>
      <c r="AQ16" s="16"/>
      <c r="AR16" s="16"/>
      <c r="AS16" s="16"/>
      <c r="AT16" s="17"/>
    </row>
    <row r="17" spans="2:58" x14ac:dyDescent="0.2">
      <c r="AP17" s="5" t="str">
        <f>LEFT(AP16,1)</f>
        <v>1</v>
      </c>
      <c r="AQ17" s="15" t="str">
        <f>RIGHT(AP16,4)</f>
        <v>1000</v>
      </c>
      <c r="AR17" s="16"/>
      <c r="AS17" s="16"/>
      <c r="AT17" s="17"/>
    </row>
    <row r="18" spans="2:58" x14ac:dyDescent="0.2">
      <c r="AT18" s="11">
        <f>BIN2DEC(AP16)</f>
        <v>8</v>
      </c>
    </row>
    <row r="19" spans="2:58" x14ac:dyDescent="0.2">
      <c r="B19" s="3" t="str">
        <f>RIGHT(B13,B14-11)</f>
        <v>011111010001</v>
      </c>
      <c r="AU19" s="14" t="str">
        <f>MID($B$2,AU1,1)</f>
        <v>0</v>
      </c>
      <c r="AV19" s="14" t="str">
        <f t="shared" ref="AV19:BF19" si="5">MID($B$2,AV1,1)</f>
        <v>0</v>
      </c>
      <c r="AW19" s="14" t="str">
        <f t="shared" si="5"/>
        <v>0</v>
      </c>
      <c r="AX19" s="14" t="str">
        <f t="shared" si="5"/>
        <v>1</v>
      </c>
      <c r="AY19" s="14" t="str">
        <f t="shared" si="5"/>
        <v>0</v>
      </c>
      <c r="AZ19" s="14" t="str">
        <f t="shared" si="5"/>
        <v>0</v>
      </c>
      <c r="BA19" s="14" t="str">
        <f t="shared" si="5"/>
        <v>0</v>
      </c>
      <c r="BB19" s="14" t="str">
        <f t="shared" si="5"/>
        <v>1</v>
      </c>
      <c r="BC19" s="14" t="str">
        <f t="shared" si="5"/>
        <v>0</v>
      </c>
      <c r="BD19" s="14" t="str">
        <f t="shared" si="5"/>
        <v>0</v>
      </c>
      <c r="BE19" s="14" t="str">
        <f t="shared" si="5"/>
        <v>1</v>
      </c>
      <c r="BF19" s="14" t="str">
        <f t="shared" si="5"/>
        <v>0</v>
      </c>
    </row>
    <row r="20" spans="2:58" x14ac:dyDescent="0.2">
      <c r="B20" s="3">
        <f>LEN(B19)</f>
        <v>12</v>
      </c>
      <c r="AU20" s="15" t="str">
        <f>MID(B19,1,3)</f>
        <v>011</v>
      </c>
      <c r="AV20" s="16"/>
      <c r="AW20" s="17"/>
      <c r="AX20" s="15" t="str">
        <f>MID(B19,4,3)</f>
        <v>111</v>
      </c>
      <c r="AY20" s="16"/>
      <c r="AZ20" s="17"/>
    </row>
    <row r="21" spans="2:58" x14ac:dyDescent="0.2">
      <c r="AX21" s="19">
        <f>BIN2DEC(AX20)</f>
        <v>7</v>
      </c>
      <c r="AY21" s="19"/>
      <c r="AZ21" s="19"/>
    </row>
    <row r="22" spans="2:58" x14ac:dyDescent="0.2">
      <c r="BA22" s="15">
        <v>1000</v>
      </c>
      <c r="BB22" s="16"/>
      <c r="BC22" s="16"/>
      <c r="BD22" s="16"/>
      <c r="BE22" s="17"/>
    </row>
    <row r="23" spans="2:58" x14ac:dyDescent="0.2">
      <c r="BA23" s="5" t="str">
        <f>LEFT(BA22,1)</f>
        <v>1</v>
      </c>
      <c r="BB23" s="15" t="str">
        <f>RIGHT(BA22,4)</f>
        <v>1000</v>
      </c>
      <c r="BC23" s="16"/>
      <c r="BD23" s="16"/>
      <c r="BE23" s="17"/>
    </row>
    <row r="24" spans="2:58" x14ac:dyDescent="0.2">
      <c r="BE24" s="11">
        <f>BIN2DEC(BA22)</f>
        <v>8</v>
      </c>
    </row>
  </sheetData>
  <mergeCells count="19">
    <mergeCell ref="BB23:BE23"/>
    <mergeCell ref="AP16:AT16"/>
    <mergeCell ref="AQ17:AT17"/>
    <mergeCell ref="AU20:AW20"/>
    <mergeCell ref="AX20:AZ20"/>
    <mergeCell ref="AX21:AZ21"/>
    <mergeCell ref="BA22:BE22"/>
    <mergeCell ref="AB9:AD9"/>
    <mergeCell ref="AE10:AI10"/>
    <mergeCell ref="AF11:AI11"/>
    <mergeCell ref="AJ14:AL14"/>
    <mergeCell ref="AM14:AO14"/>
    <mergeCell ref="AM15:AO15"/>
    <mergeCell ref="C3:E3"/>
    <mergeCell ref="F3:H3"/>
    <mergeCell ref="F4:H4"/>
    <mergeCell ref="J5:X5"/>
    <mergeCell ref="Y8:AA8"/>
    <mergeCell ref="AB8:A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E6FB-43D6-EE45-B93C-182DE8470E6E}">
  <dimension ref="A1:BM26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0" sqref="G10:G11"/>
    </sheetView>
  </sheetViews>
  <sheetFormatPr baseColWidth="10" defaultRowHeight="16" x14ac:dyDescent="0.2"/>
  <cols>
    <col min="1" max="1" width="12.1640625" style="13" bestFit="1" customWidth="1"/>
    <col min="2" max="2" width="10.83203125" style="13"/>
    <col min="3" max="22" width="10.83203125" style="13" customWidth="1"/>
    <col min="23" max="23" width="11.1640625" style="13" customWidth="1"/>
    <col min="24" max="24" width="12.1640625" style="13" customWidth="1"/>
    <col min="25" max="25" width="12.1640625" style="13" bestFit="1" customWidth="1"/>
    <col min="26" max="38" width="10.83203125" style="13" customWidth="1"/>
    <col min="39" max="40" width="12.1640625" style="13" bestFit="1" customWidth="1"/>
    <col min="41" max="41" width="18.1640625" style="13" customWidth="1"/>
    <col min="42" max="42" width="12.1640625" style="13" customWidth="1"/>
    <col min="43" max="46" width="10.83203125" style="13" customWidth="1"/>
    <col min="47" max="47" width="10.83203125" style="13"/>
    <col min="48" max="50" width="12.1640625" style="13" bestFit="1" customWidth="1"/>
    <col min="51" max="51" width="10.83203125" style="13"/>
    <col min="52" max="52" width="12.1640625" style="13" bestFit="1" customWidth="1"/>
    <col min="53" max="53" width="10.83203125" style="13"/>
    <col min="54" max="54" width="12.1640625" style="13" bestFit="1" customWidth="1"/>
    <col min="55" max="16384" width="10.83203125" style="13"/>
  </cols>
  <sheetData>
    <row r="1" spans="1:61" x14ac:dyDescent="0.2">
      <c r="C1" s="13" t="s">
        <v>24</v>
      </c>
      <c r="D1" s="13" t="s">
        <v>24</v>
      </c>
      <c r="E1" s="13" t="s">
        <v>24</v>
      </c>
      <c r="F1" s="13" t="s">
        <v>24</v>
      </c>
      <c r="G1" s="13" t="s">
        <v>24</v>
      </c>
      <c r="H1" s="13" t="s">
        <v>24</v>
      </c>
      <c r="I1" s="13" t="s">
        <v>24</v>
      </c>
      <c r="J1" s="13" t="s">
        <v>24</v>
      </c>
      <c r="K1" s="13" t="s">
        <v>24</v>
      </c>
      <c r="L1" s="13" t="s">
        <v>24</v>
      </c>
      <c r="M1" s="13" t="s">
        <v>24</v>
      </c>
      <c r="N1" s="13" t="s">
        <v>24</v>
      </c>
      <c r="O1" s="13" t="s">
        <v>24</v>
      </c>
      <c r="P1" s="13" t="s">
        <v>24</v>
      </c>
      <c r="Q1" s="13" t="s">
        <v>24</v>
      </c>
      <c r="R1" s="13" t="s">
        <v>24</v>
      </c>
      <c r="S1" s="13" t="s">
        <v>24</v>
      </c>
      <c r="T1" s="13" t="s">
        <v>24</v>
      </c>
      <c r="U1" s="13" t="s">
        <v>24</v>
      </c>
      <c r="V1" s="13" t="s">
        <v>24</v>
      </c>
      <c r="W1" s="13" t="s">
        <v>24</v>
      </c>
      <c r="X1" s="13" t="s">
        <v>24</v>
      </c>
      <c r="Y1" s="13" t="s">
        <v>24</v>
      </c>
      <c r="Z1" s="13" t="s">
        <v>24</v>
      </c>
      <c r="AA1" s="13" t="s">
        <v>24</v>
      </c>
      <c r="AB1" s="13" t="s">
        <v>24</v>
      </c>
      <c r="AC1" s="13" t="s">
        <v>24</v>
      </c>
      <c r="AD1" s="13" t="s">
        <v>24</v>
      </c>
      <c r="AE1" s="13" t="s">
        <v>24</v>
      </c>
      <c r="AF1" s="13" t="s">
        <v>24</v>
      </c>
      <c r="AG1" s="13" t="s">
        <v>24</v>
      </c>
      <c r="AH1" s="13" t="s">
        <v>24</v>
      </c>
      <c r="AI1" s="13" t="s">
        <v>24</v>
      </c>
      <c r="AJ1" s="13" t="s">
        <v>24</v>
      </c>
      <c r="AK1" s="13" t="s">
        <v>24</v>
      </c>
      <c r="AL1" s="13" t="s">
        <v>24</v>
      </c>
      <c r="AM1" s="13" t="s">
        <v>24</v>
      </c>
      <c r="AN1" s="13" t="s">
        <v>24</v>
      </c>
      <c r="AO1" s="13" t="s">
        <v>24</v>
      </c>
      <c r="AP1" s="13" t="s">
        <v>24</v>
      </c>
      <c r="AQ1" s="13" t="s">
        <v>24</v>
      </c>
      <c r="AR1" s="13" t="s">
        <v>24</v>
      </c>
      <c r="AS1" s="13" t="s">
        <v>24</v>
      </c>
      <c r="AT1" s="13" t="s">
        <v>24</v>
      </c>
      <c r="AU1" s="13" t="s">
        <v>24</v>
      </c>
      <c r="AV1" s="13" t="s">
        <v>24</v>
      </c>
      <c r="AW1" s="13" t="s">
        <v>24</v>
      </c>
      <c r="AX1" s="13" t="s">
        <v>24</v>
      </c>
      <c r="AY1" s="13" t="s">
        <v>24</v>
      </c>
      <c r="AZ1" s="13" t="s">
        <v>24</v>
      </c>
      <c r="BA1" s="13" t="s">
        <v>24</v>
      </c>
      <c r="BB1" s="13" t="s">
        <v>24</v>
      </c>
      <c r="BC1" s="13" t="s">
        <v>24</v>
      </c>
      <c r="BD1" s="13" t="s">
        <v>24</v>
      </c>
      <c r="BE1" s="13" t="s">
        <v>24</v>
      </c>
      <c r="BF1" s="13" t="s">
        <v>24</v>
      </c>
      <c r="BG1" s="13" t="s">
        <v>24</v>
      </c>
      <c r="BH1" s="13" t="s">
        <v>24</v>
      </c>
      <c r="BI1" s="13" t="s">
        <v>24</v>
      </c>
    </row>
    <row r="2" spans="1:61" x14ac:dyDescent="0.2">
      <c r="A2" s="13" t="s">
        <v>17</v>
      </c>
      <c r="C2" s="13" t="s">
        <v>17</v>
      </c>
      <c r="D2" s="13" t="s">
        <v>17</v>
      </c>
      <c r="E2" s="13" t="s">
        <v>17</v>
      </c>
      <c r="F2" s="13" t="s">
        <v>17</v>
      </c>
      <c r="G2" s="13" t="s">
        <v>17</v>
      </c>
      <c r="H2" s="13" t="s">
        <v>17</v>
      </c>
      <c r="I2" s="13" t="s">
        <v>17</v>
      </c>
      <c r="J2" s="13" t="s">
        <v>17</v>
      </c>
      <c r="K2" s="13" t="s">
        <v>17</v>
      </c>
      <c r="L2" s="13" t="s">
        <v>17</v>
      </c>
      <c r="M2" s="13" t="s">
        <v>17</v>
      </c>
      <c r="N2" s="13" t="s">
        <v>17</v>
      </c>
      <c r="O2" s="13" t="s">
        <v>17</v>
      </c>
      <c r="P2" s="13" t="s">
        <v>17</v>
      </c>
      <c r="Q2" s="13" t="s">
        <v>17</v>
      </c>
      <c r="R2" s="13" t="s">
        <v>17</v>
      </c>
      <c r="S2" s="13" t="s">
        <v>17</v>
      </c>
      <c r="T2" s="13" t="s">
        <v>17</v>
      </c>
      <c r="U2" s="13" t="s">
        <v>17</v>
      </c>
      <c r="V2" s="13" t="s">
        <v>17</v>
      </c>
      <c r="W2" s="13" t="s">
        <v>17</v>
      </c>
      <c r="X2" s="13" t="s">
        <v>17</v>
      </c>
      <c r="Y2" s="13" t="s">
        <v>17</v>
      </c>
      <c r="Z2" s="13" t="s">
        <v>17</v>
      </c>
      <c r="AA2" s="13" t="s">
        <v>17</v>
      </c>
      <c r="AB2" s="13" t="s">
        <v>17</v>
      </c>
      <c r="AC2" s="13" t="s">
        <v>17</v>
      </c>
      <c r="AD2" s="13" t="s">
        <v>17</v>
      </c>
      <c r="AE2" s="13" t="s">
        <v>17</v>
      </c>
      <c r="AF2" s="13" t="s">
        <v>17</v>
      </c>
      <c r="AG2" s="13" t="s">
        <v>17</v>
      </c>
      <c r="AH2" s="13" t="s">
        <v>17</v>
      </c>
      <c r="AI2" s="13" t="s">
        <v>17</v>
      </c>
      <c r="AJ2" s="13" t="s">
        <v>17</v>
      </c>
      <c r="AK2" s="13" t="s">
        <v>17</v>
      </c>
      <c r="AL2" s="13" t="s">
        <v>17</v>
      </c>
      <c r="AM2" s="13" t="s">
        <v>17</v>
      </c>
      <c r="AN2" s="13" t="s">
        <v>17</v>
      </c>
      <c r="AO2" s="13" t="s">
        <v>17</v>
      </c>
      <c r="AP2" s="13" t="s">
        <v>17</v>
      </c>
      <c r="AQ2" s="13" t="s">
        <v>17</v>
      </c>
      <c r="AR2" s="13" t="s">
        <v>17</v>
      </c>
      <c r="AS2" s="13" t="s">
        <v>17</v>
      </c>
      <c r="AT2" s="13" t="s">
        <v>17</v>
      </c>
      <c r="AU2" s="13" t="s">
        <v>17</v>
      </c>
      <c r="AV2" s="13" t="s">
        <v>17</v>
      </c>
      <c r="AW2" s="13" t="s">
        <v>17</v>
      </c>
      <c r="AX2" s="13" t="s">
        <v>17</v>
      </c>
      <c r="AY2" s="13" t="s">
        <v>17</v>
      </c>
      <c r="AZ2" s="13" t="s">
        <v>17</v>
      </c>
      <c r="BA2" s="13" t="s">
        <v>17</v>
      </c>
      <c r="BB2" s="13" t="s">
        <v>17</v>
      </c>
      <c r="BC2" s="13" t="s">
        <v>17</v>
      </c>
      <c r="BD2" s="13" t="s">
        <v>17</v>
      </c>
      <c r="BE2" s="13" t="s">
        <v>17</v>
      </c>
    </row>
    <row r="3" spans="1:61" x14ac:dyDescent="0.2">
      <c r="A3" s="13" t="s">
        <v>18</v>
      </c>
      <c r="C3" s="13" t="s">
        <v>18</v>
      </c>
      <c r="D3" s="13" t="s">
        <v>18</v>
      </c>
      <c r="E3" s="13" t="s">
        <v>18</v>
      </c>
      <c r="F3" s="13" t="s">
        <v>18</v>
      </c>
      <c r="G3" s="13" t="s">
        <v>18</v>
      </c>
      <c r="H3" s="13" t="s">
        <v>18</v>
      </c>
      <c r="I3" s="13" t="s">
        <v>18</v>
      </c>
      <c r="J3" s="13" t="s">
        <v>18</v>
      </c>
      <c r="K3" s="13" t="s">
        <v>18</v>
      </c>
      <c r="L3" s="13" t="s">
        <v>18</v>
      </c>
      <c r="M3" s="13" t="s">
        <v>18</v>
      </c>
      <c r="N3" s="13" t="s">
        <v>18</v>
      </c>
      <c r="O3" s="13" t="s">
        <v>18</v>
      </c>
      <c r="P3" s="13" t="s">
        <v>18</v>
      </c>
      <c r="Q3" s="13" t="s">
        <v>18</v>
      </c>
      <c r="R3" s="13" t="s">
        <v>18</v>
      </c>
      <c r="S3" s="13" t="s">
        <v>18</v>
      </c>
      <c r="T3" s="13" t="s">
        <v>18</v>
      </c>
      <c r="U3" s="13" t="s">
        <v>18</v>
      </c>
      <c r="V3" s="13" t="s">
        <v>18</v>
      </c>
      <c r="W3" s="13" t="s">
        <v>18</v>
      </c>
      <c r="X3" s="13" t="s">
        <v>18</v>
      </c>
      <c r="Y3" s="13" t="s">
        <v>18</v>
      </c>
      <c r="Z3" s="13" t="s">
        <v>18</v>
      </c>
      <c r="AA3" s="13" t="s">
        <v>18</v>
      </c>
      <c r="AB3" s="13" t="s">
        <v>18</v>
      </c>
      <c r="AC3" s="13" t="s">
        <v>18</v>
      </c>
      <c r="AD3" s="13" t="s">
        <v>18</v>
      </c>
      <c r="AE3" s="13" t="s">
        <v>18</v>
      </c>
      <c r="AF3" s="13" t="s">
        <v>18</v>
      </c>
      <c r="AG3" s="13" t="s">
        <v>18</v>
      </c>
      <c r="AH3" s="13" t="s">
        <v>18</v>
      </c>
      <c r="AI3" s="13" t="s">
        <v>18</v>
      </c>
      <c r="AJ3" s="13" t="s">
        <v>18</v>
      </c>
      <c r="AK3" s="13" t="s">
        <v>18</v>
      </c>
      <c r="AL3" s="13" t="s">
        <v>18</v>
      </c>
      <c r="AM3" s="13" t="s">
        <v>18</v>
      </c>
      <c r="AN3" s="13" t="s">
        <v>18</v>
      </c>
      <c r="AO3" s="13" t="s">
        <v>18</v>
      </c>
      <c r="AP3" s="13" t="s">
        <v>18</v>
      </c>
      <c r="AQ3" s="13" t="s">
        <v>18</v>
      </c>
      <c r="AR3" s="13" t="s">
        <v>18</v>
      </c>
      <c r="AS3" s="13" t="s">
        <v>18</v>
      </c>
      <c r="AT3" s="13" t="s">
        <v>18</v>
      </c>
      <c r="AU3" s="13" t="s">
        <v>18</v>
      </c>
      <c r="AV3" s="13" t="s">
        <v>18</v>
      </c>
      <c r="AW3" s="13" t="s">
        <v>18</v>
      </c>
      <c r="AX3" s="13" t="s">
        <v>18</v>
      </c>
      <c r="AY3" s="13" t="s">
        <v>18</v>
      </c>
      <c r="AZ3" s="13" t="s">
        <v>18</v>
      </c>
      <c r="BA3" s="13" t="s">
        <v>18</v>
      </c>
      <c r="BB3" s="13" t="s">
        <v>18</v>
      </c>
      <c r="BC3" s="13" t="s">
        <v>18</v>
      </c>
      <c r="BD3" s="13" t="s">
        <v>18</v>
      </c>
      <c r="BE3" s="13" t="s">
        <v>18</v>
      </c>
    </row>
    <row r="4" spans="1:61" x14ac:dyDescent="0.2">
      <c r="A4" s="13">
        <v>1732</v>
      </c>
      <c r="C4" s="13">
        <v>1732</v>
      </c>
    </row>
    <row r="5" spans="1:61" x14ac:dyDescent="0.2">
      <c r="A5" s="13" t="s">
        <v>19</v>
      </c>
      <c r="C5" s="13" t="s">
        <v>19</v>
      </c>
    </row>
    <row r="6" spans="1:61" x14ac:dyDescent="0.2">
      <c r="A6" s="13">
        <v>2814</v>
      </c>
      <c r="C6" s="13">
        <v>2814</v>
      </c>
      <c r="D6" s="13">
        <v>1</v>
      </c>
    </row>
    <row r="7" spans="1:61" x14ac:dyDescent="0.2">
      <c r="A7" s="13">
        <v>77</v>
      </c>
      <c r="D7" s="13">
        <v>77</v>
      </c>
      <c r="E7" s="13">
        <v>77</v>
      </c>
    </row>
    <row r="8" spans="1:61" x14ac:dyDescent="0.2">
      <c r="A8" s="13" t="s">
        <v>20</v>
      </c>
      <c r="E8" s="13" t="s">
        <v>20</v>
      </c>
    </row>
    <row r="9" spans="1:61" x14ac:dyDescent="0.2">
      <c r="A9" s="13">
        <v>14</v>
      </c>
      <c r="E9" s="13">
        <v>14</v>
      </c>
      <c r="F9" s="13">
        <v>77</v>
      </c>
    </row>
    <row r="10" spans="1:61" x14ac:dyDescent="0.2">
      <c r="A10" s="13">
        <v>5579613</v>
      </c>
      <c r="F10" s="13">
        <v>5579613</v>
      </c>
      <c r="G10" s="13">
        <v>5579613</v>
      </c>
      <c r="H10" s="13">
        <v>5579613</v>
      </c>
      <c r="I10" s="13">
        <v>5579613</v>
      </c>
      <c r="J10" s="13">
        <v>5579613</v>
      </c>
      <c r="K10" s="13">
        <v>5579613</v>
      </c>
      <c r="L10" s="13">
        <v>5579613</v>
      </c>
      <c r="M10" s="13">
        <v>5579613</v>
      </c>
      <c r="N10" s="13">
        <v>5579613</v>
      </c>
      <c r="O10" s="13">
        <v>5579613</v>
      </c>
      <c r="P10" s="13">
        <v>5579613</v>
      </c>
      <c r="Q10" s="13">
        <v>5579613</v>
      </c>
      <c r="R10" s="13">
        <v>5579613</v>
      </c>
      <c r="S10" s="13">
        <v>5579613</v>
      </c>
      <c r="T10" s="13">
        <v>5579613</v>
      </c>
      <c r="U10" s="13">
        <v>5579613</v>
      </c>
      <c r="V10" s="13">
        <v>5579613</v>
      </c>
      <c r="W10" s="13">
        <v>5579613</v>
      </c>
      <c r="X10" s="13">
        <v>5579613</v>
      </c>
      <c r="Y10" s="13">
        <v>5579613</v>
      </c>
      <c r="Z10" s="13">
        <v>5579613</v>
      </c>
      <c r="AA10" s="13">
        <v>5579613</v>
      </c>
      <c r="AB10" s="13">
        <v>5579613</v>
      </c>
      <c r="AC10" s="13">
        <v>5579613</v>
      </c>
      <c r="AD10" s="13">
        <v>5579613</v>
      </c>
      <c r="AE10" s="13">
        <v>5579613</v>
      </c>
      <c r="AF10" s="13">
        <v>5579613</v>
      </c>
      <c r="AG10" s="13">
        <v>5579613</v>
      </c>
      <c r="AH10" s="13">
        <v>5579613</v>
      </c>
      <c r="AI10" s="13">
        <v>5579613</v>
      </c>
      <c r="AJ10" s="13">
        <v>5579613</v>
      </c>
      <c r="AK10" s="13">
        <v>5579613</v>
      </c>
      <c r="AL10" s="13">
        <v>5579613</v>
      </c>
      <c r="AM10" s="13">
        <v>5579613</v>
      </c>
      <c r="AN10" s="13">
        <v>5579613</v>
      </c>
      <c r="AO10" s="13">
        <v>5579613</v>
      </c>
      <c r="AP10" s="13">
        <v>5579613</v>
      </c>
      <c r="AQ10" s="13">
        <v>5579613</v>
      </c>
      <c r="AR10" s="13">
        <v>5579613</v>
      </c>
      <c r="AS10" s="13">
        <v>5579613</v>
      </c>
      <c r="AT10" s="13">
        <v>5579613</v>
      </c>
      <c r="AU10" s="13">
        <v>5579613</v>
      </c>
      <c r="AV10" s="13">
        <v>5579613</v>
      </c>
      <c r="AW10" s="13">
        <v>5579613</v>
      </c>
      <c r="AX10" s="13">
        <v>5579613</v>
      </c>
      <c r="AY10" s="13">
        <v>5579613</v>
      </c>
      <c r="AZ10" s="13">
        <v>5579613</v>
      </c>
      <c r="BA10" s="13">
        <v>5579613</v>
      </c>
      <c r="BB10" s="13">
        <v>5579613</v>
      </c>
      <c r="BC10" s="13">
        <v>5579613</v>
      </c>
      <c r="BD10" s="13">
        <v>5579613</v>
      </c>
      <c r="BE10" s="13">
        <v>5579613</v>
      </c>
      <c r="BF10" s="13">
        <v>5579613</v>
      </c>
      <c r="BG10" s="13">
        <v>5579613</v>
      </c>
      <c r="BH10" s="13">
        <v>5579613</v>
      </c>
      <c r="BI10" s="13">
        <v>5579613</v>
      </c>
    </row>
    <row r="11" spans="1:61" x14ac:dyDescent="0.2">
      <c r="A11" s="13">
        <v>222253</v>
      </c>
      <c r="G11" s="13">
        <f>A11</f>
        <v>222253</v>
      </c>
      <c r="H11" s="13">
        <v>222253</v>
      </c>
      <c r="I11" s="13">
        <v>222253</v>
      </c>
      <c r="J11" s="13">
        <v>222253</v>
      </c>
      <c r="K11" s="13">
        <v>222253</v>
      </c>
      <c r="L11" s="13">
        <v>222253</v>
      </c>
      <c r="M11" s="13">
        <v>222253</v>
      </c>
      <c r="N11" s="13">
        <v>222253</v>
      </c>
      <c r="O11" s="13">
        <v>222253</v>
      </c>
      <c r="P11" s="13">
        <v>222253</v>
      </c>
      <c r="Q11" s="13">
        <v>222253</v>
      </c>
      <c r="R11" s="13">
        <v>222253</v>
      </c>
      <c r="S11" s="13">
        <v>222253</v>
      </c>
      <c r="T11" s="13">
        <v>222253</v>
      </c>
      <c r="U11" s="13">
        <v>222253</v>
      </c>
      <c r="V11" s="13">
        <v>222253</v>
      </c>
      <c r="W11" s="13">
        <v>222253</v>
      </c>
      <c r="X11" s="13">
        <v>222253</v>
      </c>
      <c r="Y11" s="13">
        <v>222253</v>
      </c>
      <c r="Z11" s="13">
        <v>222253</v>
      </c>
      <c r="AA11" s="13">
        <v>222253</v>
      </c>
      <c r="AB11" s="13">
        <v>222253</v>
      </c>
      <c r="AC11" s="13">
        <v>222253</v>
      </c>
      <c r="AD11" s="13">
        <v>222253</v>
      </c>
      <c r="AE11" s="13">
        <v>222253</v>
      </c>
      <c r="AF11" s="13">
        <v>222253</v>
      </c>
      <c r="AG11" s="13">
        <v>222253</v>
      </c>
      <c r="AH11" s="13">
        <v>222253</v>
      </c>
      <c r="AI11" s="13">
        <v>222253</v>
      </c>
      <c r="AJ11" s="13">
        <v>222253</v>
      </c>
      <c r="AK11" s="13">
        <v>222253</v>
      </c>
      <c r="AL11" s="13">
        <v>222253</v>
      </c>
      <c r="AM11" s="13">
        <v>222253</v>
      </c>
      <c r="AN11" s="13">
        <v>222253</v>
      </c>
      <c r="AO11" s="13">
        <v>222253</v>
      </c>
      <c r="AP11" s="13">
        <v>222253</v>
      </c>
      <c r="AQ11" s="13">
        <v>222253</v>
      </c>
      <c r="AR11" s="13">
        <v>222253</v>
      </c>
      <c r="AS11" s="13">
        <v>222253</v>
      </c>
      <c r="AT11" s="13">
        <v>222253</v>
      </c>
      <c r="AU11" s="13">
        <v>222253</v>
      </c>
      <c r="AV11" s="13">
        <v>222253</v>
      </c>
      <c r="AW11" s="13">
        <v>222253</v>
      </c>
      <c r="AX11" s="13">
        <v>222253</v>
      </c>
      <c r="AY11" s="13">
        <v>222253</v>
      </c>
      <c r="AZ11" s="13">
        <v>222253</v>
      </c>
      <c r="BA11" s="13">
        <v>222253</v>
      </c>
      <c r="BB11" s="13">
        <v>222253</v>
      </c>
      <c r="BC11" s="13">
        <v>222253</v>
      </c>
      <c r="BD11" s="13">
        <v>222253</v>
      </c>
      <c r="BE11" s="13">
        <v>222253</v>
      </c>
      <c r="BF11" s="13">
        <v>222253</v>
      </c>
      <c r="BG11" s="13">
        <v>222253</v>
      </c>
      <c r="BH11" s="13">
        <v>222253</v>
      </c>
      <c r="BI11" s="13">
        <v>222253</v>
      </c>
    </row>
    <row r="12" spans="1:61" x14ac:dyDescent="0.2">
      <c r="A12" s="13" t="s">
        <v>17</v>
      </c>
      <c r="G12" s="13" t="s">
        <v>17</v>
      </c>
    </row>
    <row r="13" spans="1:61" x14ac:dyDescent="0.2">
      <c r="A13" s="13">
        <v>8128</v>
      </c>
      <c r="G13" s="13">
        <v>8128</v>
      </c>
    </row>
    <row r="14" spans="1:61" x14ac:dyDescent="0.2">
      <c r="A14" s="13">
        <v>215</v>
      </c>
      <c r="G14" s="13">
        <v>215</v>
      </c>
      <c r="H14" s="13">
        <f t="shared" ref="H14:AM14" si="0">G14+G13</f>
        <v>8343</v>
      </c>
      <c r="I14" s="13">
        <f t="shared" si="0"/>
        <v>8343</v>
      </c>
      <c r="J14" s="13">
        <f t="shared" si="0"/>
        <v>8343</v>
      </c>
      <c r="K14" s="13">
        <f t="shared" si="0"/>
        <v>8343</v>
      </c>
      <c r="L14" s="13">
        <f t="shared" si="0"/>
        <v>8343</v>
      </c>
      <c r="M14" s="13">
        <f t="shared" si="0"/>
        <v>8343</v>
      </c>
      <c r="N14" s="13">
        <f t="shared" si="0"/>
        <v>8343</v>
      </c>
      <c r="O14" s="13">
        <f t="shared" si="0"/>
        <v>8343</v>
      </c>
      <c r="P14" s="13">
        <f t="shared" si="0"/>
        <v>8343</v>
      </c>
      <c r="Q14" s="13">
        <f t="shared" si="0"/>
        <v>8343</v>
      </c>
      <c r="R14" s="13">
        <f t="shared" si="0"/>
        <v>8343</v>
      </c>
      <c r="S14" s="13">
        <f t="shared" si="0"/>
        <v>8343</v>
      </c>
      <c r="T14" s="13">
        <f t="shared" si="0"/>
        <v>8343</v>
      </c>
      <c r="U14" s="13">
        <f t="shared" si="0"/>
        <v>8343</v>
      </c>
      <c r="V14" s="13">
        <f t="shared" si="0"/>
        <v>8343</v>
      </c>
      <c r="W14" s="13">
        <f t="shared" si="0"/>
        <v>8343</v>
      </c>
      <c r="X14" s="13">
        <f t="shared" si="0"/>
        <v>8343</v>
      </c>
      <c r="Y14" s="13">
        <f t="shared" si="0"/>
        <v>8343</v>
      </c>
      <c r="Z14" s="13">
        <f t="shared" si="0"/>
        <v>8343</v>
      </c>
      <c r="AA14" s="13">
        <f t="shared" si="0"/>
        <v>8343</v>
      </c>
      <c r="AB14" s="13">
        <f t="shared" si="0"/>
        <v>8343</v>
      </c>
      <c r="AC14" s="13">
        <f t="shared" si="0"/>
        <v>8343</v>
      </c>
      <c r="AD14" s="13">
        <f t="shared" si="0"/>
        <v>8343</v>
      </c>
      <c r="AE14" s="13">
        <f t="shared" si="0"/>
        <v>8343</v>
      </c>
      <c r="AF14" s="13">
        <f t="shared" si="0"/>
        <v>8343</v>
      </c>
      <c r="AG14" s="13">
        <f t="shared" si="0"/>
        <v>8343</v>
      </c>
      <c r="AH14" s="13">
        <f t="shared" si="0"/>
        <v>8343</v>
      </c>
      <c r="AI14" s="13">
        <f t="shared" si="0"/>
        <v>8343</v>
      </c>
      <c r="AJ14" s="13">
        <f t="shared" si="0"/>
        <v>8343</v>
      </c>
      <c r="AK14" s="13">
        <f t="shared" si="0"/>
        <v>8343</v>
      </c>
      <c r="AL14" s="13">
        <f t="shared" si="0"/>
        <v>8343</v>
      </c>
      <c r="AM14" s="13">
        <f t="shared" si="0"/>
        <v>8343</v>
      </c>
      <c r="AN14" s="13">
        <f t="shared" ref="AN14:BI14" si="1">AM14+AM13</f>
        <v>8343</v>
      </c>
      <c r="AO14" s="13">
        <f t="shared" si="1"/>
        <v>8343</v>
      </c>
      <c r="AP14" s="13">
        <f t="shared" si="1"/>
        <v>8343</v>
      </c>
      <c r="AQ14" s="13">
        <f t="shared" si="1"/>
        <v>8343</v>
      </c>
      <c r="AR14" s="13">
        <f t="shared" si="1"/>
        <v>8343</v>
      </c>
      <c r="AS14" s="13">
        <f t="shared" si="1"/>
        <v>8343</v>
      </c>
      <c r="AT14" s="13">
        <f t="shared" si="1"/>
        <v>8343</v>
      </c>
      <c r="AU14" s="13">
        <f t="shared" si="1"/>
        <v>8343</v>
      </c>
      <c r="AV14" s="13">
        <f t="shared" si="1"/>
        <v>8343</v>
      </c>
      <c r="AW14" s="13">
        <f t="shared" si="1"/>
        <v>8343</v>
      </c>
      <c r="AX14" s="13">
        <f t="shared" si="1"/>
        <v>8343</v>
      </c>
      <c r="AY14" s="13">
        <f t="shared" si="1"/>
        <v>8343</v>
      </c>
      <c r="AZ14" s="13">
        <f t="shared" si="1"/>
        <v>8343</v>
      </c>
      <c r="BA14" s="13">
        <f t="shared" si="1"/>
        <v>8343</v>
      </c>
      <c r="BB14" s="13">
        <f t="shared" si="1"/>
        <v>8343</v>
      </c>
      <c r="BC14" s="13">
        <f t="shared" si="1"/>
        <v>8343</v>
      </c>
      <c r="BD14" s="13">
        <f t="shared" si="1"/>
        <v>8343</v>
      </c>
      <c r="BE14" s="13">
        <f t="shared" si="1"/>
        <v>8343</v>
      </c>
      <c r="BF14" s="13">
        <f t="shared" si="1"/>
        <v>8343</v>
      </c>
      <c r="BG14" s="13">
        <f t="shared" si="1"/>
        <v>8343</v>
      </c>
      <c r="BH14" s="13">
        <f t="shared" si="1"/>
        <v>8343</v>
      </c>
      <c r="BI14" s="13">
        <f t="shared" si="1"/>
        <v>8343</v>
      </c>
    </row>
    <row r="15" spans="1:61" x14ac:dyDescent="0.2">
      <c r="A15" s="13" t="s">
        <v>18</v>
      </c>
      <c r="H15" s="13" t="s">
        <v>18</v>
      </c>
      <c r="I15" s="13" t="s">
        <v>18</v>
      </c>
    </row>
    <row r="16" spans="1:61" hidden="1" x14ac:dyDescent="0.2">
      <c r="A16" s="13" t="s">
        <v>19</v>
      </c>
      <c r="H16" s="13" t="s">
        <v>19</v>
      </c>
    </row>
    <row r="17" spans="1:61" hidden="1" x14ac:dyDescent="0.2">
      <c r="A17" s="13">
        <v>2767</v>
      </c>
      <c r="H17" s="13">
        <v>2767</v>
      </c>
    </row>
    <row r="18" spans="1:61" hidden="1" x14ac:dyDescent="0.2">
      <c r="A18" s="13">
        <v>1170</v>
      </c>
      <c r="H18" s="13">
        <v>1170</v>
      </c>
      <c r="I18" s="13">
        <v>0</v>
      </c>
    </row>
    <row r="19" spans="1:61" x14ac:dyDescent="0.2">
      <c r="A19" s="13">
        <v>190083</v>
      </c>
      <c r="I19" s="13">
        <v>190083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</row>
    <row r="20" spans="1:61" x14ac:dyDescent="0.2">
      <c r="A20" s="13" t="s">
        <v>18</v>
      </c>
      <c r="I20" s="13" t="s">
        <v>18</v>
      </c>
      <c r="J20" s="13" t="s">
        <v>18</v>
      </c>
      <c r="K20" s="13" t="s">
        <v>18</v>
      </c>
      <c r="L20" s="13" t="s">
        <v>18</v>
      </c>
      <c r="M20" s="13" t="s">
        <v>18</v>
      </c>
      <c r="N20" s="13" t="s">
        <v>18</v>
      </c>
      <c r="O20" s="13" t="s">
        <v>18</v>
      </c>
      <c r="P20" s="13" t="s">
        <v>18</v>
      </c>
      <c r="Q20" s="13" t="s">
        <v>18</v>
      </c>
      <c r="R20" s="13" t="s">
        <v>18</v>
      </c>
      <c r="S20" s="13" t="s">
        <v>18</v>
      </c>
      <c r="T20" s="13" t="s">
        <v>18</v>
      </c>
      <c r="U20" s="13" t="s">
        <v>18</v>
      </c>
      <c r="V20" s="13" t="s">
        <v>18</v>
      </c>
      <c r="W20" s="13" t="s">
        <v>18</v>
      </c>
      <c r="X20" s="13" t="s">
        <v>18</v>
      </c>
      <c r="Y20" s="13" t="s">
        <v>18</v>
      </c>
      <c r="Z20" s="13" t="s">
        <v>18</v>
      </c>
      <c r="AA20" s="13" t="s">
        <v>18</v>
      </c>
      <c r="AB20" s="13" t="s">
        <v>18</v>
      </c>
      <c r="AC20" s="13" t="s">
        <v>18</v>
      </c>
      <c r="AD20" s="13" t="s">
        <v>18</v>
      </c>
      <c r="AE20" s="13" t="s">
        <v>18</v>
      </c>
      <c r="AF20" s="13" t="s">
        <v>18</v>
      </c>
      <c r="AG20" s="13" t="s">
        <v>18</v>
      </c>
      <c r="AH20" s="13" t="s">
        <v>18</v>
      </c>
      <c r="AI20" s="13" t="s">
        <v>18</v>
      </c>
      <c r="AJ20" s="13" t="s">
        <v>18</v>
      </c>
      <c r="AK20" s="13" t="s">
        <v>18</v>
      </c>
      <c r="AL20" s="13" t="s">
        <v>18</v>
      </c>
      <c r="AM20" s="13" t="s">
        <v>18</v>
      </c>
      <c r="AN20" s="13" t="s">
        <v>18</v>
      </c>
      <c r="AO20" s="13" t="s">
        <v>18</v>
      </c>
      <c r="AP20" s="13" t="s">
        <v>18</v>
      </c>
      <c r="AQ20" s="13" t="s">
        <v>18</v>
      </c>
      <c r="AR20" s="13" t="s">
        <v>18</v>
      </c>
      <c r="AS20" s="13" t="s">
        <v>18</v>
      </c>
      <c r="AT20" s="13" t="s">
        <v>18</v>
      </c>
      <c r="AU20" s="13" t="s">
        <v>18</v>
      </c>
      <c r="AV20" s="13" t="s">
        <v>18</v>
      </c>
      <c r="AW20" s="13" t="s">
        <v>18</v>
      </c>
      <c r="AX20" s="13" t="s">
        <v>18</v>
      </c>
      <c r="AY20" s="13" t="s">
        <v>18</v>
      </c>
      <c r="AZ20" s="13" t="s">
        <v>18</v>
      </c>
      <c r="BA20" s="13" t="s">
        <v>18</v>
      </c>
    </row>
    <row r="21" spans="1:61" x14ac:dyDescent="0.2">
      <c r="A21" s="13" t="s">
        <v>18</v>
      </c>
      <c r="I21" s="13" t="s">
        <v>18</v>
      </c>
      <c r="J21" s="13" t="s">
        <v>18</v>
      </c>
      <c r="K21" s="13" t="s">
        <v>18</v>
      </c>
      <c r="L21" s="13" t="s">
        <v>18</v>
      </c>
      <c r="M21" s="13" t="s">
        <v>18</v>
      </c>
      <c r="N21" s="13" t="s">
        <v>18</v>
      </c>
      <c r="O21" s="13" t="s">
        <v>18</v>
      </c>
      <c r="P21" s="13" t="s">
        <v>18</v>
      </c>
      <c r="Q21" s="13" t="s">
        <v>18</v>
      </c>
      <c r="R21" s="13" t="s">
        <v>18</v>
      </c>
      <c r="S21" s="13" t="s">
        <v>18</v>
      </c>
      <c r="T21" s="13" t="s">
        <v>18</v>
      </c>
      <c r="U21" s="13" t="s">
        <v>18</v>
      </c>
      <c r="V21" s="13" t="s">
        <v>18</v>
      </c>
      <c r="W21" s="13" t="s">
        <v>18</v>
      </c>
      <c r="X21" s="13" t="s">
        <v>18</v>
      </c>
      <c r="Y21" s="13" t="s">
        <v>18</v>
      </c>
      <c r="Z21" s="13" t="s">
        <v>18</v>
      </c>
      <c r="AA21" s="13" t="s">
        <v>18</v>
      </c>
      <c r="AB21" s="13" t="s">
        <v>18</v>
      </c>
      <c r="AC21" s="13" t="s">
        <v>18</v>
      </c>
      <c r="AD21" s="13" t="s">
        <v>18</v>
      </c>
      <c r="AE21" s="13" t="s">
        <v>18</v>
      </c>
      <c r="AF21" s="13" t="s">
        <v>18</v>
      </c>
      <c r="AG21" s="13" t="s">
        <v>18</v>
      </c>
      <c r="AH21" s="13" t="s">
        <v>18</v>
      </c>
      <c r="AI21" s="13" t="s">
        <v>18</v>
      </c>
      <c r="AJ21" s="13" t="s">
        <v>18</v>
      </c>
      <c r="AK21" s="13" t="s">
        <v>18</v>
      </c>
      <c r="AL21" s="13" t="s">
        <v>18</v>
      </c>
      <c r="AM21" s="13" t="s">
        <v>18</v>
      </c>
      <c r="AN21" s="13" t="s">
        <v>18</v>
      </c>
      <c r="AO21" s="13" t="s">
        <v>18</v>
      </c>
      <c r="AP21" s="13" t="s">
        <v>18</v>
      </c>
      <c r="AQ21" s="13" t="s">
        <v>18</v>
      </c>
      <c r="AR21" s="13" t="s">
        <v>18</v>
      </c>
      <c r="AS21" s="13" t="s">
        <v>18</v>
      </c>
      <c r="AT21" s="13" t="s">
        <v>18</v>
      </c>
      <c r="AU21" s="13" t="s">
        <v>18</v>
      </c>
      <c r="AV21" s="13" t="s">
        <v>18</v>
      </c>
      <c r="AW21" s="13" t="s">
        <v>18</v>
      </c>
      <c r="AX21" s="13" t="s">
        <v>18</v>
      </c>
      <c r="AY21" s="13" t="s">
        <v>18</v>
      </c>
    </row>
    <row r="22" spans="1:61" x14ac:dyDescent="0.2">
      <c r="A22" s="13" t="s">
        <v>17</v>
      </c>
      <c r="I22" s="13" t="s">
        <v>17</v>
      </c>
      <c r="J22" s="13" t="s">
        <v>17</v>
      </c>
      <c r="K22" s="13" t="s">
        <v>17</v>
      </c>
      <c r="L22" s="13" t="s">
        <v>17</v>
      </c>
      <c r="M22" s="13" t="s">
        <v>17</v>
      </c>
      <c r="N22" s="13" t="s">
        <v>17</v>
      </c>
      <c r="O22" s="13" t="s">
        <v>17</v>
      </c>
      <c r="P22" s="13" t="s">
        <v>17</v>
      </c>
      <c r="Q22" s="13" t="s">
        <v>17</v>
      </c>
      <c r="R22" s="13" t="s">
        <v>17</v>
      </c>
      <c r="S22" s="13" t="s">
        <v>17</v>
      </c>
      <c r="T22" s="13" t="s">
        <v>17</v>
      </c>
      <c r="U22" s="13" t="s">
        <v>17</v>
      </c>
      <c r="V22" s="13" t="s">
        <v>17</v>
      </c>
      <c r="W22" s="13" t="s">
        <v>17</v>
      </c>
      <c r="X22" s="13" t="s">
        <v>17</v>
      </c>
      <c r="Y22" s="13" t="s">
        <v>17</v>
      </c>
      <c r="Z22" s="13" t="s">
        <v>17</v>
      </c>
      <c r="AA22" s="13" t="s">
        <v>17</v>
      </c>
      <c r="AB22" s="13" t="s">
        <v>17</v>
      </c>
      <c r="AC22" s="13" t="s">
        <v>17</v>
      </c>
      <c r="AD22" s="13" t="s">
        <v>17</v>
      </c>
      <c r="AE22" s="13" t="s">
        <v>17</v>
      </c>
      <c r="AF22" s="13" t="s">
        <v>17</v>
      </c>
      <c r="AG22" s="13" t="s">
        <v>17</v>
      </c>
      <c r="AH22" s="13" t="s">
        <v>17</v>
      </c>
      <c r="AI22" s="13" t="s">
        <v>17</v>
      </c>
      <c r="AJ22" s="13" t="s">
        <v>17</v>
      </c>
      <c r="AK22" s="13" t="s">
        <v>17</v>
      </c>
      <c r="AL22" s="13" t="s">
        <v>17</v>
      </c>
      <c r="AM22" s="13" t="s">
        <v>17</v>
      </c>
      <c r="AN22" s="13" t="s">
        <v>17</v>
      </c>
      <c r="AO22" s="13" t="s">
        <v>17</v>
      </c>
      <c r="AP22" s="13" t="s">
        <v>17</v>
      </c>
      <c r="AQ22" s="13" t="s">
        <v>17</v>
      </c>
      <c r="AR22" s="13" t="s">
        <v>17</v>
      </c>
      <c r="AS22" s="13" t="s">
        <v>17</v>
      </c>
      <c r="AT22" s="13" t="s">
        <v>17</v>
      </c>
      <c r="AU22" s="13" t="s">
        <v>17</v>
      </c>
      <c r="AV22" s="13" t="s">
        <v>17</v>
      </c>
      <c r="AW22" s="13" t="s">
        <v>17</v>
      </c>
    </row>
    <row r="23" spans="1:61" x14ac:dyDescent="0.2">
      <c r="A23" s="13" t="s">
        <v>18</v>
      </c>
      <c r="I23" s="13" t="s">
        <v>18</v>
      </c>
      <c r="J23" s="13" t="s">
        <v>18</v>
      </c>
      <c r="K23" s="13" t="s">
        <v>18</v>
      </c>
      <c r="L23" s="13" t="s">
        <v>18</v>
      </c>
      <c r="M23" s="13" t="s">
        <v>18</v>
      </c>
      <c r="N23" s="13" t="s">
        <v>18</v>
      </c>
      <c r="O23" s="13" t="s">
        <v>18</v>
      </c>
      <c r="P23" s="13" t="s">
        <v>18</v>
      </c>
      <c r="Q23" s="13" t="s">
        <v>18</v>
      </c>
      <c r="R23" s="13" t="s">
        <v>18</v>
      </c>
      <c r="S23" s="13" t="s">
        <v>18</v>
      </c>
      <c r="T23" s="13" t="s">
        <v>18</v>
      </c>
      <c r="U23" s="13" t="s">
        <v>18</v>
      </c>
      <c r="V23" s="13" t="s">
        <v>18</v>
      </c>
      <c r="W23" s="13" t="s">
        <v>18</v>
      </c>
      <c r="X23" s="13" t="s">
        <v>18</v>
      </c>
      <c r="Y23" s="13" t="s">
        <v>18</v>
      </c>
      <c r="Z23" s="13" t="s">
        <v>18</v>
      </c>
      <c r="AA23" s="13" t="s">
        <v>18</v>
      </c>
      <c r="AB23" s="13" t="s">
        <v>18</v>
      </c>
      <c r="AC23" s="13" t="s">
        <v>18</v>
      </c>
      <c r="AD23" s="13" t="s">
        <v>18</v>
      </c>
      <c r="AE23" s="13" t="s">
        <v>18</v>
      </c>
      <c r="AF23" s="13" t="s">
        <v>18</v>
      </c>
      <c r="AG23" s="13" t="s">
        <v>18</v>
      </c>
      <c r="AH23" s="13" t="s">
        <v>18</v>
      </c>
      <c r="AI23" s="13" t="s">
        <v>18</v>
      </c>
      <c r="AJ23" s="13" t="s">
        <v>18</v>
      </c>
      <c r="AK23" s="13" t="s">
        <v>18</v>
      </c>
      <c r="AL23" s="13" t="s">
        <v>18</v>
      </c>
      <c r="AM23" s="13" t="s">
        <v>18</v>
      </c>
      <c r="AN23" s="13" t="s">
        <v>18</v>
      </c>
      <c r="AO23" s="13" t="s">
        <v>18</v>
      </c>
      <c r="AP23" s="13" t="s">
        <v>18</v>
      </c>
      <c r="AQ23" s="13" t="s">
        <v>18</v>
      </c>
      <c r="AR23" s="13" t="s">
        <v>18</v>
      </c>
      <c r="AS23" s="13" t="s">
        <v>18</v>
      </c>
      <c r="AT23" s="13" t="s">
        <v>18</v>
      </c>
      <c r="AU23" s="13" t="s">
        <v>18</v>
      </c>
      <c r="AV23" s="13" t="s">
        <v>18</v>
      </c>
    </row>
    <row r="24" spans="1:61" x14ac:dyDescent="0.2">
      <c r="A24" s="13" t="s">
        <v>21</v>
      </c>
      <c r="I24" s="13" t="s">
        <v>21</v>
      </c>
      <c r="J24" s="13" t="s">
        <v>21</v>
      </c>
      <c r="K24" s="13" t="s">
        <v>21</v>
      </c>
      <c r="L24" s="13" t="s">
        <v>21</v>
      </c>
      <c r="M24" s="13" t="s">
        <v>21</v>
      </c>
      <c r="N24" s="13" t="s">
        <v>21</v>
      </c>
      <c r="O24" s="13" t="s">
        <v>21</v>
      </c>
      <c r="P24" s="13" t="s">
        <v>21</v>
      </c>
      <c r="Q24" s="13" t="s">
        <v>21</v>
      </c>
      <c r="R24" s="13" t="s">
        <v>21</v>
      </c>
      <c r="S24" s="13" t="s">
        <v>21</v>
      </c>
      <c r="T24" s="13" t="s">
        <v>21</v>
      </c>
      <c r="U24" s="13" t="s">
        <v>21</v>
      </c>
      <c r="V24" s="13" t="s">
        <v>21</v>
      </c>
      <c r="W24" s="13" t="s">
        <v>21</v>
      </c>
      <c r="X24" s="13" t="s">
        <v>21</v>
      </c>
      <c r="Y24" s="13" t="s">
        <v>21</v>
      </c>
      <c r="Z24" s="13" t="s">
        <v>21</v>
      </c>
      <c r="AA24" s="13" t="s">
        <v>21</v>
      </c>
      <c r="AB24" s="13" t="s">
        <v>21</v>
      </c>
      <c r="AC24" s="13" t="s">
        <v>21</v>
      </c>
      <c r="AD24" s="13" t="s">
        <v>21</v>
      </c>
      <c r="AE24" s="13" t="s">
        <v>21</v>
      </c>
      <c r="AF24" s="13" t="s">
        <v>21</v>
      </c>
      <c r="AG24" s="13" t="s">
        <v>21</v>
      </c>
      <c r="AH24" s="13" t="s">
        <v>21</v>
      </c>
      <c r="AI24" s="13" t="s">
        <v>21</v>
      </c>
      <c r="AJ24" s="13" t="s">
        <v>21</v>
      </c>
      <c r="AK24" s="13" t="s">
        <v>21</v>
      </c>
      <c r="AL24" s="13" t="s">
        <v>21</v>
      </c>
      <c r="AM24" s="13" t="s">
        <v>21</v>
      </c>
      <c r="AN24" s="13" t="s">
        <v>21</v>
      </c>
      <c r="AO24" s="13" t="s">
        <v>21</v>
      </c>
      <c r="AP24" s="13" t="s">
        <v>21</v>
      </c>
      <c r="AQ24" s="13" t="s">
        <v>21</v>
      </c>
      <c r="AR24" s="13" t="s">
        <v>21</v>
      </c>
      <c r="AS24" s="13" t="s">
        <v>21</v>
      </c>
    </row>
    <row r="25" spans="1:61" x14ac:dyDescent="0.2">
      <c r="A25" s="13" t="s">
        <v>20</v>
      </c>
      <c r="I25" s="13" t="s">
        <v>20</v>
      </c>
      <c r="J25" s="13" t="s">
        <v>20</v>
      </c>
      <c r="K25" s="13" t="s">
        <v>20</v>
      </c>
      <c r="L25" s="13" t="s">
        <v>20</v>
      </c>
      <c r="M25" s="13" t="s">
        <v>20</v>
      </c>
      <c r="N25" s="13" t="s">
        <v>20</v>
      </c>
      <c r="O25" s="13" t="s">
        <v>20</v>
      </c>
      <c r="P25" s="13" t="s">
        <v>20</v>
      </c>
      <c r="Q25" s="13" t="s">
        <v>20</v>
      </c>
      <c r="R25" s="13" t="s">
        <v>20</v>
      </c>
      <c r="S25" s="13" t="s">
        <v>20</v>
      </c>
      <c r="T25" s="13" t="s">
        <v>20</v>
      </c>
      <c r="U25" s="13" t="s">
        <v>20</v>
      </c>
      <c r="V25" s="13" t="s">
        <v>20</v>
      </c>
      <c r="W25" s="13" t="s">
        <v>20</v>
      </c>
      <c r="X25" s="13" t="s">
        <v>20</v>
      </c>
      <c r="Y25" s="13" t="s">
        <v>20</v>
      </c>
      <c r="Z25" s="13" t="s">
        <v>20</v>
      </c>
      <c r="AA25" s="13" t="s">
        <v>20</v>
      </c>
      <c r="AB25" s="13" t="s">
        <v>20</v>
      </c>
      <c r="AC25" s="13" t="s">
        <v>20</v>
      </c>
      <c r="AD25" s="13" t="s">
        <v>20</v>
      </c>
      <c r="AE25" s="13" t="s">
        <v>20</v>
      </c>
      <c r="AF25" s="13" t="s">
        <v>20</v>
      </c>
      <c r="AG25" s="13" t="s">
        <v>20</v>
      </c>
      <c r="AH25" s="13" t="s">
        <v>20</v>
      </c>
      <c r="AI25" s="13" t="s">
        <v>20</v>
      </c>
      <c r="AJ25" s="13" t="s">
        <v>20</v>
      </c>
      <c r="AK25" s="13" t="s">
        <v>20</v>
      </c>
      <c r="AL25" s="13" t="s">
        <v>20</v>
      </c>
      <c r="AM25" s="13" t="s">
        <v>20</v>
      </c>
      <c r="AN25" s="13" t="s">
        <v>20</v>
      </c>
      <c r="AO25" s="13" t="s">
        <v>20</v>
      </c>
      <c r="AP25" s="13" t="s">
        <v>20</v>
      </c>
      <c r="AQ25" s="13" t="s">
        <v>20</v>
      </c>
      <c r="AR25" s="13" t="s">
        <v>20</v>
      </c>
    </row>
    <row r="26" spans="1:61" x14ac:dyDescent="0.2">
      <c r="A26" s="13" t="s">
        <v>18</v>
      </c>
      <c r="I26" s="13" t="s">
        <v>18</v>
      </c>
      <c r="J26" s="13" t="s">
        <v>18</v>
      </c>
      <c r="K26" s="13" t="s">
        <v>18</v>
      </c>
      <c r="L26" s="13" t="s">
        <v>18</v>
      </c>
      <c r="M26" s="13" t="s">
        <v>18</v>
      </c>
      <c r="N26" s="13" t="s">
        <v>18</v>
      </c>
      <c r="O26" s="13" t="s">
        <v>18</v>
      </c>
      <c r="P26" s="13" t="s">
        <v>18</v>
      </c>
      <c r="Q26" s="13" t="s">
        <v>18</v>
      </c>
      <c r="R26" s="13" t="s">
        <v>18</v>
      </c>
      <c r="S26" s="13" t="s">
        <v>18</v>
      </c>
      <c r="T26" s="13" t="s">
        <v>18</v>
      </c>
      <c r="U26" s="13" t="s">
        <v>18</v>
      </c>
      <c r="V26" s="13" t="s">
        <v>18</v>
      </c>
      <c r="W26" s="13" t="s">
        <v>18</v>
      </c>
      <c r="X26" s="13" t="s">
        <v>18</v>
      </c>
      <c r="Y26" s="13" t="s">
        <v>18</v>
      </c>
      <c r="Z26" s="13" t="s">
        <v>18</v>
      </c>
      <c r="AA26" s="13" t="s">
        <v>18</v>
      </c>
      <c r="AB26" s="13" t="s">
        <v>18</v>
      </c>
      <c r="AC26" s="13" t="s">
        <v>18</v>
      </c>
      <c r="AD26" s="13" t="s">
        <v>18</v>
      </c>
      <c r="AE26" s="13" t="s">
        <v>18</v>
      </c>
      <c r="AF26" s="13" t="s">
        <v>18</v>
      </c>
      <c r="AG26" s="13" t="s">
        <v>18</v>
      </c>
      <c r="AH26" s="13" t="s">
        <v>18</v>
      </c>
      <c r="AI26" s="13" t="s">
        <v>18</v>
      </c>
      <c r="AJ26" s="13" t="s">
        <v>18</v>
      </c>
      <c r="AK26" s="13" t="s">
        <v>18</v>
      </c>
      <c r="AL26" s="13" t="s">
        <v>18</v>
      </c>
      <c r="AM26" s="13" t="s">
        <v>18</v>
      </c>
      <c r="AN26" s="13" t="s">
        <v>18</v>
      </c>
      <c r="AO26" s="13" t="s">
        <v>18</v>
      </c>
      <c r="AP26" s="13" t="s">
        <v>18</v>
      </c>
      <c r="AQ26" s="13" t="s">
        <v>18</v>
      </c>
    </row>
    <row r="27" spans="1:61" x14ac:dyDescent="0.2">
      <c r="A27" s="13" t="s">
        <v>20</v>
      </c>
      <c r="I27" s="13" t="s">
        <v>20</v>
      </c>
      <c r="J27" s="13" t="s">
        <v>20</v>
      </c>
      <c r="K27" s="13" t="s">
        <v>20</v>
      </c>
      <c r="L27" s="13" t="s">
        <v>20</v>
      </c>
      <c r="M27" s="13" t="s">
        <v>20</v>
      </c>
      <c r="N27" s="13" t="s">
        <v>20</v>
      </c>
      <c r="O27" s="13" t="s">
        <v>20</v>
      </c>
      <c r="P27" s="13" t="s">
        <v>20</v>
      </c>
      <c r="Q27" s="13" t="s">
        <v>20</v>
      </c>
      <c r="R27" s="13" t="s">
        <v>20</v>
      </c>
      <c r="S27" s="13" t="s">
        <v>20</v>
      </c>
      <c r="T27" s="13" t="s">
        <v>20</v>
      </c>
      <c r="U27" s="13" t="s">
        <v>20</v>
      </c>
      <c r="V27" s="13" t="s">
        <v>20</v>
      </c>
      <c r="W27" s="13" t="s">
        <v>20</v>
      </c>
      <c r="X27" s="13" t="s">
        <v>20</v>
      </c>
      <c r="Y27" s="13" t="s">
        <v>20</v>
      </c>
      <c r="Z27" s="13" t="s">
        <v>20</v>
      </c>
      <c r="AA27" s="13" t="s">
        <v>20</v>
      </c>
      <c r="AB27" s="13" t="s">
        <v>20</v>
      </c>
      <c r="AC27" s="13" t="s">
        <v>20</v>
      </c>
      <c r="AD27" s="13" t="s">
        <v>20</v>
      </c>
      <c r="AE27" s="13" t="s">
        <v>20</v>
      </c>
      <c r="AF27" s="13" t="s">
        <v>20</v>
      </c>
      <c r="AG27" s="13" t="s">
        <v>20</v>
      </c>
      <c r="AH27" s="13" t="s">
        <v>20</v>
      </c>
      <c r="AI27" s="13" t="s">
        <v>20</v>
      </c>
      <c r="AJ27" s="13" t="s">
        <v>20</v>
      </c>
      <c r="AK27" s="13" t="s">
        <v>20</v>
      </c>
      <c r="AL27" s="13" t="s">
        <v>20</v>
      </c>
      <c r="AM27" s="13" t="s">
        <v>20</v>
      </c>
      <c r="AN27" s="13" t="s">
        <v>20</v>
      </c>
      <c r="AO27" s="13" t="s">
        <v>20</v>
      </c>
      <c r="AP27" s="13" t="s">
        <v>20</v>
      </c>
    </row>
    <row r="28" spans="1:61" x14ac:dyDescent="0.2">
      <c r="A28" s="13" t="s">
        <v>21</v>
      </c>
      <c r="I28" s="13" t="s">
        <v>21</v>
      </c>
      <c r="J28" s="13" t="s">
        <v>21</v>
      </c>
      <c r="K28" s="13" t="s">
        <v>21</v>
      </c>
      <c r="L28" s="13" t="s">
        <v>21</v>
      </c>
      <c r="M28" s="13" t="s">
        <v>21</v>
      </c>
      <c r="N28" s="13" t="s">
        <v>21</v>
      </c>
      <c r="O28" s="13" t="s">
        <v>21</v>
      </c>
      <c r="P28" s="13" t="s">
        <v>21</v>
      </c>
      <c r="Q28" s="13" t="s">
        <v>21</v>
      </c>
      <c r="R28" s="13" t="s">
        <v>21</v>
      </c>
      <c r="S28" s="13" t="s">
        <v>21</v>
      </c>
      <c r="T28" s="13" t="s">
        <v>21</v>
      </c>
      <c r="U28" s="13" t="s">
        <v>21</v>
      </c>
      <c r="V28" s="13" t="s">
        <v>21</v>
      </c>
      <c r="W28" s="13" t="s">
        <v>21</v>
      </c>
      <c r="X28" s="13" t="s">
        <v>21</v>
      </c>
      <c r="Y28" s="13" t="s">
        <v>21</v>
      </c>
      <c r="Z28" s="13" t="s">
        <v>21</v>
      </c>
      <c r="AA28" s="13" t="s">
        <v>21</v>
      </c>
      <c r="AB28" s="13" t="s">
        <v>21</v>
      </c>
      <c r="AC28" s="13" t="s">
        <v>21</v>
      </c>
      <c r="AD28" s="13" t="s">
        <v>21</v>
      </c>
      <c r="AE28" s="13" t="s">
        <v>21</v>
      </c>
      <c r="AF28" s="13" t="s">
        <v>21</v>
      </c>
      <c r="AG28" s="13" t="s">
        <v>21</v>
      </c>
      <c r="AH28" s="13" t="s">
        <v>21</v>
      </c>
      <c r="AI28" s="13" t="s">
        <v>21</v>
      </c>
      <c r="AJ28" s="13" t="s">
        <v>21</v>
      </c>
      <c r="AK28" s="13" t="s">
        <v>21</v>
      </c>
      <c r="AL28" s="13" t="s">
        <v>21</v>
      </c>
      <c r="AM28" s="13" t="s">
        <v>21</v>
      </c>
      <c r="AN28" s="13" t="s">
        <v>21</v>
      </c>
      <c r="AO28" s="13" t="s">
        <v>21</v>
      </c>
    </row>
    <row r="29" spans="1:61" x14ac:dyDescent="0.2">
      <c r="A29" s="13" t="s">
        <v>18</v>
      </c>
      <c r="I29" s="13" t="s">
        <v>18</v>
      </c>
      <c r="J29" s="13" t="s">
        <v>18</v>
      </c>
      <c r="K29" s="13" t="s">
        <v>18</v>
      </c>
      <c r="L29" s="13" t="s">
        <v>18</v>
      </c>
      <c r="M29" s="13" t="s">
        <v>18</v>
      </c>
      <c r="N29" s="13" t="s">
        <v>18</v>
      </c>
      <c r="O29" s="13" t="s">
        <v>18</v>
      </c>
      <c r="P29" s="13" t="s">
        <v>18</v>
      </c>
      <c r="Q29" s="13" t="s">
        <v>18</v>
      </c>
      <c r="R29" s="13" t="s">
        <v>18</v>
      </c>
      <c r="S29" s="13" t="s">
        <v>18</v>
      </c>
      <c r="T29" s="13" t="s">
        <v>18</v>
      </c>
      <c r="U29" s="13" t="s">
        <v>18</v>
      </c>
      <c r="V29" s="13" t="s">
        <v>18</v>
      </c>
      <c r="W29" s="13" t="s">
        <v>18</v>
      </c>
      <c r="X29" s="13" t="s">
        <v>18</v>
      </c>
      <c r="Y29" s="13" t="s">
        <v>18</v>
      </c>
      <c r="Z29" s="13" t="s">
        <v>18</v>
      </c>
      <c r="AA29" s="13" t="s">
        <v>18</v>
      </c>
      <c r="AB29" s="13" t="s">
        <v>18</v>
      </c>
      <c r="AC29" s="13" t="s">
        <v>18</v>
      </c>
      <c r="AD29" s="13" t="s">
        <v>18</v>
      </c>
      <c r="AE29" s="13" t="s">
        <v>18</v>
      </c>
      <c r="AF29" s="13" t="s">
        <v>18</v>
      </c>
      <c r="AG29" s="13" t="s">
        <v>18</v>
      </c>
      <c r="AH29" s="13" t="s">
        <v>18</v>
      </c>
      <c r="AI29" s="13" t="s">
        <v>18</v>
      </c>
      <c r="AJ29" s="13" t="s">
        <v>18</v>
      </c>
      <c r="AK29" s="13" t="s">
        <v>18</v>
      </c>
      <c r="AL29" s="13" t="s">
        <v>18</v>
      </c>
    </row>
    <row r="30" spans="1:61" hidden="1" x14ac:dyDescent="0.2">
      <c r="A30" s="13" t="s">
        <v>21</v>
      </c>
      <c r="I30" s="13" t="s">
        <v>21</v>
      </c>
      <c r="J30" s="13" t="s">
        <v>21</v>
      </c>
      <c r="K30" s="13" t="s">
        <v>21</v>
      </c>
      <c r="L30" s="13" t="s">
        <v>21</v>
      </c>
      <c r="M30" s="13" t="s">
        <v>21</v>
      </c>
      <c r="N30" s="13" t="s">
        <v>21</v>
      </c>
      <c r="O30" s="13" t="s">
        <v>21</v>
      </c>
      <c r="P30" s="13" t="s">
        <v>21</v>
      </c>
      <c r="Q30" s="13" t="s">
        <v>21</v>
      </c>
      <c r="R30" s="13" t="s">
        <v>21</v>
      </c>
      <c r="S30" s="13" t="s">
        <v>21</v>
      </c>
      <c r="T30" s="13" t="s">
        <v>21</v>
      </c>
      <c r="U30" s="13" t="s">
        <v>21</v>
      </c>
      <c r="V30" s="13" t="s">
        <v>21</v>
      </c>
      <c r="W30" s="13" t="s">
        <v>21</v>
      </c>
      <c r="X30" s="13" t="s">
        <v>21</v>
      </c>
      <c r="Y30" s="13" t="s">
        <v>21</v>
      </c>
      <c r="Z30" s="13" t="s">
        <v>21</v>
      </c>
      <c r="AA30" s="13" t="s">
        <v>21</v>
      </c>
      <c r="AB30" s="13" t="s">
        <v>21</v>
      </c>
      <c r="AC30" s="13" t="s">
        <v>21</v>
      </c>
      <c r="AD30" s="13" t="s">
        <v>21</v>
      </c>
      <c r="AE30" s="13" t="s">
        <v>21</v>
      </c>
      <c r="AF30" s="13" t="s">
        <v>21</v>
      </c>
      <c r="AG30" s="13" t="s">
        <v>21</v>
      </c>
      <c r="AH30" s="13" t="s">
        <v>21</v>
      </c>
      <c r="AI30" s="13" t="s">
        <v>21</v>
      </c>
      <c r="AJ30" s="13" t="s">
        <v>21</v>
      </c>
      <c r="AK30" s="13" t="s">
        <v>21</v>
      </c>
    </row>
    <row r="31" spans="1:61" hidden="1" x14ac:dyDescent="0.2">
      <c r="A31" s="13" t="s">
        <v>17</v>
      </c>
      <c r="I31" s="13" t="s">
        <v>17</v>
      </c>
      <c r="J31" s="13" t="s">
        <v>17</v>
      </c>
      <c r="K31" s="13" t="s">
        <v>17</v>
      </c>
      <c r="L31" s="13" t="s">
        <v>17</v>
      </c>
      <c r="M31" s="13" t="s">
        <v>17</v>
      </c>
      <c r="N31" s="13" t="s">
        <v>17</v>
      </c>
      <c r="O31" s="13" t="s">
        <v>17</v>
      </c>
      <c r="P31" s="13" t="s">
        <v>17</v>
      </c>
      <c r="Q31" s="13" t="s">
        <v>17</v>
      </c>
      <c r="R31" s="13" t="s">
        <v>17</v>
      </c>
      <c r="S31" s="13" t="s">
        <v>17</v>
      </c>
      <c r="T31" s="13" t="s">
        <v>17</v>
      </c>
      <c r="U31" s="13" t="s">
        <v>17</v>
      </c>
      <c r="V31" s="13" t="s">
        <v>17</v>
      </c>
      <c r="W31" s="13" t="s">
        <v>17</v>
      </c>
      <c r="X31" s="13" t="s">
        <v>17</v>
      </c>
      <c r="Y31" s="13" t="s">
        <v>17</v>
      </c>
      <c r="Z31" s="13" t="s">
        <v>17</v>
      </c>
      <c r="AA31" s="13" t="s">
        <v>17</v>
      </c>
      <c r="AB31" s="13" t="s">
        <v>17</v>
      </c>
      <c r="AC31" s="13" t="s">
        <v>17</v>
      </c>
      <c r="AD31" s="13" t="s">
        <v>17</v>
      </c>
      <c r="AE31" s="13" t="s">
        <v>17</v>
      </c>
    </row>
    <row r="32" spans="1:61" hidden="1" x14ac:dyDescent="0.2">
      <c r="A32" s="13" t="s">
        <v>21</v>
      </c>
      <c r="I32" s="13" t="s">
        <v>21</v>
      </c>
      <c r="J32" s="13" t="s">
        <v>21</v>
      </c>
      <c r="K32" s="13" t="s">
        <v>21</v>
      </c>
      <c r="L32" s="13" t="s">
        <v>21</v>
      </c>
      <c r="M32" s="13" t="s">
        <v>21</v>
      </c>
      <c r="N32" s="13" t="s">
        <v>21</v>
      </c>
      <c r="O32" s="13" t="s">
        <v>21</v>
      </c>
      <c r="P32" s="13" t="s">
        <v>21</v>
      </c>
      <c r="Q32" s="13" t="s">
        <v>21</v>
      </c>
      <c r="R32" s="13" t="s">
        <v>21</v>
      </c>
      <c r="S32" s="13" t="s">
        <v>21</v>
      </c>
      <c r="T32" s="13" t="s">
        <v>21</v>
      </c>
      <c r="U32" s="13" t="s">
        <v>21</v>
      </c>
      <c r="V32" s="13" t="s">
        <v>21</v>
      </c>
      <c r="W32" s="13" t="s">
        <v>21</v>
      </c>
      <c r="X32" s="13" t="s">
        <v>21</v>
      </c>
      <c r="Y32" s="13" t="s">
        <v>21</v>
      </c>
      <c r="Z32" s="13" t="s">
        <v>21</v>
      </c>
      <c r="AA32" s="13" t="s">
        <v>21</v>
      </c>
      <c r="AB32" s="13" t="s">
        <v>21</v>
      </c>
      <c r="AC32" s="13" t="s">
        <v>21</v>
      </c>
      <c r="AD32" s="13" t="s">
        <v>21</v>
      </c>
    </row>
    <row r="33" spans="1:28" hidden="1" x14ac:dyDescent="0.2">
      <c r="A33" s="13" t="s">
        <v>18</v>
      </c>
      <c r="I33" s="13" t="s">
        <v>18</v>
      </c>
      <c r="J33" s="13" t="s">
        <v>18</v>
      </c>
      <c r="K33" s="13" t="s">
        <v>18</v>
      </c>
      <c r="L33" s="13" t="s">
        <v>18</v>
      </c>
      <c r="M33" s="13" t="s">
        <v>18</v>
      </c>
      <c r="N33" s="13" t="s">
        <v>18</v>
      </c>
      <c r="O33" s="13" t="s">
        <v>18</v>
      </c>
      <c r="P33" s="13" t="s">
        <v>18</v>
      </c>
      <c r="Q33" s="13" t="s">
        <v>18</v>
      </c>
      <c r="R33" s="13" t="s">
        <v>18</v>
      </c>
      <c r="S33" s="13" t="s">
        <v>18</v>
      </c>
      <c r="T33" s="13" t="s">
        <v>18</v>
      </c>
      <c r="U33" s="13" t="s">
        <v>18</v>
      </c>
      <c r="V33" s="13" t="s">
        <v>18</v>
      </c>
      <c r="W33" s="13" t="s">
        <v>18</v>
      </c>
      <c r="X33" s="13" t="s">
        <v>18</v>
      </c>
      <c r="Y33" s="13" t="s">
        <v>18</v>
      </c>
      <c r="Z33" s="13" t="s">
        <v>18</v>
      </c>
      <c r="AA33" s="13" t="s">
        <v>18</v>
      </c>
      <c r="AB33" s="13" t="s">
        <v>18</v>
      </c>
    </row>
    <row r="34" spans="1:28" hidden="1" x14ac:dyDescent="0.2">
      <c r="A34" s="13" t="s">
        <v>20</v>
      </c>
      <c r="I34" s="13" t="s">
        <v>20</v>
      </c>
      <c r="J34" s="13" t="s">
        <v>20</v>
      </c>
      <c r="K34" s="13" t="s">
        <v>20</v>
      </c>
      <c r="L34" s="13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 t="s">
        <v>20</v>
      </c>
      <c r="R34" s="13" t="s">
        <v>20</v>
      </c>
      <c r="S34" s="13" t="s">
        <v>20</v>
      </c>
      <c r="T34" s="13" t="s">
        <v>20</v>
      </c>
      <c r="U34" s="13" t="s">
        <v>20</v>
      </c>
      <c r="V34" s="13" t="s">
        <v>20</v>
      </c>
      <c r="W34" s="13" t="s">
        <v>20</v>
      </c>
      <c r="X34" s="13" t="s">
        <v>20</v>
      </c>
    </row>
    <row r="35" spans="1:28" hidden="1" x14ac:dyDescent="0.2">
      <c r="A35" s="13" t="s">
        <v>18</v>
      </c>
      <c r="I35" s="13" t="s">
        <v>18</v>
      </c>
      <c r="J35" s="13" t="s">
        <v>18</v>
      </c>
      <c r="K35" s="13" t="s">
        <v>18</v>
      </c>
      <c r="L35" s="13" t="s">
        <v>18</v>
      </c>
      <c r="M35" s="13" t="s">
        <v>18</v>
      </c>
      <c r="N35" s="13" t="s">
        <v>18</v>
      </c>
      <c r="O35" s="13" t="s">
        <v>18</v>
      </c>
      <c r="P35" s="13" t="s">
        <v>18</v>
      </c>
      <c r="Q35" s="13" t="s">
        <v>18</v>
      </c>
      <c r="R35" s="13" t="s">
        <v>18</v>
      </c>
      <c r="S35" s="13" t="s">
        <v>18</v>
      </c>
      <c r="T35" s="13" t="s">
        <v>18</v>
      </c>
      <c r="U35" s="13" t="s">
        <v>18</v>
      </c>
      <c r="V35" s="13" t="s">
        <v>18</v>
      </c>
      <c r="W35" s="13" t="s">
        <v>18</v>
      </c>
    </row>
    <row r="36" spans="1:28" hidden="1" x14ac:dyDescent="0.2">
      <c r="A36" s="13" t="s">
        <v>18</v>
      </c>
      <c r="I36" s="13" t="s">
        <v>18</v>
      </c>
      <c r="J36" s="13" t="s">
        <v>18</v>
      </c>
      <c r="K36" s="13" t="s">
        <v>18</v>
      </c>
      <c r="L36" s="13" t="s">
        <v>18</v>
      </c>
      <c r="M36" s="13" t="s">
        <v>18</v>
      </c>
      <c r="N36" s="13" t="s">
        <v>18</v>
      </c>
      <c r="O36" s="13" t="s">
        <v>18</v>
      </c>
      <c r="P36" s="13" t="s">
        <v>18</v>
      </c>
      <c r="Q36" s="13" t="s">
        <v>18</v>
      </c>
      <c r="R36" s="13" t="s">
        <v>18</v>
      </c>
      <c r="S36" s="13" t="s">
        <v>18</v>
      </c>
      <c r="T36" s="13" t="s">
        <v>18</v>
      </c>
      <c r="U36" s="13" t="s">
        <v>18</v>
      </c>
      <c r="V36" s="13" t="s">
        <v>18</v>
      </c>
    </row>
    <row r="37" spans="1:28" hidden="1" x14ac:dyDescent="0.2">
      <c r="A37" s="13" t="s">
        <v>21</v>
      </c>
      <c r="I37" s="13" t="s">
        <v>21</v>
      </c>
      <c r="J37" s="13" t="s">
        <v>21</v>
      </c>
      <c r="K37" s="13" t="s">
        <v>21</v>
      </c>
      <c r="L37" s="13" t="s">
        <v>21</v>
      </c>
      <c r="M37" s="13" t="s">
        <v>21</v>
      </c>
      <c r="N37" s="13" t="s">
        <v>21</v>
      </c>
      <c r="O37" s="13" t="s">
        <v>21</v>
      </c>
      <c r="P37" s="13" t="s">
        <v>21</v>
      </c>
      <c r="Q37" s="13" t="s">
        <v>21</v>
      </c>
    </row>
    <row r="38" spans="1:28" hidden="1" x14ac:dyDescent="0.2">
      <c r="A38" s="13" t="s">
        <v>17</v>
      </c>
      <c r="I38" s="13" t="s">
        <v>17</v>
      </c>
      <c r="J38" s="13" t="s">
        <v>17</v>
      </c>
      <c r="K38" s="13" t="s">
        <v>17</v>
      </c>
      <c r="L38" s="13" t="s">
        <v>17</v>
      </c>
      <c r="M38" s="13" t="s">
        <v>17</v>
      </c>
      <c r="N38" s="13" t="s">
        <v>17</v>
      </c>
      <c r="O38" s="13" t="s">
        <v>17</v>
      </c>
      <c r="P38" s="13" t="s">
        <v>17</v>
      </c>
    </row>
    <row r="39" spans="1:28" hidden="1" x14ac:dyDescent="0.2">
      <c r="A39" s="13" t="s">
        <v>20</v>
      </c>
      <c r="I39" s="13" t="s">
        <v>20</v>
      </c>
      <c r="J39" s="13" t="s">
        <v>20</v>
      </c>
    </row>
    <row r="40" spans="1:28" hidden="1" x14ac:dyDescent="0.2">
      <c r="A40" s="13">
        <v>45889</v>
      </c>
      <c r="I40" s="13">
        <v>45889</v>
      </c>
      <c r="J40" s="13">
        <v>45889</v>
      </c>
    </row>
    <row r="41" spans="1:28" hidden="1" x14ac:dyDescent="0.2">
      <c r="A41" s="13">
        <v>64077</v>
      </c>
      <c r="I41" s="13">
        <v>64077</v>
      </c>
      <c r="J41" s="13">
        <v>64077</v>
      </c>
      <c r="K41" s="13">
        <f>J41</f>
        <v>64077</v>
      </c>
      <c r="L41" s="13">
        <f>K41</f>
        <v>64077</v>
      </c>
      <c r="M41" s="13">
        <f>L41</f>
        <v>64077</v>
      </c>
      <c r="N41" s="13">
        <f>M41</f>
        <v>64077</v>
      </c>
      <c r="O41" s="13">
        <f>N41</f>
        <v>64077</v>
      </c>
    </row>
    <row r="42" spans="1:28" hidden="1" x14ac:dyDescent="0.2">
      <c r="A42" s="13" t="s">
        <v>18</v>
      </c>
      <c r="K42" s="13" t="s">
        <v>18</v>
      </c>
      <c r="L42" s="13" t="s">
        <v>18</v>
      </c>
      <c r="M42" s="13" t="s">
        <v>18</v>
      </c>
      <c r="N42" s="13" t="s">
        <v>18</v>
      </c>
    </row>
    <row r="43" spans="1:28" hidden="1" x14ac:dyDescent="0.2">
      <c r="A43" s="13" t="s">
        <v>22</v>
      </c>
      <c r="K43" s="13" t="s">
        <v>22</v>
      </c>
      <c r="L43" s="13" t="s">
        <v>22</v>
      </c>
    </row>
    <row r="44" spans="1:28" hidden="1" x14ac:dyDescent="0.2">
      <c r="A44" s="13" t="s">
        <v>17</v>
      </c>
      <c r="K44" s="13" t="s">
        <v>17</v>
      </c>
    </row>
    <row r="45" spans="1:28" hidden="1" x14ac:dyDescent="0.2">
      <c r="A45" s="13">
        <v>8</v>
      </c>
      <c r="K45" s="13">
        <v>8</v>
      </c>
    </row>
    <row r="46" spans="1:28" hidden="1" x14ac:dyDescent="0.2">
      <c r="A46" s="13">
        <v>4</v>
      </c>
      <c r="K46" s="13">
        <v>4</v>
      </c>
      <c r="L46" s="13">
        <v>12</v>
      </c>
    </row>
    <row r="47" spans="1:28" hidden="1" x14ac:dyDescent="0.2">
      <c r="A47" s="13">
        <v>12</v>
      </c>
      <c r="L47" s="13">
        <v>12</v>
      </c>
      <c r="M47" s="13">
        <v>0</v>
      </c>
      <c r="N47" s="13">
        <v>0</v>
      </c>
    </row>
    <row r="48" spans="1:28" hidden="1" x14ac:dyDescent="0.2">
      <c r="A48" s="13" t="s">
        <v>17</v>
      </c>
      <c r="M48" s="13" t="s">
        <v>17</v>
      </c>
    </row>
    <row r="49" spans="1:28" hidden="1" x14ac:dyDescent="0.2">
      <c r="A49" s="13">
        <v>14</v>
      </c>
      <c r="M49" s="13">
        <v>14</v>
      </c>
    </row>
    <row r="50" spans="1:28" hidden="1" x14ac:dyDescent="0.2">
      <c r="A50" s="13">
        <v>12</v>
      </c>
      <c r="M50" s="13">
        <v>12</v>
      </c>
      <c r="N50" s="13">
        <v>26</v>
      </c>
      <c r="O50" s="13">
        <v>0</v>
      </c>
      <c r="P50" s="13">
        <f>O41</f>
        <v>64077</v>
      </c>
    </row>
    <row r="51" spans="1:28" hidden="1" x14ac:dyDescent="0.2">
      <c r="A51" s="13">
        <v>7</v>
      </c>
      <c r="P51" s="13">
        <v>7</v>
      </c>
      <c r="Q51" s="13">
        <f>P51+P50</f>
        <v>64084</v>
      </c>
    </row>
    <row r="52" spans="1:28" hidden="1" x14ac:dyDescent="0.2">
      <c r="A52" s="13">
        <v>244</v>
      </c>
      <c r="Q52" s="13">
        <v>244</v>
      </c>
      <c r="R52" s="13">
        <v>244</v>
      </c>
      <c r="S52" s="13">
        <v>244</v>
      </c>
      <c r="T52" s="13">
        <v>244</v>
      </c>
    </row>
    <row r="53" spans="1:28" hidden="1" x14ac:dyDescent="0.2">
      <c r="A53" s="13" t="s">
        <v>18</v>
      </c>
      <c r="R53" s="13" t="s">
        <v>18</v>
      </c>
      <c r="S53" s="13" t="s">
        <v>18</v>
      </c>
    </row>
    <row r="54" spans="1:28" hidden="1" x14ac:dyDescent="0.2">
      <c r="A54" s="13" t="s">
        <v>23</v>
      </c>
      <c r="R54" s="13" t="s">
        <v>23</v>
      </c>
    </row>
    <row r="55" spans="1:28" hidden="1" x14ac:dyDescent="0.2">
      <c r="A55" s="13">
        <v>13795</v>
      </c>
      <c r="R55" s="13">
        <f>A55</f>
        <v>13795</v>
      </c>
    </row>
    <row r="56" spans="1:28" hidden="1" x14ac:dyDescent="0.2">
      <c r="A56" s="13">
        <v>2521</v>
      </c>
      <c r="R56" s="13">
        <f>A56</f>
        <v>2521</v>
      </c>
      <c r="S56" s="13">
        <v>0</v>
      </c>
    </row>
    <row r="57" spans="1:28" hidden="1" x14ac:dyDescent="0.2">
      <c r="A57" s="13">
        <v>24</v>
      </c>
      <c r="S57" s="13">
        <v>24</v>
      </c>
      <c r="T57" s="13">
        <v>0</v>
      </c>
      <c r="U57" s="13">
        <v>0</v>
      </c>
      <c r="V57" s="13">
        <v>0</v>
      </c>
    </row>
    <row r="58" spans="1:28" hidden="1" x14ac:dyDescent="0.2">
      <c r="A58" s="13" t="s">
        <v>21</v>
      </c>
      <c r="U58" s="13" t="s">
        <v>21</v>
      </c>
    </row>
    <row r="59" spans="1:28" hidden="1" x14ac:dyDescent="0.2">
      <c r="A59" s="13">
        <v>55</v>
      </c>
      <c r="U59" s="13">
        <v>55</v>
      </c>
    </row>
    <row r="60" spans="1:28" hidden="1" x14ac:dyDescent="0.2">
      <c r="A60" s="13">
        <v>7</v>
      </c>
      <c r="U60" s="13">
        <v>7</v>
      </c>
      <c r="V60" s="13">
        <v>7</v>
      </c>
      <c r="W60" s="13">
        <v>0</v>
      </c>
    </row>
    <row r="61" spans="1:28" hidden="1" x14ac:dyDescent="0.2">
      <c r="A61" s="13">
        <v>1624</v>
      </c>
      <c r="W61" s="13">
        <v>1624</v>
      </c>
      <c r="X61" s="13">
        <v>0</v>
      </c>
    </row>
    <row r="62" spans="1:28" hidden="1" x14ac:dyDescent="0.2">
      <c r="A62" s="13">
        <v>7641219164</v>
      </c>
      <c r="X62" s="13">
        <f>A62</f>
        <v>7641219164</v>
      </c>
      <c r="Y62" s="13">
        <f>X62</f>
        <v>7641219164</v>
      </c>
      <c r="Z62" s="13">
        <f>Y62</f>
        <v>7641219164</v>
      </c>
      <c r="AA62" s="13">
        <f t="shared" ref="AA62:AB62" si="2">Z62</f>
        <v>7641219164</v>
      </c>
      <c r="AB62" s="13">
        <f t="shared" si="2"/>
        <v>7641219164</v>
      </c>
    </row>
    <row r="63" spans="1:28" hidden="1" x14ac:dyDescent="0.2">
      <c r="A63" s="13" t="s">
        <v>18</v>
      </c>
      <c r="Y63" s="13" t="s">
        <v>18</v>
      </c>
      <c r="Z63" s="13" t="s">
        <v>18</v>
      </c>
      <c r="AA63" s="13" t="s">
        <v>18</v>
      </c>
    </row>
    <row r="64" spans="1:28" hidden="1" x14ac:dyDescent="0.2">
      <c r="A64" s="13">
        <v>51766673277</v>
      </c>
      <c r="Y64" s="13">
        <f>A64</f>
        <v>51766673277</v>
      </c>
      <c r="Z64" s="13">
        <f>B64</f>
        <v>0</v>
      </c>
      <c r="AA64" s="13">
        <f t="shared" ref="AA64" si="3">C64</f>
        <v>0</v>
      </c>
    </row>
    <row r="65" spans="1:37" hidden="1" x14ac:dyDescent="0.2">
      <c r="A65" s="13" t="s">
        <v>19</v>
      </c>
      <c r="Y65" s="13" t="s">
        <v>19</v>
      </c>
      <c r="Z65" s="13" t="s">
        <v>19</v>
      </c>
    </row>
    <row r="66" spans="1:37" hidden="1" x14ac:dyDescent="0.2">
      <c r="A66" s="13" t="s">
        <v>17</v>
      </c>
      <c r="Y66" s="13" t="s">
        <v>17</v>
      </c>
    </row>
    <row r="67" spans="1:37" hidden="1" x14ac:dyDescent="0.2">
      <c r="A67" s="13">
        <v>10</v>
      </c>
      <c r="Y67" s="13">
        <v>10</v>
      </c>
    </row>
    <row r="68" spans="1:37" hidden="1" x14ac:dyDescent="0.2">
      <c r="A68" s="13">
        <v>2</v>
      </c>
      <c r="Y68" s="13">
        <v>2</v>
      </c>
      <c r="Z68" s="13">
        <v>12</v>
      </c>
    </row>
    <row r="69" spans="1:37" hidden="1" x14ac:dyDescent="0.2">
      <c r="A69" s="13">
        <v>5</v>
      </c>
      <c r="Z69" s="13">
        <v>5</v>
      </c>
      <c r="AA69" s="13">
        <v>0</v>
      </c>
      <c r="AB69" s="13">
        <v>0</v>
      </c>
      <c r="AC69" s="13">
        <v>0</v>
      </c>
      <c r="AD69" s="13">
        <v>0</v>
      </c>
    </row>
    <row r="70" spans="1:37" hidden="1" x14ac:dyDescent="0.2">
      <c r="A70" s="13" t="s">
        <v>17</v>
      </c>
      <c r="AC70" s="13" t="s">
        <v>17</v>
      </c>
    </row>
    <row r="71" spans="1:37" hidden="1" x14ac:dyDescent="0.2">
      <c r="A71" s="13">
        <v>3</v>
      </c>
      <c r="AC71" s="13">
        <v>3</v>
      </c>
    </row>
    <row r="72" spans="1:37" hidden="1" x14ac:dyDescent="0.2">
      <c r="A72" s="13">
        <v>9</v>
      </c>
      <c r="AC72" s="13">
        <v>9</v>
      </c>
      <c r="AD72" s="13">
        <v>12</v>
      </c>
      <c r="AE72" s="13">
        <v>0</v>
      </c>
    </row>
    <row r="73" spans="1:37" hidden="1" x14ac:dyDescent="0.2">
      <c r="A73" s="13">
        <v>14</v>
      </c>
      <c r="AE73" s="13">
        <v>14</v>
      </c>
      <c r="AF73" s="13">
        <v>14</v>
      </c>
      <c r="AG73" s="13">
        <v>14</v>
      </c>
      <c r="AH73" s="13">
        <v>14</v>
      </c>
      <c r="AI73" s="13">
        <v>14</v>
      </c>
      <c r="AJ73" s="13">
        <v>14</v>
      </c>
      <c r="AK73" s="13">
        <v>14</v>
      </c>
    </row>
    <row r="74" spans="1:37" hidden="1" x14ac:dyDescent="0.2">
      <c r="A74" s="13" t="s">
        <v>18</v>
      </c>
      <c r="AF74" s="13" t="s">
        <v>18</v>
      </c>
      <c r="AG74" s="13" t="s">
        <v>18</v>
      </c>
      <c r="AH74" s="13" t="s">
        <v>18</v>
      </c>
      <c r="AI74" s="13" t="s">
        <v>18</v>
      </c>
      <c r="AJ74" s="13" t="s">
        <v>18</v>
      </c>
    </row>
    <row r="75" spans="1:37" hidden="1" x14ac:dyDescent="0.2">
      <c r="A75" s="13" t="s">
        <v>19</v>
      </c>
      <c r="AF75" s="13" t="s">
        <v>19</v>
      </c>
      <c r="AG75" s="13" t="s">
        <v>19</v>
      </c>
      <c r="AH75" s="13" t="s">
        <v>19</v>
      </c>
      <c r="AI75" s="13" t="s">
        <v>19</v>
      </c>
    </row>
    <row r="76" spans="1:37" hidden="1" x14ac:dyDescent="0.2">
      <c r="A76" s="13" t="s">
        <v>17</v>
      </c>
      <c r="AF76" s="13" t="s">
        <v>17</v>
      </c>
    </row>
    <row r="77" spans="1:37" hidden="1" x14ac:dyDescent="0.2">
      <c r="A77" s="13">
        <v>10</v>
      </c>
      <c r="AF77" s="13">
        <v>10</v>
      </c>
    </row>
    <row r="78" spans="1:37" hidden="1" x14ac:dyDescent="0.2">
      <c r="A78" s="13">
        <v>4</v>
      </c>
      <c r="AF78" s="13">
        <v>4</v>
      </c>
      <c r="AG78" s="13">
        <v>14</v>
      </c>
    </row>
    <row r="79" spans="1:37" hidden="1" x14ac:dyDescent="0.2">
      <c r="A79" s="13">
        <v>5</v>
      </c>
      <c r="AG79" s="13">
        <v>5</v>
      </c>
      <c r="AH79" s="13">
        <v>0</v>
      </c>
      <c r="AI79" s="13">
        <v>0</v>
      </c>
    </row>
    <row r="80" spans="1:37" hidden="1" x14ac:dyDescent="0.2">
      <c r="A80" s="13" t="s">
        <v>17</v>
      </c>
      <c r="AH80" s="13" t="s">
        <v>17</v>
      </c>
    </row>
    <row r="81" spans="1:48" hidden="1" x14ac:dyDescent="0.2">
      <c r="A81" s="13">
        <v>12</v>
      </c>
      <c r="AH81" s="13">
        <v>12</v>
      </c>
    </row>
    <row r="82" spans="1:48" hidden="1" x14ac:dyDescent="0.2">
      <c r="A82" s="13">
        <v>13</v>
      </c>
      <c r="AH82" s="13">
        <v>13</v>
      </c>
      <c r="AI82" s="13">
        <v>25</v>
      </c>
      <c r="AJ82" s="13">
        <v>1</v>
      </c>
    </row>
    <row r="83" spans="1:48" hidden="1" x14ac:dyDescent="0.2">
      <c r="A83" s="13">
        <v>13</v>
      </c>
      <c r="AJ83" s="13">
        <v>13</v>
      </c>
      <c r="AK83" s="13">
        <v>13</v>
      </c>
      <c r="AL83" s="13">
        <v>13</v>
      </c>
    </row>
    <row r="84" spans="1:48" hidden="1" x14ac:dyDescent="0.2">
      <c r="A84" s="13">
        <v>869064586</v>
      </c>
      <c r="AL84" s="13">
        <f>A84</f>
        <v>869064586</v>
      </c>
      <c r="AM84" s="13">
        <v>11297839618</v>
      </c>
      <c r="AN84" s="13">
        <v>11297839618</v>
      </c>
      <c r="AO84" s="13">
        <v>11297839618</v>
      </c>
    </row>
    <row r="85" spans="1:48" hidden="1" x14ac:dyDescent="0.2">
      <c r="A85" s="13" t="s">
        <v>20</v>
      </c>
      <c r="AM85" s="13" t="s">
        <v>20</v>
      </c>
      <c r="AN85" s="13" t="s">
        <v>20</v>
      </c>
    </row>
    <row r="86" spans="1:48" hidden="1" x14ac:dyDescent="0.2">
      <c r="A86" s="13">
        <v>51</v>
      </c>
      <c r="AM86" s="13">
        <v>51</v>
      </c>
      <c r="AN86" s="13">
        <v>51</v>
      </c>
    </row>
    <row r="87" spans="1:48" hidden="1" x14ac:dyDescent="0.2">
      <c r="A87" s="13" t="s">
        <v>18</v>
      </c>
      <c r="AM87" s="13" t="s">
        <v>18</v>
      </c>
    </row>
    <row r="88" spans="1:48" x14ac:dyDescent="0.2">
      <c r="A88" s="13">
        <v>89</v>
      </c>
      <c r="AM88" s="13">
        <v>89</v>
      </c>
    </row>
    <row r="89" spans="1:48" x14ac:dyDescent="0.2">
      <c r="A89" s="13">
        <v>72</v>
      </c>
      <c r="AM89" s="13">
        <v>72</v>
      </c>
      <c r="AN89" s="13">
        <f>AM89*AM88</f>
        <v>6408</v>
      </c>
      <c r="AO89" s="13">
        <f>AN89</f>
        <v>6408</v>
      </c>
      <c r="AP89" s="13">
        <f>AO89</f>
        <v>6408</v>
      </c>
    </row>
    <row r="90" spans="1:48" x14ac:dyDescent="0.2">
      <c r="A90" s="13">
        <v>208</v>
      </c>
      <c r="AP90" s="13">
        <v>208</v>
      </c>
      <c r="AQ90" s="13">
        <f>AP89</f>
        <v>6408</v>
      </c>
    </row>
    <row r="91" spans="1:48" x14ac:dyDescent="0.2">
      <c r="A91" s="13">
        <v>22</v>
      </c>
      <c r="AQ91" s="13">
        <v>22</v>
      </c>
      <c r="AR91" s="13">
        <f>AQ91*AQ90</f>
        <v>140976</v>
      </c>
    </row>
    <row r="92" spans="1:48" x14ac:dyDescent="0.2">
      <c r="A92" s="13">
        <v>183</v>
      </c>
      <c r="AR92" s="13">
        <v>183</v>
      </c>
      <c r="AS92" s="13">
        <f>AR91</f>
        <v>140976</v>
      </c>
    </row>
    <row r="93" spans="1:48" x14ac:dyDescent="0.2">
      <c r="A93" s="13">
        <v>9429241</v>
      </c>
      <c r="AS93" s="13">
        <f>A93</f>
        <v>9429241</v>
      </c>
      <c r="AT93" s="13">
        <v>140976</v>
      </c>
      <c r="AU93" s="13">
        <v>140976</v>
      </c>
      <c r="AV93" s="13">
        <v>140976</v>
      </c>
    </row>
    <row r="94" spans="1:48" x14ac:dyDescent="0.2">
      <c r="A94" s="13" t="s">
        <v>18</v>
      </c>
      <c r="AT94" s="13" t="s">
        <v>18</v>
      </c>
      <c r="AU94" s="13" t="s">
        <v>18</v>
      </c>
    </row>
    <row r="95" spans="1:48" x14ac:dyDescent="0.2">
      <c r="A95" s="13" t="s">
        <v>23</v>
      </c>
      <c r="AT95" s="13" t="s">
        <v>23</v>
      </c>
    </row>
    <row r="96" spans="1:48" x14ac:dyDescent="0.2">
      <c r="A96" s="13">
        <v>3295</v>
      </c>
      <c r="AT96" s="13">
        <v>3295</v>
      </c>
    </row>
    <row r="97" spans="1:65" x14ac:dyDescent="0.2">
      <c r="A97" s="13">
        <v>3295</v>
      </c>
      <c r="AT97" s="13">
        <v>3295</v>
      </c>
      <c r="AU97" s="13">
        <v>1</v>
      </c>
    </row>
    <row r="98" spans="1:65" x14ac:dyDescent="0.2">
      <c r="A98" s="13">
        <v>15637965</v>
      </c>
      <c r="AU98" s="13">
        <v>15637965</v>
      </c>
      <c r="AV98" s="13">
        <v>15637965</v>
      </c>
      <c r="AW98" s="13">
        <f>AV98*AV93</f>
        <v>2204577753840</v>
      </c>
    </row>
    <row r="99" spans="1:65" x14ac:dyDescent="0.2">
      <c r="A99" s="13">
        <v>284106</v>
      </c>
      <c r="AW99" s="13">
        <v>284106</v>
      </c>
      <c r="AX99" s="13">
        <f>AW99+AW98</f>
        <v>2204578037946</v>
      </c>
      <c r="AY99" s="13">
        <f>AX99+AX98</f>
        <v>2204578037946</v>
      </c>
    </row>
    <row r="100" spans="1:65" x14ac:dyDescent="0.2">
      <c r="A100" s="13" t="s">
        <v>20</v>
      </c>
      <c r="AX100" s="13" t="s">
        <v>20</v>
      </c>
    </row>
    <row r="101" spans="1:65" x14ac:dyDescent="0.2">
      <c r="A101" s="13">
        <v>574274</v>
      </c>
      <c r="AX101" s="13">
        <v>574274</v>
      </c>
    </row>
    <row r="102" spans="1:65" x14ac:dyDescent="0.2">
      <c r="A102" s="13">
        <v>90</v>
      </c>
      <c r="AX102" s="13">
        <v>90</v>
      </c>
      <c r="AY102" s="13">
        <v>574274</v>
      </c>
      <c r="AZ102" s="13">
        <f>AY102*AY99</f>
        <v>1.2660318481634012E+18</v>
      </c>
      <c r="BA102" s="13">
        <v>1.2660318481634012E+18</v>
      </c>
    </row>
    <row r="103" spans="1:65" x14ac:dyDescent="0.2">
      <c r="A103" s="13" t="s">
        <v>18</v>
      </c>
      <c r="AZ103" s="13" t="s">
        <v>18</v>
      </c>
    </row>
    <row r="104" spans="1:65" x14ac:dyDescent="0.2">
      <c r="A104" s="13">
        <v>242</v>
      </c>
      <c r="AZ104" s="13">
        <v>242</v>
      </c>
    </row>
    <row r="105" spans="1:65" x14ac:dyDescent="0.2">
      <c r="A105" s="13">
        <v>168</v>
      </c>
      <c r="AZ105" s="13">
        <v>168</v>
      </c>
      <c r="BA105" s="13">
        <f>AZ105*AZ104</f>
        <v>40656</v>
      </c>
      <c r="BB105" s="13">
        <v>5.1471790818931239E+22</v>
      </c>
      <c r="BC105" s="13">
        <v>5.1471790818931239E+22</v>
      </c>
      <c r="BD105" s="13">
        <v>5.1471790818931239E+22</v>
      </c>
      <c r="BE105" s="13">
        <v>5.1471790818931239E+22</v>
      </c>
      <c r="BF105" s="13">
        <v>5.1471790818931239E+22</v>
      </c>
      <c r="BG105" s="13">
        <v>5.1471790818931239E+22</v>
      </c>
      <c r="BH105" s="13">
        <v>5.1471790818931239E+22</v>
      </c>
      <c r="BI105" s="13">
        <v>5.1471790818931239E+22</v>
      </c>
      <c r="BJ105" s="13">
        <v>5.1471790818931239E+22</v>
      </c>
      <c r="BK105" s="13">
        <v>5.1471790818931239E+22</v>
      </c>
      <c r="BL105" s="13">
        <v>5.1471790818931239E+22</v>
      </c>
      <c r="BM105" s="13">
        <v>5.1471790818931239E+22</v>
      </c>
    </row>
    <row r="106" spans="1:65" x14ac:dyDescent="0.2">
      <c r="A106" s="13">
        <v>171</v>
      </c>
      <c r="BB106" s="13">
        <v>171</v>
      </c>
      <c r="BC106" s="13">
        <v>171</v>
      </c>
      <c r="BD106" s="13">
        <v>171</v>
      </c>
      <c r="BE106" s="13">
        <v>171</v>
      </c>
      <c r="BF106" s="13">
        <v>171</v>
      </c>
      <c r="BG106" s="13">
        <v>171</v>
      </c>
      <c r="BH106" s="13">
        <v>171</v>
      </c>
      <c r="BI106" s="13">
        <v>171</v>
      </c>
      <c r="BJ106" s="13">
        <v>171</v>
      </c>
      <c r="BK106" s="13">
        <v>171</v>
      </c>
      <c r="BL106" s="13">
        <v>171</v>
      </c>
      <c r="BM106" s="13">
        <v>171</v>
      </c>
    </row>
    <row r="107" spans="1:65" x14ac:dyDescent="0.2">
      <c r="A107" s="13" t="s">
        <v>17</v>
      </c>
      <c r="BB107" s="13" t="s">
        <v>17</v>
      </c>
      <c r="BC107" s="13" t="s">
        <v>17</v>
      </c>
    </row>
    <row r="108" spans="1:65" x14ac:dyDescent="0.2">
      <c r="A108" s="13" t="s">
        <v>18</v>
      </c>
      <c r="BB108" s="13" t="s">
        <v>18</v>
      </c>
    </row>
    <row r="109" spans="1:65" x14ac:dyDescent="0.2">
      <c r="A109" s="13">
        <v>4</v>
      </c>
      <c r="BB109" s="13">
        <v>4</v>
      </c>
    </row>
    <row r="110" spans="1:65" x14ac:dyDescent="0.2">
      <c r="A110" s="13">
        <v>2</v>
      </c>
      <c r="BB110" s="13">
        <v>2</v>
      </c>
      <c r="BC110" s="13">
        <v>8</v>
      </c>
    </row>
    <row r="111" spans="1:65" x14ac:dyDescent="0.2">
      <c r="A111" s="13">
        <v>14</v>
      </c>
      <c r="BC111" s="13">
        <v>14</v>
      </c>
      <c r="BD111" s="13">
        <v>22</v>
      </c>
      <c r="BE111" s="13">
        <v>22</v>
      </c>
      <c r="BF111" s="13">
        <v>22</v>
      </c>
      <c r="BG111" s="13">
        <v>22</v>
      </c>
      <c r="BH111" s="13">
        <v>22</v>
      </c>
      <c r="BI111" s="13">
        <v>22</v>
      </c>
      <c r="BJ111" s="13">
        <v>22</v>
      </c>
      <c r="BK111" s="13">
        <v>22</v>
      </c>
      <c r="BL111" s="13">
        <v>22</v>
      </c>
      <c r="BM111" s="13">
        <v>22</v>
      </c>
    </row>
    <row r="112" spans="1:65" x14ac:dyDescent="0.2">
      <c r="A112" s="13" t="s">
        <v>18</v>
      </c>
      <c r="BD112" s="13" t="s">
        <v>18</v>
      </c>
    </row>
    <row r="113" spans="1:65" x14ac:dyDescent="0.2">
      <c r="A113" s="13">
        <v>5</v>
      </c>
      <c r="BD113" s="13">
        <v>5</v>
      </c>
    </row>
    <row r="114" spans="1:65" x14ac:dyDescent="0.2">
      <c r="A114" s="13">
        <v>12</v>
      </c>
      <c r="BD114" s="13">
        <v>12</v>
      </c>
      <c r="BE114" s="13">
        <v>60</v>
      </c>
      <c r="BF114" s="13">
        <v>60</v>
      </c>
      <c r="BG114" s="13">
        <v>60</v>
      </c>
      <c r="BH114" s="13">
        <v>60</v>
      </c>
      <c r="BI114" s="13">
        <v>60</v>
      </c>
      <c r="BJ114" s="13">
        <v>60</v>
      </c>
      <c r="BK114" s="13">
        <v>60</v>
      </c>
      <c r="BL114" s="13">
        <v>60</v>
      </c>
      <c r="BM114" s="13">
        <v>60</v>
      </c>
    </row>
    <row r="115" spans="1:65" x14ac:dyDescent="0.2">
      <c r="A115" s="13">
        <v>13</v>
      </c>
      <c r="BE115" s="13">
        <v>13</v>
      </c>
      <c r="BF115" s="13">
        <v>13</v>
      </c>
      <c r="BG115" s="13">
        <v>13</v>
      </c>
      <c r="BH115" s="13">
        <v>13</v>
      </c>
      <c r="BI115" s="13">
        <v>13</v>
      </c>
      <c r="BJ115" s="13">
        <v>13</v>
      </c>
      <c r="BK115" s="13">
        <v>13</v>
      </c>
      <c r="BL115" s="13">
        <v>13</v>
      </c>
      <c r="BM115" s="13">
        <v>13</v>
      </c>
    </row>
    <row r="116" spans="1:65" x14ac:dyDescent="0.2">
      <c r="A116" s="13" t="s">
        <v>18</v>
      </c>
      <c r="BE116" s="13" t="s">
        <v>18</v>
      </c>
    </row>
    <row r="117" spans="1:65" x14ac:dyDescent="0.2">
      <c r="A117" s="13">
        <v>4</v>
      </c>
      <c r="BE117" s="13">
        <v>4</v>
      </c>
    </row>
    <row r="118" spans="1:65" x14ac:dyDescent="0.2">
      <c r="A118" s="13">
        <v>10</v>
      </c>
      <c r="BE118" s="13">
        <v>10</v>
      </c>
      <c r="BF118" s="13">
        <v>40</v>
      </c>
    </row>
    <row r="119" spans="1:65" x14ac:dyDescent="0.2">
      <c r="A119" s="13">
        <v>11</v>
      </c>
      <c r="BF119" s="13">
        <v>11</v>
      </c>
    </row>
    <row r="120" spans="1:65" x14ac:dyDescent="0.2">
      <c r="A120" s="13" t="s">
        <v>18</v>
      </c>
      <c r="BF120" s="13" t="s">
        <v>18</v>
      </c>
    </row>
    <row r="121" spans="1:65" x14ac:dyDescent="0.2">
      <c r="A121" s="13">
        <v>14</v>
      </c>
      <c r="BF121" s="13">
        <v>14</v>
      </c>
    </row>
    <row r="122" spans="1:65" x14ac:dyDescent="0.2">
      <c r="A122" s="13">
        <v>107</v>
      </c>
      <c r="BF122" s="13">
        <v>107</v>
      </c>
      <c r="BG122" s="13">
        <f>BF122*BF121</f>
        <v>1498</v>
      </c>
    </row>
    <row r="123" spans="1:65" x14ac:dyDescent="0.2">
      <c r="A123" s="13">
        <v>112</v>
      </c>
    </row>
    <row r="124" spans="1:65" x14ac:dyDescent="0.2">
      <c r="A124" s="13">
        <v>161</v>
      </c>
    </row>
    <row r="125" spans="1:65" x14ac:dyDescent="0.2">
      <c r="A125" s="13" t="s">
        <v>18</v>
      </c>
    </row>
    <row r="126" spans="1:65" x14ac:dyDescent="0.2">
      <c r="A126" s="13" t="s">
        <v>22</v>
      </c>
    </row>
    <row r="127" spans="1:65" x14ac:dyDescent="0.2">
      <c r="A127" s="13">
        <v>69</v>
      </c>
    </row>
    <row r="128" spans="1:65" x14ac:dyDescent="0.2">
      <c r="A128" s="13">
        <v>2990</v>
      </c>
    </row>
    <row r="129" spans="1:1" x14ac:dyDescent="0.2">
      <c r="A129" s="13">
        <v>177438679</v>
      </c>
    </row>
    <row r="130" spans="1:1" x14ac:dyDescent="0.2">
      <c r="A130" s="13">
        <v>1721</v>
      </c>
    </row>
    <row r="131" spans="1:1" x14ac:dyDescent="0.2">
      <c r="A131" s="13" t="s">
        <v>18</v>
      </c>
    </row>
    <row r="132" spans="1:1" x14ac:dyDescent="0.2">
      <c r="A132" s="13">
        <v>1024</v>
      </c>
    </row>
    <row r="133" spans="1:1" x14ac:dyDescent="0.2">
      <c r="A133" s="13" t="s">
        <v>22</v>
      </c>
    </row>
    <row r="134" spans="1:1" x14ac:dyDescent="0.2">
      <c r="A134" s="13">
        <v>1367</v>
      </c>
    </row>
    <row r="135" spans="1:1" x14ac:dyDescent="0.2">
      <c r="A135" s="13">
        <v>916122</v>
      </c>
    </row>
    <row r="136" spans="1:1" x14ac:dyDescent="0.2">
      <c r="A136" s="13" t="s">
        <v>18</v>
      </c>
    </row>
    <row r="137" spans="1:1" x14ac:dyDescent="0.2">
      <c r="A137" s="13">
        <v>195</v>
      </c>
    </row>
    <row r="138" spans="1:1" x14ac:dyDescent="0.2">
      <c r="A138" s="13">
        <v>213</v>
      </c>
    </row>
    <row r="139" spans="1:1" x14ac:dyDescent="0.2">
      <c r="A139" s="13" t="s">
        <v>18</v>
      </c>
    </row>
    <row r="140" spans="1:1" x14ac:dyDescent="0.2">
      <c r="A140" s="13" t="s">
        <v>19</v>
      </c>
    </row>
    <row r="141" spans="1:1" x14ac:dyDescent="0.2">
      <c r="A141" s="13">
        <v>31803</v>
      </c>
    </row>
    <row r="142" spans="1:1" x14ac:dyDescent="0.2">
      <c r="A142" s="13">
        <v>31803</v>
      </c>
    </row>
    <row r="143" spans="1:1" x14ac:dyDescent="0.2">
      <c r="A143" s="13">
        <v>243</v>
      </c>
    </row>
    <row r="144" spans="1:1" x14ac:dyDescent="0.2">
      <c r="A144" s="13" t="s">
        <v>21</v>
      </c>
    </row>
    <row r="145" spans="1:1" x14ac:dyDescent="0.2">
      <c r="A145" s="13">
        <v>1643</v>
      </c>
    </row>
    <row r="146" spans="1:1" x14ac:dyDescent="0.2">
      <c r="A146" s="13">
        <v>54927350796</v>
      </c>
    </row>
    <row r="147" spans="1:1" x14ac:dyDescent="0.2">
      <c r="A147" s="13">
        <v>142</v>
      </c>
    </row>
    <row r="148" spans="1:1" x14ac:dyDescent="0.2">
      <c r="A148" s="13">
        <v>3622435068</v>
      </c>
    </row>
    <row r="149" spans="1:1" x14ac:dyDescent="0.2">
      <c r="A149" s="13">
        <v>1</v>
      </c>
    </row>
    <row r="150" spans="1:1" x14ac:dyDescent="0.2">
      <c r="A150" s="13" t="s">
        <v>18</v>
      </c>
    </row>
    <row r="151" spans="1:1" x14ac:dyDescent="0.2">
      <c r="A151" s="13">
        <v>52648</v>
      </c>
    </row>
    <row r="152" spans="1:1" x14ac:dyDescent="0.2">
      <c r="A152" s="13" t="s">
        <v>19</v>
      </c>
    </row>
    <row r="153" spans="1:1" x14ac:dyDescent="0.2">
      <c r="A153" s="13">
        <v>555874</v>
      </c>
    </row>
    <row r="154" spans="1:1" x14ac:dyDescent="0.2">
      <c r="A154" s="13">
        <v>15135494</v>
      </c>
    </row>
    <row r="155" spans="1:1" x14ac:dyDescent="0.2">
      <c r="A155" s="13" t="s">
        <v>18</v>
      </c>
    </row>
    <row r="156" spans="1:1" x14ac:dyDescent="0.2">
      <c r="A156" s="13">
        <v>17</v>
      </c>
    </row>
    <row r="157" spans="1:1" x14ac:dyDescent="0.2">
      <c r="A157" s="13" t="s">
        <v>18</v>
      </c>
    </row>
    <row r="158" spans="1:1" x14ac:dyDescent="0.2">
      <c r="A158" s="13">
        <v>3555</v>
      </c>
    </row>
    <row r="159" spans="1:1" x14ac:dyDescent="0.2">
      <c r="A159" s="13" t="s">
        <v>22</v>
      </c>
    </row>
    <row r="160" spans="1:1" x14ac:dyDescent="0.2">
      <c r="A160" s="13" t="s">
        <v>17</v>
      </c>
    </row>
    <row r="161" spans="1:1" x14ac:dyDescent="0.2">
      <c r="A161" s="13">
        <v>11</v>
      </c>
    </row>
    <row r="162" spans="1:1" x14ac:dyDescent="0.2">
      <c r="A162" s="13">
        <v>6</v>
      </c>
    </row>
    <row r="163" spans="1:1" x14ac:dyDescent="0.2">
      <c r="A163" s="13">
        <v>4</v>
      </c>
    </row>
    <row r="164" spans="1:1" x14ac:dyDescent="0.2">
      <c r="A164" s="13" t="s">
        <v>17</v>
      </c>
    </row>
    <row r="165" spans="1:1" x14ac:dyDescent="0.2">
      <c r="A165" s="13">
        <v>13</v>
      </c>
    </row>
    <row r="166" spans="1:1" x14ac:dyDescent="0.2">
      <c r="A166" s="13">
        <v>9</v>
      </c>
    </row>
    <row r="167" spans="1:1" x14ac:dyDescent="0.2">
      <c r="A167" s="13">
        <v>3</v>
      </c>
    </row>
    <row r="168" spans="1:1" x14ac:dyDescent="0.2">
      <c r="A168" s="13" t="s">
        <v>21</v>
      </c>
    </row>
    <row r="169" spans="1:1" x14ac:dyDescent="0.2">
      <c r="A169" s="13">
        <v>2</v>
      </c>
    </row>
    <row r="170" spans="1:1" x14ac:dyDescent="0.2">
      <c r="A170" s="13">
        <v>2103</v>
      </c>
    </row>
    <row r="171" spans="1:1" x14ac:dyDescent="0.2">
      <c r="A171" s="13" t="s">
        <v>18</v>
      </c>
    </row>
    <row r="172" spans="1:1" x14ac:dyDescent="0.2">
      <c r="A172" s="13">
        <v>6532356</v>
      </c>
    </row>
    <row r="173" spans="1:1" x14ac:dyDescent="0.2">
      <c r="A173" s="13" t="s">
        <v>19</v>
      </c>
    </row>
    <row r="174" spans="1:1" x14ac:dyDescent="0.2">
      <c r="A174" s="13">
        <v>42</v>
      </c>
    </row>
    <row r="175" spans="1:1" x14ac:dyDescent="0.2">
      <c r="A175" s="13">
        <v>42</v>
      </c>
    </row>
    <row r="176" spans="1:1" x14ac:dyDescent="0.2">
      <c r="A176" s="13" t="s">
        <v>21</v>
      </c>
    </row>
    <row r="177" spans="1:1" x14ac:dyDescent="0.2">
      <c r="A177" s="13">
        <v>35088</v>
      </c>
    </row>
    <row r="178" spans="1:1" x14ac:dyDescent="0.2">
      <c r="A178" s="13">
        <v>729</v>
      </c>
    </row>
    <row r="179" spans="1:1" x14ac:dyDescent="0.2">
      <c r="A179" s="13">
        <v>15</v>
      </c>
    </row>
    <row r="180" spans="1:1" x14ac:dyDescent="0.2">
      <c r="A180" s="13" t="s">
        <v>18</v>
      </c>
    </row>
    <row r="181" spans="1:1" x14ac:dyDescent="0.2">
      <c r="A181" s="13" t="s">
        <v>22</v>
      </c>
    </row>
    <row r="182" spans="1:1" x14ac:dyDescent="0.2">
      <c r="A182" s="13">
        <v>799377</v>
      </c>
    </row>
    <row r="183" spans="1:1" x14ac:dyDescent="0.2">
      <c r="A183" s="13">
        <v>51182</v>
      </c>
    </row>
    <row r="184" spans="1:1" x14ac:dyDescent="0.2">
      <c r="A184" s="13">
        <v>245</v>
      </c>
    </row>
    <row r="185" spans="1:1" x14ac:dyDescent="0.2">
      <c r="A185" s="13">
        <v>3984</v>
      </c>
    </row>
    <row r="186" spans="1:1" x14ac:dyDescent="0.2">
      <c r="A186" s="13" t="s">
        <v>18</v>
      </c>
    </row>
    <row r="187" spans="1:1" x14ac:dyDescent="0.2">
      <c r="A187" s="13" t="s">
        <v>19</v>
      </c>
    </row>
    <row r="188" spans="1:1" x14ac:dyDescent="0.2">
      <c r="A188" s="13">
        <v>22</v>
      </c>
    </row>
    <row r="189" spans="1:1" x14ac:dyDescent="0.2">
      <c r="A189" s="13">
        <v>3900935624</v>
      </c>
    </row>
    <row r="190" spans="1:1" x14ac:dyDescent="0.2">
      <c r="A190" s="13">
        <v>4</v>
      </c>
    </row>
    <row r="191" spans="1:1" x14ac:dyDescent="0.2">
      <c r="A191" s="13" t="s">
        <v>17</v>
      </c>
    </row>
    <row r="192" spans="1:1" x14ac:dyDescent="0.2">
      <c r="A192" s="13">
        <v>3</v>
      </c>
    </row>
    <row r="193" spans="1:1" x14ac:dyDescent="0.2">
      <c r="A193" s="13">
        <v>354</v>
      </c>
    </row>
    <row r="194" spans="1:1" x14ac:dyDescent="0.2">
      <c r="A194" s="13">
        <v>2693</v>
      </c>
    </row>
    <row r="195" spans="1:1" x14ac:dyDescent="0.2">
      <c r="A195" s="13">
        <v>5</v>
      </c>
    </row>
    <row r="196" spans="1:1" x14ac:dyDescent="0.2">
      <c r="A196" s="13" t="s">
        <v>18</v>
      </c>
    </row>
    <row r="197" spans="1:1" x14ac:dyDescent="0.2">
      <c r="A197" s="13" t="s">
        <v>22</v>
      </c>
    </row>
    <row r="198" spans="1:1" x14ac:dyDescent="0.2">
      <c r="A198" s="13">
        <v>3929042919</v>
      </c>
    </row>
    <row r="199" spans="1:1" x14ac:dyDescent="0.2">
      <c r="A199" s="13">
        <v>170</v>
      </c>
    </row>
    <row r="200" spans="1:1" x14ac:dyDescent="0.2">
      <c r="A200" s="13">
        <v>107</v>
      </c>
    </row>
    <row r="201" spans="1:1" x14ac:dyDescent="0.2">
      <c r="A201" s="13" t="s">
        <v>20</v>
      </c>
    </row>
    <row r="202" spans="1:1" x14ac:dyDescent="0.2">
      <c r="A202" s="13">
        <v>434298</v>
      </c>
    </row>
    <row r="203" spans="1:1" x14ac:dyDescent="0.2">
      <c r="A203" s="13">
        <v>989105</v>
      </c>
    </row>
    <row r="204" spans="1:1" x14ac:dyDescent="0.2">
      <c r="A204" s="13">
        <v>871763</v>
      </c>
    </row>
    <row r="205" spans="1:1" x14ac:dyDescent="0.2">
      <c r="A205" s="13">
        <v>161</v>
      </c>
    </row>
    <row r="206" spans="1:1" x14ac:dyDescent="0.2">
      <c r="A206" s="13">
        <v>44587</v>
      </c>
    </row>
    <row r="207" spans="1:1" x14ac:dyDescent="0.2">
      <c r="A207" s="13" t="s">
        <v>17</v>
      </c>
    </row>
    <row r="208" spans="1:1" x14ac:dyDescent="0.2">
      <c r="A208" s="13">
        <v>3924</v>
      </c>
    </row>
    <row r="209" spans="1:1" x14ac:dyDescent="0.2">
      <c r="A209" s="13">
        <v>13</v>
      </c>
    </row>
    <row r="210" spans="1:1" x14ac:dyDescent="0.2">
      <c r="A210" s="13">
        <v>8</v>
      </c>
    </row>
    <row r="211" spans="1:1" x14ac:dyDescent="0.2">
      <c r="A211" s="13" t="s">
        <v>18</v>
      </c>
    </row>
    <row r="212" spans="1:1" x14ac:dyDescent="0.2">
      <c r="A212" s="13">
        <v>183</v>
      </c>
    </row>
    <row r="213" spans="1:1" x14ac:dyDescent="0.2">
      <c r="A213" s="13" t="s">
        <v>22</v>
      </c>
    </row>
    <row r="214" spans="1:1" x14ac:dyDescent="0.2">
      <c r="A214" s="13">
        <v>7671716</v>
      </c>
    </row>
    <row r="215" spans="1:1" x14ac:dyDescent="0.2">
      <c r="A215" s="13">
        <v>7671716</v>
      </c>
    </row>
    <row r="216" spans="1:1" x14ac:dyDescent="0.2">
      <c r="A216" s="13" t="s">
        <v>18</v>
      </c>
    </row>
    <row r="217" spans="1:1" x14ac:dyDescent="0.2">
      <c r="A217" s="13" t="s">
        <v>22</v>
      </c>
    </row>
    <row r="218" spans="1:1" x14ac:dyDescent="0.2">
      <c r="A218" s="13">
        <v>12</v>
      </c>
    </row>
    <row r="219" spans="1:1" x14ac:dyDescent="0.2">
      <c r="A219" s="13">
        <v>12</v>
      </c>
    </row>
    <row r="220" spans="1:1" x14ac:dyDescent="0.2">
      <c r="A220" s="13">
        <v>2266</v>
      </c>
    </row>
    <row r="221" spans="1:1" x14ac:dyDescent="0.2">
      <c r="A221" s="13" t="s">
        <v>20</v>
      </c>
    </row>
    <row r="222" spans="1:1" x14ac:dyDescent="0.2">
      <c r="A222" s="13">
        <v>2841</v>
      </c>
    </row>
    <row r="223" spans="1:1" x14ac:dyDescent="0.2">
      <c r="A223" s="13">
        <v>25502</v>
      </c>
    </row>
    <row r="224" spans="1:1" x14ac:dyDescent="0.2">
      <c r="A224" s="13">
        <v>10</v>
      </c>
    </row>
    <row r="225" spans="1:1" x14ac:dyDescent="0.2">
      <c r="A225" s="13">
        <v>37935</v>
      </c>
    </row>
    <row r="226" spans="1:1" x14ac:dyDescent="0.2">
      <c r="A226" s="13">
        <v>2868</v>
      </c>
    </row>
    <row r="227" spans="1:1" x14ac:dyDescent="0.2">
      <c r="A227" s="13">
        <v>214416</v>
      </c>
    </row>
    <row r="228" spans="1:1" x14ac:dyDescent="0.2">
      <c r="A228" s="13" t="s">
        <v>17</v>
      </c>
    </row>
    <row r="229" spans="1:1" x14ac:dyDescent="0.2">
      <c r="A229" s="13">
        <v>11</v>
      </c>
    </row>
    <row r="230" spans="1:1" x14ac:dyDescent="0.2">
      <c r="A230" s="13">
        <v>105</v>
      </c>
    </row>
    <row r="231" spans="1:1" x14ac:dyDescent="0.2">
      <c r="A231" s="13">
        <v>2111</v>
      </c>
    </row>
    <row r="232" spans="1:1" x14ac:dyDescent="0.2">
      <c r="A232" s="13">
        <v>22585712350</v>
      </c>
    </row>
    <row r="233" spans="1:1" x14ac:dyDescent="0.2">
      <c r="A233" s="13">
        <v>23</v>
      </c>
    </row>
    <row r="234" spans="1:1" x14ac:dyDescent="0.2">
      <c r="A234" s="13" t="s">
        <v>18</v>
      </c>
    </row>
    <row r="235" spans="1:1" x14ac:dyDescent="0.2">
      <c r="A235" s="13" t="s">
        <v>23</v>
      </c>
    </row>
    <row r="236" spans="1:1" x14ac:dyDescent="0.2">
      <c r="A236" s="13" t="s">
        <v>17</v>
      </c>
    </row>
    <row r="237" spans="1:1" x14ac:dyDescent="0.2">
      <c r="A237" s="13">
        <v>6</v>
      </c>
    </row>
    <row r="238" spans="1:1" x14ac:dyDescent="0.2">
      <c r="A238" s="13">
        <v>5</v>
      </c>
    </row>
    <row r="239" spans="1:1" x14ac:dyDescent="0.2">
      <c r="A239" s="13">
        <v>6</v>
      </c>
    </row>
    <row r="240" spans="1:1" x14ac:dyDescent="0.2">
      <c r="A240" s="13" t="s">
        <v>17</v>
      </c>
    </row>
    <row r="241" spans="1:1" x14ac:dyDescent="0.2">
      <c r="A241" s="13">
        <v>10</v>
      </c>
    </row>
    <row r="242" spans="1:1" x14ac:dyDescent="0.2">
      <c r="A242" s="13">
        <v>3</v>
      </c>
    </row>
    <row r="243" spans="1:1" x14ac:dyDescent="0.2">
      <c r="A243" s="13">
        <v>11</v>
      </c>
    </row>
    <row r="244" spans="1:1" x14ac:dyDescent="0.2">
      <c r="A244" s="13">
        <v>854057</v>
      </c>
    </row>
    <row r="245" spans="1:1" x14ac:dyDescent="0.2">
      <c r="A245" s="13">
        <v>165570701122</v>
      </c>
    </row>
    <row r="246" spans="1:1" x14ac:dyDescent="0.2">
      <c r="A246" s="13" t="s">
        <v>18</v>
      </c>
    </row>
    <row r="247" spans="1:1" x14ac:dyDescent="0.2">
      <c r="A247" s="13" t="s">
        <v>17</v>
      </c>
    </row>
    <row r="248" spans="1:1" x14ac:dyDescent="0.2">
      <c r="A248" s="13">
        <v>15</v>
      </c>
    </row>
    <row r="249" spans="1:1" x14ac:dyDescent="0.2">
      <c r="A249" s="13">
        <v>7</v>
      </c>
    </row>
    <row r="250" spans="1:1" x14ac:dyDescent="0.2">
      <c r="A250" s="13">
        <v>6</v>
      </c>
    </row>
    <row r="251" spans="1:1" x14ac:dyDescent="0.2">
      <c r="A251" s="13" t="s">
        <v>17</v>
      </c>
    </row>
    <row r="252" spans="1:1" x14ac:dyDescent="0.2">
      <c r="A252" s="13">
        <v>3</v>
      </c>
    </row>
    <row r="253" spans="1:1" x14ac:dyDescent="0.2">
      <c r="A253" s="13">
        <v>12</v>
      </c>
    </row>
    <row r="254" spans="1:1" x14ac:dyDescent="0.2">
      <c r="A254" s="13">
        <v>7</v>
      </c>
    </row>
    <row r="255" spans="1:1" x14ac:dyDescent="0.2">
      <c r="A255" s="13" t="s">
        <v>17</v>
      </c>
    </row>
    <row r="256" spans="1:1" x14ac:dyDescent="0.2">
      <c r="A256" s="13">
        <v>12</v>
      </c>
    </row>
    <row r="257" spans="1:1" x14ac:dyDescent="0.2">
      <c r="A257" s="13">
        <v>6</v>
      </c>
    </row>
    <row r="258" spans="1:1" x14ac:dyDescent="0.2">
      <c r="A258" s="13">
        <v>13</v>
      </c>
    </row>
    <row r="259" spans="1:1" x14ac:dyDescent="0.2">
      <c r="A259" s="13" t="s">
        <v>17</v>
      </c>
    </row>
    <row r="260" spans="1:1" x14ac:dyDescent="0.2">
      <c r="A260" s="13">
        <v>9</v>
      </c>
    </row>
    <row r="261" spans="1:1" x14ac:dyDescent="0.2">
      <c r="A261" s="13">
        <v>3309</v>
      </c>
    </row>
    <row r="262" spans="1:1" x14ac:dyDescent="0.2">
      <c r="A262" s="13" t="s">
        <v>21</v>
      </c>
    </row>
    <row r="263" spans="1:1" x14ac:dyDescent="0.2">
      <c r="A263" s="13">
        <v>12786984</v>
      </c>
    </row>
    <row r="264" spans="1:1" x14ac:dyDescent="0.2">
      <c r="A264" s="13">
        <v>179081</v>
      </c>
    </row>
    <row r="265" spans="1:1" x14ac:dyDescent="0.2">
      <c r="A265" s="13" t="s">
        <v>18</v>
      </c>
    </row>
    <row r="266" spans="1:1" x14ac:dyDescent="0.2">
      <c r="A266" s="13">
        <v>3132045308</v>
      </c>
    </row>
    <row r="267" spans="1:1" x14ac:dyDescent="0.2">
      <c r="A267" s="13" t="s">
        <v>23</v>
      </c>
    </row>
    <row r="268" spans="1:1" x14ac:dyDescent="0.2">
      <c r="A268" s="13">
        <v>57455</v>
      </c>
    </row>
    <row r="269" spans="1:1" x14ac:dyDescent="0.2">
      <c r="A269" s="13">
        <v>590931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9D6-B91B-3E4D-BA31-FEDE7D1843CC}">
  <dimension ref="B1:L3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12" width="10.83203125" style="2"/>
  </cols>
  <sheetData>
    <row r="1" spans="2:12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2:12" x14ac:dyDescent="0.2">
      <c r="B2" t="s">
        <v>12</v>
      </c>
      <c r="C2" s="2" t="str">
        <f>MID($B$2,C1,1)</f>
        <v>C</v>
      </c>
      <c r="D2" s="2" t="str">
        <f t="shared" ref="D2:L2" si="0">MID($B$2,D1,1)</f>
        <v>2</v>
      </c>
      <c r="E2" s="2" t="str">
        <f t="shared" si="0"/>
        <v>0</v>
      </c>
      <c r="F2" s="2" t="str">
        <f t="shared" si="0"/>
        <v>0</v>
      </c>
      <c r="G2" s="2" t="str">
        <f t="shared" si="0"/>
        <v>B</v>
      </c>
      <c r="H2" s="2" t="str">
        <f t="shared" si="0"/>
        <v>4</v>
      </c>
      <c r="I2" s="2" t="str">
        <f t="shared" si="0"/>
        <v>0</v>
      </c>
      <c r="J2" s="2" t="str">
        <f t="shared" si="0"/>
        <v>A</v>
      </c>
      <c r="K2" s="2" t="str">
        <f t="shared" si="0"/>
        <v>8</v>
      </c>
      <c r="L2" s="2" t="str">
        <f t="shared" si="0"/>
        <v>2</v>
      </c>
    </row>
    <row r="3" spans="2:12" x14ac:dyDescent="0.2">
      <c r="B3">
        <f>LEN(B2)</f>
        <v>10</v>
      </c>
      <c r="C3" s="2" t="str">
        <f>HEX2BIN(C2)</f>
        <v>1100</v>
      </c>
      <c r="D3" s="2" t="str">
        <f>HEX2BIN(D2)</f>
        <v>10</v>
      </c>
      <c r="E3" s="2" t="str">
        <f t="shared" ref="E3:L3" si="1">HEX2BIN(E2)</f>
        <v>0</v>
      </c>
      <c r="F3" s="2" t="str">
        <f t="shared" si="1"/>
        <v>0</v>
      </c>
      <c r="G3" s="2" t="str">
        <f t="shared" si="1"/>
        <v>1011</v>
      </c>
      <c r="H3" s="2" t="str">
        <f t="shared" si="1"/>
        <v>100</v>
      </c>
      <c r="I3" s="2" t="str">
        <f t="shared" si="1"/>
        <v>0</v>
      </c>
      <c r="J3" s="2" t="str">
        <f t="shared" si="1"/>
        <v>1010</v>
      </c>
      <c r="K3" s="2" t="str">
        <f t="shared" si="1"/>
        <v>1000</v>
      </c>
      <c r="L3" s="2" t="str">
        <f t="shared" si="1"/>
        <v>10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CBF6-510D-C24D-9229-799EF09E03B8}">
  <dimension ref="A1:O40"/>
  <sheetViews>
    <sheetView workbookViewId="0">
      <selection activeCell="F8" sqref="F8"/>
    </sheetView>
  </sheetViews>
  <sheetFormatPr baseColWidth="10" defaultRowHeight="16" x14ac:dyDescent="0.2"/>
  <cols>
    <col min="1" max="1" width="10.83203125" style="14"/>
    <col min="2" max="2" width="7" customWidth="1"/>
    <col min="3" max="3" width="5.6640625" customWidth="1"/>
    <col min="4" max="4" width="3.6640625" customWidth="1"/>
    <col min="5" max="5" width="16.33203125" bestFit="1" customWidth="1"/>
    <col min="9" max="9" width="12.1640625" bestFit="1" customWidth="1"/>
  </cols>
  <sheetData>
    <row r="1" spans="1:15" x14ac:dyDescent="0.2">
      <c r="B1" s="6" t="s">
        <v>29</v>
      </c>
    </row>
    <row r="2" spans="1:15" s="14" customFormat="1" x14ac:dyDescent="0.2">
      <c r="B2" s="28" t="str">
        <f>MID(B1,1,3)</f>
        <v>011</v>
      </c>
      <c r="C2" s="14" t="str">
        <f>MID(B1,4,3)</f>
        <v>000</v>
      </c>
      <c r="D2" s="14" t="str">
        <f>MID(B1,7,1)</f>
        <v>0</v>
      </c>
      <c r="E2" s="14" t="str">
        <f>MID(B1,8,15)</f>
        <v>001010011001000</v>
      </c>
      <c r="F2" s="31" t="str">
        <f>MID(B1,23,53)</f>
        <v>11000100000000010011000001001011011100001001101101000</v>
      </c>
    </row>
    <row r="3" spans="1:15" s="13" customFormat="1" x14ac:dyDescent="0.2">
      <c r="B3" s="29" t="s">
        <v>30</v>
      </c>
      <c r="C3" s="29" t="s">
        <v>31</v>
      </c>
      <c r="D3" s="29" t="s">
        <v>32</v>
      </c>
      <c r="E3" s="13">
        <f>LEN(E6)</f>
        <v>15</v>
      </c>
    </row>
    <row r="4" spans="1:15" x14ac:dyDescent="0.2">
      <c r="A4" s="14">
        <f>LEN(B1)</f>
        <v>5344</v>
      </c>
      <c r="B4" s="13" t="str">
        <f>MID(B1,1,3)</f>
        <v>011</v>
      </c>
      <c r="C4" s="13" t="str">
        <f>MID(B1,4,3)</f>
        <v>000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4" t="s">
        <v>10</v>
      </c>
      <c r="B5" s="13"/>
      <c r="C5" s="27">
        <f>BIN2DEC(C4)</f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14" t="s">
        <v>33</v>
      </c>
      <c r="B6" s="13"/>
      <c r="C6" s="13"/>
      <c r="D6" s="27" t="str">
        <f>MID(B1,6,1)</f>
        <v>0</v>
      </c>
      <c r="E6" s="27" t="str">
        <f>MID(B1,8,15)</f>
        <v>001010011001000</v>
      </c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">
      <c r="B7" s="13"/>
      <c r="C7" s="13"/>
      <c r="D7" s="13"/>
      <c r="E7" s="13">
        <v>5320</v>
      </c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2">
      <c r="B8" s="13"/>
      <c r="C8" s="13"/>
      <c r="D8" s="13"/>
      <c r="E8" s="13"/>
      <c r="F8" s="30" t="str">
        <f>MID(B1,3+3+1+15+1,E7)</f>
        <v>1100010000000001001100000100101101110000100110110100000000010100100110101111101110011100101000110100101100000000010011101011000111011110010101101011001010011101010110111110010011101101010010010011011000000000000000101010101100100011111111100000001011001110100111101001000000000101101111011010000000001011010011010111000111110010010100110010001010110010010111101011011000000111010011000000000010010011000000000011010001000000000011110010000000101011010000010100000000001010011100000000001110001000000010010000000101100000001000010100110100000000011110100110001100000000001101010100000000001110000100000000001101010000000001010100011000110000000000110001110000000000111000100000000011011101100011000000000010100100000000001000110000000000000000011000001101100000000000110100001001101110011101000000111110011111110101010001101001001100000000010100101100000000010110000000000000010000100010001000110100001000001000110011000000000000001000010101000111011110001100111100001110101001111100100111001000000000101010110011100000000001011111111001001110101111100001101110011001111010100100110010001010001010101000000001001101001001100111001100001110001001011010101010001011001000111100101111011110011111001000010101011000000010000000010101111100100111001000011101110001100011011111111011101101100110100000000010001000100000000011100100010101001000001011110000101000000000000000010000100110000011000100010011001000111001000110000000001000011010000000001001100000000000001000011111000101010010000100001100001010010001000000000110111000110010010001101011100011011101001001110011111001110011101111111100001010100011000000000001000001010010011000111100011000000001010011001010101001011100101000100000010011101000000001001000100110000100110110011110010011000111111111010000111110100100000100000000011001000111110000000000101010010100111001110101111010100111001110101111111100111101111011001111011110001101101100101001010110101111000101000001100000000001011110111001100011100100111010000010101100101010101001100100000000001100001011001111100010100100110100100001110011010010111100001000000000110110011000000000111001000010010110000010111100011100100011000000000111011000010100110001100001100011011100011000000000110101000010011010001010110100010110100011000000001001101000111011010010110010110111001011100000100100110100000100000100000000011000000111011000000000101011001010000101100100110111101001110011100110101100110011101111111111101001111101001011011011010011000010000000001011011100100101001000000000111101100000000010100100101011010100111000100111011111111010110010101001000100000000001000000111001110000011111100111010010101000100000000010110101101100000000000110100000100101111110010011010110011001011111100100110101111110011111000110100101000000001011001001011010110010110111001110011100110011111011100111011110010000011000101001100001110000100111011011111110110011111111000111110110001010000001101001000000000111001100110011100111011101001000101110000000000100001100010011000101111101110110000100001001111010110111111001110000001100100011000000000010111001000100001111001000000001001000111010011101111100001100010100000000011001100110001000000000110001000101111110000110111100001000100001000000000110111000110101010001001010100000110010100000000000001011100100000100111001100010011001110100011000000000100011001011010011110101110110000001000101100000000000100000011100100100101001110010010010101110101000000000111111001100011001100010000010110010010111010100111010001111000001100000000010100101000000000011100100110011100100111001011001000010101001110010111111100111010110011111001011111001111111001000001110010000000001011011011110100000000010000100100010011000110011110110001100010011110001110111100010001011000010011100010000000010011110000011111100100011011000010111100110101100000101010100001011010010000000001100000001101100000000010010100111101101010011100001011011111111100011111010011010010100101001011001011101011100000000100011100101101101010000101110101000010011111100011011111011000011111001110110100111011010100011010100110100000111110011010111101001001011000000100000000011001100111111010100100101100011010011000100001000100000000011010101101001101100111110101100000000010101100101111010110000111111101000100001100101111010110000111111101000100101001000000000011110110010110000000001011010001100000100011001001001100011101010101000111000000001010101001101110001010010011001011010011110010111011010001010011100110011010010010011110011001101110011001000001001001110100101011100100000001000000000000111001101110001011110100101100100100110011000100110111111110010101101001001010011101101100111110111010111000010010001001110000010000000010011011100111000000000110011000100010000000001101010000110101100001010011000011010100010000000001111110001010110100000111001000101101110011101100001100010010010011101001001010110110001110011100110001011010111101000001001100110000000001110000000000000001000011011000111100110000111111100001101110000000000000100001010100000110101000110011110000111111000100000000011110100011000101000011010010001101110000000000000000101110110001001101100111001111001101100010100000000010000100111001001110001111011001001000100100100101101111011110000100110100100000000011110010111001101111010110101111110011101111111101100000111100000000010100100111101000010110011110101001100110000101001010100011</v>
      </c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">
      <c r="B9" s="13"/>
      <c r="C9" s="13"/>
      <c r="D9" s="13"/>
      <c r="E9" s="13"/>
      <c r="F9" s="29" t="s">
        <v>30</v>
      </c>
      <c r="G9" s="29" t="s">
        <v>31</v>
      </c>
      <c r="H9" s="29" t="s">
        <v>32</v>
      </c>
      <c r="I9" s="13"/>
      <c r="J9" s="13"/>
      <c r="K9" s="13"/>
      <c r="L9" s="13"/>
      <c r="M9" s="13"/>
      <c r="N9" s="13"/>
      <c r="O9" s="13"/>
    </row>
    <row r="10" spans="1:15" x14ac:dyDescent="0.2">
      <c r="B10" s="13"/>
      <c r="C10" s="13"/>
      <c r="D10" s="13"/>
      <c r="E10" s="13"/>
      <c r="F10" s="13" t="str">
        <f>MID(F8,1,3)</f>
        <v>110</v>
      </c>
      <c r="G10" s="13" t="str">
        <f>MID(F8,4,3)</f>
        <v>001</v>
      </c>
      <c r="H10" s="13"/>
      <c r="I10" s="13"/>
      <c r="J10" s="13"/>
      <c r="K10" s="13"/>
      <c r="L10" s="13"/>
      <c r="M10" s="13"/>
      <c r="N10" s="13"/>
      <c r="O10" s="13"/>
    </row>
    <row r="11" spans="1:15" x14ac:dyDescent="0.2">
      <c r="B11" s="13"/>
      <c r="C11" s="13"/>
      <c r="D11" s="13"/>
      <c r="E11" s="13" t="s">
        <v>10</v>
      </c>
      <c r="G11" s="27">
        <f>BIN2DEC(G10)</f>
        <v>1</v>
      </c>
      <c r="I11" s="13"/>
      <c r="J11" s="13"/>
      <c r="K11" s="13"/>
      <c r="L11" s="13"/>
      <c r="M11" s="13"/>
      <c r="N11" s="13"/>
      <c r="O11" s="13"/>
    </row>
    <row r="12" spans="1:15" x14ac:dyDescent="0.2">
      <c r="B12" s="13"/>
      <c r="C12" s="13"/>
      <c r="D12" s="13"/>
      <c r="E12" s="13" t="s">
        <v>34</v>
      </c>
      <c r="F12" s="13"/>
      <c r="G12" s="13"/>
      <c r="H12" s="27" t="str">
        <f>MID(F8,6,1)</f>
        <v>1</v>
      </c>
      <c r="I12" s="27" t="str">
        <f>MID(F8,7,11)</f>
        <v>00000000010</v>
      </c>
      <c r="J12" s="13"/>
      <c r="K12" s="13"/>
      <c r="L12" s="13"/>
      <c r="M12" s="13"/>
      <c r="N12" s="13"/>
      <c r="O12" s="13"/>
    </row>
    <row r="13" spans="1:15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2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2:15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x14ac:dyDescent="0.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 x14ac:dyDescent="0.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 x14ac:dyDescent="0.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x14ac:dyDescent="0.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x14ac:dyDescent="0.2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 x14ac:dyDescent="0.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 x14ac:dyDescent="0.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 1.</vt:lpstr>
      <vt:lpstr>Example 2</vt:lpstr>
      <vt:lpstr>Part 2-C200B40A82</vt:lpstr>
      <vt:lpstr>Part 2-04005AC33890</vt:lpstr>
      <vt:lpstr>Part 2-880086C3E88112</vt:lpstr>
      <vt:lpstr>rpn</vt:lpstr>
      <vt:lpstr>test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2021-12-22T00:48:14Z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