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_cwg-base__Home\Computer Archtecture\Arduino6502\"/>
    </mc:Choice>
  </mc:AlternateContent>
  <xr:revisionPtr revIDLastSave="0" documentId="8_{1EF6FD0E-187B-495E-9478-7E2499E02CDF}" xr6:coauthVersionLast="47" xr6:coauthVersionMax="47" xr10:uidLastSave="{00000000-0000-0000-0000-000000000000}"/>
  <bookViews>
    <workbookView xWindow="-103" yWindow="-103" windowWidth="35314" windowHeight="18000" xr2:uid="{EB0EF0DC-49EF-4D1D-83B9-941A2FD8227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6" i="1"/>
  <c r="F6" i="1" s="1"/>
  <c r="G6" i="1" s="1"/>
  <c r="H6" i="1" s="1"/>
  <c r="I6" i="1" s="1"/>
  <c r="E5" i="1"/>
  <c r="F5" i="1" s="1"/>
  <c r="G5" i="1" s="1"/>
  <c r="H5" i="1" s="1"/>
  <c r="I5" i="1" s="1"/>
  <c r="E3" i="1"/>
  <c r="F3" i="1" s="1"/>
  <c r="G3" i="1" s="1"/>
  <c r="H3" i="1" s="1"/>
  <c r="I3" i="1" s="1"/>
  <c r="E4" i="1"/>
  <c r="F4" i="1" s="1"/>
  <c r="G4" i="1" s="1"/>
  <c r="H4" i="1" s="1"/>
  <c r="I4" i="1" s="1"/>
  <c r="E2" i="1"/>
  <c r="F2" i="1" s="1"/>
  <c r="G2" i="1" s="1"/>
  <c r="H2" i="1" s="1"/>
  <c r="I2" i="1" s="1"/>
  <c r="I9" i="1" l="1"/>
  <c r="I10" i="1"/>
  <c r="I11" i="1"/>
  <c r="I12" i="1"/>
  <c r="I8" i="1"/>
</calcChain>
</file>

<file path=xl/sharedStrings.xml><?xml version="1.0" encoding="utf-8"?>
<sst xmlns="http://schemas.openxmlformats.org/spreadsheetml/2006/main" count="7" uniqueCount="6">
  <si>
    <t>MHz</t>
  </si>
  <si>
    <t>ns</t>
  </si>
  <si>
    <t>ms</t>
  </si>
  <si>
    <t>s</t>
  </si>
  <si>
    <t>1Hz</t>
  </si>
  <si>
    <t>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</si>
</sst>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5DCC-35E5-44CC-BF27-18BA9C0841BB}">
  <dimension ref="A1:I12"/>
  <sheetViews>
    <sheetView tabSelected="1" zoomScale="130" zoomScaleNormal="130" workbookViewId="0">
      <selection activeCell="J21" sqref="J21"/>
    </sheetView>
  </sheetViews>
  <sheetFormatPr defaultRowHeight="14.6" x14ac:dyDescent="0.4"/>
  <cols>
    <col min="5" max="5" width="9.3046875" bestFit="1" customWidth="1"/>
    <col min="6" max="6" width="9.921875" bestFit="1" customWidth="1"/>
    <col min="7" max="7" width="9.3046875" bestFit="1" customWidth="1"/>
    <col min="8" max="8" width="17.53515625" bestFit="1" customWidth="1"/>
    <col min="9" max="9" width="18.15234375" bestFit="1" customWidth="1"/>
  </cols>
  <sheetData>
    <row r="1" spans="1:9" x14ac:dyDescent="0.4">
      <c r="E1" t="s">
        <v>1</v>
      </c>
      <c r="F1" t="s">
        <v>2</v>
      </c>
      <c r="G1" t="s">
        <v>3</v>
      </c>
    </row>
    <row r="2" spans="1:9" x14ac:dyDescent="0.4">
      <c r="A2" t="s">
        <v>4</v>
      </c>
      <c r="B2">
        <v>16</v>
      </c>
      <c r="C2" t="s">
        <v>0</v>
      </c>
      <c r="D2">
        <v>1</v>
      </c>
      <c r="E2">
        <f xml:space="preserve"> 1 / ($B$2 /D2 *1000000) * 1000000000</f>
        <v>62.5</v>
      </c>
      <c r="F2">
        <f>E2/1000000</f>
        <v>6.2500000000000001E-5</v>
      </c>
      <c r="G2">
        <f>F2 /1000</f>
        <v>6.2499999999999997E-8</v>
      </c>
      <c r="H2">
        <f>1 /G2</f>
        <v>16000000</v>
      </c>
      <c r="I2">
        <f>65536 -H2</f>
        <v>-15934464</v>
      </c>
    </row>
    <row r="3" spans="1:9" x14ac:dyDescent="0.4">
      <c r="D3">
        <v>8</v>
      </c>
      <c r="E3">
        <f xml:space="preserve"> 1 / ($B$2 /D3 *1000000) * 1000000000</f>
        <v>500</v>
      </c>
      <c r="F3">
        <f>E3/1000000</f>
        <v>5.0000000000000001E-4</v>
      </c>
      <c r="G3">
        <f>F3 /1000</f>
        <v>4.9999999999999998E-7</v>
      </c>
      <c r="H3">
        <f>1 /G3</f>
        <v>2000000</v>
      </c>
      <c r="I3">
        <f>65536 -H3</f>
        <v>-1934464</v>
      </c>
    </row>
    <row r="4" spans="1:9" x14ac:dyDescent="0.4">
      <c r="D4">
        <v>64</v>
      </c>
      <c r="E4">
        <f xml:space="preserve"> 1 / ($B$2 /D4 *1000000) * 1000000000</f>
        <v>4000</v>
      </c>
      <c r="F4">
        <f>E4/1000000</f>
        <v>4.0000000000000001E-3</v>
      </c>
      <c r="G4">
        <f>F4 /1000</f>
        <v>3.9999999999999998E-6</v>
      </c>
      <c r="H4">
        <f>1 /G4</f>
        <v>250000</v>
      </c>
      <c r="I4">
        <f>65536 -H4</f>
        <v>-184464</v>
      </c>
    </row>
    <row r="5" spans="1:9" x14ac:dyDescent="0.4">
      <c r="D5">
        <v>256</v>
      </c>
      <c r="E5">
        <f xml:space="preserve"> 1 / ($B$2 /D5 *1000000) * 1000000000</f>
        <v>16000</v>
      </c>
      <c r="F5">
        <f>E5/1000000</f>
        <v>1.6E-2</v>
      </c>
      <c r="G5">
        <f>F5 /1000</f>
        <v>1.5999999999999999E-5</v>
      </c>
      <c r="H5">
        <f>1 /G5</f>
        <v>62500</v>
      </c>
      <c r="I5">
        <f>65536 -H5</f>
        <v>3036</v>
      </c>
    </row>
    <row r="6" spans="1:9" x14ac:dyDescent="0.4">
      <c r="D6">
        <v>1024</v>
      </c>
      <c r="E6">
        <f xml:space="preserve"> 1 / ($B$2 /D6 *1000000) * 1000000000</f>
        <v>64000</v>
      </c>
      <c r="F6">
        <f>E6/1000000</f>
        <v>6.4000000000000001E-2</v>
      </c>
      <c r="G6">
        <f>F6 /1000</f>
        <v>6.3999999999999997E-5</v>
      </c>
      <c r="H6">
        <f>1 /G6</f>
        <v>15625</v>
      </c>
      <c r="I6">
        <f>65536 -H6</f>
        <v>49911</v>
      </c>
    </row>
    <row r="8" spans="1:9" x14ac:dyDescent="0.4">
      <c r="A8" t="s">
        <v>5</v>
      </c>
      <c r="B8">
        <v>16</v>
      </c>
      <c r="C8" t="s">
        <v>0</v>
      </c>
      <c r="D8">
        <v>1</v>
      </c>
      <c r="E8">
        <f xml:space="preserve"> 1 / ($B$2 /D8 *1000000) * 1000000000</f>
        <v>62.5</v>
      </c>
      <c r="F8">
        <f>E8/1000000</f>
        <v>6.2500000000000001E-5</v>
      </c>
      <c r="G8">
        <f>F8 /1000</f>
        <v>6.2499999999999997E-8</v>
      </c>
      <c r="H8">
        <f>1 / (G8 +1000000)</f>
        <v>9.9999999999993749E-7</v>
      </c>
      <c r="I8">
        <f>65536 -H8</f>
        <v>65535.999999</v>
      </c>
    </row>
    <row r="9" spans="1:9" x14ac:dyDescent="0.4">
      <c r="D9">
        <v>8</v>
      </c>
      <c r="E9">
        <f xml:space="preserve"> 1 / ($B$2 /D9 *1000000) * 1000000000</f>
        <v>500</v>
      </c>
      <c r="F9">
        <f>E9/1000000</f>
        <v>5.0000000000000001E-4</v>
      </c>
      <c r="G9">
        <f>F9 /1000</f>
        <v>4.9999999999999998E-7</v>
      </c>
      <c r="H9">
        <f>1 / (G9 +1000000)</f>
        <v>9.9999999999949999E-7</v>
      </c>
      <c r="I9">
        <f>65536 -H9</f>
        <v>65535.999999</v>
      </c>
    </row>
    <row r="10" spans="1:9" x14ac:dyDescent="0.4">
      <c r="D10">
        <v>64</v>
      </c>
      <c r="E10">
        <f xml:space="preserve"> 1 / ($B$2 /D10 *1000000) * 1000000000</f>
        <v>4000</v>
      </c>
      <c r="F10">
        <f>E10/1000000</f>
        <v>4.0000000000000001E-3</v>
      </c>
      <c r="G10">
        <f>F10 /1000</f>
        <v>3.9999999999999998E-6</v>
      </c>
      <c r="H10">
        <f>1 / (G10 +1000000)</f>
        <v>9.9999999999600005E-7</v>
      </c>
      <c r="I10">
        <f>65536 -H10</f>
        <v>65535.999999</v>
      </c>
    </row>
    <row r="11" spans="1:9" x14ac:dyDescent="0.4">
      <c r="D11">
        <v>256</v>
      </c>
      <c r="E11">
        <f xml:space="preserve"> 1 / ($B$2 /D11 *1000000) * 1000000000</f>
        <v>16000</v>
      </c>
      <c r="F11">
        <f>E11/1000000</f>
        <v>1.6E-2</v>
      </c>
      <c r="G11">
        <f>F11 /1000</f>
        <v>1.5999999999999999E-5</v>
      </c>
      <c r="H11">
        <f>1 / (G11 +1000000)</f>
        <v>9.9999999998399993E-7</v>
      </c>
      <c r="I11">
        <f>65536 -H11</f>
        <v>65535.999999</v>
      </c>
    </row>
    <row r="12" spans="1:9" x14ac:dyDescent="0.4">
      <c r="D12">
        <v>1024</v>
      </c>
      <c r="E12">
        <f xml:space="preserve"> 1 / ($B$2 /D12 *1000000) * 1000000000</f>
        <v>64000</v>
      </c>
      <c r="F12">
        <f>E12/1000000</f>
        <v>6.4000000000000001E-2</v>
      </c>
      <c r="G12">
        <f>F12 /1000</f>
        <v>6.3999999999999997E-5</v>
      </c>
      <c r="H12">
        <f>1 / (G12 +1000000)</f>
        <v>9.9999999993600005E-7</v>
      </c>
      <c r="I12">
        <f>65536 -H12</f>
        <v>65535.999999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Gregory</dc:creator>
  <cp:lastModifiedBy>Craig Gregory</cp:lastModifiedBy>
  <dcterms:created xsi:type="dcterms:W3CDTF">2024-12-10T22:45:12Z</dcterms:created>
  <dcterms:modified xsi:type="dcterms:W3CDTF">2024-12-12T23:11:26Z</dcterms:modified>
</cp:coreProperties>
</file>