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3255" windowHeight="4905"/>
  </bookViews>
  <sheets>
    <sheet name="Crops" sheetId="1" r:id="rId1"/>
    <sheet name="Trees" sheetId="2" r:id="rId2"/>
    <sheet name="Animals" sheetId="3" r:id="rId3"/>
    <sheet name="Gear" sheetId="4" r:id="rId4"/>
    <sheet name="Workshop" sheetId="5" r:id="rId5"/>
    <sheet name="Fish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101" i="1"/>
  <c r="D5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4" i="1"/>
  <c r="D8" i="2"/>
  <c r="D11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21" i="3"/>
  <c r="D5" i="3"/>
  <c r="D6" i="3"/>
  <c r="D11" i="3"/>
  <c r="D16" i="3"/>
  <c r="D27" i="3"/>
  <c r="D2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4" i="4"/>
  <c r="D5" i="4"/>
  <c r="D7" i="4"/>
  <c r="D8" i="4"/>
  <c r="D9" i="4"/>
  <c r="D10" i="4"/>
  <c r="D12" i="4"/>
  <c r="D13" i="4"/>
  <c r="D15" i="4"/>
  <c r="D16" i="4"/>
  <c r="D17" i="4"/>
  <c r="D18" i="4"/>
  <c r="D19" i="4"/>
  <c r="D20" i="4"/>
  <c r="D21" i="4"/>
  <c r="D22" i="4"/>
  <c r="D23" i="4"/>
  <c r="D24" i="4"/>
  <c r="D26" i="4"/>
  <c r="D27" i="4"/>
  <c r="D28" i="4"/>
  <c r="D30" i="4"/>
  <c r="D31" i="4"/>
  <c r="D32" i="4"/>
  <c r="D33" i="4"/>
  <c r="D34" i="4"/>
  <c r="D35" i="4"/>
  <c r="D36" i="4"/>
  <c r="D37" i="4"/>
  <c r="D38" i="4"/>
  <c r="D39" i="4"/>
  <c r="D40" i="4"/>
  <c r="D41" i="4"/>
  <c r="D43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2" i="4"/>
  <c r="D66" i="4"/>
  <c r="D68" i="4"/>
  <c r="D69" i="4"/>
  <c r="D71" i="4"/>
  <c r="D74" i="4"/>
  <c r="D75" i="4"/>
  <c r="D76" i="4"/>
  <c r="D77" i="4"/>
  <c r="D78" i="4"/>
  <c r="D79" i="4"/>
  <c r="D80" i="4"/>
  <c r="D82" i="4"/>
  <c r="D83" i="4"/>
  <c r="D85" i="4"/>
  <c r="D86" i="4"/>
  <c r="D87" i="4"/>
  <c r="D88" i="4"/>
  <c r="D89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8" i="4"/>
  <c r="D110" i="4"/>
  <c r="D111" i="4"/>
  <c r="D112" i="4"/>
  <c r="D114" i="4"/>
  <c r="D115" i="4"/>
  <c r="D116" i="4"/>
  <c r="D117" i="4"/>
  <c r="D118" i="4"/>
  <c r="D119" i="4"/>
  <c r="D120" i="4"/>
  <c r="D121" i="4"/>
  <c r="D122" i="4"/>
  <c r="D124" i="4"/>
  <c r="D125" i="4"/>
  <c r="D126" i="4"/>
  <c r="D127" i="4"/>
  <c r="D128" i="4"/>
  <c r="D129" i="4"/>
  <c r="D130" i="4"/>
  <c r="D132" i="4"/>
  <c r="D133" i="4"/>
  <c r="D135" i="4"/>
  <c r="D136" i="4"/>
  <c r="D137" i="4"/>
  <c r="D138" i="4"/>
  <c r="D139" i="4"/>
  <c r="D140" i="4"/>
  <c r="D141" i="4"/>
  <c r="D142" i="4"/>
  <c r="D143" i="4"/>
  <c r="D144" i="4"/>
  <c r="D146" i="4"/>
  <c r="D147" i="4"/>
  <c r="D148" i="4"/>
  <c r="D149" i="4"/>
  <c r="D150" i="4"/>
  <c r="D151" i="4"/>
  <c r="D152" i="4"/>
  <c r="D153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2" i="4"/>
  <c r="D193" i="4"/>
  <c r="D194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10" i="4"/>
  <c r="D211" i="4"/>
  <c r="D212" i="4"/>
  <c r="D213" i="4"/>
  <c r="D215" i="4"/>
  <c r="D216" i="4"/>
  <c r="D217" i="4"/>
  <c r="D218" i="4"/>
  <c r="D219" i="4"/>
  <c r="D220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6" i="4"/>
  <c r="D247" i="4"/>
  <c r="D248" i="4"/>
  <c r="D250" i="4"/>
  <c r="D251" i="4"/>
  <c r="D253" i="4"/>
  <c r="D254" i="4"/>
  <c r="D255" i="4"/>
  <c r="D256" i="4"/>
  <c r="D257" i="4"/>
  <c r="D258" i="4"/>
  <c r="D172" i="4"/>
  <c r="D84" i="4"/>
  <c r="D171" i="4"/>
  <c r="D195" i="4"/>
  <c r="D61" i="4"/>
  <c r="D109" i="4"/>
  <c r="D72" i="4"/>
  <c r="D42" i="4"/>
  <c r="D70" i="4"/>
  <c r="D29" i="4"/>
  <c r="D64" i="4"/>
  <c r="D63" i="4"/>
  <c r="D81" i="4"/>
  <c r="D65" i="4"/>
  <c r="D134" i="4"/>
  <c r="D6" i="4"/>
  <c r="D259" i="4"/>
  <c r="D73" i="4"/>
  <c r="D214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3" i="4"/>
  <c r="D4" i="6"/>
  <c r="D5" i="6"/>
  <c r="D6" i="6"/>
  <c r="D7" i="6"/>
  <c r="D9" i="6"/>
  <c r="D10" i="6"/>
  <c r="D11" i="6"/>
  <c r="D13" i="6"/>
  <c r="D15" i="6"/>
  <c r="D16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3" i="6"/>
  <c r="D59" i="5"/>
  <c r="D43" i="5"/>
  <c r="D10" i="5"/>
  <c r="D23" i="5"/>
  <c r="D71" i="5"/>
  <c r="D38" i="5"/>
  <c r="D61" i="5"/>
  <c r="D50" i="5"/>
  <c r="D45" i="5"/>
  <c r="D55" i="5"/>
  <c r="D49" i="5"/>
  <c r="D67" i="5"/>
  <c r="D17" i="5"/>
  <c r="D15" i="5"/>
  <c r="D35" i="5"/>
  <c r="D34" i="5"/>
  <c r="D19" i="5"/>
  <c r="D20" i="5"/>
  <c r="D13" i="5"/>
  <c r="D5" i="5"/>
  <c r="D14" i="5"/>
  <c r="D32" i="5"/>
  <c r="D58" i="5"/>
  <c r="D33" i="5"/>
  <c r="D47" i="5"/>
  <c r="D9" i="5"/>
  <c r="D60" i="5"/>
  <c r="D25" i="5"/>
  <c r="D36" i="5"/>
  <c r="D51" i="5"/>
  <c r="D64" i="5"/>
  <c r="D4" i="5"/>
  <c r="D30" i="5"/>
  <c r="D22" i="5"/>
  <c r="D53" i="5"/>
  <c r="D56" i="5"/>
  <c r="D21" i="5"/>
  <c r="D41" i="5"/>
  <c r="D8" i="5"/>
  <c r="D18" i="5"/>
  <c r="D44" i="5"/>
  <c r="D24" i="5"/>
  <c r="D70" i="5"/>
  <c r="D12" i="5"/>
  <c r="D46" i="5"/>
  <c r="D26" i="5"/>
  <c r="D62" i="5"/>
  <c r="D42" i="5"/>
  <c r="D57" i="5"/>
  <c r="D48" i="5"/>
  <c r="D16" i="5"/>
  <c r="D28" i="5"/>
  <c r="D39" i="5"/>
  <c r="D65" i="5"/>
  <c r="D52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J51" i="4"/>
  <c r="J27" i="4"/>
  <c r="J152" i="4"/>
  <c r="J197" i="4"/>
  <c r="J90" i="4"/>
  <c r="J78" i="4"/>
  <c r="J243" i="4"/>
  <c r="J66" i="4"/>
  <c r="J153" i="4"/>
  <c r="J32" i="4"/>
  <c r="J148" i="4"/>
  <c r="J217" i="4"/>
  <c r="J28" i="4"/>
  <c r="J121" i="4"/>
  <c r="J33" i="4"/>
  <c r="J228" i="4"/>
  <c r="J138" i="4"/>
  <c r="J17" i="4"/>
  <c r="J3" i="4"/>
  <c r="J258" i="4"/>
  <c r="J210" i="4"/>
  <c r="J126" i="4"/>
  <c r="J103" i="4"/>
  <c r="J52" i="4"/>
  <c r="J156" i="4"/>
  <c r="J177" i="4"/>
  <c r="J224" i="4"/>
  <c r="J183" i="4"/>
  <c r="J192" i="4"/>
  <c r="J142" i="4"/>
  <c r="J240" i="4"/>
  <c r="J251" i="4"/>
  <c r="J211" i="4"/>
  <c r="J232" i="4"/>
  <c r="J161" i="4"/>
  <c r="J162" i="4"/>
  <c r="J167" i="4"/>
  <c r="J163" i="4"/>
  <c r="J168" i="4"/>
  <c r="J166" i="4"/>
  <c r="J164" i="4"/>
  <c r="J165" i="4"/>
  <c r="J170" i="4"/>
  <c r="J169" i="4"/>
  <c r="J199" i="4"/>
  <c r="J57" i="4"/>
  <c r="J236" i="4"/>
  <c r="J4" i="4"/>
  <c r="J48" i="4"/>
  <c r="J145" i="4"/>
  <c r="J41" i="4"/>
  <c r="J99" i="4"/>
  <c r="J239" i="4"/>
  <c r="J146" i="4"/>
  <c r="J249" i="4"/>
  <c r="J45" i="4"/>
  <c r="J127" i="4"/>
  <c r="J200" i="4"/>
  <c r="J155" i="4"/>
  <c r="J129" i="4"/>
  <c r="J245" i="4"/>
  <c r="J113" i="4"/>
  <c r="J141" i="4"/>
  <c r="J96" i="4"/>
  <c r="J111" i="4"/>
  <c r="J59" i="4"/>
  <c r="J60" i="4"/>
  <c r="J79" i="4"/>
  <c r="J50" i="4"/>
  <c r="J115" i="4"/>
  <c r="J132" i="4"/>
  <c r="J226" i="4"/>
  <c r="J130" i="4"/>
  <c r="J233" i="4"/>
  <c r="J21" i="4"/>
  <c r="J5" i="4"/>
  <c r="J95" i="4"/>
  <c r="J227" i="4"/>
  <c r="J205" i="4"/>
  <c r="J85" i="4"/>
  <c r="J83" i="4"/>
  <c r="J87" i="4"/>
  <c r="J82" i="4"/>
  <c r="J86" i="4"/>
  <c r="J80" i="4"/>
  <c r="J198" i="4"/>
  <c r="J16" i="4"/>
  <c r="J68" i="4"/>
  <c r="J92" i="4"/>
  <c r="J253" i="4"/>
  <c r="J225" i="4"/>
  <c r="J62" i="4"/>
  <c r="J255" i="4"/>
  <c r="J7" i="4"/>
  <c r="J213" i="4"/>
  <c r="J135" i="4"/>
  <c r="J88" i="4"/>
  <c r="J97" i="4"/>
  <c r="J140" i="4"/>
  <c r="J124" i="4"/>
  <c r="J178" i="4"/>
  <c r="J241" i="4"/>
  <c r="J184" i="4"/>
  <c r="J101" i="4"/>
  <c r="J100" i="4"/>
  <c r="J102" i="4"/>
  <c r="J8" i="4"/>
  <c r="J77" i="4"/>
  <c r="J119" i="4"/>
  <c r="J118" i="4"/>
  <c r="J55" i="4"/>
  <c r="J147" i="4"/>
  <c r="J23" i="4"/>
  <c r="J190" i="4"/>
  <c r="J104" i="4"/>
  <c r="J9" i="4"/>
  <c r="J246" i="4"/>
  <c r="J234" i="4"/>
  <c r="J133" i="4"/>
  <c r="J18" i="4"/>
  <c r="J218" i="4"/>
  <c r="J112" i="4"/>
  <c r="J105" i="4"/>
  <c r="J10" i="4"/>
  <c r="J53" i="4"/>
  <c r="J158" i="4"/>
  <c r="J189" i="4"/>
  <c r="J39" i="4"/>
  <c r="J125" i="4"/>
  <c r="J35" i="4"/>
  <c r="J201" i="4"/>
  <c r="J242" i="4"/>
  <c r="J219" i="4"/>
  <c r="J185" i="4"/>
  <c r="J54" i="4"/>
  <c r="J11" i="4"/>
  <c r="J106" i="4"/>
  <c r="J47" i="4"/>
  <c r="J229" i="4"/>
  <c r="J159" i="4"/>
  <c r="J110" i="4"/>
  <c r="J186" i="4"/>
  <c r="J26" i="4"/>
  <c r="J24" i="4"/>
  <c r="J230" i="4"/>
  <c r="J207" i="4"/>
  <c r="J215" i="4"/>
  <c r="J254" i="4"/>
  <c r="J30" i="4"/>
  <c r="J237" i="4"/>
  <c r="J22" i="4"/>
  <c r="J223" i="4"/>
  <c r="J180" i="4"/>
  <c r="J43" i="4"/>
  <c r="J149" i="4"/>
  <c r="J14" i="4"/>
  <c r="J175" i="4"/>
  <c r="J176" i="4"/>
  <c r="J174" i="4"/>
  <c r="J93" i="4"/>
  <c r="J12" i="4"/>
  <c r="J58" i="4"/>
  <c r="J98" i="4"/>
  <c r="J139" i="4"/>
  <c r="J19" i="4"/>
  <c r="J40" i="4"/>
  <c r="J179" i="4"/>
  <c r="J182" i="4"/>
  <c r="J202" i="4"/>
  <c r="J220" i="4"/>
  <c r="J194" i="4"/>
  <c r="J123" i="4"/>
  <c r="J13" i="4"/>
  <c r="J69" i="4"/>
  <c r="J94" i="4"/>
  <c r="J144" i="4"/>
  <c r="J150" i="4"/>
  <c r="J31" i="4"/>
  <c r="J173" i="4"/>
  <c r="J56" i="4"/>
  <c r="J203" i="4"/>
  <c r="J117" i="4"/>
  <c r="J181" i="4"/>
  <c r="J238" i="4"/>
  <c r="J25" i="4"/>
  <c r="J191" i="4"/>
  <c r="J221" i="4"/>
  <c r="J131" i="4"/>
  <c r="J143" i="4"/>
  <c r="J44" i="4"/>
  <c r="J206" i="4"/>
  <c r="J38" i="4"/>
  <c r="J116" i="4"/>
  <c r="J212" i="4"/>
  <c r="J76" i="4"/>
  <c r="J89" i="4"/>
  <c r="J136" i="4"/>
  <c r="J187" i="4"/>
  <c r="J252" i="4"/>
  <c r="J49" i="4"/>
  <c r="J247" i="4"/>
  <c r="J172" i="4"/>
  <c r="J84" i="4"/>
  <c r="J171" i="4"/>
  <c r="J195" i="4"/>
  <c r="J61" i="4"/>
  <c r="J109" i="4"/>
  <c r="J72" i="4"/>
  <c r="J42" i="4"/>
  <c r="J70" i="4"/>
  <c r="J29" i="4"/>
  <c r="J64" i="4"/>
  <c r="J63" i="4"/>
  <c r="J81" i="4"/>
  <c r="J65" i="4"/>
  <c r="J134" i="4"/>
  <c r="J6" i="4"/>
  <c r="J259" i="4"/>
  <c r="J107" i="4"/>
  <c r="J73" i="4"/>
  <c r="J214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244" i="4"/>
  <c r="J67" i="4"/>
  <c r="J154" i="4"/>
  <c r="J209" i="4"/>
  <c r="J20" i="4"/>
  <c r="J193" i="4"/>
  <c r="J128" i="4"/>
  <c r="J196" i="4"/>
  <c r="J46" i="4"/>
  <c r="J36" i="4"/>
  <c r="J91" i="4"/>
  <c r="J75" i="4"/>
  <c r="J74" i="4"/>
  <c r="J108" i="4"/>
  <c r="J34" i="4"/>
  <c r="J71" i="4"/>
  <c r="J235" i="4"/>
  <c r="J120" i="4"/>
  <c r="J37" i="4"/>
  <c r="J15" i="4"/>
  <c r="J204" i="4"/>
  <c r="J256" i="4"/>
  <c r="J160" i="4"/>
  <c r="J257" i="4"/>
  <c r="J231" i="4"/>
  <c r="J122" i="4"/>
  <c r="J157" i="4"/>
  <c r="J250" i="4"/>
  <c r="J222" i="4"/>
  <c r="J188" i="4"/>
  <c r="J137" i="4"/>
  <c r="J248" i="4"/>
  <c r="J208" i="4"/>
  <c r="J216" i="4"/>
  <c r="J151" i="4"/>
  <c r="J114" i="4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3" i="6"/>
  <c r="S17" i="5"/>
  <c r="S64" i="5"/>
  <c r="S33" i="5"/>
  <c r="S59" i="5"/>
  <c r="S27" i="5"/>
  <c r="S53" i="5"/>
  <c r="S61" i="5"/>
  <c r="S6" i="5"/>
  <c r="S26" i="5"/>
  <c r="S43" i="5"/>
  <c r="S41" i="5"/>
  <c r="S42" i="5"/>
  <c r="S9" i="5"/>
  <c r="S19" i="5"/>
  <c r="S56" i="5"/>
  <c r="S45" i="5"/>
  <c r="S70" i="5"/>
  <c r="S63" i="5"/>
  <c r="S32" i="5"/>
  <c r="S54" i="5"/>
  <c r="S3" i="5"/>
  <c r="S25" i="5"/>
  <c r="S38" i="5"/>
  <c r="S68" i="5"/>
  <c r="S31" i="5"/>
  <c r="S60" i="5"/>
  <c r="S51" i="5"/>
  <c r="S34" i="5"/>
  <c r="S30" i="5"/>
  <c r="S48" i="5"/>
  <c r="S40" i="5"/>
  <c r="S29" i="5"/>
  <c r="S20" i="5"/>
  <c r="S71" i="5"/>
  <c r="S44" i="5"/>
  <c r="S18" i="5"/>
  <c r="S13" i="5"/>
  <c r="S7" i="5"/>
  <c r="S36" i="5"/>
  <c r="S4" i="5"/>
  <c r="S47" i="5"/>
  <c r="S21" i="5"/>
  <c r="S14" i="5"/>
  <c r="S46" i="5"/>
  <c r="S24" i="5"/>
  <c r="S62" i="5"/>
  <c r="S57" i="5"/>
  <c r="S10" i="5"/>
  <c r="S8" i="5"/>
  <c r="S23" i="5"/>
  <c r="S67" i="5"/>
  <c r="S55" i="5"/>
  <c r="S49" i="5"/>
  <c r="S15" i="5"/>
  <c r="S50" i="5"/>
  <c r="S69" i="5"/>
  <c r="S35" i="5"/>
  <c r="S12" i="5"/>
  <c r="S22" i="5"/>
  <c r="S11" i="5"/>
  <c r="S58" i="5"/>
  <c r="S16" i="5"/>
  <c r="S66" i="5"/>
  <c r="S28" i="5"/>
  <c r="S39" i="5"/>
  <c r="S65" i="5"/>
  <c r="S52" i="5"/>
  <c r="S37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5" i="5"/>
  <c r="H7" i="3"/>
  <c r="H6" i="3"/>
  <c r="H8" i="3"/>
  <c r="H5" i="3"/>
  <c r="H24" i="3"/>
  <c r="H16" i="3"/>
  <c r="H11" i="3"/>
  <c r="H23" i="3"/>
  <c r="H28" i="3"/>
  <c r="H22" i="3"/>
  <c r="H12" i="3"/>
  <c r="H17" i="3"/>
  <c r="H9" i="3"/>
  <c r="H32" i="3"/>
  <c r="H25" i="3"/>
  <c r="H34" i="3"/>
  <c r="H13" i="3"/>
  <c r="H29" i="3"/>
  <c r="H14" i="3"/>
  <c r="H21" i="3"/>
  <c r="H10" i="3"/>
  <c r="H26" i="3"/>
  <c r="H19" i="3"/>
  <c r="H31" i="3"/>
  <c r="H18" i="3"/>
  <c r="H20" i="3"/>
  <c r="H3" i="3"/>
  <c r="H30" i="3"/>
  <c r="H27" i="3"/>
  <c r="H4" i="3"/>
  <c r="H15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33" i="3"/>
  <c r="C176" i="4" l="1"/>
  <c r="E176" i="4" s="1"/>
  <c r="F176" i="4" s="1"/>
  <c r="C50" i="1"/>
  <c r="C25" i="2" l="1"/>
  <c r="E564" i="6"/>
  <c r="F564" i="6" s="1"/>
  <c r="E572" i="6"/>
  <c r="F572" i="6" s="1"/>
  <c r="E580" i="6"/>
  <c r="F580" i="6" s="1"/>
  <c r="E588" i="6"/>
  <c r="F588" i="6" s="1"/>
  <c r="E596" i="6"/>
  <c r="F596" i="6" s="1"/>
  <c r="E600" i="6"/>
  <c r="F600" i="6" s="1"/>
  <c r="E604" i="6"/>
  <c r="F604" i="6" s="1"/>
  <c r="E608" i="6"/>
  <c r="F608" i="6" s="1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E3" i="6" s="1"/>
  <c r="F3" i="6" s="1"/>
  <c r="C26" i="3"/>
  <c r="C25" i="4"/>
  <c r="C602" i="5"/>
  <c r="C603" i="5"/>
  <c r="C68" i="5"/>
  <c r="C54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37" i="5"/>
  <c r="C52" i="5"/>
  <c r="C65" i="5"/>
  <c r="C39" i="5"/>
  <c r="C28" i="5"/>
  <c r="C66" i="5"/>
  <c r="C16" i="5"/>
  <c r="C58" i="5"/>
  <c r="C11" i="5"/>
  <c r="C22" i="5"/>
  <c r="C12" i="5"/>
  <c r="C35" i="5"/>
  <c r="C69" i="5"/>
  <c r="C50" i="5"/>
  <c r="C15" i="5"/>
  <c r="C49" i="5"/>
  <c r="C55" i="5"/>
  <c r="C67" i="5"/>
  <c r="C23" i="5"/>
  <c r="C8" i="5"/>
  <c r="C10" i="5"/>
  <c r="C57" i="5"/>
  <c r="C62" i="5"/>
  <c r="C24" i="5"/>
  <c r="C46" i="5"/>
  <c r="C14" i="5"/>
  <c r="C21" i="5"/>
  <c r="C47" i="5"/>
  <c r="C4" i="5"/>
  <c r="C36" i="5"/>
  <c r="C7" i="5"/>
  <c r="C13" i="5"/>
  <c r="C18" i="5"/>
  <c r="C44" i="5"/>
  <c r="C71" i="5"/>
  <c r="C61" i="5"/>
  <c r="C43" i="5"/>
  <c r="C42" i="5"/>
  <c r="C25" i="5"/>
  <c r="C17" i="5"/>
  <c r="C31" i="5"/>
  <c r="C30" i="5"/>
  <c r="C41" i="5"/>
  <c r="C59" i="5"/>
  <c r="C38" i="5"/>
  <c r="C64" i="5"/>
  <c r="C32" i="5"/>
  <c r="C26" i="5"/>
  <c r="C29" i="5"/>
  <c r="C33" i="5"/>
  <c r="C19" i="5"/>
  <c r="C45" i="5"/>
  <c r="C5" i="5"/>
  <c r="C63" i="5"/>
  <c r="C56" i="5"/>
  <c r="C3" i="5"/>
  <c r="C20" i="5"/>
  <c r="C70" i="5"/>
  <c r="C34" i="5"/>
  <c r="C27" i="5"/>
  <c r="C60" i="5"/>
  <c r="C40" i="5"/>
  <c r="C48" i="5"/>
  <c r="C53" i="5"/>
  <c r="C9" i="5"/>
  <c r="C6" i="5"/>
  <c r="C51" i="5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14" i="4"/>
  <c r="C73" i="4"/>
  <c r="C107" i="4"/>
  <c r="C259" i="4"/>
  <c r="C6" i="4"/>
  <c r="C134" i="4"/>
  <c r="C65" i="4"/>
  <c r="C81" i="4"/>
  <c r="C63" i="4"/>
  <c r="C64" i="4"/>
  <c r="C29" i="4"/>
  <c r="C70" i="4"/>
  <c r="C42" i="4"/>
  <c r="C72" i="4"/>
  <c r="C109" i="4"/>
  <c r="C61" i="4"/>
  <c r="C195" i="4"/>
  <c r="C171" i="4"/>
  <c r="C84" i="4"/>
  <c r="C172" i="4"/>
  <c r="C247" i="4"/>
  <c r="C49" i="4"/>
  <c r="C252" i="4"/>
  <c r="C187" i="4"/>
  <c r="C136" i="4"/>
  <c r="C89" i="4"/>
  <c r="C76" i="4"/>
  <c r="C212" i="4"/>
  <c r="C116" i="4"/>
  <c r="C38" i="4"/>
  <c r="C206" i="4"/>
  <c r="C44" i="4"/>
  <c r="C143" i="4"/>
  <c r="C131" i="4"/>
  <c r="C160" i="4"/>
  <c r="C193" i="4"/>
  <c r="C128" i="4"/>
  <c r="C46" i="4"/>
  <c r="C248" i="4"/>
  <c r="C208" i="4"/>
  <c r="C83" i="4"/>
  <c r="C56" i="4"/>
  <c r="C161" i="4"/>
  <c r="C256" i="4"/>
  <c r="C163" i="4"/>
  <c r="C22" i="4"/>
  <c r="C203" i="4"/>
  <c r="C94" i="4"/>
  <c r="C108" i="4"/>
  <c r="C119" i="4"/>
  <c r="C228" i="4"/>
  <c r="C67" i="4"/>
  <c r="C4" i="4"/>
  <c r="C99" i="4"/>
  <c r="C157" i="4"/>
  <c r="C75" i="4"/>
  <c r="C24" i="4"/>
  <c r="C150" i="4"/>
  <c r="C31" i="4"/>
  <c r="C181" i="4"/>
  <c r="C92" i="4"/>
  <c r="C19" i="4"/>
  <c r="C190" i="4"/>
  <c r="C169" i="4"/>
  <c r="C86" i="4"/>
  <c r="C154" i="4"/>
  <c r="C137" i="4"/>
  <c r="C188" i="4"/>
  <c r="C43" i="4"/>
  <c r="C12" i="4"/>
  <c r="E12" i="4" s="1"/>
  <c r="F12" i="4" s="1"/>
  <c r="C88" i="4"/>
  <c r="C71" i="4"/>
  <c r="C197" i="4"/>
  <c r="C40" i="4"/>
  <c r="C236" i="4"/>
  <c r="C16" i="4"/>
  <c r="C209" i="4"/>
  <c r="C17" i="4"/>
  <c r="E17" i="4" s="1"/>
  <c r="F17" i="4" s="1"/>
  <c r="C257" i="4"/>
  <c r="C27" i="4"/>
  <c r="C93" i="4"/>
  <c r="C207" i="4"/>
  <c r="C246" i="4"/>
  <c r="C221" i="4"/>
  <c r="C194" i="4"/>
  <c r="C118" i="4"/>
  <c r="C13" i="4"/>
  <c r="C113" i="4"/>
  <c r="C98" i="4"/>
  <c r="C51" i="4"/>
  <c r="C80" i="4"/>
  <c r="C141" i="4"/>
  <c r="C115" i="4"/>
  <c r="C58" i="4"/>
  <c r="E58" i="4" s="1"/>
  <c r="F58" i="4" s="1"/>
  <c r="C210" i="4"/>
  <c r="C153" i="4"/>
  <c r="C130" i="4"/>
  <c r="C159" i="4"/>
  <c r="C224" i="4"/>
  <c r="C191" i="4"/>
  <c r="C14" i="4"/>
  <c r="C241" i="4"/>
  <c r="E241" i="4" s="1"/>
  <c r="F241" i="4" s="1"/>
  <c r="C85" i="4"/>
  <c r="C226" i="4"/>
  <c r="C91" i="4"/>
  <c r="C20" i="4"/>
  <c r="C244" i="4"/>
  <c r="C192" i="4"/>
  <c r="C110" i="4"/>
  <c r="C10" i="4"/>
  <c r="C217" i="4"/>
  <c r="C135" i="4"/>
  <c r="C242" i="4"/>
  <c r="C146" i="4"/>
  <c r="C45" i="4"/>
  <c r="C235" i="4"/>
  <c r="C21" i="4"/>
  <c r="C231" i="4"/>
  <c r="C222" i="4"/>
  <c r="C132" i="4"/>
  <c r="C180" i="4"/>
  <c r="C249" i="4"/>
  <c r="C178" i="4"/>
  <c r="C96" i="4"/>
  <c r="C158" i="4"/>
  <c r="C213" i="4"/>
  <c r="C127" i="4"/>
  <c r="C240" i="4"/>
  <c r="C50" i="4"/>
  <c r="C79" i="4"/>
  <c r="C165" i="4"/>
  <c r="C216" i="4"/>
  <c r="C233" i="4"/>
  <c r="C95" i="4"/>
  <c r="C90" i="4"/>
  <c r="C78" i="4"/>
  <c r="C211" i="4"/>
  <c r="C201" i="4"/>
  <c r="C30" i="4"/>
  <c r="C5" i="4"/>
  <c r="C77" i="4"/>
  <c r="C35" i="4"/>
  <c r="C7" i="4"/>
  <c r="C133" i="4"/>
  <c r="C173" i="4"/>
  <c r="C238" i="4"/>
  <c r="C145" i="4"/>
  <c r="C112" i="4"/>
  <c r="C124" i="4"/>
  <c r="C101" i="4"/>
  <c r="C114" i="4"/>
  <c r="C151" i="4"/>
  <c r="C147" i="4"/>
  <c r="C186" i="4"/>
  <c r="C144" i="4"/>
  <c r="C189" i="4"/>
  <c r="C250" i="4"/>
  <c r="C225" i="4"/>
  <c r="C234" i="4"/>
  <c r="C219" i="4"/>
  <c r="C251" i="4"/>
  <c r="C125" i="4"/>
  <c r="C200" i="4"/>
  <c r="C8" i="4"/>
  <c r="C66" i="4"/>
  <c r="C258" i="4"/>
  <c r="C57" i="4"/>
  <c r="C199" i="4"/>
  <c r="C202" i="4"/>
  <c r="C123" i="4"/>
  <c r="C253" i="4"/>
  <c r="C220" i="4"/>
  <c r="C48" i="4"/>
  <c r="C218" i="4"/>
  <c r="C174" i="4"/>
  <c r="C33" i="4"/>
  <c r="C138" i="4"/>
  <c r="C104" i="4"/>
  <c r="C215" i="4"/>
  <c r="C185" i="4"/>
  <c r="C184" i="4"/>
  <c r="C26" i="4"/>
  <c r="C129" i="4"/>
  <c r="C32" i="4"/>
  <c r="C175" i="4"/>
  <c r="C11" i="4"/>
  <c r="C97" i="4"/>
  <c r="C230" i="4"/>
  <c r="C156" i="4"/>
  <c r="C54" i="4"/>
  <c r="C232" i="4"/>
  <c r="C105" i="4"/>
  <c r="C177" i="4"/>
  <c r="C47" i="4"/>
  <c r="C52" i="4"/>
  <c r="C204" i="4"/>
  <c r="C168" i="4"/>
  <c r="C117" i="4"/>
  <c r="C149" i="4"/>
  <c r="C148" i="4"/>
  <c r="C62" i="4"/>
  <c r="C254" i="4"/>
  <c r="C183" i="4"/>
  <c r="C87" i="4"/>
  <c r="C255" i="4"/>
  <c r="C196" i="4"/>
  <c r="E196" i="4" s="1"/>
  <c r="F196" i="4" s="1"/>
  <c r="C140" i="4"/>
  <c r="C15" i="4"/>
  <c r="C229" i="4"/>
  <c r="C100" i="4"/>
  <c r="C103" i="4"/>
  <c r="E103" i="4" s="1"/>
  <c r="F103" i="4" s="1"/>
  <c r="C223" i="4"/>
  <c r="C205" i="4"/>
  <c r="C3" i="4"/>
  <c r="C227" i="4"/>
  <c r="C82" i="4"/>
  <c r="C28" i="4"/>
  <c r="C164" i="4"/>
  <c r="C243" i="4"/>
  <c r="C167" i="4"/>
  <c r="C34" i="4"/>
  <c r="C106" i="4"/>
  <c r="C237" i="4"/>
  <c r="C59" i="4"/>
  <c r="C139" i="4"/>
  <c r="C18" i="4"/>
  <c r="C162" i="4"/>
  <c r="E162" i="4" s="1"/>
  <c r="F162" i="4" s="1"/>
  <c r="C53" i="4"/>
  <c r="C60" i="4"/>
  <c r="C126" i="4"/>
  <c r="E126" i="4" s="1"/>
  <c r="F126" i="4" s="1"/>
  <c r="C41" i="4"/>
  <c r="C239" i="4"/>
  <c r="C37" i="4"/>
  <c r="C111" i="4"/>
  <c r="C142" i="4"/>
  <c r="C121" i="4"/>
  <c r="C69" i="4"/>
  <c r="C155" i="4"/>
  <c r="C102" i="4"/>
  <c r="C74" i="4"/>
  <c r="C68" i="4"/>
  <c r="C55" i="4"/>
  <c r="C170" i="4"/>
  <c r="C182" i="4"/>
  <c r="C39" i="4"/>
  <c r="C166" i="4"/>
  <c r="C152" i="4"/>
  <c r="C245" i="4"/>
  <c r="C36" i="4"/>
  <c r="E36" i="4" s="1"/>
  <c r="F36" i="4" s="1"/>
  <c r="C23" i="4"/>
  <c r="C122" i="4"/>
  <c r="C179" i="4"/>
  <c r="C9" i="4"/>
  <c r="C120" i="4"/>
  <c r="C198" i="4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E523" i="3" s="1"/>
  <c r="F523" i="3" s="1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E443" i="3" s="1"/>
  <c r="F443" i="3" s="1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E347" i="3" s="1"/>
  <c r="F347" i="3" s="1"/>
  <c r="C346" i="3"/>
  <c r="C345" i="3"/>
  <c r="C344" i="3"/>
  <c r="C343" i="3"/>
  <c r="C342" i="3"/>
  <c r="C341" i="3"/>
  <c r="C340" i="3"/>
  <c r="C339" i="3"/>
  <c r="E339" i="3" s="1"/>
  <c r="F339" i="3" s="1"/>
  <c r="C338" i="3"/>
  <c r="C337" i="3"/>
  <c r="C336" i="3"/>
  <c r="C335" i="3"/>
  <c r="C334" i="3"/>
  <c r="C333" i="3"/>
  <c r="C332" i="3"/>
  <c r="C331" i="3"/>
  <c r="E331" i="3" s="1"/>
  <c r="F331" i="3" s="1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E138" i="3" s="1"/>
  <c r="F138" i="3" s="1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15" i="3"/>
  <c r="C28" i="3"/>
  <c r="C24" i="3"/>
  <c r="C16" i="3"/>
  <c r="C3" i="3"/>
  <c r="C19" i="3"/>
  <c r="C7" i="3"/>
  <c r="C25" i="3"/>
  <c r="C23" i="3"/>
  <c r="C12" i="3"/>
  <c r="C13" i="3"/>
  <c r="C32" i="3"/>
  <c r="C5" i="3"/>
  <c r="C17" i="3"/>
  <c r="C6" i="3"/>
  <c r="C9" i="3"/>
  <c r="C22" i="3"/>
  <c r="C30" i="3"/>
  <c r="C8" i="3"/>
  <c r="C34" i="3"/>
  <c r="C4" i="3"/>
  <c r="C20" i="3"/>
  <c r="C18" i="3"/>
  <c r="C27" i="3"/>
  <c r="C31" i="3"/>
  <c r="C21" i="3"/>
  <c r="C10" i="3"/>
  <c r="C33" i="3"/>
  <c r="C29" i="3"/>
  <c r="C14" i="3"/>
  <c r="C11" i="3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E603" i="2" s="1"/>
  <c r="F603" i="2" s="1"/>
  <c r="C602" i="2"/>
  <c r="C601" i="2"/>
  <c r="C600" i="2"/>
  <c r="C599" i="2"/>
  <c r="C598" i="2"/>
  <c r="C597" i="2"/>
  <c r="C596" i="2"/>
  <c r="C595" i="2"/>
  <c r="E595" i="2" s="1"/>
  <c r="F595" i="2" s="1"/>
  <c r="C594" i="2"/>
  <c r="C593" i="2"/>
  <c r="C592" i="2"/>
  <c r="C591" i="2"/>
  <c r="C590" i="2"/>
  <c r="C589" i="2"/>
  <c r="C588" i="2"/>
  <c r="C587" i="2"/>
  <c r="E587" i="2" s="1"/>
  <c r="F587" i="2" s="1"/>
  <c r="C586" i="2"/>
  <c r="C585" i="2"/>
  <c r="C584" i="2"/>
  <c r="C583" i="2"/>
  <c r="C582" i="2"/>
  <c r="C581" i="2"/>
  <c r="C580" i="2"/>
  <c r="C579" i="2"/>
  <c r="E579" i="2" s="1"/>
  <c r="F579" i="2" s="1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E555" i="2" s="1"/>
  <c r="F555" i="2" s="1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E523" i="2" s="1"/>
  <c r="F523" i="2" s="1"/>
  <c r="C522" i="2"/>
  <c r="C521" i="2"/>
  <c r="C520" i="2"/>
  <c r="C519" i="2"/>
  <c r="C518" i="2"/>
  <c r="C517" i="2"/>
  <c r="C516" i="2"/>
  <c r="E516" i="2" s="1"/>
  <c r="F516" i="2" s="1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E491" i="2" s="1"/>
  <c r="F491" i="2" s="1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E476" i="2" s="1"/>
  <c r="F476" i="2" s="1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E459" i="2" s="1"/>
  <c r="F459" i="2" s="1"/>
  <c r="C458" i="2"/>
  <c r="C457" i="2"/>
  <c r="C456" i="2"/>
  <c r="C455" i="2"/>
  <c r="C454" i="2"/>
  <c r="C453" i="2"/>
  <c r="C452" i="2"/>
  <c r="C451" i="2"/>
  <c r="E451" i="2" s="1"/>
  <c r="F451" i="2" s="1"/>
  <c r="C450" i="2"/>
  <c r="C449" i="2"/>
  <c r="C448" i="2"/>
  <c r="C447" i="2"/>
  <c r="C446" i="2"/>
  <c r="C445" i="2"/>
  <c r="C444" i="2"/>
  <c r="C443" i="2"/>
  <c r="E443" i="2" s="1"/>
  <c r="F443" i="2" s="1"/>
  <c r="C442" i="2"/>
  <c r="C441" i="2"/>
  <c r="C440" i="2"/>
  <c r="C439" i="2"/>
  <c r="C438" i="2"/>
  <c r="C437" i="2"/>
  <c r="C436" i="2"/>
  <c r="C435" i="2"/>
  <c r="E435" i="2" s="1"/>
  <c r="F435" i="2" s="1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E419" i="2" s="1"/>
  <c r="F419" i="2" s="1"/>
  <c r="C418" i="2"/>
  <c r="C417" i="2"/>
  <c r="C416" i="2"/>
  <c r="C415" i="2"/>
  <c r="C414" i="2"/>
  <c r="C413" i="2"/>
  <c r="C412" i="2"/>
  <c r="C411" i="2"/>
  <c r="E411" i="2" s="1"/>
  <c r="F411" i="2" s="1"/>
  <c r="C410" i="2"/>
  <c r="C409" i="2"/>
  <c r="C408" i="2"/>
  <c r="C407" i="2"/>
  <c r="C406" i="2"/>
  <c r="C405" i="2"/>
  <c r="C404" i="2"/>
  <c r="C403" i="2"/>
  <c r="E403" i="2" s="1"/>
  <c r="F403" i="2" s="1"/>
  <c r="C402" i="2"/>
  <c r="C401" i="2"/>
  <c r="C400" i="2"/>
  <c r="C399" i="2"/>
  <c r="C398" i="2"/>
  <c r="C397" i="2"/>
  <c r="C396" i="2"/>
  <c r="C395" i="2"/>
  <c r="E395" i="2" s="1"/>
  <c r="F395" i="2" s="1"/>
  <c r="C394" i="2"/>
  <c r="C393" i="2"/>
  <c r="C392" i="2"/>
  <c r="C391" i="2"/>
  <c r="C390" i="2"/>
  <c r="C389" i="2"/>
  <c r="C388" i="2"/>
  <c r="E388" i="2" s="1"/>
  <c r="F388" i="2" s="1"/>
  <c r="C387" i="2"/>
  <c r="E387" i="2" s="1"/>
  <c r="F387" i="2" s="1"/>
  <c r="C386" i="2"/>
  <c r="C385" i="2"/>
  <c r="C384" i="2"/>
  <c r="C383" i="2"/>
  <c r="C382" i="2"/>
  <c r="C381" i="2"/>
  <c r="C380" i="2"/>
  <c r="C379" i="2"/>
  <c r="E379" i="2" s="1"/>
  <c r="F379" i="2" s="1"/>
  <c r="C378" i="2"/>
  <c r="C377" i="2"/>
  <c r="C376" i="2"/>
  <c r="C375" i="2"/>
  <c r="C374" i="2"/>
  <c r="C373" i="2"/>
  <c r="C372" i="2"/>
  <c r="C371" i="2"/>
  <c r="E371" i="2" s="1"/>
  <c r="F371" i="2" s="1"/>
  <c r="C370" i="2"/>
  <c r="C369" i="2"/>
  <c r="C368" i="2"/>
  <c r="E368" i="2" s="1"/>
  <c r="F368" i="2" s="1"/>
  <c r="C367" i="2"/>
  <c r="C366" i="2"/>
  <c r="C365" i="2"/>
  <c r="C364" i="2"/>
  <c r="E364" i="2" s="1"/>
  <c r="F364" i="2" s="1"/>
  <c r="C363" i="2"/>
  <c r="E363" i="2" s="1"/>
  <c r="F363" i="2" s="1"/>
  <c r="C362" i="2"/>
  <c r="C361" i="2"/>
  <c r="C360" i="2"/>
  <c r="C359" i="2"/>
  <c r="C358" i="2"/>
  <c r="C357" i="2"/>
  <c r="C356" i="2"/>
  <c r="C355" i="2"/>
  <c r="E355" i="2" s="1"/>
  <c r="F355" i="2" s="1"/>
  <c r="C354" i="2"/>
  <c r="C353" i="2"/>
  <c r="C352" i="2"/>
  <c r="C351" i="2"/>
  <c r="C350" i="2"/>
  <c r="C349" i="2"/>
  <c r="C348" i="2"/>
  <c r="C347" i="2"/>
  <c r="E347" i="2" s="1"/>
  <c r="F347" i="2" s="1"/>
  <c r="C346" i="2"/>
  <c r="C345" i="2"/>
  <c r="E345" i="2" s="1"/>
  <c r="F345" i="2" s="1"/>
  <c r="C344" i="2"/>
  <c r="E344" i="2" s="1"/>
  <c r="F344" i="2" s="1"/>
  <c r="C343" i="2"/>
  <c r="C342" i="2"/>
  <c r="C341" i="2"/>
  <c r="C340" i="2"/>
  <c r="C339" i="2"/>
  <c r="E339" i="2" s="1"/>
  <c r="F339" i="2" s="1"/>
  <c r="C338" i="2"/>
  <c r="C337" i="2"/>
  <c r="C336" i="2"/>
  <c r="E336" i="2" s="1"/>
  <c r="F336" i="2" s="1"/>
  <c r="C335" i="2"/>
  <c r="C334" i="2"/>
  <c r="C333" i="2"/>
  <c r="E333" i="2" s="1"/>
  <c r="F333" i="2" s="1"/>
  <c r="C332" i="2"/>
  <c r="C331" i="2"/>
  <c r="E331" i="2" s="1"/>
  <c r="F331" i="2" s="1"/>
  <c r="C330" i="2"/>
  <c r="C329" i="2"/>
  <c r="C328" i="2"/>
  <c r="C327" i="2"/>
  <c r="C326" i="2"/>
  <c r="C325" i="2"/>
  <c r="E325" i="2" s="1"/>
  <c r="F325" i="2" s="1"/>
  <c r="C324" i="2"/>
  <c r="C323" i="2"/>
  <c r="E323" i="2" s="1"/>
  <c r="F323" i="2" s="1"/>
  <c r="C322" i="2"/>
  <c r="C321" i="2"/>
  <c r="C320" i="2"/>
  <c r="C319" i="2"/>
  <c r="C318" i="2"/>
  <c r="C317" i="2"/>
  <c r="E317" i="2" s="1"/>
  <c r="F317" i="2" s="1"/>
  <c r="C316" i="2"/>
  <c r="C315" i="2"/>
  <c r="E315" i="2" s="1"/>
  <c r="F315" i="2" s="1"/>
  <c r="C314" i="2"/>
  <c r="C313" i="2"/>
  <c r="C312" i="2"/>
  <c r="C311" i="2"/>
  <c r="C310" i="2"/>
  <c r="C309" i="2"/>
  <c r="E309" i="2" s="1"/>
  <c r="F309" i="2" s="1"/>
  <c r="C308" i="2"/>
  <c r="C307" i="2"/>
  <c r="E307" i="2" s="1"/>
  <c r="F307" i="2" s="1"/>
  <c r="C306" i="2"/>
  <c r="C305" i="2"/>
  <c r="C304" i="2"/>
  <c r="C303" i="2"/>
  <c r="C302" i="2"/>
  <c r="C301" i="2"/>
  <c r="E301" i="2" s="1"/>
  <c r="F301" i="2" s="1"/>
  <c r="C300" i="2"/>
  <c r="C299" i="2"/>
  <c r="E299" i="2" s="1"/>
  <c r="F299" i="2" s="1"/>
  <c r="C298" i="2"/>
  <c r="C297" i="2"/>
  <c r="C296" i="2"/>
  <c r="C295" i="2"/>
  <c r="C294" i="2"/>
  <c r="C293" i="2"/>
  <c r="E293" i="2" s="1"/>
  <c r="F293" i="2" s="1"/>
  <c r="C292" i="2"/>
  <c r="C291" i="2"/>
  <c r="E291" i="2" s="1"/>
  <c r="F291" i="2" s="1"/>
  <c r="C290" i="2"/>
  <c r="C289" i="2"/>
  <c r="C288" i="2"/>
  <c r="E288" i="2" s="1"/>
  <c r="F288" i="2" s="1"/>
  <c r="C287" i="2"/>
  <c r="C286" i="2"/>
  <c r="C285" i="2"/>
  <c r="E285" i="2" s="1"/>
  <c r="F285" i="2" s="1"/>
  <c r="C284" i="2"/>
  <c r="C283" i="2"/>
  <c r="E283" i="2" s="1"/>
  <c r="F283" i="2" s="1"/>
  <c r="C282" i="2"/>
  <c r="C281" i="2"/>
  <c r="C280" i="2"/>
  <c r="E280" i="2" s="1"/>
  <c r="F280" i="2" s="1"/>
  <c r="C279" i="2"/>
  <c r="C278" i="2"/>
  <c r="C277" i="2"/>
  <c r="E277" i="2" s="1"/>
  <c r="F277" i="2" s="1"/>
  <c r="C276" i="2"/>
  <c r="C275" i="2"/>
  <c r="E275" i="2" s="1"/>
  <c r="F275" i="2" s="1"/>
  <c r="C274" i="2"/>
  <c r="C273" i="2"/>
  <c r="C272" i="2"/>
  <c r="C271" i="2"/>
  <c r="C270" i="2"/>
  <c r="C269" i="2"/>
  <c r="E269" i="2" s="1"/>
  <c r="F269" i="2" s="1"/>
  <c r="C268" i="2"/>
  <c r="C267" i="2"/>
  <c r="E267" i="2" s="1"/>
  <c r="F267" i="2" s="1"/>
  <c r="C266" i="2"/>
  <c r="C265" i="2"/>
  <c r="C264" i="2"/>
  <c r="C263" i="2"/>
  <c r="C262" i="2"/>
  <c r="C261" i="2"/>
  <c r="E261" i="2" s="1"/>
  <c r="F261" i="2" s="1"/>
  <c r="C260" i="2"/>
  <c r="C259" i="2"/>
  <c r="E259" i="2" s="1"/>
  <c r="F259" i="2" s="1"/>
  <c r="C258" i="2"/>
  <c r="C257" i="2"/>
  <c r="C256" i="2"/>
  <c r="C255" i="2"/>
  <c r="C254" i="2"/>
  <c r="C253" i="2"/>
  <c r="E253" i="2" s="1"/>
  <c r="F253" i="2" s="1"/>
  <c r="C252" i="2"/>
  <c r="C251" i="2"/>
  <c r="E251" i="2" s="1"/>
  <c r="F251" i="2" s="1"/>
  <c r="C250" i="2"/>
  <c r="C249" i="2"/>
  <c r="C248" i="2"/>
  <c r="C247" i="2"/>
  <c r="C246" i="2"/>
  <c r="C245" i="2"/>
  <c r="E245" i="2" s="1"/>
  <c r="F245" i="2" s="1"/>
  <c r="C244" i="2"/>
  <c r="C243" i="2"/>
  <c r="E243" i="2" s="1"/>
  <c r="F243" i="2" s="1"/>
  <c r="C242" i="2"/>
  <c r="C241" i="2"/>
  <c r="C240" i="2"/>
  <c r="C239" i="2"/>
  <c r="C238" i="2"/>
  <c r="C237" i="2"/>
  <c r="E237" i="2" s="1"/>
  <c r="F237" i="2" s="1"/>
  <c r="C236" i="2"/>
  <c r="C235" i="2"/>
  <c r="E235" i="2" s="1"/>
  <c r="F235" i="2" s="1"/>
  <c r="C234" i="2"/>
  <c r="C233" i="2"/>
  <c r="C232" i="2"/>
  <c r="C231" i="2"/>
  <c r="C230" i="2"/>
  <c r="C229" i="2"/>
  <c r="E229" i="2" s="1"/>
  <c r="F229" i="2" s="1"/>
  <c r="C228" i="2"/>
  <c r="C227" i="2"/>
  <c r="E227" i="2" s="1"/>
  <c r="F227" i="2" s="1"/>
  <c r="C226" i="2"/>
  <c r="C225" i="2"/>
  <c r="C224" i="2"/>
  <c r="C223" i="2"/>
  <c r="C222" i="2"/>
  <c r="C221" i="2"/>
  <c r="E221" i="2" s="1"/>
  <c r="F221" i="2" s="1"/>
  <c r="C220" i="2"/>
  <c r="C219" i="2"/>
  <c r="E219" i="2" s="1"/>
  <c r="F219" i="2" s="1"/>
  <c r="C218" i="2"/>
  <c r="C217" i="2"/>
  <c r="C216" i="2"/>
  <c r="E216" i="2" s="1"/>
  <c r="F216" i="2" s="1"/>
  <c r="C215" i="2"/>
  <c r="C214" i="2"/>
  <c r="C213" i="2"/>
  <c r="E213" i="2" s="1"/>
  <c r="F213" i="2" s="1"/>
  <c r="C212" i="2"/>
  <c r="C211" i="2"/>
  <c r="E211" i="2" s="1"/>
  <c r="F211" i="2" s="1"/>
  <c r="C210" i="2"/>
  <c r="C209" i="2"/>
  <c r="C208" i="2"/>
  <c r="C207" i="2"/>
  <c r="C206" i="2"/>
  <c r="C205" i="2"/>
  <c r="E205" i="2" s="1"/>
  <c r="F205" i="2" s="1"/>
  <c r="C204" i="2"/>
  <c r="E203" i="2"/>
  <c r="F203" i="2" s="1"/>
  <c r="C203" i="2"/>
  <c r="C202" i="2"/>
  <c r="C201" i="2"/>
  <c r="C200" i="2"/>
  <c r="C199" i="2"/>
  <c r="C198" i="2"/>
  <c r="C197" i="2"/>
  <c r="C196" i="2"/>
  <c r="C195" i="2"/>
  <c r="E195" i="2" s="1"/>
  <c r="F195" i="2" s="1"/>
  <c r="C194" i="2"/>
  <c r="C193" i="2"/>
  <c r="C192" i="2"/>
  <c r="E192" i="2" s="1"/>
  <c r="F192" i="2" s="1"/>
  <c r="C191" i="2"/>
  <c r="C190" i="2"/>
  <c r="C189" i="2"/>
  <c r="C188" i="2"/>
  <c r="C187" i="2"/>
  <c r="E187" i="2" s="1"/>
  <c r="F187" i="2" s="1"/>
  <c r="C186" i="2"/>
  <c r="C185" i="2"/>
  <c r="C184" i="2"/>
  <c r="C183" i="2"/>
  <c r="C182" i="2"/>
  <c r="C181" i="2"/>
  <c r="C180" i="2"/>
  <c r="C179" i="2"/>
  <c r="E179" i="2" s="1"/>
  <c r="F179" i="2" s="1"/>
  <c r="C178" i="2"/>
  <c r="C177" i="2"/>
  <c r="C176" i="2"/>
  <c r="C175" i="2"/>
  <c r="C174" i="2"/>
  <c r="C173" i="2"/>
  <c r="C172" i="2"/>
  <c r="C171" i="2"/>
  <c r="E171" i="2" s="1"/>
  <c r="F171" i="2" s="1"/>
  <c r="C170" i="2"/>
  <c r="C169" i="2"/>
  <c r="C168" i="2"/>
  <c r="C167" i="2"/>
  <c r="C166" i="2"/>
  <c r="C165" i="2"/>
  <c r="C164" i="2"/>
  <c r="C163" i="2"/>
  <c r="E163" i="2" s="1"/>
  <c r="F163" i="2" s="1"/>
  <c r="C162" i="2"/>
  <c r="C161" i="2"/>
  <c r="C160" i="2"/>
  <c r="C159" i="2"/>
  <c r="C158" i="2"/>
  <c r="C157" i="2"/>
  <c r="C156" i="2"/>
  <c r="C155" i="2"/>
  <c r="E155" i="2" s="1"/>
  <c r="F155" i="2" s="1"/>
  <c r="C154" i="2"/>
  <c r="C153" i="2"/>
  <c r="C152" i="2"/>
  <c r="C151" i="2"/>
  <c r="C150" i="2"/>
  <c r="C149" i="2"/>
  <c r="C148" i="2"/>
  <c r="C147" i="2"/>
  <c r="E147" i="2" s="1"/>
  <c r="F147" i="2" s="1"/>
  <c r="C146" i="2"/>
  <c r="C145" i="2"/>
  <c r="C144" i="2"/>
  <c r="E144" i="2" s="1"/>
  <c r="F144" i="2" s="1"/>
  <c r="C143" i="2"/>
  <c r="C142" i="2"/>
  <c r="C141" i="2"/>
  <c r="C140" i="2"/>
  <c r="C139" i="2"/>
  <c r="E139" i="2" s="1"/>
  <c r="F139" i="2" s="1"/>
  <c r="C138" i="2"/>
  <c r="C137" i="2"/>
  <c r="C136" i="2"/>
  <c r="C135" i="2"/>
  <c r="C134" i="2"/>
  <c r="C133" i="2"/>
  <c r="C132" i="2"/>
  <c r="C131" i="2"/>
  <c r="E131" i="2" s="1"/>
  <c r="F131" i="2" s="1"/>
  <c r="C130" i="2"/>
  <c r="C129" i="2"/>
  <c r="C128" i="2"/>
  <c r="E128" i="2" s="1"/>
  <c r="F128" i="2" s="1"/>
  <c r="C127" i="2"/>
  <c r="C126" i="2"/>
  <c r="C125" i="2"/>
  <c r="C124" i="2"/>
  <c r="C123" i="2"/>
  <c r="E123" i="2" s="1"/>
  <c r="F123" i="2" s="1"/>
  <c r="C122" i="2"/>
  <c r="C121" i="2"/>
  <c r="C120" i="2"/>
  <c r="C119" i="2"/>
  <c r="C118" i="2"/>
  <c r="C117" i="2"/>
  <c r="C116" i="2"/>
  <c r="C115" i="2"/>
  <c r="E115" i="2" s="1"/>
  <c r="F115" i="2" s="1"/>
  <c r="C114" i="2"/>
  <c r="C113" i="2"/>
  <c r="C112" i="2"/>
  <c r="C111" i="2"/>
  <c r="C110" i="2"/>
  <c r="C109" i="2"/>
  <c r="C108" i="2"/>
  <c r="C107" i="2"/>
  <c r="E107" i="2" s="1"/>
  <c r="F107" i="2" s="1"/>
  <c r="C106" i="2"/>
  <c r="C105" i="2"/>
  <c r="C104" i="2"/>
  <c r="C103" i="2"/>
  <c r="C102" i="2"/>
  <c r="C101" i="2"/>
  <c r="C100" i="2"/>
  <c r="C99" i="2"/>
  <c r="E99" i="2" s="1"/>
  <c r="F99" i="2" s="1"/>
  <c r="C98" i="2"/>
  <c r="C97" i="2"/>
  <c r="C96" i="2"/>
  <c r="E96" i="2" s="1"/>
  <c r="F96" i="2" s="1"/>
  <c r="C95" i="2"/>
  <c r="C94" i="2"/>
  <c r="C93" i="2"/>
  <c r="C92" i="2"/>
  <c r="C91" i="2"/>
  <c r="E91" i="2" s="1"/>
  <c r="F91" i="2" s="1"/>
  <c r="C90" i="2"/>
  <c r="C89" i="2"/>
  <c r="C88" i="2"/>
  <c r="C87" i="2"/>
  <c r="C86" i="2"/>
  <c r="C85" i="2"/>
  <c r="C84" i="2"/>
  <c r="C83" i="2"/>
  <c r="E83" i="2" s="1"/>
  <c r="F83" i="2" s="1"/>
  <c r="C82" i="2"/>
  <c r="C81" i="2"/>
  <c r="C80" i="2"/>
  <c r="E80" i="2" s="1"/>
  <c r="F80" i="2" s="1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E67" i="2" s="1"/>
  <c r="F67" i="2" s="1"/>
  <c r="C66" i="2"/>
  <c r="C65" i="2"/>
  <c r="C64" i="2"/>
  <c r="C63" i="2"/>
  <c r="C62" i="2"/>
  <c r="C61" i="2"/>
  <c r="C60" i="2"/>
  <c r="C59" i="2"/>
  <c r="E59" i="2" s="1"/>
  <c r="F59" i="2" s="1"/>
  <c r="C58" i="2"/>
  <c r="C57" i="2"/>
  <c r="C56" i="2"/>
  <c r="C55" i="2"/>
  <c r="C54" i="2"/>
  <c r="C53" i="2"/>
  <c r="C52" i="2"/>
  <c r="C51" i="2"/>
  <c r="E51" i="2" s="1"/>
  <c r="F51" i="2" s="1"/>
  <c r="C50" i="2"/>
  <c r="C49" i="2"/>
  <c r="C48" i="2"/>
  <c r="C47" i="2"/>
  <c r="C46" i="2"/>
  <c r="C45" i="2"/>
  <c r="E45" i="2" s="1"/>
  <c r="F45" i="2" s="1"/>
  <c r="C44" i="2"/>
  <c r="C43" i="2"/>
  <c r="C42" i="2"/>
  <c r="C41" i="2"/>
  <c r="C40" i="2"/>
  <c r="C39" i="2"/>
  <c r="C38" i="2"/>
  <c r="C37" i="2"/>
  <c r="C36" i="2"/>
  <c r="C35" i="2"/>
  <c r="C34" i="2"/>
  <c r="C33" i="2"/>
  <c r="C29" i="2"/>
  <c r="C10" i="2"/>
  <c r="C12" i="2"/>
  <c r="C22" i="2"/>
  <c r="C26" i="2"/>
  <c r="C21" i="2"/>
  <c r="C16" i="2"/>
  <c r="C19" i="2"/>
  <c r="C15" i="2"/>
  <c r="C24" i="2"/>
  <c r="C11" i="2"/>
  <c r="C9" i="2"/>
  <c r="C7" i="2"/>
  <c r="C14" i="2"/>
  <c r="C5" i="2"/>
  <c r="C27" i="2"/>
  <c r="C20" i="2"/>
  <c r="C30" i="2"/>
  <c r="C31" i="2"/>
  <c r="C18" i="2"/>
  <c r="C3" i="2"/>
  <c r="C8" i="2"/>
  <c r="C28" i="2"/>
  <c r="C23" i="2"/>
  <c r="C13" i="2"/>
  <c r="C6" i="2"/>
  <c r="C32" i="2"/>
  <c r="C17" i="2"/>
  <c r="C4" i="2"/>
  <c r="C88" i="1"/>
  <c r="C112" i="1"/>
  <c r="C16" i="1"/>
  <c r="C94" i="1"/>
  <c r="C99" i="1"/>
  <c r="C13" i="1"/>
  <c r="C72" i="1"/>
  <c r="C33" i="1"/>
  <c r="C106" i="1"/>
  <c r="C49" i="1"/>
  <c r="C9" i="1"/>
  <c r="C41" i="1"/>
  <c r="C74" i="1"/>
  <c r="C110" i="1"/>
  <c r="C60" i="1"/>
  <c r="C52" i="1"/>
  <c r="C8" i="1"/>
  <c r="C95" i="1"/>
  <c r="C58" i="1"/>
  <c r="C38" i="1"/>
  <c r="C39" i="1"/>
  <c r="C102" i="1"/>
  <c r="C22" i="1"/>
  <c r="C44" i="1"/>
  <c r="C100" i="1"/>
  <c r="C63" i="1"/>
  <c r="C80" i="1"/>
  <c r="C85" i="1"/>
  <c r="C7" i="1"/>
  <c r="C53" i="1"/>
  <c r="C70" i="1"/>
  <c r="C64" i="1"/>
  <c r="C93" i="1"/>
  <c r="C55" i="1"/>
  <c r="C27" i="1"/>
  <c r="C28" i="1"/>
  <c r="C59" i="1"/>
  <c r="C76" i="1"/>
  <c r="C18" i="1"/>
  <c r="C29" i="1"/>
  <c r="C113" i="1"/>
  <c r="C51" i="1"/>
  <c r="C67" i="1"/>
  <c r="C98" i="1"/>
  <c r="C11" i="1"/>
  <c r="C108" i="1"/>
  <c r="C31" i="1"/>
  <c r="C17" i="1"/>
  <c r="C42" i="1"/>
  <c r="C24" i="1"/>
  <c r="C78" i="1"/>
  <c r="C75" i="1"/>
  <c r="C87" i="1"/>
  <c r="C10" i="1"/>
  <c r="C109" i="1"/>
  <c r="C111" i="1"/>
  <c r="C82" i="1"/>
  <c r="C12" i="1"/>
  <c r="C56" i="1"/>
  <c r="C114" i="1"/>
  <c r="C90" i="1"/>
  <c r="C37" i="1"/>
  <c r="C46" i="1"/>
  <c r="C83" i="1"/>
  <c r="C104" i="1"/>
  <c r="C30" i="1"/>
  <c r="C91" i="1"/>
  <c r="C20" i="1"/>
  <c r="C71" i="1"/>
  <c r="C14" i="1"/>
  <c r="C21" i="1"/>
  <c r="C81" i="1"/>
  <c r="C25" i="1"/>
  <c r="C115" i="1"/>
  <c r="C96" i="1"/>
  <c r="C84" i="1"/>
  <c r="C79" i="1"/>
  <c r="C97" i="1"/>
  <c r="C43" i="1"/>
  <c r="C119" i="1"/>
  <c r="C117" i="1"/>
  <c r="C40" i="1"/>
  <c r="C66" i="1"/>
  <c r="C92" i="1"/>
  <c r="C26" i="1"/>
  <c r="C86" i="1"/>
  <c r="C77" i="1"/>
  <c r="C48" i="1"/>
  <c r="C35" i="1"/>
  <c r="C57" i="1"/>
  <c r="C45" i="1"/>
  <c r="C73" i="1"/>
  <c r="C65" i="1"/>
  <c r="C89" i="1"/>
  <c r="C6" i="1"/>
  <c r="C54" i="1"/>
  <c r="C15" i="1"/>
  <c r="C32" i="1"/>
  <c r="C62" i="1"/>
  <c r="C103" i="1"/>
  <c r="C34" i="1"/>
  <c r="C36" i="1"/>
  <c r="C4" i="1"/>
  <c r="C23" i="1"/>
  <c r="C105" i="1"/>
  <c r="C19" i="1"/>
  <c r="C118" i="1"/>
  <c r="C116" i="1"/>
  <c r="C69" i="1"/>
  <c r="C107" i="1"/>
  <c r="C120" i="1"/>
  <c r="C121" i="1"/>
  <c r="C122" i="1"/>
  <c r="C101" i="1"/>
  <c r="E101" i="1" s="1"/>
  <c r="F101" i="1" s="1"/>
  <c r="C5" i="1"/>
  <c r="E5" i="1" s="1"/>
  <c r="F5" i="1" s="1"/>
  <c r="C61" i="1"/>
  <c r="C47" i="1"/>
  <c r="C3" i="1"/>
  <c r="C123" i="1"/>
  <c r="C124" i="1"/>
  <c r="E124" i="1" s="1"/>
  <c r="F124" i="1" s="1"/>
  <c r="C125" i="1"/>
  <c r="E125" i="1" s="1"/>
  <c r="F125" i="1" s="1"/>
  <c r="C126" i="1"/>
  <c r="E126" i="1" s="1"/>
  <c r="F126" i="1" s="1"/>
  <c r="C127" i="1"/>
  <c r="E127" i="1" s="1"/>
  <c r="F127" i="1" s="1"/>
  <c r="C128" i="1"/>
  <c r="E128" i="1" s="1"/>
  <c r="F128" i="1" s="1"/>
  <c r="C129" i="1"/>
  <c r="E129" i="1" s="1"/>
  <c r="F129" i="1" s="1"/>
  <c r="C130" i="1"/>
  <c r="C131" i="1"/>
  <c r="C132" i="1"/>
  <c r="E132" i="1" s="1"/>
  <c r="F132" i="1" s="1"/>
  <c r="C133" i="1"/>
  <c r="E133" i="1" s="1"/>
  <c r="F133" i="1" s="1"/>
  <c r="C134" i="1"/>
  <c r="E134" i="1" s="1"/>
  <c r="F134" i="1" s="1"/>
  <c r="C135" i="1"/>
  <c r="E135" i="1" s="1"/>
  <c r="F135" i="1" s="1"/>
  <c r="C136" i="1"/>
  <c r="C137" i="1"/>
  <c r="E137" i="1" s="1"/>
  <c r="F137" i="1" s="1"/>
  <c r="C138" i="1"/>
  <c r="C139" i="1"/>
  <c r="C140" i="1"/>
  <c r="E140" i="1" s="1"/>
  <c r="F140" i="1" s="1"/>
  <c r="C141" i="1"/>
  <c r="E141" i="1" s="1"/>
  <c r="F141" i="1" s="1"/>
  <c r="C142" i="1"/>
  <c r="E142" i="1" s="1"/>
  <c r="F142" i="1" s="1"/>
  <c r="C143" i="1"/>
  <c r="E143" i="1" s="1"/>
  <c r="F143" i="1" s="1"/>
  <c r="C144" i="1"/>
  <c r="C145" i="1"/>
  <c r="E145" i="1" s="1"/>
  <c r="F145" i="1" s="1"/>
  <c r="C146" i="1"/>
  <c r="C147" i="1"/>
  <c r="C148" i="1"/>
  <c r="E148" i="1" s="1"/>
  <c r="F148" i="1" s="1"/>
  <c r="C149" i="1"/>
  <c r="E149" i="1" s="1"/>
  <c r="F149" i="1" s="1"/>
  <c r="C150" i="1"/>
  <c r="E150" i="1" s="1"/>
  <c r="F150" i="1" s="1"/>
  <c r="C151" i="1"/>
  <c r="E151" i="1" s="1"/>
  <c r="F151" i="1" s="1"/>
  <c r="C152" i="1"/>
  <c r="E152" i="1" s="1"/>
  <c r="F152" i="1" s="1"/>
  <c r="C153" i="1"/>
  <c r="E153" i="1" s="1"/>
  <c r="F153" i="1" s="1"/>
  <c r="C154" i="1"/>
  <c r="C155" i="1"/>
  <c r="C156" i="1"/>
  <c r="E156" i="1" s="1"/>
  <c r="F156" i="1" s="1"/>
  <c r="C157" i="1"/>
  <c r="E157" i="1" s="1"/>
  <c r="F157" i="1" s="1"/>
  <c r="C158" i="1"/>
  <c r="E158" i="1" s="1"/>
  <c r="F158" i="1" s="1"/>
  <c r="C159" i="1"/>
  <c r="E159" i="1" s="1"/>
  <c r="F159" i="1" s="1"/>
  <c r="C160" i="1"/>
  <c r="C161" i="1"/>
  <c r="E161" i="1" s="1"/>
  <c r="F161" i="1" s="1"/>
  <c r="C162" i="1"/>
  <c r="C163" i="1"/>
  <c r="C164" i="1"/>
  <c r="E164" i="1" s="1"/>
  <c r="F164" i="1" s="1"/>
  <c r="C165" i="1"/>
  <c r="E165" i="1" s="1"/>
  <c r="F165" i="1" s="1"/>
  <c r="C166" i="1"/>
  <c r="E166" i="1" s="1"/>
  <c r="F166" i="1" s="1"/>
  <c r="C167" i="1"/>
  <c r="E167" i="1" s="1"/>
  <c r="F167" i="1" s="1"/>
  <c r="C168" i="1"/>
  <c r="C169" i="1"/>
  <c r="E169" i="1" s="1"/>
  <c r="F169" i="1" s="1"/>
  <c r="C170" i="1"/>
  <c r="C171" i="1"/>
  <c r="C172" i="1"/>
  <c r="E172" i="1" s="1"/>
  <c r="F172" i="1" s="1"/>
  <c r="C173" i="1"/>
  <c r="E173" i="1" s="1"/>
  <c r="F173" i="1" s="1"/>
  <c r="C174" i="1"/>
  <c r="E174" i="1" s="1"/>
  <c r="F174" i="1" s="1"/>
  <c r="C175" i="1"/>
  <c r="E175" i="1" s="1"/>
  <c r="F175" i="1" s="1"/>
  <c r="C176" i="1"/>
  <c r="C177" i="1"/>
  <c r="E177" i="1" s="1"/>
  <c r="F177" i="1" s="1"/>
  <c r="C178" i="1"/>
  <c r="C179" i="1"/>
  <c r="C180" i="1"/>
  <c r="E180" i="1" s="1"/>
  <c r="F180" i="1" s="1"/>
  <c r="C181" i="1"/>
  <c r="E181" i="1" s="1"/>
  <c r="F181" i="1" s="1"/>
  <c r="C182" i="1"/>
  <c r="E182" i="1" s="1"/>
  <c r="F182" i="1" s="1"/>
  <c r="C183" i="1"/>
  <c r="E183" i="1" s="1"/>
  <c r="F183" i="1" s="1"/>
  <c r="C184" i="1"/>
  <c r="C185" i="1"/>
  <c r="E185" i="1" s="1"/>
  <c r="F185" i="1" s="1"/>
  <c r="C186" i="1"/>
  <c r="C187" i="1"/>
  <c r="C188" i="1"/>
  <c r="E188" i="1" s="1"/>
  <c r="F188" i="1" s="1"/>
  <c r="C189" i="1"/>
  <c r="E189" i="1" s="1"/>
  <c r="F189" i="1" s="1"/>
  <c r="C190" i="1"/>
  <c r="E190" i="1" s="1"/>
  <c r="F190" i="1" s="1"/>
  <c r="C191" i="1"/>
  <c r="E191" i="1" s="1"/>
  <c r="F191" i="1" s="1"/>
  <c r="C192" i="1"/>
  <c r="C193" i="1"/>
  <c r="E193" i="1" s="1"/>
  <c r="F193" i="1" s="1"/>
  <c r="C194" i="1"/>
  <c r="C195" i="1"/>
  <c r="C196" i="1"/>
  <c r="E196" i="1" s="1"/>
  <c r="F196" i="1" s="1"/>
  <c r="C197" i="1"/>
  <c r="E197" i="1" s="1"/>
  <c r="F197" i="1" s="1"/>
  <c r="C198" i="1"/>
  <c r="E198" i="1" s="1"/>
  <c r="F198" i="1" s="1"/>
  <c r="C199" i="1"/>
  <c r="E199" i="1" s="1"/>
  <c r="F199" i="1" s="1"/>
  <c r="C200" i="1"/>
  <c r="C201" i="1"/>
  <c r="E201" i="1" s="1"/>
  <c r="F201" i="1" s="1"/>
  <c r="C202" i="1"/>
  <c r="C203" i="1"/>
  <c r="C204" i="1"/>
  <c r="E204" i="1" s="1"/>
  <c r="F204" i="1" s="1"/>
  <c r="C205" i="1"/>
  <c r="E205" i="1" s="1"/>
  <c r="F205" i="1" s="1"/>
  <c r="C206" i="1"/>
  <c r="E206" i="1" s="1"/>
  <c r="F206" i="1" s="1"/>
  <c r="C207" i="1"/>
  <c r="E207" i="1" s="1"/>
  <c r="F207" i="1" s="1"/>
  <c r="C208" i="1"/>
  <c r="C209" i="1"/>
  <c r="E209" i="1" s="1"/>
  <c r="F209" i="1" s="1"/>
  <c r="C210" i="1"/>
  <c r="C211" i="1"/>
  <c r="C212" i="1"/>
  <c r="E212" i="1" s="1"/>
  <c r="F212" i="1" s="1"/>
  <c r="C213" i="1"/>
  <c r="E213" i="1" s="1"/>
  <c r="F213" i="1" s="1"/>
  <c r="C214" i="1"/>
  <c r="E214" i="1" s="1"/>
  <c r="F214" i="1" s="1"/>
  <c r="C215" i="1"/>
  <c r="E215" i="1" s="1"/>
  <c r="F215" i="1" s="1"/>
  <c r="C216" i="1"/>
  <c r="C217" i="1"/>
  <c r="E217" i="1" s="1"/>
  <c r="F217" i="1" s="1"/>
  <c r="C218" i="1"/>
  <c r="C219" i="1"/>
  <c r="C220" i="1"/>
  <c r="E220" i="1" s="1"/>
  <c r="F220" i="1" s="1"/>
  <c r="C221" i="1"/>
  <c r="E221" i="1" s="1"/>
  <c r="F221" i="1" s="1"/>
  <c r="C222" i="1"/>
  <c r="E222" i="1" s="1"/>
  <c r="F222" i="1" s="1"/>
  <c r="C223" i="1"/>
  <c r="E223" i="1" s="1"/>
  <c r="F223" i="1" s="1"/>
  <c r="C224" i="1"/>
  <c r="C225" i="1"/>
  <c r="E225" i="1" s="1"/>
  <c r="F225" i="1" s="1"/>
  <c r="C226" i="1"/>
  <c r="C227" i="1"/>
  <c r="C228" i="1"/>
  <c r="E228" i="1" s="1"/>
  <c r="F228" i="1" s="1"/>
  <c r="C229" i="1"/>
  <c r="E229" i="1" s="1"/>
  <c r="F229" i="1" s="1"/>
  <c r="C230" i="1"/>
  <c r="E230" i="1" s="1"/>
  <c r="F230" i="1" s="1"/>
  <c r="C231" i="1"/>
  <c r="E231" i="1" s="1"/>
  <c r="F231" i="1" s="1"/>
  <c r="C232" i="1"/>
  <c r="C233" i="1"/>
  <c r="E233" i="1" s="1"/>
  <c r="F233" i="1" s="1"/>
  <c r="C234" i="1"/>
  <c r="C235" i="1"/>
  <c r="C236" i="1"/>
  <c r="E236" i="1" s="1"/>
  <c r="F236" i="1" s="1"/>
  <c r="C237" i="1"/>
  <c r="E237" i="1" s="1"/>
  <c r="F237" i="1" s="1"/>
  <c r="C238" i="1"/>
  <c r="E238" i="1" s="1"/>
  <c r="F238" i="1" s="1"/>
  <c r="C239" i="1"/>
  <c r="E239" i="1" s="1"/>
  <c r="F239" i="1" s="1"/>
  <c r="C240" i="1"/>
  <c r="C241" i="1"/>
  <c r="E241" i="1" s="1"/>
  <c r="F241" i="1" s="1"/>
  <c r="C242" i="1"/>
  <c r="C243" i="1"/>
  <c r="C244" i="1"/>
  <c r="E244" i="1" s="1"/>
  <c r="F244" i="1" s="1"/>
  <c r="C245" i="1"/>
  <c r="E245" i="1" s="1"/>
  <c r="F245" i="1" s="1"/>
  <c r="C246" i="1"/>
  <c r="E246" i="1" s="1"/>
  <c r="F246" i="1" s="1"/>
  <c r="C247" i="1"/>
  <c r="E247" i="1" s="1"/>
  <c r="F247" i="1" s="1"/>
  <c r="C248" i="1"/>
  <c r="C249" i="1"/>
  <c r="E249" i="1" s="1"/>
  <c r="F249" i="1" s="1"/>
  <c r="C250" i="1"/>
  <c r="C251" i="1"/>
  <c r="C252" i="1"/>
  <c r="E252" i="1" s="1"/>
  <c r="F252" i="1" s="1"/>
  <c r="C253" i="1"/>
  <c r="E253" i="1" s="1"/>
  <c r="F253" i="1" s="1"/>
  <c r="C254" i="1"/>
  <c r="E254" i="1" s="1"/>
  <c r="F254" i="1" s="1"/>
  <c r="C255" i="1"/>
  <c r="E255" i="1" s="1"/>
  <c r="F255" i="1" s="1"/>
  <c r="C256" i="1"/>
  <c r="C257" i="1"/>
  <c r="E257" i="1" s="1"/>
  <c r="F257" i="1" s="1"/>
  <c r="C258" i="1"/>
  <c r="C259" i="1"/>
  <c r="C260" i="1"/>
  <c r="E260" i="1" s="1"/>
  <c r="F260" i="1" s="1"/>
  <c r="C261" i="1"/>
  <c r="E261" i="1" s="1"/>
  <c r="F261" i="1" s="1"/>
  <c r="C262" i="1"/>
  <c r="E262" i="1" s="1"/>
  <c r="F262" i="1" s="1"/>
  <c r="C263" i="1"/>
  <c r="E263" i="1" s="1"/>
  <c r="F263" i="1" s="1"/>
  <c r="C264" i="1"/>
  <c r="C265" i="1"/>
  <c r="E265" i="1" s="1"/>
  <c r="F265" i="1" s="1"/>
  <c r="C266" i="1"/>
  <c r="C267" i="1"/>
  <c r="C268" i="1"/>
  <c r="E268" i="1" s="1"/>
  <c r="F268" i="1" s="1"/>
  <c r="C269" i="1"/>
  <c r="E269" i="1" s="1"/>
  <c r="F269" i="1" s="1"/>
  <c r="C270" i="1"/>
  <c r="E270" i="1" s="1"/>
  <c r="F270" i="1" s="1"/>
  <c r="C271" i="1"/>
  <c r="E271" i="1" s="1"/>
  <c r="F271" i="1" s="1"/>
  <c r="C272" i="1"/>
  <c r="C273" i="1"/>
  <c r="E273" i="1" s="1"/>
  <c r="F273" i="1" s="1"/>
  <c r="C274" i="1"/>
  <c r="C275" i="1"/>
  <c r="C276" i="1"/>
  <c r="E276" i="1" s="1"/>
  <c r="F276" i="1" s="1"/>
  <c r="C277" i="1"/>
  <c r="E277" i="1" s="1"/>
  <c r="F277" i="1" s="1"/>
  <c r="C278" i="1"/>
  <c r="E278" i="1" s="1"/>
  <c r="F278" i="1" s="1"/>
  <c r="C279" i="1"/>
  <c r="E279" i="1" s="1"/>
  <c r="F279" i="1" s="1"/>
  <c r="C280" i="1"/>
  <c r="E280" i="1" s="1"/>
  <c r="F280" i="1" s="1"/>
  <c r="C281" i="1"/>
  <c r="E281" i="1" s="1"/>
  <c r="F281" i="1" s="1"/>
  <c r="C282" i="1"/>
  <c r="C283" i="1"/>
  <c r="C284" i="1"/>
  <c r="E284" i="1" s="1"/>
  <c r="F284" i="1" s="1"/>
  <c r="C285" i="1"/>
  <c r="E285" i="1" s="1"/>
  <c r="F285" i="1" s="1"/>
  <c r="C286" i="1"/>
  <c r="E286" i="1" s="1"/>
  <c r="F286" i="1" s="1"/>
  <c r="C287" i="1"/>
  <c r="E287" i="1" s="1"/>
  <c r="F287" i="1" s="1"/>
  <c r="C288" i="1"/>
  <c r="E288" i="1" s="1"/>
  <c r="F288" i="1" s="1"/>
  <c r="C289" i="1"/>
  <c r="E289" i="1" s="1"/>
  <c r="F289" i="1" s="1"/>
  <c r="C290" i="1"/>
  <c r="C291" i="1"/>
  <c r="C292" i="1"/>
  <c r="E292" i="1" s="1"/>
  <c r="F292" i="1" s="1"/>
  <c r="C293" i="1"/>
  <c r="E293" i="1" s="1"/>
  <c r="F293" i="1" s="1"/>
  <c r="C294" i="1"/>
  <c r="E294" i="1" s="1"/>
  <c r="F294" i="1" s="1"/>
  <c r="C295" i="1"/>
  <c r="E295" i="1" s="1"/>
  <c r="F295" i="1" s="1"/>
  <c r="C296" i="1"/>
  <c r="C297" i="1"/>
  <c r="E297" i="1" s="1"/>
  <c r="F297" i="1" s="1"/>
  <c r="C298" i="1"/>
  <c r="C299" i="1"/>
  <c r="C300" i="1"/>
  <c r="E300" i="1" s="1"/>
  <c r="F300" i="1" s="1"/>
  <c r="C301" i="1"/>
  <c r="E301" i="1" s="1"/>
  <c r="F301" i="1" s="1"/>
  <c r="C302" i="1"/>
  <c r="E302" i="1" s="1"/>
  <c r="F302" i="1" s="1"/>
  <c r="C303" i="1"/>
  <c r="E303" i="1" s="1"/>
  <c r="F303" i="1" s="1"/>
  <c r="C304" i="1"/>
  <c r="C305" i="1"/>
  <c r="E305" i="1" s="1"/>
  <c r="F305" i="1" s="1"/>
  <c r="C306" i="1"/>
  <c r="C307" i="1"/>
  <c r="C308" i="1"/>
  <c r="E308" i="1" s="1"/>
  <c r="F308" i="1" s="1"/>
  <c r="C309" i="1"/>
  <c r="E309" i="1" s="1"/>
  <c r="F309" i="1" s="1"/>
  <c r="C310" i="1"/>
  <c r="E310" i="1" s="1"/>
  <c r="F310" i="1" s="1"/>
  <c r="C311" i="1"/>
  <c r="E311" i="1" s="1"/>
  <c r="F311" i="1" s="1"/>
  <c r="C312" i="1"/>
  <c r="E312" i="1" s="1"/>
  <c r="F312" i="1" s="1"/>
  <c r="C313" i="1"/>
  <c r="E313" i="1" s="1"/>
  <c r="F313" i="1" s="1"/>
  <c r="C314" i="1"/>
  <c r="C315" i="1"/>
  <c r="C316" i="1"/>
  <c r="E316" i="1" s="1"/>
  <c r="F316" i="1" s="1"/>
  <c r="C317" i="1"/>
  <c r="E317" i="1" s="1"/>
  <c r="F317" i="1" s="1"/>
  <c r="C318" i="1"/>
  <c r="E318" i="1" s="1"/>
  <c r="F318" i="1" s="1"/>
  <c r="C319" i="1"/>
  <c r="E319" i="1" s="1"/>
  <c r="F319" i="1" s="1"/>
  <c r="C320" i="1"/>
  <c r="C321" i="1"/>
  <c r="E321" i="1" s="1"/>
  <c r="F321" i="1" s="1"/>
  <c r="C322" i="1"/>
  <c r="C323" i="1"/>
  <c r="C324" i="1"/>
  <c r="E324" i="1" s="1"/>
  <c r="F324" i="1" s="1"/>
  <c r="C325" i="1"/>
  <c r="E325" i="1" s="1"/>
  <c r="F325" i="1" s="1"/>
  <c r="C326" i="1"/>
  <c r="E326" i="1" s="1"/>
  <c r="F326" i="1" s="1"/>
  <c r="C327" i="1"/>
  <c r="E327" i="1" s="1"/>
  <c r="F327" i="1" s="1"/>
  <c r="C328" i="1"/>
  <c r="C329" i="1"/>
  <c r="E329" i="1" s="1"/>
  <c r="F329" i="1" s="1"/>
  <c r="C330" i="1"/>
  <c r="C331" i="1"/>
  <c r="C332" i="1"/>
  <c r="E332" i="1" s="1"/>
  <c r="F332" i="1" s="1"/>
  <c r="C333" i="1"/>
  <c r="E333" i="1" s="1"/>
  <c r="F333" i="1" s="1"/>
  <c r="C334" i="1"/>
  <c r="E334" i="1" s="1"/>
  <c r="F334" i="1" s="1"/>
  <c r="C335" i="1"/>
  <c r="E335" i="1" s="1"/>
  <c r="F335" i="1" s="1"/>
  <c r="C336" i="1"/>
  <c r="E336" i="1" s="1"/>
  <c r="F336" i="1" s="1"/>
  <c r="C337" i="1"/>
  <c r="E337" i="1" s="1"/>
  <c r="F337" i="1" s="1"/>
  <c r="C338" i="1"/>
  <c r="C339" i="1"/>
  <c r="C340" i="1"/>
  <c r="E340" i="1" s="1"/>
  <c r="F340" i="1" s="1"/>
  <c r="C341" i="1"/>
  <c r="E341" i="1" s="1"/>
  <c r="F341" i="1" s="1"/>
  <c r="C342" i="1"/>
  <c r="E342" i="1" s="1"/>
  <c r="F342" i="1" s="1"/>
  <c r="C343" i="1"/>
  <c r="E343" i="1" s="1"/>
  <c r="F343" i="1" s="1"/>
  <c r="C344" i="1"/>
  <c r="C345" i="1"/>
  <c r="E345" i="1" s="1"/>
  <c r="F345" i="1" s="1"/>
  <c r="C346" i="1"/>
  <c r="C347" i="1"/>
  <c r="C348" i="1"/>
  <c r="E348" i="1" s="1"/>
  <c r="F348" i="1" s="1"/>
  <c r="C349" i="1"/>
  <c r="E349" i="1" s="1"/>
  <c r="F349" i="1" s="1"/>
  <c r="C350" i="1"/>
  <c r="E350" i="1" s="1"/>
  <c r="F350" i="1" s="1"/>
  <c r="C351" i="1"/>
  <c r="E351" i="1" s="1"/>
  <c r="F351" i="1" s="1"/>
  <c r="C352" i="1"/>
  <c r="C353" i="1"/>
  <c r="E353" i="1" s="1"/>
  <c r="F353" i="1" s="1"/>
  <c r="C354" i="1"/>
  <c r="C355" i="1"/>
  <c r="C356" i="1"/>
  <c r="E356" i="1" s="1"/>
  <c r="F356" i="1" s="1"/>
  <c r="C357" i="1"/>
  <c r="E357" i="1" s="1"/>
  <c r="F357" i="1" s="1"/>
  <c r="C358" i="1"/>
  <c r="E358" i="1" s="1"/>
  <c r="F358" i="1" s="1"/>
  <c r="C359" i="1"/>
  <c r="E359" i="1" s="1"/>
  <c r="F359" i="1" s="1"/>
  <c r="C360" i="1"/>
  <c r="E360" i="1" s="1"/>
  <c r="F360" i="1" s="1"/>
  <c r="C361" i="1"/>
  <c r="E361" i="1" s="1"/>
  <c r="F361" i="1" s="1"/>
  <c r="C362" i="1"/>
  <c r="C363" i="1"/>
  <c r="C364" i="1"/>
  <c r="E364" i="1" s="1"/>
  <c r="F364" i="1" s="1"/>
  <c r="C365" i="1"/>
  <c r="E365" i="1" s="1"/>
  <c r="F365" i="1" s="1"/>
  <c r="C366" i="1"/>
  <c r="E366" i="1" s="1"/>
  <c r="F366" i="1" s="1"/>
  <c r="C367" i="1"/>
  <c r="E367" i="1" s="1"/>
  <c r="F367" i="1" s="1"/>
  <c r="C368" i="1"/>
  <c r="C369" i="1"/>
  <c r="E369" i="1" s="1"/>
  <c r="F369" i="1" s="1"/>
  <c r="C370" i="1"/>
  <c r="C371" i="1"/>
  <c r="C372" i="1"/>
  <c r="E372" i="1" s="1"/>
  <c r="F372" i="1" s="1"/>
  <c r="C373" i="1"/>
  <c r="E373" i="1" s="1"/>
  <c r="F373" i="1" s="1"/>
  <c r="C374" i="1"/>
  <c r="E374" i="1" s="1"/>
  <c r="F374" i="1" s="1"/>
  <c r="C375" i="1"/>
  <c r="E375" i="1" s="1"/>
  <c r="F375" i="1" s="1"/>
  <c r="C376" i="1"/>
  <c r="C377" i="1"/>
  <c r="C378" i="1"/>
  <c r="C379" i="1"/>
  <c r="C380" i="1"/>
  <c r="E380" i="1" s="1"/>
  <c r="F380" i="1" s="1"/>
  <c r="C381" i="1"/>
  <c r="E381" i="1" s="1"/>
  <c r="F381" i="1" s="1"/>
  <c r="C382" i="1"/>
  <c r="E382" i="1" s="1"/>
  <c r="F382" i="1" s="1"/>
  <c r="C383" i="1"/>
  <c r="E383" i="1" s="1"/>
  <c r="F383" i="1" s="1"/>
  <c r="C384" i="1"/>
  <c r="C385" i="1"/>
  <c r="E385" i="1" s="1"/>
  <c r="F385" i="1" s="1"/>
  <c r="C386" i="1"/>
  <c r="C387" i="1"/>
  <c r="C388" i="1"/>
  <c r="E388" i="1" s="1"/>
  <c r="F388" i="1" s="1"/>
  <c r="C389" i="1"/>
  <c r="E389" i="1" s="1"/>
  <c r="F389" i="1" s="1"/>
  <c r="C390" i="1"/>
  <c r="E390" i="1" s="1"/>
  <c r="F390" i="1" s="1"/>
  <c r="C391" i="1"/>
  <c r="E391" i="1" s="1"/>
  <c r="F391" i="1" s="1"/>
  <c r="C392" i="1"/>
  <c r="C393" i="1"/>
  <c r="E393" i="1" s="1"/>
  <c r="F393" i="1" s="1"/>
  <c r="C394" i="1"/>
  <c r="C395" i="1"/>
  <c r="C396" i="1"/>
  <c r="E396" i="1" s="1"/>
  <c r="F396" i="1" s="1"/>
  <c r="C397" i="1"/>
  <c r="E397" i="1" s="1"/>
  <c r="F397" i="1" s="1"/>
  <c r="C398" i="1"/>
  <c r="E398" i="1" s="1"/>
  <c r="F398" i="1" s="1"/>
  <c r="C399" i="1"/>
  <c r="E399" i="1" s="1"/>
  <c r="F399" i="1" s="1"/>
  <c r="C400" i="1"/>
  <c r="C401" i="1"/>
  <c r="E401" i="1" s="1"/>
  <c r="F401" i="1" s="1"/>
  <c r="C402" i="1"/>
  <c r="C403" i="1"/>
  <c r="C404" i="1"/>
  <c r="E404" i="1" s="1"/>
  <c r="F404" i="1" s="1"/>
  <c r="C405" i="1"/>
  <c r="E405" i="1" s="1"/>
  <c r="F405" i="1" s="1"/>
  <c r="C406" i="1"/>
  <c r="E406" i="1" s="1"/>
  <c r="F406" i="1" s="1"/>
  <c r="C407" i="1"/>
  <c r="E407" i="1" s="1"/>
  <c r="F407" i="1" s="1"/>
  <c r="C408" i="1"/>
  <c r="E408" i="1" s="1"/>
  <c r="F408" i="1" s="1"/>
  <c r="C409" i="1"/>
  <c r="E409" i="1" s="1"/>
  <c r="F409" i="1" s="1"/>
  <c r="C410" i="1"/>
  <c r="C411" i="1"/>
  <c r="C412" i="1"/>
  <c r="E412" i="1" s="1"/>
  <c r="F412" i="1" s="1"/>
  <c r="C413" i="1"/>
  <c r="E413" i="1" s="1"/>
  <c r="F413" i="1" s="1"/>
  <c r="C414" i="1"/>
  <c r="E414" i="1" s="1"/>
  <c r="F414" i="1" s="1"/>
  <c r="C415" i="1"/>
  <c r="E415" i="1" s="1"/>
  <c r="F415" i="1" s="1"/>
  <c r="C416" i="1"/>
  <c r="C417" i="1"/>
  <c r="E417" i="1" s="1"/>
  <c r="F417" i="1" s="1"/>
  <c r="C418" i="1"/>
  <c r="C419" i="1"/>
  <c r="C420" i="1"/>
  <c r="E420" i="1" s="1"/>
  <c r="F420" i="1" s="1"/>
  <c r="C421" i="1"/>
  <c r="E421" i="1" s="1"/>
  <c r="F421" i="1" s="1"/>
  <c r="C422" i="1"/>
  <c r="E422" i="1" s="1"/>
  <c r="F422" i="1" s="1"/>
  <c r="C423" i="1"/>
  <c r="E423" i="1" s="1"/>
  <c r="F423" i="1" s="1"/>
  <c r="C424" i="1"/>
  <c r="C425" i="1"/>
  <c r="E425" i="1" s="1"/>
  <c r="F425" i="1" s="1"/>
  <c r="C426" i="1"/>
  <c r="C427" i="1"/>
  <c r="C428" i="1"/>
  <c r="E428" i="1" s="1"/>
  <c r="F428" i="1" s="1"/>
  <c r="C429" i="1"/>
  <c r="E429" i="1" s="1"/>
  <c r="F429" i="1" s="1"/>
  <c r="C430" i="1"/>
  <c r="E430" i="1" s="1"/>
  <c r="F430" i="1" s="1"/>
  <c r="C431" i="1"/>
  <c r="E431" i="1" s="1"/>
  <c r="F431" i="1" s="1"/>
  <c r="C432" i="1"/>
  <c r="C433" i="1"/>
  <c r="E433" i="1" s="1"/>
  <c r="F433" i="1" s="1"/>
  <c r="C434" i="1"/>
  <c r="C435" i="1"/>
  <c r="C436" i="1"/>
  <c r="E436" i="1" s="1"/>
  <c r="F436" i="1" s="1"/>
  <c r="C437" i="1"/>
  <c r="E437" i="1" s="1"/>
  <c r="F437" i="1" s="1"/>
  <c r="C438" i="1"/>
  <c r="E438" i="1" s="1"/>
  <c r="F438" i="1" s="1"/>
  <c r="C439" i="1"/>
  <c r="E439" i="1" s="1"/>
  <c r="F439" i="1" s="1"/>
  <c r="C440" i="1"/>
  <c r="C441" i="1"/>
  <c r="E441" i="1" s="1"/>
  <c r="F441" i="1" s="1"/>
  <c r="C442" i="1"/>
  <c r="C443" i="1"/>
  <c r="C444" i="1"/>
  <c r="E444" i="1" s="1"/>
  <c r="F444" i="1" s="1"/>
  <c r="C445" i="1"/>
  <c r="E445" i="1" s="1"/>
  <c r="F445" i="1" s="1"/>
  <c r="C446" i="1"/>
  <c r="E446" i="1" s="1"/>
  <c r="F446" i="1" s="1"/>
  <c r="C447" i="1"/>
  <c r="E447" i="1" s="1"/>
  <c r="F447" i="1" s="1"/>
  <c r="C448" i="1"/>
  <c r="C449" i="1"/>
  <c r="E449" i="1" s="1"/>
  <c r="F449" i="1" s="1"/>
  <c r="C450" i="1"/>
  <c r="C451" i="1"/>
  <c r="C452" i="1"/>
  <c r="E452" i="1" s="1"/>
  <c r="F452" i="1" s="1"/>
  <c r="C453" i="1"/>
  <c r="E453" i="1" s="1"/>
  <c r="F453" i="1" s="1"/>
  <c r="C454" i="1"/>
  <c r="E454" i="1" s="1"/>
  <c r="F454" i="1" s="1"/>
  <c r="C455" i="1"/>
  <c r="E455" i="1" s="1"/>
  <c r="F455" i="1" s="1"/>
  <c r="C456" i="1"/>
  <c r="C457" i="1"/>
  <c r="E457" i="1" s="1"/>
  <c r="F457" i="1" s="1"/>
  <c r="C458" i="1"/>
  <c r="C459" i="1"/>
  <c r="C460" i="1"/>
  <c r="E460" i="1" s="1"/>
  <c r="F460" i="1" s="1"/>
  <c r="C461" i="1"/>
  <c r="E461" i="1" s="1"/>
  <c r="F461" i="1" s="1"/>
  <c r="C462" i="1"/>
  <c r="E462" i="1" s="1"/>
  <c r="F462" i="1" s="1"/>
  <c r="C463" i="1"/>
  <c r="E463" i="1" s="1"/>
  <c r="F463" i="1" s="1"/>
  <c r="C464" i="1"/>
  <c r="C465" i="1"/>
  <c r="E465" i="1" s="1"/>
  <c r="F465" i="1" s="1"/>
  <c r="C466" i="1"/>
  <c r="C467" i="1"/>
  <c r="C468" i="1"/>
  <c r="C469" i="1"/>
  <c r="E469" i="1" s="1"/>
  <c r="F469" i="1" s="1"/>
  <c r="C470" i="1"/>
  <c r="E470" i="1" s="1"/>
  <c r="F470" i="1" s="1"/>
  <c r="C471" i="1"/>
  <c r="E471" i="1" s="1"/>
  <c r="F471" i="1" s="1"/>
  <c r="C472" i="1"/>
  <c r="E472" i="1" s="1"/>
  <c r="F472" i="1" s="1"/>
  <c r="C473" i="1"/>
  <c r="C474" i="1"/>
  <c r="C475" i="1"/>
  <c r="C476" i="1"/>
  <c r="C477" i="1"/>
  <c r="E477" i="1" s="1"/>
  <c r="F477" i="1" s="1"/>
  <c r="C478" i="1"/>
  <c r="E478" i="1" s="1"/>
  <c r="F478" i="1" s="1"/>
  <c r="C479" i="1"/>
  <c r="E479" i="1" s="1"/>
  <c r="F479" i="1" s="1"/>
  <c r="C480" i="1"/>
  <c r="C481" i="1"/>
  <c r="C482" i="1"/>
  <c r="C483" i="1"/>
  <c r="C484" i="1"/>
  <c r="C485" i="1"/>
  <c r="E485" i="1" s="1"/>
  <c r="F485" i="1" s="1"/>
  <c r="C486" i="1"/>
  <c r="E486" i="1" s="1"/>
  <c r="F486" i="1" s="1"/>
  <c r="C487" i="1"/>
  <c r="E487" i="1" s="1"/>
  <c r="F487" i="1" s="1"/>
  <c r="C488" i="1"/>
  <c r="C489" i="1"/>
  <c r="C490" i="1"/>
  <c r="C491" i="1"/>
  <c r="C492" i="1"/>
  <c r="C493" i="1"/>
  <c r="E493" i="1" s="1"/>
  <c r="F493" i="1" s="1"/>
  <c r="C494" i="1"/>
  <c r="E494" i="1" s="1"/>
  <c r="F494" i="1" s="1"/>
  <c r="C495" i="1"/>
  <c r="E495" i="1" s="1"/>
  <c r="F495" i="1" s="1"/>
  <c r="C496" i="1"/>
  <c r="C497" i="1"/>
  <c r="C498" i="1"/>
  <c r="C499" i="1"/>
  <c r="C500" i="1"/>
  <c r="C501" i="1"/>
  <c r="E501" i="1" s="1"/>
  <c r="F501" i="1" s="1"/>
  <c r="C502" i="1"/>
  <c r="E502" i="1" s="1"/>
  <c r="F502" i="1" s="1"/>
  <c r="C503" i="1"/>
  <c r="E503" i="1" s="1"/>
  <c r="F503" i="1" s="1"/>
  <c r="C504" i="1"/>
  <c r="C505" i="1"/>
  <c r="C506" i="1"/>
  <c r="C507" i="1"/>
  <c r="C508" i="1"/>
  <c r="C509" i="1"/>
  <c r="E509" i="1" s="1"/>
  <c r="F509" i="1" s="1"/>
  <c r="C510" i="1"/>
  <c r="E510" i="1" s="1"/>
  <c r="F510" i="1" s="1"/>
  <c r="C511" i="1"/>
  <c r="E511" i="1" s="1"/>
  <c r="F511" i="1" s="1"/>
  <c r="C512" i="1"/>
  <c r="C513" i="1"/>
  <c r="C514" i="1"/>
  <c r="C515" i="1"/>
  <c r="C516" i="1"/>
  <c r="C517" i="1"/>
  <c r="E517" i="1" s="1"/>
  <c r="F517" i="1" s="1"/>
  <c r="C518" i="1"/>
  <c r="E518" i="1" s="1"/>
  <c r="F518" i="1" s="1"/>
  <c r="C519" i="1"/>
  <c r="E519" i="1" s="1"/>
  <c r="F519" i="1" s="1"/>
  <c r="C520" i="1"/>
  <c r="C521" i="1"/>
  <c r="C522" i="1"/>
  <c r="C523" i="1"/>
  <c r="C524" i="1"/>
  <c r="C525" i="1"/>
  <c r="E525" i="1" s="1"/>
  <c r="F525" i="1" s="1"/>
  <c r="C526" i="1"/>
  <c r="E526" i="1" s="1"/>
  <c r="F526" i="1" s="1"/>
  <c r="C527" i="1"/>
  <c r="E527" i="1" s="1"/>
  <c r="F527" i="1" s="1"/>
  <c r="C528" i="1"/>
  <c r="C529" i="1"/>
  <c r="C530" i="1"/>
  <c r="C531" i="1"/>
  <c r="C532" i="1"/>
  <c r="C533" i="1"/>
  <c r="C534" i="1"/>
  <c r="E534" i="1" s="1"/>
  <c r="F534" i="1" s="1"/>
  <c r="C535" i="1"/>
  <c r="E535" i="1" s="1"/>
  <c r="F535" i="1" s="1"/>
  <c r="C536" i="1"/>
  <c r="C537" i="1"/>
  <c r="C538" i="1"/>
  <c r="C539" i="1"/>
  <c r="C540" i="1"/>
  <c r="C541" i="1"/>
  <c r="C542" i="1"/>
  <c r="E542" i="1" s="1"/>
  <c r="F542" i="1" s="1"/>
  <c r="C543" i="1"/>
  <c r="E543" i="1" s="1"/>
  <c r="F543" i="1" s="1"/>
  <c r="C544" i="1"/>
  <c r="C545" i="1"/>
  <c r="C546" i="1"/>
  <c r="C547" i="1"/>
  <c r="C548" i="1"/>
  <c r="C549" i="1"/>
  <c r="C550" i="1"/>
  <c r="E550" i="1" s="1"/>
  <c r="F550" i="1" s="1"/>
  <c r="C551" i="1"/>
  <c r="E551" i="1" s="1"/>
  <c r="F551" i="1" s="1"/>
  <c r="C552" i="1"/>
  <c r="C553" i="1"/>
  <c r="C554" i="1"/>
  <c r="C555" i="1"/>
  <c r="C556" i="1"/>
  <c r="C557" i="1"/>
  <c r="C558" i="1"/>
  <c r="E558" i="1" s="1"/>
  <c r="F558" i="1" s="1"/>
  <c r="C559" i="1"/>
  <c r="E559" i="1" s="1"/>
  <c r="F559" i="1" s="1"/>
  <c r="C560" i="1"/>
  <c r="C561" i="1"/>
  <c r="C562" i="1"/>
  <c r="C563" i="1"/>
  <c r="C564" i="1"/>
  <c r="C565" i="1"/>
  <c r="C566" i="1"/>
  <c r="E566" i="1" s="1"/>
  <c r="F566" i="1" s="1"/>
  <c r="C567" i="1"/>
  <c r="E567" i="1" s="1"/>
  <c r="F567" i="1" s="1"/>
  <c r="C568" i="1"/>
  <c r="C569" i="1"/>
  <c r="C570" i="1"/>
  <c r="C571" i="1"/>
  <c r="C572" i="1"/>
  <c r="C573" i="1"/>
  <c r="C574" i="1"/>
  <c r="E574" i="1" s="1"/>
  <c r="F574" i="1" s="1"/>
  <c r="C575" i="1"/>
  <c r="E575" i="1" s="1"/>
  <c r="F575" i="1" s="1"/>
  <c r="C576" i="1"/>
  <c r="E576" i="1" s="1"/>
  <c r="F576" i="1" s="1"/>
  <c r="C577" i="1"/>
  <c r="C578" i="1"/>
  <c r="C579" i="1"/>
  <c r="C580" i="1"/>
  <c r="C581" i="1"/>
  <c r="E581" i="1" s="1"/>
  <c r="F581" i="1" s="1"/>
  <c r="C582" i="1"/>
  <c r="E582" i="1" s="1"/>
  <c r="F582" i="1" s="1"/>
  <c r="C583" i="1"/>
  <c r="E583" i="1" s="1"/>
  <c r="F583" i="1" s="1"/>
  <c r="C584" i="1"/>
  <c r="C585" i="1"/>
  <c r="C586" i="1"/>
  <c r="C587" i="1"/>
  <c r="C588" i="1"/>
  <c r="C589" i="1"/>
  <c r="C590" i="1"/>
  <c r="E590" i="1" s="1"/>
  <c r="F590" i="1" s="1"/>
  <c r="C591" i="1"/>
  <c r="E591" i="1" s="1"/>
  <c r="F591" i="1" s="1"/>
  <c r="C592" i="1"/>
  <c r="E592" i="1" s="1"/>
  <c r="F592" i="1" s="1"/>
  <c r="C593" i="1"/>
  <c r="C594" i="1"/>
  <c r="C595" i="1"/>
  <c r="C596" i="1"/>
  <c r="C597" i="1"/>
  <c r="E597" i="1" s="1"/>
  <c r="F597" i="1" s="1"/>
  <c r="C598" i="1"/>
  <c r="E598" i="1" s="1"/>
  <c r="F598" i="1" s="1"/>
  <c r="C599" i="1"/>
  <c r="E599" i="1" s="1"/>
  <c r="F599" i="1" s="1"/>
  <c r="C600" i="1"/>
  <c r="C601" i="1"/>
  <c r="C602" i="1"/>
  <c r="C603" i="1"/>
  <c r="C604" i="1"/>
  <c r="C605" i="1"/>
  <c r="E605" i="1" s="1"/>
  <c r="F605" i="1" s="1"/>
  <c r="C606" i="1"/>
  <c r="E606" i="1" s="1"/>
  <c r="F606" i="1" s="1"/>
  <c r="C607" i="1"/>
  <c r="C608" i="1"/>
  <c r="C609" i="1"/>
  <c r="C610" i="1"/>
  <c r="C611" i="1"/>
  <c r="C612" i="1"/>
  <c r="C613" i="1"/>
  <c r="C614" i="1"/>
  <c r="C615" i="1"/>
  <c r="C616" i="1"/>
  <c r="C68" i="1"/>
  <c r="E292" i="3" l="1"/>
  <c r="F292" i="3" s="1"/>
  <c r="E300" i="3"/>
  <c r="F300" i="3" s="1"/>
  <c r="E308" i="3"/>
  <c r="F308" i="3" s="1"/>
  <c r="E316" i="3"/>
  <c r="F316" i="3" s="1"/>
  <c r="E324" i="3"/>
  <c r="F324" i="3" s="1"/>
  <c r="I604" i="6"/>
  <c r="L604" i="6"/>
  <c r="I596" i="6"/>
  <c r="L596" i="6"/>
  <c r="I588" i="6"/>
  <c r="L588" i="6"/>
  <c r="I580" i="6"/>
  <c r="L580" i="6"/>
  <c r="I572" i="6"/>
  <c r="L572" i="6"/>
  <c r="I564" i="6"/>
  <c r="L564" i="6"/>
  <c r="I3" i="6"/>
  <c r="L3" i="6"/>
  <c r="I608" i="6"/>
  <c r="L608" i="6"/>
  <c r="I600" i="6"/>
  <c r="L600" i="6"/>
  <c r="E163" i="4"/>
  <c r="F163" i="4" s="1"/>
  <c r="E134" i="4"/>
  <c r="F134" i="4" s="1"/>
  <c r="D61" i="1" s="1"/>
  <c r="E61" i="1" s="1"/>
  <c r="F61" i="1" s="1"/>
  <c r="E396" i="4"/>
  <c r="F396" i="4" s="1"/>
  <c r="E364" i="4"/>
  <c r="F364" i="4" s="1"/>
  <c r="E341" i="2"/>
  <c r="F341" i="2" s="1"/>
  <c r="E349" i="2"/>
  <c r="F349" i="2" s="1"/>
  <c r="E357" i="2"/>
  <c r="F357" i="2" s="1"/>
  <c r="E365" i="2"/>
  <c r="F365" i="2" s="1"/>
  <c r="E373" i="2"/>
  <c r="F373" i="2" s="1"/>
  <c r="E381" i="2"/>
  <c r="F381" i="2" s="1"/>
  <c r="E389" i="2"/>
  <c r="F389" i="2" s="1"/>
  <c r="E397" i="2"/>
  <c r="F397" i="2" s="1"/>
  <c r="E405" i="2"/>
  <c r="F405" i="2" s="1"/>
  <c r="E413" i="2"/>
  <c r="F413" i="2" s="1"/>
  <c r="E421" i="2"/>
  <c r="F421" i="2" s="1"/>
  <c r="E429" i="2"/>
  <c r="F429" i="2" s="1"/>
  <c r="E437" i="2"/>
  <c r="F437" i="2" s="1"/>
  <c r="E445" i="2"/>
  <c r="F445" i="2" s="1"/>
  <c r="E453" i="2"/>
  <c r="F453" i="2" s="1"/>
  <c r="E461" i="2"/>
  <c r="F461" i="2" s="1"/>
  <c r="E469" i="2"/>
  <c r="F469" i="2" s="1"/>
  <c r="E477" i="2"/>
  <c r="F477" i="2" s="1"/>
  <c r="E485" i="2"/>
  <c r="F485" i="2" s="1"/>
  <c r="E493" i="2"/>
  <c r="F493" i="2" s="1"/>
  <c r="E501" i="2"/>
  <c r="F501" i="2" s="1"/>
  <c r="E509" i="2"/>
  <c r="F509" i="2" s="1"/>
  <c r="E517" i="2"/>
  <c r="F517" i="2" s="1"/>
  <c r="E525" i="2"/>
  <c r="F525" i="2" s="1"/>
  <c r="E533" i="2"/>
  <c r="F533" i="2" s="1"/>
  <c r="E541" i="2"/>
  <c r="F541" i="2" s="1"/>
  <c r="E549" i="2"/>
  <c r="F549" i="2" s="1"/>
  <c r="E557" i="2"/>
  <c r="F557" i="2" s="1"/>
  <c r="E565" i="2"/>
  <c r="F565" i="2" s="1"/>
  <c r="E573" i="2"/>
  <c r="F573" i="2" s="1"/>
  <c r="E581" i="2"/>
  <c r="F581" i="2" s="1"/>
  <c r="E589" i="2"/>
  <c r="F589" i="2" s="1"/>
  <c r="E597" i="2"/>
  <c r="F597" i="2" s="1"/>
  <c r="E605" i="2"/>
  <c r="F605" i="2" s="1"/>
  <c r="E118" i="4"/>
  <c r="F118" i="4" s="1"/>
  <c r="E74" i="4"/>
  <c r="F74" i="4" s="1"/>
  <c r="E37" i="2"/>
  <c r="F37" i="2" s="1"/>
  <c r="E53" i="2"/>
  <c r="F53" i="2" s="1"/>
  <c r="E61" i="2"/>
  <c r="F61" i="2" s="1"/>
  <c r="E69" i="2"/>
  <c r="F69" i="2" s="1"/>
  <c r="E77" i="2"/>
  <c r="F77" i="2" s="1"/>
  <c r="E85" i="2"/>
  <c r="F85" i="2" s="1"/>
  <c r="E93" i="2"/>
  <c r="F93" i="2" s="1"/>
  <c r="E101" i="2"/>
  <c r="F101" i="2" s="1"/>
  <c r="E109" i="2"/>
  <c r="F109" i="2" s="1"/>
  <c r="E117" i="2"/>
  <c r="F117" i="2" s="1"/>
  <c r="E125" i="2"/>
  <c r="F125" i="2" s="1"/>
  <c r="E133" i="2"/>
  <c r="F133" i="2" s="1"/>
  <c r="E141" i="2"/>
  <c r="F141" i="2" s="1"/>
  <c r="E149" i="2"/>
  <c r="F149" i="2" s="1"/>
  <c r="E157" i="2"/>
  <c r="F157" i="2" s="1"/>
  <c r="E165" i="2"/>
  <c r="F165" i="2" s="1"/>
  <c r="E173" i="2"/>
  <c r="F173" i="2" s="1"/>
  <c r="E181" i="2"/>
  <c r="F181" i="2" s="1"/>
  <c r="E189" i="2"/>
  <c r="F189" i="2" s="1"/>
  <c r="E197" i="2"/>
  <c r="F197" i="2" s="1"/>
  <c r="E580" i="1"/>
  <c r="F580" i="1" s="1"/>
  <c r="E556" i="1"/>
  <c r="F556" i="1" s="1"/>
  <c r="E548" i="1"/>
  <c r="F548" i="1" s="1"/>
  <c r="E532" i="1"/>
  <c r="F532" i="1" s="1"/>
  <c r="E516" i="1"/>
  <c r="F516" i="1" s="1"/>
  <c r="E508" i="1"/>
  <c r="F508" i="1" s="1"/>
  <c r="E500" i="1"/>
  <c r="F500" i="1" s="1"/>
  <c r="E492" i="1"/>
  <c r="F492" i="1" s="1"/>
  <c r="E484" i="1"/>
  <c r="F484" i="1" s="1"/>
  <c r="E476" i="1"/>
  <c r="F476" i="1" s="1"/>
  <c r="E468" i="1"/>
  <c r="F468" i="1" s="1"/>
  <c r="E90" i="2"/>
  <c r="F90" i="2" s="1"/>
  <c r="E42" i="2"/>
  <c r="F42" i="2" s="1"/>
  <c r="E75" i="2"/>
  <c r="F75" i="2" s="1"/>
  <c r="E35" i="2"/>
  <c r="F35" i="2" s="1"/>
  <c r="E43" i="2"/>
  <c r="F43" i="2" s="1"/>
  <c r="E38" i="3"/>
  <c r="F38" i="3" s="1"/>
  <c r="E46" i="3"/>
  <c r="F46" i="3" s="1"/>
  <c r="E54" i="3"/>
  <c r="F54" i="3" s="1"/>
  <c r="E62" i="3"/>
  <c r="F62" i="3" s="1"/>
  <c r="E70" i="3"/>
  <c r="F70" i="3" s="1"/>
  <c r="E78" i="3"/>
  <c r="F78" i="3" s="1"/>
  <c r="E86" i="3"/>
  <c r="F86" i="3" s="1"/>
  <c r="E94" i="3"/>
  <c r="F94" i="3" s="1"/>
  <c r="E102" i="3"/>
  <c r="F102" i="3" s="1"/>
  <c r="E174" i="4"/>
  <c r="F174" i="4" s="1"/>
  <c r="E219" i="4"/>
  <c r="F219" i="4" s="1"/>
  <c r="E548" i="3"/>
  <c r="F548" i="3" s="1"/>
  <c r="E66" i="4"/>
  <c r="F66" i="4" s="1"/>
  <c r="E69" i="4"/>
  <c r="F69" i="4" s="1"/>
  <c r="E168" i="4"/>
  <c r="F168" i="4" s="1"/>
  <c r="E124" i="4"/>
  <c r="F124" i="4" s="1"/>
  <c r="E77" i="4"/>
  <c r="F77" i="4" s="1"/>
  <c r="E233" i="4"/>
  <c r="F233" i="4" s="1"/>
  <c r="E158" i="4"/>
  <c r="F158" i="4" s="1"/>
  <c r="E21" i="4"/>
  <c r="F21" i="4" s="1"/>
  <c r="E110" i="4"/>
  <c r="F110" i="4" s="1"/>
  <c r="D16" i="2" s="1"/>
  <c r="E115" i="4"/>
  <c r="F115" i="4" s="1"/>
  <c r="E194" i="4"/>
  <c r="F194" i="4" s="1"/>
  <c r="E43" i="4"/>
  <c r="F43" i="4" s="1"/>
  <c r="E92" i="4"/>
  <c r="F92" i="4" s="1"/>
  <c r="E4" i="4"/>
  <c r="F4" i="4" s="1"/>
  <c r="E128" i="4"/>
  <c r="F128" i="4" s="1"/>
  <c r="E116" i="4"/>
  <c r="F116" i="4" s="1"/>
  <c r="D10" i="3" s="1"/>
  <c r="E247" i="4"/>
  <c r="F247" i="4" s="1"/>
  <c r="E42" i="4"/>
  <c r="F42" i="4" s="1"/>
  <c r="E351" i="4"/>
  <c r="F351" i="4" s="1"/>
  <c r="E359" i="4"/>
  <c r="F359" i="4" s="1"/>
  <c r="E367" i="4"/>
  <c r="F367" i="4" s="1"/>
  <c r="E375" i="4"/>
  <c r="F375" i="4" s="1"/>
  <c r="E383" i="4"/>
  <c r="F383" i="4" s="1"/>
  <c r="E179" i="4"/>
  <c r="F179" i="4" s="1"/>
  <c r="E8" i="4"/>
  <c r="F8" i="4" s="1"/>
  <c r="E329" i="4"/>
  <c r="F329" i="4" s="1"/>
  <c r="E345" i="4"/>
  <c r="F345" i="4" s="1"/>
  <c r="E385" i="4"/>
  <c r="F385" i="4" s="1"/>
  <c r="E401" i="4"/>
  <c r="F401" i="4" s="1"/>
  <c r="E441" i="4"/>
  <c r="F441" i="4" s="1"/>
  <c r="E457" i="4"/>
  <c r="F457" i="4" s="1"/>
  <c r="E577" i="4"/>
  <c r="F577" i="4" s="1"/>
  <c r="E609" i="4"/>
  <c r="F609" i="4" s="1"/>
  <c r="E215" i="4"/>
  <c r="F215" i="4" s="1"/>
  <c r="E569" i="1"/>
  <c r="F569" i="1" s="1"/>
  <c r="E553" i="1"/>
  <c r="F553" i="1" s="1"/>
  <c r="E529" i="1"/>
  <c r="F529" i="1" s="1"/>
  <c r="E513" i="1"/>
  <c r="F513" i="1" s="1"/>
  <c r="E497" i="1"/>
  <c r="F497" i="1" s="1"/>
  <c r="E481" i="1"/>
  <c r="F481" i="1" s="1"/>
  <c r="E377" i="1"/>
  <c r="F377" i="1" s="1"/>
  <c r="E256" i="4"/>
  <c r="F256" i="4" s="1"/>
  <c r="E212" i="4"/>
  <c r="F212" i="4" s="1"/>
  <c r="E188" i="4"/>
  <c r="F188" i="4" s="1"/>
  <c r="E320" i="4"/>
  <c r="F320" i="4" s="1"/>
  <c r="E46" i="4"/>
  <c r="F46" i="4" s="1"/>
  <c r="E49" i="4"/>
  <c r="F49" i="4" s="1"/>
  <c r="D24" i="1" s="1"/>
  <c r="E72" i="4"/>
  <c r="F72" i="4" s="1"/>
  <c r="E262" i="4"/>
  <c r="F262" i="4" s="1"/>
  <c r="E270" i="4"/>
  <c r="F270" i="4" s="1"/>
  <c r="E132" i="4"/>
  <c r="F132" i="4" s="1"/>
  <c r="E135" i="4"/>
  <c r="F135" i="4" s="1"/>
  <c r="E226" i="4"/>
  <c r="F226" i="4" s="1"/>
  <c r="E208" i="4"/>
  <c r="F208" i="4" s="1"/>
  <c r="E187" i="4"/>
  <c r="F187" i="4" s="1"/>
  <c r="D26" i="3" s="1"/>
  <c r="E340" i="4"/>
  <c r="F340" i="4" s="1"/>
  <c r="E348" i="4"/>
  <c r="F348" i="4" s="1"/>
  <c r="E41" i="3"/>
  <c r="F41" i="3" s="1"/>
  <c r="E49" i="3"/>
  <c r="F49" i="3" s="1"/>
  <c r="E57" i="3"/>
  <c r="F57" i="3" s="1"/>
  <c r="E65" i="3"/>
  <c r="F65" i="3" s="1"/>
  <c r="E73" i="3"/>
  <c r="F73" i="3" s="1"/>
  <c r="E81" i="3"/>
  <c r="F81" i="3" s="1"/>
  <c r="E89" i="3"/>
  <c r="F89" i="3" s="1"/>
  <c r="E97" i="3"/>
  <c r="F97" i="3" s="1"/>
  <c r="E105" i="3"/>
  <c r="F105" i="3" s="1"/>
  <c r="E113" i="3"/>
  <c r="F113" i="3" s="1"/>
  <c r="E121" i="3"/>
  <c r="F121" i="3" s="1"/>
  <c r="E129" i="3"/>
  <c r="F129" i="3" s="1"/>
  <c r="E137" i="3"/>
  <c r="F137" i="3" s="1"/>
  <c r="E369" i="3"/>
  <c r="F369" i="3" s="1"/>
  <c r="E377" i="3"/>
  <c r="F377" i="3" s="1"/>
  <c r="E385" i="3"/>
  <c r="F385" i="3" s="1"/>
  <c r="E393" i="3"/>
  <c r="F393" i="3" s="1"/>
  <c r="E401" i="3"/>
  <c r="F401" i="3" s="1"/>
  <c r="E409" i="3"/>
  <c r="F409" i="3" s="1"/>
  <c r="E417" i="3"/>
  <c r="F417" i="3" s="1"/>
  <c r="E425" i="3"/>
  <c r="F425" i="3" s="1"/>
  <c r="E433" i="3"/>
  <c r="F433" i="3" s="1"/>
  <c r="E441" i="3"/>
  <c r="F441" i="3" s="1"/>
  <c r="E388" i="4"/>
  <c r="F388" i="4" s="1"/>
  <c r="E452" i="4"/>
  <c r="F452" i="4" s="1"/>
  <c r="E476" i="4"/>
  <c r="F476" i="4" s="1"/>
  <c r="E412" i="4"/>
  <c r="F412" i="4" s="1"/>
  <c r="E516" i="4"/>
  <c r="F516" i="4" s="1"/>
  <c r="E540" i="4"/>
  <c r="F540" i="4" s="1"/>
  <c r="E580" i="4"/>
  <c r="F580" i="4" s="1"/>
  <c r="E217" i="4"/>
  <c r="F217" i="4" s="1"/>
  <c r="E190" i="4"/>
  <c r="F190" i="4" s="1"/>
  <c r="D191" i="4" s="1"/>
  <c r="E109" i="4"/>
  <c r="F109" i="4" s="1"/>
  <c r="E269" i="4"/>
  <c r="F269" i="4" s="1"/>
  <c r="E604" i="4"/>
  <c r="F604" i="4" s="1"/>
  <c r="E139" i="1"/>
  <c r="F139" i="1" s="1"/>
  <c r="E491" i="5"/>
  <c r="F491" i="5" s="1"/>
  <c r="R491" i="5" s="1"/>
  <c r="E314" i="1"/>
  <c r="F314" i="1" s="1"/>
  <c r="E250" i="1"/>
  <c r="F250" i="1" s="1"/>
  <c r="E226" i="1"/>
  <c r="F226" i="1" s="1"/>
  <c r="E202" i="1"/>
  <c r="F202" i="1" s="1"/>
  <c r="E178" i="1"/>
  <c r="F178" i="1" s="1"/>
  <c r="E138" i="1"/>
  <c r="F138" i="1" s="1"/>
  <c r="E298" i="1"/>
  <c r="F298" i="1" s="1"/>
  <c r="E234" i="1"/>
  <c r="F234" i="1" s="1"/>
  <c r="E210" i="1"/>
  <c r="F210" i="1" s="1"/>
  <c r="E194" i="1"/>
  <c r="F194" i="1" s="1"/>
  <c r="E170" i="1"/>
  <c r="F170" i="1" s="1"/>
  <c r="E154" i="1"/>
  <c r="F154" i="1" s="1"/>
  <c r="E130" i="1"/>
  <c r="F130" i="1" s="1"/>
  <c r="E556" i="6"/>
  <c r="F556" i="6" s="1"/>
  <c r="E548" i="6"/>
  <c r="F548" i="6" s="1"/>
  <c r="E540" i="6"/>
  <c r="F540" i="6" s="1"/>
  <c r="E532" i="6"/>
  <c r="F532" i="6" s="1"/>
  <c r="E524" i="6"/>
  <c r="F524" i="6" s="1"/>
  <c r="E516" i="6"/>
  <c r="F516" i="6" s="1"/>
  <c r="E508" i="6"/>
  <c r="F508" i="6" s="1"/>
  <c r="E500" i="6"/>
  <c r="F500" i="6" s="1"/>
  <c r="E492" i="6"/>
  <c r="F492" i="6" s="1"/>
  <c r="E484" i="6"/>
  <c r="F484" i="6" s="1"/>
  <c r="E476" i="6"/>
  <c r="F476" i="6" s="1"/>
  <c r="E468" i="6"/>
  <c r="F468" i="6" s="1"/>
  <c r="E460" i="6"/>
  <c r="F460" i="6" s="1"/>
  <c r="E452" i="6"/>
  <c r="F452" i="6" s="1"/>
  <c r="E444" i="6"/>
  <c r="F444" i="6" s="1"/>
  <c r="E547" i="6"/>
  <c r="F547" i="6" s="1"/>
  <c r="E539" i="6"/>
  <c r="F539" i="6" s="1"/>
  <c r="E209" i="6"/>
  <c r="F209" i="6" s="1"/>
  <c r="E610" i="1"/>
  <c r="F610" i="1" s="1"/>
  <c r="E602" i="1"/>
  <c r="F602" i="1" s="1"/>
  <c r="E594" i="1"/>
  <c r="F594" i="1" s="1"/>
  <c r="E586" i="1"/>
  <c r="F586" i="1" s="1"/>
  <c r="E578" i="1"/>
  <c r="F578" i="1" s="1"/>
  <c r="E570" i="1"/>
  <c r="F570" i="1" s="1"/>
  <c r="E562" i="1"/>
  <c r="F562" i="1" s="1"/>
  <c r="E554" i="1"/>
  <c r="F554" i="1" s="1"/>
  <c r="E546" i="1"/>
  <c r="F546" i="1" s="1"/>
  <c r="E538" i="1"/>
  <c r="F538" i="1" s="1"/>
  <c r="E530" i="1"/>
  <c r="F530" i="1" s="1"/>
  <c r="E522" i="1"/>
  <c r="F522" i="1" s="1"/>
  <c r="E514" i="1"/>
  <c r="F514" i="1" s="1"/>
  <c r="E506" i="1"/>
  <c r="F506" i="1" s="1"/>
  <c r="E498" i="1"/>
  <c r="F498" i="1" s="1"/>
  <c r="E490" i="1"/>
  <c r="F490" i="1" s="1"/>
  <c r="E482" i="1"/>
  <c r="F482" i="1" s="1"/>
  <c r="E474" i="1"/>
  <c r="F474" i="1" s="1"/>
  <c r="E466" i="1"/>
  <c r="F466" i="1" s="1"/>
  <c r="E458" i="1"/>
  <c r="F458" i="1" s="1"/>
  <c r="E450" i="1"/>
  <c r="F450" i="1" s="1"/>
  <c r="E442" i="1"/>
  <c r="F442" i="1" s="1"/>
  <c r="E434" i="1"/>
  <c r="F434" i="1" s="1"/>
  <c r="E426" i="1"/>
  <c r="F426" i="1" s="1"/>
  <c r="E418" i="1"/>
  <c r="F418" i="1" s="1"/>
  <c r="E410" i="1"/>
  <c r="F410" i="1" s="1"/>
  <c r="E402" i="1"/>
  <c r="F402" i="1" s="1"/>
  <c r="E394" i="1"/>
  <c r="F394" i="1" s="1"/>
  <c r="E386" i="1"/>
  <c r="F386" i="1" s="1"/>
  <c r="E378" i="1"/>
  <c r="F378" i="1" s="1"/>
  <c r="E370" i="1"/>
  <c r="F370" i="1" s="1"/>
  <c r="E362" i="1"/>
  <c r="F362" i="1" s="1"/>
  <c r="E354" i="1"/>
  <c r="F354" i="1" s="1"/>
  <c r="E346" i="1"/>
  <c r="F346" i="1" s="1"/>
  <c r="E338" i="1"/>
  <c r="F338" i="1" s="1"/>
  <c r="E330" i="1"/>
  <c r="F330" i="1" s="1"/>
  <c r="E322" i="1"/>
  <c r="F322" i="1" s="1"/>
  <c r="E306" i="1"/>
  <c r="F306" i="1" s="1"/>
  <c r="E290" i="1"/>
  <c r="F290" i="1" s="1"/>
  <c r="E282" i="1"/>
  <c r="F282" i="1" s="1"/>
  <c r="E274" i="1"/>
  <c r="F274" i="1" s="1"/>
  <c r="E266" i="1"/>
  <c r="F266" i="1" s="1"/>
  <c r="E258" i="1"/>
  <c r="F258" i="1" s="1"/>
  <c r="E242" i="1"/>
  <c r="F242" i="1" s="1"/>
  <c r="E218" i="1"/>
  <c r="F218" i="1" s="1"/>
  <c r="E186" i="1"/>
  <c r="F186" i="1" s="1"/>
  <c r="E162" i="1"/>
  <c r="F162" i="1" s="1"/>
  <c r="E146" i="1"/>
  <c r="F146" i="1" s="1"/>
  <c r="E615" i="2"/>
  <c r="F615" i="2" s="1"/>
  <c r="E607" i="2"/>
  <c r="F607" i="2" s="1"/>
  <c r="E599" i="2"/>
  <c r="F599" i="2" s="1"/>
  <c r="E591" i="2"/>
  <c r="F591" i="2" s="1"/>
  <c r="E583" i="2"/>
  <c r="F583" i="2" s="1"/>
  <c r="E575" i="2"/>
  <c r="F575" i="2" s="1"/>
  <c r="E567" i="2"/>
  <c r="F567" i="2" s="1"/>
  <c r="E559" i="2"/>
  <c r="F559" i="2" s="1"/>
  <c r="E551" i="2"/>
  <c r="F551" i="2" s="1"/>
  <c r="E543" i="2"/>
  <c r="F543" i="2" s="1"/>
  <c r="E535" i="2"/>
  <c r="F535" i="2" s="1"/>
  <c r="E527" i="2"/>
  <c r="F527" i="2" s="1"/>
  <c r="E519" i="2"/>
  <c r="F519" i="2" s="1"/>
  <c r="E511" i="2"/>
  <c r="F511" i="2" s="1"/>
  <c r="E503" i="2"/>
  <c r="F503" i="2" s="1"/>
  <c r="E495" i="2"/>
  <c r="F495" i="2" s="1"/>
  <c r="E487" i="2"/>
  <c r="F487" i="2" s="1"/>
  <c r="E479" i="2"/>
  <c r="F479" i="2" s="1"/>
  <c r="E471" i="2"/>
  <c r="F471" i="2" s="1"/>
  <c r="E463" i="2"/>
  <c r="F463" i="2" s="1"/>
  <c r="E455" i="2"/>
  <c r="F455" i="2" s="1"/>
  <c r="E447" i="2"/>
  <c r="F447" i="2" s="1"/>
  <c r="E439" i="2"/>
  <c r="F439" i="2" s="1"/>
  <c r="E431" i="2"/>
  <c r="F431" i="2" s="1"/>
  <c r="E423" i="2"/>
  <c r="F423" i="2" s="1"/>
  <c r="E415" i="2"/>
  <c r="F415" i="2" s="1"/>
  <c r="E407" i="2"/>
  <c r="F407" i="2" s="1"/>
  <c r="E399" i="2"/>
  <c r="F399" i="2" s="1"/>
  <c r="E391" i="2"/>
  <c r="F391" i="2" s="1"/>
  <c r="E383" i="2"/>
  <c r="F383" i="2" s="1"/>
  <c r="E375" i="2"/>
  <c r="F375" i="2" s="1"/>
  <c r="E367" i="2"/>
  <c r="F367" i="2" s="1"/>
  <c r="E359" i="2"/>
  <c r="F359" i="2" s="1"/>
  <c r="E351" i="2"/>
  <c r="F351" i="2" s="1"/>
  <c r="E343" i="2"/>
  <c r="F343" i="2" s="1"/>
  <c r="E335" i="2"/>
  <c r="F335" i="2" s="1"/>
  <c r="E327" i="2"/>
  <c r="F327" i="2" s="1"/>
  <c r="E319" i="2"/>
  <c r="F319" i="2" s="1"/>
  <c r="E311" i="2"/>
  <c r="F311" i="2" s="1"/>
  <c r="E303" i="2"/>
  <c r="F303" i="2" s="1"/>
  <c r="E271" i="2"/>
  <c r="F271" i="2" s="1"/>
  <c r="E263" i="2"/>
  <c r="F263" i="2" s="1"/>
  <c r="E255" i="2"/>
  <c r="F255" i="2" s="1"/>
  <c r="E247" i="2"/>
  <c r="F247" i="2" s="1"/>
  <c r="E239" i="2"/>
  <c r="F239" i="2" s="1"/>
  <c r="E231" i="2"/>
  <c r="F231" i="2" s="1"/>
  <c r="E223" i="2"/>
  <c r="F223" i="2" s="1"/>
  <c r="E215" i="2"/>
  <c r="F215" i="2" s="1"/>
  <c r="E207" i="2"/>
  <c r="F207" i="2" s="1"/>
  <c r="E199" i="2"/>
  <c r="F199" i="2" s="1"/>
  <c r="E191" i="2"/>
  <c r="F191" i="2" s="1"/>
  <c r="E183" i="2"/>
  <c r="F183" i="2" s="1"/>
  <c r="E175" i="2"/>
  <c r="F175" i="2" s="1"/>
  <c r="E167" i="2"/>
  <c r="F167" i="2" s="1"/>
  <c r="E159" i="2"/>
  <c r="F159" i="2" s="1"/>
  <c r="E151" i="2"/>
  <c r="F151" i="2" s="1"/>
  <c r="E143" i="2"/>
  <c r="F143" i="2" s="1"/>
  <c r="E135" i="2"/>
  <c r="F135" i="2" s="1"/>
  <c r="E127" i="2"/>
  <c r="F127" i="2" s="1"/>
  <c r="E119" i="2"/>
  <c r="F119" i="2" s="1"/>
  <c r="E111" i="2"/>
  <c r="F111" i="2" s="1"/>
  <c r="E103" i="2"/>
  <c r="F103" i="2" s="1"/>
  <c r="E79" i="2"/>
  <c r="F79" i="2" s="1"/>
  <c r="E71" i="2"/>
  <c r="F71" i="2" s="1"/>
  <c r="E63" i="2"/>
  <c r="F63" i="2" s="1"/>
  <c r="E55" i="2"/>
  <c r="F55" i="2" s="1"/>
  <c r="E47" i="2"/>
  <c r="F47" i="2" s="1"/>
  <c r="E39" i="2"/>
  <c r="F39" i="2" s="1"/>
  <c r="E369" i="6"/>
  <c r="F369" i="6" s="1"/>
  <c r="E337" i="6"/>
  <c r="F337" i="6" s="1"/>
  <c r="E305" i="6"/>
  <c r="F305" i="6" s="1"/>
  <c r="E273" i="6"/>
  <c r="F273" i="6" s="1"/>
  <c r="E241" i="6"/>
  <c r="F241" i="6" s="1"/>
  <c r="E217" i="6"/>
  <c r="F217" i="6" s="1"/>
  <c r="E177" i="6"/>
  <c r="F177" i="6" s="1"/>
  <c r="E543" i="6"/>
  <c r="F543" i="6" s="1"/>
  <c r="E598" i="6"/>
  <c r="F598" i="6" s="1"/>
  <c r="E566" i="6"/>
  <c r="F566" i="6" s="1"/>
  <c r="E550" i="6"/>
  <c r="F550" i="6" s="1"/>
  <c r="E534" i="6"/>
  <c r="F534" i="6" s="1"/>
  <c r="E518" i="6"/>
  <c r="F518" i="6" s="1"/>
  <c r="E502" i="6"/>
  <c r="F502" i="6" s="1"/>
  <c r="E486" i="6"/>
  <c r="F486" i="6" s="1"/>
  <c r="E470" i="6"/>
  <c r="F470" i="6" s="1"/>
  <c r="E462" i="6"/>
  <c r="F462" i="6" s="1"/>
  <c r="E446" i="6"/>
  <c r="F446" i="6" s="1"/>
  <c r="E445" i="6"/>
  <c r="F445" i="6" s="1"/>
  <c r="E437" i="6"/>
  <c r="F437" i="6" s="1"/>
  <c r="E429" i="6"/>
  <c r="F429" i="6" s="1"/>
  <c r="E421" i="6"/>
  <c r="F421" i="6" s="1"/>
  <c r="E413" i="6"/>
  <c r="F413" i="6" s="1"/>
  <c r="E405" i="6"/>
  <c r="F405" i="6" s="1"/>
  <c r="E397" i="6"/>
  <c r="F397" i="6" s="1"/>
  <c r="E389" i="6"/>
  <c r="F389" i="6" s="1"/>
  <c r="E381" i="6"/>
  <c r="F381" i="6" s="1"/>
  <c r="E373" i="6"/>
  <c r="F373" i="6" s="1"/>
  <c r="E365" i="6"/>
  <c r="F365" i="6" s="1"/>
  <c r="E357" i="6"/>
  <c r="F357" i="6" s="1"/>
  <c r="E349" i="6"/>
  <c r="F349" i="6" s="1"/>
  <c r="E341" i="6"/>
  <c r="F341" i="6" s="1"/>
  <c r="E333" i="6"/>
  <c r="F333" i="6" s="1"/>
  <c r="E325" i="6"/>
  <c r="F325" i="6" s="1"/>
  <c r="E317" i="6"/>
  <c r="F317" i="6" s="1"/>
  <c r="E309" i="6"/>
  <c r="F309" i="6" s="1"/>
  <c r="E301" i="6"/>
  <c r="F301" i="6" s="1"/>
  <c r="E293" i="6"/>
  <c r="F293" i="6" s="1"/>
  <c r="E285" i="6"/>
  <c r="F285" i="6" s="1"/>
  <c r="E277" i="6"/>
  <c r="F277" i="6" s="1"/>
  <c r="E269" i="6"/>
  <c r="F269" i="6" s="1"/>
  <c r="E261" i="6"/>
  <c r="F261" i="6" s="1"/>
  <c r="E253" i="6"/>
  <c r="F253" i="6" s="1"/>
  <c r="E245" i="6"/>
  <c r="F245" i="6" s="1"/>
  <c r="E237" i="6"/>
  <c r="F237" i="6" s="1"/>
  <c r="E229" i="6"/>
  <c r="F229" i="6" s="1"/>
  <c r="E221" i="6"/>
  <c r="F221" i="6" s="1"/>
  <c r="E213" i="6"/>
  <c r="F213" i="6" s="1"/>
  <c r="E205" i="6"/>
  <c r="F205" i="6" s="1"/>
  <c r="E197" i="6"/>
  <c r="F197" i="6" s="1"/>
  <c r="E189" i="6"/>
  <c r="F189" i="6" s="1"/>
  <c r="E181" i="6"/>
  <c r="F181" i="6" s="1"/>
  <c r="E173" i="6"/>
  <c r="F173" i="6" s="1"/>
  <c r="E165" i="6"/>
  <c r="F165" i="6" s="1"/>
  <c r="E157" i="6"/>
  <c r="F157" i="6" s="1"/>
  <c r="E149" i="6"/>
  <c r="F149" i="6" s="1"/>
  <c r="E141" i="6"/>
  <c r="F141" i="6" s="1"/>
  <c r="E133" i="6"/>
  <c r="F133" i="6" s="1"/>
  <c r="E125" i="6"/>
  <c r="F125" i="6" s="1"/>
  <c r="E117" i="6"/>
  <c r="F117" i="6" s="1"/>
  <c r="E109" i="6"/>
  <c r="F109" i="6" s="1"/>
  <c r="E101" i="6"/>
  <c r="F101" i="6" s="1"/>
  <c r="E93" i="6"/>
  <c r="F93" i="6" s="1"/>
  <c r="E85" i="6"/>
  <c r="F85" i="6" s="1"/>
  <c r="E77" i="6"/>
  <c r="F77" i="6" s="1"/>
  <c r="E69" i="6"/>
  <c r="F69" i="6" s="1"/>
  <c r="E61" i="6"/>
  <c r="F61" i="6" s="1"/>
  <c r="E53" i="6"/>
  <c r="F53" i="6" s="1"/>
  <c r="E45" i="6"/>
  <c r="F45" i="6" s="1"/>
  <c r="E37" i="6"/>
  <c r="F37" i="6" s="1"/>
  <c r="E29" i="6"/>
  <c r="F29" i="6" s="1"/>
  <c r="E21" i="6"/>
  <c r="F21" i="6" s="1"/>
  <c r="E13" i="6"/>
  <c r="F13" i="6" s="1"/>
  <c r="E196" i="6"/>
  <c r="F196" i="6" s="1"/>
  <c r="E188" i="6"/>
  <c r="F188" i="6" s="1"/>
  <c r="E180" i="6"/>
  <c r="F180" i="6" s="1"/>
  <c r="E172" i="6"/>
  <c r="F172" i="6" s="1"/>
  <c r="E164" i="6"/>
  <c r="F164" i="6" s="1"/>
  <c r="E156" i="6"/>
  <c r="F156" i="6" s="1"/>
  <c r="E148" i="6"/>
  <c r="F148" i="6" s="1"/>
  <c r="E140" i="6"/>
  <c r="F140" i="6" s="1"/>
  <c r="E132" i="6"/>
  <c r="F132" i="6" s="1"/>
  <c r="E124" i="6"/>
  <c r="F124" i="6" s="1"/>
  <c r="E116" i="6"/>
  <c r="F116" i="6" s="1"/>
  <c r="E108" i="6"/>
  <c r="F108" i="6" s="1"/>
  <c r="E100" i="6"/>
  <c r="F100" i="6" s="1"/>
  <c r="E92" i="6"/>
  <c r="F92" i="6" s="1"/>
  <c r="E84" i="6"/>
  <c r="F84" i="6" s="1"/>
  <c r="E76" i="6"/>
  <c r="F76" i="6" s="1"/>
  <c r="E68" i="6"/>
  <c r="F68" i="6" s="1"/>
  <c r="E60" i="6"/>
  <c r="F60" i="6" s="1"/>
  <c r="E52" i="6"/>
  <c r="F52" i="6" s="1"/>
  <c r="E44" i="6"/>
  <c r="F44" i="6" s="1"/>
  <c r="E36" i="6"/>
  <c r="F36" i="6" s="1"/>
  <c r="E28" i="6"/>
  <c r="F28" i="6" s="1"/>
  <c r="E20" i="6"/>
  <c r="F20" i="6" s="1"/>
  <c r="E4" i="6"/>
  <c r="F4" i="6" s="1"/>
  <c r="E531" i="6"/>
  <c r="F531" i="6" s="1"/>
  <c r="E515" i="6"/>
  <c r="F515" i="6" s="1"/>
  <c r="E499" i="6"/>
  <c r="F499" i="6" s="1"/>
  <c r="E483" i="6"/>
  <c r="F483" i="6" s="1"/>
  <c r="E475" i="6"/>
  <c r="F475" i="6" s="1"/>
  <c r="E467" i="6"/>
  <c r="F467" i="6" s="1"/>
  <c r="E459" i="6"/>
  <c r="F459" i="6" s="1"/>
  <c r="E451" i="6"/>
  <c r="F451" i="6" s="1"/>
  <c r="E443" i="6"/>
  <c r="F443" i="6" s="1"/>
  <c r="E435" i="6"/>
  <c r="F435" i="6" s="1"/>
  <c r="E419" i="6"/>
  <c r="F419" i="6" s="1"/>
  <c r="E403" i="6"/>
  <c r="F403" i="6" s="1"/>
  <c r="E387" i="6"/>
  <c r="F387" i="6" s="1"/>
  <c r="E379" i="6"/>
  <c r="F379" i="6" s="1"/>
  <c r="E371" i="6"/>
  <c r="F371" i="6" s="1"/>
  <c r="E363" i="6"/>
  <c r="F363" i="6" s="1"/>
  <c r="E355" i="6"/>
  <c r="F355" i="6" s="1"/>
  <c r="E339" i="6"/>
  <c r="F339" i="6" s="1"/>
  <c r="E323" i="6"/>
  <c r="F323" i="6" s="1"/>
  <c r="E307" i="6"/>
  <c r="F307" i="6" s="1"/>
  <c r="E291" i="6"/>
  <c r="F291" i="6" s="1"/>
  <c r="E275" i="6"/>
  <c r="F275" i="6" s="1"/>
  <c r="E259" i="6"/>
  <c r="F259" i="6" s="1"/>
  <c r="E243" i="6"/>
  <c r="F243" i="6" s="1"/>
  <c r="E227" i="6"/>
  <c r="F227" i="6" s="1"/>
  <c r="E211" i="6"/>
  <c r="F211" i="6" s="1"/>
  <c r="E195" i="6"/>
  <c r="F195" i="6" s="1"/>
  <c r="E187" i="6"/>
  <c r="F187" i="6" s="1"/>
  <c r="E171" i="6"/>
  <c r="F171" i="6" s="1"/>
  <c r="E163" i="6"/>
  <c r="F163" i="6" s="1"/>
  <c r="E155" i="6"/>
  <c r="F155" i="6" s="1"/>
  <c r="E147" i="6"/>
  <c r="F147" i="6" s="1"/>
  <c r="E139" i="6"/>
  <c r="F139" i="6" s="1"/>
  <c r="E131" i="6"/>
  <c r="F131" i="6" s="1"/>
  <c r="E123" i="6"/>
  <c r="F123" i="6" s="1"/>
  <c r="E115" i="6"/>
  <c r="F115" i="6" s="1"/>
  <c r="E107" i="6"/>
  <c r="F107" i="6" s="1"/>
  <c r="E99" i="6"/>
  <c r="F99" i="6" s="1"/>
  <c r="E91" i="6"/>
  <c r="F91" i="6" s="1"/>
  <c r="E83" i="6"/>
  <c r="F83" i="6" s="1"/>
  <c r="E75" i="6"/>
  <c r="F75" i="6" s="1"/>
  <c r="E67" i="6"/>
  <c r="F67" i="6" s="1"/>
  <c r="E59" i="6"/>
  <c r="F59" i="6" s="1"/>
  <c r="E51" i="6"/>
  <c r="F51" i="6" s="1"/>
  <c r="E43" i="6"/>
  <c r="F43" i="6" s="1"/>
  <c r="E35" i="6"/>
  <c r="F35" i="6" s="1"/>
  <c r="E27" i="6"/>
  <c r="F27" i="6" s="1"/>
  <c r="E19" i="6"/>
  <c r="F19" i="6" s="1"/>
  <c r="E11" i="6"/>
  <c r="F11" i="6" s="1"/>
  <c r="E523" i="6"/>
  <c r="F523" i="6" s="1"/>
  <c r="E507" i="6"/>
  <c r="F507" i="6" s="1"/>
  <c r="E491" i="6"/>
  <c r="F491" i="6" s="1"/>
  <c r="E427" i="6"/>
  <c r="F427" i="6" s="1"/>
  <c r="E411" i="6"/>
  <c r="F411" i="6" s="1"/>
  <c r="E395" i="6"/>
  <c r="F395" i="6" s="1"/>
  <c r="E347" i="6"/>
  <c r="F347" i="6" s="1"/>
  <c r="E331" i="6"/>
  <c r="F331" i="6" s="1"/>
  <c r="E315" i="6"/>
  <c r="F315" i="6" s="1"/>
  <c r="E299" i="6"/>
  <c r="F299" i="6" s="1"/>
  <c r="E283" i="6"/>
  <c r="F283" i="6" s="1"/>
  <c r="E267" i="6"/>
  <c r="F267" i="6" s="1"/>
  <c r="E251" i="6"/>
  <c r="F251" i="6" s="1"/>
  <c r="E235" i="6"/>
  <c r="F235" i="6" s="1"/>
  <c r="E219" i="6"/>
  <c r="F219" i="6" s="1"/>
  <c r="E203" i="6"/>
  <c r="F203" i="6" s="1"/>
  <c r="E179" i="6"/>
  <c r="F179" i="6" s="1"/>
  <c r="E610" i="6"/>
  <c r="F610" i="6" s="1"/>
  <c r="E602" i="6"/>
  <c r="F602" i="6" s="1"/>
  <c r="E594" i="6"/>
  <c r="F594" i="6" s="1"/>
  <c r="E586" i="6"/>
  <c r="F586" i="6" s="1"/>
  <c r="E578" i="6"/>
  <c r="F578" i="6" s="1"/>
  <c r="E570" i="6"/>
  <c r="F570" i="6" s="1"/>
  <c r="E562" i="6"/>
  <c r="F562" i="6" s="1"/>
  <c r="E554" i="6"/>
  <c r="F554" i="6" s="1"/>
  <c r="E546" i="6"/>
  <c r="F546" i="6" s="1"/>
  <c r="E538" i="6"/>
  <c r="F538" i="6" s="1"/>
  <c r="E530" i="6"/>
  <c r="F530" i="6" s="1"/>
  <c r="E522" i="6"/>
  <c r="F522" i="6" s="1"/>
  <c r="E514" i="6"/>
  <c r="F514" i="6" s="1"/>
  <c r="E506" i="6"/>
  <c r="F506" i="6" s="1"/>
  <c r="E498" i="6"/>
  <c r="F498" i="6" s="1"/>
  <c r="E490" i="6"/>
  <c r="F490" i="6" s="1"/>
  <c r="E482" i="6"/>
  <c r="F482" i="6" s="1"/>
  <c r="E474" i="6"/>
  <c r="F474" i="6" s="1"/>
  <c r="E466" i="6"/>
  <c r="F466" i="6" s="1"/>
  <c r="E458" i="6"/>
  <c r="F458" i="6" s="1"/>
  <c r="E450" i="6"/>
  <c r="F450" i="6" s="1"/>
  <c r="E442" i="6"/>
  <c r="F442" i="6" s="1"/>
  <c r="E434" i="6"/>
  <c r="F434" i="6" s="1"/>
  <c r="E426" i="6"/>
  <c r="F426" i="6" s="1"/>
  <c r="E418" i="6"/>
  <c r="F418" i="6" s="1"/>
  <c r="E410" i="6"/>
  <c r="F410" i="6" s="1"/>
  <c r="E402" i="6"/>
  <c r="F402" i="6" s="1"/>
  <c r="E394" i="6"/>
  <c r="F394" i="6" s="1"/>
  <c r="E386" i="6"/>
  <c r="F386" i="6" s="1"/>
  <c r="E378" i="6"/>
  <c r="F378" i="6" s="1"/>
  <c r="E370" i="6"/>
  <c r="F370" i="6" s="1"/>
  <c r="E362" i="6"/>
  <c r="F362" i="6" s="1"/>
  <c r="E354" i="6"/>
  <c r="F354" i="6" s="1"/>
  <c r="E346" i="6"/>
  <c r="F346" i="6" s="1"/>
  <c r="E338" i="6"/>
  <c r="F338" i="6" s="1"/>
  <c r="E330" i="6"/>
  <c r="F330" i="6" s="1"/>
  <c r="E322" i="6"/>
  <c r="F322" i="6" s="1"/>
  <c r="E194" i="6"/>
  <c r="F194" i="6" s="1"/>
  <c r="E186" i="6"/>
  <c r="F186" i="6" s="1"/>
  <c r="E178" i="6"/>
  <c r="F178" i="6" s="1"/>
  <c r="E170" i="6"/>
  <c r="F170" i="6" s="1"/>
  <c r="E162" i="6"/>
  <c r="F162" i="6" s="1"/>
  <c r="E154" i="6"/>
  <c r="F154" i="6" s="1"/>
  <c r="E146" i="6"/>
  <c r="F146" i="6" s="1"/>
  <c r="E138" i="6"/>
  <c r="F138" i="6" s="1"/>
  <c r="E130" i="6"/>
  <c r="F130" i="6" s="1"/>
  <c r="E122" i="6"/>
  <c r="F122" i="6" s="1"/>
  <c r="E114" i="6"/>
  <c r="F114" i="6" s="1"/>
  <c r="E106" i="6"/>
  <c r="F106" i="6" s="1"/>
  <c r="E98" i="6"/>
  <c r="F98" i="6" s="1"/>
  <c r="E90" i="6"/>
  <c r="F90" i="6" s="1"/>
  <c r="E82" i="6"/>
  <c r="F82" i="6" s="1"/>
  <c r="E74" i="6"/>
  <c r="F74" i="6" s="1"/>
  <c r="E66" i="6"/>
  <c r="F66" i="6" s="1"/>
  <c r="E58" i="6"/>
  <c r="F58" i="6" s="1"/>
  <c r="E50" i="6"/>
  <c r="F50" i="6" s="1"/>
  <c r="E42" i="6"/>
  <c r="F42" i="6" s="1"/>
  <c r="E34" i="6"/>
  <c r="F34" i="6" s="1"/>
  <c r="E26" i="6"/>
  <c r="F26" i="6" s="1"/>
  <c r="E18" i="6"/>
  <c r="F18" i="6" s="1"/>
  <c r="E10" i="6"/>
  <c r="F10" i="6" s="1"/>
  <c r="E433" i="6"/>
  <c r="F433" i="6" s="1"/>
  <c r="E417" i="6"/>
  <c r="F417" i="6" s="1"/>
  <c r="E401" i="6"/>
  <c r="F401" i="6" s="1"/>
  <c r="E385" i="6"/>
  <c r="F385" i="6" s="1"/>
  <c r="E353" i="6"/>
  <c r="F353" i="6" s="1"/>
  <c r="E321" i="6"/>
  <c r="F321" i="6" s="1"/>
  <c r="E289" i="6"/>
  <c r="F289" i="6" s="1"/>
  <c r="E257" i="6"/>
  <c r="F257" i="6" s="1"/>
  <c r="E233" i="6"/>
  <c r="F233" i="6" s="1"/>
  <c r="E193" i="6"/>
  <c r="F193" i="6" s="1"/>
  <c r="E169" i="6"/>
  <c r="F169" i="6" s="1"/>
  <c r="E145" i="6"/>
  <c r="F145" i="6" s="1"/>
  <c r="E129" i="6"/>
  <c r="F129" i="6" s="1"/>
  <c r="E121" i="6"/>
  <c r="F121" i="6" s="1"/>
  <c r="E113" i="6"/>
  <c r="F113" i="6" s="1"/>
  <c r="E105" i="6"/>
  <c r="F105" i="6" s="1"/>
  <c r="E97" i="6"/>
  <c r="F97" i="6" s="1"/>
  <c r="E89" i="6"/>
  <c r="F89" i="6" s="1"/>
  <c r="E81" i="6"/>
  <c r="F81" i="6" s="1"/>
  <c r="E73" i="6"/>
  <c r="F73" i="6" s="1"/>
  <c r="E65" i="6"/>
  <c r="F65" i="6" s="1"/>
  <c r="E57" i="6"/>
  <c r="F57" i="6" s="1"/>
  <c r="E49" i="6"/>
  <c r="F49" i="6" s="1"/>
  <c r="E41" i="6"/>
  <c r="F41" i="6" s="1"/>
  <c r="E33" i="6"/>
  <c r="F33" i="6" s="1"/>
  <c r="E25" i="6"/>
  <c r="F25" i="6" s="1"/>
  <c r="E9" i="6"/>
  <c r="F9" i="6" s="1"/>
  <c r="E592" i="6"/>
  <c r="F592" i="6" s="1"/>
  <c r="E584" i="6"/>
  <c r="F584" i="6" s="1"/>
  <c r="E576" i="6"/>
  <c r="F576" i="6" s="1"/>
  <c r="E568" i="6"/>
  <c r="F568" i="6" s="1"/>
  <c r="E560" i="6"/>
  <c r="F560" i="6" s="1"/>
  <c r="E552" i="6"/>
  <c r="F552" i="6" s="1"/>
  <c r="E544" i="6"/>
  <c r="F544" i="6" s="1"/>
  <c r="E536" i="6"/>
  <c r="F536" i="6" s="1"/>
  <c r="E528" i="6"/>
  <c r="F528" i="6" s="1"/>
  <c r="E520" i="6"/>
  <c r="F520" i="6" s="1"/>
  <c r="E512" i="6"/>
  <c r="F512" i="6" s="1"/>
  <c r="E504" i="6"/>
  <c r="F504" i="6" s="1"/>
  <c r="E496" i="6"/>
  <c r="F496" i="6" s="1"/>
  <c r="E488" i="6"/>
  <c r="F488" i="6" s="1"/>
  <c r="E480" i="6"/>
  <c r="F480" i="6" s="1"/>
  <c r="E472" i="6"/>
  <c r="F472" i="6" s="1"/>
  <c r="E464" i="6"/>
  <c r="F464" i="6" s="1"/>
  <c r="E456" i="6"/>
  <c r="F456" i="6" s="1"/>
  <c r="E448" i="6"/>
  <c r="F448" i="6" s="1"/>
  <c r="E440" i="6"/>
  <c r="F440" i="6" s="1"/>
  <c r="E424" i="6"/>
  <c r="F424" i="6" s="1"/>
  <c r="E408" i="6"/>
  <c r="F408" i="6" s="1"/>
  <c r="E392" i="6"/>
  <c r="F392" i="6" s="1"/>
  <c r="E376" i="6"/>
  <c r="F376" i="6" s="1"/>
  <c r="E360" i="6"/>
  <c r="F360" i="6" s="1"/>
  <c r="E344" i="6"/>
  <c r="F344" i="6" s="1"/>
  <c r="E328" i="6"/>
  <c r="F328" i="6" s="1"/>
  <c r="E192" i="6"/>
  <c r="F192" i="6" s="1"/>
  <c r="E184" i="6"/>
  <c r="F184" i="6" s="1"/>
  <c r="E176" i="6"/>
  <c r="F176" i="6" s="1"/>
  <c r="E168" i="6"/>
  <c r="F168" i="6" s="1"/>
  <c r="E160" i="6"/>
  <c r="F160" i="6" s="1"/>
  <c r="E152" i="6"/>
  <c r="F152" i="6" s="1"/>
  <c r="E144" i="6"/>
  <c r="F144" i="6" s="1"/>
  <c r="E136" i="6"/>
  <c r="F136" i="6" s="1"/>
  <c r="E128" i="6"/>
  <c r="F128" i="6" s="1"/>
  <c r="E120" i="6"/>
  <c r="F120" i="6" s="1"/>
  <c r="E112" i="6"/>
  <c r="F112" i="6" s="1"/>
  <c r="E104" i="6"/>
  <c r="F104" i="6" s="1"/>
  <c r="E96" i="6"/>
  <c r="F96" i="6" s="1"/>
  <c r="E88" i="6"/>
  <c r="F88" i="6" s="1"/>
  <c r="E80" i="6"/>
  <c r="F80" i="6" s="1"/>
  <c r="E72" i="6"/>
  <c r="F72" i="6" s="1"/>
  <c r="E64" i="6"/>
  <c r="F64" i="6" s="1"/>
  <c r="E56" i="6"/>
  <c r="F56" i="6" s="1"/>
  <c r="E48" i="6"/>
  <c r="F48" i="6" s="1"/>
  <c r="E40" i="6"/>
  <c r="F40" i="6" s="1"/>
  <c r="E32" i="6"/>
  <c r="F32" i="6" s="1"/>
  <c r="E24" i="6"/>
  <c r="F24" i="6" s="1"/>
  <c r="E16" i="6"/>
  <c r="F16" i="6" s="1"/>
  <c r="E393" i="6"/>
  <c r="F393" i="6" s="1"/>
  <c r="E361" i="6"/>
  <c r="F361" i="6" s="1"/>
  <c r="E329" i="6"/>
  <c r="F329" i="6" s="1"/>
  <c r="E297" i="6"/>
  <c r="F297" i="6" s="1"/>
  <c r="E265" i="6"/>
  <c r="F265" i="6" s="1"/>
  <c r="E201" i="6"/>
  <c r="F201" i="6" s="1"/>
  <c r="E153" i="6"/>
  <c r="F153" i="6" s="1"/>
  <c r="E535" i="6"/>
  <c r="F535" i="6" s="1"/>
  <c r="E519" i="6"/>
  <c r="F519" i="6" s="1"/>
  <c r="E511" i="6"/>
  <c r="F511" i="6" s="1"/>
  <c r="E503" i="6"/>
  <c r="F503" i="6" s="1"/>
  <c r="E495" i="6"/>
  <c r="F495" i="6" s="1"/>
  <c r="E487" i="6"/>
  <c r="F487" i="6" s="1"/>
  <c r="E479" i="6"/>
  <c r="F479" i="6" s="1"/>
  <c r="E471" i="6"/>
  <c r="F471" i="6" s="1"/>
  <c r="E463" i="6"/>
  <c r="F463" i="6" s="1"/>
  <c r="E455" i="6"/>
  <c r="F455" i="6" s="1"/>
  <c r="E447" i="6"/>
  <c r="F447" i="6" s="1"/>
  <c r="E439" i="6"/>
  <c r="F439" i="6" s="1"/>
  <c r="E431" i="6"/>
  <c r="F431" i="6" s="1"/>
  <c r="E423" i="6"/>
  <c r="F423" i="6" s="1"/>
  <c r="E415" i="6"/>
  <c r="F415" i="6" s="1"/>
  <c r="E407" i="6"/>
  <c r="F407" i="6" s="1"/>
  <c r="E399" i="6"/>
  <c r="F399" i="6" s="1"/>
  <c r="E391" i="6"/>
  <c r="F391" i="6" s="1"/>
  <c r="E383" i="6"/>
  <c r="F383" i="6" s="1"/>
  <c r="E375" i="6"/>
  <c r="F375" i="6" s="1"/>
  <c r="E367" i="6"/>
  <c r="F367" i="6" s="1"/>
  <c r="E359" i="6"/>
  <c r="F359" i="6" s="1"/>
  <c r="E351" i="6"/>
  <c r="F351" i="6" s="1"/>
  <c r="E343" i="6"/>
  <c r="F343" i="6" s="1"/>
  <c r="E335" i="6"/>
  <c r="F335" i="6" s="1"/>
  <c r="E327" i="6"/>
  <c r="F327" i="6" s="1"/>
  <c r="E319" i="6"/>
  <c r="F319" i="6" s="1"/>
  <c r="E311" i="6"/>
  <c r="F311" i="6" s="1"/>
  <c r="E303" i="6"/>
  <c r="F303" i="6" s="1"/>
  <c r="E295" i="6"/>
  <c r="F295" i="6" s="1"/>
  <c r="E287" i="6"/>
  <c r="F287" i="6" s="1"/>
  <c r="E279" i="6"/>
  <c r="F279" i="6" s="1"/>
  <c r="E271" i="6"/>
  <c r="F271" i="6" s="1"/>
  <c r="E263" i="6"/>
  <c r="F263" i="6" s="1"/>
  <c r="E255" i="6"/>
  <c r="F255" i="6" s="1"/>
  <c r="E247" i="6"/>
  <c r="F247" i="6" s="1"/>
  <c r="E239" i="6"/>
  <c r="F239" i="6" s="1"/>
  <c r="E231" i="6"/>
  <c r="F231" i="6" s="1"/>
  <c r="E223" i="6"/>
  <c r="F223" i="6" s="1"/>
  <c r="E215" i="6"/>
  <c r="F215" i="6" s="1"/>
  <c r="E207" i="6"/>
  <c r="F207" i="6" s="1"/>
  <c r="E199" i="6"/>
  <c r="F199" i="6" s="1"/>
  <c r="E191" i="6"/>
  <c r="F191" i="6" s="1"/>
  <c r="E183" i="6"/>
  <c r="F183" i="6" s="1"/>
  <c r="E175" i="6"/>
  <c r="F175" i="6" s="1"/>
  <c r="E167" i="6"/>
  <c r="F167" i="6" s="1"/>
  <c r="E159" i="6"/>
  <c r="F159" i="6" s="1"/>
  <c r="E151" i="6"/>
  <c r="F151" i="6" s="1"/>
  <c r="E143" i="6"/>
  <c r="F143" i="6" s="1"/>
  <c r="E135" i="6"/>
  <c r="F135" i="6" s="1"/>
  <c r="E127" i="6"/>
  <c r="F127" i="6" s="1"/>
  <c r="E119" i="6"/>
  <c r="F119" i="6" s="1"/>
  <c r="E111" i="6"/>
  <c r="F111" i="6" s="1"/>
  <c r="E103" i="6"/>
  <c r="F103" i="6" s="1"/>
  <c r="E95" i="6"/>
  <c r="F95" i="6" s="1"/>
  <c r="E87" i="6"/>
  <c r="F87" i="6" s="1"/>
  <c r="E79" i="6"/>
  <c r="F79" i="6" s="1"/>
  <c r="E71" i="6"/>
  <c r="F71" i="6" s="1"/>
  <c r="E63" i="6"/>
  <c r="F63" i="6" s="1"/>
  <c r="E55" i="6"/>
  <c r="F55" i="6" s="1"/>
  <c r="E47" i="6"/>
  <c r="F47" i="6" s="1"/>
  <c r="E39" i="6"/>
  <c r="F39" i="6" s="1"/>
  <c r="E31" i="6"/>
  <c r="F31" i="6" s="1"/>
  <c r="E23" i="6"/>
  <c r="F23" i="6" s="1"/>
  <c r="E15" i="6"/>
  <c r="F15" i="6" s="1"/>
  <c r="E7" i="6"/>
  <c r="F7" i="6" s="1"/>
  <c r="E441" i="6"/>
  <c r="F441" i="6" s="1"/>
  <c r="E425" i="6"/>
  <c r="F425" i="6" s="1"/>
  <c r="E409" i="6"/>
  <c r="F409" i="6" s="1"/>
  <c r="E377" i="6"/>
  <c r="F377" i="6" s="1"/>
  <c r="E345" i="6"/>
  <c r="F345" i="6" s="1"/>
  <c r="E313" i="6"/>
  <c r="F313" i="6" s="1"/>
  <c r="E281" i="6"/>
  <c r="F281" i="6" s="1"/>
  <c r="E249" i="6"/>
  <c r="F249" i="6" s="1"/>
  <c r="E225" i="6"/>
  <c r="F225" i="6" s="1"/>
  <c r="E185" i="6"/>
  <c r="F185" i="6" s="1"/>
  <c r="E161" i="6"/>
  <c r="F161" i="6" s="1"/>
  <c r="E137" i="6"/>
  <c r="F137" i="6" s="1"/>
  <c r="E551" i="6"/>
  <c r="F551" i="6" s="1"/>
  <c r="E527" i="6"/>
  <c r="F527" i="6" s="1"/>
  <c r="E606" i="6"/>
  <c r="F606" i="6" s="1"/>
  <c r="E590" i="6"/>
  <c r="F590" i="6" s="1"/>
  <c r="E582" i="6"/>
  <c r="F582" i="6" s="1"/>
  <c r="E574" i="6"/>
  <c r="F574" i="6" s="1"/>
  <c r="E558" i="6"/>
  <c r="F558" i="6" s="1"/>
  <c r="E542" i="6"/>
  <c r="F542" i="6" s="1"/>
  <c r="E526" i="6"/>
  <c r="F526" i="6" s="1"/>
  <c r="E510" i="6"/>
  <c r="F510" i="6" s="1"/>
  <c r="E494" i="6"/>
  <c r="F494" i="6" s="1"/>
  <c r="E478" i="6"/>
  <c r="F478" i="6" s="1"/>
  <c r="E454" i="6"/>
  <c r="F454" i="6" s="1"/>
  <c r="E438" i="6"/>
  <c r="F438" i="6" s="1"/>
  <c r="E318" i="6"/>
  <c r="F318" i="6" s="1"/>
  <c r="E190" i="6"/>
  <c r="F190" i="6" s="1"/>
  <c r="E182" i="6"/>
  <c r="F182" i="6" s="1"/>
  <c r="E174" i="6"/>
  <c r="F174" i="6" s="1"/>
  <c r="E166" i="6"/>
  <c r="F166" i="6" s="1"/>
  <c r="E158" i="6"/>
  <c r="F158" i="6" s="1"/>
  <c r="E150" i="6"/>
  <c r="F150" i="6" s="1"/>
  <c r="E142" i="6"/>
  <c r="F142" i="6" s="1"/>
  <c r="E134" i="6"/>
  <c r="F134" i="6" s="1"/>
  <c r="E126" i="6"/>
  <c r="F126" i="6" s="1"/>
  <c r="E118" i="6"/>
  <c r="F118" i="6" s="1"/>
  <c r="E110" i="6"/>
  <c r="F110" i="6" s="1"/>
  <c r="E102" i="6"/>
  <c r="F102" i="6" s="1"/>
  <c r="E94" i="6"/>
  <c r="F94" i="6" s="1"/>
  <c r="E86" i="6"/>
  <c r="F86" i="6" s="1"/>
  <c r="E78" i="6"/>
  <c r="F78" i="6" s="1"/>
  <c r="E70" i="6"/>
  <c r="F70" i="6" s="1"/>
  <c r="E62" i="6"/>
  <c r="F62" i="6" s="1"/>
  <c r="E54" i="6"/>
  <c r="F54" i="6" s="1"/>
  <c r="E46" i="6"/>
  <c r="F46" i="6" s="1"/>
  <c r="E38" i="6"/>
  <c r="F38" i="6" s="1"/>
  <c r="E30" i="6"/>
  <c r="F30" i="6" s="1"/>
  <c r="E22" i="6"/>
  <c r="F22" i="6" s="1"/>
  <c r="E6" i="6"/>
  <c r="F6" i="6" s="1"/>
  <c r="E436" i="5"/>
  <c r="F436" i="5" s="1"/>
  <c r="R436" i="5" s="1"/>
  <c r="E603" i="5"/>
  <c r="F603" i="5" s="1"/>
  <c r="R603" i="5" s="1"/>
  <c r="E507" i="5"/>
  <c r="F507" i="5" s="1"/>
  <c r="R507" i="5" s="1"/>
  <c r="E499" i="5"/>
  <c r="F499" i="5" s="1"/>
  <c r="R499" i="5" s="1"/>
  <c r="E602" i="5"/>
  <c r="F602" i="5" s="1"/>
  <c r="R602" i="5" s="1"/>
  <c r="E250" i="5"/>
  <c r="F250" i="5" s="1"/>
  <c r="R250" i="5" s="1"/>
  <c r="E304" i="5"/>
  <c r="F304" i="5" s="1"/>
  <c r="R304" i="5" s="1"/>
  <c r="E272" i="5"/>
  <c r="F272" i="5" s="1"/>
  <c r="R272" i="5" s="1"/>
  <c r="E256" i="5"/>
  <c r="F256" i="5" s="1"/>
  <c r="R256" i="5" s="1"/>
  <c r="E503" i="5"/>
  <c r="F503" i="5" s="1"/>
  <c r="R503" i="5" s="1"/>
  <c r="E495" i="5"/>
  <c r="F495" i="5" s="1"/>
  <c r="R495" i="5" s="1"/>
  <c r="E487" i="5"/>
  <c r="F487" i="5" s="1"/>
  <c r="R487" i="5" s="1"/>
  <c r="E310" i="5"/>
  <c r="F310" i="5" s="1"/>
  <c r="R310" i="5" s="1"/>
  <c r="E302" i="5"/>
  <c r="F302" i="5" s="1"/>
  <c r="R302" i="5" s="1"/>
  <c r="E246" i="5"/>
  <c r="F246" i="5" s="1"/>
  <c r="R246" i="5" s="1"/>
  <c r="E610" i="4"/>
  <c r="F610" i="4" s="1"/>
  <c r="E602" i="4"/>
  <c r="F602" i="4" s="1"/>
  <c r="E594" i="4"/>
  <c r="F594" i="4" s="1"/>
  <c r="E586" i="4"/>
  <c r="F586" i="4" s="1"/>
  <c r="E578" i="4"/>
  <c r="F578" i="4" s="1"/>
  <c r="E570" i="4"/>
  <c r="F570" i="4" s="1"/>
  <c r="E562" i="4"/>
  <c r="F562" i="4" s="1"/>
  <c r="E554" i="4"/>
  <c r="F554" i="4" s="1"/>
  <c r="E546" i="4"/>
  <c r="F546" i="4" s="1"/>
  <c r="E538" i="4"/>
  <c r="F538" i="4" s="1"/>
  <c r="E530" i="4"/>
  <c r="F530" i="4" s="1"/>
  <c r="E522" i="4"/>
  <c r="F522" i="4" s="1"/>
  <c r="E514" i="4"/>
  <c r="F514" i="4" s="1"/>
  <c r="E506" i="4"/>
  <c r="F506" i="4" s="1"/>
  <c r="E498" i="4"/>
  <c r="F498" i="4" s="1"/>
  <c r="E490" i="4"/>
  <c r="F490" i="4" s="1"/>
  <c r="E482" i="4"/>
  <c r="F482" i="4" s="1"/>
  <c r="E474" i="4"/>
  <c r="F474" i="4" s="1"/>
  <c r="E466" i="4"/>
  <c r="F466" i="4" s="1"/>
  <c r="E458" i="4"/>
  <c r="F458" i="4" s="1"/>
  <c r="E450" i="4"/>
  <c r="F450" i="4" s="1"/>
  <c r="E442" i="4"/>
  <c r="F442" i="4" s="1"/>
  <c r="E434" i="4"/>
  <c r="F434" i="4" s="1"/>
  <c r="E426" i="4"/>
  <c r="F426" i="4" s="1"/>
  <c r="E418" i="4"/>
  <c r="F418" i="4" s="1"/>
  <c r="E410" i="4"/>
  <c r="F410" i="4" s="1"/>
  <c r="E402" i="4"/>
  <c r="F402" i="4" s="1"/>
  <c r="E394" i="4"/>
  <c r="F394" i="4" s="1"/>
  <c r="E386" i="4"/>
  <c r="F386" i="4" s="1"/>
  <c r="E378" i="4"/>
  <c r="F378" i="4" s="1"/>
  <c r="E370" i="4"/>
  <c r="F370" i="4" s="1"/>
  <c r="E362" i="4"/>
  <c r="F362" i="4" s="1"/>
  <c r="E354" i="4"/>
  <c r="F354" i="4" s="1"/>
  <c r="E346" i="4"/>
  <c r="F346" i="4" s="1"/>
  <c r="E338" i="4"/>
  <c r="F338" i="4" s="1"/>
  <c r="E330" i="4"/>
  <c r="F330" i="4" s="1"/>
  <c r="E322" i="4"/>
  <c r="F322" i="4" s="1"/>
  <c r="E314" i="4"/>
  <c r="F314" i="4" s="1"/>
  <c r="E306" i="4"/>
  <c r="F306" i="4" s="1"/>
  <c r="E298" i="4"/>
  <c r="F298" i="4" s="1"/>
  <c r="E290" i="4"/>
  <c r="F290" i="4" s="1"/>
  <c r="E282" i="4"/>
  <c r="F282" i="4" s="1"/>
  <c r="E274" i="4"/>
  <c r="F274" i="4" s="1"/>
  <c r="E266" i="4"/>
  <c r="F266" i="4" s="1"/>
  <c r="E73" i="4"/>
  <c r="F73" i="4" s="1"/>
  <c r="E64" i="4"/>
  <c r="F64" i="4" s="1"/>
  <c r="E601" i="4"/>
  <c r="F601" i="4" s="1"/>
  <c r="E593" i="4"/>
  <c r="F593" i="4" s="1"/>
  <c r="E585" i="4"/>
  <c r="F585" i="4" s="1"/>
  <c r="E569" i="4"/>
  <c r="F569" i="4" s="1"/>
  <c r="E561" i="4"/>
  <c r="F561" i="4" s="1"/>
  <c r="E553" i="4"/>
  <c r="F553" i="4" s="1"/>
  <c r="E545" i="4"/>
  <c r="F545" i="4" s="1"/>
  <c r="E537" i="4"/>
  <c r="F537" i="4" s="1"/>
  <c r="E529" i="4"/>
  <c r="F529" i="4" s="1"/>
  <c r="E521" i="4"/>
  <c r="F521" i="4" s="1"/>
  <c r="E513" i="4"/>
  <c r="F513" i="4" s="1"/>
  <c r="E505" i="4"/>
  <c r="F505" i="4" s="1"/>
  <c r="E497" i="4"/>
  <c r="F497" i="4" s="1"/>
  <c r="E489" i="4"/>
  <c r="F489" i="4" s="1"/>
  <c r="E481" i="4"/>
  <c r="F481" i="4" s="1"/>
  <c r="E473" i="4"/>
  <c r="F473" i="4" s="1"/>
  <c r="E465" i="4"/>
  <c r="F465" i="4" s="1"/>
  <c r="E449" i="4"/>
  <c r="F449" i="4" s="1"/>
  <c r="E433" i="4"/>
  <c r="F433" i="4" s="1"/>
  <c r="E425" i="4"/>
  <c r="F425" i="4" s="1"/>
  <c r="E417" i="4"/>
  <c r="F417" i="4" s="1"/>
  <c r="E409" i="4"/>
  <c r="F409" i="4" s="1"/>
  <c r="E393" i="4"/>
  <c r="F393" i="4" s="1"/>
  <c r="E377" i="4"/>
  <c r="F377" i="4" s="1"/>
  <c r="E369" i="4"/>
  <c r="F369" i="4" s="1"/>
  <c r="E361" i="4"/>
  <c r="F361" i="4" s="1"/>
  <c r="E353" i="4"/>
  <c r="F353" i="4" s="1"/>
  <c r="E337" i="4"/>
  <c r="F337" i="4" s="1"/>
  <c r="E321" i="4"/>
  <c r="F321" i="4" s="1"/>
  <c r="E313" i="4"/>
  <c r="F313" i="4" s="1"/>
  <c r="E305" i="4"/>
  <c r="F305" i="4" s="1"/>
  <c r="E297" i="4"/>
  <c r="F297" i="4" s="1"/>
  <c r="E289" i="4"/>
  <c r="F289" i="4" s="1"/>
  <c r="E281" i="4"/>
  <c r="F281" i="4" s="1"/>
  <c r="E236" i="4"/>
  <c r="F236" i="4" s="1"/>
  <c r="E16" i="4" s="1"/>
  <c r="F16" i="4" s="1"/>
  <c r="E80" i="4"/>
  <c r="F80" i="4" s="1"/>
  <c r="E224" i="4"/>
  <c r="F224" i="4" s="1"/>
  <c r="E45" i="4"/>
  <c r="F45" i="4" s="1"/>
  <c r="E178" i="4"/>
  <c r="F178" i="4" s="1"/>
  <c r="E165" i="4"/>
  <c r="F165" i="4" s="1"/>
  <c r="E608" i="4"/>
  <c r="F608" i="4" s="1"/>
  <c r="E600" i="4"/>
  <c r="F600" i="4" s="1"/>
  <c r="E592" i="4"/>
  <c r="F592" i="4" s="1"/>
  <c r="E584" i="4"/>
  <c r="F584" i="4" s="1"/>
  <c r="E576" i="4"/>
  <c r="F576" i="4" s="1"/>
  <c r="E568" i="4"/>
  <c r="F568" i="4" s="1"/>
  <c r="E560" i="4"/>
  <c r="F560" i="4" s="1"/>
  <c r="E552" i="4"/>
  <c r="F552" i="4" s="1"/>
  <c r="E544" i="4"/>
  <c r="F544" i="4" s="1"/>
  <c r="E536" i="4"/>
  <c r="F536" i="4" s="1"/>
  <c r="E528" i="4"/>
  <c r="F528" i="4" s="1"/>
  <c r="E520" i="4"/>
  <c r="F520" i="4" s="1"/>
  <c r="E512" i="4"/>
  <c r="F512" i="4" s="1"/>
  <c r="E504" i="4"/>
  <c r="F504" i="4" s="1"/>
  <c r="E496" i="4"/>
  <c r="F496" i="4" s="1"/>
  <c r="E488" i="4"/>
  <c r="F488" i="4" s="1"/>
  <c r="E480" i="4"/>
  <c r="F480" i="4" s="1"/>
  <c r="E472" i="4"/>
  <c r="F472" i="4" s="1"/>
  <c r="E464" i="4"/>
  <c r="F464" i="4" s="1"/>
  <c r="E456" i="4"/>
  <c r="F456" i="4" s="1"/>
  <c r="E448" i="4"/>
  <c r="F448" i="4" s="1"/>
  <c r="E440" i="4"/>
  <c r="F440" i="4" s="1"/>
  <c r="E432" i="4"/>
  <c r="F432" i="4" s="1"/>
  <c r="E424" i="4"/>
  <c r="F424" i="4" s="1"/>
  <c r="E416" i="4"/>
  <c r="F416" i="4" s="1"/>
  <c r="E408" i="4"/>
  <c r="F408" i="4" s="1"/>
  <c r="E400" i="4"/>
  <c r="F400" i="4" s="1"/>
  <c r="E392" i="4"/>
  <c r="F392" i="4" s="1"/>
  <c r="E384" i="4"/>
  <c r="F384" i="4" s="1"/>
  <c r="E376" i="4"/>
  <c r="F376" i="4" s="1"/>
  <c r="E368" i="4"/>
  <c r="F368" i="4" s="1"/>
  <c r="E360" i="4"/>
  <c r="F360" i="4" s="1"/>
  <c r="E352" i="4"/>
  <c r="F352" i="4" s="1"/>
  <c r="E344" i="4"/>
  <c r="F344" i="4" s="1"/>
  <c r="E336" i="4"/>
  <c r="F336" i="4" s="1"/>
  <c r="E328" i="4"/>
  <c r="F328" i="4" s="1"/>
  <c r="E312" i="4"/>
  <c r="F312" i="4" s="1"/>
  <c r="E304" i="4"/>
  <c r="F304" i="4" s="1"/>
  <c r="E296" i="4"/>
  <c r="F296" i="4" s="1"/>
  <c r="E288" i="4"/>
  <c r="F288" i="4" s="1"/>
  <c r="E272" i="4"/>
  <c r="F272" i="4" s="1"/>
  <c r="E264" i="4"/>
  <c r="F264" i="4" s="1"/>
  <c r="E259" i="4"/>
  <c r="F259" i="4" s="1"/>
  <c r="D107" i="4" s="1"/>
  <c r="E107" i="4" s="1"/>
  <c r="F107" i="4" s="1"/>
  <c r="D47" i="1" s="1"/>
  <c r="E47" i="1" s="1"/>
  <c r="F47" i="1" s="1"/>
  <c r="E70" i="4"/>
  <c r="F70" i="4" s="1"/>
  <c r="E172" i="4"/>
  <c r="F172" i="4" s="1"/>
  <c r="E141" i="4"/>
  <c r="F141" i="4" s="1"/>
  <c r="E192" i="4"/>
  <c r="F192" i="4" s="1"/>
  <c r="E235" i="4"/>
  <c r="F235" i="4" s="1"/>
  <c r="E96" i="4"/>
  <c r="F96" i="4" s="1"/>
  <c r="E216" i="4"/>
  <c r="F216" i="4" s="1"/>
  <c r="E5" i="4"/>
  <c r="F5" i="4" s="1"/>
  <c r="E293" i="4"/>
  <c r="F293" i="4" s="1"/>
  <c r="E277" i="4"/>
  <c r="F277" i="4" s="1"/>
  <c r="E261" i="4"/>
  <c r="F261" i="4" s="1"/>
  <c r="E65" i="4"/>
  <c r="F65" i="4" s="1"/>
  <c r="E206" i="4"/>
  <c r="F206" i="4" s="1"/>
  <c r="E248" i="4"/>
  <c r="F248" i="4" s="1"/>
  <c r="E203" i="4"/>
  <c r="F203" i="4" s="1"/>
  <c r="E157" i="4"/>
  <c r="F157" i="4" s="1"/>
  <c r="E257" i="4"/>
  <c r="F257" i="4" s="1"/>
  <c r="E210" i="4"/>
  <c r="F210" i="4" s="1"/>
  <c r="D28" i="2" s="1"/>
  <c r="E85" i="4"/>
  <c r="F85" i="4" s="1"/>
  <c r="E222" i="4"/>
  <c r="F222" i="4" s="1"/>
  <c r="E127" i="4"/>
  <c r="F127" i="4" s="1"/>
  <c r="E612" i="4"/>
  <c r="F612" i="4" s="1"/>
  <c r="E596" i="4"/>
  <c r="F596" i="4" s="1"/>
  <c r="E588" i="4"/>
  <c r="F588" i="4" s="1"/>
  <c r="E572" i="4"/>
  <c r="F572" i="4" s="1"/>
  <c r="E564" i="4"/>
  <c r="F564" i="4" s="1"/>
  <c r="E556" i="4"/>
  <c r="F556" i="4" s="1"/>
  <c r="E548" i="4"/>
  <c r="F548" i="4" s="1"/>
  <c r="E532" i="4"/>
  <c r="F532" i="4" s="1"/>
  <c r="E524" i="4"/>
  <c r="F524" i="4" s="1"/>
  <c r="E508" i="4"/>
  <c r="F508" i="4" s="1"/>
  <c r="E500" i="4"/>
  <c r="F500" i="4" s="1"/>
  <c r="E492" i="4"/>
  <c r="F492" i="4" s="1"/>
  <c r="E484" i="4"/>
  <c r="F484" i="4" s="1"/>
  <c r="E468" i="4"/>
  <c r="F468" i="4" s="1"/>
  <c r="E460" i="4"/>
  <c r="F460" i="4" s="1"/>
  <c r="E444" i="4"/>
  <c r="F444" i="4" s="1"/>
  <c r="E436" i="4"/>
  <c r="F436" i="4" s="1"/>
  <c r="E428" i="4"/>
  <c r="F428" i="4" s="1"/>
  <c r="E420" i="4"/>
  <c r="F420" i="4" s="1"/>
  <c r="E404" i="4"/>
  <c r="F404" i="4" s="1"/>
  <c r="E380" i="4"/>
  <c r="F380" i="4" s="1"/>
  <c r="E372" i="4"/>
  <c r="F372" i="4" s="1"/>
  <c r="E356" i="4"/>
  <c r="F356" i="4" s="1"/>
  <c r="E332" i="4"/>
  <c r="F332" i="4" s="1"/>
  <c r="E324" i="4"/>
  <c r="F324" i="4" s="1"/>
  <c r="E316" i="4"/>
  <c r="F316" i="4" s="1"/>
  <c r="E308" i="4"/>
  <c r="F308" i="4" s="1"/>
  <c r="E300" i="4"/>
  <c r="F300" i="4" s="1"/>
  <c r="E292" i="4"/>
  <c r="F292" i="4" s="1"/>
  <c r="E284" i="4"/>
  <c r="F284" i="4" s="1"/>
  <c r="E276" i="4"/>
  <c r="F276" i="4" s="1"/>
  <c r="E268" i="4"/>
  <c r="F268" i="4" s="1"/>
  <c r="E260" i="4"/>
  <c r="F260" i="4" s="1"/>
  <c r="E81" i="4"/>
  <c r="F81" i="4" s="1"/>
  <c r="E61" i="4"/>
  <c r="F61" i="4" s="1"/>
  <c r="E94" i="4"/>
  <c r="F94" i="4" s="1"/>
  <c r="E75" i="4"/>
  <c r="F75" i="4" s="1"/>
  <c r="E169" i="4"/>
  <c r="F169" i="4" s="1"/>
  <c r="E250" i="4"/>
  <c r="F250" i="4" s="1"/>
  <c r="D115" i="1" s="1"/>
  <c r="E329" i="3"/>
  <c r="F329" i="3" s="1"/>
  <c r="E614" i="2"/>
  <c r="F614" i="2" s="1"/>
  <c r="E606" i="2"/>
  <c r="F606" i="2" s="1"/>
  <c r="E598" i="2"/>
  <c r="F598" i="2" s="1"/>
  <c r="E590" i="2"/>
  <c r="F590" i="2" s="1"/>
  <c r="E582" i="2"/>
  <c r="F582" i="2" s="1"/>
  <c r="E574" i="2"/>
  <c r="F574" i="2" s="1"/>
  <c r="E566" i="2"/>
  <c r="F566" i="2" s="1"/>
  <c r="E558" i="2"/>
  <c r="F558" i="2" s="1"/>
  <c r="E550" i="2"/>
  <c r="F550" i="2" s="1"/>
  <c r="E542" i="2"/>
  <c r="F542" i="2" s="1"/>
  <c r="E534" i="2"/>
  <c r="F534" i="2" s="1"/>
  <c r="E526" i="2"/>
  <c r="F526" i="2" s="1"/>
  <c r="E518" i="2"/>
  <c r="F518" i="2" s="1"/>
  <c r="E510" i="2"/>
  <c r="F510" i="2" s="1"/>
  <c r="E502" i="2"/>
  <c r="F502" i="2" s="1"/>
  <c r="E494" i="2"/>
  <c r="F494" i="2" s="1"/>
  <c r="E486" i="2"/>
  <c r="F486" i="2" s="1"/>
  <c r="E478" i="2"/>
  <c r="F478" i="2" s="1"/>
  <c r="E470" i="2"/>
  <c r="F470" i="2" s="1"/>
  <c r="E462" i="2"/>
  <c r="F462" i="2" s="1"/>
  <c r="E454" i="2"/>
  <c r="F454" i="2" s="1"/>
  <c r="E446" i="2"/>
  <c r="F446" i="2" s="1"/>
  <c r="E438" i="2"/>
  <c r="F438" i="2" s="1"/>
  <c r="E430" i="2"/>
  <c r="F430" i="2" s="1"/>
  <c r="E422" i="2"/>
  <c r="F422" i="2" s="1"/>
  <c r="E414" i="2"/>
  <c r="F414" i="2" s="1"/>
  <c r="E406" i="2"/>
  <c r="F406" i="2" s="1"/>
  <c r="E398" i="2"/>
  <c r="F398" i="2" s="1"/>
  <c r="E390" i="2"/>
  <c r="F390" i="2" s="1"/>
  <c r="E382" i="2"/>
  <c r="F382" i="2" s="1"/>
  <c r="E374" i="2"/>
  <c r="F374" i="2" s="1"/>
  <c r="E366" i="2"/>
  <c r="F366" i="2" s="1"/>
  <c r="E358" i="2"/>
  <c r="F358" i="2" s="1"/>
  <c r="E350" i="2"/>
  <c r="F350" i="2" s="1"/>
  <c r="E342" i="2"/>
  <c r="F342" i="2" s="1"/>
  <c r="E334" i="2"/>
  <c r="F334" i="2" s="1"/>
  <c r="E326" i="2"/>
  <c r="F326" i="2" s="1"/>
  <c r="E318" i="2"/>
  <c r="F318" i="2" s="1"/>
  <c r="E310" i="2"/>
  <c r="F310" i="2" s="1"/>
  <c r="E302" i="2"/>
  <c r="F302" i="2" s="1"/>
  <c r="E294" i="2"/>
  <c r="F294" i="2" s="1"/>
  <c r="E278" i="2"/>
  <c r="F278" i="2" s="1"/>
  <c r="E270" i="2"/>
  <c r="F270" i="2" s="1"/>
  <c r="E262" i="2"/>
  <c r="F262" i="2" s="1"/>
  <c r="E254" i="2"/>
  <c r="F254" i="2" s="1"/>
  <c r="E246" i="2"/>
  <c r="F246" i="2" s="1"/>
  <c r="E238" i="2"/>
  <c r="F238" i="2" s="1"/>
  <c r="E230" i="2"/>
  <c r="F230" i="2" s="1"/>
  <c r="E222" i="2"/>
  <c r="F222" i="2" s="1"/>
  <c r="E214" i="2"/>
  <c r="F214" i="2" s="1"/>
  <c r="E206" i="2"/>
  <c r="F206" i="2" s="1"/>
  <c r="E198" i="2"/>
  <c r="F198" i="2" s="1"/>
  <c r="E190" i="2"/>
  <c r="F190" i="2" s="1"/>
  <c r="E182" i="2"/>
  <c r="F182" i="2" s="1"/>
  <c r="E174" i="2"/>
  <c r="F174" i="2" s="1"/>
  <c r="E166" i="2"/>
  <c r="F166" i="2" s="1"/>
  <c r="E158" i="2"/>
  <c r="F158" i="2" s="1"/>
  <c r="E150" i="2"/>
  <c r="F150" i="2" s="1"/>
  <c r="E142" i="2"/>
  <c r="F142" i="2" s="1"/>
  <c r="E134" i="2"/>
  <c r="F134" i="2" s="1"/>
  <c r="E126" i="2"/>
  <c r="F126" i="2" s="1"/>
  <c r="E118" i="2"/>
  <c r="F118" i="2" s="1"/>
  <c r="E110" i="2"/>
  <c r="F110" i="2" s="1"/>
  <c r="E102" i="2"/>
  <c r="F102" i="2" s="1"/>
  <c r="E94" i="2"/>
  <c r="F94" i="2" s="1"/>
  <c r="E86" i="2"/>
  <c r="F86" i="2" s="1"/>
  <c r="E78" i="2"/>
  <c r="F78" i="2" s="1"/>
  <c r="E70" i="2"/>
  <c r="F70" i="2" s="1"/>
  <c r="E62" i="2"/>
  <c r="F62" i="2" s="1"/>
  <c r="E54" i="2"/>
  <c r="F54" i="2" s="1"/>
  <c r="E46" i="2"/>
  <c r="F46" i="2" s="1"/>
  <c r="E38" i="2"/>
  <c r="F38" i="2" s="1"/>
  <c r="E613" i="2"/>
  <c r="F613" i="2" s="1"/>
  <c r="E612" i="2"/>
  <c r="F612" i="2" s="1"/>
  <c r="E604" i="2"/>
  <c r="F604" i="2" s="1"/>
  <c r="E596" i="2"/>
  <c r="F596" i="2" s="1"/>
  <c r="E588" i="2"/>
  <c r="F588" i="2" s="1"/>
  <c r="E580" i="2"/>
  <c r="F580" i="2" s="1"/>
  <c r="E572" i="2"/>
  <c r="F572" i="2" s="1"/>
  <c r="E564" i="2"/>
  <c r="F564" i="2" s="1"/>
  <c r="E556" i="2"/>
  <c r="F556" i="2" s="1"/>
  <c r="E548" i="2"/>
  <c r="F548" i="2" s="1"/>
  <c r="E540" i="2"/>
  <c r="F540" i="2" s="1"/>
  <c r="E532" i="2"/>
  <c r="F532" i="2" s="1"/>
  <c r="E524" i="2"/>
  <c r="F524" i="2" s="1"/>
  <c r="E508" i="2"/>
  <c r="F508" i="2" s="1"/>
  <c r="E500" i="2"/>
  <c r="F500" i="2" s="1"/>
  <c r="E492" i="2"/>
  <c r="F492" i="2" s="1"/>
  <c r="E484" i="2"/>
  <c r="F484" i="2" s="1"/>
  <c r="E468" i="2"/>
  <c r="F468" i="2" s="1"/>
  <c r="E460" i="2"/>
  <c r="F460" i="2" s="1"/>
  <c r="E452" i="2"/>
  <c r="F452" i="2" s="1"/>
  <c r="E444" i="2"/>
  <c r="F444" i="2" s="1"/>
  <c r="E436" i="2"/>
  <c r="F436" i="2" s="1"/>
  <c r="E428" i="2"/>
  <c r="F428" i="2" s="1"/>
  <c r="E420" i="2"/>
  <c r="F420" i="2" s="1"/>
  <c r="E412" i="2"/>
  <c r="F412" i="2" s="1"/>
  <c r="E404" i="2"/>
  <c r="F404" i="2" s="1"/>
  <c r="E396" i="2"/>
  <c r="F396" i="2" s="1"/>
  <c r="E380" i="2"/>
  <c r="F380" i="2" s="1"/>
  <c r="E372" i="2"/>
  <c r="F372" i="2" s="1"/>
  <c r="E356" i="2"/>
  <c r="F356" i="2" s="1"/>
  <c r="E348" i="2"/>
  <c r="F348" i="2" s="1"/>
  <c r="E340" i="2"/>
  <c r="F340" i="2" s="1"/>
  <c r="E332" i="2"/>
  <c r="F332" i="2" s="1"/>
  <c r="E324" i="2"/>
  <c r="F324" i="2" s="1"/>
  <c r="E316" i="2"/>
  <c r="F316" i="2" s="1"/>
  <c r="E308" i="2"/>
  <c r="F308" i="2" s="1"/>
  <c r="E300" i="2"/>
  <c r="F300" i="2" s="1"/>
  <c r="E292" i="2"/>
  <c r="F292" i="2" s="1"/>
  <c r="E284" i="2"/>
  <c r="F284" i="2" s="1"/>
  <c r="E95" i="2"/>
  <c r="F95" i="2" s="1"/>
  <c r="E611" i="2"/>
  <c r="F611" i="2" s="1"/>
  <c r="E87" i="2"/>
  <c r="F87" i="2" s="1"/>
  <c r="E611" i="1"/>
  <c r="F611" i="1" s="1"/>
  <c r="E603" i="1"/>
  <c r="F603" i="1" s="1"/>
  <c r="E595" i="1"/>
  <c r="F595" i="1" s="1"/>
  <c r="E587" i="1"/>
  <c r="F587" i="1" s="1"/>
  <c r="E579" i="1"/>
  <c r="F579" i="1" s="1"/>
  <c r="E571" i="1"/>
  <c r="F571" i="1" s="1"/>
  <c r="E563" i="1"/>
  <c r="F563" i="1" s="1"/>
  <c r="E555" i="1"/>
  <c r="F555" i="1" s="1"/>
  <c r="E547" i="1"/>
  <c r="F547" i="1" s="1"/>
  <c r="E539" i="1"/>
  <c r="F539" i="1" s="1"/>
  <c r="E531" i="1"/>
  <c r="F531" i="1" s="1"/>
  <c r="E523" i="1"/>
  <c r="F523" i="1" s="1"/>
  <c r="E515" i="1"/>
  <c r="F515" i="1" s="1"/>
  <c r="E507" i="1"/>
  <c r="F507" i="1" s="1"/>
  <c r="E499" i="1"/>
  <c r="F499" i="1" s="1"/>
  <c r="E491" i="1"/>
  <c r="F491" i="1" s="1"/>
  <c r="E483" i="1"/>
  <c r="F483" i="1" s="1"/>
  <c r="E475" i="1"/>
  <c r="F475" i="1" s="1"/>
  <c r="E467" i="1"/>
  <c r="F467" i="1" s="1"/>
  <c r="E459" i="1"/>
  <c r="F459" i="1" s="1"/>
  <c r="E451" i="1"/>
  <c r="F451" i="1" s="1"/>
  <c r="E443" i="1"/>
  <c r="F443" i="1" s="1"/>
  <c r="E435" i="1"/>
  <c r="F435" i="1" s="1"/>
  <c r="E427" i="1"/>
  <c r="F427" i="1" s="1"/>
  <c r="E419" i="1"/>
  <c r="F419" i="1" s="1"/>
  <c r="E411" i="1"/>
  <c r="F411" i="1" s="1"/>
  <c r="E403" i="1"/>
  <c r="F403" i="1" s="1"/>
  <c r="E395" i="1"/>
  <c r="F395" i="1" s="1"/>
  <c r="E387" i="1"/>
  <c r="F387" i="1" s="1"/>
  <c r="E379" i="1"/>
  <c r="F379" i="1" s="1"/>
  <c r="E371" i="1"/>
  <c r="F371" i="1" s="1"/>
  <c r="E363" i="1"/>
  <c r="F363" i="1" s="1"/>
  <c r="E355" i="1"/>
  <c r="F355" i="1" s="1"/>
  <c r="E347" i="1"/>
  <c r="F347" i="1" s="1"/>
  <c r="E339" i="1"/>
  <c r="F339" i="1" s="1"/>
  <c r="E331" i="1"/>
  <c r="F331" i="1" s="1"/>
  <c r="E323" i="1"/>
  <c r="F323" i="1" s="1"/>
  <c r="E315" i="1"/>
  <c r="F315" i="1" s="1"/>
  <c r="E307" i="1"/>
  <c r="F307" i="1" s="1"/>
  <c r="E299" i="1"/>
  <c r="F299" i="1" s="1"/>
  <c r="E291" i="1"/>
  <c r="F291" i="1" s="1"/>
  <c r="E283" i="1"/>
  <c r="F283" i="1" s="1"/>
  <c r="E275" i="1"/>
  <c r="F275" i="1" s="1"/>
  <c r="E267" i="1"/>
  <c r="F267" i="1" s="1"/>
  <c r="E259" i="1"/>
  <c r="F259" i="1" s="1"/>
  <c r="E251" i="1"/>
  <c r="F251" i="1" s="1"/>
  <c r="E243" i="1"/>
  <c r="F243" i="1" s="1"/>
  <c r="E235" i="1"/>
  <c r="F235" i="1" s="1"/>
  <c r="E227" i="1"/>
  <c r="F227" i="1" s="1"/>
  <c r="E219" i="1"/>
  <c r="F219" i="1" s="1"/>
  <c r="E211" i="1"/>
  <c r="F211" i="1" s="1"/>
  <c r="E203" i="1"/>
  <c r="F203" i="1" s="1"/>
  <c r="E195" i="1"/>
  <c r="F195" i="1" s="1"/>
  <c r="E187" i="1"/>
  <c r="F187" i="1" s="1"/>
  <c r="E179" i="1"/>
  <c r="F179" i="1" s="1"/>
  <c r="E171" i="1"/>
  <c r="F171" i="1" s="1"/>
  <c r="E163" i="1"/>
  <c r="F163" i="1" s="1"/>
  <c r="E155" i="1"/>
  <c r="F155" i="1" s="1"/>
  <c r="E147" i="1"/>
  <c r="F147" i="1" s="1"/>
  <c r="E131" i="1"/>
  <c r="F131" i="1" s="1"/>
  <c r="E123" i="1"/>
  <c r="F123" i="1" s="1"/>
  <c r="E4" i="1"/>
  <c r="F4" i="1" s="1"/>
  <c r="E609" i="1"/>
  <c r="F609" i="1" s="1"/>
  <c r="E601" i="1"/>
  <c r="F601" i="1" s="1"/>
  <c r="E593" i="1"/>
  <c r="F593" i="1" s="1"/>
  <c r="E585" i="1"/>
  <c r="F585" i="1" s="1"/>
  <c r="E577" i="1"/>
  <c r="F577" i="1" s="1"/>
  <c r="E561" i="1"/>
  <c r="F561" i="1" s="1"/>
  <c r="E545" i="1"/>
  <c r="F545" i="1" s="1"/>
  <c r="E537" i="1"/>
  <c r="F537" i="1" s="1"/>
  <c r="E521" i="1"/>
  <c r="F521" i="1" s="1"/>
  <c r="E505" i="1"/>
  <c r="F505" i="1" s="1"/>
  <c r="E489" i="1"/>
  <c r="F489" i="1" s="1"/>
  <c r="E473" i="1"/>
  <c r="F473" i="1" s="1"/>
  <c r="E616" i="1"/>
  <c r="F616" i="1" s="1"/>
  <c r="E608" i="1"/>
  <c r="F608" i="1" s="1"/>
  <c r="E600" i="1"/>
  <c r="F600" i="1" s="1"/>
  <c r="E584" i="1"/>
  <c r="F584" i="1" s="1"/>
  <c r="E568" i="1"/>
  <c r="F568" i="1" s="1"/>
  <c r="E560" i="1"/>
  <c r="F560" i="1" s="1"/>
  <c r="E552" i="1"/>
  <c r="F552" i="1" s="1"/>
  <c r="E544" i="1"/>
  <c r="F544" i="1" s="1"/>
  <c r="E536" i="1"/>
  <c r="F536" i="1" s="1"/>
  <c r="E528" i="1"/>
  <c r="F528" i="1" s="1"/>
  <c r="E520" i="1"/>
  <c r="F520" i="1" s="1"/>
  <c r="E512" i="1"/>
  <c r="F512" i="1" s="1"/>
  <c r="E504" i="1"/>
  <c r="F504" i="1" s="1"/>
  <c r="E496" i="1"/>
  <c r="F496" i="1" s="1"/>
  <c r="E488" i="1"/>
  <c r="F488" i="1" s="1"/>
  <c r="E480" i="1"/>
  <c r="F480" i="1" s="1"/>
  <c r="E464" i="1"/>
  <c r="F464" i="1" s="1"/>
  <c r="E456" i="1"/>
  <c r="F456" i="1" s="1"/>
  <c r="E448" i="1"/>
  <c r="F448" i="1" s="1"/>
  <c r="E440" i="1"/>
  <c r="F440" i="1" s="1"/>
  <c r="E432" i="1"/>
  <c r="F432" i="1" s="1"/>
  <c r="E424" i="1"/>
  <c r="F424" i="1" s="1"/>
  <c r="E416" i="1"/>
  <c r="F416" i="1" s="1"/>
  <c r="E400" i="1"/>
  <c r="F400" i="1" s="1"/>
  <c r="E392" i="1"/>
  <c r="F392" i="1" s="1"/>
  <c r="E384" i="1"/>
  <c r="F384" i="1" s="1"/>
  <c r="E376" i="1"/>
  <c r="F376" i="1" s="1"/>
  <c r="E368" i="1"/>
  <c r="F368" i="1" s="1"/>
  <c r="E352" i="1"/>
  <c r="F352" i="1" s="1"/>
  <c r="E344" i="1"/>
  <c r="F344" i="1" s="1"/>
  <c r="E328" i="1"/>
  <c r="F328" i="1" s="1"/>
  <c r="E320" i="1"/>
  <c r="F320" i="1" s="1"/>
  <c r="E304" i="1"/>
  <c r="F304" i="1" s="1"/>
  <c r="E296" i="1"/>
  <c r="F296" i="1" s="1"/>
  <c r="E272" i="1"/>
  <c r="F272" i="1" s="1"/>
  <c r="E264" i="1"/>
  <c r="F264" i="1" s="1"/>
  <c r="E256" i="1"/>
  <c r="F256" i="1" s="1"/>
  <c r="E248" i="1"/>
  <c r="F248" i="1" s="1"/>
  <c r="E240" i="1"/>
  <c r="F240" i="1" s="1"/>
  <c r="E232" i="1"/>
  <c r="F232" i="1" s="1"/>
  <c r="E224" i="1"/>
  <c r="F224" i="1" s="1"/>
  <c r="E216" i="1"/>
  <c r="F216" i="1" s="1"/>
  <c r="E208" i="1"/>
  <c r="F208" i="1" s="1"/>
  <c r="E200" i="1"/>
  <c r="F200" i="1" s="1"/>
  <c r="E192" i="1"/>
  <c r="F192" i="1" s="1"/>
  <c r="E184" i="1"/>
  <c r="F184" i="1" s="1"/>
  <c r="E176" i="1"/>
  <c r="F176" i="1" s="1"/>
  <c r="E168" i="1"/>
  <c r="F168" i="1" s="1"/>
  <c r="E160" i="1"/>
  <c r="F160" i="1" s="1"/>
  <c r="E144" i="1"/>
  <c r="F144" i="1" s="1"/>
  <c r="E136" i="1"/>
  <c r="F136" i="1" s="1"/>
  <c r="E615" i="1"/>
  <c r="F615" i="1" s="1"/>
  <c r="E607" i="1"/>
  <c r="F607" i="1" s="1"/>
  <c r="E614" i="1"/>
  <c r="F614" i="1" s="1"/>
  <c r="E613" i="1"/>
  <c r="F613" i="1" s="1"/>
  <c r="E589" i="1"/>
  <c r="F589" i="1" s="1"/>
  <c r="E573" i="1"/>
  <c r="F573" i="1" s="1"/>
  <c r="E565" i="1"/>
  <c r="F565" i="1" s="1"/>
  <c r="E557" i="1"/>
  <c r="F557" i="1" s="1"/>
  <c r="E549" i="1"/>
  <c r="F549" i="1" s="1"/>
  <c r="E541" i="1"/>
  <c r="F541" i="1" s="1"/>
  <c r="E533" i="1"/>
  <c r="F533" i="1" s="1"/>
  <c r="E612" i="1"/>
  <c r="F612" i="1" s="1"/>
  <c r="E604" i="1"/>
  <c r="F604" i="1" s="1"/>
  <c r="E596" i="1"/>
  <c r="F596" i="1" s="1"/>
  <c r="E588" i="1"/>
  <c r="F588" i="1" s="1"/>
  <c r="E572" i="1"/>
  <c r="F572" i="1" s="1"/>
  <c r="E564" i="1"/>
  <c r="F564" i="1" s="1"/>
  <c r="E540" i="1"/>
  <c r="F540" i="1" s="1"/>
  <c r="E524" i="1"/>
  <c r="F524" i="1" s="1"/>
  <c r="E39" i="3"/>
  <c r="F39" i="3" s="1"/>
  <c r="E183" i="4"/>
  <c r="F183" i="4" s="1"/>
  <c r="E525" i="6"/>
  <c r="F525" i="6" s="1"/>
  <c r="E87" i="4"/>
  <c r="F87" i="4" s="1"/>
  <c r="E3" i="4"/>
  <c r="F3" i="4" s="1"/>
  <c r="E117" i="4"/>
  <c r="F117" i="4" s="1"/>
  <c r="E200" i="6"/>
  <c r="F200" i="6" s="1"/>
  <c r="E280" i="6"/>
  <c r="F280" i="6" s="1"/>
  <c r="E24" i="4"/>
  <c r="F24" i="4" s="1"/>
  <c r="E83" i="4"/>
  <c r="F83" i="4" s="1"/>
  <c r="E142" i="4"/>
  <c r="F142" i="4" s="1"/>
  <c r="E230" i="4"/>
  <c r="F230" i="4" s="1"/>
  <c r="E211" i="4"/>
  <c r="F211" i="4" s="1"/>
  <c r="E63" i="4"/>
  <c r="F63" i="4" s="1"/>
  <c r="E112" i="3"/>
  <c r="F112" i="3" s="1"/>
  <c r="E240" i="3"/>
  <c r="F240" i="3" s="1"/>
  <c r="E304" i="3"/>
  <c r="F304" i="3" s="1"/>
  <c r="E320" i="3"/>
  <c r="F320" i="3" s="1"/>
  <c r="E180" i="4"/>
  <c r="F180" i="4" s="1"/>
  <c r="E91" i="4"/>
  <c r="F91" i="4" s="1"/>
  <c r="E98" i="4"/>
  <c r="F98" i="4" s="1"/>
  <c r="E206" i="6"/>
  <c r="F206" i="6" s="1"/>
  <c r="E153" i="4"/>
  <c r="F153" i="4" s="1"/>
  <c r="E71" i="4"/>
  <c r="F71" i="4" s="1"/>
  <c r="E334" i="6"/>
  <c r="F334" i="6" s="1"/>
  <c r="E185" i="4"/>
  <c r="F185" i="4" s="1"/>
  <c r="E133" i="4"/>
  <c r="F133" i="4" s="1"/>
  <c r="E342" i="6"/>
  <c r="F342" i="6" s="1"/>
  <c r="E27" i="4"/>
  <c r="F27" i="4" s="1"/>
  <c r="E78" i="4"/>
  <c r="F78" i="4" s="1"/>
  <c r="E240" i="4"/>
  <c r="F240" i="4" s="1"/>
  <c r="D106" i="1" s="1"/>
  <c r="E337" i="3"/>
  <c r="F337" i="3" s="1"/>
  <c r="E345" i="3"/>
  <c r="F345" i="3" s="1"/>
  <c r="E353" i="3"/>
  <c r="F353" i="3" s="1"/>
  <c r="E361" i="3"/>
  <c r="F361" i="3" s="1"/>
  <c r="E220" i="4"/>
  <c r="F220" i="4" s="1"/>
  <c r="E234" i="6"/>
  <c r="F234" i="6" s="1"/>
  <c r="E202" i="6"/>
  <c r="F202" i="6" s="1"/>
  <c r="E282" i="6"/>
  <c r="F282" i="6" s="1"/>
  <c r="E129" i="4"/>
  <c r="F129" i="4" s="1"/>
  <c r="E218" i="6"/>
  <c r="F218" i="6" s="1"/>
  <c r="E250" i="6"/>
  <c r="F250" i="6" s="1"/>
  <c r="E266" i="6"/>
  <c r="F266" i="6" s="1"/>
  <c r="E314" i="6"/>
  <c r="F314" i="6" s="1"/>
  <c r="E350" i="6"/>
  <c r="F350" i="6" s="1"/>
  <c r="E358" i="6"/>
  <c r="F358" i="6" s="1"/>
  <c r="E382" i="6"/>
  <c r="F382" i="6" s="1"/>
  <c r="E406" i="6"/>
  <c r="F406" i="6" s="1"/>
  <c r="E216" i="6"/>
  <c r="F216" i="6" s="1"/>
  <c r="E248" i="6"/>
  <c r="F248" i="6" s="1"/>
  <c r="E414" i="6"/>
  <c r="F414" i="6" s="1"/>
  <c r="E232" i="6"/>
  <c r="F232" i="6" s="1"/>
  <c r="E298" i="6"/>
  <c r="F298" i="6" s="1"/>
  <c r="E477" i="6"/>
  <c r="F477" i="6" s="1"/>
  <c r="E430" i="6"/>
  <c r="F430" i="6" s="1"/>
  <c r="E390" i="6"/>
  <c r="F390" i="6" s="1"/>
  <c r="E517" i="6"/>
  <c r="F517" i="6" s="1"/>
  <c r="E296" i="6"/>
  <c r="F296" i="6" s="1"/>
  <c r="E368" i="6"/>
  <c r="F368" i="6" s="1"/>
  <c r="E400" i="6"/>
  <c r="F400" i="6" s="1"/>
  <c r="E312" i="6"/>
  <c r="F312" i="6" s="1"/>
  <c r="E422" i="6"/>
  <c r="F422" i="6" s="1"/>
  <c r="E416" i="6"/>
  <c r="F416" i="6" s="1"/>
  <c r="E320" i="6"/>
  <c r="F320" i="6" s="1"/>
  <c r="E366" i="6"/>
  <c r="F366" i="6" s="1"/>
  <c r="E398" i="6"/>
  <c r="F398" i="6" s="1"/>
  <c r="E374" i="6"/>
  <c r="F374" i="6" s="1"/>
  <c r="E108" i="3"/>
  <c r="F108" i="3" s="1"/>
  <c r="E116" i="3"/>
  <c r="F116" i="3" s="1"/>
  <c r="E124" i="3"/>
  <c r="F124" i="3" s="1"/>
  <c r="E132" i="3"/>
  <c r="F132" i="3" s="1"/>
  <c r="E140" i="3"/>
  <c r="F140" i="3" s="1"/>
  <c r="E148" i="3"/>
  <c r="F148" i="3" s="1"/>
  <c r="E156" i="3"/>
  <c r="F156" i="3" s="1"/>
  <c r="E164" i="3"/>
  <c r="F164" i="3" s="1"/>
  <c r="E172" i="3"/>
  <c r="F172" i="3" s="1"/>
  <c r="E180" i="3"/>
  <c r="F180" i="3" s="1"/>
  <c r="E188" i="3"/>
  <c r="F188" i="3" s="1"/>
  <c r="E196" i="3"/>
  <c r="F196" i="3" s="1"/>
  <c r="E204" i="3"/>
  <c r="F204" i="3" s="1"/>
  <c r="E212" i="3"/>
  <c r="F212" i="3" s="1"/>
  <c r="E220" i="3"/>
  <c r="F220" i="3" s="1"/>
  <c r="E228" i="3"/>
  <c r="F228" i="3" s="1"/>
  <c r="E236" i="3"/>
  <c r="F236" i="3" s="1"/>
  <c r="E244" i="3"/>
  <c r="F244" i="3" s="1"/>
  <c r="E252" i="3"/>
  <c r="F252" i="3" s="1"/>
  <c r="E260" i="3"/>
  <c r="F260" i="3" s="1"/>
  <c r="E268" i="3"/>
  <c r="F268" i="3" s="1"/>
  <c r="E276" i="3"/>
  <c r="F276" i="3" s="1"/>
  <c r="E284" i="3"/>
  <c r="F284" i="3" s="1"/>
  <c r="E527" i="3"/>
  <c r="F527" i="3" s="1"/>
  <c r="E535" i="3"/>
  <c r="F535" i="3" s="1"/>
  <c r="E543" i="3"/>
  <c r="F543" i="3" s="1"/>
  <c r="E551" i="3"/>
  <c r="F551" i="3" s="1"/>
  <c r="E559" i="3"/>
  <c r="F559" i="3" s="1"/>
  <c r="E567" i="3"/>
  <c r="F567" i="3" s="1"/>
  <c r="E583" i="3"/>
  <c r="F583" i="3" s="1"/>
  <c r="E591" i="3"/>
  <c r="F591" i="3" s="1"/>
  <c r="E607" i="3"/>
  <c r="F607" i="3" s="1"/>
  <c r="E615" i="3"/>
  <c r="F615" i="3" s="1"/>
  <c r="E47" i="3"/>
  <c r="F47" i="3" s="1"/>
  <c r="E111" i="3"/>
  <c r="F111" i="3" s="1"/>
  <c r="E127" i="3"/>
  <c r="F127" i="3" s="1"/>
  <c r="E143" i="3"/>
  <c r="F143" i="3" s="1"/>
  <c r="E159" i="3"/>
  <c r="F159" i="3" s="1"/>
  <c r="E175" i="3"/>
  <c r="F175" i="3" s="1"/>
  <c r="E191" i="3"/>
  <c r="F191" i="3" s="1"/>
  <c r="E207" i="3"/>
  <c r="F207" i="3" s="1"/>
  <c r="E223" i="3"/>
  <c r="F223" i="3" s="1"/>
  <c r="E239" i="3"/>
  <c r="F239" i="3" s="1"/>
  <c r="E255" i="3"/>
  <c r="F255" i="3" s="1"/>
  <c r="E271" i="3"/>
  <c r="F271" i="3" s="1"/>
  <c r="E287" i="3"/>
  <c r="F287" i="3" s="1"/>
  <c r="E380" i="3"/>
  <c r="F380" i="3" s="1"/>
  <c r="E396" i="3"/>
  <c r="F396" i="3" s="1"/>
  <c r="E412" i="3"/>
  <c r="F412" i="3" s="1"/>
  <c r="E428" i="3"/>
  <c r="F428" i="3" s="1"/>
  <c r="E295" i="3"/>
  <c r="F295" i="3" s="1"/>
  <c r="E303" i="3"/>
  <c r="F303" i="3" s="1"/>
  <c r="E311" i="3"/>
  <c r="F311" i="3" s="1"/>
  <c r="E319" i="3"/>
  <c r="F319" i="3" s="1"/>
  <c r="E327" i="3"/>
  <c r="F327" i="3" s="1"/>
  <c r="E444" i="3"/>
  <c r="F444" i="3" s="1"/>
  <c r="E452" i="3"/>
  <c r="F452" i="3" s="1"/>
  <c r="E531" i="3"/>
  <c r="F531" i="3" s="1"/>
  <c r="E579" i="3"/>
  <c r="F579" i="3" s="1"/>
  <c r="E587" i="3"/>
  <c r="F587" i="3" s="1"/>
  <c r="E103" i="3"/>
  <c r="F103" i="3" s="1"/>
  <c r="E119" i="3"/>
  <c r="F119" i="3" s="1"/>
  <c r="E135" i="3"/>
  <c r="F135" i="3" s="1"/>
  <c r="E151" i="3"/>
  <c r="F151" i="3" s="1"/>
  <c r="E167" i="3"/>
  <c r="F167" i="3" s="1"/>
  <c r="E183" i="3"/>
  <c r="F183" i="3" s="1"/>
  <c r="E199" i="3"/>
  <c r="F199" i="3" s="1"/>
  <c r="E215" i="3"/>
  <c r="F215" i="3" s="1"/>
  <c r="E231" i="3"/>
  <c r="F231" i="3" s="1"/>
  <c r="E247" i="3"/>
  <c r="F247" i="3" s="1"/>
  <c r="E263" i="3"/>
  <c r="F263" i="3" s="1"/>
  <c r="E279" i="3"/>
  <c r="F279" i="3" s="1"/>
  <c r="E372" i="3"/>
  <c r="F372" i="3" s="1"/>
  <c r="E388" i="3"/>
  <c r="F388" i="3" s="1"/>
  <c r="E404" i="3"/>
  <c r="F404" i="3" s="1"/>
  <c r="E420" i="3"/>
  <c r="F420" i="3" s="1"/>
  <c r="E436" i="3"/>
  <c r="F436" i="3" s="1"/>
  <c r="E335" i="3"/>
  <c r="F335" i="3" s="1"/>
  <c r="E343" i="3"/>
  <c r="F343" i="3" s="1"/>
  <c r="E351" i="3"/>
  <c r="F351" i="3" s="1"/>
  <c r="E359" i="3"/>
  <c r="F359" i="3" s="1"/>
  <c r="E367" i="3"/>
  <c r="F367" i="3" s="1"/>
  <c r="E414" i="3"/>
  <c r="F414" i="3" s="1"/>
  <c r="E524" i="3"/>
  <c r="F524" i="3" s="1"/>
  <c r="E532" i="3"/>
  <c r="F532" i="3" s="1"/>
  <c r="E540" i="3"/>
  <c r="F540" i="3" s="1"/>
  <c r="E461" i="6"/>
  <c r="F461" i="6" s="1"/>
  <c r="E501" i="6"/>
  <c r="F501" i="6" s="1"/>
  <c r="E336" i="6"/>
  <c r="F336" i="6" s="1"/>
  <c r="E509" i="6"/>
  <c r="F509" i="6" s="1"/>
  <c r="E449" i="2"/>
  <c r="F449" i="2" s="1"/>
  <c r="E75" i="3"/>
  <c r="F75" i="3" s="1"/>
  <c r="E36" i="3"/>
  <c r="F36" i="3" s="1"/>
  <c r="E44" i="3"/>
  <c r="F44" i="3" s="1"/>
  <c r="E52" i="3"/>
  <c r="F52" i="3" s="1"/>
  <c r="E60" i="3"/>
  <c r="F60" i="3" s="1"/>
  <c r="E68" i="3"/>
  <c r="F68" i="3" s="1"/>
  <c r="E76" i="3"/>
  <c r="F76" i="3" s="1"/>
  <c r="E84" i="3"/>
  <c r="F84" i="3" s="1"/>
  <c r="E92" i="3"/>
  <c r="F92" i="3" s="1"/>
  <c r="E100" i="3"/>
  <c r="F100" i="3" s="1"/>
  <c r="E107" i="3"/>
  <c r="F107" i="3" s="1"/>
  <c r="E139" i="3"/>
  <c r="F139" i="3" s="1"/>
  <c r="E203" i="3"/>
  <c r="F203" i="3" s="1"/>
  <c r="E211" i="3"/>
  <c r="F211" i="3" s="1"/>
  <c r="E219" i="3"/>
  <c r="F219" i="3" s="1"/>
  <c r="E227" i="3"/>
  <c r="F227" i="3" s="1"/>
  <c r="E298" i="3"/>
  <c r="F298" i="3" s="1"/>
  <c r="E314" i="3"/>
  <c r="F314" i="3" s="1"/>
  <c r="E447" i="3"/>
  <c r="F447" i="3" s="1"/>
  <c r="E455" i="3"/>
  <c r="F455" i="3" s="1"/>
  <c r="E463" i="3"/>
  <c r="F463" i="3" s="1"/>
  <c r="E471" i="3"/>
  <c r="F471" i="3" s="1"/>
  <c r="E479" i="3"/>
  <c r="F479" i="3" s="1"/>
  <c r="E487" i="3"/>
  <c r="F487" i="3" s="1"/>
  <c r="E495" i="3"/>
  <c r="F495" i="3" s="1"/>
  <c r="E503" i="3"/>
  <c r="F503" i="3" s="1"/>
  <c r="E511" i="3"/>
  <c r="F511" i="3" s="1"/>
  <c r="E519" i="3"/>
  <c r="F519" i="3" s="1"/>
  <c r="E542" i="3"/>
  <c r="F542" i="3" s="1"/>
  <c r="E264" i="6"/>
  <c r="F264" i="6" s="1"/>
  <c r="E276" i="6"/>
  <c r="F276" i="6" s="1"/>
  <c r="E352" i="6"/>
  <c r="F352" i="6" s="1"/>
  <c r="E384" i="6"/>
  <c r="F384" i="6" s="1"/>
  <c r="E469" i="6"/>
  <c r="F469" i="6" s="1"/>
  <c r="E55" i="3"/>
  <c r="F55" i="3" s="1"/>
  <c r="E63" i="3"/>
  <c r="F63" i="3" s="1"/>
  <c r="E71" i="3"/>
  <c r="F71" i="3" s="1"/>
  <c r="E79" i="3"/>
  <c r="F79" i="3" s="1"/>
  <c r="E87" i="3"/>
  <c r="F87" i="3" s="1"/>
  <c r="E95" i="3"/>
  <c r="F95" i="3" s="1"/>
  <c r="E118" i="3"/>
  <c r="F118" i="3" s="1"/>
  <c r="E126" i="3"/>
  <c r="F126" i="3" s="1"/>
  <c r="E134" i="3"/>
  <c r="F134" i="3" s="1"/>
  <c r="E142" i="3"/>
  <c r="F142" i="3" s="1"/>
  <c r="E150" i="3"/>
  <c r="F150" i="3" s="1"/>
  <c r="E230" i="3"/>
  <c r="F230" i="3" s="1"/>
  <c r="E332" i="3"/>
  <c r="F332" i="3" s="1"/>
  <c r="E340" i="3"/>
  <c r="F340" i="3" s="1"/>
  <c r="E348" i="3"/>
  <c r="F348" i="3" s="1"/>
  <c r="E356" i="3"/>
  <c r="F356" i="3" s="1"/>
  <c r="E364" i="3"/>
  <c r="F364" i="3" s="1"/>
  <c r="E379" i="3"/>
  <c r="F379" i="3" s="1"/>
  <c r="E427" i="3"/>
  <c r="F427" i="3" s="1"/>
  <c r="E435" i="3"/>
  <c r="F435" i="3" s="1"/>
  <c r="E453" i="6"/>
  <c r="F453" i="6" s="1"/>
  <c r="E485" i="6"/>
  <c r="F485" i="6" s="1"/>
  <c r="E493" i="6"/>
  <c r="F493" i="6" s="1"/>
  <c r="E533" i="6"/>
  <c r="F533" i="6" s="1"/>
  <c r="E541" i="6"/>
  <c r="F541" i="6" s="1"/>
  <c r="E549" i="6"/>
  <c r="F549" i="6" s="1"/>
  <c r="E388" i="6"/>
  <c r="F388" i="6" s="1"/>
  <c r="E330" i="3"/>
  <c r="F330" i="3" s="1"/>
  <c r="E370" i="3"/>
  <c r="F370" i="3" s="1"/>
  <c r="E449" i="3"/>
  <c r="F449" i="3" s="1"/>
  <c r="E505" i="3"/>
  <c r="F505" i="3" s="1"/>
  <c r="E418" i="3"/>
  <c r="F418" i="3" s="1"/>
  <c r="E473" i="3"/>
  <c r="F473" i="3" s="1"/>
  <c r="E489" i="3"/>
  <c r="F489" i="3" s="1"/>
  <c r="E521" i="3"/>
  <c r="F521" i="3" s="1"/>
  <c r="E450" i="3"/>
  <c r="F450" i="3" s="1"/>
  <c r="E537" i="3"/>
  <c r="F537" i="3" s="1"/>
  <c r="E386" i="3"/>
  <c r="F386" i="3" s="1"/>
  <c r="E434" i="3"/>
  <c r="F434" i="3" s="1"/>
  <c r="E465" i="3"/>
  <c r="F465" i="3" s="1"/>
  <c r="E481" i="3"/>
  <c r="F481" i="3" s="1"/>
  <c r="E513" i="3"/>
  <c r="F513" i="3" s="1"/>
  <c r="E563" i="6"/>
  <c r="F563" i="6" s="1"/>
  <c r="E579" i="6"/>
  <c r="F579" i="6" s="1"/>
  <c r="E457" i="3"/>
  <c r="F457" i="3" s="1"/>
  <c r="E497" i="3"/>
  <c r="F497" i="3" s="1"/>
  <c r="E482" i="3"/>
  <c r="F482" i="3" s="1"/>
  <c r="E529" i="3"/>
  <c r="F529" i="3" s="1"/>
  <c r="E545" i="3"/>
  <c r="F545" i="3" s="1"/>
  <c r="E546" i="3"/>
  <c r="F546" i="3" s="1"/>
  <c r="E553" i="3"/>
  <c r="F553" i="3" s="1"/>
  <c r="E561" i="3"/>
  <c r="F561" i="3" s="1"/>
  <c r="E569" i="3"/>
  <c r="F569" i="3" s="1"/>
  <c r="E577" i="3"/>
  <c r="F577" i="3" s="1"/>
  <c r="E585" i="3"/>
  <c r="F585" i="3" s="1"/>
  <c r="E593" i="3"/>
  <c r="F593" i="3" s="1"/>
  <c r="E609" i="3"/>
  <c r="F609" i="3" s="1"/>
  <c r="E66" i="3"/>
  <c r="F66" i="3" s="1"/>
  <c r="E554" i="3"/>
  <c r="F554" i="3" s="1"/>
  <c r="E380" i="6"/>
  <c r="F380" i="6" s="1"/>
  <c r="E595" i="6"/>
  <c r="F595" i="6" s="1"/>
  <c r="E346" i="3"/>
  <c r="F346" i="3" s="1"/>
  <c r="E50" i="3"/>
  <c r="F50" i="3" s="1"/>
  <c r="E74" i="3"/>
  <c r="F74" i="3" s="1"/>
  <c r="E610" i="3"/>
  <c r="F610" i="3" s="1"/>
  <c r="E114" i="3"/>
  <c r="F114" i="3" s="1"/>
  <c r="E145" i="3"/>
  <c r="F145" i="3" s="1"/>
  <c r="E169" i="3"/>
  <c r="F169" i="3" s="1"/>
  <c r="E185" i="3"/>
  <c r="F185" i="3" s="1"/>
  <c r="E201" i="3"/>
  <c r="F201" i="3" s="1"/>
  <c r="E217" i="3"/>
  <c r="F217" i="3" s="1"/>
  <c r="E233" i="3"/>
  <c r="F233" i="3" s="1"/>
  <c r="E249" i="3"/>
  <c r="F249" i="3" s="1"/>
  <c r="E265" i="3"/>
  <c r="F265" i="3" s="1"/>
  <c r="E289" i="3"/>
  <c r="F289" i="3" s="1"/>
  <c r="E58" i="3"/>
  <c r="F58" i="3" s="1"/>
  <c r="E82" i="3"/>
  <c r="F82" i="3" s="1"/>
  <c r="E90" i="3"/>
  <c r="F90" i="3" s="1"/>
  <c r="E98" i="3"/>
  <c r="F98" i="3" s="1"/>
  <c r="E602" i="3"/>
  <c r="F602" i="3" s="1"/>
  <c r="E130" i="3"/>
  <c r="F130" i="3" s="1"/>
  <c r="E153" i="3"/>
  <c r="F153" i="3" s="1"/>
  <c r="E161" i="3"/>
  <c r="F161" i="3" s="1"/>
  <c r="E177" i="3"/>
  <c r="F177" i="3" s="1"/>
  <c r="E193" i="3"/>
  <c r="F193" i="3" s="1"/>
  <c r="E209" i="3"/>
  <c r="F209" i="3" s="1"/>
  <c r="E225" i="3"/>
  <c r="F225" i="3" s="1"/>
  <c r="E241" i="3"/>
  <c r="F241" i="3" s="1"/>
  <c r="E257" i="3"/>
  <c r="F257" i="3" s="1"/>
  <c r="E273" i="3"/>
  <c r="F273" i="3" s="1"/>
  <c r="E281" i="3"/>
  <c r="F281" i="3" s="1"/>
  <c r="E146" i="3"/>
  <c r="F146" i="3" s="1"/>
  <c r="E154" i="3"/>
  <c r="F154" i="3" s="1"/>
  <c r="E162" i="3"/>
  <c r="F162" i="3" s="1"/>
  <c r="E170" i="3"/>
  <c r="F170" i="3" s="1"/>
  <c r="E186" i="3"/>
  <c r="F186" i="3" s="1"/>
  <c r="E202" i="3"/>
  <c r="F202" i="3" s="1"/>
  <c r="E218" i="3"/>
  <c r="F218" i="3" s="1"/>
  <c r="E234" i="3"/>
  <c r="F234" i="3" s="1"/>
  <c r="E250" i="3"/>
  <c r="F250" i="3" s="1"/>
  <c r="E266" i="3"/>
  <c r="F266" i="3" s="1"/>
  <c r="E282" i="3"/>
  <c r="F282" i="3" s="1"/>
  <c r="E297" i="3"/>
  <c r="F297" i="3" s="1"/>
  <c r="E305" i="3"/>
  <c r="F305" i="3" s="1"/>
  <c r="E313" i="3"/>
  <c r="F313" i="3" s="1"/>
  <c r="E321" i="3"/>
  <c r="F321" i="3" s="1"/>
  <c r="E360" i="3"/>
  <c r="F360" i="3" s="1"/>
  <c r="E375" i="3"/>
  <c r="F375" i="3" s="1"/>
  <c r="E383" i="3"/>
  <c r="F383" i="3" s="1"/>
  <c r="E391" i="3"/>
  <c r="F391" i="3" s="1"/>
  <c r="E399" i="3"/>
  <c r="F399" i="3" s="1"/>
  <c r="E407" i="3"/>
  <c r="F407" i="3" s="1"/>
  <c r="E415" i="3"/>
  <c r="F415" i="3" s="1"/>
  <c r="E423" i="3"/>
  <c r="F423" i="3" s="1"/>
  <c r="E431" i="3"/>
  <c r="F431" i="3" s="1"/>
  <c r="E439" i="3"/>
  <c r="F439" i="3" s="1"/>
  <c r="E470" i="3"/>
  <c r="F470" i="3" s="1"/>
  <c r="E541" i="3"/>
  <c r="F541" i="3" s="1"/>
  <c r="E556" i="3"/>
  <c r="F556" i="3" s="1"/>
  <c r="E564" i="3"/>
  <c r="F564" i="3" s="1"/>
  <c r="E572" i="3"/>
  <c r="F572" i="3" s="1"/>
  <c r="E580" i="3"/>
  <c r="F580" i="3" s="1"/>
  <c r="E588" i="3"/>
  <c r="F588" i="3" s="1"/>
  <c r="E596" i="3"/>
  <c r="F596" i="3" s="1"/>
  <c r="E604" i="3"/>
  <c r="F604" i="3" s="1"/>
  <c r="E612" i="3"/>
  <c r="F612" i="3" s="1"/>
  <c r="E268" i="6"/>
  <c r="F268" i="6" s="1"/>
  <c r="E567" i="6"/>
  <c r="F567" i="6" s="1"/>
  <c r="E460" i="3"/>
  <c r="F460" i="3" s="1"/>
  <c r="E468" i="3"/>
  <c r="F468" i="3" s="1"/>
  <c r="E476" i="3"/>
  <c r="F476" i="3" s="1"/>
  <c r="E484" i="3"/>
  <c r="F484" i="3" s="1"/>
  <c r="E492" i="3"/>
  <c r="F492" i="3" s="1"/>
  <c r="E500" i="3"/>
  <c r="F500" i="3" s="1"/>
  <c r="E508" i="3"/>
  <c r="F508" i="3" s="1"/>
  <c r="E516" i="3"/>
  <c r="F516" i="3" s="1"/>
  <c r="E583" i="6"/>
  <c r="F583" i="6" s="1"/>
  <c r="E432" i="6"/>
  <c r="F432" i="6" s="1"/>
  <c r="E611" i="6"/>
  <c r="F611" i="6" s="1"/>
  <c r="E204" i="6"/>
  <c r="F204" i="6" s="1"/>
  <c r="E220" i="6"/>
  <c r="F220" i="6" s="1"/>
  <c r="E236" i="6"/>
  <c r="F236" i="6" s="1"/>
  <c r="E252" i="6"/>
  <c r="F252" i="6" s="1"/>
  <c r="E356" i="6"/>
  <c r="F356" i="6" s="1"/>
  <c r="E404" i="6"/>
  <c r="F404" i="6" s="1"/>
  <c r="E420" i="6"/>
  <c r="F420" i="6" s="1"/>
  <c r="E300" i="6"/>
  <c r="F300" i="6" s="1"/>
  <c r="E332" i="6"/>
  <c r="F332" i="6" s="1"/>
  <c r="E372" i="6"/>
  <c r="F372" i="6" s="1"/>
  <c r="E260" i="6"/>
  <c r="F260" i="6" s="1"/>
  <c r="E212" i="6"/>
  <c r="F212" i="6" s="1"/>
  <c r="E228" i="6"/>
  <c r="F228" i="6" s="1"/>
  <c r="E244" i="6"/>
  <c r="F244" i="6" s="1"/>
  <c r="E284" i="6"/>
  <c r="F284" i="6" s="1"/>
  <c r="E348" i="6"/>
  <c r="F348" i="6" s="1"/>
  <c r="E428" i="6"/>
  <c r="F428" i="6" s="1"/>
  <c r="E559" i="6"/>
  <c r="F559" i="6" s="1"/>
  <c r="E308" i="6"/>
  <c r="F308" i="6" s="1"/>
  <c r="E324" i="6"/>
  <c r="F324" i="6" s="1"/>
  <c r="E364" i="6"/>
  <c r="F364" i="6" s="1"/>
  <c r="E396" i="6"/>
  <c r="F396" i="6" s="1"/>
  <c r="E412" i="6"/>
  <c r="F412" i="6" s="1"/>
  <c r="E497" i="6"/>
  <c r="F497" i="6" s="1"/>
  <c r="E599" i="6"/>
  <c r="F599" i="6" s="1"/>
  <c r="E292" i="6"/>
  <c r="F292" i="6" s="1"/>
  <c r="E340" i="6"/>
  <c r="F340" i="6" s="1"/>
  <c r="E436" i="6"/>
  <c r="F436" i="6" s="1"/>
  <c r="E607" i="6"/>
  <c r="F607" i="6" s="1"/>
  <c r="E614" i="6"/>
  <c r="F614" i="6" s="1"/>
  <c r="E615" i="6"/>
  <c r="F615" i="6" s="1"/>
  <c r="E465" i="6"/>
  <c r="F465" i="6" s="1"/>
  <c r="E561" i="6"/>
  <c r="F561" i="6" s="1"/>
  <c r="E585" i="6"/>
  <c r="F585" i="6" s="1"/>
  <c r="E609" i="6"/>
  <c r="F609" i="6" s="1"/>
  <c r="E616" i="6"/>
  <c r="F616" i="6" s="1"/>
  <c r="E457" i="6"/>
  <c r="F457" i="6" s="1"/>
  <c r="E449" i="6"/>
  <c r="F449" i="6" s="1"/>
  <c r="E537" i="6"/>
  <c r="F537" i="6" s="1"/>
  <c r="E577" i="6"/>
  <c r="F577" i="6" s="1"/>
  <c r="E601" i="6"/>
  <c r="F601" i="6" s="1"/>
  <c r="E612" i="6"/>
  <c r="F612" i="6" s="1"/>
  <c r="E569" i="6"/>
  <c r="F569" i="6" s="1"/>
  <c r="E593" i="6"/>
  <c r="F593" i="6" s="1"/>
  <c r="E222" i="6"/>
  <c r="F222" i="6" s="1"/>
  <c r="E238" i="6"/>
  <c r="F238" i="6" s="1"/>
  <c r="E198" i="6"/>
  <c r="F198" i="6" s="1"/>
  <c r="E214" i="6"/>
  <c r="F214" i="6" s="1"/>
  <c r="E230" i="6"/>
  <c r="F230" i="6" s="1"/>
  <c r="E246" i="6"/>
  <c r="F246" i="6" s="1"/>
  <c r="E262" i="6"/>
  <c r="F262" i="6" s="1"/>
  <c r="E278" i="6"/>
  <c r="F278" i="6" s="1"/>
  <c r="E294" i="6"/>
  <c r="F294" i="6" s="1"/>
  <c r="E310" i="6"/>
  <c r="F310" i="6" s="1"/>
  <c r="E210" i="6"/>
  <c r="F210" i="6" s="1"/>
  <c r="E226" i="6"/>
  <c r="F226" i="6" s="1"/>
  <c r="E242" i="6"/>
  <c r="F242" i="6" s="1"/>
  <c r="E258" i="6"/>
  <c r="F258" i="6" s="1"/>
  <c r="E274" i="6"/>
  <c r="F274" i="6" s="1"/>
  <c r="E290" i="6"/>
  <c r="F290" i="6" s="1"/>
  <c r="E306" i="6"/>
  <c r="F306" i="6" s="1"/>
  <c r="E326" i="6"/>
  <c r="F326" i="6" s="1"/>
  <c r="E208" i="6"/>
  <c r="F208" i="6" s="1"/>
  <c r="E224" i="6"/>
  <c r="F224" i="6" s="1"/>
  <c r="E240" i="6"/>
  <c r="F240" i="6" s="1"/>
  <c r="E256" i="6"/>
  <c r="F256" i="6" s="1"/>
  <c r="E272" i="6"/>
  <c r="F272" i="6" s="1"/>
  <c r="E288" i="6"/>
  <c r="F288" i="6" s="1"/>
  <c r="E304" i="6"/>
  <c r="F304" i="6" s="1"/>
  <c r="E316" i="6"/>
  <c r="F316" i="6" s="1"/>
  <c r="E254" i="6"/>
  <c r="F254" i="6" s="1"/>
  <c r="E270" i="6"/>
  <c r="F270" i="6" s="1"/>
  <c r="E286" i="6"/>
  <c r="F286" i="6" s="1"/>
  <c r="E302" i="6"/>
  <c r="F302" i="6" s="1"/>
  <c r="E591" i="6"/>
  <c r="F591" i="6" s="1"/>
  <c r="E481" i="6"/>
  <c r="F481" i="6" s="1"/>
  <c r="E505" i="6"/>
  <c r="F505" i="6" s="1"/>
  <c r="E521" i="6"/>
  <c r="F521" i="6" s="1"/>
  <c r="E553" i="6"/>
  <c r="F553" i="6" s="1"/>
  <c r="E489" i="6"/>
  <c r="F489" i="6" s="1"/>
  <c r="E575" i="6"/>
  <c r="F575" i="6" s="1"/>
  <c r="E473" i="6"/>
  <c r="F473" i="6" s="1"/>
  <c r="E513" i="6"/>
  <c r="F513" i="6" s="1"/>
  <c r="E529" i="6"/>
  <c r="F529" i="6" s="1"/>
  <c r="E545" i="6"/>
  <c r="F545" i="6" s="1"/>
  <c r="E557" i="6"/>
  <c r="F557" i="6" s="1"/>
  <c r="E573" i="6"/>
  <c r="F573" i="6" s="1"/>
  <c r="E589" i="6"/>
  <c r="F589" i="6" s="1"/>
  <c r="E605" i="6"/>
  <c r="F605" i="6" s="1"/>
  <c r="E555" i="6"/>
  <c r="F555" i="6" s="1"/>
  <c r="E571" i="6"/>
  <c r="F571" i="6" s="1"/>
  <c r="E587" i="6"/>
  <c r="F587" i="6" s="1"/>
  <c r="E603" i="6"/>
  <c r="F603" i="6" s="1"/>
  <c r="E565" i="6"/>
  <c r="F565" i="6" s="1"/>
  <c r="E581" i="6"/>
  <c r="F581" i="6" s="1"/>
  <c r="E597" i="6"/>
  <c r="F597" i="6" s="1"/>
  <c r="E613" i="6"/>
  <c r="F613" i="6" s="1"/>
  <c r="E589" i="3"/>
  <c r="F589" i="3" s="1"/>
  <c r="E573" i="3"/>
  <c r="F573" i="3" s="1"/>
  <c r="E595" i="3"/>
  <c r="F595" i="3" s="1"/>
  <c r="E555" i="3"/>
  <c r="F555" i="3" s="1"/>
  <c r="E547" i="3"/>
  <c r="F547" i="3" s="1"/>
  <c r="E507" i="3"/>
  <c r="F507" i="3" s="1"/>
  <c r="E491" i="3"/>
  <c r="F491" i="3" s="1"/>
  <c r="E483" i="3"/>
  <c r="F483" i="3" s="1"/>
  <c r="E419" i="3"/>
  <c r="F419" i="3" s="1"/>
  <c r="E411" i="3"/>
  <c r="F411" i="3" s="1"/>
  <c r="E355" i="3"/>
  <c r="F355" i="3" s="1"/>
  <c r="E315" i="3"/>
  <c r="F315" i="3" s="1"/>
  <c r="E275" i="3"/>
  <c r="F275" i="3" s="1"/>
  <c r="E251" i="3"/>
  <c r="F251" i="3" s="1"/>
  <c r="E235" i="3"/>
  <c r="F235" i="3" s="1"/>
  <c r="E171" i="3"/>
  <c r="F171" i="3" s="1"/>
  <c r="E163" i="3"/>
  <c r="F163" i="3" s="1"/>
  <c r="E123" i="3"/>
  <c r="F123" i="3" s="1"/>
  <c r="E115" i="3"/>
  <c r="F115" i="3" s="1"/>
  <c r="E99" i="3"/>
  <c r="F99" i="3" s="1"/>
  <c r="E91" i="3"/>
  <c r="F91" i="3" s="1"/>
  <c r="E67" i="3"/>
  <c r="F67" i="3" s="1"/>
  <c r="E37" i="3"/>
  <c r="F37" i="3" s="1"/>
  <c r="E399" i="4"/>
  <c r="F399" i="4" s="1"/>
  <c r="E407" i="4"/>
  <c r="F407" i="4" s="1"/>
  <c r="E431" i="4"/>
  <c r="F431" i="4" s="1"/>
  <c r="E439" i="4"/>
  <c r="F439" i="4" s="1"/>
  <c r="E463" i="4"/>
  <c r="F463" i="4" s="1"/>
  <c r="E471" i="4"/>
  <c r="F471" i="4" s="1"/>
  <c r="E239" i="4"/>
  <c r="F239" i="4" s="1"/>
  <c r="E82" i="4"/>
  <c r="F82" i="4" s="1"/>
  <c r="E148" i="4"/>
  <c r="F148" i="4" s="1"/>
  <c r="E503" i="4"/>
  <c r="F503" i="4" s="1"/>
  <c r="E543" i="4"/>
  <c r="F543" i="4" s="1"/>
  <c r="E59" i="4"/>
  <c r="F59" i="4" s="1"/>
  <c r="E15" i="4"/>
  <c r="F15" i="4" s="1"/>
  <c r="D6" i="1" s="1"/>
  <c r="E177" i="4"/>
  <c r="F177" i="4" s="1"/>
  <c r="E6" i="4"/>
  <c r="F6" i="4" s="1"/>
  <c r="D3" i="1" s="1"/>
  <c r="E3" i="1" s="1"/>
  <c r="F3" i="1" s="1"/>
  <c r="E511" i="4"/>
  <c r="F511" i="4" s="1"/>
  <c r="E138" i="4"/>
  <c r="F138" i="4" s="1"/>
  <c r="E263" i="4"/>
  <c r="F263" i="4" s="1"/>
  <c r="E125" i="4"/>
  <c r="F125" i="4" s="1"/>
  <c r="E271" i="4"/>
  <c r="F271" i="4" s="1"/>
  <c r="E279" i="4"/>
  <c r="F279" i="4" s="1"/>
  <c r="E287" i="4"/>
  <c r="F287" i="4" s="1"/>
  <c r="E295" i="4"/>
  <c r="F295" i="4" s="1"/>
  <c r="E303" i="4"/>
  <c r="F303" i="4" s="1"/>
  <c r="E311" i="4"/>
  <c r="F311" i="4" s="1"/>
  <c r="E327" i="4"/>
  <c r="F327" i="4" s="1"/>
  <c r="E319" i="4"/>
  <c r="F319" i="4" s="1"/>
  <c r="E605" i="3"/>
  <c r="F605" i="3" s="1"/>
  <c r="E122" i="4"/>
  <c r="F122" i="4" s="1"/>
  <c r="E335" i="4"/>
  <c r="F335" i="4" s="1"/>
  <c r="E343" i="4"/>
  <c r="F343" i="4" s="1"/>
  <c r="E583" i="4"/>
  <c r="F583" i="4" s="1"/>
  <c r="E217" i="2"/>
  <c r="F217" i="2" s="1"/>
  <c r="E35" i="3"/>
  <c r="F35" i="3" s="1"/>
  <c r="E283" i="3"/>
  <c r="F283" i="3" s="1"/>
  <c r="E451" i="3"/>
  <c r="F451" i="3" s="1"/>
  <c r="E459" i="3"/>
  <c r="F459" i="3" s="1"/>
  <c r="E467" i="3"/>
  <c r="F467" i="3" s="1"/>
  <c r="E539" i="3"/>
  <c r="F539" i="3" s="1"/>
  <c r="E43" i="3"/>
  <c r="F43" i="3" s="1"/>
  <c r="E83" i="3"/>
  <c r="F83" i="3" s="1"/>
  <c r="E243" i="3"/>
  <c r="F243" i="3" s="1"/>
  <c r="E291" i="3"/>
  <c r="F291" i="3" s="1"/>
  <c r="E387" i="3"/>
  <c r="F387" i="3" s="1"/>
  <c r="E395" i="3"/>
  <c r="F395" i="3" s="1"/>
  <c r="E403" i="3"/>
  <c r="F403" i="3" s="1"/>
  <c r="E475" i="3"/>
  <c r="F475" i="3" s="1"/>
  <c r="E144" i="4"/>
  <c r="F144" i="4" s="1"/>
  <c r="D7" i="3" s="1"/>
  <c r="E51" i="3"/>
  <c r="F51" i="3" s="1"/>
  <c r="E59" i="3"/>
  <c r="F59" i="3" s="1"/>
  <c r="E147" i="3"/>
  <c r="F147" i="3" s="1"/>
  <c r="E155" i="3"/>
  <c r="F155" i="3" s="1"/>
  <c r="E299" i="3"/>
  <c r="F299" i="3" s="1"/>
  <c r="E603" i="3"/>
  <c r="F603" i="3" s="1"/>
  <c r="E611" i="3"/>
  <c r="F611" i="3" s="1"/>
  <c r="E39" i="4"/>
  <c r="F39" i="4" s="1"/>
  <c r="E259" i="3"/>
  <c r="F259" i="3" s="1"/>
  <c r="E267" i="3"/>
  <c r="F267" i="3" s="1"/>
  <c r="E307" i="3"/>
  <c r="F307" i="3" s="1"/>
  <c r="E363" i="3"/>
  <c r="F363" i="3" s="1"/>
  <c r="E121" i="4"/>
  <c r="F121" i="4" s="1"/>
  <c r="E499" i="3"/>
  <c r="F499" i="3" s="1"/>
  <c r="E563" i="3"/>
  <c r="F563" i="3" s="1"/>
  <c r="E571" i="3"/>
  <c r="F571" i="3" s="1"/>
  <c r="E371" i="3"/>
  <c r="F371" i="3" s="1"/>
  <c r="E317" i="4"/>
  <c r="F317" i="4" s="1"/>
  <c r="E131" i="3"/>
  <c r="F131" i="3" s="1"/>
  <c r="E179" i="3"/>
  <c r="F179" i="3" s="1"/>
  <c r="E187" i="3"/>
  <c r="F187" i="3" s="1"/>
  <c r="E195" i="3"/>
  <c r="F195" i="3" s="1"/>
  <c r="E323" i="3"/>
  <c r="F323" i="3" s="1"/>
  <c r="E515" i="3"/>
  <c r="F515" i="3" s="1"/>
  <c r="E18" i="4"/>
  <c r="F18" i="4" s="1"/>
  <c r="E164" i="4"/>
  <c r="F164" i="4" s="1"/>
  <c r="E100" i="4"/>
  <c r="F100" i="4" s="1"/>
  <c r="E254" i="4"/>
  <c r="F254" i="4" s="1"/>
  <c r="E52" i="4"/>
  <c r="F52" i="4" s="1"/>
  <c r="E97" i="4"/>
  <c r="F97" i="4" s="1"/>
  <c r="E270" i="3"/>
  <c r="F270" i="3" s="1"/>
  <c r="E262" i="3"/>
  <c r="F262" i="3" s="1"/>
  <c r="E254" i="3"/>
  <c r="F254" i="3" s="1"/>
  <c r="E246" i="3"/>
  <c r="F246" i="3" s="1"/>
  <c r="E238" i="3"/>
  <c r="F238" i="3" s="1"/>
  <c r="E222" i="3"/>
  <c r="F222" i="3" s="1"/>
  <c r="E214" i="3"/>
  <c r="F214" i="3" s="1"/>
  <c r="E206" i="3"/>
  <c r="F206" i="3" s="1"/>
  <c r="E198" i="3"/>
  <c r="F198" i="3" s="1"/>
  <c r="E190" i="3"/>
  <c r="F190" i="3" s="1"/>
  <c r="E182" i="3"/>
  <c r="F182" i="3" s="1"/>
  <c r="E174" i="3"/>
  <c r="F174" i="3" s="1"/>
  <c r="E166" i="3"/>
  <c r="F166" i="3" s="1"/>
  <c r="E158" i="3"/>
  <c r="F158" i="3" s="1"/>
  <c r="E110" i="3"/>
  <c r="F110" i="3" s="1"/>
  <c r="E613" i="3"/>
  <c r="F613" i="3" s="1"/>
  <c r="E597" i="3"/>
  <c r="F597" i="3" s="1"/>
  <c r="E581" i="3"/>
  <c r="F581" i="3" s="1"/>
  <c r="E565" i="3"/>
  <c r="F565" i="3" s="1"/>
  <c r="E557" i="3"/>
  <c r="F557" i="3" s="1"/>
  <c r="E549" i="3"/>
  <c r="F549" i="3" s="1"/>
  <c r="E533" i="3"/>
  <c r="F533" i="3" s="1"/>
  <c r="E525" i="3"/>
  <c r="F525" i="3" s="1"/>
  <c r="E517" i="3"/>
  <c r="F517" i="3" s="1"/>
  <c r="E269" i="3"/>
  <c r="F269" i="3" s="1"/>
  <c r="E261" i="3"/>
  <c r="F261" i="3" s="1"/>
  <c r="E253" i="3"/>
  <c r="F253" i="3" s="1"/>
  <c r="E245" i="3"/>
  <c r="F245" i="3" s="1"/>
  <c r="E237" i="3"/>
  <c r="F237" i="3" s="1"/>
  <c r="E229" i="3"/>
  <c r="F229" i="3" s="1"/>
  <c r="E221" i="3"/>
  <c r="F221" i="3" s="1"/>
  <c r="E213" i="3"/>
  <c r="F213" i="3" s="1"/>
  <c r="E205" i="3"/>
  <c r="F205" i="3" s="1"/>
  <c r="E197" i="3"/>
  <c r="F197" i="3" s="1"/>
  <c r="E189" i="3"/>
  <c r="F189" i="3" s="1"/>
  <c r="E181" i="3"/>
  <c r="F181" i="3" s="1"/>
  <c r="E173" i="3"/>
  <c r="F173" i="3" s="1"/>
  <c r="E165" i="3"/>
  <c r="F165" i="3" s="1"/>
  <c r="E157" i="3"/>
  <c r="F157" i="3" s="1"/>
  <c r="E149" i="3"/>
  <c r="F149" i="3" s="1"/>
  <c r="E141" i="3"/>
  <c r="F141" i="3" s="1"/>
  <c r="E133" i="3"/>
  <c r="F133" i="3" s="1"/>
  <c r="E125" i="3"/>
  <c r="F125" i="3" s="1"/>
  <c r="E117" i="3"/>
  <c r="F117" i="3" s="1"/>
  <c r="E109" i="3"/>
  <c r="F109" i="3" s="1"/>
  <c r="E101" i="3"/>
  <c r="F101" i="3" s="1"/>
  <c r="E93" i="3"/>
  <c r="F93" i="3" s="1"/>
  <c r="E85" i="3"/>
  <c r="F85" i="3" s="1"/>
  <c r="E61" i="3"/>
  <c r="F61" i="3" s="1"/>
  <c r="E53" i="3"/>
  <c r="F53" i="3" s="1"/>
  <c r="E45" i="3"/>
  <c r="F45" i="3" s="1"/>
  <c r="E570" i="3"/>
  <c r="F570" i="3" s="1"/>
  <c r="E562" i="3"/>
  <c r="F562" i="3" s="1"/>
  <c r="E601" i="3"/>
  <c r="F601" i="3" s="1"/>
  <c r="E616" i="3"/>
  <c r="F616" i="3" s="1"/>
  <c r="E608" i="3"/>
  <c r="F608" i="3" s="1"/>
  <c r="E600" i="3"/>
  <c r="F600" i="3" s="1"/>
  <c r="E592" i="3"/>
  <c r="F592" i="3" s="1"/>
  <c r="E584" i="3"/>
  <c r="F584" i="3" s="1"/>
  <c r="E576" i="3"/>
  <c r="F576" i="3" s="1"/>
  <c r="E568" i="3"/>
  <c r="F568" i="3" s="1"/>
  <c r="E560" i="3"/>
  <c r="F560" i="3" s="1"/>
  <c r="E552" i="3"/>
  <c r="F552" i="3" s="1"/>
  <c r="E544" i="3"/>
  <c r="F544" i="3" s="1"/>
  <c r="E536" i="3"/>
  <c r="F536" i="3" s="1"/>
  <c r="E528" i="3"/>
  <c r="F528" i="3" s="1"/>
  <c r="E520" i="3"/>
  <c r="F520" i="3" s="1"/>
  <c r="E512" i="3"/>
  <c r="F512" i="3" s="1"/>
  <c r="E504" i="3"/>
  <c r="F504" i="3" s="1"/>
  <c r="E496" i="3"/>
  <c r="F496" i="3" s="1"/>
  <c r="E488" i="3"/>
  <c r="F488" i="3" s="1"/>
  <c r="E480" i="3"/>
  <c r="F480" i="3" s="1"/>
  <c r="E472" i="3"/>
  <c r="F472" i="3" s="1"/>
  <c r="E464" i="3"/>
  <c r="F464" i="3" s="1"/>
  <c r="E456" i="3"/>
  <c r="F456" i="3" s="1"/>
  <c r="E448" i="3"/>
  <c r="F448" i="3" s="1"/>
  <c r="E440" i="3"/>
  <c r="F440" i="3" s="1"/>
  <c r="E432" i="3"/>
  <c r="F432" i="3" s="1"/>
  <c r="E424" i="3"/>
  <c r="F424" i="3" s="1"/>
  <c r="E416" i="3"/>
  <c r="F416" i="3" s="1"/>
  <c r="E408" i="3"/>
  <c r="F408" i="3" s="1"/>
  <c r="E400" i="3"/>
  <c r="F400" i="3" s="1"/>
  <c r="E392" i="3"/>
  <c r="F392" i="3" s="1"/>
  <c r="E384" i="3"/>
  <c r="F384" i="3" s="1"/>
  <c r="E376" i="3"/>
  <c r="F376" i="3" s="1"/>
  <c r="E368" i="3"/>
  <c r="F368" i="3" s="1"/>
  <c r="E352" i="3"/>
  <c r="F352" i="3" s="1"/>
  <c r="E344" i="3"/>
  <c r="F344" i="3" s="1"/>
  <c r="E336" i="3"/>
  <c r="F336" i="3" s="1"/>
  <c r="E328" i="3"/>
  <c r="F328" i="3" s="1"/>
  <c r="E312" i="3"/>
  <c r="F312" i="3" s="1"/>
  <c r="E296" i="3"/>
  <c r="F296" i="3" s="1"/>
  <c r="E288" i="3"/>
  <c r="F288" i="3" s="1"/>
  <c r="E280" i="3"/>
  <c r="F280" i="3" s="1"/>
  <c r="E68" i="4"/>
  <c r="F68" i="4" s="1"/>
  <c r="E200" i="4"/>
  <c r="F200" i="4" s="1"/>
  <c r="E253" i="4"/>
  <c r="F253" i="4" s="1"/>
  <c r="E104" i="4"/>
  <c r="F104" i="4" s="1"/>
  <c r="E47" i="4"/>
  <c r="F47" i="4" s="1"/>
  <c r="E229" i="4"/>
  <c r="F229" i="4" s="1"/>
  <c r="E28" i="4"/>
  <c r="F28" i="4" s="1"/>
  <c r="E139" i="4"/>
  <c r="F139" i="4" s="1"/>
  <c r="E156" i="4"/>
  <c r="F156" i="4" s="1"/>
  <c r="E204" i="4"/>
  <c r="F204" i="4" s="1"/>
  <c r="E223" i="4"/>
  <c r="F223" i="4" s="1"/>
  <c r="E167" i="4"/>
  <c r="F167" i="4" s="1"/>
  <c r="E152" i="4"/>
  <c r="F152" i="4" s="1"/>
  <c r="E234" i="4"/>
  <c r="F234" i="4" s="1"/>
  <c r="E57" i="4"/>
  <c r="F57" i="4" s="1"/>
  <c r="E218" i="4"/>
  <c r="F218" i="4" s="1"/>
  <c r="E26" i="4"/>
  <c r="F26" i="4" s="1"/>
  <c r="E349" i="4"/>
  <c r="F349" i="4" s="1"/>
  <c r="E325" i="4"/>
  <c r="F325" i="4" s="1"/>
  <c r="E341" i="4"/>
  <c r="F341" i="4" s="1"/>
  <c r="E161" i="4"/>
  <c r="F161" i="4" s="1"/>
  <c r="E106" i="4"/>
  <c r="F106" i="4" s="1"/>
  <c r="E199" i="4"/>
  <c r="F199" i="4" s="1"/>
  <c r="E160" i="4"/>
  <c r="F160" i="4" s="1"/>
  <c r="E265" i="4"/>
  <c r="F265" i="4" s="1"/>
  <c r="E575" i="3"/>
  <c r="F575" i="3" s="1"/>
  <c r="E599" i="3"/>
  <c r="F599" i="3" s="1"/>
  <c r="E31" i="4"/>
  <c r="F31" i="4" s="1"/>
  <c r="E76" i="4"/>
  <c r="F76" i="4" s="1"/>
  <c r="E273" i="4"/>
  <c r="F273" i="4" s="1"/>
  <c r="E84" i="4"/>
  <c r="F84" i="4" s="1"/>
  <c r="E137" i="4"/>
  <c r="F137" i="4" s="1"/>
  <c r="E29" i="4"/>
  <c r="F29" i="4" s="1"/>
  <c r="E160" i="3"/>
  <c r="F160" i="3" s="1"/>
  <c r="E184" i="3"/>
  <c r="F184" i="3" s="1"/>
  <c r="E216" i="3"/>
  <c r="F216" i="3" s="1"/>
  <c r="E40" i="3"/>
  <c r="F40" i="3" s="1"/>
  <c r="E248" i="3"/>
  <c r="F248" i="3" s="1"/>
  <c r="E104" i="3"/>
  <c r="F104" i="3" s="1"/>
  <c r="E224" i="3"/>
  <c r="F224" i="3" s="1"/>
  <c r="E34" i="4"/>
  <c r="F34" i="4" s="1"/>
  <c r="E176" i="3"/>
  <c r="F176" i="3" s="1"/>
  <c r="E286" i="3"/>
  <c r="F286" i="3" s="1"/>
  <c r="E598" i="3"/>
  <c r="F598" i="3" s="1"/>
  <c r="E149" i="4"/>
  <c r="F149" i="4" s="1"/>
  <c r="E33" i="4"/>
  <c r="F33" i="4" s="1"/>
  <c r="E446" i="3"/>
  <c r="F446" i="3" s="1"/>
  <c r="E478" i="3"/>
  <c r="F478" i="3" s="1"/>
  <c r="E534" i="3"/>
  <c r="F534" i="3" s="1"/>
  <c r="E237" i="4"/>
  <c r="F237" i="4" s="1"/>
  <c r="E326" i="3"/>
  <c r="F326" i="3" s="1"/>
  <c r="E390" i="3"/>
  <c r="F390" i="3" s="1"/>
  <c r="E518" i="3"/>
  <c r="F518" i="3" s="1"/>
  <c r="E558" i="3"/>
  <c r="F558" i="3" s="1"/>
  <c r="E105" i="4"/>
  <c r="F105" i="4" s="1"/>
  <c r="E310" i="3"/>
  <c r="F310" i="3" s="1"/>
  <c r="E334" i="3"/>
  <c r="F334" i="3" s="1"/>
  <c r="E350" i="3"/>
  <c r="F350" i="3" s="1"/>
  <c r="E374" i="3"/>
  <c r="F374" i="3" s="1"/>
  <c r="E398" i="3"/>
  <c r="F398" i="3" s="1"/>
  <c r="E430" i="3"/>
  <c r="F430" i="3" s="1"/>
  <c r="E486" i="3"/>
  <c r="F486" i="3" s="1"/>
  <c r="E502" i="3"/>
  <c r="F502" i="3" s="1"/>
  <c r="E582" i="3"/>
  <c r="F582" i="3" s="1"/>
  <c r="E606" i="3"/>
  <c r="F606" i="3" s="1"/>
  <c r="E227" i="4"/>
  <c r="F227" i="4" s="1"/>
  <c r="E280" i="4"/>
  <c r="F280" i="4" s="1"/>
  <c r="E454" i="3"/>
  <c r="F454" i="3" s="1"/>
  <c r="E566" i="3"/>
  <c r="F566" i="3" s="1"/>
  <c r="E614" i="3"/>
  <c r="F614" i="3" s="1"/>
  <c r="E140" i="4"/>
  <c r="F140" i="4" s="1"/>
  <c r="E32" i="4"/>
  <c r="F32" i="4" s="1"/>
  <c r="D209" i="4" s="1"/>
  <c r="E251" i="4"/>
  <c r="F251" i="4" s="1"/>
  <c r="E278" i="3"/>
  <c r="F278" i="3" s="1"/>
  <c r="E294" i="3"/>
  <c r="F294" i="3" s="1"/>
  <c r="E358" i="3"/>
  <c r="F358" i="3" s="1"/>
  <c r="E422" i="3"/>
  <c r="F422" i="3" s="1"/>
  <c r="E438" i="3"/>
  <c r="F438" i="3" s="1"/>
  <c r="E510" i="3"/>
  <c r="F510" i="3" s="1"/>
  <c r="E526" i="3"/>
  <c r="F526" i="3" s="1"/>
  <c r="E590" i="3"/>
  <c r="F590" i="3" s="1"/>
  <c r="E23" i="4"/>
  <c r="F23" i="4" s="1"/>
  <c r="E302" i="3"/>
  <c r="F302" i="3" s="1"/>
  <c r="E318" i="3"/>
  <c r="F318" i="3" s="1"/>
  <c r="E342" i="3"/>
  <c r="F342" i="3" s="1"/>
  <c r="E406" i="3"/>
  <c r="F406" i="3" s="1"/>
  <c r="E550" i="3"/>
  <c r="F550" i="3" s="1"/>
  <c r="E366" i="3"/>
  <c r="F366" i="3" s="1"/>
  <c r="E382" i="3"/>
  <c r="F382" i="3" s="1"/>
  <c r="E462" i="3"/>
  <c r="F462" i="3" s="1"/>
  <c r="E494" i="3"/>
  <c r="F494" i="3" s="1"/>
  <c r="E574" i="3"/>
  <c r="F574" i="3" s="1"/>
  <c r="E119" i="4"/>
  <c r="F119" i="4" s="1"/>
  <c r="E238" i="4"/>
  <c r="F238" i="4" s="1"/>
  <c r="E79" i="4"/>
  <c r="F79" i="4" s="1"/>
  <c r="E146" i="4"/>
  <c r="F146" i="4" s="1"/>
  <c r="E301" i="4"/>
  <c r="F301" i="4" s="1"/>
  <c r="E541" i="4"/>
  <c r="F541" i="4" s="1"/>
  <c r="E549" i="4"/>
  <c r="F549" i="4" s="1"/>
  <c r="E421" i="4"/>
  <c r="F421" i="4" s="1"/>
  <c r="E285" i="4"/>
  <c r="F285" i="4" s="1"/>
  <c r="E309" i="4"/>
  <c r="F309" i="4" s="1"/>
  <c r="E333" i="4"/>
  <c r="F333" i="4" s="1"/>
  <c r="E373" i="4"/>
  <c r="F373" i="4" s="1"/>
  <c r="E453" i="4"/>
  <c r="F453" i="4" s="1"/>
  <c r="E365" i="4"/>
  <c r="F365" i="4" s="1"/>
  <c r="E429" i="4"/>
  <c r="F429" i="4" s="1"/>
  <c r="E461" i="4"/>
  <c r="F461" i="4" s="1"/>
  <c r="E517" i="4"/>
  <c r="F517" i="4" s="1"/>
  <c r="E565" i="4"/>
  <c r="F565" i="4" s="1"/>
  <c r="E24" i="3"/>
  <c r="F24" i="3" s="1"/>
  <c r="E168" i="3"/>
  <c r="F168" i="3" s="1"/>
  <c r="E208" i="3"/>
  <c r="F208" i="3" s="1"/>
  <c r="E272" i="3"/>
  <c r="F272" i="3" s="1"/>
  <c r="E54" i="4"/>
  <c r="F54" i="4" s="1"/>
  <c r="E64" i="3"/>
  <c r="F64" i="3" s="1"/>
  <c r="E80" i="3"/>
  <c r="F80" i="3" s="1"/>
  <c r="E96" i="3"/>
  <c r="F96" i="3" s="1"/>
  <c r="E136" i="3"/>
  <c r="F136" i="3" s="1"/>
  <c r="E152" i="3"/>
  <c r="F152" i="3" s="1"/>
  <c r="E232" i="3"/>
  <c r="F232" i="3" s="1"/>
  <c r="E120" i="3"/>
  <c r="F120" i="3" s="1"/>
  <c r="E192" i="3"/>
  <c r="F192" i="3" s="1"/>
  <c r="E256" i="3"/>
  <c r="F256" i="3" s="1"/>
  <c r="E89" i="4"/>
  <c r="F89" i="4" s="1"/>
  <c r="E255" i="4"/>
  <c r="F255" i="4" s="1"/>
  <c r="E201" i="4"/>
  <c r="F201" i="4" s="1"/>
  <c r="E20" i="4"/>
  <c r="F20" i="4" s="1"/>
  <c r="E51" i="4"/>
  <c r="F51" i="4" s="1"/>
  <c r="E150" i="4"/>
  <c r="F150" i="4" s="1"/>
  <c r="E56" i="4"/>
  <c r="F56" i="4" s="1"/>
  <c r="E40" i="4"/>
  <c r="F40" i="4" s="1"/>
  <c r="E48" i="3"/>
  <c r="F48" i="3" s="1"/>
  <c r="E56" i="3"/>
  <c r="F56" i="3" s="1"/>
  <c r="E72" i="3"/>
  <c r="F72" i="3" s="1"/>
  <c r="E88" i="3"/>
  <c r="F88" i="3" s="1"/>
  <c r="E128" i="3"/>
  <c r="F128" i="3" s="1"/>
  <c r="E144" i="3"/>
  <c r="F144" i="3" s="1"/>
  <c r="E200" i="3"/>
  <c r="F200" i="3" s="1"/>
  <c r="E264" i="3"/>
  <c r="F264" i="3" s="1"/>
  <c r="E381" i="4"/>
  <c r="F381" i="4" s="1"/>
  <c r="E405" i="4"/>
  <c r="F405" i="4" s="1"/>
  <c r="E437" i="4"/>
  <c r="F437" i="4" s="1"/>
  <c r="E469" i="4"/>
  <c r="F469" i="4" s="1"/>
  <c r="E357" i="4"/>
  <c r="F357" i="4" s="1"/>
  <c r="E477" i="4"/>
  <c r="F477" i="4" s="1"/>
  <c r="E613" i="4"/>
  <c r="F613" i="4" s="1"/>
  <c r="E493" i="4"/>
  <c r="F493" i="4" s="1"/>
  <c r="E557" i="4"/>
  <c r="F557" i="4" s="1"/>
  <c r="E397" i="4"/>
  <c r="F397" i="4" s="1"/>
  <c r="E501" i="4"/>
  <c r="F501" i="4" s="1"/>
  <c r="E509" i="4"/>
  <c r="F509" i="4" s="1"/>
  <c r="E371" i="4"/>
  <c r="F371" i="4" s="1"/>
  <c r="E533" i="4"/>
  <c r="F533" i="4" s="1"/>
  <c r="E581" i="4"/>
  <c r="F581" i="4" s="1"/>
  <c r="E589" i="4"/>
  <c r="F589" i="4" s="1"/>
  <c r="E597" i="4"/>
  <c r="F597" i="4" s="1"/>
  <c r="E389" i="4"/>
  <c r="F389" i="4" s="1"/>
  <c r="E413" i="4"/>
  <c r="F413" i="4" s="1"/>
  <c r="E445" i="4"/>
  <c r="F445" i="4" s="1"/>
  <c r="E485" i="4"/>
  <c r="F485" i="4" s="1"/>
  <c r="E605" i="4"/>
  <c r="F605" i="4" s="1"/>
  <c r="E525" i="4"/>
  <c r="F525" i="4" s="1"/>
  <c r="E573" i="4"/>
  <c r="F573" i="4" s="1"/>
  <c r="E427" i="4"/>
  <c r="F427" i="4" s="1"/>
  <c r="E459" i="4"/>
  <c r="F459" i="4" s="1"/>
  <c r="E515" i="4"/>
  <c r="F515" i="4" s="1"/>
  <c r="E563" i="4"/>
  <c r="F563" i="4" s="1"/>
  <c r="E184" i="4"/>
  <c r="F184" i="4" s="1"/>
  <c r="E307" i="4"/>
  <c r="F307" i="4" s="1"/>
  <c r="E514" i="3"/>
  <c r="F514" i="3" s="1"/>
  <c r="E155" i="4"/>
  <c r="F155" i="4" s="1"/>
  <c r="E48" i="4"/>
  <c r="F48" i="4" s="1"/>
  <c r="E173" i="4"/>
  <c r="F173" i="4" s="1"/>
  <c r="E50" i="4"/>
  <c r="F50" i="4" s="1"/>
  <c r="E242" i="4"/>
  <c r="F242" i="4" s="1"/>
  <c r="D110" i="1" s="1"/>
  <c r="E130" i="4"/>
  <c r="F130" i="4" s="1"/>
  <c r="E86" i="4"/>
  <c r="F86" i="4" s="1"/>
  <c r="E108" i="4"/>
  <c r="F108" i="4" s="1"/>
  <c r="E214" i="4"/>
  <c r="F214" i="4" s="1"/>
  <c r="D15" i="3" s="1"/>
  <c r="E15" i="3" s="1"/>
  <c r="F15" i="3" s="1"/>
  <c r="E275" i="4"/>
  <c r="F275" i="4" s="1"/>
  <c r="E315" i="4"/>
  <c r="F315" i="4" s="1"/>
  <c r="E339" i="4"/>
  <c r="F339" i="4" s="1"/>
  <c r="E387" i="4"/>
  <c r="F387" i="4" s="1"/>
  <c r="E443" i="4"/>
  <c r="F443" i="4" s="1"/>
  <c r="E483" i="4"/>
  <c r="F483" i="4" s="1"/>
  <c r="E166" i="4"/>
  <c r="F166" i="4" s="1"/>
  <c r="E299" i="4"/>
  <c r="F299" i="4" s="1"/>
  <c r="E395" i="4"/>
  <c r="F395" i="4" s="1"/>
  <c r="E451" i="4"/>
  <c r="F451" i="4" s="1"/>
  <c r="E491" i="4"/>
  <c r="F491" i="4" s="1"/>
  <c r="E555" i="4"/>
  <c r="F555" i="4" s="1"/>
  <c r="E611" i="4"/>
  <c r="F611" i="4" s="1"/>
  <c r="E197" i="4"/>
  <c r="F197" i="4" s="1"/>
  <c r="E331" i="4"/>
  <c r="F331" i="4" s="1"/>
  <c r="E379" i="4"/>
  <c r="F379" i="4" s="1"/>
  <c r="E571" i="4"/>
  <c r="F571" i="4" s="1"/>
  <c r="E363" i="4"/>
  <c r="F363" i="4" s="1"/>
  <c r="E419" i="4"/>
  <c r="F419" i="4" s="1"/>
  <c r="E547" i="4"/>
  <c r="F547" i="4" s="1"/>
  <c r="E538" i="3"/>
  <c r="F538" i="3" s="1"/>
  <c r="E586" i="3"/>
  <c r="F586" i="3" s="1"/>
  <c r="E136" i="4"/>
  <c r="F136" i="4" s="1"/>
  <c r="E283" i="4"/>
  <c r="F283" i="4" s="1"/>
  <c r="E323" i="4"/>
  <c r="F323" i="4" s="1"/>
  <c r="E347" i="4"/>
  <c r="F347" i="4" s="1"/>
  <c r="E499" i="4"/>
  <c r="F499" i="4" s="1"/>
  <c r="E507" i="4"/>
  <c r="F507" i="4" s="1"/>
  <c r="E498" i="3"/>
  <c r="F498" i="3" s="1"/>
  <c r="E120" i="4"/>
  <c r="F120" i="4" s="1"/>
  <c r="E225" i="4"/>
  <c r="F225" i="4" s="1"/>
  <c r="E291" i="4"/>
  <c r="F291" i="4" s="1"/>
  <c r="E403" i="4"/>
  <c r="F403" i="4" s="1"/>
  <c r="E435" i="4"/>
  <c r="F435" i="4" s="1"/>
  <c r="E467" i="4"/>
  <c r="F467" i="4" s="1"/>
  <c r="E143" i="4"/>
  <c r="F143" i="4" s="1"/>
  <c r="E195" i="4"/>
  <c r="F195" i="4" s="1"/>
  <c r="E531" i="4"/>
  <c r="F531" i="4" s="1"/>
  <c r="E579" i="4"/>
  <c r="F579" i="4" s="1"/>
  <c r="E599" i="4"/>
  <c r="F599" i="4" s="1"/>
  <c r="E551" i="4"/>
  <c r="F551" i="4" s="1"/>
  <c r="E591" i="4"/>
  <c r="F591" i="4" s="1"/>
  <c r="E479" i="4"/>
  <c r="F479" i="4" s="1"/>
  <c r="E519" i="4"/>
  <c r="F519" i="4" s="1"/>
  <c r="E559" i="4"/>
  <c r="F559" i="4" s="1"/>
  <c r="E391" i="4"/>
  <c r="F391" i="4" s="1"/>
  <c r="E415" i="4"/>
  <c r="F415" i="4" s="1"/>
  <c r="E447" i="4"/>
  <c r="F447" i="4" s="1"/>
  <c r="E487" i="4"/>
  <c r="F487" i="4" s="1"/>
  <c r="E527" i="4"/>
  <c r="F527" i="4" s="1"/>
  <c r="E607" i="4"/>
  <c r="F607" i="4" s="1"/>
  <c r="E423" i="4"/>
  <c r="F423" i="4" s="1"/>
  <c r="E567" i="4"/>
  <c r="F567" i="4" s="1"/>
  <c r="E455" i="4"/>
  <c r="F455" i="4" s="1"/>
  <c r="E495" i="4"/>
  <c r="F495" i="4" s="1"/>
  <c r="E535" i="4"/>
  <c r="F535" i="4" s="1"/>
  <c r="E575" i="4"/>
  <c r="F575" i="4" s="1"/>
  <c r="E60" i="4"/>
  <c r="F60" i="4" s="1"/>
  <c r="E205" i="4"/>
  <c r="F205" i="4" s="1"/>
  <c r="E171" i="4"/>
  <c r="F171" i="4" s="1"/>
  <c r="E267" i="4"/>
  <c r="F267" i="4" s="1"/>
  <c r="E355" i="4"/>
  <c r="F355" i="4" s="1"/>
  <c r="E411" i="4"/>
  <c r="F411" i="4" s="1"/>
  <c r="E475" i="4"/>
  <c r="F475" i="4" s="1"/>
  <c r="E539" i="4"/>
  <c r="F539" i="4" s="1"/>
  <c r="E603" i="4"/>
  <c r="F603" i="4" s="1"/>
  <c r="E523" i="4"/>
  <c r="F523" i="4" s="1"/>
  <c r="E587" i="4"/>
  <c r="F587" i="4" s="1"/>
  <c r="E595" i="4"/>
  <c r="F595" i="4" s="1"/>
  <c r="E349" i="3"/>
  <c r="F349" i="3" s="1"/>
  <c r="E437" i="3"/>
  <c r="F437" i="3" s="1"/>
  <c r="E453" i="3"/>
  <c r="F453" i="3" s="1"/>
  <c r="E501" i="3"/>
  <c r="F501" i="3" s="1"/>
  <c r="E95" i="4"/>
  <c r="F95" i="4" s="1"/>
  <c r="E231" i="4"/>
  <c r="F231" i="4" s="1"/>
  <c r="E170" i="4"/>
  <c r="F170" i="4" s="1"/>
  <c r="E164" i="2"/>
  <c r="F164" i="2" s="1"/>
  <c r="E341" i="3"/>
  <c r="F341" i="3" s="1"/>
  <c r="E357" i="3"/>
  <c r="F357" i="3" s="1"/>
  <c r="E397" i="3"/>
  <c r="F397" i="3" s="1"/>
  <c r="E445" i="3"/>
  <c r="F445" i="3" s="1"/>
  <c r="E461" i="3"/>
  <c r="F461" i="3" s="1"/>
  <c r="E509" i="3"/>
  <c r="F509" i="3" s="1"/>
  <c r="E413" i="3"/>
  <c r="F413" i="3" s="1"/>
  <c r="E429" i="3"/>
  <c r="F429" i="3" s="1"/>
  <c r="E477" i="3"/>
  <c r="F477" i="3" s="1"/>
  <c r="E493" i="3"/>
  <c r="F493" i="3" s="1"/>
  <c r="E35" i="4"/>
  <c r="F35" i="4" s="1"/>
  <c r="E213" i="4"/>
  <c r="F213" i="4" s="1"/>
  <c r="E10" i="4"/>
  <c r="F10" i="4" s="1"/>
  <c r="E77" i="3"/>
  <c r="F77" i="3" s="1"/>
  <c r="E325" i="3"/>
  <c r="F325" i="3" s="1"/>
  <c r="E99" i="4"/>
  <c r="F99" i="4" s="1"/>
  <c r="E278" i="4"/>
  <c r="F278" i="4" s="1"/>
  <c r="E294" i="4"/>
  <c r="F294" i="4" s="1"/>
  <c r="E310" i="4"/>
  <c r="F310" i="4" s="1"/>
  <c r="E326" i="4"/>
  <c r="F326" i="4" s="1"/>
  <c r="E342" i="4"/>
  <c r="F342" i="4" s="1"/>
  <c r="E358" i="4"/>
  <c r="F358" i="4" s="1"/>
  <c r="E374" i="4"/>
  <c r="F374" i="4" s="1"/>
  <c r="E390" i="4"/>
  <c r="F390" i="4" s="1"/>
  <c r="E406" i="4"/>
  <c r="F406" i="4" s="1"/>
  <c r="E422" i="4"/>
  <c r="F422" i="4" s="1"/>
  <c r="E438" i="4"/>
  <c r="F438" i="4" s="1"/>
  <c r="E454" i="4"/>
  <c r="F454" i="4" s="1"/>
  <c r="E470" i="4"/>
  <c r="F470" i="4" s="1"/>
  <c r="E486" i="4"/>
  <c r="F486" i="4" s="1"/>
  <c r="E502" i="4"/>
  <c r="F502" i="4" s="1"/>
  <c r="E518" i="4"/>
  <c r="F518" i="4" s="1"/>
  <c r="E534" i="4"/>
  <c r="F534" i="4" s="1"/>
  <c r="E550" i="4"/>
  <c r="F550" i="4" s="1"/>
  <c r="E566" i="4"/>
  <c r="F566" i="4" s="1"/>
  <c r="E582" i="4"/>
  <c r="F582" i="4" s="1"/>
  <c r="E598" i="4"/>
  <c r="F598" i="4" s="1"/>
  <c r="E614" i="4"/>
  <c r="F614" i="4" s="1"/>
  <c r="E309" i="3"/>
  <c r="F309" i="3" s="1"/>
  <c r="E365" i="3"/>
  <c r="F365" i="3" s="1"/>
  <c r="E381" i="3"/>
  <c r="F381" i="3" s="1"/>
  <c r="E277" i="3"/>
  <c r="F277" i="3" s="1"/>
  <c r="E293" i="3"/>
  <c r="F293" i="3" s="1"/>
  <c r="E333" i="3"/>
  <c r="F333" i="3" s="1"/>
  <c r="E405" i="3"/>
  <c r="F405" i="3" s="1"/>
  <c r="E421" i="3"/>
  <c r="F421" i="3" s="1"/>
  <c r="E469" i="3"/>
  <c r="F469" i="3" s="1"/>
  <c r="E485" i="3"/>
  <c r="F485" i="3" s="1"/>
  <c r="E69" i="3"/>
  <c r="F69" i="3" s="1"/>
  <c r="E301" i="3"/>
  <c r="F301" i="3" s="1"/>
  <c r="E373" i="3"/>
  <c r="F373" i="3" s="1"/>
  <c r="E389" i="3"/>
  <c r="F389" i="3" s="1"/>
  <c r="E19" i="4"/>
  <c r="F19" i="4" s="1"/>
  <c r="E22" i="4"/>
  <c r="F22" i="4" s="1"/>
  <c r="E38" i="4"/>
  <c r="F38" i="4" s="1"/>
  <c r="E286" i="4"/>
  <c r="F286" i="4" s="1"/>
  <c r="E285" i="3"/>
  <c r="F285" i="3" s="1"/>
  <c r="E317" i="3"/>
  <c r="F317" i="3" s="1"/>
  <c r="E302" i="4"/>
  <c r="F302" i="4" s="1"/>
  <c r="E318" i="4"/>
  <c r="F318" i="4" s="1"/>
  <c r="E334" i="4"/>
  <c r="F334" i="4" s="1"/>
  <c r="E350" i="4"/>
  <c r="F350" i="4" s="1"/>
  <c r="E366" i="4"/>
  <c r="F366" i="4" s="1"/>
  <c r="E382" i="4"/>
  <c r="F382" i="4" s="1"/>
  <c r="E398" i="4"/>
  <c r="F398" i="4" s="1"/>
  <c r="E414" i="4"/>
  <c r="F414" i="4" s="1"/>
  <c r="E430" i="4"/>
  <c r="F430" i="4" s="1"/>
  <c r="E446" i="4"/>
  <c r="F446" i="4" s="1"/>
  <c r="E462" i="4"/>
  <c r="F462" i="4" s="1"/>
  <c r="E478" i="4"/>
  <c r="F478" i="4" s="1"/>
  <c r="E494" i="4"/>
  <c r="F494" i="4" s="1"/>
  <c r="E510" i="4"/>
  <c r="F510" i="4" s="1"/>
  <c r="E526" i="4"/>
  <c r="F526" i="4" s="1"/>
  <c r="E542" i="4"/>
  <c r="F542" i="4" s="1"/>
  <c r="E558" i="4"/>
  <c r="F558" i="4" s="1"/>
  <c r="E574" i="4"/>
  <c r="F574" i="4" s="1"/>
  <c r="E590" i="4"/>
  <c r="F590" i="4" s="1"/>
  <c r="E606" i="4"/>
  <c r="F606" i="4" s="1"/>
  <c r="E297" i="2"/>
  <c r="F297" i="2" s="1"/>
  <c r="E377" i="2"/>
  <c r="F377" i="2" s="1"/>
  <c r="E240" i="2"/>
  <c r="F240" i="2" s="1"/>
  <c r="E161" i="2"/>
  <c r="F161" i="2" s="1"/>
  <c r="E241" i="2"/>
  <c r="F241" i="2" s="1"/>
  <c r="E305" i="2"/>
  <c r="F305" i="2" s="1"/>
  <c r="E394" i="2"/>
  <c r="F394" i="2" s="1"/>
  <c r="E408" i="2"/>
  <c r="F408" i="2" s="1"/>
  <c r="E416" i="2"/>
  <c r="F416" i="2" s="1"/>
  <c r="E507" i="2"/>
  <c r="F507" i="2" s="1"/>
  <c r="E200" i="2"/>
  <c r="F200" i="2" s="1"/>
  <c r="E248" i="2"/>
  <c r="F248" i="2" s="1"/>
  <c r="E112" i="2"/>
  <c r="F112" i="2" s="1"/>
  <c r="E208" i="2"/>
  <c r="F208" i="2" s="1"/>
  <c r="E313" i="2"/>
  <c r="F313" i="2" s="1"/>
  <c r="E401" i="2"/>
  <c r="F401" i="2" s="1"/>
  <c r="E424" i="2"/>
  <c r="F424" i="2" s="1"/>
  <c r="E432" i="2"/>
  <c r="F432" i="2" s="1"/>
  <c r="E169" i="2"/>
  <c r="F169" i="2" s="1"/>
  <c r="E209" i="2"/>
  <c r="F209" i="2" s="1"/>
  <c r="E448" i="2"/>
  <c r="F448" i="2" s="1"/>
  <c r="E74" i="2"/>
  <c r="F74" i="2" s="1"/>
  <c r="E295" i="2"/>
  <c r="F295" i="2" s="1"/>
  <c r="E488" i="2"/>
  <c r="F488" i="2" s="1"/>
  <c r="E58" i="2"/>
  <c r="F58" i="2" s="1"/>
  <c r="E392" i="2"/>
  <c r="F392" i="2" s="1"/>
  <c r="E458" i="2"/>
  <c r="F458" i="2" s="1"/>
  <c r="E528" i="2"/>
  <c r="F528" i="2" s="1"/>
  <c r="E370" i="2"/>
  <c r="F370" i="2" s="1"/>
  <c r="E434" i="2"/>
  <c r="F434" i="2" s="1"/>
  <c r="E464" i="2"/>
  <c r="F464" i="2" s="1"/>
  <c r="E427" i="2"/>
  <c r="F427" i="2" s="1"/>
  <c r="E467" i="2"/>
  <c r="F467" i="2" s="1"/>
  <c r="E475" i="2"/>
  <c r="F475" i="2" s="1"/>
  <c r="E228" i="2"/>
  <c r="F228" i="2" s="1"/>
  <c r="E220" i="2"/>
  <c r="F220" i="2" s="1"/>
  <c r="E180" i="2"/>
  <c r="F180" i="2" s="1"/>
  <c r="E204" i="2"/>
  <c r="F204" i="2" s="1"/>
  <c r="E481" i="2"/>
  <c r="F481" i="2" s="1"/>
  <c r="E489" i="2"/>
  <c r="F489" i="2" s="1"/>
  <c r="E496" i="2"/>
  <c r="F496" i="2" s="1"/>
  <c r="E156" i="2"/>
  <c r="F156" i="2" s="1"/>
  <c r="E531" i="2"/>
  <c r="F531" i="2" s="1"/>
  <c r="E177" i="2"/>
  <c r="F177" i="2" s="1"/>
  <c r="E281" i="2"/>
  <c r="F281" i="2" s="1"/>
  <c r="E547" i="2"/>
  <c r="F547" i="2" s="1"/>
  <c r="E64" i="2"/>
  <c r="F64" i="2" s="1"/>
  <c r="E172" i="2"/>
  <c r="F172" i="2" s="1"/>
  <c r="E225" i="2"/>
  <c r="F225" i="2" s="1"/>
  <c r="E232" i="2"/>
  <c r="F232" i="2" s="1"/>
  <c r="E244" i="2"/>
  <c r="F244" i="2" s="1"/>
  <c r="E256" i="2"/>
  <c r="F256" i="2" s="1"/>
  <c r="E289" i="2"/>
  <c r="F289" i="2" s="1"/>
  <c r="E321" i="2"/>
  <c r="F321" i="2" s="1"/>
  <c r="E328" i="2"/>
  <c r="F328" i="2" s="1"/>
  <c r="E425" i="2"/>
  <c r="F425" i="2" s="1"/>
  <c r="E499" i="2"/>
  <c r="F499" i="2" s="1"/>
  <c r="E505" i="2"/>
  <c r="F505" i="2" s="1"/>
  <c r="E512" i="2"/>
  <c r="F512" i="2" s="1"/>
  <c r="E194" i="3"/>
  <c r="F194" i="3" s="1"/>
  <c r="E210" i="3"/>
  <c r="F210" i="3" s="1"/>
  <c r="E226" i="3"/>
  <c r="F226" i="3" s="1"/>
  <c r="E242" i="3"/>
  <c r="F242" i="3" s="1"/>
  <c r="E258" i="3"/>
  <c r="F258" i="3" s="1"/>
  <c r="E274" i="3"/>
  <c r="F274" i="3" s="1"/>
  <c r="E290" i="3"/>
  <c r="F290" i="3" s="1"/>
  <c r="E378" i="3"/>
  <c r="F378" i="3" s="1"/>
  <c r="E530" i="3"/>
  <c r="F530" i="3" s="1"/>
  <c r="E385" i="2"/>
  <c r="F385" i="2" s="1"/>
  <c r="E457" i="2"/>
  <c r="F457" i="2" s="1"/>
  <c r="E539" i="2"/>
  <c r="F539" i="2" s="1"/>
  <c r="E394" i="3"/>
  <c r="F394" i="3" s="1"/>
  <c r="E410" i="3"/>
  <c r="F410" i="3" s="1"/>
  <c r="E426" i="3"/>
  <c r="F426" i="3" s="1"/>
  <c r="E442" i="3"/>
  <c r="F442" i="3" s="1"/>
  <c r="E458" i="3"/>
  <c r="F458" i="3" s="1"/>
  <c r="E474" i="3"/>
  <c r="F474" i="3" s="1"/>
  <c r="E490" i="3"/>
  <c r="F490" i="3" s="1"/>
  <c r="E506" i="3"/>
  <c r="F506" i="3" s="1"/>
  <c r="E48" i="2"/>
  <c r="F48" i="2" s="1"/>
  <c r="E233" i="2"/>
  <c r="F233" i="2" s="1"/>
  <c r="E252" i="2"/>
  <c r="F252" i="2" s="1"/>
  <c r="E257" i="2"/>
  <c r="F257" i="2" s="1"/>
  <c r="E264" i="2"/>
  <c r="F264" i="2" s="1"/>
  <c r="E353" i="2"/>
  <c r="F353" i="2" s="1"/>
  <c r="E360" i="2"/>
  <c r="F360" i="2" s="1"/>
  <c r="E400" i="2"/>
  <c r="F400" i="2" s="1"/>
  <c r="E480" i="2"/>
  <c r="F480" i="2" s="1"/>
  <c r="E569" i="2"/>
  <c r="F569" i="2" s="1"/>
  <c r="E362" i="3"/>
  <c r="F362" i="3" s="1"/>
  <c r="E402" i="3"/>
  <c r="F402" i="3" s="1"/>
  <c r="E594" i="3"/>
  <c r="F594" i="3" s="1"/>
  <c r="E40" i="2"/>
  <c r="F40" i="2" s="1"/>
  <c r="E56" i="2"/>
  <c r="F56" i="2" s="1"/>
  <c r="E72" i="2"/>
  <c r="F72" i="2" s="1"/>
  <c r="E88" i="2"/>
  <c r="F88" i="2" s="1"/>
  <c r="E104" i="2"/>
  <c r="F104" i="2" s="1"/>
  <c r="E120" i="2"/>
  <c r="F120" i="2" s="1"/>
  <c r="E136" i="2"/>
  <c r="F136" i="2" s="1"/>
  <c r="E152" i="2"/>
  <c r="F152" i="2" s="1"/>
  <c r="E184" i="2"/>
  <c r="F184" i="2" s="1"/>
  <c r="E201" i="2"/>
  <c r="F201" i="2" s="1"/>
  <c r="E212" i="2"/>
  <c r="F212" i="2" s="1"/>
  <c r="E236" i="2"/>
  <c r="F236" i="2" s="1"/>
  <c r="E249" i="2"/>
  <c r="F249" i="2" s="1"/>
  <c r="E260" i="2"/>
  <c r="F260" i="2" s="1"/>
  <c r="E272" i="2"/>
  <c r="F272" i="2" s="1"/>
  <c r="E329" i="2"/>
  <c r="F329" i="2" s="1"/>
  <c r="E369" i="2"/>
  <c r="F369" i="2" s="1"/>
  <c r="E393" i="2"/>
  <c r="F393" i="2" s="1"/>
  <c r="E417" i="2"/>
  <c r="F417" i="2" s="1"/>
  <c r="E440" i="2"/>
  <c r="F440" i="2" s="1"/>
  <c r="E465" i="2"/>
  <c r="F465" i="2" s="1"/>
  <c r="E472" i="2"/>
  <c r="F472" i="2" s="1"/>
  <c r="E497" i="2"/>
  <c r="F497" i="2" s="1"/>
  <c r="E42" i="3"/>
  <c r="F42" i="3" s="1"/>
  <c r="E106" i="3"/>
  <c r="F106" i="3" s="1"/>
  <c r="E122" i="3"/>
  <c r="F122" i="3" s="1"/>
  <c r="E306" i="3"/>
  <c r="F306" i="3" s="1"/>
  <c r="E322" i="3"/>
  <c r="F322" i="3" s="1"/>
  <c r="E338" i="3"/>
  <c r="F338" i="3" s="1"/>
  <c r="E354" i="3"/>
  <c r="F354" i="3" s="1"/>
  <c r="E36" i="2"/>
  <c r="F36" i="2" s="1"/>
  <c r="E41" i="2"/>
  <c r="F41" i="2" s="1"/>
  <c r="E52" i="2"/>
  <c r="F52" i="2" s="1"/>
  <c r="E57" i="2"/>
  <c r="F57" i="2" s="1"/>
  <c r="E68" i="2"/>
  <c r="F68" i="2" s="1"/>
  <c r="E73" i="2"/>
  <c r="F73" i="2" s="1"/>
  <c r="E84" i="2"/>
  <c r="F84" i="2" s="1"/>
  <c r="E89" i="2"/>
  <c r="F89" i="2" s="1"/>
  <c r="E100" i="2"/>
  <c r="F100" i="2" s="1"/>
  <c r="E105" i="2"/>
  <c r="F105" i="2" s="1"/>
  <c r="E116" i="2"/>
  <c r="F116" i="2" s="1"/>
  <c r="E121" i="2"/>
  <c r="F121" i="2" s="1"/>
  <c r="E132" i="2"/>
  <c r="F132" i="2" s="1"/>
  <c r="E137" i="2"/>
  <c r="F137" i="2" s="1"/>
  <c r="E148" i="2"/>
  <c r="F148" i="2" s="1"/>
  <c r="E153" i="2"/>
  <c r="F153" i="2" s="1"/>
  <c r="E168" i="2"/>
  <c r="F168" i="2" s="1"/>
  <c r="E185" i="2"/>
  <c r="F185" i="2" s="1"/>
  <c r="E196" i="2"/>
  <c r="F196" i="2" s="1"/>
  <c r="E224" i="2"/>
  <c r="F224" i="2" s="1"/>
  <c r="E268" i="2"/>
  <c r="F268" i="2" s="1"/>
  <c r="E273" i="2"/>
  <c r="F273" i="2" s="1"/>
  <c r="E296" i="2"/>
  <c r="F296" i="2" s="1"/>
  <c r="E312" i="2"/>
  <c r="F312" i="2" s="1"/>
  <c r="E352" i="2"/>
  <c r="F352" i="2" s="1"/>
  <c r="E376" i="2"/>
  <c r="F376" i="2" s="1"/>
  <c r="E441" i="2"/>
  <c r="F441" i="2" s="1"/>
  <c r="E473" i="2"/>
  <c r="F473" i="2" s="1"/>
  <c r="E504" i="2"/>
  <c r="F504" i="2" s="1"/>
  <c r="E537" i="2"/>
  <c r="F537" i="2" s="1"/>
  <c r="E544" i="2"/>
  <c r="F544" i="2" s="1"/>
  <c r="E44" i="2"/>
  <c r="F44" i="2" s="1"/>
  <c r="E49" i="2"/>
  <c r="F49" i="2" s="1"/>
  <c r="E60" i="2"/>
  <c r="F60" i="2" s="1"/>
  <c r="E65" i="2"/>
  <c r="F65" i="2" s="1"/>
  <c r="E76" i="2"/>
  <c r="F76" i="2" s="1"/>
  <c r="E81" i="2"/>
  <c r="F81" i="2" s="1"/>
  <c r="E92" i="2"/>
  <c r="F92" i="2" s="1"/>
  <c r="E97" i="2"/>
  <c r="F97" i="2" s="1"/>
  <c r="E108" i="2"/>
  <c r="F108" i="2" s="1"/>
  <c r="E113" i="2"/>
  <c r="F113" i="2" s="1"/>
  <c r="E124" i="2"/>
  <c r="F124" i="2" s="1"/>
  <c r="E129" i="2"/>
  <c r="F129" i="2" s="1"/>
  <c r="E140" i="2"/>
  <c r="F140" i="2" s="1"/>
  <c r="E145" i="2"/>
  <c r="F145" i="2" s="1"/>
  <c r="E160" i="2"/>
  <c r="F160" i="2" s="1"/>
  <c r="E176" i="2"/>
  <c r="F176" i="2" s="1"/>
  <c r="E188" i="2"/>
  <c r="F188" i="2" s="1"/>
  <c r="E193" i="2"/>
  <c r="F193" i="2" s="1"/>
  <c r="E265" i="2"/>
  <c r="F265" i="2" s="1"/>
  <c r="E276" i="2"/>
  <c r="F276" i="2" s="1"/>
  <c r="E304" i="2"/>
  <c r="F304" i="2" s="1"/>
  <c r="E320" i="2"/>
  <c r="F320" i="2" s="1"/>
  <c r="E337" i="2"/>
  <c r="F337" i="2" s="1"/>
  <c r="E361" i="2"/>
  <c r="F361" i="2" s="1"/>
  <c r="E384" i="2"/>
  <c r="F384" i="2" s="1"/>
  <c r="E409" i="2"/>
  <c r="F409" i="2" s="1"/>
  <c r="E433" i="2"/>
  <c r="F433" i="2" s="1"/>
  <c r="E456" i="2"/>
  <c r="F456" i="2" s="1"/>
  <c r="E483" i="2"/>
  <c r="F483" i="2" s="1"/>
  <c r="E515" i="2"/>
  <c r="F515" i="2" s="1"/>
  <c r="E520" i="2"/>
  <c r="F520" i="2" s="1"/>
  <c r="E178" i="3"/>
  <c r="F178" i="3" s="1"/>
  <c r="E466" i="3"/>
  <c r="F466" i="3" s="1"/>
  <c r="E522" i="3"/>
  <c r="F522" i="3" s="1"/>
  <c r="E578" i="3"/>
  <c r="F578" i="3" s="1"/>
  <c r="E489" i="5"/>
  <c r="F489" i="5" s="1"/>
  <c r="R489" i="5" s="1"/>
  <c r="E497" i="5"/>
  <c r="F497" i="5" s="1"/>
  <c r="R497" i="5" s="1"/>
  <c r="E505" i="5"/>
  <c r="F505" i="5" s="1"/>
  <c r="R505" i="5" s="1"/>
  <c r="E493" i="5"/>
  <c r="F493" i="5" s="1"/>
  <c r="R493" i="5" s="1"/>
  <c r="E501" i="5"/>
  <c r="F501" i="5" s="1"/>
  <c r="R501" i="5" s="1"/>
  <c r="E509" i="5"/>
  <c r="F509" i="5" s="1"/>
  <c r="R509" i="5" s="1"/>
  <c r="E208" i="5"/>
  <c r="F208" i="5" s="1"/>
  <c r="R208" i="5" s="1"/>
  <c r="E220" i="5"/>
  <c r="F220" i="5" s="1"/>
  <c r="R220" i="5" s="1"/>
  <c r="E324" i="5"/>
  <c r="F324" i="5" s="1"/>
  <c r="R324" i="5" s="1"/>
  <c r="E328" i="5"/>
  <c r="F328" i="5" s="1"/>
  <c r="R328" i="5" s="1"/>
  <c r="E336" i="5"/>
  <c r="F336" i="5" s="1"/>
  <c r="R336" i="5" s="1"/>
  <c r="E340" i="5"/>
  <c r="F340" i="5" s="1"/>
  <c r="R340" i="5" s="1"/>
  <c r="E344" i="5"/>
  <c r="F344" i="5" s="1"/>
  <c r="R344" i="5" s="1"/>
  <c r="E368" i="5"/>
  <c r="F368" i="5" s="1"/>
  <c r="R368" i="5" s="1"/>
  <c r="E372" i="5"/>
  <c r="F372" i="5" s="1"/>
  <c r="R372" i="5" s="1"/>
  <c r="E376" i="5"/>
  <c r="F376" i="5" s="1"/>
  <c r="R376" i="5" s="1"/>
  <c r="E432" i="5"/>
  <c r="F432" i="5" s="1"/>
  <c r="R432" i="5" s="1"/>
  <c r="E16" i="5"/>
  <c r="F16" i="5" s="1"/>
  <c r="R16" i="5" s="1"/>
  <c r="E65" i="5"/>
  <c r="F65" i="5" s="1"/>
  <c r="R65" i="5" s="1"/>
  <c r="E73" i="5"/>
  <c r="F73" i="5" s="1"/>
  <c r="R73" i="5" s="1"/>
  <c r="E77" i="5"/>
  <c r="F77" i="5" s="1"/>
  <c r="R77" i="5" s="1"/>
  <c r="E165" i="5"/>
  <c r="F165" i="5" s="1"/>
  <c r="R165" i="5" s="1"/>
  <c r="E194" i="5"/>
  <c r="F194" i="5" s="1"/>
  <c r="R194" i="5" s="1"/>
  <c r="E218" i="5"/>
  <c r="F218" i="5" s="1"/>
  <c r="R218" i="5" s="1"/>
  <c r="E234" i="5"/>
  <c r="F234" i="5" s="1"/>
  <c r="R234" i="5" s="1"/>
  <c r="E238" i="5"/>
  <c r="F238" i="5" s="1"/>
  <c r="R238" i="5" s="1"/>
  <c r="E362" i="5"/>
  <c r="F362" i="5" s="1"/>
  <c r="R362" i="5" s="1"/>
  <c r="E370" i="5"/>
  <c r="F370" i="5" s="1"/>
  <c r="R370" i="5" s="1"/>
  <c r="E374" i="5"/>
  <c r="F374" i="5" s="1"/>
  <c r="R374" i="5" s="1"/>
  <c r="E378" i="5"/>
  <c r="F378" i="5" s="1"/>
  <c r="R378" i="5" s="1"/>
  <c r="E155" i="5"/>
  <c r="F155" i="5" s="1"/>
  <c r="R155" i="5" s="1"/>
  <c r="E159" i="5"/>
  <c r="F159" i="5" s="1"/>
  <c r="R159" i="5" s="1"/>
  <c r="E179" i="5"/>
  <c r="F179" i="5" s="1"/>
  <c r="R179" i="5" s="1"/>
  <c r="E347" i="5"/>
  <c r="F347" i="5" s="1"/>
  <c r="R347" i="5" s="1"/>
  <c r="E351" i="5"/>
  <c r="F351" i="5" s="1"/>
  <c r="R351" i="5" s="1"/>
  <c r="E384" i="5"/>
  <c r="F384" i="5" s="1"/>
  <c r="R384" i="5" s="1"/>
  <c r="E476" i="5"/>
  <c r="F476" i="5" s="1"/>
  <c r="R476" i="5" s="1"/>
  <c r="E480" i="5"/>
  <c r="F480" i="5" s="1"/>
  <c r="R480" i="5" s="1"/>
  <c r="E484" i="5"/>
  <c r="F484" i="5" s="1"/>
  <c r="R484" i="5" s="1"/>
  <c r="E56" i="5"/>
  <c r="E67" i="5"/>
  <c r="F67" i="5" s="1"/>
  <c r="R67" i="5" s="1"/>
  <c r="E28" i="5"/>
  <c r="F28" i="5" s="1"/>
  <c r="R28" i="5" s="1"/>
  <c r="E99" i="5"/>
  <c r="F99" i="5" s="1"/>
  <c r="R99" i="5" s="1"/>
  <c r="E103" i="5"/>
  <c r="F103" i="5" s="1"/>
  <c r="R103" i="5" s="1"/>
  <c r="E239" i="5"/>
  <c r="F239" i="5" s="1"/>
  <c r="R239" i="5" s="1"/>
  <c r="E243" i="5"/>
  <c r="F243" i="5" s="1"/>
  <c r="R243" i="5" s="1"/>
  <c r="E251" i="5"/>
  <c r="F251" i="5" s="1"/>
  <c r="R251" i="5" s="1"/>
  <c r="E283" i="5"/>
  <c r="F283" i="5" s="1"/>
  <c r="R283" i="5" s="1"/>
  <c r="E291" i="5"/>
  <c r="F291" i="5" s="1"/>
  <c r="R291" i="5" s="1"/>
  <c r="E303" i="5"/>
  <c r="F303" i="5" s="1"/>
  <c r="R303" i="5" s="1"/>
  <c r="E314" i="5"/>
  <c r="F314" i="5" s="1"/>
  <c r="R314" i="5" s="1"/>
  <c r="E330" i="5"/>
  <c r="F330" i="5" s="1"/>
  <c r="R330" i="5" s="1"/>
  <c r="E394" i="5"/>
  <c r="F394" i="5" s="1"/>
  <c r="R394" i="5" s="1"/>
  <c r="E442" i="5"/>
  <c r="F442" i="5" s="1"/>
  <c r="R442" i="5" s="1"/>
  <c r="E454" i="5"/>
  <c r="F454" i="5" s="1"/>
  <c r="R454" i="5" s="1"/>
  <c r="E462" i="5"/>
  <c r="F462" i="5" s="1"/>
  <c r="R462" i="5" s="1"/>
  <c r="E466" i="5"/>
  <c r="F466" i="5" s="1"/>
  <c r="R466" i="5" s="1"/>
  <c r="E470" i="5"/>
  <c r="F470" i="5" s="1"/>
  <c r="R470" i="5" s="1"/>
  <c r="E192" i="5"/>
  <c r="F192" i="5" s="1"/>
  <c r="R192" i="5" s="1"/>
  <c r="E391" i="5"/>
  <c r="F391" i="5" s="1"/>
  <c r="R391" i="5" s="1"/>
  <c r="E395" i="5"/>
  <c r="F395" i="5" s="1"/>
  <c r="R395" i="5" s="1"/>
  <c r="E403" i="5"/>
  <c r="F403" i="5" s="1"/>
  <c r="R403" i="5" s="1"/>
  <c r="E411" i="5"/>
  <c r="F411" i="5" s="1"/>
  <c r="R411" i="5" s="1"/>
  <c r="E415" i="5"/>
  <c r="F415" i="5" s="1"/>
  <c r="R415" i="5" s="1"/>
  <c r="E405" i="5"/>
  <c r="F405" i="5" s="1"/>
  <c r="R405" i="5" s="1"/>
  <c r="E409" i="5"/>
  <c r="F409" i="5" s="1"/>
  <c r="R409" i="5" s="1"/>
  <c r="E413" i="5"/>
  <c r="F413" i="5" s="1"/>
  <c r="R413" i="5" s="1"/>
  <c r="E417" i="5"/>
  <c r="F417" i="5" s="1"/>
  <c r="R417" i="5" s="1"/>
  <c r="E421" i="5"/>
  <c r="F421" i="5" s="1"/>
  <c r="R421" i="5" s="1"/>
  <c r="E425" i="5"/>
  <c r="F425" i="5" s="1"/>
  <c r="R425" i="5" s="1"/>
  <c r="E429" i="5"/>
  <c r="F429" i="5" s="1"/>
  <c r="R429" i="5" s="1"/>
  <c r="E93" i="5"/>
  <c r="F93" i="5" s="1"/>
  <c r="R93" i="5" s="1"/>
  <c r="E105" i="5"/>
  <c r="F105" i="5" s="1"/>
  <c r="R105" i="5" s="1"/>
  <c r="E109" i="5"/>
  <c r="F109" i="5" s="1"/>
  <c r="R109" i="5" s="1"/>
  <c r="E213" i="5"/>
  <c r="F213" i="5" s="1"/>
  <c r="R213" i="5" s="1"/>
  <c r="E264" i="5"/>
  <c r="F264" i="5" s="1"/>
  <c r="R264" i="5" s="1"/>
  <c r="E410" i="5"/>
  <c r="F410" i="5" s="1"/>
  <c r="R410" i="5" s="1"/>
  <c r="E418" i="5"/>
  <c r="F418" i="5" s="1"/>
  <c r="R418" i="5" s="1"/>
  <c r="E441" i="5"/>
  <c r="F441" i="5" s="1"/>
  <c r="R441" i="5" s="1"/>
  <c r="E469" i="5"/>
  <c r="F469" i="5" s="1"/>
  <c r="R469" i="5" s="1"/>
  <c r="E150" i="5"/>
  <c r="F150" i="5" s="1"/>
  <c r="R150" i="5" s="1"/>
  <c r="E158" i="5"/>
  <c r="F158" i="5" s="1"/>
  <c r="R158" i="5" s="1"/>
  <c r="E162" i="5"/>
  <c r="F162" i="5" s="1"/>
  <c r="R162" i="5" s="1"/>
  <c r="E166" i="5"/>
  <c r="F166" i="5" s="1"/>
  <c r="R166" i="5" s="1"/>
  <c r="E170" i="5"/>
  <c r="F170" i="5" s="1"/>
  <c r="R170" i="5" s="1"/>
  <c r="E174" i="5"/>
  <c r="F174" i="5" s="1"/>
  <c r="R174" i="5" s="1"/>
  <c r="E178" i="5"/>
  <c r="F178" i="5" s="1"/>
  <c r="R178" i="5" s="1"/>
  <c r="E182" i="5"/>
  <c r="F182" i="5" s="1"/>
  <c r="R182" i="5" s="1"/>
  <c r="E186" i="5"/>
  <c r="F186" i="5" s="1"/>
  <c r="R186" i="5" s="1"/>
  <c r="E202" i="5"/>
  <c r="F202" i="5" s="1"/>
  <c r="R202" i="5" s="1"/>
  <c r="E214" i="5"/>
  <c r="F214" i="5" s="1"/>
  <c r="R214" i="5" s="1"/>
  <c r="E352" i="5"/>
  <c r="F352" i="5" s="1"/>
  <c r="R352" i="5" s="1"/>
  <c r="E486" i="5"/>
  <c r="F486" i="5" s="1"/>
  <c r="R486" i="5" s="1"/>
  <c r="E24" i="5"/>
  <c r="F24" i="5" s="1"/>
  <c r="R24" i="5" s="1"/>
  <c r="E58" i="5"/>
  <c r="F58" i="5" s="1"/>
  <c r="R58" i="5" s="1"/>
  <c r="E76" i="5"/>
  <c r="F76" i="5" s="1"/>
  <c r="R76" i="5" s="1"/>
  <c r="E211" i="5"/>
  <c r="F211" i="5" s="1"/>
  <c r="R211" i="5" s="1"/>
  <c r="E215" i="5"/>
  <c r="F215" i="5" s="1"/>
  <c r="R215" i="5" s="1"/>
  <c r="E222" i="5"/>
  <c r="F222" i="5" s="1"/>
  <c r="R222" i="5" s="1"/>
  <c r="E226" i="5"/>
  <c r="F226" i="5" s="1"/>
  <c r="R226" i="5" s="1"/>
  <c r="E262" i="5"/>
  <c r="F262" i="5" s="1"/>
  <c r="R262" i="5" s="1"/>
  <c r="E270" i="5"/>
  <c r="F270" i="5" s="1"/>
  <c r="R270" i="5" s="1"/>
  <c r="E282" i="5"/>
  <c r="F282" i="5" s="1"/>
  <c r="R282" i="5" s="1"/>
  <c r="E286" i="5"/>
  <c r="F286" i="5" s="1"/>
  <c r="R286" i="5" s="1"/>
  <c r="E290" i="5"/>
  <c r="F290" i="5" s="1"/>
  <c r="R290" i="5" s="1"/>
  <c r="E294" i="5"/>
  <c r="F294" i="5" s="1"/>
  <c r="R294" i="5" s="1"/>
  <c r="E298" i="5"/>
  <c r="F298" i="5" s="1"/>
  <c r="R298" i="5" s="1"/>
  <c r="E400" i="5"/>
  <c r="F400" i="5" s="1"/>
  <c r="R400" i="5" s="1"/>
  <c r="E428" i="5"/>
  <c r="F428" i="5" s="1"/>
  <c r="R428" i="5" s="1"/>
  <c r="E443" i="5"/>
  <c r="F443" i="5" s="1"/>
  <c r="R443" i="5" s="1"/>
  <c r="E447" i="5"/>
  <c r="F447" i="5" s="1"/>
  <c r="R447" i="5" s="1"/>
  <c r="E451" i="5"/>
  <c r="F451" i="5" s="1"/>
  <c r="R451" i="5" s="1"/>
  <c r="E455" i="5"/>
  <c r="F455" i="5" s="1"/>
  <c r="R455" i="5" s="1"/>
  <c r="E459" i="5"/>
  <c r="F459" i="5" s="1"/>
  <c r="R459" i="5" s="1"/>
  <c r="E463" i="5"/>
  <c r="F463" i="5" s="1"/>
  <c r="R463" i="5" s="1"/>
  <c r="E346" i="5"/>
  <c r="F346" i="5" s="1"/>
  <c r="R346" i="5" s="1"/>
  <c r="E440" i="5"/>
  <c r="F440" i="5" s="1"/>
  <c r="R440" i="5" s="1"/>
  <c r="E444" i="5"/>
  <c r="F444" i="5" s="1"/>
  <c r="R444" i="5" s="1"/>
  <c r="E448" i="5"/>
  <c r="F448" i="5" s="1"/>
  <c r="R448" i="5" s="1"/>
  <c r="E460" i="5"/>
  <c r="F460" i="5" s="1"/>
  <c r="R460" i="5" s="1"/>
  <c r="E464" i="5"/>
  <c r="F464" i="5" s="1"/>
  <c r="R464" i="5" s="1"/>
  <c r="E19" i="5"/>
  <c r="F19" i="5" s="1"/>
  <c r="R19" i="5" s="1"/>
  <c r="E33" i="5"/>
  <c r="E64" i="5"/>
  <c r="F64" i="5" s="1"/>
  <c r="R64" i="5" s="1"/>
  <c r="E94" i="5"/>
  <c r="F94" i="5" s="1"/>
  <c r="R94" i="5" s="1"/>
  <c r="E98" i="5"/>
  <c r="F98" i="5" s="1"/>
  <c r="R98" i="5" s="1"/>
  <c r="E106" i="5"/>
  <c r="F106" i="5" s="1"/>
  <c r="R106" i="5" s="1"/>
  <c r="E122" i="5"/>
  <c r="F122" i="5" s="1"/>
  <c r="R122" i="5" s="1"/>
  <c r="E130" i="5"/>
  <c r="F130" i="5" s="1"/>
  <c r="R130" i="5" s="1"/>
  <c r="E138" i="5"/>
  <c r="F138" i="5" s="1"/>
  <c r="R138" i="5" s="1"/>
  <c r="E146" i="5"/>
  <c r="F146" i="5" s="1"/>
  <c r="R146" i="5" s="1"/>
  <c r="E154" i="5"/>
  <c r="F154" i="5" s="1"/>
  <c r="R154" i="5" s="1"/>
  <c r="E219" i="5"/>
  <c r="F219" i="5" s="1"/>
  <c r="R219" i="5" s="1"/>
  <c r="E223" i="5"/>
  <c r="F223" i="5" s="1"/>
  <c r="R223" i="5" s="1"/>
  <c r="E227" i="5"/>
  <c r="F227" i="5" s="1"/>
  <c r="R227" i="5" s="1"/>
  <c r="E230" i="5"/>
  <c r="F230" i="5" s="1"/>
  <c r="R230" i="5" s="1"/>
  <c r="E261" i="5"/>
  <c r="F261" i="5" s="1"/>
  <c r="R261" i="5" s="1"/>
  <c r="E315" i="5"/>
  <c r="F315" i="5" s="1"/>
  <c r="R315" i="5" s="1"/>
  <c r="E319" i="5"/>
  <c r="F319" i="5" s="1"/>
  <c r="R319" i="5" s="1"/>
  <c r="E323" i="5"/>
  <c r="F323" i="5" s="1"/>
  <c r="R323" i="5" s="1"/>
  <c r="E342" i="5"/>
  <c r="F342" i="5" s="1"/>
  <c r="R342" i="5" s="1"/>
  <c r="E358" i="5"/>
  <c r="F358" i="5" s="1"/>
  <c r="R358" i="5" s="1"/>
  <c r="E388" i="5"/>
  <c r="F388" i="5" s="1"/>
  <c r="R388" i="5" s="1"/>
  <c r="E392" i="5"/>
  <c r="F392" i="5" s="1"/>
  <c r="R392" i="5" s="1"/>
  <c r="E399" i="5"/>
  <c r="F399" i="5" s="1"/>
  <c r="R399" i="5" s="1"/>
  <c r="E406" i="5"/>
  <c r="F406" i="5" s="1"/>
  <c r="R406" i="5" s="1"/>
  <c r="E416" i="5"/>
  <c r="F416" i="5" s="1"/>
  <c r="R416" i="5" s="1"/>
  <c r="E435" i="5"/>
  <c r="F435" i="5" s="1"/>
  <c r="R435" i="5" s="1"/>
  <c r="E439" i="5"/>
  <c r="F439" i="5" s="1"/>
  <c r="R439" i="5" s="1"/>
  <c r="E450" i="5"/>
  <c r="F450" i="5" s="1"/>
  <c r="R450" i="5" s="1"/>
  <c r="E458" i="5"/>
  <c r="F458" i="5" s="1"/>
  <c r="R458" i="5" s="1"/>
  <c r="E473" i="5"/>
  <c r="F473" i="5" s="1"/>
  <c r="R473" i="5" s="1"/>
  <c r="E477" i="5"/>
  <c r="F477" i="5" s="1"/>
  <c r="R477" i="5" s="1"/>
  <c r="E481" i="5"/>
  <c r="F481" i="5" s="1"/>
  <c r="R481" i="5" s="1"/>
  <c r="E485" i="5"/>
  <c r="F485" i="5" s="1"/>
  <c r="R485" i="5" s="1"/>
  <c r="E216" i="5"/>
  <c r="F216" i="5" s="1"/>
  <c r="R216" i="5" s="1"/>
  <c r="E231" i="5"/>
  <c r="F231" i="5" s="1"/>
  <c r="R231" i="5" s="1"/>
  <c r="E280" i="5"/>
  <c r="F280" i="5" s="1"/>
  <c r="R280" i="5" s="1"/>
  <c r="E339" i="5"/>
  <c r="F339" i="5" s="1"/>
  <c r="R339" i="5" s="1"/>
  <c r="E373" i="5"/>
  <c r="F373" i="5" s="1"/>
  <c r="R373" i="5" s="1"/>
  <c r="E396" i="5"/>
  <c r="F396" i="5" s="1"/>
  <c r="R396" i="5" s="1"/>
  <c r="E474" i="5"/>
  <c r="F474" i="5" s="1"/>
  <c r="R474" i="5" s="1"/>
  <c r="E482" i="5"/>
  <c r="F482" i="5" s="1"/>
  <c r="R482" i="5" s="1"/>
  <c r="E91" i="5"/>
  <c r="F91" i="5" s="1"/>
  <c r="R91" i="5" s="1"/>
  <c r="E107" i="5"/>
  <c r="F107" i="5" s="1"/>
  <c r="R107" i="5" s="1"/>
  <c r="E224" i="5"/>
  <c r="F224" i="5" s="1"/>
  <c r="R224" i="5" s="1"/>
  <c r="E254" i="5"/>
  <c r="F254" i="5" s="1"/>
  <c r="R254" i="5" s="1"/>
  <c r="E320" i="5"/>
  <c r="F320" i="5" s="1"/>
  <c r="R320" i="5" s="1"/>
  <c r="E389" i="5"/>
  <c r="F389" i="5" s="1"/>
  <c r="R389" i="5" s="1"/>
  <c r="E393" i="5"/>
  <c r="F393" i="5" s="1"/>
  <c r="R393" i="5" s="1"/>
  <c r="E407" i="5"/>
  <c r="F407" i="5" s="1"/>
  <c r="R407" i="5" s="1"/>
  <c r="E467" i="5"/>
  <c r="F467" i="5" s="1"/>
  <c r="R467" i="5" s="1"/>
  <c r="E35" i="5"/>
  <c r="F35" i="5" s="1"/>
  <c r="R35" i="5" s="1"/>
  <c r="E111" i="5"/>
  <c r="F111" i="5" s="1"/>
  <c r="R111" i="5" s="1"/>
  <c r="E26" i="5"/>
  <c r="F26" i="5" s="1"/>
  <c r="R26" i="5" s="1"/>
  <c r="E43" i="5"/>
  <c r="F43" i="5" s="1"/>
  <c r="R43" i="5" s="1"/>
  <c r="E36" i="5"/>
  <c r="F36" i="5" s="1"/>
  <c r="R36" i="5" s="1"/>
  <c r="E124" i="5"/>
  <c r="F124" i="5" s="1"/>
  <c r="R124" i="5" s="1"/>
  <c r="E132" i="5"/>
  <c r="F132" i="5" s="1"/>
  <c r="R132" i="5" s="1"/>
  <c r="E140" i="5"/>
  <c r="F140" i="5" s="1"/>
  <c r="R140" i="5" s="1"/>
  <c r="E206" i="5"/>
  <c r="F206" i="5" s="1"/>
  <c r="R206" i="5" s="1"/>
  <c r="E266" i="5"/>
  <c r="F266" i="5" s="1"/>
  <c r="R266" i="5" s="1"/>
  <c r="E288" i="5"/>
  <c r="F288" i="5" s="1"/>
  <c r="R288" i="5" s="1"/>
  <c r="E325" i="5"/>
  <c r="F325" i="5" s="1"/>
  <c r="R325" i="5" s="1"/>
  <c r="E356" i="5"/>
  <c r="F356" i="5" s="1"/>
  <c r="R356" i="5" s="1"/>
  <c r="E360" i="5"/>
  <c r="F360" i="5" s="1"/>
  <c r="R360" i="5" s="1"/>
  <c r="E390" i="5"/>
  <c r="F390" i="5" s="1"/>
  <c r="R390" i="5" s="1"/>
  <c r="E397" i="5"/>
  <c r="F397" i="5" s="1"/>
  <c r="R397" i="5" s="1"/>
  <c r="E426" i="5"/>
  <c r="F426" i="5" s="1"/>
  <c r="R426" i="5" s="1"/>
  <c r="E433" i="5"/>
  <c r="F433" i="5" s="1"/>
  <c r="R433" i="5" s="1"/>
  <c r="E437" i="5"/>
  <c r="F437" i="5" s="1"/>
  <c r="R437" i="5" s="1"/>
  <c r="E471" i="5"/>
  <c r="F471" i="5" s="1"/>
  <c r="R471" i="5" s="1"/>
  <c r="E475" i="5"/>
  <c r="F475" i="5" s="1"/>
  <c r="R475" i="5" s="1"/>
  <c r="E479" i="5"/>
  <c r="F479" i="5" s="1"/>
  <c r="R479" i="5" s="1"/>
  <c r="E483" i="5"/>
  <c r="F483" i="5" s="1"/>
  <c r="R483" i="5" s="1"/>
  <c r="E79" i="5"/>
  <c r="F79" i="5" s="1"/>
  <c r="R79" i="5" s="1"/>
  <c r="E75" i="5"/>
  <c r="F75" i="5" s="1"/>
  <c r="R75" i="5" s="1"/>
  <c r="E95" i="5"/>
  <c r="F95" i="5" s="1"/>
  <c r="R95" i="5" s="1"/>
  <c r="E22" i="5"/>
  <c r="F22" i="5" s="1"/>
  <c r="R22" i="5" s="1"/>
  <c r="E160" i="5"/>
  <c r="F160" i="5" s="1"/>
  <c r="R160" i="5" s="1"/>
  <c r="E176" i="5"/>
  <c r="F176" i="5" s="1"/>
  <c r="R176" i="5" s="1"/>
  <c r="E195" i="5"/>
  <c r="F195" i="5" s="1"/>
  <c r="R195" i="5" s="1"/>
  <c r="E199" i="5"/>
  <c r="F199" i="5" s="1"/>
  <c r="R199" i="5" s="1"/>
  <c r="E203" i="5"/>
  <c r="F203" i="5" s="1"/>
  <c r="R203" i="5" s="1"/>
  <c r="E207" i="5"/>
  <c r="F207" i="5" s="1"/>
  <c r="R207" i="5" s="1"/>
  <c r="E210" i="5"/>
  <c r="F210" i="5" s="1"/>
  <c r="R210" i="5" s="1"/>
  <c r="E240" i="5"/>
  <c r="F240" i="5" s="1"/>
  <c r="R240" i="5" s="1"/>
  <c r="E271" i="5"/>
  <c r="F271" i="5" s="1"/>
  <c r="R271" i="5" s="1"/>
  <c r="E275" i="5"/>
  <c r="F275" i="5" s="1"/>
  <c r="R275" i="5" s="1"/>
  <c r="E278" i="5"/>
  <c r="F278" i="5" s="1"/>
  <c r="R278" i="5" s="1"/>
  <c r="E306" i="5"/>
  <c r="F306" i="5" s="1"/>
  <c r="R306" i="5" s="1"/>
  <c r="E322" i="5"/>
  <c r="F322" i="5" s="1"/>
  <c r="R322" i="5" s="1"/>
  <c r="E334" i="5"/>
  <c r="F334" i="5" s="1"/>
  <c r="R334" i="5" s="1"/>
  <c r="E379" i="5"/>
  <c r="F379" i="5" s="1"/>
  <c r="R379" i="5" s="1"/>
  <c r="E383" i="5"/>
  <c r="F383" i="5" s="1"/>
  <c r="R383" i="5" s="1"/>
  <c r="E401" i="5"/>
  <c r="F401" i="5" s="1"/>
  <c r="R401" i="5" s="1"/>
  <c r="E419" i="5"/>
  <c r="F419" i="5" s="1"/>
  <c r="R419" i="5" s="1"/>
  <c r="E423" i="5"/>
  <c r="F423" i="5" s="1"/>
  <c r="R423" i="5" s="1"/>
  <c r="E427" i="5"/>
  <c r="F427" i="5" s="1"/>
  <c r="R427" i="5" s="1"/>
  <c r="E431" i="5"/>
  <c r="F431" i="5" s="1"/>
  <c r="R431" i="5" s="1"/>
  <c r="E434" i="5"/>
  <c r="F434" i="5" s="1"/>
  <c r="R434" i="5" s="1"/>
  <c r="E445" i="5"/>
  <c r="F445" i="5" s="1"/>
  <c r="R445" i="5" s="1"/>
  <c r="E449" i="5"/>
  <c r="F449" i="5" s="1"/>
  <c r="R449" i="5" s="1"/>
  <c r="E453" i="5"/>
  <c r="F453" i="5" s="1"/>
  <c r="R453" i="5" s="1"/>
  <c r="E457" i="5"/>
  <c r="F457" i="5" s="1"/>
  <c r="R457" i="5" s="1"/>
  <c r="E461" i="5"/>
  <c r="F461" i="5" s="1"/>
  <c r="R461" i="5" s="1"/>
  <c r="E465" i="5"/>
  <c r="F465" i="5" s="1"/>
  <c r="R465" i="5" s="1"/>
  <c r="E472" i="5"/>
  <c r="F472" i="5" s="1"/>
  <c r="R472" i="5" s="1"/>
  <c r="E247" i="5"/>
  <c r="F247" i="5" s="1"/>
  <c r="R247" i="5" s="1"/>
  <c r="E258" i="5"/>
  <c r="F258" i="5" s="1"/>
  <c r="R258" i="5" s="1"/>
  <c r="E307" i="5"/>
  <c r="F307" i="5" s="1"/>
  <c r="R307" i="5" s="1"/>
  <c r="E331" i="5"/>
  <c r="F331" i="5" s="1"/>
  <c r="R331" i="5" s="1"/>
  <c r="E335" i="5"/>
  <c r="F335" i="5" s="1"/>
  <c r="R335" i="5" s="1"/>
  <c r="E338" i="5"/>
  <c r="F338" i="5" s="1"/>
  <c r="R338" i="5" s="1"/>
  <c r="E341" i="5"/>
  <c r="F341" i="5" s="1"/>
  <c r="R341" i="5" s="1"/>
  <c r="E348" i="5"/>
  <c r="F348" i="5" s="1"/>
  <c r="R348" i="5" s="1"/>
  <c r="E355" i="5"/>
  <c r="F355" i="5" s="1"/>
  <c r="R355" i="5" s="1"/>
  <c r="E380" i="5"/>
  <c r="F380" i="5" s="1"/>
  <c r="R380" i="5" s="1"/>
  <c r="E387" i="5"/>
  <c r="F387" i="5" s="1"/>
  <c r="R387" i="5" s="1"/>
  <c r="E420" i="5"/>
  <c r="F420" i="5" s="1"/>
  <c r="R420" i="5" s="1"/>
  <c r="E424" i="5"/>
  <c r="F424" i="5" s="1"/>
  <c r="R424" i="5" s="1"/>
  <c r="E488" i="5"/>
  <c r="F488" i="5" s="1"/>
  <c r="R488" i="5" s="1"/>
  <c r="E600" i="5"/>
  <c r="F600" i="5" s="1"/>
  <c r="R600" i="5" s="1"/>
  <c r="E41" i="5"/>
  <c r="F41" i="5" s="1"/>
  <c r="R41" i="5" s="1"/>
  <c r="E61" i="5"/>
  <c r="F61" i="5" s="1"/>
  <c r="R61" i="5" s="1"/>
  <c r="E92" i="5"/>
  <c r="F92" i="5" s="1"/>
  <c r="R92" i="5" s="1"/>
  <c r="E163" i="5"/>
  <c r="F163" i="5" s="1"/>
  <c r="R163" i="5" s="1"/>
  <c r="E167" i="5"/>
  <c r="F167" i="5" s="1"/>
  <c r="R167" i="5" s="1"/>
  <c r="E190" i="5"/>
  <c r="F190" i="5" s="1"/>
  <c r="R190" i="5" s="1"/>
  <c r="E248" i="5"/>
  <c r="F248" i="5" s="1"/>
  <c r="R248" i="5" s="1"/>
  <c r="E255" i="5"/>
  <c r="F255" i="5" s="1"/>
  <c r="R255" i="5" s="1"/>
  <c r="E259" i="5"/>
  <c r="F259" i="5" s="1"/>
  <c r="R259" i="5" s="1"/>
  <c r="E292" i="5"/>
  <c r="F292" i="5" s="1"/>
  <c r="R292" i="5" s="1"/>
  <c r="E295" i="5"/>
  <c r="F295" i="5" s="1"/>
  <c r="R295" i="5" s="1"/>
  <c r="E311" i="5"/>
  <c r="F311" i="5" s="1"/>
  <c r="R311" i="5" s="1"/>
  <c r="E332" i="5"/>
  <c r="F332" i="5" s="1"/>
  <c r="R332" i="5" s="1"/>
  <c r="E363" i="5"/>
  <c r="F363" i="5" s="1"/>
  <c r="R363" i="5" s="1"/>
  <c r="E367" i="5"/>
  <c r="F367" i="5" s="1"/>
  <c r="R367" i="5" s="1"/>
  <c r="E398" i="5"/>
  <c r="F398" i="5" s="1"/>
  <c r="R398" i="5" s="1"/>
  <c r="E404" i="5"/>
  <c r="F404" i="5" s="1"/>
  <c r="R404" i="5" s="1"/>
  <c r="E408" i="5"/>
  <c r="F408" i="5" s="1"/>
  <c r="R408" i="5" s="1"/>
  <c r="E438" i="5"/>
  <c r="F438" i="5" s="1"/>
  <c r="R438" i="5" s="1"/>
  <c r="E452" i="5"/>
  <c r="F452" i="5" s="1"/>
  <c r="R452" i="5" s="1"/>
  <c r="E456" i="5"/>
  <c r="F456" i="5" s="1"/>
  <c r="R456" i="5" s="1"/>
  <c r="E601" i="5"/>
  <c r="F601" i="5" s="1"/>
  <c r="R601" i="5" s="1"/>
  <c r="E97" i="5"/>
  <c r="F97" i="5" s="1"/>
  <c r="R97" i="5" s="1"/>
  <c r="E101" i="5"/>
  <c r="F101" i="5" s="1"/>
  <c r="R101" i="5" s="1"/>
  <c r="E164" i="5"/>
  <c r="F164" i="5" s="1"/>
  <c r="R164" i="5" s="1"/>
  <c r="E168" i="5"/>
  <c r="F168" i="5" s="1"/>
  <c r="R168" i="5" s="1"/>
  <c r="E187" i="5"/>
  <c r="F187" i="5" s="1"/>
  <c r="R187" i="5" s="1"/>
  <c r="E191" i="5"/>
  <c r="F191" i="5" s="1"/>
  <c r="R191" i="5" s="1"/>
  <c r="E228" i="5"/>
  <c r="F228" i="5" s="1"/>
  <c r="R228" i="5" s="1"/>
  <c r="E235" i="5"/>
  <c r="F235" i="5" s="1"/>
  <c r="R235" i="5" s="1"/>
  <c r="E242" i="5"/>
  <c r="F242" i="5" s="1"/>
  <c r="R242" i="5" s="1"/>
  <c r="E252" i="5"/>
  <c r="F252" i="5" s="1"/>
  <c r="R252" i="5" s="1"/>
  <c r="E263" i="5"/>
  <c r="F263" i="5" s="1"/>
  <c r="R263" i="5" s="1"/>
  <c r="E277" i="5"/>
  <c r="F277" i="5" s="1"/>
  <c r="R277" i="5" s="1"/>
  <c r="E284" i="5"/>
  <c r="F284" i="5" s="1"/>
  <c r="R284" i="5" s="1"/>
  <c r="E287" i="5"/>
  <c r="F287" i="5" s="1"/>
  <c r="R287" i="5" s="1"/>
  <c r="E299" i="5"/>
  <c r="F299" i="5" s="1"/>
  <c r="R299" i="5" s="1"/>
  <c r="E350" i="5"/>
  <c r="F350" i="5" s="1"/>
  <c r="R350" i="5" s="1"/>
  <c r="E364" i="5"/>
  <c r="F364" i="5" s="1"/>
  <c r="R364" i="5" s="1"/>
  <c r="E371" i="5"/>
  <c r="F371" i="5" s="1"/>
  <c r="R371" i="5" s="1"/>
  <c r="E402" i="5"/>
  <c r="F402" i="5" s="1"/>
  <c r="R402" i="5" s="1"/>
  <c r="E422" i="5"/>
  <c r="F422" i="5" s="1"/>
  <c r="R422" i="5" s="1"/>
  <c r="E490" i="5"/>
  <c r="F490" i="5" s="1"/>
  <c r="R490" i="5" s="1"/>
  <c r="E494" i="5"/>
  <c r="F494" i="5" s="1"/>
  <c r="R494" i="5" s="1"/>
  <c r="E498" i="5"/>
  <c r="F498" i="5" s="1"/>
  <c r="R498" i="5" s="1"/>
  <c r="E502" i="5"/>
  <c r="F502" i="5" s="1"/>
  <c r="R502" i="5" s="1"/>
  <c r="E506" i="5"/>
  <c r="F506" i="5" s="1"/>
  <c r="R506" i="5" s="1"/>
  <c r="E510" i="5"/>
  <c r="F510" i="5" s="1"/>
  <c r="R510" i="5" s="1"/>
  <c r="E514" i="5"/>
  <c r="F514" i="5" s="1"/>
  <c r="R514" i="5" s="1"/>
  <c r="E518" i="5"/>
  <c r="F518" i="5" s="1"/>
  <c r="R518" i="5" s="1"/>
  <c r="E522" i="5"/>
  <c r="F522" i="5" s="1"/>
  <c r="R522" i="5" s="1"/>
  <c r="E526" i="5"/>
  <c r="F526" i="5" s="1"/>
  <c r="R526" i="5" s="1"/>
  <c r="E530" i="5"/>
  <c r="F530" i="5" s="1"/>
  <c r="R530" i="5" s="1"/>
  <c r="E534" i="5"/>
  <c r="F534" i="5" s="1"/>
  <c r="R534" i="5" s="1"/>
  <c r="E538" i="5"/>
  <c r="F538" i="5" s="1"/>
  <c r="R538" i="5" s="1"/>
  <c r="E542" i="5"/>
  <c r="F542" i="5" s="1"/>
  <c r="R542" i="5" s="1"/>
  <c r="E546" i="5"/>
  <c r="F546" i="5" s="1"/>
  <c r="R546" i="5" s="1"/>
  <c r="E550" i="5"/>
  <c r="F550" i="5" s="1"/>
  <c r="R550" i="5" s="1"/>
  <c r="E554" i="5"/>
  <c r="F554" i="5" s="1"/>
  <c r="R554" i="5" s="1"/>
  <c r="E558" i="5"/>
  <c r="F558" i="5" s="1"/>
  <c r="R558" i="5" s="1"/>
  <c r="E562" i="5"/>
  <c r="F562" i="5" s="1"/>
  <c r="R562" i="5" s="1"/>
  <c r="E566" i="5"/>
  <c r="F566" i="5" s="1"/>
  <c r="R566" i="5" s="1"/>
  <c r="E570" i="5"/>
  <c r="F570" i="5" s="1"/>
  <c r="R570" i="5" s="1"/>
  <c r="E574" i="5"/>
  <c r="F574" i="5" s="1"/>
  <c r="R574" i="5" s="1"/>
  <c r="E578" i="5"/>
  <c r="F578" i="5" s="1"/>
  <c r="R578" i="5" s="1"/>
  <c r="E582" i="5"/>
  <c r="F582" i="5" s="1"/>
  <c r="R582" i="5" s="1"/>
  <c r="E586" i="5"/>
  <c r="F586" i="5" s="1"/>
  <c r="R586" i="5" s="1"/>
  <c r="E590" i="5"/>
  <c r="F590" i="5" s="1"/>
  <c r="R590" i="5" s="1"/>
  <c r="E594" i="5"/>
  <c r="F594" i="5" s="1"/>
  <c r="R594" i="5" s="1"/>
  <c r="E598" i="5"/>
  <c r="F598" i="5" s="1"/>
  <c r="R598" i="5" s="1"/>
  <c r="E34" i="5"/>
  <c r="F34" i="5" s="1"/>
  <c r="R34" i="5" s="1"/>
  <c r="E74" i="5"/>
  <c r="F74" i="5" s="1"/>
  <c r="R74" i="5" s="1"/>
  <c r="E198" i="5"/>
  <c r="F198" i="5" s="1"/>
  <c r="R198" i="5" s="1"/>
  <c r="E232" i="5"/>
  <c r="F232" i="5" s="1"/>
  <c r="R232" i="5" s="1"/>
  <c r="E260" i="5"/>
  <c r="F260" i="5" s="1"/>
  <c r="R260" i="5" s="1"/>
  <c r="E267" i="5"/>
  <c r="F267" i="5" s="1"/>
  <c r="R267" i="5" s="1"/>
  <c r="E274" i="5"/>
  <c r="F274" i="5" s="1"/>
  <c r="R274" i="5" s="1"/>
  <c r="E309" i="5"/>
  <c r="F309" i="5" s="1"/>
  <c r="R309" i="5" s="1"/>
  <c r="E316" i="5"/>
  <c r="F316" i="5" s="1"/>
  <c r="R316" i="5" s="1"/>
  <c r="E326" i="5"/>
  <c r="F326" i="5" s="1"/>
  <c r="R326" i="5" s="1"/>
  <c r="E354" i="5"/>
  <c r="F354" i="5" s="1"/>
  <c r="R354" i="5" s="1"/>
  <c r="E357" i="5"/>
  <c r="F357" i="5" s="1"/>
  <c r="R357" i="5" s="1"/>
  <c r="E386" i="5"/>
  <c r="F386" i="5" s="1"/>
  <c r="R386" i="5" s="1"/>
  <c r="E412" i="5"/>
  <c r="F412" i="5" s="1"/>
  <c r="R412" i="5" s="1"/>
  <c r="E446" i="5"/>
  <c r="F446" i="5" s="1"/>
  <c r="R446" i="5" s="1"/>
  <c r="E468" i="5"/>
  <c r="F468" i="5" s="1"/>
  <c r="R468" i="5" s="1"/>
  <c r="E80" i="5"/>
  <c r="F80" i="5" s="1"/>
  <c r="R80" i="5" s="1"/>
  <c r="E112" i="5"/>
  <c r="F112" i="5" s="1"/>
  <c r="R112" i="5" s="1"/>
  <c r="E184" i="5"/>
  <c r="F184" i="5" s="1"/>
  <c r="R184" i="5" s="1"/>
  <c r="E152" i="5"/>
  <c r="F152" i="5" s="1"/>
  <c r="R152" i="5" s="1"/>
  <c r="E171" i="5"/>
  <c r="F171" i="5" s="1"/>
  <c r="R171" i="5" s="1"/>
  <c r="E181" i="5"/>
  <c r="F181" i="5" s="1"/>
  <c r="R181" i="5" s="1"/>
  <c r="E30" i="5"/>
  <c r="F30" i="5" s="1"/>
  <c r="R30" i="5" s="1"/>
  <c r="E17" i="5"/>
  <c r="F17" i="5" s="1"/>
  <c r="R17" i="5" s="1"/>
  <c r="E8" i="5"/>
  <c r="F8" i="5" s="1"/>
  <c r="R8" i="5" s="1"/>
  <c r="E12" i="5"/>
  <c r="F12" i="5" s="1"/>
  <c r="R12" i="5" s="1"/>
  <c r="E78" i="5"/>
  <c r="F78" i="5" s="1"/>
  <c r="R78" i="5" s="1"/>
  <c r="E81" i="5"/>
  <c r="F81" i="5" s="1"/>
  <c r="R81" i="5" s="1"/>
  <c r="E85" i="5"/>
  <c r="F85" i="5" s="1"/>
  <c r="R85" i="5" s="1"/>
  <c r="E89" i="5"/>
  <c r="F89" i="5" s="1"/>
  <c r="R89" i="5" s="1"/>
  <c r="E110" i="5"/>
  <c r="F110" i="5" s="1"/>
  <c r="R110" i="5" s="1"/>
  <c r="E113" i="5"/>
  <c r="F113" i="5" s="1"/>
  <c r="R113" i="5" s="1"/>
  <c r="E117" i="5"/>
  <c r="F117" i="5" s="1"/>
  <c r="R117" i="5" s="1"/>
  <c r="E125" i="5"/>
  <c r="F125" i="5" s="1"/>
  <c r="R125" i="5" s="1"/>
  <c r="E133" i="5"/>
  <c r="F133" i="5" s="1"/>
  <c r="R133" i="5" s="1"/>
  <c r="E141" i="5"/>
  <c r="F141" i="5" s="1"/>
  <c r="R141" i="5" s="1"/>
  <c r="E149" i="5"/>
  <c r="F149" i="5" s="1"/>
  <c r="R149" i="5" s="1"/>
  <c r="E156" i="5"/>
  <c r="F156" i="5" s="1"/>
  <c r="R156" i="5" s="1"/>
  <c r="E96" i="5"/>
  <c r="F96" i="5" s="1"/>
  <c r="R96" i="5" s="1"/>
  <c r="E175" i="5"/>
  <c r="F175" i="5" s="1"/>
  <c r="R175" i="5" s="1"/>
  <c r="E38" i="5"/>
  <c r="F38" i="5" s="1"/>
  <c r="R38" i="5" s="1"/>
  <c r="E57" i="5"/>
  <c r="F57" i="5" s="1"/>
  <c r="R57" i="5" s="1"/>
  <c r="E49" i="5"/>
  <c r="F49" i="5" s="1"/>
  <c r="R49" i="5" s="1"/>
  <c r="E82" i="5"/>
  <c r="F82" i="5" s="1"/>
  <c r="R82" i="5" s="1"/>
  <c r="E90" i="5"/>
  <c r="F90" i="5" s="1"/>
  <c r="R90" i="5" s="1"/>
  <c r="E108" i="5"/>
  <c r="F108" i="5" s="1"/>
  <c r="R108" i="5" s="1"/>
  <c r="E32" i="5"/>
  <c r="F32" i="5" s="1"/>
  <c r="R32" i="5" s="1"/>
  <c r="E59" i="5"/>
  <c r="F59" i="5" s="1"/>
  <c r="R59" i="5" s="1"/>
  <c r="E83" i="5"/>
  <c r="F83" i="5" s="1"/>
  <c r="R83" i="5" s="1"/>
  <c r="E87" i="5"/>
  <c r="F87" i="5" s="1"/>
  <c r="R87" i="5" s="1"/>
  <c r="E115" i="5"/>
  <c r="F115" i="5" s="1"/>
  <c r="R115" i="5" s="1"/>
  <c r="E119" i="5"/>
  <c r="F119" i="5" s="1"/>
  <c r="R119" i="5" s="1"/>
  <c r="E127" i="5"/>
  <c r="F127" i="5" s="1"/>
  <c r="R127" i="5" s="1"/>
  <c r="E135" i="5"/>
  <c r="F135" i="5" s="1"/>
  <c r="R135" i="5" s="1"/>
  <c r="E143" i="5"/>
  <c r="F143" i="5" s="1"/>
  <c r="R143" i="5" s="1"/>
  <c r="E9" i="5"/>
  <c r="F9" i="5" s="1"/>
  <c r="R9" i="5" s="1"/>
  <c r="E148" i="5"/>
  <c r="F148" i="5" s="1"/>
  <c r="R148" i="5" s="1"/>
  <c r="E151" i="5"/>
  <c r="F151" i="5" s="1"/>
  <c r="R151" i="5" s="1"/>
  <c r="E197" i="5"/>
  <c r="F197" i="5" s="1"/>
  <c r="R197" i="5" s="1"/>
  <c r="E200" i="5"/>
  <c r="F200" i="5" s="1"/>
  <c r="R200" i="5" s="1"/>
  <c r="E268" i="5"/>
  <c r="F268" i="5" s="1"/>
  <c r="R268" i="5" s="1"/>
  <c r="E276" i="5"/>
  <c r="F276" i="5" s="1"/>
  <c r="R276" i="5" s="1"/>
  <c r="E279" i="5"/>
  <c r="F279" i="5" s="1"/>
  <c r="R279" i="5" s="1"/>
  <c r="E312" i="5"/>
  <c r="F312" i="5" s="1"/>
  <c r="R312" i="5" s="1"/>
  <c r="E318" i="5"/>
  <c r="F318" i="5" s="1"/>
  <c r="R318" i="5" s="1"/>
  <c r="E236" i="5"/>
  <c r="F236" i="5" s="1"/>
  <c r="R236" i="5" s="1"/>
  <c r="E244" i="5"/>
  <c r="F244" i="5" s="1"/>
  <c r="R244" i="5" s="1"/>
  <c r="E293" i="5"/>
  <c r="F293" i="5" s="1"/>
  <c r="R293" i="5" s="1"/>
  <c r="E296" i="5"/>
  <c r="F296" i="5" s="1"/>
  <c r="R296" i="5" s="1"/>
  <c r="E366" i="5"/>
  <c r="F366" i="5" s="1"/>
  <c r="R366" i="5" s="1"/>
  <c r="E430" i="5"/>
  <c r="F430" i="5" s="1"/>
  <c r="R430" i="5" s="1"/>
  <c r="E5" i="5"/>
  <c r="F5" i="5" s="1"/>
  <c r="R5" i="5" s="1"/>
  <c r="E21" i="5"/>
  <c r="F21" i="5" s="1"/>
  <c r="R21" i="5" s="1"/>
  <c r="E50" i="5"/>
  <c r="F50" i="5" s="1"/>
  <c r="R50" i="5" s="1"/>
  <c r="E72" i="5"/>
  <c r="F72" i="5" s="1"/>
  <c r="R72" i="5" s="1"/>
  <c r="E88" i="5"/>
  <c r="F88" i="5" s="1"/>
  <c r="R88" i="5" s="1"/>
  <c r="E104" i="5"/>
  <c r="F104" i="5" s="1"/>
  <c r="R104" i="5" s="1"/>
  <c r="E120" i="5"/>
  <c r="F120" i="5" s="1"/>
  <c r="R120" i="5" s="1"/>
  <c r="E128" i="5"/>
  <c r="F128" i="5" s="1"/>
  <c r="R128" i="5" s="1"/>
  <c r="E136" i="5"/>
  <c r="F136" i="5" s="1"/>
  <c r="R136" i="5" s="1"/>
  <c r="E144" i="5"/>
  <c r="F144" i="5" s="1"/>
  <c r="R144" i="5" s="1"/>
  <c r="E204" i="5"/>
  <c r="F204" i="5" s="1"/>
  <c r="R204" i="5" s="1"/>
  <c r="E212" i="5"/>
  <c r="F212" i="5" s="1"/>
  <c r="R212" i="5" s="1"/>
  <c r="E414" i="5"/>
  <c r="F414" i="5" s="1"/>
  <c r="R414" i="5" s="1"/>
  <c r="E4" i="5"/>
  <c r="F4" i="5" s="1"/>
  <c r="R4" i="5" s="1"/>
  <c r="E52" i="5"/>
  <c r="F52" i="5" s="1"/>
  <c r="R52" i="5" s="1"/>
  <c r="E86" i="5"/>
  <c r="F86" i="5" s="1"/>
  <c r="R86" i="5" s="1"/>
  <c r="E102" i="5"/>
  <c r="F102" i="5" s="1"/>
  <c r="R102" i="5" s="1"/>
  <c r="E118" i="5"/>
  <c r="F118" i="5" s="1"/>
  <c r="R118" i="5" s="1"/>
  <c r="E123" i="5"/>
  <c r="F123" i="5" s="1"/>
  <c r="R123" i="5" s="1"/>
  <c r="E131" i="5"/>
  <c r="F131" i="5" s="1"/>
  <c r="R131" i="5" s="1"/>
  <c r="E139" i="5"/>
  <c r="F139" i="5" s="1"/>
  <c r="R139" i="5" s="1"/>
  <c r="E147" i="5"/>
  <c r="F147" i="5" s="1"/>
  <c r="R147" i="5" s="1"/>
  <c r="E188" i="5"/>
  <c r="F188" i="5" s="1"/>
  <c r="R188" i="5" s="1"/>
  <c r="E196" i="5"/>
  <c r="F196" i="5" s="1"/>
  <c r="R196" i="5" s="1"/>
  <c r="E245" i="5"/>
  <c r="F245" i="5" s="1"/>
  <c r="R245" i="5" s="1"/>
  <c r="E55" i="5"/>
  <c r="F55" i="5" s="1"/>
  <c r="R55" i="5" s="1"/>
  <c r="E39" i="5"/>
  <c r="F39" i="5" s="1"/>
  <c r="R39" i="5" s="1"/>
  <c r="E84" i="5"/>
  <c r="F84" i="5" s="1"/>
  <c r="R84" i="5" s="1"/>
  <c r="E100" i="5"/>
  <c r="F100" i="5" s="1"/>
  <c r="R100" i="5" s="1"/>
  <c r="E116" i="5"/>
  <c r="F116" i="5" s="1"/>
  <c r="R116" i="5" s="1"/>
  <c r="E126" i="5"/>
  <c r="F126" i="5" s="1"/>
  <c r="R126" i="5" s="1"/>
  <c r="E134" i="5"/>
  <c r="F134" i="5" s="1"/>
  <c r="R134" i="5" s="1"/>
  <c r="E142" i="5"/>
  <c r="F142" i="5" s="1"/>
  <c r="R142" i="5" s="1"/>
  <c r="E172" i="5"/>
  <c r="F172" i="5" s="1"/>
  <c r="R172" i="5" s="1"/>
  <c r="E180" i="5"/>
  <c r="F180" i="5" s="1"/>
  <c r="R180" i="5" s="1"/>
  <c r="E183" i="5"/>
  <c r="F183" i="5" s="1"/>
  <c r="R183" i="5" s="1"/>
  <c r="E229" i="5"/>
  <c r="F229" i="5" s="1"/>
  <c r="R229" i="5" s="1"/>
  <c r="E300" i="5"/>
  <c r="F300" i="5" s="1"/>
  <c r="R300" i="5" s="1"/>
  <c r="E308" i="5"/>
  <c r="F308" i="5" s="1"/>
  <c r="R308" i="5" s="1"/>
  <c r="E114" i="5"/>
  <c r="F114" i="5" s="1"/>
  <c r="R114" i="5" s="1"/>
  <c r="E121" i="5"/>
  <c r="F121" i="5" s="1"/>
  <c r="R121" i="5" s="1"/>
  <c r="E129" i="5"/>
  <c r="F129" i="5" s="1"/>
  <c r="R129" i="5" s="1"/>
  <c r="E137" i="5"/>
  <c r="F137" i="5" s="1"/>
  <c r="R137" i="5" s="1"/>
  <c r="E145" i="5"/>
  <c r="F145" i="5" s="1"/>
  <c r="R145" i="5" s="1"/>
  <c r="E382" i="5"/>
  <c r="F382" i="5" s="1"/>
  <c r="R382" i="5" s="1"/>
  <c r="E161" i="5"/>
  <c r="F161" i="5" s="1"/>
  <c r="R161" i="5" s="1"/>
  <c r="E177" i="5"/>
  <c r="F177" i="5" s="1"/>
  <c r="R177" i="5" s="1"/>
  <c r="E193" i="5"/>
  <c r="F193" i="5" s="1"/>
  <c r="R193" i="5" s="1"/>
  <c r="E209" i="5"/>
  <c r="F209" i="5" s="1"/>
  <c r="R209" i="5" s="1"/>
  <c r="E225" i="5"/>
  <c r="F225" i="5" s="1"/>
  <c r="R225" i="5" s="1"/>
  <c r="E241" i="5"/>
  <c r="F241" i="5" s="1"/>
  <c r="R241" i="5" s="1"/>
  <c r="E257" i="5"/>
  <c r="F257" i="5" s="1"/>
  <c r="R257" i="5" s="1"/>
  <c r="E273" i="5"/>
  <c r="F273" i="5" s="1"/>
  <c r="R273" i="5" s="1"/>
  <c r="E289" i="5"/>
  <c r="F289" i="5" s="1"/>
  <c r="R289" i="5" s="1"/>
  <c r="E305" i="5"/>
  <c r="F305" i="5" s="1"/>
  <c r="R305" i="5" s="1"/>
  <c r="E321" i="5"/>
  <c r="F321" i="5" s="1"/>
  <c r="R321" i="5" s="1"/>
  <c r="E337" i="5"/>
  <c r="F337" i="5" s="1"/>
  <c r="R337" i="5" s="1"/>
  <c r="E353" i="5"/>
  <c r="F353" i="5" s="1"/>
  <c r="R353" i="5" s="1"/>
  <c r="E369" i="5"/>
  <c r="F369" i="5" s="1"/>
  <c r="R369" i="5" s="1"/>
  <c r="E385" i="5"/>
  <c r="F385" i="5" s="1"/>
  <c r="R385" i="5" s="1"/>
  <c r="E157" i="5"/>
  <c r="F157" i="5" s="1"/>
  <c r="R157" i="5" s="1"/>
  <c r="E173" i="5"/>
  <c r="F173" i="5" s="1"/>
  <c r="R173" i="5" s="1"/>
  <c r="E189" i="5"/>
  <c r="F189" i="5" s="1"/>
  <c r="R189" i="5" s="1"/>
  <c r="E205" i="5"/>
  <c r="F205" i="5" s="1"/>
  <c r="R205" i="5" s="1"/>
  <c r="E221" i="5"/>
  <c r="F221" i="5" s="1"/>
  <c r="R221" i="5" s="1"/>
  <c r="E237" i="5"/>
  <c r="F237" i="5" s="1"/>
  <c r="R237" i="5" s="1"/>
  <c r="E253" i="5"/>
  <c r="F253" i="5" s="1"/>
  <c r="R253" i="5" s="1"/>
  <c r="E269" i="5"/>
  <c r="F269" i="5" s="1"/>
  <c r="R269" i="5" s="1"/>
  <c r="E285" i="5"/>
  <c r="F285" i="5" s="1"/>
  <c r="R285" i="5" s="1"/>
  <c r="E301" i="5"/>
  <c r="F301" i="5" s="1"/>
  <c r="R301" i="5" s="1"/>
  <c r="E317" i="5"/>
  <c r="F317" i="5" s="1"/>
  <c r="R317" i="5" s="1"/>
  <c r="E333" i="5"/>
  <c r="F333" i="5" s="1"/>
  <c r="R333" i="5" s="1"/>
  <c r="E349" i="5"/>
  <c r="F349" i="5" s="1"/>
  <c r="R349" i="5" s="1"/>
  <c r="E365" i="5"/>
  <c r="F365" i="5" s="1"/>
  <c r="R365" i="5" s="1"/>
  <c r="E381" i="5"/>
  <c r="F381" i="5" s="1"/>
  <c r="R381" i="5" s="1"/>
  <c r="E478" i="5"/>
  <c r="F478" i="5" s="1"/>
  <c r="R478" i="5" s="1"/>
  <c r="E153" i="5"/>
  <c r="F153" i="5" s="1"/>
  <c r="R153" i="5" s="1"/>
  <c r="E169" i="5"/>
  <c r="F169" i="5" s="1"/>
  <c r="R169" i="5" s="1"/>
  <c r="E185" i="5"/>
  <c r="F185" i="5" s="1"/>
  <c r="R185" i="5" s="1"/>
  <c r="E201" i="5"/>
  <c r="F201" i="5" s="1"/>
  <c r="R201" i="5" s="1"/>
  <c r="E217" i="5"/>
  <c r="F217" i="5" s="1"/>
  <c r="R217" i="5" s="1"/>
  <c r="E233" i="5"/>
  <c r="F233" i="5" s="1"/>
  <c r="R233" i="5" s="1"/>
  <c r="E249" i="5"/>
  <c r="F249" i="5" s="1"/>
  <c r="R249" i="5" s="1"/>
  <c r="E265" i="5"/>
  <c r="F265" i="5" s="1"/>
  <c r="R265" i="5" s="1"/>
  <c r="E281" i="5"/>
  <c r="F281" i="5" s="1"/>
  <c r="R281" i="5" s="1"/>
  <c r="E297" i="5"/>
  <c r="F297" i="5" s="1"/>
  <c r="R297" i="5" s="1"/>
  <c r="E313" i="5"/>
  <c r="F313" i="5" s="1"/>
  <c r="R313" i="5" s="1"/>
  <c r="E329" i="5"/>
  <c r="F329" i="5" s="1"/>
  <c r="R329" i="5" s="1"/>
  <c r="E345" i="5"/>
  <c r="F345" i="5" s="1"/>
  <c r="R345" i="5" s="1"/>
  <c r="E361" i="5"/>
  <c r="F361" i="5" s="1"/>
  <c r="R361" i="5" s="1"/>
  <c r="E377" i="5"/>
  <c r="F377" i="5" s="1"/>
  <c r="R377" i="5" s="1"/>
  <c r="E327" i="5"/>
  <c r="F327" i="5" s="1"/>
  <c r="R327" i="5" s="1"/>
  <c r="E343" i="5"/>
  <c r="F343" i="5" s="1"/>
  <c r="R343" i="5" s="1"/>
  <c r="E359" i="5"/>
  <c r="F359" i="5" s="1"/>
  <c r="R359" i="5" s="1"/>
  <c r="E375" i="5"/>
  <c r="F375" i="5" s="1"/>
  <c r="R375" i="5" s="1"/>
  <c r="E511" i="5"/>
  <c r="F511" i="5" s="1"/>
  <c r="R511" i="5" s="1"/>
  <c r="E515" i="5"/>
  <c r="F515" i="5" s="1"/>
  <c r="R515" i="5" s="1"/>
  <c r="E519" i="5"/>
  <c r="F519" i="5" s="1"/>
  <c r="R519" i="5" s="1"/>
  <c r="E523" i="5"/>
  <c r="F523" i="5" s="1"/>
  <c r="R523" i="5" s="1"/>
  <c r="E527" i="5"/>
  <c r="F527" i="5" s="1"/>
  <c r="R527" i="5" s="1"/>
  <c r="E531" i="5"/>
  <c r="F531" i="5" s="1"/>
  <c r="R531" i="5" s="1"/>
  <c r="E535" i="5"/>
  <c r="F535" i="5" s="1"/>
  <c r="R535" i="5" s="1"/>
  <c r="E539" i="5"/>
  <c r="F539" i="5" s="1"/>
  <c r="R539" i="5" s="1"/>
  <c r="E543" i="5"/>
  <c r="F543" i="5" s="1"/>
  <c r="R543" i="5" s="1"/>
  <c r="E547" i="5"/>
  <c r="F547" i="5" s="1"/>
  <c r="R547" i="5" s="1"/>
  <c r="E551" i="5"/>
  <c r="F551" i="5" s="1"/>
  <c r="R551" i="5" s="1"/>
  <c r="E555" i="5"/>
  <c r="F555" i="5" s="1"/>
  <c r="R555" i="5" s="1"/>
  <c r="E559" i="5"/>
  <c r="F559" i="5" s="1"/>
  <c r="R559" i="5" s="1"/>
  <c r="E563" i="5"/>
  <c r="F563" i="5" s="1"/>
  <c r="R563" i="5" s="1"/>
  <c r="E567" i="5"/>
  <c r="F567" i="5" s="1"/>
  <c r="R567" i="5" s="1"/>
  <c r="E571" i="5"/>
  <c r="F571" i="5" s="1"/>
  <c r="R571" i="5" s="1"/>
  <c r="E575" i="5"/>
  <c r="F575" i="5" s="1"/>
  <c r="R575" i="5" s="1"/>
  <c r="E579" i="5"/>
  <c r="F579" i="5" s="1"/>
  <c r="R579" i="5" s="1"/>
  <c r="E583" i="5"/>
  <c r="F583" i="5" s="1"/>
  <c r="R583" i="5" s="1"/>
  <c r="E587" i="5"/>
  <c r="F587" i="5" s="1"/>
  <c r="R587" i="5" s="1"/>
  <c r="E591" i="5"/>
  <c r="F591" i="5" s="1"/>
  <c r="R591" i="5" s="1"/>
  <c r="E595" i="5"/>
  <c r="F595" i="5" s="1"/>
  <c r="R595" i="5" s="1"/>
  <c r="E599" i="5"/>
  <c r="F599" i="5" s="1"/>
  <c r="R599" i="5" s="1"/>
  <c r="E492" i="5"/>
  <c r="F492" i="5" s="1"/>
  <c r="R492" i="5" s="1"/>
  <c r="E496" i="5"/>
  <c r="F496" i="5" s="1"/>
  <c r="R496" i="5" s="1"/>
  <c r="E500" i="5"/>
  <c r="F500" i="5" s="1"/>
  <c r="R500" i="5" s="1"/>
  <c r="E504" i="5"/>
  <c r="F504" i="5" s="1"/>
  <c r="R504" i="5" s="1"/>
  <c r="E508" i="5"/>
  <c r="F508" i="5" s="1"/>
  <c r="R508" i="5" s="1"/>
  <c r="E512" i="5"/>
  <c r="F512" i="5" s="1"/>
  <c r="R512" i="5" s="1"/>
  <c r="E516" i="5"/>
  <c r="F516" i="5" s="1"/>
  <c r="R516" i="5" s="1"/>
  <c r="E520" i="5"/>
  <c r="F520" i="5" s="1"/>
  <c r="R520" i="5" s="1"/>
  <c r="E524" i="5"/>
  <c r="F524" i="5" s="1"/>
  <c r="R524" i="5" s="1"/>
  <c r="E528" i="5"/>
  <c r="F528" i="5" s="1"/>
  <c r="R528" i="5" s="1"/>
  <c r="E532" i="5"/>
  <c r="F532" i="5" s="1"/>
  <c r="R532" i="5" s="1"/>
  <c r="E536" i="5"/>
  <c r="F536" i="5" s="1"/>
  <c r="R536" i="5" s="1"/>
  <c r="E540" i="5"/>
  <c r="F540" i="5" s="1"/>
  <c r="R540" i="5" s="1"/>
  <c r="E544" i="5"/>
  <c r="F544" i="5" s="1"/>
  <c r="R544" i="5" s="1"/>
  <c r="E548" i="5"/>
  <c r="F548" i="5" s="1"/>
  <c r="R548" i="5" s="1"/>
  <c r="E552" i="5"/>
  <c r="F552" i="5" s="1"/>
  <c r="R552" i="5" s="1"/>
  <c r="E556" i="5"/>
  <c r="F556" i="5" s="1"/>
  <c r="R556" i="5" s="1"/>
  <c r="E560" i="5"/>
  <c r="F560" i="5" s="1"/>
  <c r="R560" i="5" s="1"/>
  <c r="E564" i="5"/>
  <c r="F564" i="5" s="1"/>
  <c r="R564" i="5" s="1"/>
  <c r="E568" i="5"/>
  <c r="F568" i="5" s="1"/>
  <c r="R568" i="5" s="1"/>
  <c r="E572" i="5"/>
  <c r="F572" i="5" s="1"/>
  <c r="R572" i="5" s="1"/>
  <c r="E576" i="5"/>
  <c r="F576" i="5" s="1"/>
  <c r="R576" i="5" s="1"/>
  <c r="E580" i="5"/>
  <c r="F580" i="5" s="1"/>
  <c r="R580" i="5" s="1"/>
  <c r="E584" i="5"/>
  <c r="F584" i="5" s="1"/>
  <c r="R584" i="5" s="1"/>
  <c r="E588" i="5"/>
  <c r="F588" i="5" s="1"/>
  <c r="R588" i="5" s="1"/>
  <c r="E592" i="5"/>
  <c r="F592" i="5" s="1"/>
  <c r="R592" i="5" s="1"/>
  <c r="E596" i="5"/>
  <c r="F596" i="5" s="1"/>
  <c r="R596" i="5" s="1"/>
  <c r="E513" i="5"/>
  <c r="F513" i="5" s="1"/>
  <c r="R513" i="5" s="1"/>
  <c r="E517" i="5"/>
  <c r="F517" i="5" s="1"/>
  <c r="R517" i="5" s="1"/>
  <c r="E521" i="5"/>
  <c r="F521" i="5" s="1"/>
  <c r="R521" i="5" s="1"/>
  <c r="E525" i="5"/>
  <c r="F525" i="5" s="1"/>
  <c r="R525" i="5" s="1"/>
  <c r="E529" i="5"/>
  <c r="F529" i="5" s="1"/>
  <c r="R529" i="5" s="1"/>
  <c r="E533" i="5"/>
  <c r="F533" i="5" s="1"/>
  <c r="R533" i="5" s="1"/>
  <c r="E537" i="5"/>
  <c r="F537" i="5" s="1"/>
  <c r="R537" i="5" s="1"/>
  <c r="E541" i="5"/>
  <c r="F541" i="5" s="1"/>
  <c r="R541" i="5" s="1"/>
  <c r="E545" i="5"/>
  <c r="F545" i="5" s="1"/>
  <c r="R545" i="5" s="1"/>
  <c r="E549" i="5"/>
  <c r="F549" i="5" s="1"/>
  <c r="R549" i="5" s="1"/>
  <c r="E553" i="5"/>
  <c r="F553" i="5" s="1"/>
  <c r="R553" i="5" s="1"/>
  <c r="E557" i="5"/>
  <c r="F557" i="5" s="1"/>
  <c r="R557" i="5" s="1"/>
  <c r="E561" i="5"/>
  <c r="F561" i="5" s="1"/>
  <c r="R561" i="5" s="1"/>
  <c r="E565" i="5"/>
  <c r="F565" i="5" s="1"/>
  <c r="R565" i="5" s="1"/>
  <c r="E569" i="5"/>
  <c r="F569" i="5" s="1"/>
  <c r="R569" i="5" s="1"/>
  <c r="E573" i="5"/>
  <c r="F573" i="5" s="1"/>
  <c r="R573" i="5" s="1"/>
  <c r="E577" i="5"/>
  <c r="F577" i="5" s="1"/>
  <c r="R577" i="5" s="1"/>
  <c r="E581" i="5"/>
  <c r="F581" i="5" s="1"/>
  <c r="R581" i="5" s="1"/>
  <c r="E585" i="5"/>
  <c r="F585" i="5" s="1"/>
  <c r="R585" i="5" s="1"/>
  <c r="E589" i="5"/>
  <c r="F589" i="5" s="1"/>
  <c r="R589" i="5" s="1"/>
  <c r="E593" i="5"/>
  <c r="F593" i="5" s="1"/>
  <c r="R593" i="5" s="1"/>
  <c r="E597" i="5"/>
  <c r="F597" i="5" s="1"/>
  <c r="R597" i="5" s="1"/>
  <c r="E552" i="2"/>
  <c r="F552" i="2" s="1"/>
  <c r="E592" i="2"/>
  <c r="F592" i="2" s="1"/>
  <c r="E279" i="2"/>
  <c r="F279" i="2" s="1"/>
  <c r="E286" i="2"/>
  <c r="F286" i="2" s="1"/>
  <c r="E560" i="2"/>
  <c r="F560" i="2" s="1"/>
  <c r="E287" i="2"/>
  <c r="F287" i="2" s="1"/>
  <c r="E576" i="2"/>
  <c r="F576" i="2" s="1"/>
  <c r="E106" i="2"/>
  <c r="F106" i="2" s="1"/>
  <c r="E122" i="2"/>
  <c r="F122" i="2" s="1"/>
  <c r="E138" i="2"/>
  <c r="F138" i="2" s="1"/>
  <c r="E154" i="2"/>
  <c r="F154" i="2" s="1"/>
  <c r="E282" i="2"/>
  <c r="F282" i="2" s="1"/>
  <c r="E322" i="2"/>
  <c r="F322" i="2" s="1"/>
  <c r="E346" i="2"/>
  <c r="F346" i="2" s="1"/>
  <c r="E586" i="2"/>
  <c r="F586" i="2" s="1"/>
  <c r="E170" i="2"/>
  <c r="F170" i="2" s="1"/>
  <c r="E186" i="2"/>
  <c r="F186" i="2" s="1"/>
  <c r="E202" i="2"/>
  <c r="F202" i="2" s="1"/>
  <c r="E218" i="2"/>
  <c r="F218" i="2" s="1"/>
  <c r="E234" i="2"/>
  <c r="F234" i="2" s="1"/>
  <c r="E250" i="2"/>
  <c r="F250" i="2" s="1"/>
  <c r="E266" i="2"/>
  <c r="F266" i="2" s="1"/>
  <c r="E298" i="2"/>
  <c r="F298" i="2" s="1"/>
  <c r="E410" i="2"/>
  <c r="F410" i="2" s="1"/>
  <c r="E338" i="2"/>
  <c r="F338" i="2" s="1"/>
  <c r="E362" i="2"/>
  <c r="F362" i="2" s="1"/>
  <c r="E386" i="2"/>
  <c r="F386" i="2" s="1"/>
  <c r="E450" i="2"/>
  <c r="F450" i="2" s="1"/>
  <c r="E536" i="2"/>
  <c r="F536" i="2" s="1"/>
  <c r="E568" i="2"/>
  <c r="F568" i="2" s="1"/>
  <c r="E600" i="2"/>
  <c r="F600" i="2" s="1"/>
  <c r="E34" i="2"/>
  <c r="F34" i="2" s="1"/>
  <c r="E50" i="2"/>
  <c r="F50" i="2" s="1"/>
  <c r="E66" i="2"/>
  <c r="F66" i="2" s="1"/>
  <c r="E82" i="2"/>
  <c r="F82" i="2" s="1"/>
  <c r="E314" i="2"/>
  <c r="F314" i="2" s="1"/>
  <c r="E426" i="2"/>
  <c r="F426" i="2" s="1"/>
  <c r="E162" i="2"/>
  <c r="F162" i="2" s="1"/>
  <c r="E178" i="2"/>
  <c r="F178" i="2" s="1"/>
  <c r="E194" i="2"/>
  <c r="F194" i="2" s="1"/>
  <c r="E210" i="2"/>
  <c r="F210" i="2" s="1"/>
  <c r="E226" i="2"/>
  <c r="F226" i="2" s="1"/>
  <c r="E242" i="2"/>
  <c r="F242" i="2" s="1"/>
  <c r="E258" i="2"/>
  <c r="F258" i="2" s="1"/>
  <c r="E274" i="2"/>
  <c r="F274" i="2" s="1"/>
  <c r="E330" i="2"/>
  <c r="F330" i="2" s="1"/>
  <c r="E354" i="2"/>
  <c r="F354" i="2" s="1"/>
  <c r="E378" i="2"/>
  <c r="F378" i="2" s="1"/>
  <c r="E442" i="2"/>
  <c r="F442" i="2" s="1"/>
  <c r="E608" i="2"/>
  <c r="F608" i="2" s="1"/>
  <c r="E98" i="2"/>
  <c r="F98" i="2" s="1"/>
  <c r="E114" i="2"/>
  <c r="F114" i="2" s="1"/>
  <c r="E130" i="2"/>
  <c r="F130" i="2" s="1"/>
  <c r="E146" i="2"/>
  <c r="F146" i="2" s="1"/>
  <c r="E290" i="2"/>
  <c r="F290" i="2" s="1"/>
  <c r="E402" i="2"/>
  <c r="F402" i="2" s="1"/>
  <c r="E466" i="2"/>
  <c r="F466" i="2" s="1"/>
  <c r="E538" i="2"/>
  <c r="F538" i="2" s="1"/>
  <c r="E306" i="2"/>
  <c r="F306" i="2" s="1"/>
  <c r="E418" i="2"/>
  <c r="F418" i="2" s="1"/>
  <c r="E584" i="2"/>
  <c r="F584" i="2" s="1"/>
  <c r="E474" i="2"/>
  <c r="F474" i="2" s="1"/>
  <c r="E594" i="2"/>
  <c r="F594" i="2" s="1"/>
  <c r="E578" i="2"/>
  <c r="F578" i="2" s="1"/>
  <c r="E506" i="2"/>
  <c r="F506" i="2" s="1"/>
  <c r="E482" i="2"/>
  <c r="F482" i="2" s="1"/>
  <c r="E602" i="2"/>
  <c r="F602" i="2" s="1"/>
  <c r="E610" i="2"/>
  <c r="F610" i="2" s="1"/>
  <c r="E490" i="2"/>
  <c r="F490" i="2" s="1"/>
  <c r="E498" i="2"/>
  <c r="F498" i="2" s="1"/>
  <c r="E521" i="2"/>
  <c r="F521" i="2" s="1"/>
  <c r="E529" i="2"/>
  <c r="F529" i="2" s="1"/>
  <c r="E553" i="2"/>
  <c r="F553" i="2" s="1"/>
  <c r="E561" i="2"/>
  <c r="F561" i="2" s="1"/>
  <c r="E513" i="2"/>
  <c r="F513" i="2" s="1"/>
  <c r="E570" i="2"/>
  <c r="F570" i="2" s="1"/>
  <c r="E522" i="2"/>
  <c r="F522" i="2" s="1"/>
  <c r="E530" i="2"/>
  <c r="F530" i="2" s="1"/>
  <c r="E554" i="2"/>
  <c r="F554" i="2" s="1"/>
  <c r="E562" i="2"/>
  <c r="F562" i="2" s="1"/>
  <c r="E571" i="2"/>
  <c r="F571" i="2" s="1"/>
  <c r="E514" i="2"/>
  <c r="F514" i="2" s="1"/>
  <c r="E545" i="2"/>
  <c r="F545" i="2" s="1"/>
  <c r="E563" i="2"/>
  <c r="F563" i="2" s="1"/>
  <c r="E546" i="2"/>
  <c r="F546" i="2" s="1"/>
  <c r="E577" i="2"/>
  <c r="F577" i="2" s="1"/>
  <c r="E585" i="2"/>
  <c r="F585" i="2" s="1"/>
  <c r="E593" i="2"/>
  <c r="F593" i="2" s="1"/>
  <c r="E601" i="2"/>
  <c r="F601" i="2" s="1"/>
  <c r="E609" i="2"/>
  <c r="F609" i="2" s="1"/>
  <c r="D28" i="3" l="1"/>
  <c r="E28" i="3" s="1"/>
  <c r="F28" i="3" s="1"/>
  <c r="D53" i="1"/>
  <c r="D51" i="1"/>
  <c r="D18" i="2"/>
  <c r="D103" i="1"/>
  <c r="D119" i="1"/>
  <c r="D69" i="1"/>
  <c r="E69" i="1" s="1"/>
  <c r="F69" i="1" s="1"/>
  <c r="D84" i="1"/>
  <c r="D52" i="1"/>
  <c r="D54" i="1"/>
  <c r="E54" i="1" s="1"/>
  <c r="F54" i="1" s="1"/>
  <c r="D32" i="1"/>
  <c r="E32" i="1" s="1"/>
  <c r="F32" i="1" s="1"/>
  <c r="D34" i="1"/>
  <c r="E34" i="1" s="1"/>
  <c r="F34" i="1" s="1"/>
  <c r="D117" i="1"/>
  <c r="E117" i="1" s="1"/>
  <c r="F117" i="1" s="1"/>
  <c r="D10" i="2"/>
  <c r="E10" i="2" s="1"/>
  <c r="F10" i="2" s="1"/>
  <c r="D131" i="4"/>
  <c r="E131" i="4" s="1"/>
  <c r="F131" i="4" s="1"/>
  <c r="D19" i="3"/>
  <c r="D13" i="3"/>
  <c r="D96" i="1"/>
  <c r="E96" i="1" s="1"/>
  <c r="F96" i="1" s="1"/>
  <c r="D7" i="1"/>
  <c r="D122" i="1"/>
  <c r="E122" i="1" s="1"/>
  <c r="F122" i="1" s="1"/>
  <c r="D91" i="1"/>
  <c r="D99" i="1"/>
  <c r="D3" i="2"/>
  <c r="D7" i="2"/>
  <c r="E7" i="2" s="1"/>
  <c r="F7" i="2" s="1"/>
  <c r="D82" i="1"/>
  <c r="D93" i="1"/>
  <c r="E93" i="1" s="1"/>
  <c r="F93" i="1" s="1"/>
  <c r="D30" i="3"/>
  <c r="E30" i="3" s="1"/>
  <c r="F30" i="3" s="1"/>
  <c r="D16" i="1" s="1"/>
  <c r="D11" i="4"/>
  <c r="E11" i="4" s="1"/>
  <c r="F11" i="4" s="1"/>
  <c r="D44" i="4"/>
  <c r="E44" i="4" s="1"/>
  <c r="F44" i="4" s="1"/>
  <c r="D95" i="1" s="1"/>
  <c r="E88" i="4"/>
  <c r="F88" i="4" s="1"/>
  <c r="D14" i="4"/>
  <c r="E14" i="4" s="1"/>
  <c r="F14" i="4" s="1"/>
  <c r="D123" i="4"/>
  <c r="E123" i="4" s="1"/>
  <c r="F123" i="4" s="1"/>
  <c r="D25" i="4"/>
  <c r="D12" i="6"/>
  <c r="E12" i="6" s="1"/>
  <c r="F12" i="6" s="1"/>
  <c r="E5" i="6"/>
  <c r="F5" i="6" s="1"/>
  <c r="I5" i="6" s="1"/>
  <c r="E6" i="1"/>
  <c r="F6" i="1" s="1"/>
  <c r="H3" i="1"/>
  <c r="E36" i="1"/>
  <c r="F36" i="1" s="1"/>
  <c r="E115" i="1"/>
  <c r="F115" i="1" s="1"/>
  <c r="E24" i="1"/>
  <c r="F24" i="1" s="1"/>
  <c r="E182" i="4"/>
  <c r="F182" i="4" s="1"/>
  <c r="E207" i="4"/>
  <c r="F207" i="4" s="1"/>
  <c r="E186" i="4"/>
  <c r="F186" i="4" s="1"/>
  <c r="E13" i="4"/>
  <c r="F13" i="4" s="1"/>
  <c r="E7" i="4"/>
  <c r="F7" i="4" s="1"/>
  <c r="I497" i="6"/>
  <c r="L497" i="6"/>
  <c r="I581" i="6"/>
  <c r="L581" i="6"/>
  <c r="I573" i="6"/>
  <c r="L573" i="6"/>
  <c r="I553" i="6"/>
  <c r="L553" i="6"/>
  <c r="I254" i="6"/>
  <c r="L254" i="6"/>
  <c r="I208" i="6"/>
  <c r="L208" i="6"/>
  <c r="I210" i="6"/>
  <c r="L210" i="6"/>
  <c r="I198" i="6"/>
  <c r="L198" i="6"/>
  <c r="I537" i="6"/>
  <c r="L537" i="6"/>
  <c r="I615" i="6"/>
  <c r="L615" i="6"/>
  <c r="I412" i="6"/>
  <c r="L412" i="6"/>
  <c r="I284" i="6"/>
  <c r="L284" i="6"/>
  <c r="I420" i="6"/>
  <c r="L420" i="6"/>
  <c r="I432" i="6"/>
  <c r="L432" i="6"/>
  <c r="I579" i="6"/>
  <c r="L579" i="6"/>
  <c r="I264" i="6"/>
  <c r="L264" i="6"/>
  <c r="I422" i="6"/>
  <c r="L422" i="6"/>
  <c r="I477" i="6"/>
  <c r="L477" i="6"/>
  <c r="I358" i="6"/>
  <c r="L358" i="6"/>
  <c r="I202" i="6"/>
  <c r="L202" i="6"/>
  <c r="I62" i="6"/>
  <c r="L62" i="6"/>
  <c r="I126" i="6"/>
  <c r="L126" i="6"/>
  <c r="I190" i="6"/>
  <c r="L190" i="6"/>
  <c r="I542" i="6"/>
  <c r="L542" i="6"/>
  <c r="I137" i="6"/>
  <c r="L137" i="6"/>
  <c r="I377" i="6"/>
  <c r="L377" i="6"/>
  <c r="I39" i="6"/>
  <c r="L39" i="6"/>
  <c r="I103" i="6"/>
  <c r="L103" i="6"/>
  <c r="I167" i="6"/>
  <c r="L167" i="6"/>
  <c r="I231" i="6"/>
  <c r="L231" i="6"/>
  <c r="I295" i="6"/>
  <c r="L295" i="6"/>
  <c r="I359" i="6"/>
  <c r="L359" i="6"/>
  <c r="I423" i="6"/>
  <c r="L423" i="6"/>
  <c r="I487" i="6"/>
  <c r="L487" i="6"/>
  <c r="I265" i="6"/>
  <c r="L265" i="6"/>
  <c r="I32" i="6"/>
  <c r="L32" i="6"/>
  <c r="I96" i="6"/>
  <c r="L96" i="6"/>
  <c r="I160" i="6"/>
  <c r="L160" i="6"/>
  <c r="I376" i="6"/>
  <c r="L376" i="6"/>
  <c r="I472" i="6"/>
  <c r="L472" i="6"/>
  <c r="I536" i="6"/>
  <c r="L536" i="6"/>
  <c r="I9" i="6"/>
  <c r="L9" i="6"/>
  <c r="I73" i="6"/>
  <c r="L73" i="6"/>
  <c r="I145" i="6"/>
  <c r="L145" i="6"/>
  <c r="I385" i="6"/>
  <c r="L385" i="6"/>
  <c r="I42" i="6"/>
  <c r="L42" i="6"/>
  <c r="I106" i="6"/>
  <c r="L106" i="6"/>
  <c r="I170" i="6"/>
  <c r="L170" i="6"/>
  <c r="I354" i="6"/>
  <c r="L354" i="6"/>
  <c r="I418" i="6"/>
  <c r="L418" i="6"/>
  <c r="I482" i="6"/>
  <c r="L482" i="6"/>
  <c r="I546" i="6"/>
  <c r="L546" i="6"/>
  <c r="I610" i="6"/>
  <c r="L610" i="6"/>
  <c r="I299" i="6"/>
  <c r="L299" i="6"/>
  <c r="I507" i="6"/>
  <c r="L507" i="6"/>
  <c r="I59" i="6"/>
  <c r="L59" i="6"/>
  <c r="I123" i="6"/>
  <c r="L123" i="6"/>
  <c r="I195" i="6"/>
  <c r="L195" i="6"/>
  <c r="I323" i="6"/>
  <c r="L323" i="6"/>
  <c r="I419" i="6"/>
  <c r="L419" i="6"/>
  <c r="I499" i="6"/>
  <c r="L499" i="6"/>
  <c r="I44" i="6"/>
  <c r="L44" i="6"/>
  <c r="I108" i="6"/>
  <c r="L108" i="6"/>
  <c r="I172" i="6"/>
  <c r="L172" i="6"/>
  <c r="I37" i="6"/>
  <c r="L37" i="6"/>
  <c r="I101" i="6"/>
  <c r="L101" i="6"/>
  <c r="I165" i="6"/>
  <c r="L165" i="6"/>
  <c r="I229" i="6"/>
  <c r="L229" i="6"/>
  <c r="I293" i="6"/>
  <c r="L293" i="6"/>
  <c r="I357" i="6"/>
  <c r="L357" i="6"/>
  <c r="I421" i="6"/>
  <c r="L421" i="6"/>
  <c r="I502" i="6"/>
  <c r="L502" i="6"/>
  <c r="I217" i="6"/>
  <c r="L217" i="6"/>
  <c r="I452" i="6"/>
  <c r="L452" i="6"/>
  <c r="I516" i="6"/>
  <c r="L516" i="6"/>
  <c r="I565" i="6"/>
  <c r="L565" i="6"/>
  <c r="I557" i="6"/>
  <c r="L557" i="6"/>
  <c r="I521" i="6"/>
  <c r="L521" i="6"/>
  <c r="I316" i="6"/>
  <c r="L316" i="6"/>
  <c r="I326" i="6"/>
  <c r="L326" i="6"/>
  <c r="I310" i="6"/>
  <c r="L310" i="6"/>
  <c r="I238" i="6"/>
  <c r="L238" i="6"/>
  <c r="I449" i="6"/>
  <c r="L449" i="6"/>
  <c r="I614" i="6"/>
  <c r="L614" i="6"/>
  <c r="I396" i="6"/>
  <c r="L396" i="6"/>
  <c r="I244" i="6"/>
  <c r="L244" i="6"/>
  <c r="I404" i="6"/>
  <c r="L404" i="6"/>
  <c r="I583" i="6"/>
  <c r="L583" i="6"/>
  <c r="I563" i="6"/>
  <c r="L563" i="6"/>
  <c r="I388" i="6"/>
  <c r="L388" i="6"/>
  <c r="I509" i="6"/>
  <c r="L509" i="6"/>
  <c r="I312" i="6"/>
  <c r="L312" i="6"/>
  <c r="I298" i="6"/>
  <c r="L298" i="6"/>
  <c r="I350" i="6"/>
  <c r="L350" i="6"/>
  <c r="I234" i="6"/>
  <c r="L234" i="6"/>
  <c r="I206" i="6"/>
  <c r="L206" i="6"/>
  <c r="I200" i="6"/>
  <c r="L200" i="6"/>
  <c r="I6" i="6"/>
  <c r="D89" i="1" s="1"/>
  <c r="L6" i="6"/>
  <c r="I70" i="6"/>
  <c r="L70" i="6"/>
  <c r="I134" i="6"/>
  <c r="L134" i="6"/>
  <c r="I318" i="6"/>
  <c r="L318" i="6"/>
  <c r="I558" i="6"/>
  <c r="L558" i="6"/>
  <c r="I161" i="6"/>
  <c r="L161" i="6"/>
  <c r="I409" i="6"/>
  <c r="L409" i="6"/>
  <c r="I47" i="6"/>
  <c r="L47" i="6"/>
  <c r="I111" i="6"/>
  <c r="L111" i="6"/>
  <c r="I175" i="6"/>
  <c r="L175" i="6"/>
  <c r="I239" i="6"/>
  <c r="L239" i="6"/>
  <c r="I303" i="6"/>
  <c r="L303" i="6"/>
  <c r="I367" i="6"/>
  <c r="L367" i="6"/>
  <c r="I431" i="6"/>
  <c r="L431" i="6"/>
  <c r="I495" i="6"/>
  <c r="L495" i="6"/>
  <c r="I297" i="6"/>
  <c r="L297" i="6"/>
  <c r="I40" i="6"/>
  <c r="L40" i="6"/>
  <c r="I104" i="6"/>
  <c r="L104" i="6"/>
  <c r="I168" i="6"/>
  <c r="L168" i="6"/>
  <c r="I392" i="6"/>
  <c r="L392" i="6"/>
  <c r="I480" i="6"/>
  <c r="L480" i="6"/>
  <c r="I544" i="6"/>
  <c r="L544" i="6"/>
  <c r="I81" i="6"/>
  <c r="L81" i="6"/>
  <c r="I169" i="6"/>
  <c r="L169" i="6"/>
  <c r="I401" i="6"/>
  <c r="L401" i="6"/>
  <c r="I50" i="6"/>
  <c r="L50" i="6"/>
  <c r="I114" i="6"/>
  <c r="L114" i="6"/>
  <c r="I178" i="6"/>
  <c r="L178" i="6"/>
  <c r="I362" i="6"/>
  <c r="L362" i="6"/>
  <c r="I426" i="6"/>
  <c r="L426" i="6"/>
  <c r="I490" i="6"/>
  <c r="L490" i="6"/>
  <c r="I554" i="6"/>
  <c r="L554" i="6"/>
  <c r="I179" i="6"/>
  <c r="L179" i="6"/>
  <c r="I315" i="6"/>
  <c r="L315" i="6"/>
  <c r="I523" i="6"/>
  <c r="L523" i="6"/>
  <c r="I67" i="6"/>
  <c r="L67" i="6"/>
  <c r="I131" i="6"/>
  <c r="L131" i="6"/>
  <c r="I211" i="6"/>
  <c r="L211" i="6"/>
  <c r="I339" i="6"/>
  <c r="L339" i="6"/>
  <c r="I435" i="6"/>
  <c r="L435" i="6"/>
  <c r="I515" i="6"/>
  <c r="L515" i="6"/>
  <c r="I52" i="6"/>
  <c r="L52" i="6"/>
  <c r="I116" i="6"/>
  <c r="L116" i="6"/>
  <c r="I180" i="6"/>
  <c r="L180" i="6"/>
  <c r="I45" i="6"/>
  <c r="L45" i="6"/>
  <c r="I109" i="6"/>
  <c r="L109" i="6"/>
  <c r="I173" i="6"/>
  <c r="L173" i="6"/>
  <c r="I237" i="6"/>
  <c r="L237" i="6"/>
  <c r="I301" i="6"/>
  <c r="L301" i="6"/>
  <c r="I365" i="6"/>
  <c r="L365" i="6"/>
  <c r="I429" i="6"/>
  <c r="L429" i="6"/>
  <c r="I518" i="6"/>
  <c r="L518" i="6"/>
  <c r="I241" i="6"/>
  <c r="L241" i="6"/>
  <c r="I460" i="6"/>
  <c r="L460" i="6"/>
  <c r="I524" i="6"/>
  <c r="L524" i="6"/>
  <c r="I603" i="6"/>
  <c r="L603" i="6"/>
  <c r="I545" i="6"/>
  <c r="L545" i="6"/>
  <c r="I505" i="6"/>
  <c r="L505" i="6"/>
  <c r="I304" i="6"/>
  <c r="L304" i="6"/>
  <c r="I306" i="6"/>
  <c r="L306" i="6"/>
  <c r="I294" i="6"/>
  <c r="L294" i="6"/>
  <c r="I222" i="6"/>
  <c r="L222" i="6"/>
  <c r="I457" i="6"/>
  <c r="L457" i="6"/>
  <c r="I607" i="6"/>
  <c r="L607" i="6"/>
  <c r="I364" i="6"/>
  <c r="L364" i="6"/>
  <c r="I228" i="6"/>
  <c r="L228" i="6"/>
  <c r="I356" i="6"/>
  <c r="L356" i="6"/>
  <c r="I567" i="6"/>
  <c r="L567" i="6"/>
  <c r="I549" i="6"/>
  <c r="L549" i="6"/>
  <c r="I336" i="6"/>
  <c r="L336" i="6"/>
  <c r="I400" i="6"/>
  <c r="L400" i="6"/>
  <c r="I232" i="6"/>
  <c r="L232" i="6"/>
  <c r="I314" i="6"/>
  <c r="L314" i="6"/>
  <c r="I342" i="6"/>
  <c r="L342" i="6"/>
  <c r="I78" i="6"/>
  <c r="L78" i="6"/>
  <c r="I142" i="6"/>
  <c r="L142" i="6"/>
  <c r="I438" i="6"/>
  <c r="L438" i="6"/>
  <c r="I574" i="6"/>
  <c r="L574" i="6"/>
  <c r="I185" i="6"/>
  <c r="L185" i="6"/>
  <c r="I425" i="6"/>
  <c r="L425" i="6"/>
  <c r="I55" i="6"/>
  <c r="L55" i="6"/>
  <c r="I119" i="6"/>
  <c r="L119" i="6"/>
  <c r="I183" i="6"/>
  <c r="L183" i="6"/>
  <c r="I247" i="6"/>
  <c r="L247" i="6"/>
  <c r="I311" i="6"/>
  <c r="L311" i="6"/>
  <c r="I375" i="6"/>
  <c r="L375" i="6"/>
  <c r="I439" i="6"/>
  <c r="L439" i="6"/>
  <c r="I503" i="6"/>
  <c r="L503" i="6"/>
  <c r="I329" i="6"/>
  <c r="L329" i="6"/>
  <c r="I48" i="6"/>
  <c r="L48" i="6"/>
  <c r="I112" i="6"/>
  <c r="L112" i="6"/>
  <c r="I176" i="6"/>
  <c r="L176" i="6"/>
  <c r="I408" i="6"/>
  <c r="L408" i="6"/>
  <c r="I488" i="6"/>
  <c r="L488" i="6"/>
  <c r="I552" i="6"/>
  <c r="L552" i="6"/>
  <c r="I25" i="6"/>
  <c r="L25" i="6"/>
  <c r="I89" i="6"/>
  <c r="L89" i="6"/>
  <c r="I193" i="6"/>
  <c r="L193" i="6"/>
  <c r="I417" i="6"/>
  <c r="L417" i="6"/>
  <c r="I58" i="6"/>
  <c r="L58" i="6"/>
  <c r="I122" i="6"/>
  <c r="L122" i="6"/>
  <c r="I186" i="6"/>
  <c r="L186" i="6"/>
  <c r="I370" i="6"/>
  <c r="L370" i="6"/>
  <c r="I434" i="6"/>
  <c r="L434" i="6"/>
  <c r="I498" i="6"/>
  <c r="L498" i="6"/>
  <c r="I562" i="6"/>
  <c r="L562" i="6"/>
  <c r="I203" i="6"/>
  <c r="L203" i="6"/>
  <c r="I331" i="6"/>
  <c r="L331" i="6"/>
  <c r="I11" i="6"/>
  <c r="L11" i="6"/>
  <c r="I75" i="6"/>
  <c r="L75" i="6"/>
  <c r="I139" i="6"/>
  <c r="L139" i="6"/>
  <c r="I227" i="6"/>
  <c r="L227" i="6"/>
  <c r="I355" i="6"/>
  <c r="L355" i="6"/>
  <c r="I443" i="6"/>
  <c r="L443" i="6"/>
  <c r="I531" i="6"/>
  <c r="L531" i="6"/>
  <c r="I60" i="6"/>
  <c r="L60" i="6"/>
  <c r="I124" i="6"/>
  <c r="L124" i="6"/>
  <c r="I188" i="6"/>
  <c r="L188" i="6"/>
  <c r="I53" i="6"/>
  <c r="L53" i="6"/>
  <c r="I117" i="6"/>
  <c r="L117" i="6"/>
  <c r="I181" i="6"/>
  <c r="L181" i="6"/>
  <c r="I245" i="6"/>
  <c r="L245" i="6"/>
  <c r="I309" i="6"/>
  <c r="L309" i="6"/>
  <c r="I373" i="6"/>
  <c r="L373" i="6"/>
  <c r="I437" i="6"/>
  <c r="L437" i="6"/>
  <c r="I534" i="6"/>
  <c r="L534" i="6"/>
  <c r="I273" i="6"/>
  <c r="L273" i="6"/>
  <c r="I468" i="6"/>
  <c r="L468" i="6"/>
  <c r="I532" i="6"/>
  <c r="L532" i="6"/>
  <c r="I587" i="6"/>
  <c r="L587" i="6"/>
  <c r="I529" i="6"/>
  <c r="L529" i="6"/>
  <c r="I481" i="6"/>
  <c r="L481" i="6"/>
  <c r="I288" i="6"/>
  <c r="L288" i="6"/>
  <c r="I290" i="6"/>
  <c r="L290" i="6"/>
  <c r="I278" i="6"/>
  <c r="L278" i="6"/>
  <c r="I593" i="6"/>
  <c r="L593" i="6"/>
  <c r="I616" i="6"/>
  <c r="L616" i="6"/>
  <c r="I436" i="6"/>
  <c r="L436" i="6"/>
  <c r="I324" i="6"/>
  <c r="L324" i="6"/>
  <c r="I212" i="6"/>
  <c r="L212" i="6"/>
  <c r="I252" i="6"/>
  <c r="L252" i="6"/>
  <c r="I268" i="6"/>
  <c r="L268" i="6"/>
  <c r="I541" i="6"/>
  <c r="L541" i="6"/>
  <c r="I501" i="6"/>
  <c r="L501" i="6"/>
  <c r="I374" i="6"/>
  <c r="L374" i="6"/>
  <c r="I368" i="6"/>
  <c r="L368" i="6"/>
  <c r="I414" i="6"/>
  <c r="L414" i="6"/>
  <c r="I266" i="6"/>
  <c r="L266" i="6"/>
  <c r="I22" i="6"/>
  <c r="L22" i="6"/>
  <c r="I86" i="6"/>
  <c r="L86" i="6"/>
  <c r="I150" i="6"/>
  <c r="L150" i="6"/>
  <c r="I454" i="6"/>
  <c r="L454" i="6"/>
  <c r="I582" i="6"/>
  <c r="L582" i="6"/>
  <c r="I225" i="6"/>
  <c r="L225" i="6"/>
  <c r="I441" i="6"/>
  <c r="L441" i="6"/>
  <c r="I63" i="6"/>
  <c r="L63" i="6"/>
  <c r="I127" i="6"/>
  <c r="L127" i="6"/>
  <c r="I191" i="6"/>
  <c r="L191" i="6"/>
  <c r="I255" i="6"/>
  <c r="L255" i="6"/>
  <c r="I319" i="6"/>
  <c r="L319" i="6"/>
  <c r="I383" i="6"/>
  <c r="L383" i="6"/>
  <c r="I447" i="6"/>
  <c r="L447" i="6"/>
  <c r="I511" i="6"/>
  <c r="L511" i="6"/>
  <c r="I361" i="6"/>
  <c r="L361" i="6"/>
  <c r="I56" i="6"/>
  <c r="L56" i="6"/>
  <c r="I120" i="6"/>
  <c r="L120" i="6"/>
  <c r="I184" i="6"/>
  <c r="L184" i="6"/>
  <c r="I424" i="6"/>
  <c r="L424" i="6"/>
  <c r="I496" i="6"/>
  <c r="L496" i="6"/>
  <c r="I560" i="6"/>
  <c r="L560" i="6"/>
  <c r="I33" i="6"/>
  <c r="L33" i="6"/>
  <c r="I97" i="6"/>
  <c r="L97" i="6"/>
  <c r="I233" i="6"/>
  <c r="L233" i="6"/>
  <c r="I433" i="6"/>
  <c r="L433" i="6"/>
  <c r="I66" i="6"/>
  <c r="L66" i="6"/>
  <c r="I130" i="6"/>
  <c r="L130" i="6"/>
  <c r="I194" i="6"/>
  <c r="L194" i="6"/>
  <c r="I378" i="6"/>
  <c r="L378" i="6"/>
  <c r="I442" i="6"/>
  <c r="L442" i="6"/>
  <c r="I506" i="6"/>
  <c r="L506" i="6"/>
  <c r="I570" i="6"/>
  <c r="L570" i="6"/>
  <c r="I219" i="6"/>
  <c r="L219" i="6"/>
  <c r="I347" i="6"/>
  <c r="L347" i="6"/>
  <c r="I19" i="6"/>
  <c r="L19" i="6"/>
  <c r="I83" i="6"/>
  <c r="L83" i="6"/>
  <c r="I147" i="6"/>
  <c r="L147" i="6"/>
  <c r="I243" i="6"/>
  <c r="L243" i="6"/>
  <c r="I363" i="6"/>
  <c r="L363" i="6"/>
  <c r="I451" i="6"/>
  <c r="L451" i="6"/>
  <c r="I4" i="6"/>
  <c r="L4" i="6"/>
  <c r="I68" i="6"/>
  <c r="L68" i="6"/>
  <c r="I132" i="6"/>
  <c r="L132" i="6"/>
  <c r="I196" i="6"/>
  <c r="L196" i="6"/>
  <c r="I61" i="6"/>
  <c r="L61" i="6"/>
  <c r="I125" i="6"/>
  <c r="L125" i="6"/>
  <c r="I189" i="6"/>
  <c r="L189" i="6"/>
  <c r="I253" i="6"/>
  <c r="L253" i="6"/>
  <c r="I317" i="6"/>
  <c r="L317" i="6"/>
  <c r="I381" i="6"/>
  <c r="L381" i="6"/>
  <c r="I445" i="6"/>
  <c r="L445" i="6"/>
  <c r="I550" i="6"/>
  <c r="L550" i="6"/>
  <c r="I305" i="6"/>
  <c r="L305" i="6"/>
  <c r="I476" i="6"/>
  <c r="L476" i="6"/>
  <c r="I540" i="6"/>
  <c r="L540" i="6"/>
  <c r="I571" i="6"/>
  <c r="L571" i="6"/>
  <c r="I513" i="6"/>
  <c r="L513" i="6"/>
  <c r="I591" i="6"/>
  <c r="L591" i="6"/>
  <c r="I272" i="6"/>
  <c r="L272" i="6"/>
  <c r="I274" i="6"/>
  <c r="L274" i="6"/>
  <c r="I262" i="6"/>
  <c r="L262" i="6"/>
  <c r="I569" i="6"/>
  <c r="L569" i="6"/>
  <c r="I609" i="6"/>
  <c r="L609" i="6"/>
  <c r="I340" i="6"/>
  <c r="L340" i="6"/>
  <c r="I308" i="6"/>
  <c r="L308" i="6"/>
  <c r="I260" i="6"/>
  <c r="L260" i="6"/>
  <c r="I236" i="6"/>
  <c r="L236" i="6"/>
  <c r="I533" i="6"/>
  <c r="L533" i="6"/>
  <c r="I469" i="6"/>
  <c r="L469" i="6"/>
  <c r="I461" i="6"/>
  <c r="L461" i="6"/>
  <c r="I398" i="6"/>
  <c r="L398" i="6"/>
  <c r="I296" i="6"/>
  <c r="L296" i="6"/>
  <c r="I248" i="6"/>
  <c r="L248" i="6"/>
  <c r="I250" i="6"/>
  <c r="L250" i="6"/>
  <c r="I30" i="6"/>
  <c r="L30" i="6"/>
  <c r="I94" i="6"/>
  <c r="L94" i="6"/>
  <c r="I158" i="6"/>
  <c r="L158" i="6"/>
  <c r="I478" i="6"/>
  <c r="L478" i="6"/>
  <c r="I590" i="6"/>
  <c r="L590" i="6"/>
  <c r="I249" i="6"/>
  <c r="L249" i="6"/>
  <c r="I7" i="6"/>
  <c r="L7" i="6"/>
  <c r="I71" i="6"/>
  <c r="L71" i="6"/>
  <c r="I135" i="6"/>
  <c r="L135" i="6"/>
  <c r="I199" i="6"/>
  <c r="L199" i="6"/>
  <c r="I263" i="6"/>
  <c r="L263" i="6"/>
  <c r="I327" i="6"/>
  <c r="L327" i="6"/>
  <c r="I391" i="6"/>
  <c r="L391" i="6"/>
  <c r="I455" i="6"/>
  <c r="L455" i="6"/>
  <c r="I519" i="6"/>
  <c r="L519" i="6"/>
  <c r="I393" i="6"/>
  <c r="L393" i="6"/>
  <c r="I64" i="6"/>
  <c r="L64" i="6"/>
  <c r="I128" i="6"/>
  <c r="L128" i="6"/>
  <c r="I192" i="6"/>
  <c r="L192" i="6"/>
  <c r="I440" i="6"/>
  <c r="L440" i="6"/>
  <c r="I504" i="6"/>
  <c r="L504" i="6"/>
  <c r="I568" i="6"/>
  <c r="L568" i="6"/>
  <c r="I41" i="6"/>
  <c r="L41" i="6"/>
  <c r="I105" i="6"/>
  <c r="L105" i="6"/>
  <c r="I257" i="6"/>
  <c r="L257" i="6"/>
  <c r="I10" i="6"/>
  <c r="L10" i="6"/>
  <c r="I74" i="6"/>
  <c r="L74" i="6"/>
  <c r="I138" i="6"/>
  <c r="L138" i="6"/>
  <c r="I322" i="6"/>
  <c r="L322" i="6"/>
  <c r="I386" i="6"/>
  <c r="L386" i="6"/>
  <c r="I450" i="6"/>
  <c r="L450" i="6"/>
  <c r="I514" i="6"/>
  <c r="L514" i="6"/>
  <c r="I578" i="6"/>
  <c r="L578" i="6"/>
  <c r="I235" i="6"/>
  <c r="L235" i="6"/>
  <c r="I395" i="6"/>
  <c r="L395" i="6"/>
  <c r="I27" i="6"/>
  <c r="L27" i="6"/>
  <c r="I91" i="6"/>
  <c r="L91" i="6"/>
  <c r="I155" i="6"/>
  <c r="L155" i="6"/>
  <c r="I259" i="6"/>
  <c r="L259" i="6"/>
  <c r="I371" i="6"/>
  <c r="L371" i="6"/>
  <c r="I459" i="6"/>
  <c r="L459" i="6"/>
  <c r="I76" i="6"/>
  <c r="L76" i="6"/>
  <c r="I140" i="6"/>
  <c r="L140" i="6"/>
  <c r="I69" i="6"/>
  <c r="L69" i="6"/>
  <c r="I133" i="6"/>
  <c r="L133" i="6"/>
  <c r="I197" i="6"/>
  <c r="L197" i="6"/>
  <c r="I261" i="6"/>
  <c r="L261" i="6"/>
  <c r="I325" i="6"/>
  <c r="L325" i="6"/>
  <c r="I389" i="6"/>
  <c r="L389" i="6"/>
  <c r="I446" i="6"/>
  <c r="L446" i="6"/>
  <c r="I566" i="6"/>
  <c r="L566" i="6"/>
  <c r="I337" i="6"/>
  <c r="L337" i="6"/>
  <c r="I209" i="6"/>
  <c r="L209" i="6"/>
  <c r="I484" i="6"/>
  <c r="L484" i="6"/>
  <c r="I548" i="6"/>
  <c r="L548" i="6"/>
  <c r="I555" i="6"/>
  <c r="L555" i="6"/>
  <c r="I473" i="6"/>
  <c r="L473" i="6"/>
  <c r="I302" i="6"/>
  <c r="L302" i="6"/>
  <c r="I256" i="6"/>
  <c r="L256" i="6"/>
  <c r="I258" i="6"/>
  <c r="L258" i="6"/>
  <c r="I246" i="6"/>
  <c r="L246" i="6"/>
  <c r="I612" i="6"/>
  <c r="L612" i="6"/>
  <c r="I585" i="6"/>
  <c r="L585" i="6"/>
  <c r="I292" i="6"/>
  <c r="L292" i="6"/>
  <c r="I559" i="6"/>
  <c r="L559" i="6"/>
  <c r="I372" i="6"/>
  <c r="L372" i="6"/>
  <c r="I220" i="6"/>
  <c r="L220" i="6"/>
  <c r="I493" i="6"/>
  <c r="L493" i="6"/>
  <c r="I384" i="6"/>
  <c r="L384" i="6"/>
  <c r="I366" i="6"/>
  <c r="L366" i="6"/>
  <c r="I517" i="6"/>
  <c r="L517" i="6"/>
  <c r="I216" i="6"/>
  <c r="L216" i="6"/>
  <c r="I218" i="6"/>
  <c r="L218" i="6"/>
  <c r="I334" i="6"/>
  <c r="L334" i="6"/>
  <c r="I525" i="6"/>
  <c r="L525" i="6"/>
  <c r="I38" i="6"/>
  <c r="L38" i="6"/>
  <c r="I102" i="6"/>
  <c r="L102" i="6"/>
  <c r="I166" i="6"/>
  <c r="L166" i="6"/>
  <c r="I494" i="6"/>
  <c r="L494" i="6"/>
  <c r="I606" i="6"/>
  <c r="L606" i="6"/>
  <c r="I281" i="6"/>
  <c r="L281" i="6"/>
  <c r="I15" i="6"/>
  <c r="L15" i="6"/>
  <c r="I79" i="6"/>
  <c r="L79" i="6"/>
  <c r="I143" i="6"/>
  <c r="L143" i="6"/>
  <c r="I207" i="6"/>
  <c r="L207" i="6"/>
  <c r="I271" i="6"/>
  <c r="L271" i="6"/>
  <c r="I335" i="6"/>
  <c r="L335" i="6"/>
  <c r="I399" i="6"/>
  <c r="L399" i="6"/>
  <c r="I463" i="6"/>
  <c r="L463" i="6"/>
  <c r="I535" i="6"/>
  <c r="L535" i="6"/>
  <c r="I72" i="6"/>
  <c r="L72" i="6"/>
  <c r="I136" i="6"/>
  <c r="L136" i="6"/>
  <c r="I328" i="6"/>
  <c r="L328" i="6"/>
  <c r="I448" i="6"/>
  <c r="L448" i="6"/>
  <c r="I512" i="6"/>
  <c r="L512" i="6"/>
  <c r="I576" i="6"/>
  <c r="L576" i="6"/>
  <c r="I49" i="6"/>
  <c r="L49" i="6"/>
  <c r="I113" i="6"/>
  <c r="L113" i="6"/>
  <c r="I289" i="6"/>
  <c r="L289" i="6"/>
  <c r="I18" i="6"/>
  <c r="L18" i="6"/>
  <c r="I82" i="6"/>
  <c r="L82" i="6"/>
  <c r="I146" i="6"/>
  <c r="L146" i="6"/>
  <c r="I330" i="6"/>
  <c r="L330" i="6"/>
  <c r="I394" i="6"/>
  <c r="L394" i="6"/>
  <c r="I458" i="6"/>
  <c r="L458" i="6"/>
  <c r="I522" i="6"/>
  <c r="L522" i="6"/>
  <c r="I586" i="6"/>
  <c r="L586" i="6"/>
  <c r="I251" i="6"/>
  <c r="L251" i="6"/>
  <c r="I411" i="6"/>
  <c r="L411" i="6"/>
  <c r="I35" i="6"/>
  <c r="L35" i="6"/>
  <c r="I99" i="6"/>
  <c r="L99" i="6"/>
  <c r="I163" i="6"/>
  <c r="L163" i="6"/>
  <c r="I275" i="6"/>
  <c r="L275" i="6"/>
  <c r="I379" i="6"/>
  <c r="L379" i="6"/>
  <c r="I467" i="6"/>
  <c r="L467" i="6"/>
  <c r="I20" i="6"/>
  <c r="L20" i="6"/>
  <c r="I84" i="6"/>
  <c r="L84" i="6"/>
  <c r="I148" i="6"/>
  <c r="L148" i="6"/>
  <c r="I13" i="6"/>
  <c r="L13" i="6"/>
  <c r="I77" i="6"/>
  <c r="L77" i="6"/>
  <c r="I141" i="6"/>
  <c r="L141" i="6"/>
  <c r="I205" i="6"/>
  <c r="L205" i="6"/>
  <c r="I269" i="6"/>
  <c r="L269" i="6"/>
  <c r="I333" i="6"/>
  <c r="L333" i="6"/>
  <c r="I397" i="6"/>
  <c r="L397" i="6"/>
  <c r="I462" i="6"/>
  <c r="L462" i="6"/>
  <c r="I598" i="6"/>
  <c r="L598" i="6"/>
  <c r="I369" i="6"/>
  <c r="L369" i="6"/>
  <c r="I539" i="6"/>
  <c r="L539" i="6"/>
  <c r="I492" i="6"/>
  <c r="L492" i="6"/>
  <c r="I556" i="6"/>
  <c r="L556" i="6"/>
  <c r="I613" i="6"/>
  <c r="L613" i="6"/>
  <c r="I605" i="6"/>
  <c r="L605" i="6"/>
  <c r="I575" i="6"/>
  <c r="L575" i="6"/>
  <c r="I286" i="6"/>
  <c r="L286" i="6"/>
  <c r="I240" i="6"/>
  <c r="L240" i="6"/>
  <c r="I242" i="6"/>
  <c r="L242" i="6"/>
  <c r="I230" i="6"/>
  <c r="L230" i="6"/>
  <c r="I601" i="6"/>
  <c r="L601" i="6"/>
  <c r="I561" i="6"/>
  <c r="L561" i="6"/>
  <c r="I599" i="6"/>
  <c r="L599" i="6"/>
  <c r="I428" i="6"/>
  <c r="L428" i="6"/>
  <c r="I332" i="6"/>
  <c r="L332" i="6"/>
  <c r="I204" i="6"/>
  <c r="L204" i="6"/>
  <c r="I595" i="6"/>
  <c r="L595" i="6"/>
  <c r="I485" i="6"/>
  <c r="L485" i="6"/>
  <c r="I352" i="6"/>
  <c r="L352" i="6"/>
  <c r="I320" i="6"/>
  <c r="L320" i="6"/>
  <c r="I390" i="6"/>
  <c r="L390" i="6"/>
  <c r="I406" i="6"/>
  <c r="L406" i="6"/>
  <c r="I46" i="6"/>
  <c r="L46" i="6"/>
  <c r="I110" i="6"/>
  <c r="L110" i="6"/>
  <c r="I174" i="6"/>
  <c r="L174" i="6"/>
  <c r="I510" i="6"/>
  <c r="L510" i="6"/>
  <c r="I527" i="6"/>
  <c r="L527" i="6"/>
  <c r="I313" i="6"/>
  <c r="L313" i="6"/>
  <c r="I23" i="6"/>
  <c r="L23" i="6"/>
  <c r="I87" i="6"/>
  <c r="L87" i="6"/>
  <c r="I151" i="6"/>
  <c r="L151" i="6"/>
  <c r="I215" i="6"/>
  <c r="L215" i="6"/>
  <c r="I279" i="6"/>
  <c r="L279" i="6"/>
  <c r="I343" i="6"/>
  <c r="L343" i="6"/>
  <c r="I407" i="6"/>
  <c r="L407" i="6"/>
  <c r="I471" i="6"/>
  <c r="L471" i="6"/>
  <c r="I153" i="6"/>
  <c r="L153" i="6"/>
  <c r="I16" i="6"/>
  <c r="L16" i="6"/>
  <c r="I80" i="6"/>
  <c r="L80" i="6"/>
  <c r="I144" i="6"/>
  <c r="L144" i="6"/>
  <c r="I344" i="6"/>
  <c r="L344" i="6"/>
  <c r="I456" i="6"/>
  <c r="L456" i="6"/>
  <c r="I520" i="6"/>
  <c r="L520" i="6"/>
  <c r="I584" i="6"/>
  <c r="L584" i="6"/>
  <c r="I57" i="6"/>
  <c r="L57" i="6"/>
  <c r="I121" i="6"/>
  <c r="L121" i="6"/>
  <c r="I321" i="6"/>
  <c r="L321" i="6"/>
  <c r="I26" i="6"/>
  <c r="L26" i="6"/>
  <c r="I90" i="6"/>
  <c r="L90" i="6"/>
  <c r="I154" i="6"/>
  <c r="L154" i="6"/>
  <c r="I338" i="6"/>
  <c r="L338" i="6"/>
  <c r="I402" i="6"/>
  <c r="L402" i="6"/>
  <c r="I466" i="6"/>
  <c r="L466" i="6"/>
  <c r="I530" i="6"/>
  <c r="L530" i="6"/>
  <c r="I594" i="6"/>
  <c r="L594" i="6"/>
  <c r="I267" i="6"/>
  <c r="L267" i="6"/>
  <c r="I427" i="6"/>
  <c r="L427" i="6"/>
  <c r="I43" i="6"/>
  <c r="L43" i="6"/>
  <c r="I107" i="6"/>
  <c r="L107" i="6"/>
  <c r="I171" i="6"/>
  <c r="L171" i="6"/>
  <c r="I291" i="6"/>
  <c r="L291" i="6"/>
  <c r="I387" i="6"/>
  <c r="L387" i="6"/>
  <c r="I475" i="6"/>
  <c r="L475" i="6"/>
  <c r="I28" i="6"/>
  <c r="L28" i="6"/>
  <c r="I92" i="6"/>
  <c r="L92" i="6"/>
  <c r="I156" i="6"/>
  <c r="L156" i="6"/>
  <c r="I21" i="6"/>
  <c r="L21" i="6"/>
  <c r="I85" i="6"/>
  <c r="L85" i="6"/>
  <c r="I149" i="6"/>
  <c r="L149" i="6"/>
  <c r="I213" i="6"/>
  <c r="L213" i="6"/>
  <c r="I277" i="6"/>
  <c r="L277" i="6"/>
  <c r="I341" i="6"/>
  <c r="L341" i="6"/>
  <c r="I405" i="6"/>
  <c r="L405" i="6"/>
  <c r="I470" i="6"/>
  <c r="L470" i="6"/>
  <c r="I543" i="6"/>
  <c r="L543" i="6"/>
  <c r="I547" i="6"/>
  <c r="L547" i="6"/>
  <c r="I500" i="6"/>
  <c r="L500" i="6"/>
  <c r="I597" i="6"/>
  <c r="L597" i="6"/>
  <c r="I589" i="6"/>
  <c r="L589" i="6"/>
  <c r="I489" i="6"/>
  <c r="L489" i="6"/>
  <c r="I270" i="6"/>
  <c r="L270" i="6"/>
  <c r="I224" i="6"/>
  <c r="L224" i="6"/>
  <c r="I226" i="6"/>
  <c r="L226" i="6"/>
  <c r="I214" i="6"/>
  <c r="L214" i="6"/>
  <c r="I577" i="6"/>
  <c r="L577" i="6"/>
  <c r="I465" i="6"/>
  <c r="L465" i="6"/>
  <c r="I348" i="6"/>
  <c r="L348" i="6"/>
  <c r="I300" i="6"/>
  <c r="L300" i="6"/>
  <c r="I611" i="6"/>
  <c r="L611" i="6"/>
  <c r="I380" i="6"/>
  <c r="L380" i="6"/>
  <c r="I453" i="6"/>
  <c r="L453" i="6"/>
  <c r="I276" i="6"/>
  <c r="L276" i="6"/>
  <c r="I416" i="6"/>
  <c r="L416" i="6"/>
  <c r="I430" i="6"/>
  <c r="L430" i="6"/>
  <c r="I382" i="6"/>
  <c r="L382" i="6"/>
  <c r="I282" i="6"/>
  <c r="L282" i="6"/>
  <c r="I280" i="6"/>
  <c r="L280" i="6"/>
  <c r="I54" i="6"/>
  <c r="L54" i="6"/>
  <c r="I118" i="6"/>
  <c r="L118" i="6"/>
  <c r="I182" i="6"/>
  <c r="L182" i="6"/>
  <c r="I526" i="6"/>
  <c r="L526" i="6"/>
  <c r="I551" i="6"/>
  <c r="L551" i="6"/>
  <c r="I345" i="6"/>
  <c r="L345" i="6"/>
  <c r="I31" i="6"/>
  <c r="L31" i="6"/>
  <c r="I95" i="6"/>
  <c r="L95" i="6"/>
  <c r="I159" i="6"/>
  <c r="L159" i="6"/>
  <c r="I223" i="6"/>
  <c r="L223" i="6"/>
  <c r="I287" i="6"/>
  <c r="L287" i="6"/>
  <c r="I351" i="6"/>
  <c r="L351" i="6"/>
  <c r="I415" i="6"/>
  <c r="L415" i="6"/>
  <c r="I479" i="6"/>
  <c r="L479" i="6"/>
  <c r="I201" i="6"/>
  <c r="L201" i="6"/>
  <c r="I24" i="6"/>
  <c r="L24" i="6"/>
  <c r="I88" i="6"/>
  <c r="L88" i="6"/>
  <c r="I152" i="6"/>
  <c r="L152" i="6"/>
  <c r="I360" i="6"/>
  <c r="L360" i="6"/>
  <c r="I464" i="6"/>
  <c r="L464" i="6"/>
  <c r="I528" i="6"/>
  <c r="L528" i="6"/>
  <c r="I592" i="6"/>
  <c r="L592" i="6"/>
  <c r="I65" i="6"/>
  <c r="L65" i="6"/>
  <c r="I129" i="6"/>
  <c r="L129" i="6"/>
  <c r="I353" i="6"/>
  <c r="L353" i="6"/>
  <c r="I34" i="6"/>
  <c r="L34" i="6"/>
  <c r="I98" i="6"/>
  <c r="L98" i="6"/>
  <c r="I162" i="6"/>
  <c r="L162" i="6"/>
  <c r="I346" i="6"/>
  <c r="L346" i="6"/>
  <c r="I410" i="6"/>
  <c r="L410" i="6"/>
  <c r="I474" i="6"/>
  <c r="L474" i="6"/>
  <c r="I538" i="6"/>
  <c r="L538" i="6"/>
  <c r="I602" i="6"/>
  <c r="L602" i="6"/>
  <c r="I283" i="6"/>
  <c r="L283" i="6"/>
  <c r="I491" i="6"/>
  <c r="L491" i="6"/>
  <c r="I51" i="6"/>
  <c r="L51" i="6"/>
  <c r="I115" i="6"/>
  <c r="L115" i="6"/>
  <c r="I187" i="6"/>
  <c r="L187" i="6"/>
  <c r="I307" i="6"/>
  <c r="L307" i="6"/>
  <c r="I403" i="6"/>
  <c r="L403" i="6"/>
  <c r="I483" i="6"/>
  <c r="L483" i="6"/>
  <c r="I36" i="6"/>
  <c r="L36" i="6"/>
  <c r="I100" i="6"/>
  <c r="L100" i="6"/>
  <c r="I164" i="6"/>
  <c r="L164" i="6"/>
  <c r="I29" i="6"/>
  <c r="L29" i="6"/>
  <c r="I93" i="6"/>
  <c r="L93" i="6"/>
  <c r="I157" i="6"/>
  <c r="L157" i="6"/>
  <c r="I221" i="6"/>
  <c r="L221" i="6"/>
  <c r="I285" i="6"/>
  <c r="L285" i="6"/>
  <c r="I349" i="6"/>
  <c r="L349" i="6"/>
  <c r="I413" i="6"/>
  <c r="L413" i="6"/>
  <c r="I486" i="6"/>
  <c r="L486" i="6"/>
  <c r="I177" i="6"/>
  <c r="L177" i="6"/>
  <c r="I444" i="6"/>
  <c r="L444" i="6"/>
  <c r="I508" i="6"/>
  <c r="L508" i="6"/>
  <c r="I521" i="5"/>
  <c r="L521" i="5"/>
  <c r="O521" i="5"/>
  <c r="I512" i="5"/>
  <c r="O512" i="5"/>
  <c r="L512" i="5"/>
  <c r="I327" i="5"/>
  <c r="L327" i="5"/>
  <c r="O327" i="5"/>
  <c r="I385" i="5"/>
  <c r="O385" i="5"/>
  <c r="L385" i="5"/>
  <c r="I84" i="5"/>
  <c r="L84" i="5"/>
  <c r="O84" i="5"/>
  <c r="I21" i="5"/>
  <c r="O21" i="5"/>
  <c r="L21" i="5"/>
  <c r="I573" i="5"/>
  <c r="O573" i="5"/>
  <c r="L573" i="5"/>
  <c r="I541" i="5"/>
  <c r="O541" i="5"/>
  <c r="L541" i="5"/>
  <c r="I596" i="5"/>
  <c r="L596" i="5"/>
  <c r="O596" i="5"/>
  <c r="I564" i="5"/>
  <c r="L564" i="5"/>
  <c r="O564" i="5"/>
  <c r="I532" i="5"/>
  <c r="O532" i="5"/>
  <c r="L532" i="5"/>
  <c r="I500" i="5"/>
  <c r="O500" i="5"/>
  <c r="L500" i="5"/>
  <c r="I579" i="5"/>
  <c r="O579" i="5"/>
  <c r="L579" i="5"/>
  <c r="I547" i="5"/>
  <c r="O547" i="5"/>
  <c r="L547" i="5"/>
  <c r="I515" i="5"/>
  <c r="O515" i="5"/>
  <c r="L515" i="5"/>
  <c r="I345" i="5"/>
  <c r="L345" i="5"/>
  <c r="O345" i="5"/>
  <c r="I217" i="5"/>
  <c r="O217" i="5"/>
  <c r="L217" i="5"/>
  <c r="I349" i="5"/>
  <c r="O349" i="5"/>
  <c r="L349" i="5"/>
  <c r="I221" i="5"/>
  <c r="O221" i="5"/>
  <c r="L221" i="5"/>
  <c r="I337" i="5"/>
  <c r="O337" i="5"/>
  <c r="L337" i="5"/>
  <c r="I209" i="5"/>
  <c r="O209" i="5"/>
  <c r="L209" i="5"/>
  <c r="I121" i="5"/>
  <c r="L121" i="5"/>
  <c r="O121" i="5"/>
  <c r="I142" i="5"/>
  <c r="O142" i="5"/>
  <c r="L142" i="5"/>
  <c r="I131" i="5"/>
  <c r="O131" i="5"/>
  <c r="L131" i="5"/>
  <c r="I120" i="5"/>
  <c r="O120" i="5"/>
  <c r="L120" i="5"/>
  <c r="I366" i="5"/>
  <c r="O366" i="5"/>
  <c r="L366" i="5"/>
  <c r="I276" i="5"/>
  <c r="L276" i="5"/>
  <c r="O276" i="5"/>
  <c r="I135" i="5"/>
  <c r="L135" i="5"/>
  <c r="O135" i="5"/>
  <c r="I59" i="5"/>
  <c r="O59" i="5"/>
  <c r="L59" i="5"/>
  <c r="I57" i="5"/>
  <c r="O57" i="5"/>
  <c r="L57" i="5"/>
  <c r="I141" i="5"/>
  <c r="O141" i="5"/>
  <c r="L141" i="5"/>
  <c r="I81" i="5"/>
  <c r="O81" i="5"/>
  <c r="L81" i="5"/>
  <c r="I152" i="5"/>
  <c r="O152" i="5"/>
  <c r="L152" i="5"/>
  <c r="I357" i="5"/>
  <c r="O357" i="5"/>
  <c r="L357" i="5"/>
  <c r="I232" i="5"/>
  <c r="O232" i="5"/>
  <c r="L232" i="5"/>
  <c r="I598" i="5"/>
  <c r="O598" i="5"/>
  <c r="L598" i="5"/>
  <c r="I566" i="5"/>
  <c r="O566" i="5"/>
  <c r="L566" i="5"/>
  <c r="I534" i="5"/>
  <c r="O534" i="5"/>
  <c r="L534" i="5"/>
  <c r="I502" i="5"/>
  <c r="O502" i="5"/>
  <c r="L502" i="5"/>
  <c r="I350" i="5"/>
  <c r="O350" i="5"/>
  <c r="L350" i="5"/>
  <c r="I235" i="5"/>
  <c r="O235" i="5"/>
  <c r="L235" i="5"/>
  <c r="I367" i="5"/>
  <c r="L367" i="5"/>
  <c r="O367" i="5"/>
  <c r="I248" i="5"/>
  <c r="O248" i="5"/>
  <c r="L248" i="5"/>
  <c r="I600" i="5"/>
  <c r="O600" i="5"/>
  <c r="L600" i="5"/>
  <c r="I341" i="5"/>
  <c r="O341" i="5"/>
  <c r="L341" i="5"/>
  <c r="I434" i="5"/>
  <c r="O434" i="5"/>
  <c r="L434" i="5"/>
  <c r="I334" i="5"/>
  <c r="O334" i="5"/>
  <c r="L334" i="5"/>
  <c r="I207" i="5"/>
  <c r="O207" i="5"/>
  <c r="L207" i="5"/>
  <c r="I471" i="5"/>
  <c r="O471" i="5"/>
  <c r="L471" i="5"/>
  <c r="I325" i="5"/>
  <c r="L325" i="5"/>
  <c r="O325" i="5"/>
  <c r="I36" i="5"/>
  <c r="O36" i="5"/>
  <c r="L36" i="5"/>
  <c r="I393" i="5"/>
  <c r="O393" i="5"/>
  <c r="L393" i="5"/>
  <c r="I482" i="5"/>
  <c r="O482" i="5"/>
  <c r="L482" i="5"/>
  <c r="I485" i="5"/>
  <c r="O485" i="5"/>
  <c r="L485" i="5"/>
  <c r="I416" i="5"/>
  <c r="O416" i="5"/>
  <c r="L416" i="5"/>
  <c r="I319" i="5"/>
  <c r="O319" i="5"/>
  <c r="L319" i="5"/>
  <c r="I146" i="5"/>
  <c r="L146" i="5"/>
  <c r="O146" i="5"/>
  <c r="I440" i="5"/>
  <c r="O440" i="5"/>
  <c r="L440" i="5"/>
  <c r="I428" i="5"/>
  <c r="O428" i="5"/>
  <c r="L428" i="5"/>
  <c r="I262" i="5"/>
  <c r="O262" i="5"/>
  <c r="L262" i="5"/>
  <c r="I178" i="5"/>
  <c r="L178" i="5"/>
  <c r="O178" i="5"/>
  <c r="I441" i="5"/>
  <c r="L441" i="5"/>
  <c r="O441" i="5"/>
  <c r="I429" i="5"/>
  <c r="L429" i="5"/>
  <c r="O429" i="5"/>
  <c r="I415" i="5"/>
  <c r="O415" i="5"/>
  <c r="L415" i="5"/>
  <c r="I466" i="5"/>
  <c r="O466" i="5"/>
  <c r="L466" i="5"/>
  <c r="I291" i="5"/>
  <c r="O291" i="5"/>
  <c r="L291" i="5"/>
  <c r="I28" i="5"/>
  <c r="D66" i="5" s="1"/>
  <c r="E66" i="5" s="1"/>
  <c r="F66" i="5" s="1"/>
  <c r="R66" i="5" s="1"/>
  <c r="L28" i="5"/>
  <c r="O28" i="5"/>
  <c r="I384" i="5"/>
  <c r="O384" i="5"/>
  <c r="L384" i="5"/>
  <c r="I370" i="5"/>
  <c r="O370" i="5"/>
  <c r="L370" i="5"/>
  <c r="I73" i="5"/>
  <c r="L73" i="5"/>
  <c r="O73" i="5"/>
  <c r="I340" i="5"/>
  <c r="L340" i="5"/>
  <c r="O340" i="5"/>
  <c r="I493" i="5"/>
  <c r="L493" i="5"/>
  <c r="O493" i="5"/>
  <c r="I503" i="5"/>
  <c r="O503" i="5"/>
  <c r="L503" i="5"/>
  <c r="I603" i="5"/>
  <c r="O603" i="5"/>
  <c r="L603" i="5"/>
  <c r="I537" i="5"/>
  <c r="O537" i="5"/>
  <c r="L537" i="5"/>
  <c r="I511" i="5"/>
  <c r="O511" i="5"/>
  <c r="L511" i="5"/>
  <c r="I205" i="5"/>
  <c r="O205" i="5"/>
  <c r="L205" i="5"/>
  <c r="I114" i="5"/>
  <c r="O114" i="5"/>
  <c r="L114" i="5"/>
  <c r="I123" i="5"/>
  <c r="O123" i="5"/>
  <c r="L123" i="5"/>
  <c r="I296" i="5"/>
  <c r="L296" i="5"/>
  <c r="O296" i="5"/>
  <c r="I32" i="5"/>
  <c r="O32" i="5"/>
  <c r="L32" i="5"/>
  <c r="I133" i="5"/>
  <c r="O133" i="5"/>
  <c r="L133" i="5"/>
  <c r="I78" i="5"/>
  <c r="O78" i="5"/>
  <c r="L78" i="5"/>
  <c r="I184" i="5"/>
  <c r="O184" i="5"/>
  <c r="L184" i="5"/>
  <c r="I354" i="5"/>
  <c r="O354" i="5"/>
  <c r="L354" i="5"/>
  <c r="I198" i="5"/>
  <c r="O198" i="5"/>
  <c r="L198" i="5"/>
  <c r="I594" i="5"/>
  <c r="O594" i="5"/>
  <c r="L594" i="5"/>
  <c r="I562" i="5"/>
  <c r="O562" i="5"/>
  <c r="L562" i="5"/>
  <c r="I530" i="5"/>
  <c r="O530" i="5"/>
  <c r="L530" i="5"/>
  <c r="I498" i="5"/>
  <c r="O498" i="5"/>
  <c r="L498" i="5"/>
  <c r="I299" i="5"/>
  <c r="O299" i="5"/>
  <c r="L299" i="5"/>
  <c r="I228" i="5"/>
  <c r="L228" i="5"/>
  <c r="O228" i="5"/>
  <c r="I601" i="5"/>
  <c r="O601" i="5"/>
  <c r="L601" i="5"/>
  <c r="I363" i="5"/>
  <c r="L363" i="5"/>
  <c r="O363" i="5"/>
  <c r="I190" i="5"/>
  <c r="O190" i="5"/>
  <c r="L190" i="5"/>
  <c r="I488" i="5"/>
  <c r="O488" i="5"/>
  <c r="L488" i="5"/>
  <c r="I338" i="5"/>
  <c r="O338" i="5"/>
  <c r="L338" i="5"/>
  <c r="I472" i="5"/>
  <c r="O472" i="5"/>
  <c r="L472" i="5"/>
  <c r="I431" i="5"/>
  <c r="L431" i="5"/>
  <c r="O431" i="5"/>
  <c r="I322" i="5"/>
  <c r="O322" i="5"/>
  <c r="L322" i="5"/>
  <c r="I203" i="5"/>
  <c r="O203" i="5"/>
  <c r="L203" i="5"/>
  <c r="I95" i="5"/>
  <c r="L95" i="5"/>
  <c r="O95" i="5"/>
  <c r="I437" i="5"/>
  <c r="O437" i="5"/>
  <c r="L437" i="5"/>
  <c r="I288" i="5"/>
  <c r="O288" i="5"/>
  <c r="L288" i="5"/>
  <c r="I389" i="5"/>
  <c r="L389" i="5"/>
  <c r="O389" i="5"/>
  <c r="I474" i="5"/>
  <c r="O474" i="5"/>
  <c r="L474" i="5"/>
  <c r="I481" i="5"/>
  <c r="O481" i="5"/>
  <c r="L481" i="5"/>
  <c r="I406" i="5"/>
  <c r="O406" i="5"/>
  <c r="L406" i="5"/>
  <c r="I315" i="5"/>
  <c r="O315" i="5"/>
  <c r="L315" i="5"/>
  <c r="I138" i="5"/>
  <c r="O138" i="5"/>
  <c r="L138" i="5"/>
  <c r="I346" i="5"/>
  <c r="O346" i="5"/>
  <c r="L346" i="5"/>
  <c r="I400" i="5"/>
  <c r="O400" i="5"/>
  <c r="L400" i="5"/>
  <c r="I226" i="5"/>
  <c r="O226" i="5"/>
  <c r="L226" i="5"/>
  <c r="I174" i="5"/>
  <c r="O174" i="5"/>
  <c r="L174" i="5"/>
  <c r="I418" i="5"/>
  <c r="O418" i="5"/>
  <c r="L418" i="5"/>
  <c r="I425" i="5"/>
  <c r="O425" i="5"/>
  <c r="L425" i="5"/>
  <c r="I411" i="5"/>
  <c r="O411" i="5"/>
  <c r="L411" i="5"/>
  <c r="I462" i="5"/>
  <c r="O462" i="5"/>
  <c r="L462" i="5"/>
  <c r="I283" i="5"/>
  <c r="O283" i="5"/>
  <c r="L283" i="5"/>
  <c r="I351" i="5"/>
  <c r="O351" i="5"/>
  <c r="L351" i="5"/>
  <c r="I362" i="5"/>
  <c r="O362" i="5"/>
  <c r="L362" i="5"/>
  <c r="I65" i="5"/>
  <c r="O65" i="5"/>
  <c r="L65" i="5"/>
  <c r="I336" i="5"/>
  <c r="L336" i="5"/>
  <c r="O336" i="5"/>
  <c r="I505" i="5"/>
  <c r="O505" i="5"/>
  <c r="L505" i="5"/>
  <c r="I256" i="5"/>
  <c r="L256" i="5"/>
  <c r="O256" i="5"/>
  <c r="I436" i="5"/>
  <c r="L436" i="5"/>
  <c r="O436" i="5"/>
  <c r="I491" i="5"/>
  <c r="L491" i="5"/>
  <c r="O491" i="5"/>
  <c r="I592" i="5"/>
  <c r="O592" i="5"/>
  <c r="L592" i="5"/>
  <c r="I496" i="5"/>
  <c r="O496" i="5"/>
  <c r="L496" i="5"/>
  <c r="I329" i="5"/>
  <c r="L329" i="5"/>
  <c r="O329" i="5"/>
  <c r="I321" i="5"/>
  <c r="O321" i="5"/>
  <c r="L321" i="5"/>
  <c r="I268" i="5"/>
  <c r="O268" i="5"/>
  <c r="L268" i="5"/>
  <c r="I597" i="5"/>
  <c r="L597" i="5"/>
  <c r="O597" i="5"/>
  <c r="I533" i="5"/>
  <c r="O533" i="5"/>
  <c r="L533" i="5"/>
  <c r="I556" i="5"/>
  <c r="O556" i="5"/>
  <c r="L556" i="5"/>
  <c r="I524" i="5"/>
  <c r="L524" i="5"/>
  <c r="O524" i="5"/>
  <c r="I571" i="5"/>
  <c r="O571" i="5"/>
  <c r="L571" i="5"/>
  <c r="I539" i="5"/>
  <c r="O539" i="5"/>
  <c r="L539" i="5"/>
  <c r="I375" i="5"/>
  <c r="L375" i="5"/>
  <c r="O375" i="5"/>
  <c r="I313" i="5"/>
  <c r="O313" i="5"/>
  <c r="L313" i="5"/>
  <c r="I185" i="5"/>
  <c r="O185" i="5"/>
  <c r="L185" i="5"/>
  <c r="I317" i="5"/>
  <c r="L317" i="5"/>
  <c r="O317" i="5"/>
  <c r="I189" i="5"/>
  <c r="O189" i="5"/>
  <c r="L189" i="5"/>
  <c r="I305" i="5"/>
  <c r="O305" i="5"/>
  <c r="L305" i="5"/>
  <c r="I177" i="5"/>
  <c r="O177" i="5"/>
  <c r="L177" i="5"/>
  <c r="I308" i="5"/>
  <c r="L308" i="5"/>
  <c r="O308" i="5"/>
  <c r="I126" i="5"/>
  <c r="O126" i="5"/>
  <c r="L126" i="5"/>
  <c r="I118" i="5"/>
  <c r="O118" i="5"/>
  <c r="L118" i="5"/>
  <c r="I414" i="5"/>
  <c r="O414" i="5"/>
  <c r="L414" i="5"/>
  <c r="I88" i="5"/>
  <c r="O88" i="5"/>
  <c r="L88" i="5"/>
  <c r="I293" i="5"/>
  <c r="O293" i="5"/>
  <c r="L293" i="5"/>
  <c r="I200" i="5"/>
  <c r="O200" i="5"/>
  <c r="L200" i="5"/>
  <c r="I119" i="5"/>
  <c r="L119" i="5"/>
  <c r="O119" i="5"/>
  <c r="I108" i="5"/>
  <c r="O108" i="5"/>
  <c r="L108" i="5"/>
  <c r="I38" i="5"/>
  <c r="D25" i="3" s="1"/>
  <c r="O38" i="5"/>
  <c r="L38" i="5"/>
  <c r="I125" i="5"/>
  <c r="L125" i="5"/>
  <c r="O125" i="5"/>
  <c r="I12" i="5"/>
  <c r="L12" i="5"/>
  <c r="O12" i="5"/>
  <c r="I112" i="5"/>
  <c r="O112" i="5"/>
  <c r="L112" i="5"/>
  <c r="I326" i="5"/>
  <c r="O326" i="5"/>
  <c r="L326" i="5"/>
  <c r="I74" i="5"/>
  <c r="O74" i="5"/>
  <c r="L74" i="5"/>
  <c r="I590" i="5"/>
  <c r="O590" i="5"/>
  <c r="L590" i="5"/>
  <c r="I558" i="5"/>
  <c r="O558" i="5"/>
  <c r="L558" i="5"/>
  <c r="I526" i="5"/>
  <c r="O526" i="5"/>
  <c r="L526" i="5"/>
  <c r="I494" i="5"/>
  <c r="O494" i="5"/>
  <c r="L494" i="5"/>
  <c r="I287" i="5"/>
  <c r="O287" i="5"/>
  <c r="L287" i="5"/>
  <c r="I191" i="5"/>
  <c r="O191" i="5"/>
  <c r="L191" i="5"/>
  <c r="I456" i="5"/>
  <c r="O456" i="5"/>
  <c r="L456" i="5"/>
  <c r="I332" i="5"/>
  <c r="L332" i="5"/>
  <c r="O332" i="5"/>
  <c r="I167" i="5"/>
  <c r="O167" i="5"/>
  <c r="L167" i="5"/>
  <c r="I424" i="5"/>
  <c r="O424" i="5"/>
  <c r="L424" i="5"/>
  <c r="I335" i="5"/>
  <c r="O335" i="5"/>
  <c r="L335" i="5"/>
  <c r="I465" i="5"/>
  <c r="O465" i="5"/>
  <c r="L465" i="5"/>
  <c r="I427" i="5"/>
  <c r="O427" i="5"/>
  <c r="L427" i="5"/>
  <c r="I306" i="5"/>
  <c r="O306" i="5"/>
  <c r="L306" i="5"/>
  <c r="I199" i="5"/>
  <c r="O199" i="5"/>
  <c r="L199" i="5"/>
  <c r="I75" i="5"/>
  <c r="L75" i="5"/>
  <c r="O75" i="5"/>
  <c r="I433" i="5"/>
  <c r="O433" i="5"/>
  <c r="L433" i="5"/>
  <c r="I266" i="5"/>
  <c r="O266" i="5"/>
  <c r="L266" i="5"/>
  <c r="I43" i="5"/>
  <c r="O43" i="5"/>
  <c r="L43" i="5"/>
  <c r="I320" i="5"/>
  <c r="O320" i="5"/>
  <c r="L320" i="5"/>
  <c r="I396" i="5"/>
  <c r="O396" i="5"/>
  <c r="L396" i="5"/>
  <c r="I477" i="5"/>
  <c r="O477" i="5"/>
  <c r="L477" i="5"/>
  <c r="I399" i="5"/>
  <c r="O399" i="5"/>
  <c r="L399" i="5"/>
  <c r="I261" i="5"/>
  <c r="O261" i="5"/>
  <c r="L261" i="5"/>
  <c r="I130" i="5"/>
  <c r="L130" i="5"/>
  <c r="O130" i="5"/>
  <c r="I463" i="5"/>
  <c r="O463" i="5"/>
  <c r="L463" i="5"/>
  <c r="I298" i="5"/>
  <c r="O298" i="5"/>
  <c r="L298" i="5"/>
  <c r="I222" i="5"/>
  <c r="O222" i="5"/>
  <c r="L222" i="5"/>
  <c r="I486" i="5"/>
  <c r="O486" i="5"/>
  <c r="L486" i="5"/>
  <c r="I170" i="5"/>
  <c r="L170" i="5"/>
  <c r="O170" i="5"/>
  <c r="I410" i="5"/>
  <c r="O410" i="5"/>
  <c r="L410" i="5"/>
  <c r="I421" i="5"/>
  <c r="O421" i="5"/>
  <c r="L421" i="5"/>
  <c r="I403" i="5"/>
  <c r="O403" i="5"/>
  <c r="L403" i="5"/>
  <c r="I454" i="5"/>
  <c r="O454" i="5"/>
  <c r="L454" i="5"/>
  <c r="I251" i="5"/>
  <c r="O251" i="5"/>
  <c r="L251" i="5"/>
  <c r="I67" i="5"/>
  <c r="O67" i="5"/>
  <c r="L67" i="5"/>
  <c r="I347" i="5"/>
  <c r="O347" i="5"/>
  <c r="L347" i="5"/>
  <c r="I238" i="5"/>
  <c r="O238" i="5"/>
  <c r="L238" i="5"/>
  <c r="I16" i="5"/>
  <c r="O16" i="5"/>
  <c r="L16" i="5"/>
  <c r="I328" i="5"/>
  <c r="O328" i="5"/>
  <c r="L328" i="5"/>
  <c r="I497" i="5"/>
  <c r="O497" i="5"/>
  <c r="L497" i="5"/>
  <c r="I272" i="5"/>
  <c r="O272" i="5"/>
  <c r="L272" i="5"/>
  <c r="I560" i="5"/>
  <c r="O560" i="5"/>
  <c r="L560" i="5"/>
  <c r="I575" i="5"/>
  <c r="O575" i="5"/>
  <c r="L575" i="5"/>
  <c r="I201" i="5"/>
  <c r="O201" i="5"/>
  <c r="L201" i="5"/>
  <c r="I193" i="5"/>
  <c r="L193" i="5"/>
  <c r="O193" i="5"/>
  <c r="I127" i="5"/>
  <c r="O127" i="5"/>
  <c r="L127" i="5"/>
  <c r="I565" i="5"/>
  <c r="O565" i="5"/>
  <c r="L565" i="5"/>
  <c r="I588" i="5"/>
  <c r="L588" i="5"/>
  <c r="O588" i="5"/>
  <c r="I492" i="5"/>
  <c r="O492" i="5"/>
  <c r="L492" i="5"/>
  <c r="I593" i="5"/>
  <c r="O593" i="5"/>
  <c r="L593" i="5"/>
  <c r="I561" i="5"/>
  <c r="O561" i="5"/>
  <c r="L561" i="5"/>
  <c r="I529" i="5"/>
  <c r="O529" i="5"/>
  <c r="L529" i="5"/>
  <c r="I584" i="5"/>
  <c r="O584" i="5"/>
  <c r="L584" i="5"/>
  <c r="I552" i="5"/>
  <c r="O552" i="5"/>
  <c r="L552" i="5"/>
  <c r="I520" i="5"/>
  <c r="O520" i="5"/>
  <c r="L520" i="5"/>
  <c r="I599" i="5"/>
  <c r="O599" i="5"/>
  <c r="L599" i="5"/>
  <c r="I567" i="5"/>
  <c r="O567" i="5"/>
  <c r="L567" i="5"/>
  <c r="I535" i="5"/>
  <c r="O535" i="5"/>
  <c r="L535" i="5"/>
  <c r="I359" i="5"/>
  <c r="L359" i="5"/>
  <c r="O359" i="5"/>
  <c r="I297" i="5"/>
  <c r="O297" i="5"/>
  <c r="L297" i="5"/>
  <c r="I169" i="5"/>
  <c r="L169" i="5"/>
  <c r="O169" i="5"/>
  <c r="I301" i="5"/>
  <c r="O301" i="5"/>
  <c r="L301" i="5"/>
  <c r="I173" i="5"/>
  <c r="O173" i="5"/>
  <c r="L173" i="5"/>
  <c r="I289" i="5"/>
  <c r="O289" i="5"/>
  <c r="L289" i="5"/>
  <c r="I161" i="5"/>
  <c r="L161" i="5"/>
  <c r="O161" i="5"/>
  <c r="I300" i="5"/>
  <c r="O300" i="5"/>
  <c r="L300" i="5"/>
  <c r="I116" i="5"/>
  <c r="O116" i="5"/>
  <c r="L116" i="5"/>
  <c r="I245" i="5"/>
  <c r="O245" i="5"/>
  <c r="L245" i="5"/>
  <c r="I102" i="5"/>
  <c r="O102" i="5"/>
  <c r="L102" i="5"/>
  <c r="I212" i="5"/>
  <c r="L212" i="5"/>
  <c r="O212" i="5"/>
  <c r="I72" i="5"/>
  <c r="O72" i="5"/>
  <c r="L72" i="5"/>
  <c r="I244" i="5"/>
  <c r="L244" i="5"/>
  <c r="O244" i="5"/>
  <c r="I197" i="5"/>
  <c r="O197" i="5"/>
  <c r="L197" i="5"/>
  <c r="I115" i="5"/>
  <c r="L115" i="5"/>
  <c r="O115" i="5"/>
  <c r="I90" i="5"/>
  <c r="O90" i="5"/>
  <c r="L90" i="5"/>
  <c r="I175" i="5"/>
  <c r="O175" i="5"/>
  <c r="L175" i="5"/>
  <c r="I117" i="5"/>
  <c r="O117" i="5"/>
  <c r="L117" i="5"/>
  <c r="I8" i="5"/>
  <c r="O8" i="5"/>
  <c r="L8" i="5"/>
  <c r="I80" i="5"/>
  <c r="O80" i="5"/>
  <c r="L80" i="5"/>
  <c r="I316" i="5"/>
  <c r="L316" i="5"/>
  <c r="O316" i="5"/>
  <c r="I586" i="5"/>
  <c r="O586" i="5"/>
  <c r="L586" i="5"/>
  <c r="I554" i="5"/>
  <c r="L554" i="5"/>
  <c r="O554" i="5"/>
  <c r="I522" i="5"/>
  <c r="O522" i="5"/>
  <c r="L522" i="5"/>
  <c r="I490" i="5"/>
  <c r="O490" i="5"/>
  <c r="L490" i="5"/>
  <c r="I284" i="5"/>
  <c r="L284" i="5"/>
  <c r="O284" i="5"/>
  <c r="I187" i="5"/>
  <c r="O187" i="5"/>
  <c r="L187" i="5"/>
  <c r="I452" i="5"/>
  <c r="L452" i="5"/>
  <c r="O452" i="5"/>
  <c r="I311" i="5"/>
  <c r="O311" i="5"/>
  <c r="L311" i="5"/>
  <c r="I163" i="5"/>
  <c r="O163" i="5"/>
  <c r="L163" i="5"/>
  <c r="I420" i="5"/>
  <c r="L420" i="5"/>
  <c r="O420" i="5"/>
  <c r="I331" i="5"/>
  <c r="O331" i="5"/>
  <c r="L331" i="5"/>
  <c r="I461" i="5"/>
  <c r="L461" i="5"/>
  <c r="O461" i="5"/>
  <c r="I423" i="5"/>
  <c r="O423" i="5"/>
  <c r="L423" i="5"/>
  <c r="I278" i="5"/>
  <c r="O278" i="5"/>
  <c r="L278" i="5"/>
  <c r="I195" i="5"/>
  <c r="O195" i="5"/>
  <c r="L195" i="5"/>
  <c r="I426" i="5"/>
  <c r="L426" i="5"/>
  <c r="O426" i="5"/>
  <c r="I206" i="5"/>
  <c r="O206" i="5"/>
  <c r="L206" i="5"/>
  <c r="I26" i="5"/>
  <c r="D249" i="4" s="1"/>
  <c r="E249" i="4" s="1"/>
  <c r="F249" i="4" s="1"/>
  <c r="L26" i="5"/>
  <c r="D3" i="5" s="1"/>
  <c r="E3" i="5" s="1"/>
  <c r="F3" i="5" s="1"/>
  <c r="R3" i="5" s="1"/>
  <c r="O26" i="5"/>
  <c r="I254" i="5"/>
  <c r="O254" i="5"/>
  <c r="L254" i="5"/>
  <c r="I373" i="5"/>
  <c r="O373" i="5"/>
  <c r="L373" i="5"/>
  <c r="I473" i="5"/>
  <c r="L473" i="5"/>
  <c r="O473" i="5"/>
  <c r="I392" i="5"/>
  <c r="O392" i="5"/>
  <c r="L392" i="5"/>
  <c r="I230" i="5"/>
  <c r="O230" i="5"/>
  <c r="L230" i="5"/>
  <c r="I122" i="5"/>
  <c r="O122" i="5"/>
  <c r="L122" i="5"/>
  <c r="I19" i="5"/>
  <c r="D23" i="3" s="1"/>
  <c r="L19" i="5"/>
  <c r="O19" i="5"/>
  <c r="I459" i="5"/>
  <c r="O459" i="5"/>
  <c r="L459" i="5"/>
  <c r="I294" i="5"/>
  <c r="O294" i="5"/>
  <c r="L294" i="5"/>
  <c r="I215" i="5"/>
  <c r="O215" i="5"/>
  <c r="L215" i="5"/>
  <c r="I352" i="5"/>
  <c r="O352" i="5"/>
  <c r="L352" i="5"/>
  <c r="I166" i="5"/>
  <c r="O166" i="5"/>
  <c r="L166" i="5"/>
  <c r="I264" i="5"/>
  <c r="O264" i="5"/>
  <c r="L264" i="5"/>
  <c r="I417" i="5"/>
  <c r="O417" i="5"/>
  <c r="L417" i="5"/>
  <c r="I395" i="5"/>
  <c r="O395" i="5"/>
  <c r="L395" i="5"/>
  <c r="I442" i="5"/>
  <c r="O442" i="5"/>
  <c r="L442" i="5"/>
  <c r="I243" i="5"/>
  <c r="O243" i="5"/>
  <c r="L243" i="5"/>
  <c r="I179" i="5"/>
  <c r="O179" i="5"/>
  <c r="L179" i="5"/>
  <c r="I234" i="5"/>
  <c r="O234" i="5"/>
  <c r="L234" i="5"/>
  <c r="I432" i="5"/>
  <c r="O432" i="5"/>
  <c r="L432" i="5"/>
  <c r="I324" i="5"/>
  <c r="L324" i="5"/>
  <c r="O324" i="5"/>
  <c r="I489" i="5"/>
  <c r="O489" i="5"/>
  <c r="L489" i="5"/>
  <c r="I246" i="5"/>
  <c r="O246" i="5"/>
  <c r="L246" i="5"/>
  <c r="I304" i="5"/>
  <c r="L304" i="5"/>
  <c r="O304" i="5"/>
  <c r="I569" i="5"/>
  <c r="L569" i="5"/>
  <c r="O569" i="5"/>
  <c r="I528" i="5"/>
  <c r="O528" i="5"/>
  <c r="L528" i="5"/>
  <c r="I543" i="5"/>
  <c r="O543" i="5"/>
  <c r="L543" i="5"/>
  <c r="I333" i="5"/>
  <c r="O333" i="5"/>
  <c r="L333" i="5"/>
  <c r="I134" i="5"/>
  <c r="O134" i="5"/>
  <c r="L134" i="5"/>
  <c r="I104" i="5"/>
  <c r="O104" i="5"/>
  <c r="L104" i="5"/>
  <c r="I589" i="5"/>
  <c r="O589" i="5"/>
  <c r="L589" i="5"/>
  <c r="I557" i="5"/>
  <c r="O557" i="5"/>
  <c r="L557" i="5"/>
  <c r="I525" i="5"/>
  <c r="L525" i="5"/>
  <c r="O525" i="5"/>
  <c r="I580" i="5"/>
  <c r="L580" i="5"/>
  <c r="O580" i="5"/>
  <c r="I548" i="5"/>
  <c r="L548" i="5"/>
  <c r="O548" i="5"/>
  <c r="I516" i="5"/>
  <c r="L516" i="5"/>
  <c r="O516" i="5"/>
  <c r="I595" i="5"/>
  <c r="O595" i="5"/>
  <c r="L595" i="5"/>
  <c r="I563" i="5"/>
  <c r="O563" i="5"/>
  <c r="L563" i="5"/>
  <c r="I531" i="5"/>
  <c r="L531" i="5"/>
  <c r="O531" i="5"/>
  <c r="I343" i="5"/>
  <c r="O343" i="5"/>
  <c r="L343" i="5"/>
  <c r="I281" i="5"/>
  <c r="O281" i="5"/>
  <c r="L281" i="5"/>
  <c r="I153" i="5"/>
  <c r="O153" i="5"/>
  <c r="L153" i="5"/>
  <c r="I285" i="5"/>
  <c r="L285" i="5"/>
  <c r="O285" i="5"/>
  <c r="I157" i="5"/>
  <c r="O157" i="5"/>
  <c r="L157" i="5"/>
  <c r="I273" i="5"/>
  <c r="O273" i="5"/>
  <c r="L273" i="5"/>
  <c r="I382" i="5"/>
  <c r="O382" i="5"/>
  <c r="L382" i="5"/>
  <c r="I229" i="5"/>
  <c r="O229" i="5"/>
  <c r="L229" i="5"/>
  <c r="I100" i="5"/>
  <c r="L100" i="5"/>
  <c r="O100" i="5"/>
  <c r="I196" i="5"/>
  <c r="L196" i="5"/>
  <c r="O196" i="5"/>
  <c r="I86" i="5"/>
  <c r="O86" i="5"/>
  <c r="L86" i="5"/>
  <c r="I204" i="5"/>
  <c r="L204" i="5"/>
  <c r="O204" i="5"/>
  <c r="I50" i="5"/>
  <c r="E15" i="5" s="1"/>
  <c r="F15" i="5" s="1"/>
  <c r="L50" i="5"/>
  <c r="O50" i="5"/>
  <c r="I236" i="5"/>
  <c r="O236" i="5"/>
  <c r="L236" i="5"/>
  <c r="I151" i="5"/>
  <c r="L151" i="5"/>
  <c r="O151" i="5"/>
  <c r="I87" i="5"/>
  <c r="L87" i="5"/>
  <c r="O87" i="5"/>
  <c r="I82" i="5"/>
  <c r="L82" i="5"/>
  <c r="O82" i="5"/>
  <c r="I96" i="5"/>
  <c r="O96" i="5"/>
  <c r="L96" i="5"/>
  <c r="I113" i="5"/>
  <c r="O113" i="5"/>
  <c r="L113" i="5"/>
  <c r="I17" i="5"/>
  <c r="L17" i="5"/>
  <c r="O17" i="5"/>
  <c r="I468" i="5"/>
  <c r="L468" i="5"/>
  <c r="O468" i="5"/>
  <c r="I309" i="5"/>
  <c r="O309" i="5"/>
  <c r="L309" i="5"/>
  <c r="I582" i="5"/>
  <c r="O582" i="5"/>
  <c r="L582" i="5"/>
  <c r="I550" i="5"/>
  <c r="O550" i="5"/>
  <c r="L550" i="5"/>
  <c r="I518" i="5"/>
  <c r="O518" i="5"/>
  <c r="L518" i="5"/>
  <c r="I422" i="5"/>
  <c r="O422" i="5"/>
  <c r="L422" i="5"/>
  <c r="I277" i="5"/>
  <c r="O277" i="5"/>
  <c r="L277" i="5"/>
  <c r="I168" i="5"/>
  <c r="O168" i="5"/>
  <c r="L168" i="5"/>
  <c r="I438" i="5"/>
  <c r="O438" i="5"/>
  <c r="L438" i="5"/>
  <c r="I295" i="5"/>
  <c r="O295" i="5"/>
  <c r="L295" i="5"/>
  <c r="I92" i="5"/>
  <c r="L92" i="5"/>
  <c r="O92" i="5"/>
  <c r="I387" i="5"/>
  <c r="L387" i="5"/>
  <c r="O387" i="5"/>
  <c r="I307" i="5"/>
  <c r="O307" i="5"/>
  <c r="L307" i="5"/>
  <c r="I457" i="5"/>
  <c r="O457" i="5"/>
  <c r="L457" i="5"/>
  <c r="I419" i="5"/>
  <c r="O419" i="5"/>
  <c r="L419" i="5"/>
  <c r="I275" i="5"/>
  <c r="L275" i="5"/>
  <c r="O275" i="5"/>
  <c r="I176" i="5"/>
  <c r="O176" i="5"/>
  <c r="L176" i="5"/>
  <c r="I79" i="5"/>
  <c r="L79" i="5"/>
  <c r="O79" i="5"/>
  <c r="I397" i="5"/>
  <c r="L397" i="5"/>
  <c r="O397" i="5"/>
  <c r="I140" i="5"/>
  <c r="O140" i="5"/>
  <c r="L140" i="5"/>
  <c r="I111" i="5"/>
  <c r="L111" i="5"/>
  <c r="O111" i="5"/>
  <c r="I224" i="5"/>
  <c r="L224" i="5"/>
  <c r="O224" i="5"/>
  <c r="I339" i="5"/>
  <c r="L339" i="5"/>
  <c r="O339" i="5"/>
  <c r="I458" i="5"/>
  <c r="L458" i="5"/>
  <c r="O458" i="5"/>
  <c r="I388" i="5"/>
  <c r="L388" i="5"/>
  <c r="O388" i="5"/>
  <c r="I227" i="5"/>
  <c r="O227" i="5"/>
  <c r="L227" i="5"/>
  <c r="I106" i="5"/>
  <c r="O106" i="5"/>
  <c r="L106" i="5"/>
  <c r="I464" i="5"/>
  <c r="O464" i="5"/>
  <c r="L464" i="5"/>
  <c r="I455" i="5"/>
  <c r="O455" i="5"/>
  <c r="L455" i="5"/>
  <c r="I290" i="5"/>
  <c r="L290" i="5"/>
  <c r="O290" i="5"/>
  <c r="I211" i="5"/>
  <c r="L211" i="5"/>
  <c r="O211" i="5"/>
  <c r="I214" i="5"/>
  <c r="O214" i="5"/>
  <c r="L214" i="5"/>
  <c r="I162" i="5"/>
  <c r="L162" i="5"/>
  <c r="O162" i="5"/>
  <c r="I213" i="5"/>
  <c r="O213" i="5"/>
  <c r="L213" i="5"/>
  <c r="I413" i="5"/>
  <c r="O413" i="5"/>
  <c r="L413" i="5"/>
  <c r="I391" i="5"/>
  <c r="L391" i="5"/>
  <c r="O391" i="5"/>
  <c r="I394" i="5"/>
  <c r="O394" i="5"/>
  <c r="L394" i="5"/>
  <c r="I239" i="5"/>
  <c r="O239" i="5"/>
  <c r="L239" i="5"/>
  <c r="I159" i="5"/>
  <c r="L159" i="5"/>
  <c r="O159" i="5"/>
  <c r="I218" i="5"/>
  <c r="O218" i="5"/>
  <c r="L218" i="5"/>
  <c r="I376" i="5"/>
  <c r="O376" i="5"/>
  <c r="L376" i="5"/>
  <c r="I220" i="5"/>
  <c r="L220" i="5"/>
  <c r="O220" i="5"/>
  <c r="I302" i="5"/>
  <c r="O302" i="5"/>
  <c r="L302" i="5"/>
  <c r="I250" i="5"/>
  <c r="O250" i="5"/>
  <c r="L250" i="5"/>
  <c r="I553" i="5"/>
  <c r="O553" i="5"/>
  <c r="L553" i="5"/>
  <c r="I559" i="5"/>
  <c r="O559" i="5"/>
  <c r="L559" i="5"/>
  <c r="I269" i="5"/>
  <c r="O269" i="5"/>
  <c r="L269" i="5"/>
  <c r="I183" i="5"/>
  <c r="O183" i="5"/>
  <c r="L183" i="5"/>
  <c r="I52" i="5"/>
  <c r="D18" i="3" s="1"/>
  <c r="E18" i="3" s="1"/>
  <c r="F18" i="3" s="1"/>
  <c r="O52" i="5"/>
  <c r="L52" i="5"/>
  <c r="I144" i="5"/>
  <c r="L144" i="5"/>
  <c r="O144" i="5"/>
  <c r="I318" i="5"/>
  <c r="O318" i="5"/>
  <c r="L318" i="5"/>
  <c r="I110" i="5"/>
  <c r="O110" i="5"/>
  <c r="L110" i="5"/>
  <c r="I30" i="5"/>
  <c r="L30" i="5"/>
  <c r="O30" i="5"/>
  <c r="I446" i="5"/>
  <c r="O446" i="5"/>
  <c r="L446" i="5"/>
  <c r="I274" i="5"/>
  <c r="O274" i="5"/>
  <c r="L274" i="5"/>
  <c r="I578" i="5"/>
  <c r="L578" i="5"/>
  <c r="O578" i="5"/>
  <c r="I546" i="5"/>
  <c r="O546" i="5"/>
  <c r="L546" i="5"/>
  <c r="I514" i="5"/>
  <c r="L514" i="5"/>
  <c r="O514" i="5"/>
  <c r="I402" i="5"/>
  <c r="O402" i="5"/>
  <c r="L402" i="5"/>
  <c r="I263" i="5"/>
  <c r="L263" i="5"/>
  <c r="O263" i="5"/>
  <c r="I164" i="5"/>
  <c r="O164" i="5"/>
  <c r="L164" i="5"/>
  <c r="I408" i="5"/>
  <c r="O408" i="5"/>
  <c r="L408" i="5"/>
  <c r="I292" i="5"/>
  <c r="O292" i="5"/>
  <c r="L292" i="5"/>
  <c r="I61" i="5"/>
  <c r="L61" i="5"/>
  <c r="O61" i="5"/>
  <c r="I380" i="5"/>
  <c r="L380" i="5"/>
  <c r="O380" i="5"/>
  <c r="I258" i="5"/>
  <c r="O258" i="5"/>
  <c r="L258" i="5"/>
  <c r="I453" i="5"/>
  <c r="O453" i="5"/>
  <c r="L453" i="5"/>
  <c r="I401" i="5"/>
  <c r="O401" i="5"/>
  <c r="L401" i="5"/>
  <c r="I271" i="5"/>
  <c r="O271" i="5"/>
  <c r="L271" i="5"/>
  <c r="I160" i="5"/>
  <c r="L160" i="5"/>
  <c r="O160" i="5"/>
  <c r="I483" i="5"/>
  <c r="O483" i="5"/>
  <c r="L483" i="5"/>
  <c r="I390" i="5"/>
  <c r="O390" i="5"/>
  <c r="L390" i="5"/>
  <c r="I132" i="5"/>
  <c r="O132" i="5"/>
  <c r="L132" i="5"/>
  <c r="I35" i="5"/>
  <c r="D245" i="4" s="1"/>
  <c r="O35" i="5"/>
  <c r="D113" i="4" s="1"/>
  <c r="L35" i="5"/>
  <c r="I107" i="5"/>
  <c r="O107" i="5"/>
  <c r="L107" i="5"/>
  <c r="I280" i="5"/>
  <c r="O280" i="5"/>
  <c r="L280" i="5"/>
  <c r="I450" i="5"/>
  <c r="O450" i="5"/>
  <c r="L450" i="5"/>
  <c r="I358" i="5"/>
  <c r="O358" i="5"/>
  <c r="L358" i="5"/>
  <c r="I223" i="5"/>
  <c r="L223" i="5"/>
  <c r="O223" i="5"/>
  <c r="I98" i="5"/>
  <c r="O98" i="5"/>
  <c r="L98" i="5"/>
  <c r="I460" i="5"/>
  <c r="L460" i="5"/>
  <c r="O460" i="5"/>
  <c r="I451" i="5"/>
  <c r="O451" i="5"/>
  <c r="L451" i="5"/>
  <c r="I286" i="5"/>
  <c r="O286" i="5"/>
  <c r="L286" i="5"/>
  <c r="I76" i="5"/>
  <c r="L76" i="5"/>
  <c r="O76" i="5"/>
  <c r="I202" i="5"/>
  <c r="L202" i="5"/>
  <c r="O202" i="5"/>
  <c r="I158" i="5"/>
  <c r="O158" i="5"/>
  <c r="L158" i="5"/>
  <c r="I109" i="5"/>
  <c r="L109" i="5"/>
  <c r="O109" i="5"/>
  <c r="I409" i="5"/>
  <c r="L409" i="5"/>
  <c r="O409" i="5"/>
  <c r="I192" i="5"/>
  <c r="L192" i="5"/>
  <c r="O192" i="5"/>
  <c r="I330" i="5"/>
  <c r="O330" i="5"/>
  <c r="L330" i="5"/>
  <c r="I103" i="5"/>
  <c r="L103" i="5"/>
  <c r="O103" i="5"/>
  <c r="I484" i="5"/>
  <c r="L484" i="5"/>
  <c r="O484" i="5"/>
  <c r="I155" i="5"/>
  <c r="O155" i="5"/>
  <c r="L155" i="5"/>
  <c r="I194" i="5"/>
  <c r="L194" i="5"/>
  <c r="O194" i="5"/>
  <c r="I372" i="5"/>
  <c r="O372" i="5"/>
  <c r="L372" i="5"/>
  <c r="I208" i="5"/>
  <c r="O208" i="5"/>
  <c r="L208" i="5"/>
  <c r="I310" i="5"/>
  <c r="O310" i="5"/>
  <c r="L310" i="5"/>
  <c r="I602" i="5"/>
  <c r="O602" i="5"/>
  <c r="L602" i="5"/>
  <c r="I576" i="5"/>
  <c r="L576" i="5"/>
  <c r="O576" i="5"/>
  <c r="I591" i="5"/>
  <c r="O591" i="5"/>
  <c r="L591" i="5"/>
  <c r="I265" i="5"/>
  <c r="O265" i="5"/>
  <c r="L265" i="5"/>
  <c r="I257" i="5"/>
  <c r="O257" i="5"/>
  <c r="L257" i="5"/>
  <c r="I188" i="5"/>
  <c r="L188" i="5"/>
  <c r="O188" i="5"/>
  <c r="I148" i="5"/>
  <c r="L148" i="5"/>
  <c r="O148" i="5"/>
  <c r="I549" i="5"/>
  <c r="O549" i="5"/>
  <c r="L549" i="5"/>
  <c r="I517" i="5"/>
  <c r="O517" i="5"/>
  <c r="L517" i="5"/>
  <c r="I540" i="5"/>
  <c r="O540" i="5"/>
  <c r="L540" i="5"/>
  <c r="I587" i="5"/>
  <c r="L587" i="5"/>
  <c r="O587" i="5"/>
  <c r="I555" i="5"/>
  <c r="O555" i="5"/>
  <c r="L555" i="5"/>
  <c r="I523" i="5"/>
  <c r="O523" i="5"/>
  <c r="L523" i="5"/>
  <c r="I377" i="5"/>
  <c r="O377" i="5"/>
  <c r="L377" i="5"/>
  <c r="I249" i="5"/>
  <c r="O249" i="5"/>
  <c r="L249" i="5"/>
  <c r="I381" i="5"/>
  <c r="O381" i="5"/>
  <c r="L381" i="5"/>
  <c r="I253" i="5"/>
  <c r="O253" i="5"/>
  <c r="L253" i="5"/>
  <c r="I369" i="5"/>
  <c r="O369" i="5"/>
  <c r="L369" i="5"/>
  <c r="I241" i="5"/>
  <c r="L241" i="5"/>
  <c r="O241" i="5"/>
  <c r="I137" i="5"/>
  <c r="L137" i="5"/>
  <c r="O137" i="5"/>
  <c r="I180" i="5"/>
  <c r="L180" i="5"/>
  <c r="O180" i="5"/>
  <c r="I39" i="5"/>
  <c r="O39" i="5"/>
  <c r="L39" i="5"/>
  <c r="I147" i="5"/>
  <c r="L147" i="5"/>
  <c r="O147" i="5"/>
  <c r="I136" i="5"/>
  <c r="O136" i="5"/>
  <c r="L136" i="5"/>
  <c r="I312" i="5"/>
  <c r="L312" i="5"/>
  <c r="O312" i="5"/>
  <c r="I9" i="5"/>
  <c r="L9" i="5"/>
  <c r="O9" i="5"/>
  <c r="E16" i="3" s="1"/>
  <c r="F16" i="3" s="1"/>
  <c r="I49" i="5"/>
  <c r="O49" i="5"/>
  <c r="L49" i="5"/>
  <c r="I156" i="5"/>
  <c r="O156" i="5"/>
  <c r="L156" i="5"/>
  <c r="I89" i="5"/>
  <c r="O89" i="5"/>
  <c r="L89" i="5"/>
  <c r="I181" i="5"/>
  <c r="O181" i="5"/>
  <c r="L181" i="5"/>
  <c r="I412" i="5"/>
  <c r="L412" i="5"/>
  <c r="O412" i="5"/>
  <c r="I267" i="5"/>
  <c r="O267" i="5"/>
  <c r="L267" i="5"/>
  <c r="I574" i="5"/>
  <c r="O574" i="5"/>
  <c r="L574" i="5"/>
  <c r="I542" i="5"/>
  <c r="O542" i="5"/>
  <c r="L542" i="5"/>
  <c r="I510" i="5"/>
  <c r="O510" i="5"/>
  <c r="L510" i="5"/>
  <c r="I371" i="5"/>
  <c r="O371" i="5"/>
  <c r="L371" i="5"/>
  <c r="I252" i="5"/>
  <c r="L252" i="5"/>
  <c r="O252" i="5"/>
  <c r="I101" i="5"/>
  <c r="O101" i="5"/>
  <c r="L101" i="5"/>
  <c r="I404" i="5"/>
  <c r="O404" i="5"/>
  <c r="L404" i="5"/>
  <c r="I259" i="5"/>
  <c r="O259" i="5"/>
  <c r="L259" i="5"/>
  <c r="I355" i="5"/>
  <c r="O355" i="5"/>
  <c r="L355" i="5"/>
  <c r="I247" i="5"/>
  <c r="O247" i="5"/>
  <c r="L247" i="5"/>
  <c r="I449" i="5"/>
  <c r="O449" i="5"/>
  <c r="L449" i="5"/>
  <c r="I383" i="5"/>
  <c r="O383" i="5"/>
  <c r="L383" i="5"/>
  <c r="I240" i="5"/>
  <c r="O240" i="5"/>
  <c r="L240" i="5"/>
  <c r="I22" i="5"/>
  <c r="O22" i="5"/>
  <c r="L22" i="5"/>
  <c r="I479" i="5"/>
  <c r="L479" i="5"/>
  <c r="O479" i="5"/>
  <c r="I360" i="5"/>
  <c r="L360" i="5"/>
  <c r="O360" i="5"/>
  <c r="I124" i="5"/>
  <c r="O124" i="5"/>
  <c r="L124" i="5"/>
  <c r="I467" i="5"/>
  <c r="O467" i="5"/>
  <c r="L467" i="5"/>
  <c r="I91" i="5"/>
  <c r="O91" i="5"/>
  <c r="L91" i="5"/>
  <c r="I231" i="5"/>
  <c r="O231" i="5"/>
  <c r="L231" i="5"/>
  <c r="I439" i="5"/>
  <c r="O439" i="5"/>
  <c r="L439" i="5"/>
  <c r="I342" i="5"/>
  <c r="O342" i="5"/>
  <c r="L342" i="5"/>
  <c r="I219" i="5"/>
  <c r="O219" i="5"/>
  <c r="L219" i="5"/>
  <c r="I94" i="5"/>
  <c r="O94" i="5"/>
  <c r="L94" i="5"/>
  <c r="I448" i="5"/>
  <c r="O448" i="5"/>
  <c r="L448" i="5"/>
  <c r="I447" i="5"/>
  <c r="O447" i="5"/>
  <c r="L447" i="5"/>
  <c r="I282" i="5"/>
  <c r="O282" i="5"/>
  <c r="L282" i="5"/>
  <c r="I58" i="5"/>
  <c r="L58" i="5"/>
  <c r="O58" i="5"/>
  <c r="I186" i="5"/>
  <c r="L186" i="5"/>
  <c r="O186" i="5"/>
  <c r="I150" i="5"/>
  <c r="O150" i="5"/>
  <c r="L150" i="5"/>
  <c r="I105" i="5"/>
  <c r="O105" i="5"/>
  <c r="L105" i="5"/>
  <c r="I405" i="5"/>
  <c r="O405" i="5"/>
  <c r="L405" i="5"/>
  <c r="I314" i="5"/>
  <c r="O314" i="5"/>
  <c r="L314" i="5"/>
  <c r="I99" i="5"/>
  <c r="O99" i="5"/>
  <c r="L99" i="5"/>
  <c r="I480" i="5"/>
  <c r="O480" i="5"/>
  <c r="L480" i="5"/>
  <c r="I378" i="5"/>
  <c r="O378" i="5"/>
  <c r="L378" i="5"/>
  <c r="I165" i="5"/>
  <c r="O165" i="5"/>
  <c r="L165" i="5"/>
  <c r="I368" i="5"/>
  <c r="O368" i="5"/>
  <c r="L368" i="5"/>
  <c r="I509" i="5"/>
  <c r="O509" i="5"/>
  <c r="L509" i="5"/>
  <c r="I487" i="5"/>
  <c r="O487" i="5"/>
  <c r="L487" i="5"/>
  <c r="I499" i="5"/>
  <c r="O499" i="5"/>
  <c r="L499" i="5"/>
  <c r="I585" i="5"/>
  <c r="O585" i="5"/>
  <c r="L585" i="5"/>
  <c r="I544" i="5"/>
  <c r="O544" i="5"/>
  <c r="L544" i="5"/>
  <c r="I527" i="5"/>
  <c r="O527" i="5"/>
  <c r="L527" i="5"/>
  <c r="I478" i="5"/>
  <c r="O478" i="5"/>
  <c r="L478" i="5"/>
  <c r="I145" i="5"/>
  <c r="O145" i="5"/>
  <c r="L145" i="5"/>
  <c r="I83" i="5"/>
  <c r="O83" i="5"/>
  <c r="L83" i="5"/>
  <c r="I581" i="5"/>
  <c r="O581" i="5"/>
  <c r="L581" i="5"/>
  <c r="I572" i="5"/>
  <c r="L572" i="5"/>
  <c r="O572" i="5"/>
  <c r="I508" i="5"/>
  <c r="O508" i="5"/>
  <c r="L508" i="5"/>
  <c r="I577" i="5"/>
  <c r="O577" i="5"/>
  <c r="L577" i="5"/>
  <c r="I545" i="5"/>
  <c r="O545" i="5"/>
  <c r="L545" i="5"/>
  <c r="I513" i="5"/>
  <c r="O513" i="5"/>
  <c r="L513" i="5"/>
  <c r="I568" i="5"/>
  <c r="O568" i="5"/>
  <c r="L568" i="5"/>
  <c r="I536" i="5"/>
  <c r="O536" i="5"/>
  <c r="L536" i="5"/>
  <c r="I504" i="5"/>
  <c r="O504" i="5"/>
  <c r="L504" i="5"/>
  <c r="I583" i="5"/>
  <c r="O583" i="5"/>
  <c r="L583" i="5"/>
  <c r="I551" i="5"/>
  <c r="O551" i="5"/>
  <c r="L551" i="5"/>
  <c r="I519" i="5"/>
  <c r="O519" i="5"/>
  <c r="L519" i="5"/>
  <c r="I361" i="5"/>
  <c r="O361" i="5"/>
  <c r="L361" i="5"/>
  <c r="I233" i="5"/>
  <c r="O233" i="5"/>
  <c r="L233" i="5"/>
  <c r="I365" i="5"/>
  <c r="O365" i="5"/>
  <c r="L365" i="5"/>
  <c r="I237" i="5"/>
  <c r="O237" i="5"/>
  <c r="L237" i="5"/>
  <c r="I353" i="5"/>
  <c r="O353" i="5"/>
  <c r="L353" i="5"/>
  <c r="I225" i="5"/>
  <c r="O225" i="5"/>
  <c r="L225" i="5"/>
  <c r="I129" i="5"/>
  <c r="L129" i="5"/>
  <c r="O129" i="5"/>
  <c r="I172" i="5"/>
  <c r="O172" i="5"/>
  <c r="L172" i="5"/>
  <c r="I55" i="5"/>
  <c r="L55" i="5"/>
  <c r="O55" i="5"/>
  <c r="I139" i="5"/>
  <c r="L139" i="5"/>
  <c r="O139" i="5"/>
  <c r="I4" i="5"/>
  <c r="O4" i="5"/>
  <c r="L4" i="5"/>
  <c r="I128" i="5"/>
  <c r="L128" i="5"/>
  <c r="O128" i="5"/>
  <c r="I430" i="5"/>
  <c r="O430" i="5"/>
  <c r="L430" i="5"/>
  <c r="I279" i="5"/>
  <c r="O279" i="5"/>
  <c r="L279" i="5"/>
  <c r="I143" i="5"/>
  <c r="L143" i="5"/>
  <c r="O143" i="5"/>
  <c r="E7" i="3"/>
  <c r="F7" i="3" s="1"/>
  <c r="I149" i="5"/>
  <c r="O149" i="5"/>
  <c r="L149" i="5"/>
  <c r="I85" i="5"/>
  <c r="L85" i="5"/>
  <c r="O85" i="5"/>
  <c r="I171" i="5"/>
  <c r="L171" i="5"/>
  <c r="O171" i="5"/>
  <c r="I386" i="5"/>
  <c r="O386" i="5"/>
  <c r="L386" i="5"/>
  <c r="I260" i="5"/>
  <c r="O260" i="5"/>
  <c r="L260" i="5"/>
  <c r="I34" i="5"/>
  <c r="L34" i="5"/>
  <c r="O34" i="5"/>
  <c r="D118" i="1" s="1"/>
  <c r="I570" i="5"/>
  <c r="O570" i="5"/>
  <c r="L570" i="5"/>
  <c r="I538" i="5"/>
  <c r="O538" i="5"/>
  <c r="L538" i="5"/>
  <c r="I506" i="5"/>
  <c r="L506" i="5"/>
  <c r="O506" i="5"/>
  <c r="I364" i="5"/>
  <c r="O364" i="5"/>
  <c r="L364" i="5"/>
  <c r="I242" i="5"/>
  <c r="O242" i="5"/>
  <c r="L242" i="5"/>
  <c r="I97" i="5"/>
  <c r="O97" i="5"/>
  <c r="L97" i="5"/>
  <c r="I398" i="5"/>
  <c r="O398" i="5"/>
  <c r="L398" i="5"/>
  <c r="I255" i="5"/>
  <c r="O255" i="5"/>
  <c r="L255" i="5"/>
  <c r="I41" i="5"/>
  <c r="O41" i="5"/>
  <c r="L41" i="5"/>
  <c r="I348" i="5"/>
  <c r="L348" i="5"/>
  <c r="O348" i="5"/>
  <c r="I445" i="5"/>
  <c r="O445" i="5"/>
  <c r="L445" i="5"/>
  <c r="I379" i="5"/>
  <c r="O379" i="5"/>
  <c r="L379" i="5"/>
  <c r="I210" i="5"/>
  <c r="L210" i="5"/>
  <c r="O210" i="5"/>
  <c r="I475" i="5"/>
  <c r="O475" i="5"/>
  <c r="L475" i="5"/>
  <c r="I356" i="5"/>
  <c r="L356" i="5"/>
  <c r="O356" i="5"/>
  <c r="I407" i="5"/>
  <c r="O407" i="5"/>
  <c r="L407" i="5"/>
  <c r="I216" i="5"/>
  <c r="O216" i="5"/>
  <c r="L216" i="5"/>
  <c r="I435" i="5"/>
  <c r="O435" i="5"/>
  <c r="L435" i="5"/>
  <c r="I323" i="5"/>
  <c r="O323" i="5"/>
  <c r="L323" i="5"/>
  <c r="I154" i="5"/>
  <c r="O154" i="5"/>
  <c r="L154" i="5"/>
  <c r="I64" i="5"/>
  <c r="L64" i="5"/>
  <c r="O64" i="5"/>
  <c r="I444" i="5"/>
  <c r="L444" i="5"/>
  <c r="O444" i="5"/>
  <c r="I443" i="5"/>
  <c r="L443" i="5"/>
  <c r="O443" i="5"/>
  <c r="I270" i="5"/>
  <c r="O270" i="5"/>
  <c r="L270" i="5"/>
  <c r="I24" i="5"/>
  <c r="O24" i="5"/>
  <c r="L24" i="5"/>
  <c r="I182" i="5"/>
  <c r="O182" i="5"/>
  <c r="L182" i="5"/>
  <c r="I469" i="5"/>
  <c r="O469" i="5"/>
  <c r="L469" i="5"/>
  <c r="I93" i="5"/>
  <c r="O93" i="5"/>
  <c r="L93" i="5"/>
  <c r="I470" i="5"/>
  <c r="O470" i="5"/>
  <c r="L470" i="5"/>
  <c r="I303" i="5"/>
  <c r="O303" i="5"/>
  <c r="L303" i="5"/>
  <c r="I476" i="5"/>
  <c r="L476" i="5"/>
  <c r="O476" i="5"/>
  <c r="I374" i="5"/>
  <c r="O374" i="5"/>
  <c r="L374" i="5"/>
  <c r="I77" i="5"/>
  <c r="L77" i="5"/>
  <c r="O77" i="5"/>
  <c r="I344" i="5"/>
  <c r="O344" i="5"/>
  <c r="L344" i="5"/>
  <c r="I501" i="5"/>
  <c r="O501" i="5"/>
  <c r="L501" i="5"/>
  <c r="I495" i="5"/>
  <c r="L495" i="5"/>
  <c r="O495" i="5"/>
  <c r="I507" i="5"/>
  <c r="O507" i="5"/>
  <c r="L507" i="5"/>
  <c r="I5" i="5"/>
  <c r="D90" i="4" s="1"/>
  <c r="O5" i="5"/>
  <c r="D68" i="1" s="1"/>
  <c r="L5" i="5"/>
  <c r="E5" i="3"/>
  <c r="F5" i="3" s="1"/>
  <c r="D23" i="1" s="1"/>
  <c r="E151" i="4"/>
  <c r="F151" i="4" s="1"/>
  <c r="E175" i="4"/>
  <c r="F175" i="4" s="1"/>
  <c r="E198" i="4"/>
  <c r="F198" i="4" s="1"/>
  <c r="E101" i="4"/>
  <c r="F101" i="4" s="1"/>
  <c r="F56" i="5"/>
  <c r="R56" i="5" s="1"/>
  <c r="F33" i="5"/>
  <c r="R33" i="5" s="1"/>
  <c r="D40" i="5" l="1"/>
  <c r="D63" i="1"/>
  <c r="D105" i="1"/>
  <c r="E105" i="1" s="1"/>
  <c r="F105" i="1" s="1"/>
  <c r="D70" i="1"/>
  <c r="D18" i="1"/>
  <c r="E18" i="1" s="1"/>
  <c r="F18" i="1" s="1"/>
  <c r="D45" i="1"/>
  <c r="D121" i="1"/>
  <c r="E121" i="1" s="1"/>
  <c r="F121" i="1" s="1"/>
  <c r="I66" i="5"/>
  <c r="O66" i="5"/>
  <c r="L66" i="5"/>
  <c r="D60" i="1"/>
  <c r="E13" i="3"/>
  <c r="F13" i="3" s="1"/>
  <c r="E3" i="2"/>
  <c r="F3" i="2" s="1"/>
  <c r="D43" i="1"/>
  <c r="E43" i="1" s="1"/>
  <c r="F43" i="1" s="1"/>
  <c r="D86" i="1"/>
  <c r="E86" i="1" s="1"/>
  <c r="F86" i="1" s="1"/>
  <c r="E91" i="1"/>
  <c r="F91" i="1" s="1"/>
  <c r="D5" i="2"/>
  <c r="E5" i="2" s="1"/>
  <c r="F5" i="2" s="1"/>
  <c r="D92" i="1"/>
  <c r="E92" i="1" s="1"/>
  <c r="F92" i="1" s="1"/>
  <c r="H92" i="1" s="1"/>
  <c r="D108" i="1"/>
  <c r="E108" i="1" s="1"/>
  <c r="F108" i="1" s="1"/>
  <c r="D14" i="3"/>
  <c r="E23" i="5"/>
  <c r="F23" i="5" s="1"/>
  <c r="R23" i="5" s="1"/>
  <c r="D12" i="3"/>
  <c r="E12" i="3" s="1"/>
  <c r="F12" i="3" s="1"/>
  <c r="E23" i="3"/>
  <c r="F23" i="3" s="1"/>
  <c r="D8" i="3"/>
  <c r="E8" i="3" s="1"/>
  <c r="F8" i="3" s="1"/>
  <c r="E118" i="1"/>
  <c r="F118" i="1" s="1"/>
  <c r="L12" i="6"/>
  <c r="I12" i="6"/>
  <c r="D14" i="6"/>
  <c r="E14" i="6" s="1"/>
  <c r="F14" i="6" s="1"/>
  <c r="O15" i="5"/>
  <c r="R15" i="5"/>
  <c r="E30" i="4"/>
  <c r="F30" i="4" s="1"/>
  <c r="D11" i="1" s="1"/>
  <c r="E159" i="4"/>
  <c r="F159" i="4" s="1"/>
  <c r="D20" i="2" s="1"/>
  <c r="E232" i="4"/>
  <c r="F232" i="4" s="1"/>
  <c r="D221" i="4" s="1"/>
  <c r="E189" i="4"/>
  <c r="F189" i="4" s="1"/>
  <c r="D77" i="1" s="1"/>
  <c r="E55" i="4"/>
  <c r="F55" i="4" s="1"/>
  <c r="E53" i="4"/>
  <c r="F53" i="4" s="1"/>
  <c r="E114" i="4"/>
  <c r="F114" i="4" s="1"/>
  <c r="D98" i="1" s="1"/>
  <c r="E112" i="4"/>
  <c r="F112" i="4" s="1"/>
  <c r="E62" i="4"/>
  <c r="F62" i="4" s="1"/>
  <c r="D14" i="2" s="1"/>
  <c r="E9" i="4"/>
  <c r="F9" i="4" s="1"/>
  <c r="E102" i="4"/>
  <c r="F102" i="4" s="1"/>
  <c r="E41" i="4"/>
  <c r="F41" i="4" s="1"/>
  <c r="D33" i="3" s="1"/>
  <c r="E181" i="4"/>
  <c r="F181" i="4" s="1"/>
  <c r="E228" i="4"/>
  <c r="F228" i="4" s="1"/>
  <c r="D13" i="2" s="1"/>
  <c r="E25" i="4"/>
  <c r="F25" i="4" s="1"/>
  <c r="D4" i="3" s="1"/>
  <c r="E90" i="4"/>
  <c r="F90" i="4" s="1"/>
  <c r="E246" i="4"/>
  <c r="F246" i="4" s="1"/>
  <c r="L5" i="6"/>
  <c r="D9" i="1" s="1"/>
  <c r="E25" i="3"/>
  <c r="F25" i="3" s="1"/>
  <c r="E84" i="1"/>
  <c r="F84" i="1" s="1"/>
  <c r="H34" i="1"/>
  <c r="E19" i="3"/>
  <c r="F19" i="3" s="1"/>
  <c r="D112" i="1" s="1"/>
  <c r="I15" i="5"/>
  <c r="E10" i="3" s="1"/>
  <c r="F10" i="3" s="1"/>
  <c r="E11" i="3"/>
  <c r="F11" i="3" s="1"/>
  <c r="L15" i="5"/>
  <c r="D7" i="5" s="1"/>
  <c r="E7" i="5" s="1"/>
  <c r="F7" i="5" s="1"/>
  <c r="E191" i="4"/>
  <c r="F191" i="4" s="1"/>
  <c r="E27" i="3"/>
  <c r="F27" i="3" s="1"/>
  <c r="I3" i="5"/>
  <c r="L3" i="5"/>
  <c r="O3" i="5"/>
  <c r="I33" i="5"/>
  <c r="L33" i="5"/>
  <c r="O33" i="5"/>
  <c r="E258" i="4" s="1"/>
  <c r="F258" i="4" s="1"/>
  <c r="I56" i="5"/>
  <c r="L56" i="5"/>
  <c r="O56" i="5"/>
  <c r="E110" i="1"/>
  <c r="F110" i="1" s="1"/>
  <c r="H110" i="1" s="1"/>
  <c r="E106" i="1"/>
  <c r="F106" i="1" s="1"/>
  <c r="E26" i="3"/>
  <c r="F26" i="3" s="1"/>
  <c r="E7" i="1"/>
  <c r="F7" i="1" s="1"/>
  <c r="E8" i="2"/>
  <c r="F8" i="2" s="1"/>
  <c r="E37" i="4"/>
  <c r="F37" i="4" s="1"/>
  <c r="E42" i="5"/>
  <c r="F42" i="5" s="1"/>
  <c r="R42" i="5" s="1"/>
  <c r="E53" i="5"/>
  <c r="E111" i="4"/>
  <c r="F111" i="4" s="1"/>
  <c r="E45" i="5"/>
  <c r="F45" i="5" s="1"/>
  <c r="R45" i="5" s="1"/>
  <c r="E70" i="5"/>
  <c r="F70" i="5" s="1"/>
  <c r="R70" i="5" s="1"/>
  <c r="E25" i="5"/>
  <c r="F25" i="5" s="1"/>
  <c r="R25" i="5" s="1"/>
  <c r="D49" i="1" l="1"/>
  <c r="E49" i="1" s="1"/>
  <c r="F49" i="1" s="1"/>
  <c r="D72" i="1"/>
  <c r="E72" i="1" s="1"/>
  <c r="F72" i="1" s="1"/>
  <c r="D74" i="1"/>
  <c r="D102" i="1"/>
  <c r="D22" i="2"/>
  <c r="E22" i="2" s="1"/>
  <c r="F22" i="2" s="1"/>
  <c r="D64" i="1"/>
  <c r="D66" i="1"/>
  <c r="E66" i="1" s="1"/>
  <c r="F66" i="1" s="1"/>
  <c r="O23" i="5"/>
  <c r="L7" i="5"/>
  <c r="D13" i="1" s="1"/>
  <c r="O7" i="5"/>
  <c r="I7" i="5"/>
  <c r="R7" i="5"/>
  <c r="I23" i="5"/>
  <c r="L23" i="5"/>
  <c r="D10" i="1"/>
  <c r="E10" i="1" s="1"/>
  <c r="F10" i="1" s="1"/>
  <c r="D25" i="1"/>
  <c r="E25" i="1" s="1"/>
  <c r="F25" i="1" s="1"/>
  <c r="D109" i="1"/>
  <c r="E109" i="1" s="1"/>
  <c r="F109" i="1" s="1"/>
  <c r="E10" i="5"/>
  <c r="F10" i="5" s="1"/>
  <c r="R10" i="5" s="1"/>
  <c r="D75" i="1"/>
  <c r="E75" i="1" s="1"/>
  <c r="F75" i="1" s="1"/>
  <c r="D31" i="3"/>
  <c r="E31" i="3" s="1"/>
  <c r="F31" i="3" s="1"/>
  <c r="D17" i="3"/>
  <c r="E17" i="3" s="1"/>
  <c r="F17" i="3" s="1"/>
  <c r="D154" i="4"/>
  <c r="E154" i="4" s="1"/>
  <c r="F154" i="4" s="1"/>
  <c r="D67" i="1" s="1"/>
  <c r="E67" i="1" s="1"/>
  <c r="F67" i="1" s="1"/>
  <c r="D145" i="4"/>
  <c r="E145" i="4" s="1"/>
  <c r="F145" i="4" s="1"/>
  <c r="D243" i="4"/>
  <c r="E243" i="4" s="1"/>
  <c r="F243" i="4" s="1"/>
  <c r="I14" i="6"/>
  <c r="L14" i="6"/>
  <c r="D17" i="6"/>
  <c r="E17" i="6" s="1"/>
  <c r="F17" i="6" s="1"/>
  <c r="D8" i="6"/>
  <c r="E8" i="6" s="1"/>
  <c r="F8" i="6" s="1"/>
  <c r="E20" i="2"/>
  <c r="F20" i="2" s="1"/>
  <c r="E103" i="1"/>
  <c r="F103" i="1" s="1"/>
  <c r="E113" i="4"/>
  <c r="F113" i="4" s="1"/>
  <c r="D50" i="1" s="1"/>
  <c r="E50" i="1" s="1"/>
  <c r="F50" i="1" s="1"/>
  <c r="H47" i="1" s="1"/>
  <c r="E202" i="4"/>
  <c r="F202" i="4" s="1"/>
  <c r="E245" i="4"/>
  <c r="F245" i="4" s="1"/>
  <c r="D30" i="2" s="1"/>
  <c r="E209" i="4"/>
  <c r="F209" i="4" s="1"/>
  <c r="D90" i="1" s="1"/>
  <c r="E90" i="1" s="1"/>
  <c r="F90" i="1" s="1"/>
  <c r="H86" i="1" s="1"/>
  <c r="E45" i="1"/>
  <c r="F45" i="1" s="1"/>
  <c r="E77" i="1"/>
  <c r="F77" i="1" s="1"/>
  <c r="E53" i="1"/>
  <c r="F53" i="1" s="1"/>
  <c r="E119" i="1"/>
  <c r="F119" i="1" s="1"/>
  <c r="E82" i="1"/>
  <c r="F82" i="1" s="1"/>
  <c r="H101" i="1"/>
  <c r="H5" i="1"/>
  <c r="E14" i="5"/>
  <c r="F14" i="5" s="1"/>
  <c r="E98" i="1"/>
  <c r="F98" i="1" s="1"/>
  <c r="E221" i="4"/>
  <c r="F221" i="4" s="1"/>
  <c r="I42" i="5"/>
  <c r="L42" i="5"/>
  <c r="O42" i="5"/>
  <c r="E63" i="1" s="1"/>
  <c r="F63" i="1" s="1"/>
  <c r="I25" i="5"/>
  <c r="D22" i="3" s="1"/>
  <c r="E22" i="3" s="1"/>
  <c r="F22" i="3" s="1"/>
  <c r="O25" i="5"/>
  <c r="L25" i="5"/>
  <c r="D8" i="1" s="1"/>
  <c r="E8" i="1" s="1"/>
  <c r="F8" i="1" s="1"/>
  <c r="H6" i="1" s="1"/>
  <c r="I70" i="5"/>
  <c r="O70" i="5"/>
  <c r="D23" i="2" s="1"/>
  <c r="L70" i="5"/>
  <c r="I45" i="5"/>
  <c r="D29" i="5" s="1"/>
  <c r="O45" i="5"/>
  <c r="L45" i="5"/>
  <c r="E147" i="4"/>
  <c r="F147" i="4" s="1"/>
  <c r="D252" i="4" s="1"/>
  <c r="E40" i="5"/>
  <c r="F40" i="5" s="1"/>
  <c r="R40" i="5" s="1"/>
  <c r="E20" i="5"/>
  <c r="F20" i="5" s="1"/>
  <c r="R20" i="5" s="1"/>
  <c r="F53" i="5"/>
  <c r="R53" i="5" s="1"/>
  <c r="D40" i="1" l="1"/>
  <c r="E40" i="1" s="1"/>
  <c r="F40" i="1" s="1"/>
  <c r="H98" i="1"/>
  <c r="H8" i="1"/>
  <c r="H63" i="1"/>
  <c r="H82" i="1"/>
  <c r="D15" i="1"/>
  <c r="E15" i="1" s="1"/>
  <c r="F15" i="1" s="1"/>
  <c r="D25" i="2"/>
  <c r="D80" i="1"/>
  <c r="D83" i="1"/>
  <c r="E83" i="1" s="1"/>
  <c r="F83" i="1" s="1"/>
  <c r="D14" i="1"/>
  <c r="E14" i="1" s="1"/>
  <c r="F14" i="1" s="1"/>
  <c r="D32" i="2"/>
  <c r="D94" i="1"/>
  <c r="E94" i="1" s="1"/>
  <c r="F94" i="1" s="1"/>
  <c r="D97" i="1"/>
  <c r="E97" i="1" s="1"/>
  <c r="F97" i="1" s="1"/>
  <c r="H93" i="1" s="1"/>
  <c r="D38" i="1"/>
  <c r="E93" i="4"/>
  <c r="F93" i="4" s="1"/>
  <c r="L10" i="5"/>
  <c r="O10" i="5"/>
  <c r="I10" i="5"/>
  <c r="D48" i="1"/>
  <c r="E48" i="1" s="1"/>
  <c r="F48" i="1" s="1"/>
  <c r="D87" i="1"/>
  <c r="E87" i="1" s="1"/>
  <c r="F87" i="1" s="1"/>
  <c r="D65" i="1"/>
  <c r="E65" i="1" s="1"/>
  <c r="F65" i="1" s="1"/>
  <c r="D17" i="1"/>
  <c r="E17" i="1" s="1"/>
  <c r="F17" i="1" s="1"/>
  <c r="E99" i="1"/>
  <c r="F99" i="1" s="1"/>
  <c r="D29" i="3"/>
  <c r="E29" i="3" s="1"/>
  <c r="F29" i="3" s="1"/>
  <c r="I8" i="6"/>
  <c r="L8" i="6"/>
  <c r="D88" i="1" s="1"/>
  <c r="I17" i="6"/>
  <c r="L17" i="6"/>
  <c r="D54" i="5"/>
  <c r="E54" i="5" s="1"/>
  <c r="F54" i="5" s="1"/>
  <c r="I14" i="5"/>
  <c r="R14" i="5"/>
  <c r="E252" i="4"/>
  <c r="F252" i="4" s="1"/>
  <c r="D42" i="1" s="1"/>
  <c r="E6" i="3"/>
  <c r="F6" i="3" s="1"/>
  <c r="E33" i="3"/>
  <c r="F33" i="3" s="1"/>
  <c r="H43" i="1"/>
  <c r="E64" i="1"/>
  <c r="F64" i="1" s="1"/>
  <c r="H50" i="1"/>
  <c r="E14" i="3"/>
  <c r="F14" i="3" s="1"/>
  <c r="E48" i="5"/>
  <c r="F48" i="5" s="1"/>
  <c r="R48" i="5" s="1"/>
  <c r="E29" i="5"/>
  <c r="F29" i="5" s="1"/>
  <c r="R29" i="5" s="1"/>
  <c r="L14" i="5"/>
  <c r="O14" i="5"/>
  <c r="L53" i="5"/>
  <c r="O53" i="5"/>
  <c r="I20" i="5"/>
  <c r="E16" i="2" s="1"/>
  <c r="F16" i="2" s="1"/>
  <c r="O20" i="5"/>
  <c r="L20" i="5"/>
  <c r="O40" i="5"/>
  <c r="L40" i="5"/>
  <c r="D63" i="5" s="1"/>
  <c r="E63" i="5" s="1"/>
  <c r="F63" i="5" s="1"/>
  <c r="I40" i="5"/>
  <c r="D31" i="5" s="1"/>
  <c r="E31" i="5" s="1"/>
  <c r="F31" i="5" s="1"/>
  <c r="I53" i="5"/>
  <c r="D27" i="5" s="1"/>
  <c r="E27" i="5" s="1"/>
  <c r="F27" i="5" s="1"/>
  <c r="E68" i="1"/>
  <c r="F68" i="1" s="1"/>
  <c r="H68" i="1" s="1"/>
  <c r="E60" i="5"/>
  <c r="F60" i="5" s="1"/>
  <c r="R60" i="5" s="1"/>
  <c r="E51" i="5"/>
  <c r="F51" i="5" s="1"/>
  <c r="R51" i="5" s="1"/>
  <c r="H15" i="1" l="1"/>
  <c r="H83" i="1"/>
  <c r="H87" i="1"/>
  <c r="H61" i="1"/>
  <c r="H65" i="1"/>
  <c r="D39" i="1"/>
  <c r="E39" i="1" s="1"/>
  <c r="F39" i="1" s="1"/>
  <c r="D41" i="1"/>
  <c r="E41" i="1" s="1"/>
  <c r="F41" i="1" s="1"/>
  <c r="D9" i="2"/>
  <c r="E9" i="2" s="1"/>
  <c r="F9" i="2" s="1"/>
  <c r="D26" i="1"/>
  <c r="R63" i="5"/>
  <c r="L63" i="5"/>
  <c r="O63" i="5"/>
  <c r="I63" i="5"/>
  <c r="D33" i="1" s="1"/>
  <c r="R31" i="5"/>
  <c r="I31" i="5"/>
  <c r="O31" i="5"/>
  <c r="L31" i="5"/>
  <c r="O27" i="5"/>
  <c r="I27" i="5"/>
  <c r="L27" i="5"/>
  <c r="R27" i="5"/>
  <c r="D34" i="3"/>
  <c r="E34" i="3" s="1"/>
  <c r="F34" i="3" s="1"/>
  <c r="D12" i="2"/>
  <c r="E12" i="2" s="1"/>
  <c r="F12" i="2" s="1"/>
  <c r="D31" i="1"/>
  <c r="E31" i="1" s="1"/>
  <c r="F31" i="1" s="1"/>
  <c r="D85" i="1"/>
  <c r="E85" i="1" s="1"/>
  <c r="F85" i="1" s="1"/>
  <c r="D67" i="4"/>
  <c r="E67" i="4" s="1"/>
  <c r="F67" i="4" s="1"/>
  <c r="E42" i="1"/>
  <c r="F42" i="1" s="1"/>
  <c r="H40" i="1" s="1"/>
  <c r="D244" i="4"/>
  <c r="E244" i="4" s="1"/>
  <c r="F244" i="4" s="1"/>
  <c r="R54" i="5"/>
  <c r="I54" i="5"/>
  <c r="D68" i="5" s="1"/>
  <c r="E68" i="5" s="1"/>
  <c r="F68" i="5" s="1"/>
  <c r="L54" i="5"/>
  <c r="O54" i="5"/>
  <c r="E21" i="3"/>
  <c r="F21" i="3" s="1"/>
  <c r="E16" i="1"/>
  <c r="F16" i="1" s="1"/>
  <c r="H14" i="1" s="1"/>
  <c r="E14" i="2"/>
  <c r="F14" i="2" s="1"/>
  <c r="E9" i="1"/>
  <c r="F9" i="1" s="1"/>
  <c r="H7" i="1" s="1"/>
  <c r="H64" i="1"/>
  <c r="H90" i="1"/>
  <c r="E62" i="5"/>
  <c r="F62" i="5" s="1"/>
  <c r="R62" i="5" s="1"/>
  <c r="O29" i="5"/>
  <c r="I29" i="5"/>
  <c r="L29" i="5"/>
  <c r="L48" i="5"/>
  <c r="O48" i="5"/>
  <c r="I48" i="5"/>
  <c r="E18" i="5"/>
  <c r="F18" i="5" s="1"/>
  <c r="R18" i="5" s="1"/>
  <c r="E46" i="5"/>
  <c r="F46" i="5" s="1"/>
  <c r="R46" i="5" s="1"/>
  <c r="I60" i="5"/>
  <c r="L60" i="5"/>
  <c r="O60" i="5"/>
  <c r="I51" i="5"/>
  <c r="D37" i="5" s="1"/>
  <c r="E37" i="5" s="1"/>
  <c r="F37" i="5" s="1"/>
  <c r="L51" i="5"/>
  <c r="D11" i="5" s="1"/>
  <c r="E11" i="5" s="1"/>
  <c r="F11" i="5" s="1"/>
  <c r="O51" i="5"/>
  <c r="E102" i="1"/>
  <c r="F102" i="1" s="1"/>
  <c r="E80" i="1"/>
  <c r="F80" i="1" s="1"/>
  <c r="E23" i="2"/>
  <c r="F23" i="2" s="1"/>
  <c r="E13" i="2"/>
  <c r="F13" i="2" s="1"/>
  <c r="E4" i="3"/>
  <c r="F4" i="3" s="1"/>
  <c r="E18" i="2"/>
  <c r="F18" i="2" s="1"/>
  <c r="E30" i="2"/>
  <c r="F30" i="2" s="1"/>
  <c r="H16" i="1" l="1"/>
  <c r="H39" i="1"/>
  <c r="H41" i="1"/>
  <c r="D30" i="1"/>
  <c r="E30" i="1" s="1"/>
  <c r="F30" i="1" s="1"/>
  <c r="H30" i="1" s="1"/>
  <c r="D56" i="1"/>
  <c r="D58" i="1"/>
  <c r="E58" i="1" s="1"/>
  <c r="F58" i="1" s="1"/>
  <c r="D55" i="1"/>
  <c r="D57" i="1"/>
  <c r="E57" i="1" s="1"/>
  <c r="F57" i="1" s="1"/>
  <c r="H54" i="1" s="1"/>
  <c r="D44" i="1"/>
  <c r="D46" i="1"/>
  <c r="E46" i="1" s="1"/>
  <c r="F46" i="1" s="1"/>
  <c r="D113" i="1"/>
  <c r="E113" i="1" s="1"/>
  <c r="F113" i="1" s="1"/>
  <c r="H108" i="1" s="1"/>
  <c r="D116" i="1"/>
  <c r="E116" i="1" s="1"/>
  <c r="F116" i="1" s="1"/>
  <c r="D31" i="2"/>
  <c r="R37" i="5"/>
  <c r="I37" i="5"/>
  <c r="D33" i="2" s="1"/>
  <c r="E33" i="2" s="1"/>
  <c r="F33" i="2" s="1"/>
  <c r="L37" i="5"/>
  <c r="O37" i="5"/>
  <c r="R11" i="5"/>
  <c r="I11" i="5"/>
  <c r="O11" i="5"/>
  <c r="L11" i="5"/>
  <c r="D17" i="2" s="1"/>
  <c r="E17" i="2" s="1"/>
  <c r="F17" i="2" s="1"/>
  <c r="R68" i="5"/>
  <c r="I68" i="5"/>
  <c r="E47" i="5" s="1"/>
  <c r="F47" i="5" s="1"/>
  <c r="O68" i="5"/>
  <c r="L68" i="5"/>
  <c r="E71" i="5" s="1"/>
  <c r="F71" i="5" s="1"/>
  <c r="E28" i="2"/>
  <c r="F28" i="2" s="1"/>
  <c r="D28" i="1"/>
  <c r="E28" i="1" s="1"/>
  <c r="F28" i="1" s="1"/>
  <c r="E26" i="1"/>
  <c r="F26" i="1" s="1"/>
  <c r="E33" i="1"/>
  <c r="F33" i="1" s="1"/>
  <c r="H31" i="1" s="1"/>
  <c r="E13" i="1"/>
  <c r="F13" i="1" s="1"/>
  <c r="E74" i="1"/>
  <c r="F74" i="1" s="1"/>
  <c r="E38" i="1"/>
  <c r="F38" i="1" s="1"/>
  <c r="H38" i="1" s="1"/>
  <c r="E23" i="1"/>
  <c r="F23" i="1" s="1"/>
  <c r="E51" i="1"/>
  <c r="F51" i="1" s="1"/>
  <c r="H94" i="1"/>
  <c r="H97" i="1"/>
  <c r="H105" i="1"/>
  <c r="L62" i="5"/>
  <c r="O62" i="5"/>
  <c r="I62" i="5"/>
  <c r="E89" i="1" s="1"/>
  <c r="F89" i="1" s="1"/>
  <c r="H89" i="1" s="1"/>
  <c r="E60" i="1"/>
  <c r="F60" i="1" s="1"/>
  <c r="H60" i="1" s="1"/>
  <c r="L46" i="5"/>
  <c r="O46" i="5"/>
  <c r="I46" i="5"/>
  <c r="I18" i="5"/>
  <c r="E32" i="2" s="1"/>
  <c r="F32" i="2" s="1"/>
  <c r="L18" i="5"/>
  <c r="D37" i="1" s="1"/>
  <c r="E37" i="1" s="1"/>
  <c r="F37" i="1" s="1"/>
  <c r="O18" i="5"/>
  <c r="E44" i="5"/>
  <c r="F44" i="5" s="1"/>
  <c r="R44" i="5" s="1"/>
  <c r="E13" i="5"/>
  <c r="F13" i="5" s="1"/>
  <c r="R13" i="5" s="1"/>
  <c r="E88" i="1"/>
  <c r="F88" i="1" s="1"/>
  <c r="H88" i="1" s="1"/>
  <c r="H26" i="1" l="1"/>
  <c r="H46" i="1"/>
  <c r="H23" i="1"/>
  <c r="H48" i="1"/>
  <c r="H51" i="1"/>
  <c r="H13" i="1"/>
  <c r="H37" i="1"/>
  <c r="H28" i="1"/>
  <c r="D78" i="1"/>
  <c r="E78" i="1" s="1"/>
  <c r="F78" i="1" s="1"/>
  <c r="D81" i="1"/>
  <c r="E81" i="1" s="1"/>
  <c r="F81" i="1" s="1"/>
  <c r="D19" i="2"/>
  <c r="E19" i="2" s="1"/>
  <c r="F19" i="2" s="1"/>
  <c r="D21" i="2"/>
  <c r="E21" i="2" s="1"/>
  <c r="F21" i="2" s="1"/>
  <c r="D24" i="2"/>
  <c r="E24" i="2" s="1"/>
  <c r="F24" i="2" s="1"/>
  <c r="D26" i="2"/>
  <c r="E26" i="2" s="1"/>
  <c r="F26" i="2" s="1"/>
  <c r="D69" i="5"/>
  <c r="E69" i="5" s="1"/>
  <c r="F69" i="5" s="1"/>
  <c r="I69" i="5" s="1"/>
  <c r="D6" i="2" s="1"/>
  <c r="E6" i="2" s="1"/>
  <c r="F6" i="2" s="1"/>
  <c r="E25" i="2"/>
  <c r="F25" i="2" s="1"/>
  <c r="D35" i="1"/>
  <c r="E35" i="1" s="1"/>
  <c r="F35" i="1" s="1"/>
  <c r="H33" i="1" s="1"/>
  <c r="E70" i="1"/>
  <c r="F70" i="1" s="1"/>
  <c r="H66" i="1" s="1"/>
  <c r="D15" i="2"/>
  <c r="E15" i="2" s="1"/>
  <c r="F15" i="2" s="1"/>
  <c r="O71" i="5"/>
  <c r="I71" i="5"/>
  <c r="D20" i="3" s="1"/>
  <c r="E20" i="3" s="1"/>
  <c r="F20" i="3" s="1"/>
  <c r="L71" i="5"/>
  <c r="R71" i="5"/>
  <c r="R47" i="5"/>
  <c r="L47" i="5"/>
  <c r="D6" i="5" s="1"/>
  <c r="E6" i="5" s="1"/>
  <c r="F6" i="5" s="1"/>
  <c r="I47" i="5"/>
  <c r="D9" i="3" s="1"/>
  <c r="E9" i="3" s="1"/>
  <c r="F9" i="3" s="1"/>
  <c r="D4" i="2" s="1"/>
  <c r="E4" i="2" s="1"/>
  <c r="F4" i="2" s="1"/>
  <c r="O47" i="5"/>
  <c r="H24" i="1"/>
  <c r="E11" i="1"/>
  <c r="F11" i="1" s="1"/>
  <c r="H9" i="1" s="1"/>
  <c r="E55" i="1"/>
  <c r="F55" i="1" s="1"/>
  <c r="H45" i="1" s="1"/>
  <c r="E31" i="2"/>
  <c r="F31" i="2" s="1"/>
  <c r="E44" i="1"/>
  <c r="F44" i="1" s="1"/>
  <c r="H36" i="1" s="1"/>
  <c r="H80" i="1"/>
  <c r="H84" i="1"/>
  <c r="H32" i="1"/>
  <c r="H57" i="1"/>
  <c r="H85" i="1"/>
  <c r="O44" i="5"/>
  <c r="L44" i="5"/>
  <c r="D100" i="1" s="1"/>
  <c r="E100" i="1" s="1"/>
  <c r="F100" i="1" s="1"/>
  <c r="I44" i="5"/>
  <c r="L13" i="5"/>
  <c r="I13" i="5"/>
  <c r="D32" i="3" s="1"/>
  <c r="O13" i="5"/>
  <c r="D3" i="3" s="1"/>
  <c r="E3" i="3" s="1"/>
  <c r="F3" i="3" s="1"/>
  <c r="H77" i="1" l="1"/>
  <c r="H81" i="1"/>
  <c r="H74" i="1"/>
  <c r="H78" i="1"/>
  <c r="H96" i="1"/>
  <c r="H100" i="1"/>
  <c r="H35" i="1"/>
  <c r="H11" i="1"/>
  <c r="H44" i="1"/>
  <c r="H70" i="1"/>
  <c r="H55" i="1"/>
  <c r="D20" i="1"/>
  <c r="E20" i="1" s="1"/>
  <c r="F20" i="1" s="1"/>
  <c r="H18" i="1" s="1"/>
  <c r="D22" i="1"/>
  <c r="E22" i="1" s="1"/>
  <c r="F22" i="1" s="1"/>
  <c r="D27" i="2"/>
  <c r="E27" i="2" s="1"/>
  <c r="F27" i="2" s="1"/>
  <c r="D29" i="2"/>
  <c r="E29" i="2" s="1"/>
  <c r="F29" i="2" s="1"/>
  <c r="D104" i="1"/>
  <c r="E104" i="1" s="1"/>
  <c r="F104" i="1" s="1"/>
  <c r="D107" i="1"/>
  <c r="E107" i="1" s="1"/>
  <c r="F107" i="1" s="1"/>
  <c r="H102" i="1" s="1"/>
  <c r="D19" i="1"/>
  <c r="E19" i="1" s="1"/>
  <c r="F19" i="1" s="1"/>
  <c r="D21" i="1"/>
  <c r="E21" i="1" s="1"/>
  <c r="F21" i="1" s="1"/>
  <c r="H21" i="1" s="1"/>
  <c r="D71" i="1"/>
  <c r="E71" i="1" s="1"/>
  <c r="F71" i="1" s="1"/>
  <c r="H71" i="1" s="1"/>
  <c r="D73" i="1"/>
  <c r="E73" i="1" s="1"/>
  <c r="F73" i="1" s="1"/>
  <c r="D59" i="1"/>
  <c r="E59" i="1" s="1"/>
  <c r="F59" i="1" s="1"/>
  <c r="D62" i="1"/>
  <c r="E62" i="1" s="1"/>
  <c r="F62" i="1" s="1"/>
  <c r="R69" i="5"/>
  <c r="O69" i="5"/>
  <c r="L69" i="5"/>
  <c r="R6" i="5"/>
  <c r="L6" i="5"/>
  <c r="O6" i="5"/>
  <c r="E112" i="1" s="1"/>
  <c r="F112" i="1" s="1"/>
  <c r="I6" i="5"/>
  <c r="E32" i="3"/>
  <c r="F32" i="3" s="1"/>
  <c r="H42" i="1"/>
  <c r="E95" i="1"/>
  <c r="F95" i="1" s="1"/>
  <c r="H95" i="1" s="1"/>
  <c r="E52" i="1"/>
  <c r="F52" i="1" s="1"/>
  <c r="H49" i="1" s="1"/>
  <c r="E56" i="1"/>
  <c r="F56" i="1" s="1"/>
  <c r="H53" i="1" s="1"/>
  <c r="E11" i="2"/>
  <c r="F11" i="2" s="1"/>
  <c r="H107" i="1" l="1"/>
  <c r="H69" i="1"/>
  <c r="H73" i="1"/>
  <c r="H99" i="1"/>
  <c r="H104" i="1"/>
  <c r="H58" i="1"/>
  <c r="H62" i="1"/>
  <c r="H56" i="1"/>
  <c r="H59" i="1"/>
  <c r="H20" i="1"/>
  <c r="H22" i="1"/>
  <c r="H52" i="1"/>
  <c r="H19" i="1"/>
  <c r="D27" i="1"/>
  <c r="E27" i="1" s="1"/>
  <c r="F27" i="1" s="1"/>
  <c r="H25" i="1" s="1"/>
  <c r="D29" i="1"/>
  <c r="E29" i="1" s="1"/>
  <c r="F29" i="1" s="1"/>
  <c r="D120" i="1"/>
  <c r="E120" i="1" s="1"/>
  <c r="F120" i="1" s="1"/>
  <c r="D12" i="1"/>
  <c r="E12" i="1" s="1"/>
  <c r="F12" i="1" s="1"/>
  <c r="D111" i="1"/>
  <c r="E111" i="1" s="1"/>
  <c r="F111" i="1" s="1"/>
  <c r="H106" i="1" s="1"/>
  <c r="D114" i="1"/>
  <c r="E114" i="1" s="1"/>
  <c r="F114" i="1" s="1"/>
  <c r="H109" i="1" s="1"/>
  <c r="H4" i="1"/>
  <c r="H103" i="1"/>
  <c r="H91" i="1"/>
  <c r="E193" i="4"/>
  <c r="F193" i="4" s="1"/>
  <c r="D79" i="1" s="1"/>
  <c r="E79" i="1" s="1"/>
  <c r="F79" i="1" s="1"/>
  <c r="H27" i="1" l="1"/>
  <c r="H29" i="1"/>
  <c r="H75" i="1"/>
  <c r="H79" i="1"/>
  <c r="H111" i="1"/>
  <c r="H10" i="1"/>
  <c r="H12" i="1"/>
  <c r="D76" i="1"/>
  <c r="E76" i="1" s="1"/>
  <c r="F76" i="1" s="1"/>
  <c r="H72" i="1" l="1"/>
  <c r="H76" i="1"/>
</calcChain>
</file>

<file path=xl/sharedStrings.xml><?xml version="1.0" encoding="utf-8"?>
<sst xmlns="http://schemas.openxmlformats.org/spreadsheetml/2006/main" count="1239" uniqueCount="552">
  <si>
    <t>Item</t>
  </si>
  <si>
    <t>Have</t>
  </si>
  <si>
    <t>Need</t>
  </si>
  <si>
    <t>Stock</t>
  </si>
  <si>
    <t>Production</t>
  </si>
  <si>
    <t>Total</t>
  </si>
  <si>
    <t>clover</t>
  </si>
  <si>
    <t>wheat</t>
  </si>
  <si>
    <t>grape</t>
  </si>
  <si>
    <t>corn</t>
  </si>
  <si>
    <t>lavender</t>
  </si>
  <si>
    <t>oat</t>
  </si>
  <si>
    <t>pasture</t>
  </si>
  <si>
    <t>cucumber</t>
  </si>
  <si>
    <t>chardonnay</t>
  </si>
  <si>
    <t>purple rose</t>
  </si>
  <si>
    <t>coffee bean</t>
  </si>
  <si>
    <t>carrot</t>
  </si>
  <si>
    <t>tomato</t>
  </si>
  <si>
    <t>vanilla</t>
  </si>
  <si>
    <t>carnation</t>
  </si>
  <si>
    <t>nitraria</t>
  </si>
  <si>
    <t>cactus</t>
  </si>
  <si>
    <t>cherry tomato</t>
  </si>
  <si>
    <t>basil</t>
  </si>
  <si>
    <t>turnip</t>
  </si>
  <si>
    <t>rye</t>
  </si>
  <si>
    <t>blue cornflower</t>
  </si>
  <si>
    <t>white grapes</t>
  </si>
  <si>
    <t>hops</t>
  </si>
  <si>
    <t>love fruit</t>
  </si>
  <si>
    <t>forget-me-not</t>
  </si>
  <si>
    <t>licorice</t>
  </si>
  <si>
    <t>daisy</t>
  </si>
  <si>
    <t>rice</t>
  </si>
  <si>
    <t>love rose</t>
  </si>
  <si>
    <t>heart chocolate</t>
  </si>
  <si>
    <t>white hibiscus</t>
  </si>
  <si>
    <t>daffodil</t>
  </si>
  <si>
    <t>cranberry</t>
  </si>
  <si>
    <t>pitaya</t>
  </si>
  <si>
    <t>thyme</t>
  </si>
  <si>
    <t>garlic</t>
  </si>
  <si>
    <t>blueberry</t>
  </si>
  <si>
    <t>spinach</t>
  </si>
  <si>
    <t>apple</t>
  </si>
  <si>
    <t>cherry</t>
  </si>
  <si>
    <t>white chocolate</t>
  </si>
  <si>
    <t>maple syrup</t>
  </si>
  <si>
    <t>gisela cherry</t>
  </si>
  <si>
    <t>lychee</t>
  </si>
  <si>
    <t>silk</t>
  </si>
  <si>
    <t>orange</t>
  </si>
  <si>
    <t>walnut</t>
  </si>
  <si>
    <t>wood</t>
  </si>
  <si>
    <t>banana</t>
  </si>
  <si>
    <t>bamboo</t>
  </si>
  <si>
    <t>almond</t>
  </si>
  <si>
    <t>pink lilac</t>
  </si>
  <si>
    <t>rubber</t>
  </si>
  <si>
    <t>guarana</t>
  </si>
  <si>
    <t>peach</t>
  </si>
  <si>
    <t>mangosteen</t>
  </si>
  <si>
    <t>cannonball fruit</t>
  </si>
  <si>
    <t>cocoa beans</t>
  </si>
  <si>
    <t>bleeding heart flower</t>
  </si>
  <si>
    <t>egg</t>
  </si>
  <si>
    <t>beef</t>
  </si>
  <si>
    <t>milk</t>
  </si>
  <si>
    <t>buffalo milk</t>
  </si>
  <si>
    <t>wool</t>
  </si>
  <si>
    <t>angora hair</t>
  </si>
  <si>
    <t>ostrich feathers</t>
  </si>
  <si>
    <t>goat milk</t>
  </si>
  <si>
    <t>duck eggs</t>
  </si>
  <si>
    <t>peacock feather</t>
  </si>
  <si>
    <t>horse milk</t>
  </si>
  <si>
    <t>blue eggshell</t>
  </si>
  <si>
    <t>macadamia nut</t>
  </si>
  <si>
    <t>llama hair</t>
  </si>
  <si>
    <t>mexican titmouse feather</t>
  </si>
  <si>
    <t>pork</t>
  </si>
  <si>
    <t>water jade</t>
  </si>
  <si>
    <t>hedgehog quill</t>
  </si>
  <si>
    <t>pink cockatoo feather</t>
  </si>
  <si>
    <t>water buffalo milk</t>
  </si>
  <si>
    <t>sweet potato</t>
  </si>
  <si>
    <t>crab</t>
  </si>
  <si>
    <t>watercress</t>
  </si>
  <si>
    <t>taro</t>
  </si>
  <si>
    <t>american lotus root</t>
  </si>
  <si>
    <t>indian lotus flower</t>
  </si>
  <si>
    <t>water chestnut</t>
  </si>
  <si>
    <t>duck weed</t>
  </si>
  <si>
    <t>wasabi</t>
  </si>
  <si>
    <t>Made from</t>
  </si>
  <si>
    <t>wheat bread</t>
  </si>
  <si>
    <t>corn bread</t>
  </si>
  <si>
    <t>wheat flour</t>
  </si>
  <si>
    <t>cornmeal</t>
  </si>
  <si>
    <t>oat bread</t>
  </si>
  <si>
    <t>oat flour</t>
  </si>
  <si>
    <t>black bread</t>
  </si>
  <si>
    <t>rye flour</t>
  </si>
  <si>
    <t>munich beer</t>
  </si>
  <si>
    <t>stout</t>
  </si>
  <si>
    <t>irish beer</t>
  </si>
  <si>
    <t>black forest cake</t>
  </si>
  <si>
    <t>love cake</t>
  </si>
  <si>
    <t>banana cake</t>
  </si>
  <si>
    <t>almond cake</t>
  </si>
  <si>
    <t>lava cake</t>
  </si>
  <si>
    <t>milk cheese</t>
  </si>
  <si>
    <t>buffalo milk cheese</t>
  </si>
  <si>
    <t>goat cheese</t>
  </si>
  <si>
    <t>water buffalo milk cheese</t>
  </si>
  <si>
    <t>mocha coffee</t>
  </si>
  <si>
    <t>white mocha</t>
  </si>
  <si>
    <t>lava latte</t>
  </si>
  <si>
    <t>raisin cookie</t>
  </si>
  <si>
    <t>oatmeal cookie</t>
  </si>
  <si>
    <t>lavender cookie</t>
  </si>
  <si>
    <t>white chocolate cookie</t>
  </si>
  <si>
    <t>heart cookie</t>
  </si>
  <si>
    <t>macadamia cookie</t>
  </si>
  <si>
    <t>packed carrot</t>
  </si>
  <si>
    <t>packed watercress</t>
  </si>
  <si>
    <t>lavender essential oil</t>
  </si>
  <si>
    <t>vanilla essential oil</t>
  </si>
  <si>
    <t>basil essential oil</t>
  </si>
  <si>
    <t>almond essential oil</t>
  </si>
  <si>
    <t>thyme essential oil</t>
  </si>
  <si>
    <t>farmstyle raisin yogurt</t>
  </si>
  <si>
    <t>farmstyle oat yogurt</t>
  </si>
  <si>
    <t>farmstyle walnut yogurt</t>
  </si>
  <si>
    <t>farmstyle macadamia yogurt</t>
  </si>
  <si>
    <t>lavender bouquet</t>
  </si>
  <si>
    <t>purple rose bouquet</t>
  </si>
  <si>
    <t>carnation bouquet</t>
  </si>
  <si>
    <t>blue cornflower bouquet</t>
  </si>
  <si>
    <t>forget-me-not bouquet</t>
  </si>
  <si>
    <t>daisy bouquet</t>
  </si>
  <si>
    <t>daffodil bouquet</t>
  </si>
  <si>
    <t>lotus flower bouquet</t>
  </si>
  <si>
    <t>white hibiscus bouquet</t>
  </si>
  <si>
    <t>raisin bread</t>
  </si>
  <si>
    <t>banana bread</t>
  </si>
  <si>
    <t>cranberry bread</t>
  </si>
  <si>
    <t>garlic bread</t>
  </si>
  <si>
    <t>taro bread</t>
  </si>
  <si>
    <t>cocoa bread</t>
  </si>
  <si>
    <t>gisela cherry fruit cup</t>
  </si>
  <si>
    <t>apple juice</t>
  </si>
  <si>
    <t>lychee fruit cup</t>
  </si>
  <si>
    <t>peach fruit cup</t>
  </si>
  <si>
    <t>grandma's steak burger</t>
  </si>
  <si>
    <t>apple cider</t>
  </si>
  <si>
    <t>eggnog</t>
  </si>
  <si>
    <t>hot vanilla milk</t>
  </si>
  <si>
    <t>children's punch</t>
  </si>
  <si>
    <t>mulled wine</t>
  </si>
  <si>
    <t>wine</t>
  </si>
  <si>
    <t>grape icecream</t>
  </si>
  <si>
    <t>apple icecream</t>
  </si>
  <si>
    <t>white chocolate icecream</t>
  </si>
  <si>
    <t>vanilla icecream</t>
  </si>
  <si>
    <t>licorice icecream</t>
  </si>
  <si>
    <t>banana icecream</t>
  </si>
  <si>
    <t>grape jam</t>
  </si>
  <si>
    <t>apple jam</t>
  </si>
  <si>
    <t>cherry jam</t>
  </si>
  <si>
    <t>orange jam</t>
  </si>
  <si>
    <t>pitaya jam</t>
  </si>
  <si>
    <t>blueberry jam</t>
  </si>
  <si>
    <t>cherry juice</t>
  </si>
  <si>
    <t>grape juice</t>
  </si>
  <si>
    <t>carrot juice</t>
  </si>
  <si>
    <t>tomato juice</t>
  </si>
  <si>
    <t>orange juice</t>
  </si>
  <si>
    <t>guarana juice</t>
  </si>
  <si>
    <t>beef lasagna</t>
  </si>
  <si>
    <t>tomato lasagna</t>
  </si>
  <si>
    <t>spinach lasagna</t>
  </si>
  <si>
    <t>pasta with pesto sauce</t>
  </si>
  <si>
    <t>pasta with tomato sauce</t>
  </si>
  <si>
    <t>pasta with cheese</t>
  </si>
  <si>
    <t>garlic pasta</t>
  </si>
  <si>
    <t>apple pie</t>
  </si>
  <si>
    <t>gisela cherry pie</t>
  </si>
  <si>
    <t>love fruit pie</t>
  </si>
  <si>
    <t>banana pie</t>
  </si>
  <si>
    <t>blueberry pie</t>
  </si>
  <si>
    <t>peach pie</t>
  </si>
  <si>
    <t>spinach salad</t>
  </si>
  <si>
    <t>cheese salad</t>
  </si>
  <si>
    <t>ketchup</t>
  </si>
  <si>
    <t>apple sauce</t>
  </si>
  <si>
    <t>cranberry sauce</t>
  </si>
  <si>
    <t>garlic sauce</t>
  </si>
  <si>
    <t>mayonnaise</t>
  </si>
  <si>
    <t>wasabi sauce</t>
  </si>
  <si>
    <t>beef sausage</t>
  </si>
  <si>
    <t>lavender sugar</t>
  </si>
  <si>
    <t>maple sugar</t>
  </si>
  <si>
    <t>champagne</t>
  </si>
  <si>
    <t>white grape wine</t>
  </si>
  <si>
    <t>bamboo basket</t>
  </si>
  <si>
    <t>witch's broom</t>
  </si>
  <si>
    <t>torch</t>
  </si>
  <si>
    <t>lumber</t>
  </si>
  <si>
    <t>paper</t>
  </si>
  <si>
    <t>plastic beekeeping gloves</t>
  </si>
  <si>
    <t>lavender dye</t>
  </si>
  <si>
    <t>arrow</t>
  </si>
  <si>
    <t>carmine dye</t>
  </si>
  <si>
    <t>wool bolt</t>
  </si>
  <si>
    <t>lava arrow</t>
  </si>
  <si>
    <t>dutch wooden clogs</t>
  </si>
  <si>
    <t>medicine wheel</t>
  </si>
  <si>
    <t>silk handkerchief</t>
  </si>
  <si>
    <t>white dye</t>
  </si>
  <si>
    <t>toy soldier</t>
  </si>
  <si>
    <t>djembe</t>
  </si>
  <si>
    <t>raincoat</t>
  </si>
  <si>
    <t>pencil</t>
  </si>
  <si>
    <t>sleeping caps</t>
  </si>
  <si>
    <t>carnation basket</t>
  </si>
  <si>
    <t>red paper bag</t>
  </si>
  <si>
    <t>purple handkerchief</t>
  </si>
  <si>
    <t>red nail polish</t>
  </si>
  <si>
    <t>luxury carpet</t>
  </si>
  <si>
    <t>spring flower basket</t>
  </si>
  <si>
    <t>chinese paper lantern</t>
  </si>
  <si>
    <t>walking stick</t>
  </si>
  <si>
    <t>grandma chair set</t>
  </si>
  <si>
    <t>peacock fan</t>
  </si>
  <si>
    <t>pink nail polish</t>
  </si>
  <si>
    <t>wooden ruler</t>
  </si>
  <si>
    <t>bunny costume</t>
  </si>
  <si>
    <t>cat pillow</t>
  </si>
  <si>
    <t>vegetable baskets</t>
  </si>
  <si>
    <t>picket fence</t>
  </si>
  <si>
    <t>fence with roses</t>
  </si>
  <si>
    <t>mother's day cookie bouquet</t>
  </si>
  <si>
    <t>love is blooming fence</t>
  </si>
  <si>
    <t>tuna</t>
  </si>
  <si>
    <t>Addl</t>
  </si>
  <si>
    <t>pork sausage</t>
  </si>
  <si>
    <t>water spinach</t>
  </si>
  <si>
    <t>packed water spinach</t>
  </si>
  <si>
    <t>wool sweater</t>
  </si>
  <si>
    <t>angora sweater</t>
  </si>
  <si>
    <t>silk shirt</t>
  </si>
  <si>
    <t>llama hair sweater</t>
  </si>
  <si>
    <t>crocus</t>
  </si>
  <si>
    <t>violet</t>
  </si>
  <si>
    <t>kiwi</t>
  </si>
  <si>
    <t>vigorous herb</t>
  </si>
  <si>
    <t>rotala</t>
  </si>
  <si>
    <t>cane</t>
  </si>
  <si>
    <t>rhubarb</t>
  </si>
  <si>
    <t>winter squash</t>
  </si>
  <si>
    <t>blackberry</t>
  </si>
  <si>
    <t>iris</t>
  </si>
  <si>
    <t>barley</t>
  </si>
  <si>
    <t>mustard</t>
  </si>
  <si>
    <t>blue rose</t>
  </si>
  <si>
    <t>ginger</t>
  </si>
  <si>
    <t>chive</t>
  </si>
  <si>
    <t>raspberry</t>
  </si>
  <si>
    <t>watermelon</t>
  </si>
  <si>
    <t>baby's breath</t>
  </si>
  <si>
    <t>strawberry</t>
  </si>
  <si>
    <t>christmas chocolate</t>
  </si>
  <si>
    <t>bean</t>
  </si>
  <si>
    <t>enchanted carrot</t>
  </si>
  <si>
    <t>red rose</t>
  </si>
  <si>
    <t>potato</t>
  </si>
  <si>
    <t>pineapple</t>
  </si>
  <si>
    <t>halloween sugar</t>
  </si>
  <si>
    <t>halloween pumpkin</t>
  </si>
  <si>
    <t>orchid flower</t>
  </si>
  <si>
    <t>cabbage</t>
  </si>
  <si>
    <t>black bean</t>
  </si>
  <si>
    <t>green lettuce</t>
  </si>
  <si>
    <t>yellow rose</t>
  </si>
  <si>
    <t>stevia</t>
  </si>
  <si>
    <t>parsley</t>
  </si>
  <si>
    <t>tulip</t>
  </si>
  <si>
    <t>snap pea</t>
  </si>
  <si>
    <t>jasmine</t>
  </si>
  <si>
    <t>tea</t>
  </si>
  <si>
    <t>goblin flower</t>
  </si>
  <si>
    <t>red currant</t>
  </si>
  <si>
    <t>red pepper</t>
  </si>
  <si>
    <t>kermit mums</t>
  </si>
  <si>
    <t>mushroom</t>
  </si>
  <si>
    <t>purple smoke leaves</t>
  </si>
  <si>
    <t>argan nut</t>
  </si>
  <si>
    <t>horse hair</t>
  </si>
  <si>
    <t>radiant red bubble</t>
  </si>
  <si>
    <t>foggy night bubble</t>
  </si>
  <si>
    <t>enchanted love bubble</t>
  </si>
  <si>
    <t>crocus bouquet</t>
  </si>
  <si>
    <t>violet bouquet</t>
  </si>
  <si>
    <t>iris bouquet</t>
  </si>
  <si>
    <t>blue rose bouquet</t>
  </si>
  <si>
    <t>baby's breath bouquet</t>
  </si>
  <si>
    <t>red rose bouquet</t>
  </si>
  <si>
    <t>yellow freesia flower bouquet</t>
  </si>
  <si>
    <t>orchid flower bouquet</t>
  </si>
  <si>
    <t>yellow rose bouquet</t>
  </si>
  <si>
    <t>tulip bouquet</t>
  </si>
  <si>
    <t>jasmine bouquet</t>
  </si>
  <si>
    <t>pumpkin</t>
  </si>
  <si>
    <t>poppy</t>
  </si>
  <si>
    <t>kiwi jam</t>
  </si>
  <si>
    <t>blackberry jam</t>
  </si>
  <si>
    <t>raspberry jam</t>
  </si>
  <si>
    <t>watermelon jam</t>
  </si>
  <si>
    <t>strawberry jam</t>
  </si>
  <si>
    <t>pineapple jam</t>
  </si>
  <si>
    <t>berliner weissbier</t>
  </si>
  <si>
    <t>yule log</t>
  </si>
  <si>
    <t>gingerbread cookie</t>
  </si>
  <si>
    <t>halloween cookie</t>
  </si>
  <si>
    <t>christmas chocolate cookie</t>
  </si>
  <si>
    <t>packed chive</t>
  </si>
  <si>
    <t>packed potato</t>
  </si>
  <si>
    <t>packed green lettuce</t>
  </si>
  <si>
    <t>packed tea</t>
  </si>
  <si>
    <t>packed pepper</t>
  </si>
  <si>
    <t>packed mushrooms</t>
  </si>
  <si>
    <t>ginger essential oil</t>
  </si>
  <si>
    <t>red rose essential oil</t>
  </si>
  <si>
    <t>farmstyle raspberry yogurt</t>
  </si>
  <si>
    <t>winter squash bread</t>
  </si>
  <si>
    <t>kiwi fruit cup</t>
  </si>
  <si>
    <t>watermelon fruit cup</t>
  </si>
  <si>
    <t>pineapple fruit cup</t>
  </si>
  <si>
    <t>grandma's veggie burger</t>
  </si>
  <si>
    <t>strawberry icecream</t>
  </si>
  <si>
    <t>halloween icecream</t>
  </si>
  <si>
    <t>pineapple juice</t>
  </si>
  <si>
    <t>beetroot juice</t>
  </si>
  <si>
    <t>winter squash lasagna</t>
  </si>
  <si>
    <t>black bean lasagna</t>
  </si>
  <si>
    <t>raspberry pie</t>
  </si>
  <si>
    <t>strawberry pie</t>
  </si>
  <si>
    <t>pumpkin pie</t>
  </si>
  <si>
    <t>natural salad</t>
  </si>
  <si>
    <t>beetroot salad</t>
  </si>
  <si>
    <t>beetroot</t>
  </si>
  <si>
    <t>mustard sauce</t>
  </si>
  <si>
    <t>black bean sauce</t>
  </si>
  <si>
    <t>parsley sauce</t>
  </si>
  <si>
    <t>chili sauce</t>
  </si>
  <si>
    <t>red currant sauce</t>
  </si>
  <si>
    <t>sugar</t>
  </si>
  <si>
    <t>red teddy bear</t>
  </si>
  <si>
    <t>blue teddy bear</t>
  </si>
  <si>
    <t>horse toy</t>
  </si>
  <si>
    <t>scarecrow toy</t>
  </si>
  <si>
    <t>pink cockatoo toy</t>
  </si>
  <si>
    <t>llama toy</t>
  </si>
  <si>
    <t>colorful paper loop</t>
  </si>
  <si>
    <t>blue dye</t>
  </si>
  <si>
    <t>stone gnome home</t>
  </si>
  <si>
    <t>blue paper bag</t>
  </si>
  <si>
    <t>blue egg paver</t>
  </si>
  <si>
    <t>purple egg paver</t>
  </si>
  <si>
    <t>bath time bubble bunny</t>
  </si>
  <si>
    <t>barley flour</t>
  </si>
  <si>
    <t>potato flour</t>
  </si>
  <si>
    <t>orange dye</t>
  </si>
  <si>
    <t>rainbow stone fence</t>
  </si>
  <si>
    <t>bamboo chopsticks</t>
  </si>
  <si>
    <t>catfish</t>
  </si>
  <si>
    <t>carp</t>
  </si>
  <si>
    <t>lucky lamb fur</t>
  </si>
  <si>
    <t>lucky charm onesie</t>
  </si>
  <si>
    <t>sakura</t>
  </si>
  <si>
    <t>green rose</t>
  </si>
  <si>
    <t>orange gerbera</t>
  </si>
  <si>
    <t>sugar beet</t>
  </si>
  <si>
    <t>purple tulip</t>
  </si>
  <si>
    <t>green rose bouquet</t>
  </si>
  <si>
    <t>green dye</t>
  </si>
  <si>
    <t>shamrock paver</t>
  </si>
  <si>
    <t>orange gerbera bouquet</t>
  </si>
  <si>
    <t>caramel</t>
  </si>
  <si>
    <t>caramel latte</t>
  </si>
  <si>
    <t>walnut oil</t>
  </si>
  <si>
    <t>bean oil</t>
  </si>
  <si>
    <t>mustard oil</t>
  </si>
  <si>
    <t>argan oil</t>
  </si>
  <si>
    <t>sakura cake</t>
  </si>
  <si>
    <t>floating heart flower</t>
  </si>
  <si>
    <t>rhino armor</t>
  </si>
  <si>
    <t>pear</t>
  </si>
  <si>
    <t>pear pie</t>
  </si>
  <si>
    <t>bear cat tail</t>
  </si>
  <si>
    <t>fig</t>
  </si>
  <si>
    <t>sunflower</t>
  </si>
  <si>
    <t>horseradish</t>
  </si>
  <si>
    <t>white rose</t>
  </si>
  <si>
    <t>sunflower bouquet</t>
  </si>
  <si>
    <t>sunflower oil</t>
  </si>
  <si>
    <t>horseradish sauce</t>
  </si>
  <si>
    <t>white rose bouquet</t>
  </si>
  <si>
    <t>cuckoo bird clock feather</t>
  </si>
  <si>
    <t>chocolate</t>
  </si>
  <si>
    <t>raisin cereal</t>
  </si>
  <si>
    <t>chocolate cereal</t>
  </si>
  <si>
    <t>walnut cereal</t>
  </si>
  <si>
    <t>almond cereal</t>
  </si>
  <si>
    <t>tiramisu</t>
  </si>
  <si>
    <t>hot chocolate</t>
  </si>
  <si>
    <t>chocolate pie</t>
  </si>
  <si>
    <t>nutty flavour salad</t>
  </si>
  <si>
    <t>rooster meat</t>
  </si>
  <si>
    <t>rooster meat salad</t>
  </si>
  <si>
    <t>rooster meat lasagna</t>
  </si>
  <si>
    <t>grandma's rooster burger</t>
  </si>
  <si>
    <t>peanut</t>
  </si>
  <si>
    <t>white baneberry</t>
  </si>
  <si>
    <t>cattail</t>
  </si>
  <si>
    <t>wild rice</t>
  </si>
  <si>
    <t>cashew</t>
  </si>
  <si>
    <t>sweetgum</t>
  </si>
  <si>
    <t>ferret fuzz ball</t>
  </si>
  <si>
    <t>ferret toy</t>
  </si>
  <si>
    <t>ferret fuzz scarf</t>
  </si>
  <si>
    <t>mini pet tent</t>
  </si>
  <si>
    <t>yellow freesia flower</t>
  </si>
  <si>
    <t>cashew cereal</t>
  </si>
  <si>
    <t>grape can</t>
  </si>
  <si>
    <t>cherry can</t>
  </si>
  <si>
    <t>orange can</t>
  </si>
  <si>
    <t>peach can</t>
  </si>
  <si>
    <t>sweet bean can</t>
  </si>
  <si>
    <t>pineapple can</t>
  </si>
  <si>
    <t>potato can</t>
  </si>
  <si>
    <t>mangosteen can</t>
  </si>
  <si>
    <t>water chestnut can</t>
  </si>
  <si>
    <t>wild rice can</t>
  </si>
  <si>
    <t>tuna can</t>
  </si>
  <si>
    <t>canola</t>
  </si>
  <si>
    <t>pink rose</t>
  </si>
  <si>
    <t>canola oil</t>
  </si>
  <si>
    <t>peanut sauce</t>
  </si>
  <si>
    <t>peanut oil</t>
  </si>
  <si>
    <t>pink rose bouquet</t>
  </si>
  <si>
    <t>sardine</t>
  </si>
  <si>
    <t>easter lily</t>
  </si>
  <si>
    <t>leek</t>
  </si>
  <si>
    <t>onion</t>
  </si>
  <si>
    <t>papyrus</t>
  </si>
  <si>
    <t>water hyacinth</t>
  </si>
  <si>
    <t>cashew apple</t>
  </si>
  <si>
    <t>tree bark</t>
  </si>
  <si>
    <t>black rose</t>
  </si>
  <si>
    <t>easter swamp rabbit egg</t>
  </si>
  <si>
    <t>chocolate egg</t>
  </si>
  <si>
    <t>atlantic cod</t>
  </si>
  <si>
    <t>brown trout</t>
  </si>
  <si>
    <t>flounder</t>
  </si>
  <si>
    <t>herring</t>
  </si>
  <si>
    <t>rainbow trout</t>
  </si>
  <si>
    <t>red snapper</t>
  </si>
  <si>
    <t>river bass</t>
  </si>
  <si>
    <t>seaweed</t>
  </si>
  <si>
    <t>shrimp</t>
  </si>
  <si>
    <t>swordfish</t>
  </si>
  <si>
    <t>tilapia</t>
  </si>
  <si>
    <t>walleye</t>
  </si>
  <si>
    <t>yellow perch</t>
  </si>
  <si>
    <t>indian corn</t>
  </si>
  <si>
    <t>blue-green algae</t>
  </si>
  <si>
    <t>water lily</t>
  </si>
  <si>
    <t>white tree bark</t>
  </si>
  <si>
    <t>duck meat</t>
  </si>
  <si>
    <t>mutton</t>
  </si>
  <si>
    <t>bird egg</t>
  </si>
  <si>
    <t>plankton</t>
  </si>
  <si>
    <t>surf clam</t>
  </si>
  <si>
    <t>sorghum flour</t>
  </si>
  <si>
    <t>goose egg</t>
  </si>
  <si>
    <t>poppy spice</t>
  </si>
  <si>
    <t>red beech wood</t>
  </si>
  <si>
    <t>coconut flour</t>
  </si>
  <si>
    <t>coconut</t>
  </si>
  <si>
    <t>black rose bouquet</t>
  </si>
  <si>
    <t>herring salad</t>
  </si>
  <si>
    <t>sardine can</t>
  </si>
  <si>
    <t>packed onions</t>
  </si>
  <si>
    <t>chubby bunny marshmallow</t>
  </si>
  <si>
    <t>fancy bunny marshmallow</t>
  </si>
  <si>
    <t>cheeky chick marshmallow</t>
  </si>
  <si>
    <t>hoppity bunny paw marshmallow</t>
  </si>
  <si>
    <t>lazy daisy marshmallow</t>
  </si>
  <si>
    <t>tea cup marshmallow</t>
  </si>
  <si>
    <t>farmstyle cashew yogurt</t>
  </si>
  <si>
    <t>beef hotdog</t>
  </si>
  <si>
    <t>pork hotdog</t>
  </si>
  <si>
    <t>easter swamp rabbit toy</t>
  </si>
  <si>
    <t>trick-or-treat bag</t>
  </si>
  <si>
    <t>black dye</t>
  </si>
  <si>
    <t>polish folk costume</t>
  </si>
  <si>
    <t>german lederhosen</t>
  </si>
  <si>
    <t>ostrich feather</t>
  </si>
  <si>
    <t>easter rabbit egg home deco</t>
  </si>
  <si>
    <t>egg lantern</t>
  </si>
  <si>
    <t>arbutus chair</t>
  </si>
  <si>
    <t>quill box</t>
  </si>
  <si>
    <t>grandma's cuckoo bird plate</t>
  </si>
  <si>
    <t>football paver</t>
  </si>
  <si>
    <t>pink egg paver</t>
  </si>
  <si>
    <t>easter lily basket</t>
  </si>
  <si>
    <t>purple outdoor bench</t>
  </si>
  <si>
    <t>grandpa likes shakespeare</t>
  </si>
  <si>
    <t>whimsical bird bath</t>
  </si>
  <si>
    <t>rhino book ends</t>
  </si>
  <si>
    <t>meercat fur</t>
  </si>
  <si>
    <t>mole meat</t>
  </si>
  <si>
    <t>curly willow branch</t>
  </si>
  <si>
    <t>papaya</t>
  </si>
  <si>
    <t>papaya salad</t>
  </si>
  <si>
    <t>farmstyle papaya yogurt</t>
  </si>
  <si>
    <t>papaya jam</t>
  </si>
  <si>
    <t>punchy papaya salsa</t>
  </si>
  <si>
    <t>classic tomato salsa</t>
  </si>
  <si>
    <t>grilled pineapple salsa</t>
  </si>
  <si>
    <t>crunchy cucumber salsa</t>
  </si>
  <si>
    <t>bumpin' beet salsa</t>
  </si>
  <si>
    <t>crazy corn salsa</t>
  </si>
  <si>
    <t>berry delicious salsa</t>
  </si>
  <si>
    <t>coconut cake</t>
  </si>
  <si>
    <t>farmstyle coconut yogurt</t>
  </si>
  <si>
    <t>coconut oil</t>
  </si>
  <si>
    <t>tinsel crop</t>
  </si>
  <si>
    <t>asparagus</t>
  </si>
  <si>
    <t>lily</t>
  </si>
  <si>
    <t>green thai chili</t>
  </si>
  <si>
    <t>amazon lily</t>
  </si>
  <si>
    <t>lily bouquet</t>
  </si>
  <si>
    <t>amazon lily bouquet</t>
  </si>
  <si>
    <t>yummy chili salsa</t>
  </si>
  <si>
    <t>green chili sauce</t>
  </si>
  <si>
    <t>cuckoo bird toy</t>
  </si>
  <si>
    <t>mongoose hair</t>
  </si>
  <si>
    <t>small asian mongoose toy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</si>
</sst>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6"/>
  <sheetViews>
    <sheetView tabSelected="1" topLeftCell="A10" workbookViewId="0">
      <selection activeCell="J17" sqref="J17"/>
    </sheetView>
  </sheetViews>
  <sheetFormatPr defaultRowHeight="15" x14ac:dyDescent="0.25"/>
  <cols>
    <col min="1" max="1" width="18.42578125" bestFit="1" customWidth="1"/>
    <col min="2" max="2" width="6" bestFit="1" customWidth="1"/>
    <col min="3" max="3" width="5.7109375" hidden="1" customWidth="1"/>
    <col min="4" max="4" width="10.7109375" hidden="1" customWidth="1"/>
    <col min="5" max="5" width="5.42578125" bestFit="1" customWidth="1"/>
    <col min="6" max="6" width="5.140625" bestFit="1" customWidth="1"/>
    <col min="7" max="7" width="3" hidden="1" customWidth="1"/>
  </cols>
  <sheetData>
    <row r="1" spans="1:8" x14ac:dyDescent="0.25">
      <c r="A1" t="s">
        <v>0</v>
      </c>
      <c r="B1" t="s">
        <v>1</v>
      </c>
      <c r="C1" s="1" t="s">
        <v>2</v>
      </c>
      <c r="D1" s="1"/>
      <c r="E1" s="1"/>
      <c r="F1" s="1"/>
      <c r="G1">
        <v>12</v>
      </c>
    </row>
    <row r="2" spans="1:8" x14ac:dyDescent="0.25">
      <c r="C2" t="s">
        <v>3</v>
      </c>
      <c r="D2" t="s">
        <v>4</v>
      </c>
      <c r="E2" t="s">
        <v>5</v>
      </c>
      <c r="F2" t="s">
        <v>246</v>
      </c>
    </row>
    <row r="3" spans="1:8" x14ac:dyDescent="0.25">
      <c r="A3" t="s">
        <v>544</v>
      </c>
      <c r="B3">
        <v>22</v>
      </c>
      <c r="C3">
        <f>$G$1</f>
        <v>12</v>
      </c>
      <c r="D3">
        <f>SUMIF(Animals!G$3:G$616, A3, Animals!F$3:F$616)
+SUMIF(Gear!G$3:G$614, A3, Gear!F$3:F$614)
+SUMIF(Gear!H$3:H$614, A3, Gear!F$3:F$614)
+SUMIF(Gear!I$3:I$614, A3, Gear!F$3:F$614)
+SUMIF(Workshop!G$3:G$603, A3, Workshop!I$3:I$603)
+SUMIF(Workshop!J$3:J$603, A3, Workshop!L$3:L$603)
+SUMIF(Workshop!M$3:M$603, A3, Workshop!O$3:O$603)
+SUMIF(Workshop!P$3:P$603, A3, Workshop!R$3:R$603)
+SUMIF(Fish!G$3:G$616, A3, Fish!I$3:I$616)
+SUMIF(Fish!J$3:J$616, A3, Fish!L$3:L$616)</f>
        <v>0</v>
      </c>
      <c r="E3">
        <f>SUM(C3:D3)</f>
        <v>12</v>
      </c>
      <c r="F3">
        <f>MAX(0, E3-B3)</f>
        <v>0</v>
      </c>
      <c r="G3">
        <v>2</v>
      </c>
      <c r="H3" t="str">
        <f t="shared" ref="H3:H16" si="0">IF(F3=0, "", "!")</f>
        <v/>
      </c>
    </row>
    <row r="4" spans="1:8" x14ac:dyDescent="0.25">
      <c r="A4" t="s">
        <v>90</v>
      </c>
      <c r="B4">
        <v>25</v>
      </c>
      <c r="C4">
        <f>$G$1</f>
        <v>12</v>
      </c>
      <c r="D4">
        <f>SUMIF(Animals!G$3:G$616, A4, Animals!F$3:F$616)
+SUMIF(Gear!G$3:G$614, A4, Gear!F$3:F$614)
+SUMIF(Gear!H$3:H$614, A4, Gear!F$3:F$614)
+SUMIF(Gear!I$3:I$614, A4, Gear!F$3:F$614)
+SUMIF(Workshop!G$3:G$603, A4, Workshop!I$3:I$603)
+SUMIF(Workshop!J$3:J$603, A4, Workshop!L$3:L$603)
+SUMIF(Workshop!M$3:M$603, A4, Workshop!O$3:O$603)
+SUMIF(Workshop!P$3:P$603, A4, Workshop!R$3:R$603)
+SUMIF(Fish!G$3:G$616, A4, Fish!I$3:I$616)
+SUMIF(Fish!J$3:J$616, A4, Fish!L$3:L$616)</f>
        <v>0</v>
      </c>
      <c r="E4">
        <f>SUM(C4:D4)</f>
        <v>12</v>
      </c>
      <c r="F4">
        <f>MAX(0, E4-B4)</f>
        <v>0</v>
      </c>
      <c r="G4">
        <v>6</v>
      </c>
      <c r="H4" t="str">
        <f t="shared" si="0"/>
        <v/>
      </c>
    </row>
    <row r="5" spans="1:8" x14ac:dyDescent="0.25">
      <c r="A5" t="s">
        <v>541</v>
      </c>
      <c r="B5">
        <v>0</v>
      </c>
      <c r="C5">
        <f>$G$1</f>
        <v>12</v>
      </c>
      <c r="D5">
        <f>SUMIF(Animals!G$3:G$616, A5, Animals!F$3:F$616)
+SUMIF(Gear!G$3:G$614, A5, Gear!F$3:F$614)
+SUMIF(Gear!H$3:H$614, A5, Gear!F$3:F$614)
+SUMIF(Gear!I$3:I$614, A5, Gear!F$3:F$614)
+SUMIF(Workshop!G$3:G$603, A5, Workshop!I$3:I$603)
+SUMIF(Workshop!J$3:J$603, A5, Workshop!L$3:L$603)
+SUMIF(Workshop!M$3:M$603, A5, Workshop!O$3:O$603)
+SUMIF(Workshop!P$3:P$603, A5, Workshop!R$3:R$603)
+SUMIF(Fish!G$3:G$616, A5, Fish!I$3:I$616)
+SUMIF(Fish!J$3:J$616, A5, Fish!L$3:L$616)</f>
        <v>0</v>
      </c>
      <c r="E5">
        <f>SUM(C5:D5)</f>
        <v>12</v>
      </c>
      <c r="F5">
        <f>MAX(0, E5-B5)</f>
        <v>12</v>
      </c>
      <c r="G5">
        <v>5</v>
      </c>
      <c r="H5" t="str">
        <f t="shared" si="0"/>
        <v>!</v>
      </c>
    </row>
    <row r="6" spans="1:8" x14ac:dyDescent="0.25">
      <c r="A6" t="s">
        <v>271</v>
      </c>
      <c r="B6">
        <v>5</v>
      </c>
      <c r="C6">
        <f>$G$1</f>
        <v>12</v>
      </c>
      <c r="D6">
        <f>SUMIF(Animals!G$3:G$616, A6, Animals!F$3:F$616)
+SUMIF(Gear!G$3:G$614, A6, Gear!F$3:F$614)
+SUMIF(Gear!H$3:H$614, A6, Gear!F$3:F$614)
+SUMIF(Gear!I$3:I$614, A6, Gear!F$3:F$614)
+SUMIF(Workshop!G$3:G$603, A6, Workshop!I$3:I$603)
+SUMIF(Workshop!J$3:J$603, A6, Workshop!L$3:L$603)
+SUMIF(Workshop!M$3:M$603, A6, Workshop!O$3:O$603)
+SUMIF(Workshop!P$3:P$603, A6, Workshop!R$3:R$603)
+SUMIF(Fish!G$3:G$616, A6, Fish!I$3:I$616)
+SUMIF(Fish!J$3:J$616, A6, Fish!L$3:L$616)</f>
        <v>0</v>
      </c>
      <c r="E6">
        <f>SUM(C6:D6)</f>
        <v>12</v>
      </c>
      <c r="F6">
        <f>MAX(0, E6-B6)</f>
        <v>7</v>
      </c>
      <c r="G6">
        <v>6</v>
      </c>
      <c r="H6" t="str">
        <f t="shared" si="0"/>
        <v>!</v>
      </c>
    </row>
    <row r="7" spans="1:8" x14ac:dyDescent="0.25">
      <c r="A7" t="s">
        <v>264</v>
      </c>
      <c r="B7">
        <v>0</v>
      </c>
      <c r="C7">
        <f>$G$1</f>
        <v>12</v>
      </c>
      <c r="D7">
        <f>SUMIF(Animals!G$3:G$616, A7, Animals!F$3:F$616)
+SUMIF(Gear!G$3:G$614, A7, Gear!F$3:F$614)
+SUMIF(Gear!H$3:H$614, A7, Gear!F$3:F$614)
+SUMIF(Gear!I$3:I$614, A7, Gear!F$3:F$614)
+SUMIF(Workshop!G$3:G$603, A7, Workshop!I$3:I$603)
+SUMIF(Workshop!J$3:J$603, A7, Workshop!L$3:L$603)
+SUMIF(Workshop!M$3:M$603, A7, Workshop!O$3:O$603)
+SUMIF(Workshop!P$3:P$603, A7, Workshop!R$3:R$603)
+SUMIF(Fish!G$3:G$616, A7, Fish!I$3:I$616)
+SUMIF(Fish!J$3:J$616, A7, Fish!L$3:L$616)</f>
        <v>11</v>
      </c>
      <c r="E7">
        <f>SUM(C7:D7)</f>
        <v>23</v>
      </c>
      <c r="F7">
        <f>MAX(0, E7-B7)</f>
        <v>23</v>
      </c>
      <c r="G7">
        <v>8</v>
      </c>
      <c r="H7" t="str">
        <f t="shared" si="0"/>
        <v>!</v>
      </c>
    </row>
    <row r="8" spans="1:8" x14ac:dyDescent="0.25">
      <c r="A8" t="s">
        <v>24</v>
      </c>
      <c r="B8">
        <v>0</v>
      </c>
      <c r="C8">
        <f>$G$1</f>
        <v>12</v>
      </c>
      <c r="D8">
        <f>SUMIF(Animals!G$3:G$616, A8, Animals!F$3:F$616)
+SUMIF(Gear!G$3:G$614, A8, Gear!F$3:F$614)
+SUMIF(Gear!H$3:H$614, A8, Gear!F$3:F$614)
+SUMIF(Gear!I$3:I$614, A8, Gear!F$3:F$614)
+SUMIF(Workshop!G$3:G$603, A8, Workshop!I$3:I$603)
+SUMIF(Workshop!J$3:J$603, A8, Workshop!L$3:L$603)
+SUMIF(Workshop!M$3:M$603, A8, Workshop!O$3:O$603)
+SUMIF(Workshop!P$3:P$603, A8, Workshop!R$3:R$603)
+SUMIF(Fish!G$3:G$616, A8, Fish!I$3:I$616)
+SUMIF(Fish!J$3:J$616, A8, Fish!L$3:L$616)</f>
        <v>72</v>
      </c>
      <c r="E8">
        <f>SUM(C8:D8)</f>
        <v>84</v>
      </c>
      <c r="F8">
        <f>MAX(0, E8-B8)</f>
        <v>84</v>
      </c>
      <c r="G8">
        <v>4</v>
      </c>
      <c r="H8" t="str">
        <f t="shared" si="0"/>
        <v>!</v>
      </c>
    </row>
    <row r="9" spans="1:8" x14ac:dyDescent="0.25">
      <c r="A9" t="s">
        <v>274</v>
      </c>
      <c r="B9">
        <v>0</v>
      </c>
      <c r="C9">
        <f>$G$1</f>
        <v>12</v>
      </c>
      <c r="D9">
        <f>SUMIF(Animals!G$3:G$616, A9, Animals!F$3:F$616)
+SUMIF(Gear!G$3:G$614, A9, Gear!F$3:F$614)
+SUMIF(Gear!H$3:H$614, A9, Gear!F$3:F$614)
+SUMIF(Gear!I$3:I$614, A9, Gear!F$3:F$614)
+SUMIF(Workshop!G$3:G$603, A9, Workshop!I$3:I$603)
+SUMIF(Workshop!J$3:J$603, A9, Workshop!L$3:L$603)
+SUMIF(Workshop!M$3:M$603, A9, Workshop!O$3:O$603)
+SUMIF(Workshop!P$3:P$603, A9, Workshop!R$3:R$603)
+SUMIF(Fish!G$3:G$616, A9, Fish!I$3:I$616)
+SUMIF(Fish!J$3:J$616, A9, Fish!L$3:L$616)</f>
        <v>0</v>
      </c>
      <c r="E9">
        <f>SUM(C9:D9)</f>
        <v>12</v>
      </c>
      <c r="F9">
        <f>MAX(0, E9-B9)</f>
        <v>12</v>
      </c>
      <c r="G9">
        <v>5</v>
      </c>
      <c r="H9" t="str">
        <f t="shared" si="0"/>
        <v>!</v>
      </c>
    </row>
    <row r="10" spans="1:8" x14ac:dyDescent="0.25">
      <c r="A10" t="s">
        <v>352</v>
      </c>
      <c r="B10">
        <v>13</v>
      </c>
      <c r="C10">
        <f>$G$1</f>
        <v>12</v>
      </c>
      <c r="D10">
        <f>SUMIF(Animals!G$3:G$616, A10, Animals!F$3:F$616)
+SUMIF(Gear!G$3:G$614, A10, Gear!F$3:F$614)
+SUMIF(Gear!H$3:H$614, A10, Gear!F$3:F$614)
+SUMIF(Gear!I$3:I$614, A10, Gear!F$3:F$614)
+SUMIF(Workshop!G$3:G$603, A10, Workshop!I$3:I$603)
+SUMIF(Workshop!J$3:J$603, A10, Workshop!L$3:L$603)
+SUMIF(Workshop!M$3:M$603, A10, Workshop!O$3:O$603)
+SUMIF(Workshop!P$3:P$603, A10, Workshop!R$3:R$603)
+SUMIF(Fish!G$3:G$616, A10, Fish!I$3:I$616)
+SUMIF(Fish!J$3:J$616, A10, Fish!L$3:L$616)</f>
        <v>24</v>
      </c>
      <c r="E10">
        <f>SUM(C10:D10)</f>
        <v>36</v>
      </c>
      <c r="F10">
        <f>MAX(0, E10-B10)</f>
        <v>23</v>
      </c>
      <c r="G10">
        <v>6</v>
      </c>
      <c r="H10" t="str">
        <f t="shared" si="0"/>
        <v>!</v>
      </c>
    </row>
    <row r="11" spans="1:8" x14ac:dyDescent="0.25">
      <c r="A11" t="s">
        <v>283</v>
      </c>
      <c r="B11">
        <v>0</v>
      </c>
      <c r="C11">
        <f>$G$1</f>
        <v>12</v>
      </c>
      <c r="D11">
        <f>SUMIF(Animals!G$3:G$616, A11, Animals!F$3:F$616)
+SUMIF(Gear!G$3:G$614, A11, Gear!F$3:F$614)
+SUMIF(Gear!H$3:H$614, A11, Gear!F$3:F$614)
+SUMIF(Gear!I$3:I$614, A11, Gear!F$3:F$614)
+SUMIF(Workshop!G$3:G$603, A11, Workshop!I$3:I$603)
+SUMIF(Workshop!J$3:J$603, A11, Workshop!L$3:L$603)
+SUMIF(Workshop!M$3:M$603, A11, Workshop!O$3:O$603)
+SUMIF(Workshop!P$3:P$603, A11, Workshop!R$3:R$603)
+SUMIF(Fish!G$3:G$616, A11, Fish!I$3:I$616)
+SUMIF(Fish!J$3:J$616, A11, Fish!L$3:L$616)</f>
        <v>1</v>
      </c>
      <c r="E11">
        <f>SUM(C11:D11)</f>
        <v>13</v>
      </c>
      <c r="F11">
        <f>MAX(0, E11-B11)</f>
        <v>13</v>
      </c>
      <c r="G11">
        <v>6</v>
      </c>
      <c r="H11" t="str">
        <f t="shared" si="0"/>
        <v>!</v>
      </c>
    </row>
    <row r="12" spans="1:8" x14ac:dyDescent="0.25">
      <c r="A12" t="s">
        <v>461</v>
      </c>
      <c r="B12">
        <v>10</v>
      </c>
      <c r="C12">
        <f>$G$1</f>
        <v>12</v>
      </c>
      <c r="D12">
        <f>SUMIF(Animals!G$3:G$616, A12, Animals!F$3:F$616)
+SUMIF(Gear!G$3:G$614, A12, Gear!F$3:F$614)
+SUMIF(Gear!H$3:H$614, A12, Gear!F$3:F$614)
+SUMIF(Gear!I$3:I$614, A12, Gear!F$3:F$614)
+SUMIF(Workshop!G$3:G$603, A12, Workshop!I$3:I$603)
+SUMIF(Workshop!J$3:J$603, A12, Workshop!L$3:L$603)
+SUMIF(Workshop!M$3:M$603, A12, Workshop!O$3:O$603)
+SUMIF(Workshop!P$3:P$603, A12, Workshop!R$3:R$603)
+SUMIF(Fish!G$3:G$616, A12, Fish!I$3:I$616)
+SUMIF(Fish!J$3:J$616, A12, Fish!L$3:L$616)</f>
        <v>0</v>
      </c>
      <c r="E12">
        <f>SUM(C12:D12)</f>
        <v>12</v>
      </c>
      <c r="F12">
        <f>MAX(0, E12-B12)</f>
        <v>2</v>
      </c>
      <c r="G12">
        <v>8</v>
      </c>
      <c r="H12" t="str">
        <f t="shared" si="0"/>
        <v>!</v>
      </c>
    </row>
    <row r="13" spans="1:8" x14ac:dyDescent="0.25">
      <c r="A13" t="s">
        <v>262</v>
      </c>
      <c r="B13">
        <v>0</v>
      </c>
      <c r="C13">
        <f>$G$1</f>
        <v>12</v>
      </c>
      <c r="D13">
        <f>SUMIF(Animals!G$3:G$616, A13, Animals!F$3:F$616)
+SUMIF(Gear!G$3:G$614, A13, Gear!F$3:F$614)
+SUMIF(Gear!H$3:H$614, A13, Gear!F$3:F$614)
+SUMIF(Gear!I$3:I$614, A13, Gear!F$3:F$614)
+SUMIF(Workshop!G$3:G$603, A13, Workshop!I$3:I$603)
+SUMIF(Workshop!J$3:J$603, A13, Workshop!L$3:L$603)
+SUMIF(Workshop!M$3:M$603, A13, Workshop!O$3:O$603)
+SUMIF(Workshop!P$3:P$603, A13, Workshop!R$3:R$603)
+SUMIF(Fish!G$3:G$616, A13, Fish!I$3:I$616)
+SUMIF(Fish!J$3:J$616, A13, Fish!L$3:L$616)</f>
        <v>12</v>
      </c>
      <c r="E13">
        <f>SUM(C13:D13)</f>
        <v>24</v>
      </c>
      <c r="F13">
        <f>MAX(0, E13-B13)</f>
        <v>24</v>
      </c>
      <c r="G13">
        <v>3</v>
      </c>
      <c r="H13" t="str">
        <f t="shared" si="0"/>
        <v>!</v>
      </c>
    </row>
    <row r="14" spans="1:8" x14ac:dyDescent="0.25">
      <c r="A14" t="s">
        <v>27</v>
      </c>
      <c r="B14">
        <v>25</v>
      </c>
      <c r="C14">
        <f>$G$1</f>
        <v>12</v>
      </c>
      <c r="D14">
        <f>SUMIF(Animals!G$3:G$616, A14, Animals!F$3:F$616)
+SUMIF(Gear!G$3:G$614, A14, Gear!F$3:F$614)
+SUMIF(Gear!H$3:H$614, A14, Gear!F$3:F$614)
+SUMIF(Gear!I$3:I$614, A14, Gear!F$3:F$614)
+SUMIF(Workshop!G$3:G$603, A14, Workshop!I$3:I$603)
+SUMIF(Workshop!J$3:J$603, A14, Workshop!L$3:L$603)
+SUMIF(Workshop!M$3:M$603, A14, Workshop!O$3:O$603)
+SUMIF(Workshop!P$3:P$603, A14, Workshop!R$3:R$603)
+SUMIF(Fish!G$3:G$616, A14, Fish!I$3:I$616)
+SUMIF(Fish!J$3:J$616, A14, Fish!L$3:L$616)</f>
        <v>0</v>
      </c>
      <c r="E14">
        <f>SUM(C14:D14)</f>
        <v>12</v>
      </c>
      <c r="F14">
        <f>MAX(0, E14-B14)</f>
        <v>0</v>
      </c>
      <c r="G14">
        <v>8</v>
      </c>
      <c r="H14" t="str">
        <f t="shared" si="0"/>
        <v/>
      </c>
    </row>
    <row r="15" spans="1:8" x14ac:dyDescent="0.25">
      <c r="A15" t="s">
        <v>266</v>
      </c>
      <c r="B15">
        <v>0</v>
      </c>
      <c r="C15">
        <f>$G$1</f>
        <v>12</v>
      </c>
      <c r="D15">
        <f>SUMIF(Animals!G$3:G$616, A15, Animals!F$3:F$616)
+SUMIF(Gear!G$3:G$614, A15, Gear!F$3:F$614)
+SUMIF(Gear!H$3:H$614, A15, Gear!F$3:F$614)
+SUMIF(Gear!I$3:I$614, A15, Gear!F$3:F$614)
+SUMIF(Workshop!G$3:G$603, A15, Workshop!I$3:I$603)
+SUMIF(Workshop!J$3:J$603, A15, Workshop!L$3:L$603)
+SUMIF(Workshop!M$3:M$603, A15, Workshop!O$3:O$603)
+SUMIF(Workshop!P$3:P$603, A15, Workshop!R$3:R$603)
+SUMIF(Fish!G$3:G$616, A15, Fish!I$3:I$616)
+SUMIF(Fish!J$3:J$616, A15, Fish!L$3:L$616)</f>
        <v>12</v>
      </c>
      <c r="E15">
        <f>SUM(C15:D15)</f>
        <v>24</v>
      </c>
      <c r="F15">
        <f>MAX(0, E15-B15)</f>
        <v>24</v>
      </c>
      <c r="G15">
        <v>10</v>
      </c>
      <c r="H15" t="str">
        <f t="shared" si="0"/>
        <v>!</v>
      </c>
    </row>
    <row r="16" spans="1:8" x14ac:dyDescent="0.25">
      <c r="A16" t="s">
        <v>43</v>
      </c>
      <c r="B16">
        <v>26</v>
      </c>
      <c r="C16">
        <f>$G$1</f>
        <v>12</v>
      </c>
      <c r="D16">
        <f>SUMIF(Animals!G$3:G$616, A16, Animals!F$3:F$616)
+SUMIF(Gear!G$3:G$614, A16, Gear!F$3:F$614)
+SUMIF(Gear!H$3:H$614, A16, Gear!F$3:F$614)
+SUMIF(Gear!I$3:I$614, A16, Gear!F$3:F$614)
+SUMIF(Workshop!G$3:G$603, A16, Workshop!I$3:I$603)
+SUMIF(Workshop!J$3:J$603, A16, Workshop!L$3:L$603)
+SUMIF(Workshop!M$3:M$603, A16, Workshop!O$3:O$603)
+SUMIF(Workshop!P$3:P$603, A16, Workshop!R$3:R$603)
+SUMIF(Fish!G$3:G$616, A16, Fish!I$3:I$616)
+SUMIF(Fish!J$3:J$616, A16, Fish!L$3:L$616)</f>
        <v>0</v>
      </c>
      <c r="E16">
        <f>SUM(C16:D16)</f>
        <v>12</v>
      </c>
      <c r="F16">
        <f>MAX(0, E16-B16)</f>
        <v>0</v>
      </c>
      <c r="G16">
        <v>7</v>
      </c>
      <c r="H16" t="str">
        <f t="shared" si="0"/>
        <v/>
      </c>
    </row>
    <row r="17" spans="1:8" x14ac:dyDescent="0.25">
      <c r="A17" t="s">
        <v>282</v>
      </c>
      <c r="B17">
        <v>4</v>
      </c>
      <c r="C17">
        <f>$G$1</f>
        <v>12</v>
      </c>
      <c r="D17">
        <f>SUMIF(Animals!G$3:G$616, A17, Animals!F$3:F$616)
+SUMIF(Gear!G$3:G$614, A17, Gear!F$3:F$614)
+SUMIF(Gear!H$3:H$614, A17, Gear!F$3:F$614)
+SUMIF(Gear!I$3:I$614, A17, Gear!F$3:F$614)
+SUMIF(Workshop!G$3:G$603, A17, Workshop!I$3:I$603)
+SUMIF(Workshop!J$3:J$603, A17, Workshop!L$3:L$603)
+SUMIF(Workshop!M$3:M$603, A17, Workshop!O$3:O$603)
+SUMIF(Workshop!P$3:P$603, A17, Workshop!R$3:R$603)
+SUMIF(Fish!G$3:G$616, A17, Fish!I$3:I$616)
+SUMIF(Fish!J$3:J$616, A17, Fish!L$3:L$616)</f>
        <v>0</v>
      </c>
      <c r="E17">
        <f>SUM(C17:D17)</f>
        <v>12</v>
      </c>
      <c r="F17">
        <f>MAX(0, E17-B17)</f>
        <v>8</v>
      </c>
    </row>
    <row r="18" spans="1:8" x14ac:dyDescent="0.25">
      <c r="A18" t="s">
        <v>22</v>
      </c>
      <c r="B18">
        <v>0</v>
      </c>
      <c r="C18">
        <f>$G$1</f>
        <v>12</v>
      </c>
      <c r="D18">
        <f>SUMIF(Animals!G$3:G$616, A18, Animals!F$3:F$616)
+SUMIF(Gear!G$3:G$614, A18, Gear!F$3:F$614)
+SUMIF(Gear!H$3:H$614, A18, Gear!F$3:F$614)
+SUMIF(Gear!I$3:I$614, A18, Gear!F$3:F$614)
+SUMIF(Workshop!G$3:G$603, A18, Workshop!I$3:I$603)
+SUMIF(Workshop!J$3:J$603, A18, Workshop!L$3:L$603)
+SUMIF(Workshop!M$3:M$603, A18, Workshop!O$3:O$603)
+SUMIF(Workshop!P$3:P$603, A18, Workshop!R$3:R$603)
+SUMIF(Fish!G$3:G$616, A18, Fish!I$3:I$616)
+SUMIF(Fish!J$3:J$616, A18, Fish!L$3:L$616)</f>
        <v>31</v>
      </c>
      <c r="E18">
        <f>SUM(C18:D18)</f>
        <v>43</v>
      </c>
      <c r="F18">
        <f>MAX(0, E18-B18)</f>
        <v>43</v>
      </c>
      <c r="G18">
        <v>4</v>
      </c>
      <c r="H18" t="str">
        <f t="shared" ref="H18:H49" si="1">IF(F18=0, "", "!")</f>
        <v>!</v>
      </c>
    </row>
    <row r="19" spans="1:8" x14ac:dyDescent="0.25">
      <c r="A19" t="s">
        <v>259</v>
      </c>
      <c r="B19">
        <v>66</v>
      </c>
      <c r="C19">
        <f>$G$1</f>
        <v>12</v>
      </c>
      <c r="D19">
        <f>SUMIF(Animals!G$3:G$616, A19, Animals!F$3:F$616)
+SUMIF(Gear!G$3:G$614, A19, Gear!F$3:F$614)
+SUMIF(Gear!H$3:H$614, A19, Gear!F$3:F$614)
+SUMIF(Gear!I$3:I$614, A19, Gear!F$3:F$614)
+SUMIF(Workshop!G$3:G$603, A19, Workshop!I$3:I$603)
+SUMIF(Workshop!J$3:J$603, A19, Workshop!L$3:L$603)
+SUMIF(Workshop!M$3:M$603, A19, Workshop!O$3:O$603)
+SUMIF(Workshop!P$3:P$603, A19, Workshop!R$3:R$603)
+SUMIF(Fish!G$3:G$616, A19, Fish!I$3:I$616)
+SUMIF(Fish!J$3:J$616, A19, Fish!L$3:L$616)</f>
        <v>79</v>
      </c>
      <c r="E19">
        <f>SUM(C19:D19)</f>
        <v>91</v>
      </c>
      <c r="F19">
        <f>MAX(0, E19-B19)</f>
        <v>25</v>
      </c>
      <c r="G19">
        <v>8</v>
      </c>
      <c r="H19" t="str">
        <f t="shared" si="1"/>
        <v>!</v>
      </c>
    </row>
    <row r="20" spans="1:8" x14ac:dyDescent="0.25">
      <c r="A20" t="s">
        <v>447</v>
      </c>
      <c r="B20">
        <v>0</v>
      </c>
      <c r="C20">
        <f>$G$1</f>
        <v>12</v>
      </c>
      <c r="D20">
        <f>SUMIF(Animals!G$3:G$616, A20, Animals!F$3:F$616)
+SUMIF(Gear!G$3:G$614, A20, Gear!F$3:F$614)
+SUMIF(Gear!H$3:H$614, A20, Gear!F$3:F$614)
+SUMIF(Gear!I$3:I$614, A20, Gear!F$3:F$614)
+SUMIF(Workshop!G$3:G$603, A20, Workshop!I$3:I$603)
+SUMIF(Workshop!J$3:J$603, A20, Workshop!L$3:L$603)
+SUMIF(Workshop!M$3:M$603, A20, Workshop!O$3:O$603)
+SUMIF(Workshop!P$3:P$603, A20, Workshop!R$3:R$603)
+SUMIF(Fish!G$3:G$616, A20, Fish!I$3:I$616)
+SUMIF(Fish!J$3:J$616, A20, Fish!L$3:L$616)</f>
        <v>12</v>
      </c>
      <c r="E20">
        <f>SUM(C20:D20)</f>
        <v>24</v>
      </c>
      <c r="F20">
        <f>MAX(0, E20-B20)</f>
        <v>24</v>
      </c>
      <c r="G20">
        <v>6</v>
      </c>
      <c r="H20" t="str">
        <f t="shared" si="1"/>
        <v>!</v>
      </c>
    </row>
    <row r="21" spans="1:8" x14ac:dyDescent="0.25">
      <c r="A21" t="s">
        <v>20</v>
      </c>
      <c r="B21">
        <v>6</v>
      </c>
      <c r="C21">
        <f>$G$1</f>
        <v>12</v>
      </c>
      <c r="D21">
        <f>SUMIF(Animals!G$3:G$616, A21, Animals!F$3:F$616)
+SUMIF(Gear!G$3:G$614, A21, Gear!F$3:F$614)
+SUMIF(Gear!H$3:H$614, A21, Gear!F$3:F$614)
+SUMIF(Gear!I$3:I$614, A21, Gear!F$3:F$614)
+SUMIF(Workshop!G$3:G$603, A21, Workshop!I$3:I$603)
+SUMIF(Workshop!J$3:J$603, A21, Workshop!L$3:L$603)
+SUMIF(Workshop!M$3:M$603, A21, Workshop!O$3:O$603)
+SUMIF(Workshop!P$3:P$603, A21, Workshop!R$3:R$603)
+SUMIF(Fish!G$3:G$616, A21, Fish!I$3:I$616)
+SUMIF(Fish!J$3:J$616, A21, Fish!L$3:L$616)</f>
        <v>60</v>
      </c>
      <c r="E21">
        <f>SUM(C21:D21)</f>
        <v>72</v>
      </c>
      <c r="F21">
        <f>MAX(0, E21-B21)</f>
        <v>66</v>
      </c>
      <c r="G21">
        <v>7</v>
      </c>
      <c r="H21" t="str">
        <f t="shared" si="1"/>
        <v>!</v>
      </c>
    </row>
    <row r="22" spans="1:8" x14ac:dyDescent="0.25">
      <c r="A22" t="s">
        <v>17</v>
      </c>
      <c r="B22">
        <v>0</v>
      </c>
      <c r="C22">
        <f>$G$1</f>
        <v>12</v>
      </c>
      <c r="D22">
        <f>SUMIF(Animals!G$3:G$616, A22, Animals!F$3:F$616)
+SUMIF(Gear!G$3:G$614, A22, Gear!F$3:F$614)
+SUMIF(Gear!H$3:H$614, A22, Gear!F$3:F$614)
+SUMIF(Gear!I$3:I$614, A22, Gear!F$3:F$614)
+SUMIF(Workshop!G$3:G$603, A22, Workshop!I$3:I$603)
+SUMIF(Workshop!J$3:J$603, A22, Workshop!L$3:L$603)
+SUMIF(Workshop!M$3:M$603, A22, Workshop!O$3:O$603)
+SUMIF(Workshop!P$3:P$603, A22, Workshop!R$3:R$603)
+SUMIF(Fish!G$3:G$616, A22, Fish!I$3:I$616)
+SUMIF(Fish!J$3:J$616, A22, Fish!L$3:L$616)</f>
        <v>12</v>
      </c>
      <c r="E22">
        <f>SUM(C22:D22)</f>
        <v>24</v>
      </c>
      <c r="F22">
        <f>MAX(0, E22-B22)</f>
        <v>24</v>
      </c>
      <c r="G22">
        <v>8</v>
      </c>
      <c r="H22" t="str">
        <f t="shared" si="1"/>
        <v>!</v>
      </c>
    </row>
    <row r="23" spans="1:8" x14ac:dyDescent="0.25">
      <c r="A23" t="s">
        <v>426</v>
      </c>
      <c r="B23">
        <v>52</v>
      </c>
      <c r="C23">
        <f>$G$1</f>
        <v>12</v>
      </c>
      <c r="D23">
        <f>SUMIF(Animals!G$3:G$616, A23, Animals!F$3:F$616)
+SUMIF(Gear!G$3:G$614, A23, Gear!F$3:F$614)
+SUMIF(Gear!H$3:H$614, A23, Gear!F$3:F$614)
+SUMIF(Gear!I$3:I$614, A23, Gear!F$3:F$614)
+SUMIF(Workshop!G$3:G$603, A23, Workshop!I$3:I$603)
+SUMIF(Workshop!J$3:J$603, A23, Workshop!L$3:L$603)
+SUMIF(Workshop!M$3:M$603, A23, Workshop!O$3:O$603)
+SUMIF(Workshop!P$3:P$603, A23, Workshop!R$3:R$603)
+SUMIF(Fish!G$3:G$616, A23, Fish!I$3:I$616)
+SUMIF(Fish!J$3:J$616, A23, Fish!L$3:L$616)</f>
        <v>0</v>
      </c>
      <c r="E23">
        <f>SUM(C23:D23)</f>
        <v>12</v>
      </c>
      <c r="F23">
        <f>MAX(0, E23-B23)</f>
        <v>0</v>
      </c>
      <c r="G23">
        <v>8</v>
      </c>
      <c r="H23" t="str">
        <f t="shared" si="1"/>
        <v/>
      </c>
    </row>
    <row r="24" spans="1:8" x14ac:dyDescent="0.25">
      <c r="A24" t="s">
        <v>14</v>
      </c>
      <c r="B24">
        <v>0</v>
      </c>
      <c r="C24">
        <f>$G$1</f>
        <v>12</v>
      </c>
      <c r="D24">
        <f>SUMIF(Animals!G$3:G$616, A24, Animals!F$3:F$616)
+SUMIF(Gear!G$3:G$614, A24, Gear!F$3:F$614)
+SUMIF(Gear!H$3:H$614, A24, Gear!F$3:F$614)
+SUMIF(Gear!I$3:I$614, A24, Gear!F$3:F$614)
+SUMIF(Workshop!G$3:G$603, A24, Workshop!I$3:I$603)
+SUMIF(Workshop!J$3:J$603, A24, Workshop!L$3:L$603)
+SUMIF(Workshop!M$3:M$603, A24, Workshop!O$3:O$603)
+SUMIF(Workshop!P$3:P$603, A24, Workshop!R$3:R$603)
+SUMIF(Fish!G$3:G$616, A24, Fish!I$3:I$616)
+SUMIF(Fish!J$3:J$616, A24, Fish!L$3:L$616)</f>
        <v>0</v>
      </c>
      <c r="E24">
        <f>SUM(C24:D24)</f>
        <v>12</v>
      </c>
      <c r="F24">
        <f>MAX(0, E24-B24)</f>
        <v>12</v>
      </c>
      <c r="G24">
        <v>6</v>
      </c>
      <c r="H24" t="str">
        <f t="shared" si="1"/>
        <v>!</v>
      </c>
    </row>
    <row r="25" spans="1:8" x14ac:dyDescent="0.25">
      <c r="A25" t="s">
        <v>23</v>
      </c>
      <c r="B25">
        <v>4</v>
      </c>
      <c r="C25">
        <f>$G$1</f>
        <v>12</v>
      </c>
      <c r="D25">
        <f>SUMIF(Animals!G$3:G$616, A25, Animals!F$3:F$616)
+SUMIF(Gear!G$3:G$614, A25, Gear!F$3:F$614)
+SUMIF(Gear!H$3:H$614, A25, Gear!F$3:F$614)
+SUMIF(Gear!I$3:I$614, A25, Gear!F$3:F$614)
+SUMIF(Workshop!G$3:G$603, A25, Workshop!I$3:I$603)
+SUMIF(Workshop!J$3:J$603, A25, Workshop!L$3:L$603)
+SUMIF(Workshop!M$3:M$603, A25, Workshop!O$3:O$603)
+SUMIF(Workshop!P$3:P$603, A25, Workshop!R$3:R$603)
+SUMIF(Fish!G$3:G$616, A25, Fish!I$3:I$616)
+SUMIF(Fish!J$3:J$616, A25, Fish!L$3:L$616)</f>
        <v>24</v>
      </c>
      <c r="E25">
        <f>SUM(C25:D25)</f>
        <v>36</v>
      </c>
      <c r="F25">
        <f>MAX(0, E25-B25)</f>
        <v>32</v>
      </c>
      <c r="G25">
        <v>0.25</v>
      </c>
      <c r="H25" t="str">
        <f t="shared" si="1"/>
        <v>!</v>
      </c>
    </row>
    <row r="26" spans="1:8" x14ac:dyDescent="0.25">
      <c r="A26" t="s">
        <v>268</v>
      </c>
      <c r="B26">
        <v>0</v>
      </c>
      <c r="C26">
        <f>$G$1</f>
        <v>12</v>
      </c>
      <c r="D26">
        <f>SUMIF(Animals!G$3:G$616, A26, Animals!F$3:F$616)
+SUMIF(Gear!G$3:G$614, A26, Gear!F$3:F$614)
+SUMIF(Gear!H$3:H$614, A26, Gear!F$3:F$614)
+SUMIF(Gear!I$3:I$614, A26, Gear!F$3:F$614)
+SUMIF(Workshop!G$3:G$603, A26, Workshop!I$3:I$603)
+SUMIF(Workshop!J$3:J$603, A26, Workshop!L$3:L$603)
+SUMIF(Workshop!M$3:M$603, A26, Workshop!O$3:O$603)
+SUMIF(Workshop!P$3:P$603, A26, Workshop!R$3:R$603)
+SUMIF(Fish!G$3:G$616, A26, Fish!I$3:I$616)
+SUMIF(Fish!J$3:J$616, A26, Fish!L$3:L$616)</f>
        <v>7</v>
      </c>
      <c r="E26">
        <f>SUM(C26:D26)</f>
        <v>19</v>
      </c>
      <c r="F26">
        <f>MAX(0, E26-B26)</f>
        <v>19</v>
      </c>
      <c r="G26">
        <v>6</v>
      </c>
      <c r="H26" t="str">
        <f t="shared" si="1"/>
        <v>!</v>
      </c>
    </row>
    <row r="27" spans="1:8" x14ac:dyDescent="0.25">
      <c r="A27" t="s">
        <v>273</v>
      </c>
      <c r="B27">
        <v>0</v>
      </c>
      <c r="C27">
        <f>$G$1</f>
        <v>12</v>
      </c>
      <c r="D27">
        <f>SUMIF(Animals!G$3:G$616, A27, Animals!F$3:F$616)
+SUMIF(Gear!G$3:G$614, A27, Gear!F$3:F$614)
+SUMIF(Gear!H$3:H$614, A27, Gear!F$3:F$614)
+SUMIF(Gear!I$3:I$614, A27, Gear!F$3:F$614)
+SUMIF(Workshop!G$3:G$603, A27, Workshop!I$3:I$603)
+SUMIF(Workshop!J$3:J$603, A27, Workshop!L$3:L$603)
+SUMIF(Workshop!M$3:M$603, A27, Workshop!O$3:O$603)
+SUMIF(Workshop!P$3:P$603, A27, Workshop!R$3:R$603)
+SUMIF(Fish!G$3:G$616, A27, Fish!I$3:I$616)
+SUMIF(Fish!J$3:J$616, A27, Fish!L$3:L$616)</f>
        <v>23</v>
      </c>
      <c r="E27">
        <f>SUM(C27:D27)</f>
        <v>35</v>
      </c>
      <c r="F27">
        <f>MAX(0, E27-B27)</f>
        <v>35</v>
      </c>
      <c r="G27">
        <v>4</v>
      </c>
      <c r="H27" t="str">
        <f t="shared" si="1"/>
        <v>!</v>
      </c>
    </row>
    <row r="28" spans="1:8" x14ac:dyDescent="0.25">
      <c r="A28" t="s">
        <v>6</v>
      </c>
      <c r="B28">
        <v>0</v>
      </c>
      <c r="C28">
        <f>$G$1</f>
        <v>12</v>
      </c>
      <c r="D28">
        <f>SUMIF(Animals!G$3:G$616, A28, Animals!F$3:F$616)
+SUMIF(Gear!G$3:G$614, A28, Gear!F$3:F$614)
+SUMIF(Gear!H$3:H$614, A28, Gear!F$3:F$614)
+SUMIF(Gear!I$3:I$614, A28, Gear!F$3:F$614)
+SUMIF(Workshop!G$3:G$603, A28, Workshop!I$3:I$603)
+SUMIF(Workshop!J$3:J$603, A28, Workshop!L$3:L$603)
+SUMIF(Workshop!M$3:M$603, A28, Workshop!O$3:O$603)
+SUMIF(Workshop!P$3:P$603, A28, Workshop!R$3:R$603)
+SUMIF(Fish!G$3:G$616, A28, Fish!I$3:I$616)
+SUMIF(Fish!J$3:J$616, A28, Fish!L$3:L$616)</f>
        <v>4</v>
      </c>
      <c r="E28">
        <f>SUM(C28:D28)</f>
        <v>16</v>
      </c>
      <c r="F28">
        <f>MAX(0, E28-B28)</f>
        <v>16</v>
      </c>
      <c r="G28">
        <v>10</v>
      </c>
      <c r="H28" t="str">
        <f t="shared" si="1"/>
        <v>!</v>
      </c>
    </row>
    <row r="29" spans="1:8" x14ac:dyDescent="0.25">
      <c r="A29" t="s">
        <v>16</v>
      </c>
      <c r="B29">
        <v>0</v>
      </c>
      <c r="C29">
        <f>$G$1</f>
        <v>12</v>
      </c>
      <c r="D29">
        <f>SUMIF(Animals!G$3:G$616, A29, Animals!F$3:F$616)
+SUMIF(Gear!G$3:G$614, A29, Gear!F$3:F$614)
+SUMIF(Gear!H$3:H$614, A29, Gear!F$3:F$614)
+SUMIF(Gear!I$3:I$614, A29, Gear!F$3:F$614)
+SUMIF(Workshop!G$3:G$603, A29, Workshop!I$3:I$603)
+SUMIF(Workshop!J$3:J$603, A29, Workshop!L$3:L$603)
+SUMIF(Workshop!M$3:M$603, A29, Workshop!O$3:O$603)
+SUMIF(Workshop!P$3:P$603, A29, Workshop!R$3:R$603)
+SUMIF(Fish!G$3:G$616, A29, Fish!I$3:I$616)
+SUMIF(Fish!J$3:J$616, A29, Fish!L$3:L$616)</f>
        <v>9</v>
      </c>
      <c r="E29">
        <f>SUM(C29:D29)</f>
        <v>21</v>
      </c>
      <c r="F29">
        <f>MAX(0, E29-B29)</f>
        <v>21</v>
      </c>
      <c r="G29">
        <v>3</v>
      </c>
      <c r="H29" t="str">
        <f t="shared" si="1"/>
        <v>!</v>
      </c>
    </row>
    <row r="30" spans="1:8" x14ac:dyDescent="0.25">
      <c r="A30" t="s">
        <v>9</v>
      </c>
      <c r="B30">
        <v>0</v>
      </c>
      <c r="C30">
        <f>$G$1</f>
        <v>12</v>
      </c>
      <c r="D30">
        <f>SUMIF(Animals!G$3:G$616, A30, Animals!F$3:F$616)
+SUMIF(Gear!G$3:G$614, A30, Gear!F$3:F$614)
+SUMIF(Gear!H$3:H$614, A30, Gear!F$3:F$614)
+SUMIF(Gear!I$3:I$614, A30, Gear!F$3:F$614)
+SUMIF(Workshop!G$3:G$603, A30, Workshop!I$3:I$603)
+SUMIF(Workshop!J$3:J$603, A30, Workshop!L$3:L$603)
+SUMIF(Workshop!M$3:M$603, A30, Workshop!O$3:O$603)
+SUMIF(Workshop!P$3:P$603, A30, Workshop!R$3:R$603)
+SUMIF(Fish!G$3:G$616, A30, Fish!I$3:I$616)
+SUMIF(Fish!J$3:J$616, A30, Fish!L$3:L$616)</f>
        <v>155</v>
      </c>
      <c r="E30">
        <f>SUM(C30:D30)</f>
        <v>167</v>
      </c>
      <c r="F30">
        <f>MAX(0, E30-B30)</f>
        <v>167</v>
      </c>
      <c r="G30">
        <v>2</v>
      </c>
      <c r="H30" t="str">
        <f t="shared" si="1"/>
        <v>!</v>
      </c>
    </row>
    <row r="31" spans="1:8" x14ac:dyDescent="0.25">
      <c r="A31" t="s">
        <v>39</v>
      </c>
      <c r="B31">
        <v>0</v>
      </c>
      <c r="C31">
        <f>$G$1</f>
        <v>12</v>
      </c>
      <c r="D31">
        <f>SUMIF(Animals!G$3:G$616, A31, Animals!F$3:F$616)
+SUMIF(Gear!G$3:G$614, A31, Gear!F$3:F$614)
+SUMIF(Gear!H$3:H$614, A31, Gear!F$3:F$614)
+SUMIF(Gear!I$3:I$614, A31, Gear!F$3:F$614)
+SUMIF(Workshop!G$3:G$603, A31, Workshop!I$3:I$603)
+SUMIF(Workshop!J$3:J$603, A31, Workshop!L$3:L$603)
+SUMIF(Workshop!M$3:M$603, A31, Workshop!O$3:O$603)
+SUMIF(Workshop!P$3:P$603, A31, Workshop!R$3:R$603)
+SUMIF(Fish!G$3:G$616, A31, Fish!I$3:I$616)
+SUMIF(Fish!J$3:J$616, A31, Fish!L$3:L$616)</f>
        <v>19</v>
      </c>
      <c r="E31">
        <f>SUM(C31:D31)</f>
        <v>31</v>
      </c>
      <c r="F31">
        <f>MAX(0, E31-B31)</f>
        <v>31</v>
      </c>
      <c r="G31">
        <v>8</v>
      </c>
      <c r="H31" t="str">
        <f t="shared" si="1"/>
        <v>!</v>
      </c>
    </row>
    <row r="32" spans="1:8" x14ac:dyDescent="0.25">
      <c r="A32" t="s">
        <v>254</v>
      </c>
      <c r="B32">
        <v>34</v>
      </c>
      <c r="C32">
        <f>$G$1</f>
        <v>12</v>
      </c>
      <c r="D32">
        <f>SUMIF(Animals!G$3:G$616, A32, Animals!F$3:F$616)
+SUMIF(Gear!G$3:G$614, A32, Gear!F$3:F$614)
+SUMIF(Gear!H$3:H$614, A32, Gear!F$3:F$614)
+SUMIF(Gear!I$3:I$614, A32, Gear!F$3:F$614)
+SUMIF(Workshop!G$3:G$603, A32, Workshop!I$3:I$603)
+SUMIF(Workshop!J$3:J$603, A32, Workshop!L$3:L$603)
+SUMIF(Workshop!M$3:M$603, A32, Workshop!O$3:O$603)
+SUMIF(Workshop!P$3:P$603, A32, Workshop!R$3:R$603)
+SUMIF(Fish!G$3:G$616, A32, Fish!I$3:I$616)
+SUMIF(Fish!J$3:J$616, A32, Fish!L$3:L$616)</f>
        <v>0</v>
      </c>
      <c r="E32">
        <f>SUM(C32:D32)</f>
        <v>12</v>
      </c>
      <c r="F32">
        <f>MAX(0, E32-B32)</f>
        <v>0</v>
      </c>
      <c r="G32">
        <v>6</v>
      </c>
      <c r="H32" t="str">
        <f t="shared" si="1"/>
        <v/>
      </c>
    </row>
    <row r="33" spans="1:8" x14ac:dyDescent="0.25">
      <c r="A33" t="s">
        <v>13</v>
      </c>
      <c r="B33">
        <v>0</v>
      </c>
      <c r="C33">
        <f>$G$1</f>
        <v>12</v>
      </c>
      <c r="D33">
        <f>SUMIF(Animals!G$3:G$616, A33, Animals!F$3:F$616)
+SUMIF(Gear!G$3:G$614, A33, Gear!F$3:F$614)
+SUMIF(Gear!H$3:H$614, A33, Gear!F$3:F$614)
+SUMIF(Gear!I$3:I$614, A33, Gear!F$3:F$614)
+SUMIF(Workshop!G$3:G$603, A33, Workshop!I$3:I$603)
+SUMIF(Workshop!J$3:J$603, A33, Workshop!L$3:L$603)
+SUMIF(Workshop!M$3:M$603, A33, Workshop!O$3:O$603)
+SUMIF(Workshop!P$3:P$603, A33, Workshop!R$3:R$603)
+SUMIF(Fish!G$3:G$616, A33, Fish!I$3:I$616)
+SUMIF(Fish!J$3:J$616, A33, Fish!L$3:L$616)</f>
        <v>171</v>
      </c>
      <c r="E33">
        <f>SUM(C33:D33)</f>
        <v>183</v>
      </c>
      <c r="F33">
        <f>MAX(0, E33-B33)</f>
        <v>183</v>
      </c>
      <c r="G33">
        <v>12</v>
      </c>
      <c r="H33" t="str">
        <f t="shared" si="1"/>
        <v>!</v>
      </c>
    </row>
    <row r="34" spans="1:8" x14ac:dyDescent="0.25">
      <c r="A34" t="s">
        <v>38</v>
      </c>
      <c r="B34">
        <v>12</v>
      </c>
      <c r="C34">
        <f>$G$1</f>
        <v>12</v>
      </c>
      <c r="D34">
        <f>SUMIF(Animals!G$3:G$616, A34, Animals!F$3:F$616)
+SUMIF(Gear!G$3:G$614, A34, Gear!F$3:F$614)
+SUMIF(Gear!H$3:H$614, A34, Gear!F$3:F$614)
+SUMIF(Gear!I$3:I$614, A34, Gear!F$3:F$614)
+SUMIF(Workshop!G$3:G$603, A34, Workshop!I$3:I$603)
+SUMIF(Workshop!J$3:J$603, A34, Workshop!L$3:L$603)
+SUMIF(Workshop!M$3:M$603, A34, Workshop!O$3:O$603)
+SUMIF(Workshop!P$3:P$603, A34, Workshop!R$3:R$603)
+SUMIF(Fish!G$3:G$616, A34, Fish!I$3:I$616)
+SUMIF(Fish!J$3:J$616, A34, Fish!L$3:L$616)</f>
        <v>0</v>
      </c>
      <c r="E34">
        <f>SUM(C34:D34)</f>
        <v>12</v>
      </c>
      <c r="F34">
        <f>MAX(0, E34-B34)</f>
        <v>0</v>
      </c>
      <c r="G34">
        <v>8</v>
      </c>
      <c r="H34" t="str">
        <f t="shared" si="1"/>
        <v/>
      </c>
    </row>
    <row r="35" spans="1:8" x14ac:dyDescent="0.25">
      <c r="A35" t="s">
        <v>33</v>
      </c>
      <c r="B35">
        <v>0</v>
      </c>
      <c r="C35">
        <f>$G$1</f>
        <v>12</v>
      </c>
      <c r="D35">
        <f>SUMIF(Animals!G$3:G$616, A35, Animals!F$3:F$616)
+SUMIF(Gear!G$3:G$614, A35, Gear!F$3:F$614)
+SUMIF(Gear!H$3:H$614, A35, Gear!F$3:F$614)
+SUMIF(Gear!I$3:I$614, A35, Gear!F$3:F$614)
+SUMIF(Workshop!G$3:G$603, A35, Workshop!I$3:I$603)
+SUMIF(Workshop!J$3:J$603, A35, Workshop!L$3:L$603)
+SUMIF(Workshop!M$3:M$603, A35, Workshop!O$3:O$603)
+SUMIF(Workshop!P$3:P$603, A35, Workshop!R$3:R$603)
+SUMIF(Fish!G$3:G$616, A35, Fish!I$3:I$616)
+SUMIF(Fish!J$3:J$616, A35, Fish!L$3:L$616)</f>
        <v>0</v>
      </c>
      <c r="E35">
        <f>SUM(C35:D35)</f>
        <v>12</v>
      </c>
      <c r="F35">
        <f>MAX(0, E35-B35)</f>
        <v>12</v>
      </c>
      <c r="G35">
        <v>6</v>
      </c>
      <c r="H35" t="str">
        <f t="shared" si="1"/>
        <v>!</v>
      </c>
    </row>
    <row r="36" spans="1:8" x14ac:dyDescent="0.25">
      <c r="A36" t="s">
        <v>93</v>
      </c>
      <c r="B36">
        <v>25</v>
      </c>
      <c r="C36">
        <f>$G$1</f>
        <v>12</v>
      </c>
      <c r="D36">
        <f>SUMIF(Animals!G$3:G$616, A36, Animals!F$3:F$616)
+SUMIF(Gear!G$3:G$614, A36, Gear!F$3:F$614)
+SUMIF(Gear!H$3:H$614, A36, Gear!F$3:F$614)
+SUMIF(Gear!I$3:I$614, A36, Gear!F$3:F$614)
+SUMIF(Workshop!G$3:G$603, A36, Workshop!I$3:I$603)
+SUMIF(Workshop!J$3:J$603, A36, Workshop!L$3:L$603)
+SUMIF(Workshop!M$3:M$603, A36, Workshop!O$3:O$603)
+SUMIF(Workshop!P$3:P$603, A36, Workshop!R$3:R$603)
+SUMIF(Fish!G$3:G$616, A36, Fish!I$3:I$616)
+SUMIF(Fish!J$3:J$616, A36, Fish!L$3:L$616)</f>
        <v>0</v>
      </c>
      <c r="E36">
        <f>SUM(C36:D36)</f>
        <v>12</v>
      </c>
      <c r="F36">
        <f>MAX(0, E36-B36)</f>
        <v>0</v>
      </c>
      <c r="G36">
        <v>8</v>
      </c>
      <c r="H36" t="str">
        <f t="shared" si="1"/>
        <v/>
      </c>
    </row>
    <row r="37" spans="1:8" x14ac:dyDescent="0.25">
      <c r="A37" t="s">
        <v>454</v>
      </c>
      <c r="B37">
        <v>0</v>
      </c>
      <c r="C37">
        <f>$G$1</f>
        <v>12</v>
      </c>
      <c r="D37">
        <f>SUMIF(Animals!G$3:G$616, A37, Animals!F$3:F$616)
+SUMIF(Gear!G$3:G$614, A37, Gear!F$3:F$614)
+SUMIF(Gear!H$3:H$614, A37, Gear!F$3:F$614)
+SUMIF(Gear!I$3:I$614, A37, Gear!F$3:F$614)
+SUMIF(Workshop!G$3:G$603, A37, Workshop!I$3:I$603)
+SUMIF(Workshop!J$3:J$603, A37, Workshop!L$3:L$603)
+SUMIF(Workshop!M$3:M$603, A37, Workshop!O$3:O$603)
+SUMIF(Workshop!P$3:P$603, A37, Workshop!R$3:R$603)
+SUMIF(Fish!G$3:G$616, A37, Fish!I$3:I$616)
+SUMIF(Fish!J$3:J$616, A37, Fish!L$3:L$616)</f>
        <v>0</v>
      </c>
      <c r="E37">
        <f>SUM(C37:D37)</f>
        <v>12</v>
      </c>
      <c r="F37">
        <f>MAX(0, E37-B37)</f>
        <v>12</v>
      </c>
      <c r="G37">
        <v>9</v>
      </c>
      <c r="H37" t="str">
        <f t="shared" si="1"/>
        <v>!</v>
      </c>
    </row>
    <row r="38" spans="1:8" x14ac:dyDescent="0.25">
      <c r="A38" t="s">
        <v>275</v>
      </c>
      <c r="B38">
        <v>12</v>
      </c>
      <c r="C38">
        <f>$G$1</f>
        <v>12</v>
      </c>
      <c r="D38">
        <f>SUMIF(Animals!G$3:G$616, A38, Animals!F$3:F$616)
+SUMIF(Gear!G$3:G$614, A38, Gear!F$3:F$614)
+SUMIF(Gear!H$3:H$614, A38, Gear!F$3:F$614)
+SUMIF(Gear!I$3:I$614, A38, Gear!F$3:F$614)
+SUMIF(Workshop!G$3:G$603, A38, Workshop!I$3:I$603)
+SUMIF(Workshop!J$3:J$603, A38, Workshop!L$3:L$603)
+SUMIF(Workshop!M$3:M$603, A38, Workshop!O$3:O$603)
+SUMIF(Workshop!P$3:P$603, A38, Workshop!R$3:R$603)
+SUMIF(Fish!G$3:G$616, A38, Fish!I$3:I$616)
+SUMIF(Fish!J$3:J$616, A38, Fish!L$3:L$616)</f>
        <v>0</v>
      </c>
      <c r="E38">
        <f>SUM(C38:D38)</f>
        <v>12</v>
      </c>
      <c r="F38">
        <f>MAX(0, E38-B38)</f>
        <v>0</v>
      </c>
      <c r="G38">
        <v>12</v>
      </c>
      <c r="H38" t="str">
        <f t="shared" si="1"/>
        <v/>
      </c>
    </row>
    <row r="39" spans="1:8" x14ac:dyDescent="0.25">
      <c r="A39" t="s">
        <v>397</v>
      </c>
      <c r="B39">
        <v>19</v>
      </c>
      <c r="C39">
        <f>$G$1</f>
        <v>12</v>
      </c>
      <c r="D39">
        <f>SUMIF(Animals!G$3:G$616, A39, Animals!F$3:F$616)
+SUMIF(Gear!G$3:G$614, A39, Gear!F$3:F$614)
+SUMIF(Gear!H$3:H$614, A39, Gear!F$3:F$614)
+SUMIF(Gear!I$3:I$614, A39, Gear!F$3:F$614)
+SUMIF(Workshop!G$3:G$603, A39, Workshop!I$3:I$603)
+SUMIF(Workshop!J$3:J$603, A39, Workshop!L$3:L$603)
+SUMIF(Workshop!M$3:M$603, A39, Workshop!O$3:O$603)
+SUMIF(Workshop!P$3:P$603, A39, Workshop!R$3:R$603)
+SUMIF(Fish!G$3:G$616, A39, Fish!I$3:I$616)
+SUMIF(Fish!J$3:J$616, A39, Fish!L$3:L$616)</f>
        <v>0</v>
      </c>
      <c r="E39">
        <f>SUM(C39:D39)</f>
        <v>12</v>
      </c>
      <c r="F39">
        <f>MAX(0, E39-B39)</f>
        <v>0</v>
      </c>
      <c r="G39">
        <v>6</v>
      </c>
      <c r="H39" t="str">
        <f t="shared" si="1"/>
        <v/>
      </c>
    </row>
    <row r="40" spans="1:8" x14ac:dyDescent="0.25">
      <c r="A40" t="s">
        <v>31</v>
      </c>
      <c r="B40">
        <v>18</v>
      </c>
      <c r="C40">
        <f>$G$1</f>
        <v>12</v>
      </c>
      <c r="D40">
        <f>SUMIF(Animals!G$3:G$616, A40, Animals!F$3:F$616)
+SUMIF(Gear!G$3:G$614, A40, Gear!F$3:F$614)
+SUMIF(Gear!H$3:H$614, A40, Gear!F$3:F$614)
+SUMIF(Gear!I$3:I$614, A40, Gear!F$3:F$614)
+SUMIF(Workshop!G$3:G$603, A40, Workshop!I$3:I$603)
+SUMIF(Workshop!J$3:J$603, A40, Workshop!L$3:L$603)
+SUMIF(Workshop!M$3:M$603, A40, Workshop!O$3:O$603)
+SUMIF(Workshop!P$3:P$603, A40, Workshop!R$3:R$603)
+SUMIF(Fish!G$3:G$616, A40, Fish!I$3:I$616)
+SUMIF(Fish!J$3:J$616, A40, Fish!L$3:L$616)</f>
        <v>180</v>
      </c>
      <c r="E40">
        <f>SUM(C40:D40)</f>
        <v>192</v>
      </c>
      <c r="F40">
        <f>MAX(0, E40-B40)</f>
        <v>174</v>
      </c>
      <c r="G40">
        <v>2</v>
      </c>
      <c r="H40" t="str">
        <f t="shared" si="1"/>
        <v>!</v>
      </c>
    </row>
    <row r="41" spans="1:8" x14ac:dyDescent="0.25">
      <c r="A41" t="s">
        <v>42</v>
      </c>
      <c r="B41">
        <v>1</v>
      </c>
      <c r="C41">
        <f>$G$1</f>
        <v>12</v>
      </c>
      <c r="D41">
        <f>SUMIF(Animals!G$3:G$616, A41, Animals!F$3:F$616)
+SUMIF(Gear!G$3:G$614, A41, Gear!F$3:F$614)
+SUMIF(Gear!H$3:H$614, A41, Gear!F$3:F$614)
+SUMIF(Gear!I$3:I$614, A41, Gear!F$3:F$614)
+SUMIF(Workshop!G$3:G$603, A41, Workshop!I$3:I$603)
+SUMIF(Workshop!J$3:J$603, A41, Workshop!L$3:L$603)
+SUMIF(Workshop!M$3:M$603, A41, Workshop!O$3:O$603)
+SUMIF(Workshop!P$3:P$603, A41, Workshop!R$3:R$603)
+SUMIF(Fish!G$3:G$616, A41, Fish!I$3:I$616)
+SUMIF(Fish!J$3:J$616, A41, Fish!L$3:L$616)</f>
        <v>62</v>
      </c>
      <c r="E41">
        <f>SUM(C41:D41)</f>
        <v>74</v>
      </c>
      <c r="F41">
        <f>MAX(0, E41-B41)</f>
        <v>73</v>
      </c>
      <c r="G41">
        <v>8</v>
      </c>
      <c r="H41" t="str">
        <f t="shared" si="1"/>
        <v>!</v>
      </c>
    </row>
    <row r="42" spans="1:8" x14ac:dyDescent="0.25">
      <c r="A42" t="s">
        <v>267</v>
      </c>
      <c r="B42">
        <v>36</v>
      </c>
      <c r="C42">
        <f>$G$1</f>
        <v>12</v>
      </c>
      <c r="D42">
        <f>SUMIF(Animals!G$3:G$616, A42, Animals!F$3:F$616)
+SUMIF(Gear!G$3:G$614, A42, Gear!F$3:F$614)
+SUMIF(Gear!H$3:H$614, A42, Gear!F$3:F$614)
+SUMIF(Gear!I$3:I$614, A42, Gear!F$3:F$614)
+SUMIF(Workshop!G$3:G$603, A42, Workshop!I$3:I$603)
+SUMIF(Workshop!J$3:J$603, A42, Workshop!L$3:L$603)
+SUMIF(Workshop!M$3:M$603, A42, Workshop!O$3:O$603)
+SUMIF(Workshop!P$3:P$603, A42, Workshop!R$3:R$603)
+SUMIF(Fish!G$3:G$616, A42, Fish!I$3:I$616)
+SUMIF(Fish!J$3:J$616, A42, Fish!L$3:L$616)</f>
        <v>7</v>
      </c>
      <c r="E42">
        <f>SUM(C42:D42)</f>
        <v>19</v>
      </c>
      <c r="F42">
        <f>MAX(0, E42-B42)</f>
        <v>0</v>
      </c>
      <c r="G42">
        <v>5</v>
      </c>
      <c r="H42" t="str">
        <f t="shared" si="1"/>
        <v/>
      </c>
    </row>
    <row r="43" spans="1:8" x14ac:dyDescent="0.25">
      <c r="A43" t="s">
        <v>292</v>
      </c>
      <c r="B43">
        <v>24</v>
      </c>
      <c r="C43">
        <f>$G$1</f>
        <v>12</v>
      </c>
      <c r="D43">
        <f>SUMIF(Animals!G$3:G$616, A43, Animals!F$3:F$616)
+SUMIF(Gear!G$3:G$614, A43, Gear!F$3:F$614)
+SUMIF(Gear!H$3:H$614, A43, Gear!F$3:F$614)
+SUMIF(Gear!I$3:I$614, A43, Gear!F$3:F$614)
+SUMIF(Workshop!G$3:G$603, A43, Workshop!I$3:I$603)
+SUMIF(Workshop!J$3:J$603, A43, Workshop!L$3:L$603)
+SUMIF(Workshop!M$3:M$603, A43, Workshop!O$3:O$603)
+SUMIF(Workshop!P$3:P$603, A43, Workshop!R$3:R$603)
+SUMIF(Fish!G$3:G$616, A43, Fish!I$3:I$616)
+SUMIF(Fish!J$3:J$616, A43, Fish!L$3:L$616)</f>
        <v>0</v>
      </c>
      <c r="E43">
        <f>SUM(C43:D43)</f>
        <v>12</v>
      </c>
      <c r="F43">
        <f>MAX(0, E43-B43)</f>
        <v>0</v>
      </c>
      <c r="G43">
        <v>6</v>
      </c>
      <c r="H43" t="str">
        <f t="shared" si="1"/>
        <v/>
      </c>
    </row>
    <row r="44" spans="1:8" x14ac:dyDescent="0.25">
      <c r="A44" t="s">
        <v>8</v>
      </c>
      <c r="B44">
        <v>12</v>
      </c>
      <c r="C44">
        <f>$G$1</f>
        <v>12</v>
      </c>
      <c r="D44">
        <f>SUMIF(Animals!G$3:G$616, A44, Animals!F$3:F$616)
+SUMIF(Gear!G$3:G$614, A44, Gear!F$3:F$614)
+SUMIF(Gear!H$3:H$614, A44, Gear!F$3:F$614)
+SUMIF(Gear!I$3:I$614, A44, Gear!F$3:F$614)
+SUMIF(Workshop!G$3:G$603, A44, Workshop!I$3:I$603)
+SUMIF(Workshop!J$3:J$603, A44, Workshop!L$3:L$603)
+SUMIF(Workshop!M$3:M$603, A44, Workshop!O$3:O$603)
+SUMIF(Workshop!P$3:P$603, A44, Workshop!R$3:R$603)
+SUMIF(Fish!G$3:G$616, A44, Fish!I$3:I$616)
+SUMIF(Fish!J$3:J$616, A44, Fish!L$3:L$616)</f>
        <v>80</v>
      </c>
      <c r="E44">
        <f>SUM(C44:D44)</f>
        <v>92</v>
      </c>
      <c r="F44">
        <f>MAX(0, E44-B44)</f>
        <v>80</v>
      </c>
      <c r="G44">
        <v>14</v>
      </c>
      <c r="H44" t="str">
        <f t="shared" si="1"/>
        <v>!</v>
      </c>
    </row>
    <row r="45" spans="1:8" x14ac:dyDescent="0.25">
      <c r="A45" t="s">
        <v>284</v>
      </c>
      <c r="B45">
        <v>6</v>
      </c>
      <c r="C45">
        <f>$G$1</f>
        <v>12</v>
      </c>
      <c r="D45">
        <f>SUMIF(Animals!G$3:G$616, A45, Animals!F$3:F$616)
+SUMIF(Gear!G$3:G$614, A45, Gear!F$3:F$614)
+SUMIF(Gear!H$3:H$614, A45, Gear!F$3:F$614)
+SUMIF(Gear!I$3:I$614, A45, Gear!F$3:F$614)
+SUMIF(Workshop!G$3:G$603, A45, Workshop!I$3:I$603)
+SUMIF(Workshop!J$3:J$603, A45, Workshop!L$3:L$603)
+SUMIF(Workshop!M$3:M$603, A45, Workshop!O$3:O$603)
+SUMIF(Workshop!P$3:P$603, A45, Workshop!R$3:R$603)
+SUMIF(Fish!G$3:G$616, A45, Fish!I$3:I$616)
+SUMIF(Fish!J$3:J$616, A45, Fish!L$3:L$616)</f>
        <v>12</v>
      </c>
      <c r="E45">
        <f>SUM(C45:D45)</f>
        <v>24</v>
      </c>
      <c r="F45">
        <f>MAX(0, E45-B45)</f>
        <v>18</v>
      </c>
      <c r="G45">
        <v>5</v>
      </c>
      <c r="H45" t="str">
        <f t="shared" si="1"/>
        <v>!</v>
      </c>
    </row>
    <row r="46" spans="1:8" x14ac:dyDescent="0.25">
      <c r="A46" t="s">
        <v>382</v>
      </c>
      <c r="B46">
        <v>85</v>
      </c>
      <c r="C46">
        <f>$G$1</f>
        <v>12</v>
      </c>
      <c r="D46">
        <f>SUMIF(Animals!G$3:G$616, A46, Animals!F$3:F$616)
+SUMIF(Gear!G$3:G$614, A46, Gear!F$3:F$614)
+SUMIF(Gear!H$3:H$614, A46, Gear!F$3:F$614)
+SUMIF(Gear!I$3:I$614, A46, Gear!F$3:F$614)
+SUMIF(Workshop!G$3:G$603, A46, Workshop!I$3:I$603)
+SUMIF(Workshop!J$3:J$603, A46, Workshop!L$3:L$603)
+SUMIF(Workshop!M$3:M$603, A46, Workshop!O$3:O$603)
+SUMIF(Workshop!P$3:P$603, A46, Workshop!R$3:R$603)
+SUMIF(Fish!G$3:G$616, A46, Fish!I$3:I$616)
+SUMIF(Fish!J$3:J$616, A46, Fish!L$3:L$616)</f>
        <v>0</v>
      </c>
      <c r="E46">
        <f>SUM(C46:D46)</f>
        <v>12</v>
      </c>
      <c r="F46">
        <f>MAX(0, E46-B46)</f>
        <v>0</v>
      </c>
      <c r="G46">
        <v>10</v>
      </c>
      <c r="H46" t="str">
        <f t="shared" si="1"/>
        <v/>
      </c>
    </row>
    <row r="47" spans="1:8" x14ac:dyDescent="0.25">
      <c r="A47" t="s">
        <v>543</v>
      </c>
      <c r="B47">
        <v>0</v>
      </c>
      <c r="C47">
        <f>$G$1</f>
        <v>12</v>
      </c>
      <c r="D47">
        <f>SUMIF(Animals!G$3:G$616, A47, Animals!F$3:F$616)
+SUMIF(Gear!G$3:G$614, A47, Gear!F$3:F$614)
+SUMIF(Gear!H$3:H$614, A47, Gear!F$3:F$614)
+SUMIF(Gear!I$3:I$614, A47, Gear!F$3:F$614)
+SUMIF(Workshop!G$3:G$603, A47, Workshop!I$3:I$603)
+SUMIF(Workshop!J$3:J$603, A47, Workshop!L$3:L$603)
+SUMIF(Workshop!M$3:M$603, A47, Workshop!O$3:O$603)
+SUMIF(Workshop!P$3:P$603, A47, Workshop!R$3:R$603)
+SUMIF(Fish!G$3:G$616, A47, Fish!I$3:I$616)
+SUMIF(Fish!J$3:J$616, A47, Fish!L$3:L$616)</f>
        <v>10</v>
      </c>
      <c r="E47">
        <f>SUM(C47:D47)</f>
        <v>22</v>
      </c>
      <c r="F47">
        <f>MAX(0, E47-B47)</f>
        <v>22</v>
      </c>
      <c r="G47">
        <v>5</v>
      </c>
      <c r="H47" t="str">
        <f t="shared" si="1"/>
        <v>!</v>
      </c>
    </row>
    <row r="48" spans="1:8" x14ac:dyDescent="0.25">
      <c r="A48" t="s">
        <v>280</v>
      </c>
      <c r="B48">
        <v>15</v>
      </c>
      <c r="C48">
        <f>$G$1</f>
        <v>12</v>
      </c>
      <c r="D48">
        <f>SUMIF(Animals!G$3:G$616, A48, Animals!F$3:F$616)
+SUMIF(Gear!G$3:G$614, A48, Gear!F$3:F$614)
+SUMIF(Gear!H$3:H$614, A48, Gear!F$3:F$614)
+SUMIF(Gear!I$3:I$614, A48, Gear!F$3:F$614)
+SUMIF(Workshop!G$3:G$603, A48, Workshop!I$3:I$603)
+SUMIF(Workshop!J$3:J$603, A48, Workshop!L$3:L$603)
+SUMIF(Workshop!M$3:M$603, A48, Workshop!O$3:O$603)
+SUMIF(Workshop!P$3:P$603, A48, Workshop!R$3:R$603)
+SUMIF(Fish!G$3:G$616, A48, Fish!I$3:I$616)
+SUMIF(Fish!J$3:J$616, A48, Fish!L$3:L$616)</f>
        <v>0</v>
      </c>
      <c r="E48">
        <f>SUM(C48:D48)</f>
        <v>12</v>
      </c>
      <c r="F48">
        <f>MAX(0, E48-B48)</f>
        <v>0</v>
      </c>
      <c r="G48">
        <v>8</v>
      </c>
      <c r="H48" t="str">
        <f t="shared" si="1"/>
        <v/>
      </c>
    </row>
    <row r="49" spans="1:8" x14ac:dyDescent="0.25">
      <c r="A49" t="s">
        <v>279</v>
      </c>
      <c r="B49">
        <v>34</v>
      </c>
      <c r="C49">
        <f>$G$1</f>
        <v>12</v>
      </c>
      <c r="D49">
        <f>SUMIF(Animals!G$3:G$616, A49, Animals!F$3:F$616)
+SUMIF(Gear!G$3:G$614, A49, Gear!F$3:F$614)
+SUMIF(Gear!H$3:H$614, A49, Gear!F$3:F$614)
+SUMIF(Gear!I$3:I$614, A49, Gear!F$3:F$614)
+SUMIF(Workshop!G$3:G$603, A49, Workshop!I$3:I$603)
+SUMIF(Workshop!J$3:J$603, A49, Workshop!L$3:L$603)
+SUMIF(Workshop!M$3:M$603, A49, Workshop!O$3:O$603)
+SUMIF(Workshop!P$3:P$603, A49, Workshop!R$3:R$603)
+SUMIF(Fish!G$3:G$616, A49, Fish!I$3:I$616)
+SUMIF(Fish!J$3:J$616, A49, Fish!L$3:L$616)</f>
        <v>0</v>
      </c>
      <c r="E49">
        <f>SUM(C49:D49)</f>
        <v>12</v>
      </c>
      <c r="F49">
        <f>MAX(0, E49-B49)</f>
        <v>0</v>
      </c>
      <c r="G49">
        <v>9</v>
      </c>
      <c r="H49" t="str">
        <f t="shared" si="1"/>
        <v/>
      </c>
    </row>
    <row r="50" spans="1:8" x14ac:dyDescent="0.25">
      <c r="A50" t="s">
        <v>36</v>
      </c>
      <c r="B50">
        <v>22</v>
      </c>
      <c r="C50">
        <f>$G$1</f>
        <v>12</v>
      </c>
      <c r="D50">
        <f>SUMIF(Animals!G$3:G$616, A50, Animals!F$3:F$616)
+SUMIF(Gear!G$3:G$614, A50, Gear!F$3:F$614)
+SUMIF(Gear!H$3:H$614, A50, Gear!F$3:F$614)
+SUMIF(Gear!I$3:I$614, A50, Gear!F$3:F$614)
+SUMIF(Workshop!G$3:G$603, A50, Workshop!I$3:I$603)
+SUMIF(Workshop!J$3:J$603, A50, Workshop!L$3:L$603)
+SUMIF(Workshop!M$3:M$603, A50, Workshop!O$3:O$603)
+SUMIF(Workshop!P$3:P$603, A50, Workshop!R$3:R$603)
+SUMIF(Fish!G$3:G$616, A50, Fish!I$3:I$616)
+SUMIF(Fish!J$3:J$616, A50, Fish!L$3:L$616)</f>
        <v>0</v>
      </c>
      <c r="E50">
        <f>SUM(C50:D50)</f>
        <v>12</v>
      </c>
      <c r="F50">
        <f>MAX(0, E50-B50)</f>
        <v>0</v>
      </c>
      <c r="G50">
        <v>7</v>
      </c>
      <c r="H50" t="str">
        <f t="shared" ref="H50:H66" si="2">IF(F50=0, "", "!")</f>
        <v/>
      </c>
    </row>
    <row r="51" spans="1:8" x14ac:dyDescent="0.25">
      <c r="A51" t="s">
        <v>29</v>
      </c>
      <c r="B51">
        <v>15</v>
      </c>
      <c r="C51">
        <f>$G$1</f>
        <v>12</v>
      </c>
      <c r="D51">
        <f>SUMIF(Animals!G$3:G$616, A51, Animals!F$3:F$616)
+SUMIF(Gear!G$3:G$614, A51, Gear!F$3:F$614)
+SUMIF(Gear!H$3:H$614, A51, Gear!F$3:F$614)
+SUMIF(Gear!I$3:I$614, A51, Gear!F$3:F$614)
+SUMIF(Workshop!G$3:G$603, A51, Workshop!I$3:I$603)
+SUMIF(Workshop!J$3:J$603, A51, Workshop!L$3:L$603)
+SUMIF(Workshop!M$3:M$603, A51, Workshop!O$3:O$603)
+SUMIF(Workshop!P$3:P$603, A51, Workshop!R$3:R$603)
+SUMIF(Fish!G$3:G$616, A51, Fish!I$3:I$616)
+SUMIF(Fish!J$3:J$616, A51, Fish!L$3:L$616)</f>
        <v>11</v>
      </c>
      <c r="E51">
        <f>SUM(C51:D51)</f>
        <v>23</v>
      </c>
      <c r="F51">
        <f>MAX(0, E51-B51)</f>
        <v>8</v>
      </c>
      <c r="G51">
        <v>6</v>
      </c>
      <c r="H51" t="str">
        <f t="shared" si="2"/>
        <v>!</v>
      </c>
    </row>
    <row r="52" spans="1:8" x14ac:dyDescent="0.25">
      <c r="A52" t="s">
        <v>404</v>
      </c>
      <c r="B52">
        <v>0</v>
      </c>
      <c r="C52">
        <f>$G$1</f>
        <v>12</v>
      </c>
      <c r="D52">
        <f>SUMIF(Animals!G$3:G$616, A52, Animals!F$3:F$616)
+SUMIF(Gear!G$3:G$614, A52, Gear!F$3:F$614)
+SUMIF(Gear!H$3:H$614, A52, Gear!F$3:F$614)
+SUMIF(Gear!I$3:I$614, A52, Gear!F$3:F$614)
+SUMIF(Workshop!G$3:G$603, A52, Workshop!I$3:I$603)
+SUMIF(Workshop!J$3:J$603, A52, Workshop!L$3:L$603)
+SUMIF(Workshop!M$3:M$603, A52, Workshop!O$3:O$603)
+SUMIF(Workshop!P$3:P$603, A52, Workshop!R$3:R$603)
+SUMIF(Fish!G$3:G$616, A52, Fish!I$3:I$616)
+SUMIF(Fish!J$3:J$616, A52, Fish!L$3:L$616)</f>
        <v>12</v>
      </c>
      <c r="E52">
        <f>SUM(C52:D52)</f>
        <v>24</v>
      </c>
      <c r="F52">
        <f>MAX(0, E52-B52)</f>
        <v>24</v>
      </c>
      <c r="G52">
        <v>8</v>
      </c>
      <c r="H52" t="str">
        <f t="shared" si="2"/>
        <v>!</v>
      </c>
    </row>
    <row r="53" spans="1:8" x14ac:dyDescent="0.25">
      <c r="A53" t="s">
        <v>91</v>
      </c>
      <c r="B53">
        <v>25</v>
      </c>
      <c r="C53">
        <f>$G$1</f>
        <v>12</v>
      </c>
      <c r="D53">
        <f>SUMIF(Animals!G$3:G$616, A53, Animals!F$3:F$616)
+SUMIF(Gear!G$3:G$614, A53, Gear!F$3:F$614)
+SUMIF(Gear!H$3:H$614, A53, Gear!F$3:F$614)
+SUMIF(Gear!I$3:I$614, A53, Gear!F$3:F$614)
+SUMIF(Workshop!G$3:G$603, A53, Workshop!I$3:I$603)
+SUMIF(Workshop!J$3:J$603, A53, Workshop!L$3:L$603)
+SUMIF(Workshop!M$3:M$603, A53, Workshop!O$3:O$603)
+SUMIF(Workshop!P$3:P$603, A53, Workshop!R$3:R$603)
+SUMIF(Fish!G$3:G$616, A53, Fish!I$3:I$616)
+SUMIF(Fish!J$3:J$616, A53, Fish!L$3:L$616)</f>
        <v>0</v>
      </c>
      <c r="E53">
        <f>SUM(C53:D53)</f>
        <v>12</v>
      </c>
      <c r="F53">
        <f>MAX(0, E53-B53)</f>
        <v>0</v>
      </c>
      <c r="G53">
        <v>0.5</v>
      </c>
      <c r="H53" t="str">
        <f t="shared" si="2"/>
        <v/>
      </c>
    </row>
    <row r="54" spans="1:8" x14ac:dyDescent="0.25">
      <c r="A54" t="s">
        <v>263</v>
      </c>
      <c r="B54">
        <v>19</v>
      </c>
      <c r="C54">
        <f>$G$1</f>
        <v>12</v>
      </c>
      <c r="D54">
        <f>SUMIF(Animals!G$3:G$616, A54, Animals!F$3:F$616)
+SUMIF(Gear!G$3:G$614, A54, Gear!F$3:F$614)
+SUMIF(Gear!H$3:H$614, A54, Gear!F$3:F$614)
+SUMIF(Gear!I$3:I$614, A54, Gear!F$3:F$614)
+SUMIF(Workshop!G$3:G$603, A54, Workshop!I$3:I$603)
+SUMIF(Workshop!J$3:J$603, A54, Workshop!L$3:L$603)
+SUMIF(Workshop!M$3:M$603, A54, Workshop!O$3:O$603)
+SUMIF(Workshop!P$3:P$603, A54, Workshop!R$3:R$603)
+SUMIF(Fish!G$3:G$616, A54, Fish!I$3:I$616)
+SUMIF(Fish!J$3:J$616, A54, Fish!L$3:L$616)</f>
        <v>0</v>
      </c>
      <c r="E54">
        <f>SUM(C54:D54)</f>
        <v>12</v>
      </c>
      <c r="F54">
        <f>MAX(0, E54-B54)</f>
        <v>0</v>
      </c>
      <c r="G54">
        <v>6</v>
      </c>
      <c r="H54" t="str">
        <f t="shared" si="2"/>
        <v/>
      </c>
    </row>
    <row r="55" spans="1:8" x14ac:dyDescent="0.25">
      <c r="A55" t="s">
        <v>290</v>
      </c>
      <c r="B55">
        <v>0</v>
      </c>
      <c r="C55">
        <f>$G$1</f>
        <v>12</v>
      </c>
      <c r="D55">
        <f>SUMIF(Animals!G$3:G$616, A55, Animals!F$3:F$616)
+SUMIF(Gear!G$3:G$614, A55, Gear!F$3:F$614)
+SUMIF(Gear!H$3:H$614, A55, Gear!F$3:F$614)
+SUMIF(Gear!I$3:I$614, A55, Gear!F$3:F$614)
+SUMIF(Workshop!G$3:G$603, A55, Workshop!I$3:I$603)
+SUMIF(Workshop!J$3:J$603, A55, Workshop!L$3:L$603)
+SUMIF(Workshop!M$3:M$603, A55, Workshop!O$3:O$603)
+SUMIF(Workshop!P$3:P$603, A55, Workshop!R$3:R$603)
+SUMIF(Fish!G$3:G$616, A55, Fish!I$3:I$616)
+SUMIF(Fish!J$3:J$616, A55, Fish!L$3:L$616)</f>
        <v>6</v>
      </c>
      <c r="E55">
        <f>SUM(C55:D55)</f>
        <v>18</v>
      </c>
      <c r="F55">
        <f>MAX(0, E55-B55)</f>
        <v>18</v>
      </c>
      <c r="G55">
        <v>12</v>
      </c>
      <c r="H55" t="str">
        <f t="shared" si="2"/>
        <v>!</v>
      </c>
    </row>
    <row r="56" spans="1:8" x14ac:dyDescent="0.25">
      <c r="A56" t="s">
        <v>295</v>
      </c>
      <c r="B56">
        <v>12</v>
      </c>
      <c r="C56">
        <f>$G$1</f>
        <v>12</v>
      </c>
      <c r="D56">
        <f>SUMIF(Animals!G$3:G$616, A56, Animals!F$3:F$616)
+SUMIF(Gear!G$3:G$614, A56, Gear!F$3:F$614)
+SUMIF(Gear!H$3:H$614, A56, Gear!F$3:F$614)
+SUMIF(Gear!I$3:I$614, A56, Gear!F$3:F$614)
+SUMIF(Workshop!G$3:G$603, A56, Workshop!I$3:I$603)
+SUMIF(Workshop!J$3:J$603, A56, Workshop!L$3:L$603)
+SUMIF(Workshop!M$3:M$603, A56, Workshop!O$3:O$603)
+SUMIF(Workshop!P$3:P$603, A56, Workshop!R$3:R$603)
+SUMIF(Fish!G$3:G$616, A56, Fish!I$3:I$616)
+SUMIF(Fish!J$3:J$616, A56, Fish!L$3:L$616)</f>
        <v>0</v>
      </c>
      <c r="E56">
        <f>SUM(C56:D56)</f>
        <v>12</v>
      </c>
      <c r="F56">
        <f>MAX(0, E56-B56)</f>
        <v>0</v>
      </c>
      <c r="G56">
        <v>10</v>
      </c>
      <c r="H56" t="str">
        <f t="shared" si="2"/>
        <v/>
      </c>
    </row>
    <row r="57" spans="1:8" x14ac:dyDescent="0.25">
      <c r="A57" t="s">
        <v>256</v>
      </c>
      <c r="B57">
        <v>0</v>
      </c>
      <c r="C57">
        <f>$G$1</f>
        <v>12</v>
      </c>
      <c r="D57">
        <f>SUMIF(Animals!G$3:G$616, A57, Animals!F$3:F$616)
+SUMIF(Gear!G$3:G$614, A57, Gear!F$3:F$614)
+SUMIF(Gear!H$3:H$614, A57, Gear!F$3:F$614)
+SUMIF(Gear!I$3:I$614, A57, Gear!F$3:F$614)
+SUMIF(Workshop!G$3:G$603, A57, Workshop!I$3:I$603)
+SUMIF(Workshop!J$3:J$603, A57, Workshop!L$3:L$603)
+SUMIF(Workshop!M$3:M$603, A57, Workshop!O$3:O$603)
+SUMIF(Workshop!P$3:P$603, A57, Workshop!R$3:R$603)
+SUMIF(Fish!G$3:G$616, A57, Fish!I$3:I$616)
+SUMIF(Fish!J$3:J$616, A57, Fish!L$3:L$616)</f>
        <v>9</v>
      </c>
      <c r="E57">
        <f>SUM(C57:D57)</f>
        <v>21</v>
      </c>
      <c r="F57">
        <f>MAX(0, E57-B57)</f>
        <v>21</v>
      </c>
      <c r="G57">
        <v>12</v>
      </c>
      <c r="H57" t="str">
        <f t="shared" si="2"/>
        <v>!</v>
      </c>
    </row>
    <row r="58" spans="1:8" x14ac:dyDescent="0.25">
      <c r="A58" t="s">
        <v>10</v>
      </c>
      <c r="B58">
        <v>0</v>
      </c>
      <c r="C58">
        <f>$G$1</f>
        <v>12</v>
      </c>
      <c r="D58">
        <f>SUMIF(Animals!G$3:G$616, A58, Animals!F$3:F$616)
+SUMIF(Gear!G$3:G$614, A58, Gear!F$3:F$614)
+SUMIF(Gear!H$3:H$614, A58, Gear!F$3:F$614)
+SUMIF(Gear!I$3:I$614, A58, Gear!F$3:F$614)
+SUMIF(Workshop!G$3:G$603, A58, Workshop!I$3:I$603)
+SUMIF(Workshop!J$3:J$603, A58, Workshop!L$3:L$603)
+SUMIF(Workshop!M$3:M$603, A58, Workshop!O$3:O$603)
+SUMIF(Workshop!P$3:P$603, A58, Workshop!R$3:R$603)
+SUMIF(Fish!G$3:G$616, A58, Fish!I$3:I$616)
+SUMIF(Fish!J$3:J$616, A58, Fish!L$3:L$616)</f>
        <v>0</v>
      </c>
      <c r="E58">
        <f>SUM(C58:D58)</f>
        <v>12</v>
      </c>
      <c r="F58">
        <f>MAX(0, E58-B58)</f>
        <v>12</v>
      </c>
      <c r="G58">
        <v>8</v>
      </c>
      <c r="H58" t="str">
        <f t="shared" si="2"/>
        <v>!</v>
      </c>
    </row>
    <row r="59" spans="1:8" x14ac:dyDescent="0.25">
      <c r="A59" t="s">
        <v>455</v>
      </c>
      <c r="B59">
        <v>0</v>
      </c>
      <c r="C59">
        <f>$G$1</f>
        <v>12</v>
      </c>
      <c r="D59">
        <f>SUMIF(Animals!G$3:G$616, A59, Animals!F$3:F$616)
+SUMIF(Gear!G$3:G$614, A59, Gear!F$3:F$614)
+SUMIF(Gear!H$3:H$614, A59, Gear!F$3:F$614)
+SUMIF(Gear!I$3:I$614, A59, Gear!F$3:F$614)
+SUMIF(Workshop!G$3:G$603, A59, Workshop!I$3:I$603)
+SUMIF(Workshop!J$3:J$603, A59, Workshop!L$3:L$603)
+SUMIF(Workshop!M$3:M$603, A59, Workshop!O$3:O$603)
+SUMIF(Workshop!P$3:P$603, A59, Workshop!R$3:R$603)
+SUMIF(Fish!G$3:G$616, A59, Fish!I$3:I$616)
+SUMIF(Fish!J$3:J$616, A59, Fish!L$3:L$616)</f>
        <v>0</v>
      </c>
      <c r="E59">
        <f>SUM(C59:D59)</f>
        <v>12</v>
      </c>
      <c r="F59">
        <f>MAX(0, E59-B59)</f>
        <v>12</v>
      </c>
      <c r="G59">
        <v>12</v>
      </c>
      <c r="H59" t="str">
        <f t="shared" si="2"/>
        <v>!</v>
      </c>
    </row>
    <row r="60" spans="1:8" x14ac:dyDescent="0.25">
      <c r="A60" t="s">
        <v>32</v>
      </c>
      <c r="B60">
        <v>0</v>
      </c>
      <c r="C60">
        <f>$G$1</f>
        <v>12</v>
      </c>
      <c r="D60">
        <f>SUMIF(Animals!G$3:G$616, A60, Animals!F$3:F$616)
+SUMIF(Gear!G$3:G$614, A60, Gear!F$3:F$614)
+SUMIF(Gear!H$3:H$614, A60, Gear!F$3:F$614)
+SUMIF(Gear!I$3:I$614, A60, Gear!F$3:F$614)
+SUMIF(Workshop!G$3:G$603, A60, Workshop!I$3:I$603)
+SUMIF(Workshop!J$3:J$603, A60, Workshop!L$3:L$603)
+SUMIF(Workshop!M$3:M$603, A60, Workshop!O$3:O$603)
+SUMIF(Workshop!P$3:P$603, A60, Workshop!R$3:R$603)
+SUMIF(Fish!G$3:G$616, A60, Fish!I$3:I$616)
+SUMIF(Fish!J$3:J$616, A60, Fish!L$3:L$616)</f>
        <v>0</v>
      </c>
      <c r="E60">
        <f>SUM(C60:D60)</f>
        <v>12</v>
      </c>
      <c r="F60">
        <f>MAX(0, E60-B60)</f>
        <v>12</v>
      </c>
      <c r="G60">
        <v>4</v>
      </c>
      <c r="H60" t="str">
        <f t="shared" si="2"/>
        <v>!</v>
      </c>
    </row>
    <row r="61" spans="1:8" x14ac:dyDescent="0.25">
      <c r="A61" t="s">
        <v>542</v>
      </c>
      <c r="B61">
        <v>0</v>
      </c>
      <c r="C61">
        <f>$G$1</f>
        <v>12</v>
      </c>
      <c r="D61">
        <f>SUMIF(Animals!G$3:G$616, A61, Animals!F$3:F$616)
+SUMIF(Gear!G$3:G$614, A61, Gear!F$3:F$614)
+SUMIF(Gear!H$3:H$614, A61, Gear!F$3:F$614)
+SUMIF(Gear!I$3:I$614, A61, Gear!F$3:F$614)
+SUMIF(Workshop!G$3:G$603, A61, Workshop!I$3:I$603)
+SUMIF(Workshop!J$3:J$603, A61, Workshop!L$3:L$603)
+SUMIF(Workshop!M$3:M$603, A61, Workshop!O$3:O$603)
+SUMIF(Workshop!P$3:P$603, A61, Workshop!R$3:R$603)
+SUMIF(Fish!G$3:G$616, A61, Fish!I$3:I$616)
+SUMIF(Fish!J$3:J$616, A61, Fish!L$3:L$616)</f>
        <v>12</v>
      </c>
      <c r="E61">
        <f>SUM(C61:D61)</f>
        <v>24</v>
      </c>
      <c r="F61">
        <f>MAX(0, E61-B61)</f>
        <v>24</v>
      </c>
      <c r="G61">
        <v>5</v>
      </c>
      <c r="H61" t="str">
        <f t="shared" si="2"/>
        <v>!</v>
      </c>
    </row>
    <row r="62" spans="1:8" x14ac:dyDescent="0.25">
      <c r="A62" t="s">
        <v>30</v>
      </c>
      <c r="B62">
        <v>0</v>
      </c>
      <c r="C62">
        <f>$G$1</f>
        <v>12</v>
      </c>
      <c r="D62">
        <f>SUMIF(Animals!G$3:G$616, A62, Animals!F$3:F$616)
+SUMIF(Gear!G$3:G$614, A62, Gear!F$3:F$614)
+SUMIF(Gear!H$3:H$614, A62, Gear!F$3:F$614)
+SUMIF(Gear!I$3:I$614, A62, Gear!F$3:F$614)
+SUMIF(Workshop!G$3:G$603, A62, Workshop!I$3:I$603)
+SUMIF(Workshop!J$3:J$603, A62, Workshop!L$3:L$603)
+SUMIF(Workshop!M$3:M$603, A62, Workshop!O$3:O$603)
+SUMIF(Workshop!P$3:P$603, A62, Workshop!R$3:R$603)
+SUMIF(Fish!G$3:G$616, A62, Fish!I$3:I$616)
+SUMIF(Fish!J$3:J$616, A62, Fish!L$3:L$616)</f>
        <v>84</v>
      </c>
      <c r="E62">
        <f>SUM(C62:D62)</f>
        <v>96</v>
      </c>
      <c r="F62">
        <f>MAX(0, E62-B62)</f>
        <v>96</v>
      </c>
      <c r="G62">
        <v>8</v>
      </c>
      <c r="H62" t="str">
        <f t="shared" si="2"/>
        <v>!</v>
      </c>
    </row>
    <row r="63" spans="1:8" x14ac:dyDescent="0.25">
      <c r="A63" t="s">
        <v>35</v>
      </c>
      <c r="B63">
        <v>0</v>
      </c>
      <c r="C63">
        <f>$G$1</f>
        <v>12</v>
      </c>
      <c r="D63">
        <f>SUMIF(Animals!G$3:G$616, A63, Animals!F$3:F$616)
+SUMIF(Gear!G$3:G$614, A63, Gear!F$3:F$614)
+SUMIF(Gear!H$3:H$614, A63, Gear!F$3:F$614)
+SUMIF(Gear!I$3:I$614, A63, Gear!F$3:F$614)
+SUMIF(Workshop!G$3:G$603, A63, Workshop!I$3:I$603)
+SUMIF(Workshop!J$3:J$603, A63, Workshop!L$3:L$603)
+SUMIF(Workshop!M$3:M$603, A63, Workshop!O$3:O$603)
+SUMIF(Workshop!P$3:P$603, A63, Workshop!R$3:R$603)
+SUMIF(Fish!G$3:G$616, A63, Fish!I$3:I$616)
+SUMIF(Fish!J$3:J$616, A63, Fish!L$3:L$616)</f>
        <v>0</v>
      </c>
      <c r="E63">
        <f>SUM(C63:D63)</f>
        <v>12</v>
      </c>
      <c r="F63">
        <f>MAX(0, E63-B63)</f>
        <v>12</v>
      </c>
      <c r="G63">
        <v>6</v>
      </c>
      <c r="H63" t="str">
        <f t="shared" si="2"/>
        <v>!</v>
      </c>
    </row>
    <row r="64" spans="1:8" x14ac:dyDescent="0.25">
      <c r="A64" t="s">
        <v>296</v>
      </c>
      <c r="B64">
        <v>0</v>
      </c>
      <c r="C64">
        <f>$G$1</f>
        <v>12</v>
      </c>
      <c r="D64">
        <f>SUMIF(Animals!G$3:G$616, A64, Animals!F$3:F$616)
+SUMIF(Gear!G$3:G$614, A64, Gear!F$3:F$614)
+SUMIF(Gear!H$3:H$614, A64, Gear!F$3:F$614)
+SUMIF(Gear!I$3:I$614, A64, Gear!F$3:F$614)
+SUMIF(Workshop!G$3:G$603, A64, Workshop!I$3:I$603)
+SUMIF(Workshop!J$3:J$603, A64, Workshop!L$3:L$603)
+SUMIF(Workshop!M$3:M$603, A64, Workshop!O$3:O$603)
+SUMIF(Workshop!P$3:P$603, A64, Workshop!R$3:R$603)
+SUMIF(Fish!G$3:G$616, A64, Fish!I$3:I$616)
+SUMIF(Fish!J$3:J$616, A64, Fish!L$3:L$616)</f>
        <v>0</v>
      </c>
      <c r="E64">
        <f>SUM(C64:D64)</f>
        <v>12</v>
      </c>
      <c r="F64">
        <f>MAX(0, E64-B64)</f>
        <v>12</v>
      </c>
      <c r="G64">
        <v>1</v>
      </c>
      <c r="H64" t="str">
        <f t="shared" si="2"/>
        <v>!</v>
      </c>
    </row>
    <row r="65" spans="1:8" x14ac:dyDescent="0.25">
      <c r="A65" t="s">
        <v>265</v>
      </c>
      <c r="B65">
        <v>0</v>
      </c>
      <c r="C65">
        <f>$G$1</f>
        <v>12</v>
      </c>
      <c r="D65">
        <f>SUMIF(Animals!G$3:G$616, A65, Animals!F$3:F$616)
+SUMIF(Gear!G$3:G$614, A65, Gear!F$3:F$614)
+SUMIF(Gear!H$3:H$614, A65, Gear!F$3:F$614)
+SUMIF(Gear!I$3:I$614, A65, Gear!F$3:F$614)
+SUMIF(Workshop!G$3:G$603, A65, Workshop!I$3:I$603)
+SUMIF(Workshop!J$3:J$603, A65, Workshop!L$3:L$603)
+SUMIF(Workshop!M$3:M$603, A65, Workshop!O$3:O$603)
+SUMIF(Workshop!P$3:P$603, A65, Workshop!R$3:R$603)
+SUMIF(Fish!G$3:G$616, A65, Fish!I$3:I$616)
+SUMIF(Fish!J$3:J$616, A65, Fish!L$3:L$616)</f>
        <v>21</v>
      </c>
      <c r="E65">
        <f>SUM(C65:D65)</f>
        <v>33</v>
      </c>
      <c r="F65">
        <f>MAX(0, E65-B65)</f>
        <v>33</v>
      </c>
      <c r="G65">
        <v>12</v>
      </c>
      <c r="H65" t="str">
        <f t="shared" si="2"/>
        <v>!</v>
      </c>
    </row>
    <row r="66" spans="1:8" x14ac:dyDescent="0.25">
      <c r="A66" t="s">
        <v>21</v>
      </c>
      <c r="B66">
        <v>25</v>
      </c>
      <c r="C66">
        <f>$G$1</f>
        <v>12</v>
      </c>
      <c r="D66">
        <f>SUMIF(Animals!G$3:G$616, A66, Animals!F$3:F$616)
+SUMIF(Gear!G$3:G$614, A66, Gear!F$3:F$614)
+SUMIF(Gear!H$3:H$614, A66, Gear!F$3:F$614)
+SUMIF(Gear!I$3:I$614, A66, Gear!F$3:F$614)
+SUMIF(Workshop!G$3:G$603, A66, Workshop!I$3:I$603)
+SUMIF(Workshop!J$3:J$603, A66, Workshop!L$3:L$603)
+SUMIF(Workshop!M$3:M$603, A66, Workshop!O$3:O$603)
+SUMIF(Workshop!P$3:P$603, A66, Workshop!R$3:R$603)
+SUMIF(Fish!G$3:G$616, A66, Fish!I$3:I$616)
+SUMIF(Fish!J$3:J$616, A66, Fish!L$3:L$616)</f>
        <v>0</v>
      </c>
      <c r="E66">
        <f>SUM(C66:D66)</f>
        <v>12</v>
      </c>
      <c r="F66">
        <f>MAX(0, E66-B66)</f>
        <v>0</v>
      </c>
      <c r="G66">
        <v>1</v>
      </c>
      <c r="H66" t="str">
        <f t="shared" si="2"/>
        <v/>
      </c>
    </row>
    <row r="67" spans="1:8" x14ac:dyDescent="0.25">
      <c r="A67" t="s">
        <v>11</v>
      </c>
      <c r="B67">
        <v>3</v>
      </c>
      <c r="C67">
        <f>$G$1</f>
        <v>12</v>
      </c>
      <c r="D67">
        <f>SUMIF(Animals!G$3:G$616, A67, Animals!F$3:F$616)
+SUMIF(Gear!G$3:G$614, A67, Gear!F$3:F$614)
+SUMIF(Gear!H$3:H$614, A67, Gear!F$3:F$614)
+SUMIF(Gear!I$3:I$614, A67, Gear!F$3:F$614)
+SUMIF(Workshop!G$3:G$603, A67, Workshop!I$3:I$603)
+SUMIF(Workshop!J$3:J$603, A67, Workshop!L$3:L$603)
+SUMIF(Workshop!M$3:M$603, A67, Workshop!O$3:O$603)
+SUMIF(Workshop!P$3:P$603, A67, Workshop!R$3:R$603)
+SUMIF(Fish!G$3:G$616, A67, Fish!I$3:I$616)
+SUMIF(Fish!J$3:J$616, A67, Fish!L$3:L$616)</f>
        <v>11</v>
      </c>
      <c r="E67">
        <f>SUM(C67:D67)</f>
        <v>23</v>
      </c>
      <c r="F67">
        <f>MAX(0, E67-B67)</f>
        <v>20</v>
      </c>
    </row>
    <row r="68" spans="1:8" x14ac:dyDescent="0.25">
      <c r="A68" t="s">
        <v>456</v>
      </c>
      <c r="B68">
        <v>0</v>
      </c>
      <c r="C68">
        <f>$G$1</f>
        <v>12</v>
      </c>
      <c r="D68">
        <f>SUMIF(Animals!G$3:G$616, A68, Animals!F$3:F$616)
+SUMIF(Gear!G$3:G$614, A68, Gear!F$3:F$614)
+SUMIF(Gear!H$3:H$614, A68, Gear!F$3:F$614)
+SUMIF(Gear!I$3:I$614, A68, Gear!F$3:F$614)
+SUMIF(Workshop!G$3:G$603, A68, Workshop!I$3:I$603)
+SUMIF(Workshop!J$3:J$603, A68, Workshop!L$3:L$603)
+SUMIF(Workshop!M$3:M$603, A68, Workshop!O$3:O$603)
+SUMIF(Workshop!P$3:P$603, A68, Workshop!R$3:R$603)
+SUMIF(Fish!G$3:G$616, A68, Fish!I$3:I$616)
+SUMIF(Fish!J$3:J$616, A68, Fish!L$3:L$616)</f>
        <v>12</v>
      </c>
      <c r="E68">
        <f>SUM(C68:D68)</f>
        <v>24</v>
      </c>
      <c r="F68">
        <f>MAX(0, E68-B68)</f>
        <v>24</v>
      </c>
      <c r="G68">
        <v>8</v>
      </c>
      <c r="H68" t="str">
        <f t="shared" ref="H68:H111" si="3">IF(F68=0, "", "!")</f>
        <v>!</v>
      </c>
    </row>
    <row r="69" spans="1:8" x14ac:dyDescent="0.25">
      <c r="A69" t="s">
        <v>383</v>
      </c>
      <c r="B69">
        <v>0</v>
      </c>
      <c r="C69">
        <f>$G$1</f>
        <v>12</v>
      </c>
      <c r="D69">
        <f>SUMIF(Animals!G$3:G$616, A69, Animals!F$3:F$616)
+SUMIF(Gear!G$3:G$614, A69, Gear!F$3:F$614)
+SUMIF(Gear!H$3:H$614, A69, Gear!F$3:F$614)
+SUMIF(Gear!I$3:I$614, A69, Gear!F$3:F$614)
+SUMIF(Workshop!G$3:G$603, A69, Workshop!I$3:I$603)
+SUMIF(Workshop!J$3:J$603, A69, Workshop!L$3:L$603)
+SUMIF(Workshop!M$3:M$603, A69, Workshop!O$3:O$603)
+SUMIF(Workshop!P$3:P$603, A69, Workshop!R$3:R$603)
+SUMIF(Fish!G$3:G$616, A69, Fish!I$3:I$616)
+SUMIF(Fish!J$3:J$616, A69, Fish!L$3:L$616)</f>
        <v>12</v>
      </c>
      <c r="E69">
        <f>SUM(C69:D69)</f>
        <v>24</v>
      </c>
      <c r="F69">
        <f>MAX(0, E69-B69)</f>
        <v>24</v>
      </c>
      <c r="G69">
        <v>6</v>
      </c>
      <c r="H69" t="str">
        <f t="shared" si="3"/>
        <v>!</v>
      </c>
    </row>
    <row r="70" spans="1:8" x14ac:dyDescent="0.25">
      <c r="A70" t="s">
        <v>281</v>
      </c>
      <c r="B70">
        <v>0</v>
      </c>
      <c r="C70">
        <f>$G$1</f>
        <v>12</v>
      </c>
      <c r="D70">
        <f>SUMIF(Animals!G$3:G$616, A70, Animals!F$3:F$616)
+SUMIF(Gear!G$3:G$614, A70, Gear!F$3:F$614)
+SUMIF(Gear!H$3:H$614, A70, Gear!F$3:F$614)
+SUMIF(Gear!I$3:I$614, A70, Gear!F$3:F$614)
+SUMIF(Workshop!G$3:G$603, A70, Workshop!I$3:I$603)
+SUMIF(Workshop!J$3:J$603, A70, Workshop!L$3:L$603)
+SUMIF(Workshop!M$3:M$603, A70, Workshop!O$3:O$603)
+SUMIF(Workshop!P$3:P$603, A70, Workshop!R$3:R$603)
+SUMIF(Fish!G$3:G$616, A70, Fish!I$3:I$616)
+SUMIF(Fish!J$3:J$616, A70, Fish!L$3:L$616)</f>
        <v>12</v>
      </c>
      <c r="E70">
        <f>SUM(C70:D70)</f>
        <v>24</v>
      </c>
      <c r="F70">
        <f>MAX(0, E70-B70)</f>
        <v>24</v>
      </c>
      <c r="G70">
        <v>9</v>
      </c>
      <c r="H70" t="str">
        <f t="shared" si="3"/>
        <v>!</v>
      </c>
    </row>
    <row r="71" spans="1:8" x14ac:dyDescent="0.25">
      <c r="A71" t="s">
        <v>457</v>
      </c>
      <c r="B71">
        <v>50</v>
      </c>
      <c r="C71">
        <f>$G$1</f>
        <v>12</v>
      </c>
      <c r="D71">
        <f>SUMIF(Animals!G$3:G$616, A71, Animals!F$3:F$616)
+SUMIF(Gear!G$3:G$614, A71, Gear!F$3:F$614)
+SUMIF(Gear!H$3:H$614, A71, Gear!F$3:F$614)
+SUMIF(Gear!I$3:I$614, A71, Gear!F$3:F$614)
+SUMIF(Workshop!G$3:G$603, A71, Workshop!I$3:I$603)
+SUMIF(Workshop!J$3:J$603, A71, Workshop!L$3:L$603)
+SUMIF(Workshop!M$3:M$603, A71, Workshop!O$3:O$603)
+SUMIF(Workshop!P$3:P$603, A71, Workshop!R$3:R$603)
+SUMIF(Fish!G$3:G$616, A71, Fish!I$3:I$616)
+SUMIF(Fish!J$3:J$616, A71, Fish!L$3:L$616)</f>
        <v>0</v>
      </c>
      <c r="E71">
        <f>SUM(C71:D71)</f>
        <v>12</v>
      </c>
      <c r="F71">
        <f>MAX(0, E71-B71)</f>
        <v>0</v>
      </c>
      <c r="G71">
        <v>12</v>
      </c>
      <c r="H71" t="str">
        <f t="shared" si="3"/>
        <v/>
      </c>
    </row>
    <row r="72" spans="1:8" x14ac:dyDescent="0.25">
      <c r="A72" t="s">
        <v>287</v>
      </c>
      <c r="B72">
        <v>0</v>
      </c>
      <c r="C72">
        <f>$G$1</f>
        <v>12</v>
      </c>
      <c r="D72">
        <f>SUMIF(Animals!G$3:G$616, A72, Animals!F$3:F$616)
+SUMIF(Gear!G$3:G$614, A72, Gear!F$3:F$614)
+SUMIF(Gear!H$3:H$614, A72, Gear!F$3:F$614)
+SUMIF(Gear!I$3:I$614, A72, Gear!F$3:F$614)
+SUMIF(Workshop!G$3:G$603, A72, Workshop!I$3:I$603)
+SUMIF(Workshop!J$3:J$603, A72, Workshop!L$3:L$603)
+SUMIF(Workshop!M$3:M$603, A72, Workshop!O$3:O$603)
+SUMIF(Workshop!P$3:P$603, A72, Workshop!R$3:R$603)
+SUMIF(Fish!G$3:G$616, A72, Fish!I$3:I$616)
+SUMIF(Fish!J$3:J$616, A72, Fish!L$3:L$616)</f>
        <v>12</v>
      </c>
      <c r="E72">
        <f>SUM(C72:D72)</f>
        <v>24</v>
      </c>
      <c r="F72">
        <f>MAX(0, E72-B72)</f>
        <v>24</v>
      </c>
      <c r="G72">
        <v>5</v>
      </c>
      <c r="H72" t="str">
        <f t="shared" si="3"/>
        <v>!</v>
      </c>
    </row>
    <row r="73" spans="1:8" x14ac:dyDescent="0.25">
      <c r="A73" t="s">
        <v>12</v>
      </c>
      <c r="B73">
        <v>12</v>
      </c>
      <c r="C73">
        <f>$G$1</f>
        <v>12</v>
      </c>
      <c r="D73">
        <f>SUMIF(Animals!G$3:G$616, A73, Animals!F$3:F$616)
+SUMIF(Gear!G$3:G$614, A73, Gear!F$3:F$614)
+SUMIF(Gear!H$3:H$614, A73, Gear!F$3:F$614)
+SUMIF(Gear!I$3:I$614, A73, Gear!F$3:F$614)
+SUMIF(Workshop!G$3:G$603, A73, Workshop!I$3:I$603)
+SUMIF(Workshop!J$3:J$603, A73, Workshop!L$3:L$603)
+SUMIF(Workshop!M$3:M$603, A73, Workshop!O$3:O$603)
+SUMIF(Workshop!P$3:P$603, A73, Workshop!R$3:R$603)
+SUMIF(Fish!G$3:G$616, A73, Fish!I$3:I$616)
+SUMIF(Fish!J$3:J$616, A73, Fish!L$3:L$616)</f>
        <v>0</v>
      </c>
      <c r="E73">
        <f>SUM(C73:D73)</f>
        <v>12</v>
      </c>
      <c r="F73">
        <f>MAX(0, E73-B73)</f>
        <v>0</v>
      </c>
      <c r="G73">
        <v>7</v>
      </c>
      <c r="H73" t="str">
        <f t="shared" si="3"/>
        <v/>
      </c>
    </row>
    <row r="74" spans="1:8" x14ac:dyDescent="0.25">
      <c r="A74" t="s">
        <v>424</v>
      </c>
      <c r="B74">
        <v>27</v>
      </c>
      <c r="C74">
        <f>$G$1</f>
        <v>12</v>
      </c>
      <c r="D74">
        <f>SUMIF(Animals!G$3:G$616, A74, Animals!F$3:F$616)
+SUMIF(Gear!G$3:G$614, A74, Gear!F$3:F$614)
+SUMIF(Gear!H$3:H$614, A74, Gear!F$3:F$614)
+SUMIF(Gear!I$3:I$614, A74, Gear!F$3:F$614)
+SUMIF(Workshop!G$3:G$603, A74, Workshop!I$3:I$603)
+SUMIF(Workshop!J$3:J$603, A74, Workshop!L$3:L$603)
+SUMIF(Workshop!M$3:M$603, A74, Workshop!O$3:O$603)
+SUMIF(Workshop!P$3:P$603, A74, Workshop!R$3:R$603)
+SUMIF(Fish!G$3:G$616, A74, Fish!I$3:I$616)
+SUMIF(Fish!J$3:J$616, A74, Fish!L$3:L$616)</f>
        <v>0</v>
      </c>
      <c r="E74">
        <f>SUM(C74:D74)</f>
        <v>12</v>
      </c>
      <c r="F74">
        <f>MAX(0, E74-B74)</f>
        <v>0</v>
      </c>
      <c r="G74">
        <v>5</v>
      </c>
      <c r="H74" t="str">
        <f t="shared" si="3"/>
        <v/>
      </c>
    </row>
    <row r="75" spans="1:8" x14ac:dyDescent="0.25">
      <c r="A75" t="s">
        <v>278</v>
      </c>
      <c r="B75">
        <v>96</v>
      </c>
      <c r="C75">
        <f>$G$1</f>
        <v>12</v>
      </c>
      <c r="D75">
        <f>SUMIF(Animals!G$3:G$616, A75, Animals!F$3:F$616)
+SUMIF(Gear!G$3:G$614, A75, Gear!F$3:F$614)
+SUMIF(Gear!H$3:H$614, A75, Gear!F$3:F$614)
+SUMIF(Gear!I$3:I$614, A75, Gear!F$3:F$614)
+SUMIF(Workshop!G$3:G$603, A75, Workshop!I$3:I$603)
+SUMIF(Workshop!J$3:J$603, A75, Workshop!L$3:L$603)
+SUMIF(Workshop!M$3:M$603, A75, Workshop!O$3:O$603)
+SUMIF(Workshop!P$3:P$603, A75, Workshop!R$3:R$603)
+SUMIF(Fish!G$3:G$616, A75, Fish!I$3:I$616)
+SUMIF(Fish!J$3:J$616, A75, Fish!L$3:L$616)</f>
        <v>12</v>
      </c>
      <c r="E75">
        <f>SUM(C75:D75)</f>
        <v>24</v>
      </c>
      <c r="F75">
        <f>MAX(0, E75-B75)</f>
        <v>0</v>
      </c>
      <c r="G75">
        <v>4</v>
      </c>
      <c r="H75" t="str">
        <f t="shared" si="3"/>
        <v/>
      </c>
    </row>
    <row r="76" spans="1:8" x14ac:dyDescent="0.25">
      <c r="A76" t="s">
        <v>448</v>
      </c>
      <c r="B76">
        <v>0</v>
      </c>
      <c r="C76">
        <f>$G$1</f>
        <v>12</v>
      </c>
      <c r="D76">
        <f>SUMIF(Animals!G$3:G$616, A76, Animals!F$3:F$616)
+SUMIF(Gear!G$3:G$614, A76, Gear!F$3:F$614)
+SUMIF(Gear!H$3:H$614, A76, Gear!F$3:F$614)
+SUMIF(Gear!I$3:I$614, A76, Gear!F$3:F$614)
+SUMIF(Workshop!G$3:G$603, A76, Workshop!I$3:I$603)
+SUMIF(Workshop!J$3:J$603, A76, Workshop!L$3:L$603)
+SUMIF(Workshop!M$3:M$603, A76, Workshop!O$3:O$603)
+SUMIF(Workshop!P$3:P$603, A76, Workshop!R$3:R$603)
+SUMIF(Fish!G$3:G$616, A76, Fish!I$3:I$616)
+SUMIF(Fish!J$3:J$616, A76, Fish!L$3:L$616)</f>
        <v>12</v>
      </c>
      <c r="E76">
        <f>SUM(C76:D76)</f>
        <v>24</v>
      </c>
      <c r="F76">
        <f>MAX(0, E76-B76)</f>
        <v>24</v>
      </c>
      <c r="G76">
        <v>11</v>
      </c>
      <c r="H76" t="str">
        <f t="shared" si="3"/>
        <v>!</v>
      </c>
    </row>
    <row r="77" spans="1:8" x14ac:dyDescent="0.25">
      <c r="A77" t="s">
        <v>40</v>
      </c>
      <c r="B77">
        <v>12</v>
      </c>
      <c r="C77">
        <f>$G$1</f>
        <v>12</v>
      </c>
      <c r="D77">
        <f>SUMIF(Animals!G$3:G$616, A77, Animals!F$3:F$616)
+SUMIF(Gear!G$3:G$614, A77, Gear!F$3:F$614)
+SUMIF(Gear!H$3:H$614, A77, Gear!F$3:F$614)
+SUMIF(Gear!I$3:I$614, A77, Gear!F$3:F$614)
+SUMIF(Workshop!G$3:G$603, A77, Workshop!I$3:I$603)
+SUMIF(Workshop!J$3:J$603, A77, Workshop!L$3:L$603)
+SUMIF(Workshop!M$3:M$603, A77, Workshop!O$3:O$603)
+SUMIF(Workshop!P$3:P$603, A77, Workshop!R$3:R$603)
+SUMIF(Fish!G$3:G$616, A77, Fish!I$3:I$616)
+SUMIF(Fish!J$3:J$616, A77, Fish!L$3:L$616)</f>
        <v>0</v>
      </c>
      <c r="E77">
        <f>SUM(C77:D77)</f>
        <v>12</v>
      </c>
      <c r="F77">
        <f>MAX(0, E77-B77)</f>
        <v>0</v>
      </c>
      <c r="G77">
        <v>9</v>
      </c>
      <c r="H77" t="str">
        <f t="shared" si="3"/>
        <v/>
      </c>
    </row>
    <row r="78" spans="1:8" x14ac:dyDescent="0.25">
      <c r="A78" t="s">
        <v>315</v>
      </c>
      <c r="B78">
        <v>12</v>
      </c>
      <c r="C78">
        <f>$G$1</f>
        <v>12</v>
      </c>
      <c r="D78">
        <f>SUMIF(Animals!G$3:G$616, A78, Animals!F$3:F$616)
+SUMIF(Gear!G$3:G$614, A78, Gear!F$3:F$614)
+SUMIF(Gear!H$3:H$614, A78, Gear!F$3:F$614)
+SUMIF(Gear!I$3:I$614, A78, Gear!F$3:F$614)
+SUMIF(Workshop!G$3:G$603, A78, Workshop!I$3:I$603)
+SUMIF(Workshop!J$3:J$603, A78, Workshop!L$3:L$603)
+SUMIF(Workshop!M$3:M$603, A78, Workshop!O$3:O$603)
+SUMIF(Workshop!P$3:P$603, A78, Workshop!R$3:R$603)
+SUMIF(Fish!G$3:G$616, A78, Fish!I$3:I$616)
+SUMIF(Fish!J$3:J$616, A78, Fish!L$3:L$616)</f>
        <v>0</v>
      </c>
      <c r="E78">
        <f>SUM(C78:D78)</f>
        <v>12</v>
      </c>
      <c r="F78">
        <f>MAX(0, E78-B78)</f>
        <v>0</v>
      </c>
      <c r="G78">
        <v>3</v>
      </c>
      <c r="H78" t="str">
        <f t="shared" si="3"/>
        <v/>
      </c>
    </row>
    <row r="79" spans="1:8" x14ac:dyDescent="0.25">
      <c r="A79" t="s">
        <v>277</v>
      </c>
      <c r="B79">
        <v>0</v>
      </c>
      <c r="C79">
        <f>$G$1</f>
        <v>12</v>
      </c>
      <c r="D79">
        <f>SUMIF(Animals!G$3:G$616, A79, Animals!F$3:F$616)
+SUMIF(Gear!G$3:G$614, A79, Gear!F$3:F$614)
+SUMIF(Gear!H$3:H$614, A79, Gear!F$3:F$614)
+SUMIF(Gear!I$3:I$614, A79, Gear!F$3:F$614)
+SUMIF(Workshop!G$3:G$603, A79, Workshop!I$3:I$603)
+SUMIF(Workshop!J$3:J$603, A79, Workshop!L$3:L$603)
+SUMIF(Workshop!M$3:M$603, A79, Workshop!O$3:O$603)
+SUMIF(Workshop!P$3:P$603, A79, Workshop!R$3:R$603)
+SUMIF(Fish!G$3:G$616, A79, Fish!I$3:I$616)
+SUMIF(Fish!J$3:J$616, A79, Fish!L$3:L$616)</f>
        <v>36</v>
      </c>
      <c r="E79">
        <f>SUM(C79:D79)</f>
        <v>48</v>
      </c>
      <c r="F79">
        <f>MAX(0, E79-B79)</f>
        <v>48</v>
      </c>
      <c r="G79">
        <v>4</v>
      </c>
      <c r="H79" t="str">
        <f t="shared" si="3"/>
        <v>!</v>
      </c>
    </row>
    <row r="80" spans="1:8" x14ac:dyDescent="0.25">
      <c r="A80" t="s">
        <v>314</v>
      </c>
      <c r="B80">
        <v>2</v>
      </c>
      <c r="C80">
        <f>$G$1</f>
        <v>12</v>
      </c>
      <c r="D80">
        <f>SUMIF(Animals!G$3:G$616, A80, Animals!F$3:F$616)
+SUMIF(Gear!G$3:G$614, A80, Gear!F$3:F$614)
+SUMIF(Gear!H$3:H$614, A80, Gear!F$3:F$614)
+SUMIF(Gear!I$3:I$614, A80, Gear!F$3:F$614)
+SUMIF(Workshop!G$3:G$603, A80, Workshop!I$3:I$603)
+SUMIF(Workshop!J$3:J$603, A80, Workshop!L$3:L$603)
+SUMIF(Workshop!M$3:M$603, A80, Workshop!O$3:O$603)
+SUMIF(Workshop!P$3:P$603, A80, Workshop!R$3:R$603)
+SUMIF(Fish!G$3:G$616, A80, Fish!I$3:I$616)
+SUMIF(Fish!J$3:J$616, A80, Fish!L$3:L$616)</f>
        <v>2</v>
      </c>
      <c r="E80">
        <f>SUM(C80:D80)</f>
        <v>14</v>
      </c>
      <c r="F80">
        <f>MAX(0, E80-B80)</f>
        <v>12</v>
      </c>
      <c r="G80">
        <v>4</v>
      </c>
      <c r="H80" t="str">
        <f t="shared" si="3"/>
        <v>!</v>
      </c>
    </row>
    <row r="81" spans="1:8" x14ac:dyDescent="0.25">
      <c r="A81" t="s">
        <v>15</v>
      </c>
      <c r="B81">
        <v>26</v>
      </c>
      <c r="C81">
        <f>$G$1</f>
        <v>12</v>
      </c>
      <c r="D81">
        <f>SUMIF(Animals!G$3:G$616, A81, Animals!F$3:F$616)
+SUMIF(Gear!G$3:G$614, A81, Gear!F$3:F$614)
+SUMIF(Gear!H$3:H$614, A81, Gear!F$3:F$614)
+SUMIF(Gear!I$3:I$614, A81, Gear!F$3:F$614)
+SUMIF(Workshop!G$3:G$603, A81, Workshop!I$3:I$603)
+SUMIF(Workshop!J$3:J$603, A81, Workshop!L$3:L$603)
+SUMIF(Workshop!M$3:M$603, A81, Workshop!O$3:O$603)
+SUMIF(Workshop!P$3:P$603, A81, Workshop!R$3:R$603)
+SUMIF(Fish!G$3:G$616, A81, Fish!I$3:I$616)
+SUMIF(Fish!J$3:J$616, A81, Fish!L$3:L$616)</f>
        <v>0</v>
      </c>
      <c r="E81">
        <f>SUM(C81:D81)</f>
        <v>12</v>
      </c>
      <c r="F81">
        <f>MAX(0, E81-B81)</f>
        <v>0</v>
      </c>
      <c r="G81">
        <v>12</v>
      </c>
      <c r="H81" t="str">
        <f t="shared" si="3"/>
        <v/>
      </c>
    </row>
    <row r="82" spans="1:8" x14ac:dyDescent="0.25">
      <c r="A82" t="s">
        <v>385</v>
      </c>
      <c r="B82">
        <v>13</v>
      </c>
      <c r="C82">
        <f>$G$1</f>
        <v>12</v>
      </c>
      <c r="D82">
        <f>SUMIF(Animals!G$3:G$616, A82, Animals!F$3:F$616)
+SUMIF(Gear!G$3:G$614, A82, Gear!F$3:F$614)
+SUMIF(Gear!H$3:H$614, A82, Gear!F$3:F$614)
+SUMIF(Gear!I$3:I$614, A82, Gear!F$3:F$614)
+SUMIF(Workshop!G$3:G$603, A82, Workshop!I$3:I$603)
+SUMIF(Workshop!J$3:J$603, A82, Workshop!L$3:L$603)
+SUMIF(Workshop!M$3:M$603, A82, Workshop!O$3:O$603)
+SUMIF(Workshop!P$3:P$603, A82, Workshop!R$3:R$603)
+SUMIF(Fish!G$3:G$616, A82, Fish!I$3:I$616)
+SUMIF(Fish!J$3:J$616, A82, Fish!L$3:L$616)</f>
        <v>0</v>
      </c>
      <c r="E82">
        <f>SUM(C82:D82)</f>
        <v>12</v>
      </c>
      <c r="F82">
        <f>MAX(0, E82-B82)</f>
        <v>0</v>
      </c>
      <c r="G82">
        <v>8</v>
      </c>
      <c r="H82" t="str">
        <f t="shared" si="3"/>
        <v/>
      </c>
    </row>
    <row r="83" spans="1:8" x14ac:dyDescent="0.25">
      <c r="A83" t="s">
        <v>269</v>
      </c>
      <c r="B83">
        <v>49</v>
      </c>
      <c r="C83">
        <f>$G$1</f>
        <v>12</v>
      </c>
      <c r="D83">
        <f>SUMIF(Animals!G$3:G$616, A83, Animals!F$3:F$616)
+SUMIF(Gear!G$3:G$614, A83, Gear!F$3:F$614)
+SUMIF(Gear!H$3:H$614, A83, Gear!F$3:F$614)
+SUMIF(Gear!I$3:I$614, A83, Gear!F$3:F$614)
+SUMIF(Workshop!G$3:G$603, A83, Workshop!I$3:I$603)
+SUMIF(Workshop!J$3:J$603, A83, Workshop!L$3:L$603)
+SUMIF(Workshop!M$3:M$603, A83, Workshop!O$3:O$603)
+SUMIF(Workshop!P$3:P$603, A83, Workshop!R$3:R$603)
+SUMIF(Fish!G$3:G$616, A83, Fish!I$3:I$616)
+SUMIF(Fish!J$3:J$616, A83, Fish!L$3:L$616)</f>
        <v>24</v>
      </c>
      <c r="E83">
        <f>SUM(C83:D83)</f>
        <v>36</v>
      </c>
      <c r="F83">
        <f>MAX(0, E83-B83)</f>
        <v>0</v>
      </c>
      <c r="G83">
        <v>8</v>
      </c>
      <c r="H83" t="str">
        <f t="shared" si="3"/>
        <v/>
      </c>
    </row>
    <row r="84" spans="1:8" x14ac:dyDescent="0.25">
      <c r="A84" t="s">
        <v>293</v>
      </c>
      <c r="B84">
        <v>0</v>
      </c>
      <c r="C84">
        <f>$G$1</f>
        <v>12</v>
      </c>
      <c r="D84">
        <f>SUMIF(Animals!G$3:G$616, A84, Animals!F$3:F$616)
+SUMIF(Gear!G$3:G$614, A84, Gear!F$3:F$614)
+SUMIF(Gear!H$3:H$614, A84, Gear!F$3:F$614)
+SUMIF(Gear!I$3:I$614, A84, Gear!F$3:F$614)
+SUMIF(Workshop!G$3:G$603, A84, Workshop!I$3:I$603)
+SUMIF(Workshop!J$3:J$603, A84, Workshop!L$3:L$603)
+SUMIF(Workshop!M$3:M$603, A84, Workshop!O$3:O$603)
+SUMIF(Workshop!P$3:P$603, A84, Workshop!R$3:R$603)
+SUMIF(Fish!G$3:G$616, A84, Fish!I$3:I$616)
+SUMIF(Fish!J$3:J$616, A84, Fish!L$3:L$616)</f>
        <v>6</v>
      </c>
      <c r="E84">
        <f>SUM(C84:D84)</f>
        <v>18</v>
      </c>
      <c r="F84">
        <f>MAX(0, E84-B84)</f>
        <v>18</v>
      </c>
      <c r="G84">
        <v>6</v>
      </c>
      <c r="H84" t="str">
        <f t="shared" si="3"/>
        <v>!</v>
      </c>
    </row>
    <row r="85" spans="1:8" x14ac:dyDescent="0.25">
      <c r="A85" t="s">
        <v>294</v>
      </c>
      <c r="B85">
        <v>0</v>
      </c>
      <c r="C85">
        <f>$G$1</f>
        <v>12</v>
      </c>
      <c r="D85">
        <f>SUMIF(Animals!G$3:G$616, A85, Animals!F$3:F$616)
+SUMIF(Gear!G$3:G$614, A85, Gear!F$3:F$614)
+SUMIF(Gear!H$3:H$614, A85, Gear!F$3:F$614)
+SUMIF(Gear!I$3:I$614, A85, Gear!F$3:F$614)
+SUMIF(Workshop!G$3:G$603, A85, Workshop!I$3:I$603)
+SUMIF(Workshop!J$3:J$603, A85, Workshop!L$3:L$603)
+SUMIF(Workshop!M$3:M$603, A85, Workshop!O$3:O$603)
+SUMIF(Workshop!P$3:P$603, A85, Workshop!R$3:R$603)
+SUMIF(Fish!G$3:G$616, A85, Fish!I$3:I$616)
+SUMIF(Fish!J$3:J$616, A85, Fish!L$3:L$616)</f>
        <v>3</v>
      </c>
      <c r="E85">
        <f>SUM(C85:D85)</f>
        <v>15</v>
      </c>
      <c r="F85">
        <f>MAX(0, E85-B85)</f>
        <v>15</v>
      </c>
      <c r="G85">
        <v>9</v>
      </c>
      <c r="H85" t="str">
        <f t="shared" si="3"/>
        <v>!</v>
      </c>
    </row>
    <row r="86" spans="1:8" x14ac:dyDescent="0.25">
      <c r="A86" t="s">
        <v>276</v>
      </c>
      <c r="B86">
        <v>0</v>
      </c>
      <c r="C86">
        <f>$G$1</f>
        <v>12</v>
      </c>
      <c r="D86">
        <f>SUMIF(Animals!G$3:G$616, A86, Animals!F$3:F$616)
+SUMIF(Gear!G$3:G$614, A86, Gear!F$3:F$614)
+SUMIF(Gear!H$3:H$614, A86, Gear!F$3:F$614)
+SUMIF(Gear!I$3:I$614, A86, Gear!F$3:F$614)
+SUMIF(Workshop!G$3:G$603, A86, Workshop!I$3:I$603)
+SUMIF(Workshop!J$3:J$603, A86, Workshop!L$3:L$603)
+SUMIF(Workshop!M$3:M$603, A86, Workshop!O$3:O$603)
+SUMIF(Workshop!P$3:P$603, A86, Workshop!R$3:R$603)
+SUMIF(Fish!G$3:G$616, A86, Fish!I$3:I$616)
+SUMIF(Fish!J$3:J$616, A86, Fish!L$3:L$616)</f>
        <v>12</v>
      </c>
      <c r="E86">
        <f>SUM(C86:D86)</f>
        <v>24</v>
      </c>
      <c r="F86">
        <f>MAX(0, E86-B86)</f>
        <v>24</v>
      </c>
      <c r="G86">
        <v>8</v>
      </c>
      <c r="H86" t="str">
        <f t="shared" si="3"/>
        <v>!</v>
      </c>
    </row>
    <row r="87" spans="1:8" x14ac:dyDescent="0.25">
      <c r="A87" t="s">
        <v>260</v>
      </c>
      <c r="B87">
        <v>12</v>
      </c>
      <c r="C87">
        <f>$G$1</f>
        <v>12</v>
      </c>
      <c r="D87">
        <f>SUMIF(Animals!G$3:G$616, A87, Animals!F$3:F$616)
+SUMIF(Gear!G$3:G$614, A87, Gear!F$3:F$614)
+SUMIF(Gear!H$3:H$614, A87, Gear!F$3:F$614)
+SUMIF(Gear!I$3:I$614, A87, Gear!F$3:F$614)
+SUMIF(Workshop!G$3:G$603, A87, Workshop!I$3:I$603)
+SUMIF(Workshop!J$3:J$603, A87, Workshop!L$3:L$603)
+SUMIF(Workshop!M$3:M$603, A87, Workshop!O$3:O$603)
+SUMIF(Workshop!P$3:P$603, A87, Workshop!R$3:R$603)
+SUMIF(Fish!G$3:G$616, A87, Fish!I$3:I$616)
+SUMIF(Fish!J$3:J$616, A87, Fish!L$3:L$616)</f>
        <v>0</v>
      </c>
      <c r="E87">
        <f>SUM(C87:D87)</f>
        <v>12</v>
      </c>
      <c r="F87">
        <f>MAX(0, E87-B87)</f>
        <v>0</v>
      </c>
      <c r="G87">
        <v>12</v>
      </c>
      <c r="H87" t="str">
        <f t="shared" si="3"/>
        <v/>
      </c>
    </row>
    <row r="88" spans="1:8" x14ac:dyDescent="0.25">
      <c r="A88" t="s">
        <v>34</v>
      </c>
      <c r="B88">
        <v>0</v>
      </c>
      <c r="C88">
        <f>$G$1</f>
        <v>12</v>
      </c>
      <c r="D88">
        <f>SUMIF(Animals!G$3:G$616, A88, Animals!F$3:F$616)
+SUMIF(Gear!G$3:G$614, A88, Gear!F$3:F$614)
+SUMIF(Gear!H$3:H$614, A88, Gear!F$3:F$614)
+SUMIF(Gear!I$3:I$614, A88, Gear!F$3:F$614)
+SUMIF(Workshop!G$3:G$603, A88, Workshop!I$3:I$603)
+SUMIF(Workshop!J$3:J$603, A88, Workshop!L$3:L$603)
+SUMIF(Workshop!M$3:M$603, A88, Workshop!O$3:O$603)
+SUMIF(Workshop!P$3:P$603, A88, Workshop!R$3:R$603)
+SUMIF(Fish!G$3:G$616, A88, Fish!I$3:I$616)
+SUMIF(Fish!J$3:J$616, A88, Fish!L$3:L$616)</f>
        <v>18</v>
      </c>
      <c r="E88">
        <f>SUM(C88:D88)</f>
        <v>30</v>
      </c>
      <c r="F88">
        <f>MAX(0, E88-B88)</f>
        <v>30</v>
      </c>
      <c r="G88">
        <v>8</v>
      </c>
      <c r="H88" t="str">
        <f t="shared" si="3"/>
        <v>!</v>
      </c>
    </row>
    <row r="89" spans="1:8" x14ac:dyDescent="0.25">
      <c r="A89" t="s">
        <v>258</v>
      </c>
      <c r="B89">
        <v>12</v>
      </c>
      <c r="C89">
        <f>$G$1</f>
        <v>12</v>
      </c>
      <c r="D89">
        <f>SUMIF(Animals!G$3:G$616, A89, Animals!F$3:F$616)
+SUMIF(Gear!G$3:G$614, A89, Gear!F$3:F$614)
+SUMIF(Gear!H$3:H$614, A89, Gear!F$3:F$614)
+SUMIF(Gear!I$3:I$614, A89, Gear!F$3:F$614)
+SUMIF(Workshop!G$3:G$603, A89, Workshop!I$3:I$603)
+SUMIF(Workshop!J$3:J$603, A89, Workshop!L$3:L$603)
+SUMIF(Workshop!M$3:M$603, A89, Workshop!O$3:O$603)
+SUMIF(Workshop!P$3:P$603, A89, Workshop!R$3:R$603)
+SUMIF(Fish!G$3:G$616, A89, Fish!I$3:I$616)
+SUMIF(Fish!J$3:J$616, A89, Fish!L$3:L$616)</f>
        <v>0</v>
      </c>
      <c r="E89">
        <f>SUM(C89:D89)</f>
        <v>12</v>
      </c>
      <c r="F89">
        <f>MAX(0, E89-B89)</f>
        <v>0</v>
      </c>
      <c r="G89">
        <v>8</v>
      </c>
      <c r="H89" t="str">
        <f t="shared" si="3"/>
        <v/>
      </c>
    </row>
    <row r="90" spans="1:8" x14ac:dyDescent="0.25">
      <c r="A90" t="s">
        <v>26</v>
      </c>
      <c r="B90">
        <v>11</v>
      </c>
      <c r="C90">
        <f>$G$1</f>
        <v>12</v>
      </c>
      <c r="D90">
        <f>SUMIF(Animals!G$3:G$616, A90, Animals!F$3:F$616)
+SUMIF(Gear!G$3:G$614, A90, Gear!F$3:F$614)
+SUMIF(Gear!H$3:H$614, A90, Gear!F$3:F$614)
+SUMIF(Gear!I$3:I$614, A90, Gear!F$3:F$614)
+SUMIF(Workshop!G$3:G$603, A90, Workshop!I$3:I$603)
+SUMIF(Workshop!J$3:J$603, A90, Workshop!L$3:L$603)
+SUMIF(Workshop!M$3:M$603, A90, Workshop!O$3:O$603)
+SUMIF(Workshop!P$3:P$603, A90, Workshop!R$3:R$603)
+SUMIF(Fish!G$3:G$616, A90, Fish!I$3:I$616)
+SUMIF(Fish!J$3:J$616, A90, Fish!L$3:L$616)</f>
        <v>0</v>
      </c>
      <c r="E90">
        <f>SUM(C90:D90)</f>
        <v>12</v>
      </c>
      <c r="F90">
        <f>MAX(0, E90-B90)</f>
        <v>1</v>
      </c>
      <c r="G90">
        <v>8</v>
      </c>
      <c r="H90" t="str">
        <f t="shared" si="3"/>
        <v>!</v>
      </c>
    </row>
    <row r="91" spans="1:8" x14ac:dyDescent="0.25">
      <c r="A91" t="s">
        <v>289</v>
      </c>
      <c r="B91">
        <v>12</v>
      </c>
      <c r="C91">
        <f>$G$1</f>
        <v>12</v>
      </c>
      <c r="D91">
        <f>SUMIF(Animals!G$3:G$616, A91, Animals!F$3:F$616)
+SUMIF(Gear!G$3:G$614, A91, Gear!F$3:F$614)
+SUMIF(Gear!H$3:H$614, A91, Gear!F$3:F$614)
+SUMIF(Gear!I$3:I$614, A91, Gear!F$3:F$614)
+SUMIF(Workshop!G$3:G$603, A91, Workshop!I$3:I$603)
+SUMIF(Workshop!J$3:J$603, A91, Workshop!L$3:L$603)
+SUMIF(Workshop!M$3:M$603, A91, Workshop!O$3:O$603)
+SUMIF(Workshop!P$3:P$603, A91, Workshop!R$3:R$603)
+SUMIF(Fish!G$3:G$616, A91, Fish!I$3:I$616)
+SUMIF(Fish!J$3:J$616, A91, Fish!L$3:L$616)</f>
        <v>0</v>
      </c>
      <c r="E91">
        <f>SUM(C91:D91)</f>
        <v>12</v>
      </c>
      <c r="F91">
        <f>MAX(0, E91-B91)</f>
        <v>0</v>
      </c>
      <c r="G91">
        <v>4</v>
      </c>
      <c r="H91" t="str">
        <f t="shared" si="3"/>
        <v/>
      </c>
    </row>
    <row r="92" spans="1:8" x14ac:dyDescent="0.25">
      <c r="A92" t="s">
        <v>44</v>
      </c>
      <c r="B92">
        <v>0</v>
      </c>
      <c r="C92">
        <f>$G$1</f>
        <v>12</v>
      </c>
      <c r="D92">
        <f>SUMIF(Animals!G$3:G$616, A92, Animals!F$3:F$616)
+SUMIF(Gear!G$3:G$614, A92, Gear!F$3:F$614)
+SUMIF(Gear!H$3:H$614, A92, Gear!F$3:F$614)
+SUMIF(Gear!I$3:I$614, A92, Gear!F$3:F$614)
+SUMIF(Workshop!G$3:G$603, A92, Workshop!I$3:I$603)
+SUMIF(Workshop!J$3:J$603, A92, Workshop!L$3:L$603)
+SUMIF(Workshop!M$3:M$603, A92, Workshop!O$3:O$603)
+SUMIF(Workshop!P$3:P$603, A92, Workshop!R$3:R$603)
+SUMIF(Fish!G$3:G$616, A92, Fish!I$3:I$616)
+SUMIF(Fish!J$3:J$616, A92, Fish!L$3:L$616)</f>
        <v>23</v>
      </c>
      <c r="E92">
        <f>SUM(C92:D92)</f>
        <v>35</v>
      </c>
      <c r="F92">
        <f>MAX(0, E92-B92)</f>
        <v>35</v>
      </c>
      <c r="G92">
        <v>9</v>
      </c>
      <c r="H92" t="str">
        <f t="shared" si="3"/>
        <v>!</v>
      </c>
    </row>
    <row r="93" spans="1:8" x14ac:dyDescent="0.25">
      <c r="A93" t="s">
        <v>286</v>
      </c>
      <c r="B93">
        <v>18</v>
      </c>
      <c r="C93">
        <f>$G$1</f>
        <v>12</v>
      </c>
      <c r="D93">
        <f>SUMIF(Animals!G$3:G$616, A93, Animals!F$3:F$616)
+SUMIF(Gear!G$3:G$614, A93, Gear!F$3:F$614)
+SUMIF(Gear!H$3:H$614, A93, Gear!F$3:F$614)
+SUMIF(Gear!I$3:I$614, A93, Gear!F$3:F$614)
+SUMIF(Workshop!G$3:G$603, A93, Workshop!I$3:I$603)
+SUMIF(Workshop!J$3:J$603, A93, Workshop!L$3:L$603)
+SUMIF(Workshop!M$3:M$603, A93, Workshop!O$3:O$603)
+SUMIF(Workshop!P$3:P$603, A93, Workshop!R$3:R$603)
+SUMIF(Fish!G$3:G$616, A93, Fish!I$3:I$616)
+SUMIF(Fish!J$3:J$616, A93, Fish!L$3:L$616)</f>
        <v>0</v>
      </c>
      <c r="E93">
        <f>SUM(C93:D93)</f>
        <v>12</v>
      </c>
      <c r="F93">
        <f>MAX(0, E93-B93)</f>
        <v>0</v>
      </c>
      <c r="G93">
        <v>12</v>
      </c>
      <c r="H93" t="str">
        <f t="shared" si="3"/>
        <v/>
      </c>
    </row>
    <row r="94" spans="1:8" x14ac:dyDescent="0.25">
      <c r="A94" t="s">
        <v>272</v>
      </c>
      <c r="B94">
        <v>0</v>
      </c>
      <c r="C94">
        <f>$G$1</f>
        <v>12</v>
      </c>
      <c r="D94">
        <f>SUMIF(Animals!G$3:G$616, A94, Animals!F$3:F$616)
+SUMIF(Gear!G$3:G$614, A94, Gear!F$3:F$614)
+SUMIF(Gear!H$3:H$614, A94, Gear!F$3:F$614)
+SUMIF(Gear!I$3:I$614, A94, Gear!F$3:F$614)
+SUMIF(Workshop!G$3:G$603, A94, Workshop!I$3:I$603)
+SUMIF(Workshop!J$3:J$603, A94, Workshop!L$3:L$603)
+SUMIF(Workshop!M$3:M$603, A94, Workshop!O$3:O$603)
+SUMIF(Workshop!P$3:P$603, A94, Workshop!R$3:R$603)
+SUMIF(Fish!G$3:G$616, A94, Fish!I$3:I$616)
+SUMIF(Fish!J$3:J$616, A94, Fish!L$3:L$616)</f>
        <v>14</v>
      </c>
      <c r="E94">
        <f>SUM(C94:D94)</f>
        <v>26</v>
      </c>
      <c r="F94">
        <f>MAX(0, E94-B94)</f>
        <v>26</v>
      </c>
      <c r="G94">
        <v>4</v>
      </c>
      <c r="H94" t="str">
        <f t="shared" si="3"/>
        <v>!</v>
      </c>
    </row>
    <row r="95" spans="1:8" x14ac:dyDescent="0.25">
      <c r="A95" t="s">
        <v>384</v>
      </c>
      <c r="B95">
        <v>0</v>
      </c>
      <c r="C95">
        <f>$G$1</f>
        <v>12</v>
      </c>
      <c r="D95">
        <f>SUMIF(Animals!G$3:G$616, A95, Animals!F$3:F$616)
+SUMIF(Gear!G$3:G$614, A95, Gear!F$3:F$614)
+SUMIF(Gear!H$3:H$614, A95, Gear!F$3:F$614)
+SUMIF(Gear!I$3:I$614, A95, Gear!F$3:F$614)
+SUMIF(Workshop!G$3:G$603, A95, Workshop!I$3:I$603)
+SUMIF(Workshop!J$3:J$603, A95, Workshop!L$3:L$603)
+SUMIF(Workshop!M$3:M$603, A95, Workshop!O$3:O$603)
+SUMIF(Workshop!P$3:P$603, A95, Workshop!R$3:R$603)
+SUMIF(Fish!G$3:G$616, A95, Fish!I$3:I$616)
+SUMIF(Fish!J$3:J$616, A95, Fish!L$3:L$616)</f>
        <v>14</v>
      </c>
      <c r="E95">
        <f>SUM(C95:D95)</f>
        <v>26</v>
      </c>
      <c r="F95">
        <f>MAX(0, E95-B95)</f>
        <v>26</v>
      </c>
      <c r="G95">
        <v>5</v>
      </c>
      <c r="H95" t="str">
        <f t="shared" si="3"/>
        <v>!</v>
      </c>
    </row>
    <row r="96" spans="1:8" x14ac:dyDescent="0.25">
      <c r="A96" t="s">
        <v>403</v>
      </c>
      <c r="B96">
        <v>0</v>
      </c>
      <c r="C96">
        <f>$G$1</f>
        <v>12</v>
      </c>
      <c r="D96">
        <f>SUMIF(Animals!G$3:G$616, A96, Animals!F$3:F$616)
+SUMIF(Gear!G$3:G$614, A96, Gear!F$3:F$614)
+SUMIF(Gear!H$3:H$614, A96, Gear!F$3:F$614)
+SUMIF(Gear!I$3:I$614, A96, Gear!F$3:F$614)
+SUMIF(Workshop!G$3:G$603, A96, Workshop!I$3:I$603)
+SUMIF(Workshop!J$3:J$603, A96, Workshop!L$3:L$603)
+SUMIF(Workshop!M$3:M$603, A96, Workshop!O$3:O$603)
+SUMIF(Workshop!P$3:P$603, A96, Workshop!R$3:R$603)
+SUMIF(Fish!G$3:G$616, A96, Fish!I$3:I$616)
+SUMIF(Fish!J$3:J$616, A96, Fish!L$3:L$616)</f>
        <v>24</v>
      </c>
      <c r="E96">
        <f>SUM(C96:D96)</f>
        <v>36</v>
      </c>
      <c r="F96">
        <f>MAX(0, E96-B96)</f>
        <v>36</v>
      </c>
      <c r="G96">
        <v>12</v>
      </c>
      <c r="H96" t="str">
        <f t="shared" si="3"/>
        <v>!</v>
      </c>
    </row>
    <row r="97" spans="1:8" x14ac:dyDescent="0.25">
      <c r="A97" t="s">
        <v>86</v>
      </c>
      <c r="B97">
        <v>23</v>
      </c>
      <c r="C97">
        <f>$G$1</f>
        <v>12</v>
      </c>
      <c r="D97">
        <f>SUMIF(Animals!G$3:G$616, A97, Animals!F$3:F$616)
+SUMIF(Gear!G$3:G$614, A97, Gear!F$3:F$614)
+SUMIF(Gear!H$3:H$614, A97, Gear!F$3:F$614)
+SUMIF(Gear!I$3:I$614, A97, Gear!F$3:F$614)
+SUMIF(Workshop!G$3:G$603, A97, Workshop!I$3:I$603)
+SUMIF(Workshop!J$3:J$603, A97, Workshop!L$3:L$603)
+SUMIF(Workshop!M$3:M$603, A97, Workshop!O$3:O$603)
+SUMIF(Workshop!P$3:P$603, A97, Workshop!R$3:R$603)
+SUMIF(Fish!G$3:G$616, A97, Fish!I$3:I$616)
+SUMIF(Fish!J$3:J$616, A97, Fish!L$3:L$616)</f>
        <v>0</v>
      </c>
      <c r="E97">
        <f>SUM(C97:D97)</f>
        <v>12</v>
      </c>
      <c r="F97">
        <f>MAX(0, E97-B97)</f>
        <v>0</v>
      </c>
      <c r="G97">
        <v>4</v>
      </c>
      <c r="H97" t="str">
        <f t="shared" si="3"/>
        <v/>
      </c>
    </row>
    <row r="98" spans="1:8" x14ac:dyDescent="0.25">
      <c r="A98" t="s">
        <v>89</v>
      </c>
      <c r="B98">
        <v>28</v>
      </c>
      <c r="C98">
        <f>$G$1</f>
        <v>12</v>
      </c>
      <c r="D98">
        <f>SUMIF(Animals!G$3:G$616, A98, Animals!F$3:F$616)
+SUMIF(Gear!G$3:G$614, A98, Gear!F$3:F$614)
+SUMIF(Gear!H$3:H$614, A98, Gear!F$3:F$614)
+SUMIF(Gear!I$3:I$614, A98, Gear!F$3:F$614)
+SUMIF(Workshop!G$3:G$603, A98, Workshop!I$3:I$603)
+SUMIF(Workshop!J$3:J$603, A98, Workshop!L$3:L$603)
+SUMIF(Workshop!M$3:M$603, A98, Workshop!O$3:O$603)
+SUMIF(Workshop!P$3:P$603, A98, Workshop!R$3:R$603)
+SUMIF(Fish!G$3:G$616, A98, Fish!I$3:I$616)
+SUMIF(Fish!J$3:J$616, A98, Fish!L$3:L$616)</f>
        <v>0</v>
      </c>
      <c r="E98">
        <f>SUM(C98:D98)</f>
        <v>12</v>
      </c>
      <c r="F98">
        <f>MAX(0, E98-B98)</f>
        <v>0</v>
      </c>
      <c r="G98">
        <v>8</v>
      </c>
      <c r="H98" t="str">
        <f t="shared" si="3"/>
        <v/>
      </c>
    </row>
    <row r="99" spans="1:8" x14ac:dyDescent="0.25">
      <c r="A99" t="s">
        <v>291</v>
      </c>
      <c r="B99">
        <v>0</v>
      </c>
      <c r="C99">
        <f>$G$1</f>
        <v>12</v>
      </c>
      <c r="D99">
        <f>SUMIF(Animals!G$3:G$616, A99, Animals!F$3:F$616)
+SUMIF(Gear!G$3:G$614, A99, Gear!F$3:F$614)
+SUMIF(Gear!H$3:H$614, A99, Gear!F$3:F$614)
+SUMIF(Gear!I$3:I$614, A99, Gear!F$3:F$614)
+SUMIF(Workshop!G$3:G$603, A99, Workshop!I$3:I$603)
+SUMIF(Workshop!J$3:J$603, A99, Workshop!L$3:L$603)
+SUMIF(Workshop!M$3:M$603, A99, Workshop!O$3:O$603)
+SUMIF(Workshop!P$3:P$603, A99, Workshop!R$3:R$603)
+SUMIF(Fish!G$3:G$616, A99, Fish!I$3:I$616)
+SUMIF(Fish!J$3:J$616, A99, Fish!L$3:L$616)</f>
        <v>8</v>
      </c>
      <c r="E99">
        <f>SUM(C99:D99)</f>
        <v>20</v>
      </c>
      <c r="F99">
        <f>MAX(0, E99-B99)</f>
        <v>20</v>
      </c>
      <c r="G99">
        <v>6</v>
      </c>
      <c r="H99" t="str">
        <f t="shared" si="3"/>
        <v>!</v>
      </c>
    </row>
    <row r="100" spans="1:8" x14ac:dyDescent="0.25">
      <c r="A100" t="s">
        <v>41</v>
      </c>
      <c r="B100">
        <v>48</v>
      </c>
      <c r="C100">
        <f>$G$1</f>
        <v>12</v>
      </c>
      <c r="D100">
        <f>SUMIF(Animals!G$3:G$616, A100, Animals!F$3:F$616)
+SUMIF(Gear!G$3:G$614, A100, Gear!F$3:F$614)
+SUMIF(Gear!H$3:H$614, A100, Gear!F$3:F$614)
+SUMIF(Gear!I$3:I$614, A100, Gear!F$3:F$614)
+SUMIF(Workshop!G$3:G$603, A100, Workshop!I$3:I$603)
+SUMIF(Workshop!J$3:J$603, A100, Workshop!L$3:L$603)
+SUMIF(Workshop!M$3:M$603, A100, Workshop!O$3:O$603)
+SUMIF(Workshop!P$3:P$603, A100, Workshop!R$3:R$603)
+SUMIF(Fish!G$3:G$616, A100, Fish!I$3:I$616)
+SUMIF(Fish!J$3:J$616, A100, Fish!L$3:L$616)</f>
        <v>0</v>
      </c>
      <c r="E100">
        <f>SUM(C100:D100)</f>
        <v>12</v>
      </c>
      <c r="F100">
        <f>MAX(0, E100-B100)</f>
        <v>0</v>
      </c>
      <c r="G100">
        <v>4</v>
      </c>
      <c r="H100" t="str">
        <f t="shared" si="3"/>
        <v/>
      </c>
    </row>
    <row r="101" spans="1:8" x14ac:dyDescent="0.25">
      <c r="A101" t="s">
        <v>540</v>
      </c>
      <c r="B101">
        <v>105</v>
      </c>
      <c r="C101">
        <f>$G$1</f>
        <v>12</v>
      </c>
      <c r="D101">
        <f>SUMIF(Animals!G$3:G$616, A101, Animals!F$3:F$616)
+SUMIF(Gear!G$3:G$614, A101, Gear!F$3:F$614)
+SUMIF(Gear!H$3:H$614, A101, Gear!F$3:F$614)
+SUMIF(Gear!I$3:I$614, A101, Gear!F$3:F$614)
+SUMIF(Workshop!G$3:G$603, A101, Workshop!I$3:I$603)
+SUMIF(Workshop!J$3:J$603, A101, Workshop!L$3:L$603)
+SUMIF(Workshop!M$3:M$603, A101, Workshop!O$3:O$603)
+SUMIF(Workshop!P$3:P$603, A101, Workshop!R$3:R$603)
+SUMIF(Fish!G$3:G$616, A101, Fish!I$3:I$616)
+SUMIF(Fish!J$3:J$616, A101, Fish!L$3:L$616)</f>
        <v>0</v>
      </c>
      <c r="E101">
        <f>SUM(C101:D101)</f>
        <v>12</v>
      </c>
      <c r="F101">
        <f>MAX(0, E101-B101)</f>
        <v>0</v>
      </c>
      <c r="G101">
        <v>1</v>
      </c>
      <c r="H101" t="str">
        <f t="shared" si="3"/>
        <v/>
      </c>
    </row>
    <row r="102" spans="1:8" x14ac:dyDescent="0.25">
      <c r="A102" t="s">
        <v>18</v>
      </c>
      <c r="B102">
        <v>0</v>
      </c>
      <c r="C102">
        <f>$G$1</f>
        <v>12</v>
      </c>
      <c r="D102">
        <f>SUMIF(Animals!G$3:G$616, A102, Animals!F$3:F$616)
+SUMIF(Gear!G$3:G$614, A102, Gear!F$3:F$614)
+SUMIF(Gear!H$3:H$614, A102, Gear!F$3:F$614)
+SUMIF(Gear!I$3:I$614, A102, Gear!F$3:F$614)
+SUMIF(Workshop!G$3:G$603, A102, Workshop!I$3:I$603)
+SUMIF(Workshop!J$3:J$603, A102, Workshop!L$3:L$603)
+SUMIF(Workshop!M$3:M$603, A102, Workshop!O$3:O$603)
+SUMIF(Workshop!P$3:P$603, A102, Workshop!R$3:R$603)
+SUMIF(Fish!G$3:G$616, A102, Fish!I$3:I$616)
+SUMIF(Fish!J$3:J$616, A102, Fish!L$3:L$616)</f>
        <v>157</v>
      </c>
      <c r="E102">
        <f>SUM(C102:D102)</f>
        <v>169</v>
      </c>
      <c r="F102">
        <f>MAX(0, E102-B102)</f>
        <v>169</v>
      </c>
      <c r="G102">
        <v>10</v>
      </c>
      <c r="H102" t="str">
        <f t="shared" si="3"/>
        <v>!</v>
      </c>
    </row>
    <row r="103" spans="1:8" x14ac:dyDescent="0.25">
      <c r="A103" t="s">
        <v>288</v>
      </c>
      <c r="B103">
        <v>0</v>
      </c>
      <c r="C103">
        <f>$G$1</f>
        <v>12</v>
      </c>
      <c r="D103">
        <f>SUMIF(Animals!G$3:G$616, A103, Animals!F$3:F$616)
+SUMIF(Gear!G$3:G$614, A103, Gear!F$3:F$614)
+SUMIF(Gear!H$3:H$614, A103, Gear!F$3:F$614)
+SUMIF(Gear!I$3:I$614, A103, Gear!F$3:F$614)
+SUMIF(Workshop!G$3:G$603, A103, Workshop!I$3:I$603)
+SUMIF(Workshop!J$3:J$603, A103, Workshop!L$3:L$603)
+SUMIF(Workshop!M$3:M$603, A103, Workshop!O$3:O$603)
+SUMIF(Workshop!P$3:P$603, A103, Workshop!R$3:R$603)
+SUMIF(Fish!G$3:G$616, A103, Fish!I$3:I$616)
+SUMIF(Fish!J$3:J$616, A103, Fish!L$3:L$616)</f>
        <v>12</v>
      </c>
      <c r="E103">
        <f>SUM(C103:D103)</f>
        <v>24</v>
      </c>
      <c r="F103">
        <f>MAX(0, E103-B103)</f>
        <v>24</v>
      </c>
      <c r="G103">
        <v>6</v>
      </c>
      <c r="H103" t="str">
        <f t="shared" si="3"/>
        <v>!</v>
      </c>
    </row>
    <row r="104" spans="1:8" x14ac:dyDescent="0.25">
      <c r="A104" t="s">
        <v>25</v>
      </c>
      <c r="B104">
        <v>25</v>
      </c>
      <c r="C104">
        <f>$G$1</f>
        <v>12</v>
      </c>
      <c r="D104">
        <f>SUMIF(Animals!G$3:G$616, A104, Animals!F$3:F$616)
+SUMIF(Gear!G$3:G$614, A104, Gear!F$3:F$614)
+SUMIF(Gear!H$3:H$614, A104, Gear!F$3:F$614)
+SUMIF(Gear!I$3:I$614, A104, Gear!F$3:F$614)
+SUMIF(Workshop!G$3:G$603, A104, Workshop!I$3:I$603)
+SUMIF(Workshop!J$3:J$603, A104, Workshop!L$3:L$603)
+SUMIF(Workshop!M$3:M$603, A104, Workshop!O$3:O$603)
+SUMIF(Workshop!P$3:P$603, A104, Workshop!R$3:R$603)
+SUMIF(Fish!G$3:G$616, A104, Fish!I$3:I$616)
+SUMIF(Fish!J$3:J$616, A104, Fish!L$3:L$616)</f>
        <v>0</v>
      </c>
      <c r="E104">
        <f>SUM(C104:D104)</f>
        <v>12</v>
      </c>
      <c r="F104">
        <f>MAX(0, E104-B104)</f>
        <v>0</v>
      </c>
      <c r="G104">
        <v>12</v>
      </c>
      <c r="H104" t="str">
        <f t="shared" si="3"/>
        <v/>
      </c>
    </row>
    <row r="105" spans="1:8" x14ac:dyDescent="0.25">
      <c r="A105" t="s">
        <v>19</v>
      </c>
      <c r="B105">
        <v>0</v>
      </c>
      <c r="C105">
        <f>$G$1</f>
        <v>12</v>
      </c>
      <c r="D105">
        <f>SUMIF(Animals!G$3:G$616, A105, Animals!F$3:F$616)
+SUMIF(Gear!G$3:G$614, A105, Gear!F$3:F$614)
+SUMIF(Gear!H$3:H$614, A105, Gear!F$3:F$614)
+SUMIF(Gear!I$3:I$614, A105, Gear!F$3:F$614)
+SUMIF(Workshop!G$3:G$603, A105, Workshop!I$3:I$603)
+SUMIF(Workshop!J$3:J$603, A105, Workshop!L$3:L$603)
+SUMIF(Workshop!M$3:M$603, A105, Workshop!O$3:O$603)
+SUMIF(Workshop!P$3:P$603, A105, Workshop!R$3:R$603)
+SUMIF(Fish!G$3:G$616, A105, Fish!I$3:I$616)
+SUMIF(Fish!J$3:J$616, A105, Fish!L$3:L$616)</f>
        <v>70</v>
      </c>
      <c r="E105">
        <f>SUM(C105:D105)</f>
        <v>82</v>
      </c>
      <c r="F105">
        <f>MAX(0, E105-B105)</f>
        <v>82</v>
      </c>
      <c r="G105">
        <v>7</v>
      </c>
      <c r="H105" t="str">
        <f t="shared" si="3"/>
        <v>!</v>
      </c>
    </row>
    <row r="106" spans="1:8" x14ac:dyDescent="0.25">
      <c r="A106" t="s">
        <v>257</v>
      </c>
      <c r="B106">
        <v>19</v>
      </c>
      <c r="C106">
        <f>$G$1</f>
        <v>12</v>
      </c>
      <c r="D106">
        <f>SUMIF(Animals!G$3:G$616, A106, Animals!F$3:F$616)
+SUMIF(Gear!G$3:G$614, A106, Gear!F$3:F$614)
+SUMIF(Gear!H$3:H$614, A106, Gear!F$3:F$614)
+SUMIF(Gear!I$3:I$614, A106, Gear!F$3:F$614)
+SUMIF(Workshop!G$3:G$603, A106, Workshop!I$3:I$603)
+SUMIF(Workshop!J$3:J$603, A106, Workshop!L$3:L$603)
+SUMIF(Workshop!M$3:M$603, A106, Workshop!O$3:O$603)
+SUMIF(Workshop!P$3:P$603, A106, Workshop!R$3:R$603)
+SUMIF(Fish!G$3:G$616, A106, Fish!I$3:I$616)
+SUMIF(Fish!J$3:J$616, A106, Fish!L$3:L$616)</f>
        <v>0</v>
      </c>
      <c r="E106">
        <f>SUM(C106:D106)</f>
        <v>12</v>
      </c>
      <c r="F106">
        <f>MAX(0, E106-B106)</f>
        <v>0</v>
      </c>
      <c r="G106">
        <v>6</v>
      </c>
      <c r="H106" t="str">
        <f t="shared" si="3"/>
        <v/>
      </c>
    </row>
    <row r="107" spans="1:8" x14ac:dyDescent="0.25">
      <c r="A107" t="s">
        <v>255</v>
      </c>
      <c r="B107">
        <v>14</v>
      </c>
      <c r="C107">
        <f>$G$1</f>
        <v>12</v>
      </c>
      <c r="D107">
        <f>SUMIF(Animals!G$3:G$616, A107, Animals!F$3:F$616)
+SUMIF(Gear!G$3:G$614, A107, Gear!F$3:F$614)
+SUMIF(Gear!H$3:H$614, A107, Gear!F$3:F$614)
+SUMIF(Gear!I$3:I$614, A107, Gear!F$3:F$614)
+SUMIF(Workshop!G$3:G$603, A107, Workshop!I$3:I$603)
+SUMIF(Workshop!J$3:J$603, A107, Workshop!L$3:L$603)
+SUMIF(Workshop!M$3:M$603, A107, Workshop!O$3:O$603)
+SUMIF(Workshop!P$3:P$603, A107, Workshop!R$3:R$603)
+SUMIF(Fish!G$3:G$616, A107, Fish!I$3:I$616)
+SUMIF(Fish!J$3:J$616, A107, Fish!L$3:L$616)</f>
        <v>0</v>
      </c>
      <c r="E107">
        <f>SUM(C107:D107)</f>
        <v>12</v>
      </c>
      <c r="F107">
        <f>MAX(0, E107-B107)</f>
        <v>0</v>
      </c>
      <c r="G107">
        <v>4</v>
      </c>
      <c r="H107" t="str">
        <f t="shared" si="3"/>
        <v/>
      </c>
    </row>
    <row r="108" spans="1:8" x14ac:dyDescent="0.25">
      <c r="A108" t="s">
        <v>94</v>
      </c>
      <c r="B108">
        <v>23</v>
      </c>
      <c r="C108">
        <f>$G$1</f>
        <v>12</v>
      </c>
      <c r="D108">
        <f>SUMIF(Animals!G$3:G$616, A108, Animals!F$3:F$616)
+SUMIF(Gear!G$3:G$614, A108, Gear!F$3:F$614)
+SUMIF(Gear!H$3:H$614, A108, Gear!F$3:F$614)
+SUMIF(Gear!I$3:I$614, A108, Gear!F$3:F$614)
+SUMIF(Workshop!G$3:G$603, A108, Workshop!I$3:I$603)
+SUMIF(Workshop!J$3:J$603, A108, Workshop!L$3:L$603)
+SUMIF(Workshop!M$3:M$603, A108, Workshop!O$3:O$603)
+SUMIF(Workshop!P$3:P$603, A108, Workshop!R$3:R$603)
+SUMIF(Fish!G$3:G$616, A108, Fish!I$3:I$616)
+SUMIF(Fish!J$3:J$616, A108, Fish!L$3:L$616)</f>
        <v>0</v>
      </c>
      <c r="E108">
        <f>SUM(C108:D108)</f>
        <v>12</v>
      </c>
      <c r="F108">
        <f>MAX(0, E108-B108)</f>
        <v>0</v>
      </c>
      <c r="G108">
        <v>2</v>
      </c>
      <c r="H108" t="str">
        <f t="shared" si="3"/>
        <v/>
      </c>
    </row>
    <row r="109" spans="1:8" x14ac:dyDescent="0.25">
      <c r="A109" t="s">
        <v>92</v>
      </c>
      <c r="B109">
        <v>48</v>
      </c>
      <c r="C109">
        <f>$G$1</f>
        <v>12</v>
      </c>
      <c r="D109">
        <f>SUMIF(Animals!G$3:G$616, A109, Animals!F$3:F$616)
+SUMIF(Gear!G$3:G$614, A109, Gear!F$3:F$614)
+SUMIF(Gear!H$3:H$614, A109, Gear!F$3:F$614)
+SUMIF(Gear!I$3:I$614, A109, Gear!F$3:F$614)
+SUMIF(Workshop!G$3:G$603, A109, Workshop!I$3:I$603)
+SUMIF(Workshop!J$3:J$603, A109, Workshop!L$3:L$603)
+SUMIF(Workshop!M$3:M$603, A109, Workshop!O$3:O$603)
+SUMIF(Workshop!P$3:P$603, A109, Workshop!R$3:R$603)
+SUMIF(Fish!G$3:G$616, A109, Fish!I$3:I$616)
+SUMIF(Fish!J$3:J$616, A109, Fish!L$3:L$616)</f>
        <v>12</v>
      </c>
      <c r="E109">
        <f>SUM(C109:D109)</f>
        <v>24</v>
      </c>
      <c r="F109">
        <f>MAX(0, E109-B109)</f>
        <v>0</v>
      </c>
      <c r="G109">
        <v>9</v>
      </c>
      <c r="H109" t="str">
        <f t="shared" si="3"/>
        <v/>
      </c>
    </row>
    <row r="110" spans="1:8" x14ac:dyDescent="0.25">
      <c r="A110" t="s">
        <v>458</v>
      </c>
      <c r="B110">
        <v>25</v>
      </c>
      <c r="C110">
        <f>$G$1</f>
        <v>12</v>
      </c>
      <c r="D110">
        <f>SUMIF(Animals!G$3:G$616, A110, Animals!F$3:F$616)
+SUMIF(Gear!G$3:G$614, A110, Gear!F$3:F$614)
+SUMIF(Gear!H$3:H$614, A110, Gear!F$3:F$614)
+SUMIF(Gear!I$3:I$614, A110, Gear!F$3:F$614)
+SUMIF(Workshop!G$3:G$603, A110, Workshop!I$3:I$603)
+SUMIF(Workshop!J$3:J$603, A110, Workshop!L$3:L$603)
+SUMIF(Workshop!M$3:M$603, A110, Workshop!O$3:O$603)
+SUMIF(Workshop!P$3:P$603, A110, Workshop!R$3:R$603)
+SUMIF(Fish!G$3:G$616, A110, Fish!I$3:I$616)
+SUMIF(Fish!J$3:J$616, A110, Fish!L$3:L$616)</f>
        <v>0</v>
      </c>
      <c r="E110">
        <f>SUM(C110:D110)</f>
        <v>12</v>
      </c>
      <c r="F110">
        <f>MAX(0, E110-B110)</f>
        <v>0</v>
      </c>
      <c r="G110">
        <v>4</v>
      </c>
      <c r="H110" t="str">
        <f t="shared" si="3"/>
        <v/>
      </c>
    </row>
    <row r="111" spans="1:8" x14ac:dyDescent="0.25">
      <c r="A111" t="s">
        <v>248</v>
      </c>
      <c r="B111">
        <v>38</v>
      </c>
      <c r="C111">
        <f>$G$1</f>
        <v>12</v>
      </c>
      <c r="D111">
        <f>SUMIF(Animals!G$3:G$616, A111, Animals!F$3:F$616)
+SUMIF(Gear!G$3:G$614, A111, Gear!F$3:F$614)
+SUMIF(Gear!H$3:H$614, A111, Gear!F$3:F$614)
+SUMIF(Gear!I$3:I$614, A111, Gear!F$3:F$614)
+SUMIF(Workshop!G$3:G$603, A111, Workshop!I$3:I$603)
+SUMIF(Workshop!J$3:J$603, A111, Workshop!L$3:L$603)
+SUMIF(Workshop!M$3:M$603, A111, Workshop!O$3:O$603)
+SUMIF(Workshop!P$3:P$603, A111, Workshop!R$3:R$603)
+SUMIF(Fish!G$3:G$616, A111, Fish!I$3:I$616)
+SUMIF(Fish!J$3:J$616, A111, Fish!L$3:L$616)</f>
        <v>4</v>
      </c>
      <c r="E111">
        <f>SUM(C111:D111)</f>
        <v>16</v>
      </c>
      <c r="F111">
        <f>MAX(0, E111-B111)</f>
        <v>0</v>
      </c>
      <c r="G111">
        <v>10</v>
      </c>
      <c r="H111" t="str">
        <f t="shared" si="3"/>
        <v/>
      </c>
    </row>
    <row r="112" spans="1:8" x14ac:dyDescent="0.25">
      <c r="A112" t="s">
        <v>88</v>
      </c>
      <c r="B112">
        <v>51</v>
      </c>
      <c r="C112">
        <f>$G$1</f>
        <v>12</v>
      </c>
      <c r="D112">
        <f>SUMIF(Animals!G$3:G$616, A112, Animals!F$3:F$616)
+SUMIF(Gear!G$3:G$614, A112, Gear!F$3:F$614)
+SUMIF(Gear!H$3:H$614, A112, Gear!F$3:F$614)
+SUMIF(Gear!I$3:I$614, A112, Gear!F$3:F$614)
+SUMIF(Workshop!G$3:G$603, A112, Workshop!I$3:I$603)
+SUMIF(Workshop!J$3:J$603, A112, Workshop!L$3:L$603)
+SUMIF(Workshop!M$3:M$603, A112, Workshop!O$3:O$603)
+SUMIF(Workshop!P$3:P$603, A112, Workshop!R$3:R$603)
+SUMIF(Fish!G$3:G$616, A112, Fish!I$3:I$616)
+SUMIF(Fish!J$3:J$616, A112, Fish!L$3:L$616)</f>
        <v>0</v>
      </c>
      <c r="E112">
        <f>SUM(C112:D112)</f>
        <v>12</v>
      </c>
      <c r="F112">
        <f>MAX(0, E112-B112)</f>
        <v>0</v>
      </c>
    </row>
    <row r="113" spans="1:6" x14ac:dyDescent="0.25">
      <c r="A113" t="s">
        <v>270</v>
      </c>
      <c r="B113">
        <v>0</v>
      </c>
      <c r="C113">
        <f>$G$1</f>
        <v>12</v>
      </c>
      <c r="D113">
        <f>SUMIF(Animals!G$3:G$616, A113, Animals!F$3:F$616)
+SUMIF(Gear!G$3:G$614, A113, Gear!F$3:F$614)
+SUMIF(Gear!H$3:H$614, A113, Gear!F$3:F$614)
+SUMIF(Gear!I$3:I$614, A113, Gear!F$3:F$614)
+SUMIF(Workshop!G$3:G$603, A113, Workshop!I$3:I$603)
+SUMIF(Workshop!J$3:J$603, A113, Workshop!L$3:L$603)
+SUMIF(Workshop!M$3:M$603, A113, Workshop!O$3:O$603)
+SUMIF(Workshop!P$3:P$603, A113, Workshop!R$3:R$603)
+SUMIF(Fish!G$3:G$616, A113, Fish!I$3:I$616)
+SUMIF(Fish!J$3:J$616, A113, Fish!L$3:L$616)</f>
        <v>12</v>
      </c>
      <c r="E113">
        <f>SUM(C113:D113)</f>
        <v>24</v>
      </c>
      <c r="F113">
        <f>MAX(0, E113-B113)</f>
        <v>24</v>
      </c>
    </row>
    <row r="114" spans="1:6" x14ac:dyDescent="0.25">
      <c r="A114" t="s">
        <v>7</v>
      </c>
      <c r="B114">
        <v>36</v>
      </c>
      <c r="C114">
        <f>$G$1</f>
        <v>12</v>
      </c>
      <c r="D114">
        <f>SUMIF(Animals!G$3:G$616, A114, Animals!F$3:F$616)
+SUMIF(Gear!G$3:G$614, A114, Gear!F$3:F$614)
+SUMIF(Gear!H$3:H$614, A114, Gear!F$3:F$614)
+SUMIF(Gear!I$3:I$614, A114, Gear!F$3:F$614)
+SUMIF(Workshop!G$3:G$603, A114, Workshop!I$3:I$603)
+SUMIF(Workshop!J$3:J$603, A114, Workshop!L$3:L$603)
+SUMIF(Workshop!M$3:M$603, A114, Workshop!O$3:O$603)
+SUMIF(Workshop!P$3:P$603, A114, Workshop!R$3:R$603)
+SUMIF(Fish!G$3:G$616, A114, Fish!I$3:I$616)
+SUMIF(Fish!J$3:J$616, A114, Fish!L$3:L$616)</f>
        <v>211</v>
      </c>
      <c r="E114">
        <f>SUM(C114:D114)</f>
        <v>223</v>
      </c>
      <c r="F114">
        <f>MAX(0, E114-B114)</f>
        <v>187</v>
      </c>
    </row>
    <row r="115" spans="1:6" x14ac:dyDescent="0.25">
      <c r="A115" t="s">
        <v>425</v>
      </c>
      <c r="B115">
        <v>30</v>
      </c>
      <c r="C115">
        <f>$G$1</f>
        <v>12</v>
      </c>
      <c r="D115">
        <f>SUMIF(Animals!G$3:G$616, A115, Animals!F$3:F$616)
+SUMIF(Gear!G$3:G$614, A115, Gear!F$3:F$614)
+SUMIF(Gear!H$3:H$614, A115, Gear!F$3:F$614)
+SUMIF(Gear!I$3:I$614, A115, Gear!F$3:F$614)
+SUMIF(Workshop!G$3:G$603, A115, Workshop!I$3:I$603)
+SUMIF(Workshop!J$3:J$603, A115, Workshop!L$3:L$603)
+SUMIF(Workshop!M$3:M$603, A115, Workshop!O$3:O$603)
+SUMIF(Workshop!P$3:P$603, A115, Workshop!R$3:R$603)
+SUMIF(Fish!G$3:G$616, A115, Fish!I$3:I$616)
+SUMIF(Fish!J$3:J$616, A115, Fish!L$3:L$616)</f>
        <v>0</v>
      </c>
      <c r="E115">
        <f>SUM(C115:D115)</f>
        <v>12</v>
      </c>
      <c r="F115">
        <f>MAX(0, E115-B115)</f>
        <v>0</v>
      </c>
    </row>
    <row r="116" spans="1:6" x14ac:dyDescent="0.25">
      <c r="A116" t="s">
        <v>28</v>
      </c>
      <c r="B116">
        <v>0</v>
      </c>
      <c r="C116">
        <f>$G$1</f>
        <v>12</v>
      </c>
      <c r="D116">
        <f>SUMIF(Animals!G$3:G$616, A116, Animals!F$3:F$616)
+SUMIF(Gear!G$3:G$614, A116, Gear!F$3:F$614)
+SUMIF(Gear!H$3:H$614, A116, Gear!F$3:F$614)
+SUMIF(Gear!I$3:I$614, A116, Gear!F$3:F$614)
+SUMIF(Workshop!G$3:G$603, A116, Workshop!I$3:I$603)
+SUMIF(Workshop!J$3:J$603, A116, Workshop!L$3:L$603)
+SUMIF(Workshop!M$3:M$603, A116, Workshop!O$3:O$603)
+SUMIF(Workshop!P$3:P$603, A116, Workshop!R$3:R$603)
+SUMIF(Fish!G$3:G$616, A116, Fish!I$3:I$616)
+SUMIF(Fish!J$3:J$616, A116, Fish!L$3:L$616)</f>
        <v>24</v>
      </c>
      <c r="E116">
        <f>SUM(C116:D116)</f>
        <v>36</v>
      </c>
      <c r="F116">
        <f>MAX(0, E116-B116)</f>
        <v>36</v>
      </c>
    </row>
    <row r="117" spans="1:6" x14ac:dyDescent="0.25">
      <c r="A117" t="s">
        <v>37</v>
      </c>
      <c r="B117">
        <v>0</v>
      </c>
      <c r="C117">
        <f>$G$1</f>
        <v>12</v>
      </c>
      <c r="D117">
        <f>SUMIF(Animals!G$3:G$616, A117, Animals!F$3:F$616)
+SUMIF(Gear!G$3:G$614, A117, Gear!F$3:F$614)
+SUMIF(Gear!H$3:H$614, A117, Gear!F$3:F$614)
+SUMIF(Gear!I$3:I$614, A117, Gear!F$3:F$614)
+SUMIF(Workshop!G$3:G$603, A117, Workshop!I$3:I$603)
+SUMIF(Workshop!J$3:J$603, A117, Workshop!L$3:L$603)
+SUMIF(Workshop!M$3:M$603, A117, Workshop!O$3:O$603)
+SUMIF(Workshop!P$3:P$603, A117, Workshop!R$3:R$603)
+SUMIF(Fish!G$3:G$616, A117, Fish!I$3:I$616)
+SUMIF(Fish!J$3:J$616, A117, Fish!L$3:L$616)</f>
        <v>0</v>
      </c>
      <c r="E117">
        <f>SUM(C117:D117)</f>
        <v>12</v>
      </c>
      <c r="F117">
        <f>MAX(0, E117-B117)</f>
        <v>12</v>
      </c>
    </row>
    <row r="118" spans="1:6" x14ac:dyDescent="0.25">
      <c r="A118" t="s">
        <v>405</v>
      </c>
      <c r="B118">
        <v>0</v>
      </c>
      <c r="C118">
        <f>$G$1</f>
        <v>12</v>
      </c>
      <c r="D118">
        <f>SUMIF(Animals!G$3:G$616, A118, Animals!F$3:F$616)
+SUMIF(Gear!G$3:G$614, A118, Gear!F$3:F$614)
+SUMIF(Gear!H$3:H$614, A118, Gear!F$3:F$614)
+SUMIF(Gear!I$3:I$614, A118, Gear!F$3:F$614)
+SUMIF(Workshop!G$3:G$603, A118, Workshop!I$3:I$603)
+SUMIF(Workshop!J$3:J$603, A118, Workshop!L$3:L$603)
+SUMIF(Workshop!M$3:M$603, A118, Workshop!O$3:O$603)
+SUMIF(Workshop!P$3:P$603, A118, Workshop!R$3:R$603)
+SUMIF(Fish!G$3:G$616, A118, Fish!I$3:I$616)
+SUMIF(Fish!J$3:J$616, A118, Fish!L$3:L$616)</f>
        <v>5</v>
      </c>
      <c r="E118">
        <f>SUM(C118:D118)</f>
        <v>17</v>
      </c>
      <c r="F118">
        <f>MAX(0, E118-B118)</f>
        <v>17</v>
      </c>
    </row>
    <row r="119" spans="1:6" x14ac:dyDescent="0.25">
      <c r="A119" t="s">
        <v>427</v>
      </c>
      <c r="B119">
        <v>72</v>
      </c>
      <c r="C119">
        <f>$G$1</f>
        <v>12</v>
      </c>
      <c r="D119">
        <f>SUMIF(Animals!G$3:G$616, A119, Animals!F$3:F$616)
+SUMIF(Gear!G$3:G$614, A119, Gear!F$3:F$614)
+SUMIF(Gear!H$3:H$614, A119, Gear!F$3:F$614)
+SUMIF(Gear!I$3:I$614, A119, Gear!F$3:F$614)
+SUMIF(Workshop!G$3:G$603, A119, Workshop!I$3:I$603)
+SUMIF(Workshop!J$3:J$603, A119, Workshop!L$3:L$603)
+SUMIF(Workshop!M$3:M$603, A119, Workshop!O$3:O$603)
+SUMIF(Workshop!P$3:P$603, A119, Workshop!R$3:R$603)
+SUMIF(Fish!G$3:G$616, A119, Fish!I$3:I$616)
+SUMIF(Fish!J$3:J$616, A119, Fish!L$3:L$616)</f>
        <v>0</v>
      </c>
      <c r="E119">
        <f>SUM(C119:D119)</f>
        <v>12</v>
      </c>
      <c r="F119">
        <f>MAX(0, E119-B119)</f>
        <v>0</v>
      </c>
    </row>
    <row r="120" spans="1:6" x14ac:dyDescent="0.25">
      <c r="A120" t="s">
        <v>261</v>
      </c>
      <c r="B120">
        <v>27</v>
      </c>
      <c r="C120">
        <f>$G$1</f>
        <v>12</v>
      </c>
      <c r="D120">
        <f>SUMIF(Animals!G$3:G$616, A120, Animals!F$3:F$616)
+SUMIF(Gear!G$3:G$614, A120, Gear!F$3:F$614)
+SUMIF(Gear!H$3:H$614, A120, Gear!F$3:F$614)
+SUMIF(Gear!I$3:I$614, A120, Gear!F$3:F$614)
+SUMIF(Workshop!G$3:G$603, A120, Workshop!I$3:I$603)
+SUMIF(Workshop!J$3:J$603, A120, Workshop!L$3:L$603)
+SUMIF(Workshop!M$3:M$603, A120, Workshop!O$3:O$603)
+SUMIF(Workshop!P$3:P$603, A120, Workshop!R$3:R$603)
+SUMIF(Fish!G$3:G$616, A120, Fish!I$3:I$616)
+SUMIF(Fish!J$3:J$616, A120, Fish!L$3:L$616)</f>
        <v>12</v>
      </c>
      <c r="E120">
        <f>SUM(C120:D120)</f>
        <v>24</v>
      </c>
      <c r="F120">
        <f>MAX(0, E120-B120)</f>
        <v>0</v>
      </c>
    </row>
    <row r="121" spans="1:6" x14ac:dyDescent="0.25">
      <c r="A121" t="s">
        <v>434</v>
      </c>
      <c r="B121">
        <v>4</v>
      </c>
      <c r="C121">
        <f>$G$1</f>
        <v>12</v>
      </c>
      <c r="D121">
        <f>SUMIF(Animals!G$3:G$616, A121, Animals!F$3:F$616)
+SUMIF(Gear!G$3:G$614, A121, Gear!F$3:F$614)
+SUMIF(Gear!H$3:H$614, A121, Gear!F$3:F$614)
+SUMIF(Gear!I$3:I$614, A121, Gear!F$3:F$614)
+SUMIF(Workshop!G$3:G$603, A121, Workshop!I$3:I$603)
+SUMIF(Workshop!J$3:J$603, A121, Workshop!L$3:L$603)
+SUMIF(Workshop!M$3:M$603, A121, Workshop!O$3:O$603)
+SUMIF(Workshop!P$3:P$603, A121, Workshop!R$3:R$603)
+SUMIF(Fish!G$3:G$616, A121, Fish!I$3:I$616)
+SUMIF(Fish!J$3:J$616, A121, Fish!L$3:L$616)</f>
        <v>0</v>
      </c>
      <c r="E121">
        <f>SUM(C121:D121)</f>
        <v>12</v>
      </c>
      <c r="F121">
        <f>MAX(0, E121-B121)</f>
        <v>8</v>
      </c>
    </row>
    <row r="122" spans="1:6" x14ac:dyDescent="0.25">
      <c r="A122" t="s">
        <v>285</v>
      </c>
      <c r="B122">
        <v>0</v>
      </c>
      <c r="C122">
        <f>$G$1</f>
        <v>12</v>
      </c>
      <c r="D122">
        <f>SUMIF(Animals!G$3:G$616, A122, Animals!F$3:F$616)
+SUMIF(Gear!G$3:G$614, A122, Gear!F$3:F$614)
+SUMIF(Gear!H$3:H$614, A122, Gear!F$3:F$614)
+SUMIF(Gear!I$3:I$614, A122, Gear!F$3:F$614)
+SUMIF(Workshop!G$3:G$603, A122, Workshop!I$3:I$603)
+SUMIF(Workshop!J$3:J$603, A122, Workshop!L$3:L$603)
+SUMIF(Workshop!M$3:M$603, A122, Workshop!O$3:O$603)
+SUMIF(Workshop!P$3:P$603, A122, Workshop!R$3:R$603)
+SUMIF(Fish!G$3:G$616, A122, Fish!I$3:I$616)
+SUMIF(Fish!J$3:J$616, A122, Fish!L$3:L$616)</f>
        <v>12</v>
      </c>
      <c r="E122">
        <f>SUM(C122:D122)</f>
        <v>24</v>
      </c>
      <c r="F122">
        <f>MAX(0, E122-B122)</f>
        <v>24</v>
      </c>
    </row>
    <row r="123" spans="1:6" x14ac:dyDescent="0.25">
      <c r="B123">
        <v>0</v>
      </c>
      <c r="C123">
        <f t="shared" ref="C115:C131" si="4">$G$1</f>
        <v>12</v>
      </c>
      <c r="D123">
        <f>SUMIF(Animals!G$3:G$616, A123, Animals!F$3:F$616)
+SUMIF(Gear!G$3:G$614, A123, Gear!F$3:F$614)
+SUMIF(Gear!H$3:H$614, A123, Gear!F$3:F$614)
+SUMIF(Gear!I$3:I$614, A123, Gear!F$3:F$614)
+SUMIF(Workshop!G$3:G$603, A123, Workshop!I$3:I$603)
+SUMIF(Workshop!J$3:J$603, A123, Workshop!L$3:L$603)
+SUMIF(Workshop!M$3:M$603, A123, Workshop!O$3:O$603)
+SUMIF(Workshop!P$3:P$603, A123, Workshop!R$3:R$603)
+SUMIF(Fish!G$3:G$616, A123, Fish!I$3:I$616)
+SUMIF(Fish!J$3:J$616, A123, Fish!L$3:L$616)</f>
        <v>0</v>
      </c>
      <c r="E123">
        <f t="shared" ref="E115:E131" si="5">SUM(C123:D123)</f>
        <v>12</v>
      </c>
      <c r="F123">
        <f t="shared" ref="F115:F131" si="6">MAX(0, E123-B123)</f>
        <v>12</v>
      </c>
    </row>
    <row r="124" spans="1:6" x14ac:dyDescent="0.25">
      <c r="B124">
        <v>0</v>
      </c>
      <c r="C124">
        <f t="shared" si="4"/>
        <v>12</v>
      </c>
      <c r="D124">
        <f>SUMIF(Animals!G$3:G$616, A124, Animals!F$3:F$616)
+SUMIF(Gear!G$3:G$614, A124, Gear!F$3:F$614)
+SUMIF(Gear!H$3:H$614, A124, Gear!F$3:F$614)
+SUMIF(Gear!I$3:I$614, A124, Gear!F$3:F$614)
+SUMIF(Workshop!G$3:G$603, A124, Workshop!I$3:I$603)
+SUMIF(Workshop!J$3:J$603, A124, Workshop!L$3:L$603)
+SUMIF(Workshop!M$3:M$603, A124, Workshop!O$3:O$603)
+SUMIF(Workshop!P$3:P$603, A124, Workshop!R$3:R$603)
+SUMIF(Fish!G$3:G$616, A124, Fish!I$3:I$616)
+SUMIF(Fish!J$3:J$616, A124, Fish!L$3:L$616)</f>
        <v>0</v>
      </c>
      <c r="E124">
        <f t="shared" si="5"/>
        <v>12</v>
      </c>
      <c r="F124">
        <f t="shared" si="6"/>
        <v>12</v>
      </c>
    </row>
    <row r="125" spans="1:6" x14ac:dyDescent="0.25">
      <c r="B125">
        <v>0</v>
      </c>
      <c r="C125">
        <f t="shared" si="4"/>
        <v>12</v>
      </c>
      <c r="D125">
        <f>SUMIF(Animals!G$3:G$616, A125, Animals!F$3:F$616)
+SUMIF(Gear!G$3:G$614, A125, Gear!F$3:F$614)
+SUMIF(Gear!H$3:H$614, A125, Gear!F$3:F$614)
+SUMIF(Gear!I$3:I$614, A125, Gear!F$3:F$614)
+SUMIF(Workshop!G$3:G$603, A125, Workshop!I$3:I$603)
+SUMIF(Workshop!J$3:J$603, A125, Workshop!L$3:L$603)
+SUMIF(Workshop!M$3:M$603, A125, Workshop!O$3:O$603)
+SUMIF(Workshop!P$3:P$603, A125, Workshop!R$3:R$603)
+SUMIF(Fish!G$3:G$616, A125, Fish!I$3:I$616)
+SUMIF(Fish!J$3:J$616, A125, Fish!L$3:L$616)</f>
        <v>0</v>
      </c>
      <c r="E125">
        <f t="shared" si="5"/>
        <v>12</v>
      </c>
      <c r="F125">
        <f t="shared" si="6"/>
        <v>12</v>
      </c>
    </row>
    <row r="126" spans="1:6" x14ac:dyDescent="0.25">
      <c r="B126">
        <v>0</v>
      </c>
      <c r="C126">
        <f t="shared" si="4"/>
        <v>12</v>
      </c>
      <c r="D126">
        <f>SUMIF(Animals!G$3:G$616, A126, Animals!F$3:F$616)
+SUMIF(Gear!G$3:G$614, A126, Gear!F$3:F$614)
+SUMIF(Gear!H$3:H$614, A126, Gear!F$3:F$614)
+SUMIF(Gear!I$3:I$614, A126, Gear!F$3:F$614)
+SUMIF(Workshop!G$3:G$603, A126, Workshop!I$3:I$603)
+SUMIF(Workshop!J$3:J$603, A126, Workshop!L$3:L$603)
+SUMIF(Workshop!M$3:M$603, A126, Workshop!O$3:O$603)
+SUMIF(Workshop!P$3:P$603, A126, Workshop!R$3:R$603)
+SUMIF(Fish!G$3:G$616, A126, Fish!I$3:I$616)
+SUMIF(Fish!J$3:J$616, A126, Fish!L$3:L$616)</f>
        <v>0</v>
      </c>
      <c r="E126">
        <f t="shared" si="5"/>
        <v>12</v>
      </c>
      <c r="F126">
        <f t="shared" si="6"/>
        <v>12</v>
      </c>
    </row>
    <row r="127" spans="1:6" x14ac:dyDescent="0.25">
      <c r="B127">
        <v>0</v>
      </c>
      <c r="C127">
        <f t="shared" si="4"/>
        <v>12</v>
      </c>
      <c r="D127">
        <f>SUMIF(Animals!G$3:G$616, A127, Animals!F$3:F$616)
+SUMIF(Gear!G$3:G$614, A127, Gear!F$3:F$614)
+SUMIF(Gear!H$3:H$614, A127, Gear!F$3:F$614)
+SUMIF(Gear!I$3:I$614, A127, Gear!F$3:F$614)
+SUMIF(Workshop!G$3:G$603, A127, Workshop!I$3:I$603)
+SUMIF(Workshop!J$3:J$603, A127, Workshop!L$3:L$603)
+SUMIF(Workshop!M$3:M$603, A127, Workshop!O$3:O$603)
+SUMIF(Workshop!P$3:P$603, A127, Workshop!R$3:R$603)
+SUMIF(Fish!G$3:G$616, A127, Fish!I$3:I$616)
+SUMIF(Fish!J$3:J$616, A127, Fish!L$3:L$616)</f>
        <v>0</v>
      </c>
      <c r="E127">
        <f t="shared" si="5"/>
        <v>12</v>
      </c>
      <c r="F127">
        <f t="shared" si="6"/>
        <v>12</v>
      </c>
    </row>
    <row r="128" spans="1:6" x14ac:dyDescent="0.25">
      <c r="B128">
        <v>0</v>
      </c>
      <c r="C128">
        <f t="shared" si="4"/>
        <v>12</v>
      </c>
      <c r="D128">
        <f>SUMIF(Animals!G$3:G$616, A128, Animals!F$3:F$616)
+SUMIF(Gear!G$3:G$614, A128, Gear!F$3:F$614)
+SUMIF(Gear!H$3:H$614, A128, Gear!F$3:F$614)
+SUMIF(Gear!I$3:I$614, A128, Gear!F$3:F$614)
+SUMIF(Workshop!G$3:G$603, A128, Workshop!I$3:I$603)
+SUMIF(Workshop!J$3:J$603, A128, Workshop!L$3:L$603)
+SUMIF(Workshop!M$3:M$603, A128, Workshop!O$3:O$603)
+SUMIF(Workshop!P$3:P$603, A128, Workshop!R$3:R$603)
+SUMIF(Fish!G$3:G$616, A128, Fish!I$3:I$616)
+SUMIF(Fish!J$3:J$616, A128, Fish!L$3:L$616)</f>
        <v>0</v>
      </c>
      <c r="E128">
        <f t="shared" si="5"/>
        <v>12</v>
      </c>
      <c r="F128">
        <f t="shared" si="6"/>
        <v>12</v>
      </c>
    </row>
    <row r="129" spans="2:6" x14ac:dyDescent="0.25">
      <c r="B129">
        <v>0</v>
      </c>
      <c r="C129">
        <f t="shared" si="4"/>
        <v>12</v>
      </c>
      <c r="D129">
        <f>SUMIF(Animals!G$3:G$616, A129, Animals!F$3:F$616)
+SUMIF(Gear!G$3:G$614, A129, Gear!F$3:F$614)
+SUMIF(Gear!H$3:H$614, A129, Gear!F$3:F$614)
+SUMIF(Gear!I$3:I$614, A129, Gear!F$3:F$614)
+SUMIF(Workshop!G$3:G$603, A129, Workshop!I$3:I$603)
+SUMIF(Workshop!J$3:J$603, A129, Workshop!L$3:L$603)
+SUMIF(Workshop!M$3:M$603, A129, Workshop!O$3:O$603)
+SUMIF(Workshop!P$3:P$603, A129, Workshop!R$3:R$603)
+SUMIF(Fish!G$3:G$616, A129, Fish!I$3:I$616)
+SUMIF(Fish!J$3:J$616, A129, Fish!L$3:L$616)</f>
        <v>0</v>
      </c>
      <c r="E129">
        <f t="shared" si="5"/>
        <v>12</v>
      </c>
      <c r="F129">
        <f t="shared" si="6"/>
        <v>12</v>
      </c>
    </row>
    <row r="130" spans="2:6" x14ac:dyDescent="0.25">
      <c r="B130">
        <v>0</v>
      </c>
      <c r="C130">
        <f t="shared" si="4"/>
        <v>12</v>
      </c>
      <c r="D130">
        <f>SUMIF(Animals!G$3:G$616, A130, Animals!F$3:F$616)
+SUMIF(Gear!G$3:G$614, A130, Gear!F$3:F$614)
+SUMIF(Gear!H$3:H$614, A130, Gear!F$3:F$614)
+SUMIF(Gear!I$3:I$614, A130, Gear!F$3:F$614)
+SUMIF(Workshop!G$3:G$603, A130, Workshop!I$3:I$603)
+SUMIF(Workshop!J$3:J$603, A130, Workshop!L$3:L$603)
+SUMIF(Workshop!M$3:M$603, A130, Workshop!O$3:O$603)
+SUMIF(Workshop!P$3:P$603, A130, Workshop!R$3:R$603)
+SUMIF(Fish!G$3:G$616, A130, Fish!I$3:I$616)
+SUMIF(Fish!J$3:J$616, A130, Fish!L$3:L$616)</f>
        <v>0</v>
      </c>
      <c r="E130">
        <f t="shared" si="5"/>
        <v>12</v>
      </c>
      <c r="F130">
        <f t="shared" si="6"/>
        <v>12</v>
      </c>
    </row>
    <row r="131" spans="2:6" x14ac:dyDescent="0.25">
      <c r="B131">
        <v>0</v>
      </c>
      <c r="C131">
        <f t="shared" si="4"/>
        <v>12</v>
      </c>
      <c r="D131">
        <f>SUMIF(Animals!G$3:G$616, A131, Animals!F$3:F$616)
+SUMIF(Gear!G$3:G$614, A131, Gear!F$3:F$614)
+SUMIF(Gear!H$3:H$614, A131, Gear!F$3:F$614)
+SUMIF(Gear!I$3:I$614, A131, Gear!F$3:F$614)
+SUMIF(Workshop!G$3:G$603, A131, Workshop!I$3:I$603)
+SUMIF(Workshop!J$3:J$603, A131, Workshop!L$3:L$603)
+SUMIF(Workshop!M$3:M$603, A131, Workshop!O$3:O$603)
+SUMIF(Workshop!P$3:P$603, A131, Workshop!R$3:R$603)
+SUMIF(Fish!G$3:G$616, A131, Fish!I$3:I$616)
+SUMIF(Fish!J$3:J$616, A131, Fish!L$3:L$616)</f>
        <v>0</v>
      </c>
      <c r="E131">
        <f t="shared" si="5"/>
        <v>12</v>
      </c>
      <c r="F131">
        <f t="shared" si="6"/>
        <v>12</v>
      </c>
    </row>
    <row r="132" spans="2:6" x14ac:dyDescent="0.25">
      <c r="B132">
        <v>0</v>
      </c>
      <c r="C132">
        <f t="shared" ref="C132:C195" si="7">$G$1</f>
        <v>12</v>
      </c>
      <c r="D132">
        <f>SUMIF(Animals!G$3:G$616, A132, Animals!F$3:F$616)
+SUMIF(Gear!G$3:G$614, A132, Gear!F$3:F$614)
+SUMIF(Gear!H$3:H$614, A132, Gear!F$3:F$614)
+SUMIF(Gear!I$3:I$614, A132, Gear!F$3:F$614)
+SUMIF(Workshop!G$3:G$603, A132, Workshop!I$3:I$603)
+SUMIF(Workshop!J$3:J$603, A132, Workshop!L$3:L$603)
+SUMIF(Workshop!M$3:M$603, A132, Workshop!O$3:O$603)
+SUMIF(Workshop!P$3:P$603, A132, Workshop!R$3:R$603)
+SUMIF(Fish!G$3:G$616, A132, Fish!I$3:I$616)
+SUMIF(Fish!J$3:J$616, A132, Fish!L$3:L$616)</f>
        <v>0</v>
      </c>
      <c r="E132">
        <f t="shared" ref="E132:E195" si="8">SUM(C132:D132)</f>
        <v>12</v>
      </c>
      <c r="F132">
        <f t="shared" ref="F132:F195" si="9">MAX(0, E132-B132)</f>
        <v>12</v>
      </c>
    </row>
    <row r="133" spans="2:6" x14ac:dyDescent="0.25">
      <c r="B133">
        <v>0</v>
      </c>
      <c r="C133">
        <f t="shared" si="7"/>
        <v>12</v>
      </c>
      <c r="D133">
        <f>SUMIF(Animals!G$3:G$616, A133, Animals!F$3:F$616)
+SUMIF(Gear!G$3:G$614, A133, Gear!F$3:F$614)
+SUMIF(Gear!H$3:H$614, A133, Gear!F$3:F$614)
+SUMIF(Gear!I$3:I$614, A133, Gear!F$3:F$614)
+SUMIF(Workshop!G$3:G$603, A133, Workshop!I$3:I$603)
+SUMIF(Workshop!J$3:J$603, A133, Workshop!L$3:L$603)
+SUMIF(Workshop!M$3:M$603, A133, Workshop!O$3:O$603)
+SUMIF(Workshop!P$3:P$603, A133, Workshop!R$3:R$603)
+SUMIF(Fish!G$3:G$616, A133, Fish!I$3:I$616)
+SUMIF(Fish!J$3:J$616, A133, Fish!L$3:L$616)</f>
        <v>0</v>
      </c>
      <c r="E133">
        <f t="shared" si="8"/>
        <v>12</v>
      </c>
      <c r="F133">
        <f t="shared" si="9"/>
        <v>12</v>
      </c>
    </row>
    <row r="134" spans="2:6" x14ac:dyDescent="0.25">
      <c r="B134">
        <v>0</v>
      </c>
      <c r="C134">
        <f t="shared" si="7"/>
        <v>12</v>
      </c>
      <c r="D134">
        <f>SUMIF(Animals!G$3:G$616, A134, Animals!F$3:F$616)
+SUMIF(Gear!G$3:G$614, A134, Gear!F$3:F$614)
+SUMIF(Gear!H$3:H$614, A134, Gear!F$3:F$614)
+SUMIF(Gear!I$3:I$614, A134, Gear!F$3:F$614)
+SUMIF(Workshop!G$3:G$603, A134, Workshop!I$3:I$603)
+SUMIF(Workshop!J$3:J$603, A134, Workshop!L$3:L$603)
+SUMIF(Workshop!M$3:M$603, A134, Workshop!O$3:O$603)
+SUMIF(Workshop!P$3:P$603, A134, Workshop!R$3:R$603)
+SUMIF(Fish!G$3:G$616, A134, Fish!I$3:I$616)
+SUMIF(Fish!J$3:J$616, A134, Fish!L$3:L$616)</f>
        <v>0</v>
      </c>
      <c r="E134">
        <f t="shared" si="8"/>
        <v>12</v>
      </c>
      <c r="F134">
        <f t="shared" si="9"/>
        <v>12</v>
      </c>
    </row>
    <row r="135" spans="2:6" x14ac:dyDescent="0.25">
      <c r="B135">
        <v>0</v>
      </c>
      <c r="C135">
        <f t="shared" si="7"/>
        <v>12</v>
      </c>
      <c r="D135">
        <f>SUMIF(Animals!G$3:G$616, A135, Animals!F$3:F$616)
+SUMIF(Gear!G$3:G$614, A135, Gear!F$3:F$614)
+SUMIF(Gear!H$3:H$614, A135, Gear!F$3:F$614)
+SUMIF(Gear!I$3:I$614, A135, Gear!F$3:F$614)
+SUMIF(Workshop!G$3:G$603, A135, Workshop!I$3:I$603)
+SUMIF(Workshop!J$3:J$603, A135, Workshop!L$3:L$603)
+SUMIF(Workshop!M$3:M$603, A135, Workshop!O$3:O$603)
+SUMIF(Workshop!P$3:P$603, A135, Workshop!R$3:R$603)
+SUMIF(Fish!G$3:G$616, A135, Fish!I$3:I$616)
+SUMIF(Fish!J$3:J$616, A135, Fish!L$3:L$616)</f>
        <v>0</v>
      </c>
      <c r="E135">
        <f t="shared" si="8"/>
        <v>12</v>
      </c>
      <c r="F135">
        <f t="shared" si="9"/>
        <v>12</v>
      </c>
    </row>
    <row r="136" spans="2:6" x14ac:dyDescent="0.25">
      <c r="B136">
        <v>0</v>
      </c>
      <c r="C136">
        <f t="shared" si="7"/>
        <v>12</v>
      </c>
      <c r="D136">
        <f>SUMIF(Animals!G$3:G$616, A136, Animals!F$3:F$616)
+SUMIF(Gear!G$3:G$614, A136, Gear!F$3:F$614)
+SUMIF(Gear!H$3:H$614, A136, Gear!F$3:F$614)
+SUMIF(Gear!I$3:I$614, A136, Gear!F$3:F$614)
+SUMIF(Workshop!G$3:G$603, A136, Workshop!I$3:I$603)
+SUMIF(Workshop!J$3:J$603, A136, Workshop!L$3:L$603)
+SUMIF(Workshop!M$3:M$603, A136, Workshop!O$3:O$603)
+SUMIF(Workshop!P$3:P$603, A136, Workshop!R$3:R$603)
+SUMIF(Fish!G$3:G$616, A136, Fish!I$3:I$616)
+SUMIF(Fish!J$3:J$616, A136, Fish!L$3:L$616)</f>
        <v>0</v>
      </c>
      <c r="E136">
        <f t="shared" si="8"/>
        <v>12</v>
      </c>
      <c r="F136">
        <f t="shared" si="9"/>
        <v>12</v>
      </c>
    </row>
    <row r="137" spans="2:6" x14ac:dyDescent="0.25">
      <c r="B137">
        <v>0</v>
      </c>
      <c r="C137">
        <f t="shared" si="7"/>
        <v>12</v>
      </c>
      <c r="D137">
        <f>SUMIF(Animals!G$3:G$616, A137, Animals!F$3:F$616)
+SUMIF(Gear!G$3:G$614, A137, Gear!F$3:F$614)
+SUMIF(Gear!H$3:H$614, A137, Gear!F$3:F$614)
+SUMIF(Gear!I$3:I$614, A137, Gear!F$3:F$614)
+SUMIF(Workshop!G$3:G$603, A137, Workshop!I$3:I$603)
+SUMIF(Workshop!J$3:J$603, A137, Workshop!L$3:L$603)
+SUMIF(Workshop!M$3:M$603, A137, Workshop!O$3:O$603)
+SUMIF(Workshop!P$3:P$603, A137, Workshop!R$3:R$603)
+SUMIF(Fish!G$3:G$616, A137, Fish!I$3:I$616)
+SUMIF(Fish!J$3:J$616, A137, Fish!L$3:L$616)</f>
        <v>0</v>
      </c>
      <c r="E137">
        <f t="shared" si="8"/>
        <v>12</v>
      </c>
      <c r="F137">
        <f t="shared" si="9"/>
        <v>12</v>
      </c>
    </row>
    <row r="138" spans="2:6" x14ac:dyDescent="0.25">
      <c r="B138">
        <v>0</v>
      </c>
      <c r="C138">
        <f t="shared" si="7"/>
        <v>12</v>
      </c>
      <c r="D138">
        <f>SUMIF(Animals!G$3:G$616, A138, Animals!F$3:F$616)
+SUMIF(Gear!G$3:G$614, A138, Gear!F$3:F$614)
+SUMIF(Gear!H$3:H$614, A138, Gear!F$3:F$614)
+SUMIF(Gear!I$3:I$614, A138, Gear!F$3:F$614)
+SUMIF(Workshop!G$3:G$603, A138, Workshop!I$3:I$603)
+SUMIF(Workshop!J$3:J$603, A138, Workshop!L$3:L$603)
+SUMIF(Workshop!M$3:M$603, A138, Workshop!O$3:O$603)
+SUMIF(Workshop!P$3:P$603, A138, Workshop!R$3:R$603)
+SUMIF(Fish!G$3:G$616, A138, Fish!I$3:I$616)
+SUMIF(Fish!J$3:J$616, A138, Fish!L$3:L$616)</f>
        <v>0</v>
      </c>
      <c r="E138">
        <f t="shared" si="8"/>
        <v>12</v>
      </c>
      <c r="F138">
        <f t="shared" si="9"/>
        <v>12</v>
      </c>
    </row>
    <row r="139" spans="2:6" x14ac:dyDescent="0.25">
      <c r="B139">
        <v>0</v>
      </c>
      <c r="C139">
        <f t="shared" si="7"/>
        <v>12</v>
      </c>
      <c r="D139">
        <f>SUMIF(Animals!G$3:G$616, A139, Animals!F$3:F$616)
+SUMIF(Gear!G$3:G$614, A139, Gear!F$3:F$614)
+SUMIF(Gear!H$3:H$614, A139, Gear!F$3:F$614)
+SUMIF(Gear!I$3:I$614, A139, Gear!F$3:F$614)
+SUMIF(Workshop!G$3:G$603, A139, Workshop!I$3:I$603)
+SUMIF(Workshop!J$3:J$603, A139, Workshop!L$3:L$603)
+SUMIF(Workshop!M$3:M$603, A139, Workshop!O$3:O$603)
+SUMIF(Workshop!P$3:P$603, A139, Workshop!R$3:R$603)
+SUMIF(Fish!G$3:G$616, A139, Fish!I$3:I$616)
+SUMIF(Fish!J$3:J$616, A139, Fish!L$3:L$616)</f>
        <v>0</v>
      </c>
      <c r="E139">
        <f t="shared" si="8"/>
        <v>12</v>
      </c>
      <c r="F139">
        <f t="shared" si="9"/>
        <v>12</v>
      </c>
    </row>
    <row r="140" spans="2:6" x14ac:dyDescent="0.25">
      <c r="B140">
        <v>0</v>
      </c>
      <c r="C140">
        <f t="shared" si="7"/>
        <v>12</v>
      </c>
      <c r="D140">
        <f>SUMIF(Animals!G$3:G$616, A140, Animals!F$3:F$616)
+SUMIF(Gear!G$3:G$614, A140, Gear!F$3:F$614)
+SUMIF(Gear!H$3:H$614, A140, Gear!F$3:F$614)
+SUMIF(Gear!I$3:I$614, A140, Gear!F$3:F$614)
+SUMIF(Workshop!G$3:G$603, A140, Workshop!I$3:I$603)
+SUMIF(Workshop!J$3:J$603, A140, Workshop!L$3:L$603)
+SUMIF(Workshop!M$3:M$603, A140, Workshop!O$3:O$603)
+SUMIF(Workshop!P$3:P$603, A140, Workshop!R$3:R$603)
+SUMIF(Fish!G$3:G$616, A140, Fish!I$3:I$616)
+SUMIF(Fish!J$3:J$616, A140, Fish!L$3:L$616)</f>
        <v>0</v>
      </c>
      <c r="E140">
        <f t="shared" si="8"/>
        <v>12</v>
      </c>
      <c r="F140">
        <f t="shared" si="9"/>
        <v>12</v>
      </c>
    </row>
    <row r="141" spans="2:6" x14ac:dyDescent="0.25">
      <c r="B141">
        <v>0</v>
      </c>
      <c r="C141">
        <f t="shared" si="7"/>
        <v>12</v>
      </c>
      <c r="D141">
        <f>SUMIF(Animals!G$3:G$616, A141, Animals!F$3:F$616)
+SUMIF(Gear!G$3:G$614, A141, Gear!F$3:F$614)
+SUMIF(Gear!H$3:H$614, A141, Gear!F$3:F$614)
+SUMIF(Gear!I$3:I$614, A141, Gear!F$3:F$614)
+SUMIF(Workshop!G$3:G$603, A141, Workshop!I$3:I$603)
+SUMIF(Workshop!J$3:J$603, A141, Workshop!L$3:L$603)
+SUMIF(Workshop!M$3:M$603, A141, Workshop!O$3:O$603)
+SUMIF(Workshop!P$3:P$603, A141, Workshop!R$3:R$603)
+SUMIF(Fish!G$3:G$616, A141, Fish!I$3:I$616)
+SUMIF(Fish!J$3:J$616, A141, Fish!L$3:L$616)</f>
        <v>0</v>
      </c>
      <c r="E141">
        <f t="shared" si="8"/>
        <v>12</v>
      </c>
      <c r="F141">
        <f t="shared" si="9"/>
        <v>12</v>
      </c>
    </row>
    <row r="142" spans="2:6" x14ac:dyDescent="0.25">
      <c r="B142">
        <v>0</v>
      </c>
      <c r="C142">
        <f t="shared" si="7"/>
        <v>12</v>
      </c>
      <c r="D142">
        <f>SUMIF(Animals!G$3:G$616, A142, Animals!F$3:F$616)
+SUMIF(Gear!G$3:G$614, A142, Gear!F$3:F$614)
+SUMIF(Gear!H$3:H$614, A142, Gear!F$3:F$614)
+SUMIF(Gear!I$3:I$614, A142, Gear!F$3:F$614)
+SUMIF(Workshop!G$3:G$603, A142, Workshop!I$3:I$603)
+SUMIF(Workshop!J$3:J$603, A142, Workshop!L$3:L$603)
+SUMIF(Workshop!M$3:M$603, A142, Workshop!O$3:O$603)
+SUMIF(Workshop!P$3:P$603, A142, Workshop!R$3:R$603)
+SUMIF(Fish!G$3:G$616, A142, Fish!I$3:I$616)
+SUMIF(Fish!J$3:J$616, A142, Fish!L$3:L$616)</f>
        <v>0</v>
      </c>
      <c r="E142">
        <f t="shared" si="8"/>
        <v>12</v>
      </c>
      <c r="F142">
        <f t="shared" si="9"/>
        <v>12</v>
      </c>
    </row>
    <row r="143" spans="2:6" x14ac:dyDescent="0.25">
      <c r="B143">
        <v>0</v>
      </c>
      <c r="C143">
        <f t="shared" si="7"/>
        <v>12</v>
      </c>
      <c r="D143">
        <f>SUMIF(Animals!G$3:G$616, A143, Animals!F$3:F$616)
+SUMIF(Gear!G$3:G$614, A143, Gear!F$3:F$614)
+SUMIF(Gear!H$3:H$614, A143, Gear!F$3:F$614)
+SUMIF(Gear!I$3:I$614, A143, Gear!F$3:F$614)
+SUMIF(Workshop!G$3:G$603, A143, Workshop!I$3:I$603)
+SUMIF(Workshop!J$3:J$603, A143, Workshop!L$3:L$603)
+SUMIF(Workshop!M$3:M$603, A143, Workshop!O$3:O$603)
+SUMIF(Workshop!P$3:P$603, A143, Workshop!R$3:R$603)
+SUMIF(Fish!G$3:G$616, A143, Fish!I$3:I$616)
+SUMIF(Fish!J$3:J$616, A143, Fish!L$3:L$616)</f>
        <v>0</v>
      </c>
      <c r="E143">
        <f t="shared" si="8"/>
        <v>12</v>
      </c>
      <c r="F143">
        <f t="shared" si="9"/>
        <v>12</v>
      </c>
    </row>
    <row r="144" spans="2:6" x14ac:dyDescent="0.25">
      <c r="B144">
        <v>0</v>
      </c>
      <c r="C144">
        <f t="shared" si="7"/>
        <v>12</v>
      </c>
      <c r="D144">
        <f>SUMIF(Animals!G$3:G$616, A144, Animals!F$3:F$616)
+SUMIF(Gear!G$3:G$614, A144, Gear!F$3:F$614)
+SUMIF(Gear!H$3:H$614, A144, Gear!F$3:F$614)
+SUMIF(Gear!I$3:I$614, A144, Gear!F$3:F$614)
+SUMIF(Workshop!G$3:G$603, A144, Workshop!I$3:I$603)
+SUMIF(Workshop!J$3:J$603, A144, Workshop!L$3:L$603)
+SUMIF(Workshop!M$3:M$603, A144, Workshop!O$3:O$603)
+SUMIF(Workshop!P$3:P$603, A144, Workshop!R$3:R$603)
+SUMIF(Fish!G$3:G$616, A144, Fish!I$3:I$616)
+SUMIF(Fish!J$3:J$616, A144, Fish!L$3:L$616)</f>
        <v>0</v>
      </c>
      <c r="E144">
        <f t="shared" si="8"/>
        <v>12</v>
      </c>
      <c r="F144">
        <f t="shared" si="9"/>
        <v>12</v>
      </c>
    </row>
    <row r="145" spans="2:6" x14ac:dyDescent="0.25">
      <c r="B145">
        <v>0</v>
      </c>
      <c r="C145">
        <f t="shared" si="7"/>
        <v>12</v>
      </c>
      <c r="D145">
        <f>SUMIF(Animals!G$3:G$616, A145, Animals!F$3:F$616)
+SUMIF(Gear!G$3:G$614, A145, Gear!F$3:F$614)
+SUMIF(Gear!H$3:H$614, A145, Gear!F$3:F$614)
+SUMIF(Gear!I$3:I$614, A145, Gear!F$3:F$614)
+SUMIF(Workshop!G$3:G$603, A145, Workshop!I$3:I$603)
+SUMIF(Workshop!J$3:J$603, A145, Workshop!L$3:L$603)
+SUMIF(Workshop!M$3:M$603, A145, Workshop!O$3:O$603)
+SUMIF(Workshop!P$3:P$603, A145, Workshop!R$3:R$603)
+SUMIF(Fish!G$3:G$616, A145, Fish!I$3:I$616)
+SUMIF(Fish!J$3:J$616, A145, Fish!L$3:L$616)</f>
        <v>0</v>
      </c>
      <c r="E145">
        <f t="shared" si="8"/>
        <v>12</v>
      </c>
      <c r="F145">
        <f t="shared" si="9"/>
        <v>12</v>
      </c>
    </row>
    <row r="146" spans="2:6" x14ac:dyDescent="0.25">
      <c r="B146">
        <v>0</v>
      </c>
      <c r="C146">
        <f t="shared" si="7"/>
        <v>12</v>
      </c>
      <c r="D146">
        <f>SUMIF(Animals!G$3:G$616, A146, Animals!F$3:F$616)
+SUMIF(Gear!G$3:G$614, A146, Gear!F$3:F$614)
+SUMIF(Gear!H$3:H$614, A146, Gear!F$3:F$614)
+SUMIF(Gear!I$3:I$614, A146, Gear!F$3:F$614)
+SUMIF(Workshop!G$3:G$603, A146, Workshop!I$3:I$603)
+SUMIF(Workshop!J$3:J$603, A146, Workshop!L$3:L$603)
+SUMIF(Workshop!M$3:M$603, A146, Workshop!O$3:O$603)
+SUMIF(Workshop!P$3:P$603, A146, Workshop!R$3:R$603)
+SUMIF(Fish!G$3:G$616, A146, Fish!I$3:I$616)
+SUMIF(Fish!J$3:J$616, A146, Fish!L$3:L$616)</f>
        <v>0</v>
      </c>
      <c r="E146">
        <f t="shared" si="8"/>
        <v>12</v>
      </c>
      <c r="F146">
        <f t="shared" si="9"/>
        <v>12</v>
      </c>
    </row>
    <row r="147" spans="2:6" x14ac:dyDescent="0.25">
      <c r="B147">
        <v>0</v>
      </c>
      <c r="C147">
        <f t="shared" si="7"/>
        <v>12</v>
      </c>
      <c r="D147">
        <f>SUMIF(Animals!G$3:G$616, A147, Animals!F$3:F$616)
+SUMIF(Gear!G$3:G$614, A147, Gear!F$3:F$614)
+SUMIF(Gear!H$3:H$614, A147, Gear!F$3:F$614)
+SUMIF(Gear!I$3:I$614, A147, Gear!F$3:F$614)
+SUMIF(Workshop!G$3:G$603, A147, Workshop!I$3:I$603)
+SUMIF(Workshop!J$3:J$603, A147, Workshop!L$3:L$603)
+SUMIF(Workshop!M$3:M$603, A147, Workshop!O$3:O$603)
+SUMIF(Workshop!P$3:P$603, A147, Workshop!R$3:R$603)
+SUMIF(Fish!G$3:G$616, A147, Fish!I$3:I$616)
+SUMIF(Fish!J$3:J$616, A147, Fish!L$3:L$616)</f>
        <v>0</v>
      </c>
      <c r="E147">
        <f t="shared" si="8"/>
        <v>12</v>
      </c>
      <c r="F147">
        <f t="shared" si="9"/>
        <v>12</v>
      </c>
    </row>
    <row r="148" spans="2:6" x14ac:dyDescent="0.25">
      <c r="B148">
        <v>0</v>
      </c>
      <c r="C148">
        <f t="shared" si="7"/>
        <v>12</v>
      </c>
      <c r="D148">
        <f>SUMIF(Animals!G$3:G$616, A148, Animals!F$3:F$616)
+SUMIF(Gear!G$3:G$614, A148, Gear!F$3:F$614)
+SUMIF(Gear!H$3:H$614, A148, Gear!F$3:F$614)
+SUMIF(Gear!I$3:I$614, A148, Gear!F$3:F$614)
+SUMIF(Workshop!G$3:G$603, A148, Workshop!I$3:I$603)
+SUMIF(Workshop!J$3:J$603, A148, Workshop!L$3:L$603)
+SUMIF(Workshop!M$3:M$603, A148, Workshop!O$3:O$603)
+SUMIF(Workshop!P$3:P$603, A148, Workshop!R$3:R$603)
+SUMIF(Fish!G$3:G$616, A148, Fish!I$3:I$616)
+SUMIF(Fish!J$3:J$616, A148, Fish!L$3:L$616)</f>
        <v>0</v>
      </c>
      <c r="E148">
        <f t="shared" si="8"/>
        <v>12</v>
      </c>
      <c r="F148">
        <f t="shared" si="9"/>
        <v>12</v>
      </c>
    </row>
    <row r="149" spans="2:6" x14ac:dyDescent="0.25">
      <c r="B149">
        <v>0</v>
      </c>
      <c r="C149">
        <f t="shared" si="7"/>
        <v>12</v>
      </c>
      <c r="D149">
        <f>SUMIF(Animals!G$3:G$616, A149, Animals!F$3:F$616)
+SUMIF(Gear!G$3:G$614, A149, Gear!F$3:F$614)
+SUMIF(Gear!H$3:H$614, A149, Gear!F$3:F$614)
+SUMIF(Gear!I$3:I$614, A149, Gear!F$3:F$614)
+SUMIF(Workshop!G$3:G$603, A149, Workshop!I$3:I$603)
+SUMIF(Workshop!J$3:J$603, A149, Workshop!L$3:L$603)
+SUMIF(Workshop!M$3:M$603, A149, Workshop!O$3:O$603)
+SUMIF(Workshop!P$3:P$603, A149, Workshop!R$3:R$603)
+SUMIF(Fish!G$3:G$616, A149, Fish!I$3:I$616)
+SUMIF(Fish!J$3:J$616, A149, Fish!L$3:L$616)</f>
        <v>0</v>
      </c>
      <c r="E149">
        <f t="shared" si="8"/>
        <v>12</v>
      </c>
      <c r="F149">
        <f t="shared" si="9"/>
        <v>12</v>
      </c>
    </row>
    <row r="150" spans="2:6" x14ac:dyDescent="0.25">
      <c r="B150">
        <v>0</v>
      </c>
      <c r="C150">
        <f t="shared" si="7"/>
        <v>12</v>
      </c>
      <c r="D150">
        <f>SUMIF(Animals!G$3:G$616, A150, Animals!F$3:F$616)
+SUMIF(Gear!G$3:G$614, A150, Gear!F$3:F$614)
+SUMIF(Gear!H$3:H$614, A150, Gear!F$3:F$614)
+SUMIF(Gear!I$3:I$614, A150, Gear!F$3:F$614)
+SUMIF(Workshop!G$3:G$603, A150, Workshop!I$3:I$603)
+SUMIF(Workshop!J$3:J$603, A150, Workshop!L$3:L$603)
+SUMIF(Workshop!M$3:M$603, A150, Workshop!O$3:O$603)
+SUMIF(Workshop!P$3:P$603, A150, Workshop!R$3:R$603)
+SUMIF(Fish!G$3:G$616, A150, Fish!I$3:I$616)
+SUMIF(Fish!J$3:J$616, A150, Fish!L$3:L$616)</f>
        <v>0</v>
      </c>
      <c r="E150">
        <f t="shared" si="8"/>
        <v>12</v>
      </c>
      <c r="F150">
        <f t="shared" si="9"/>
        <v>12</v>
      </c>
    </row>
    <row r="151" spans="2:6" x14ac:dyDescent="0.25">
      <c r="B151">
        <v>0</v>
      </c>
      <c r="C151">
        <f t="shared" si="7"/>
        <v>12</v>
      </c>
      <c r="D151">
        <f>SUMIF(Animals!G$3:G$616, A151, Animals!F$3:F$616)
+SUMIF(Gear!G$3:G$614, A151, Gear!F$3:F$614)
+SUMIF(Gear!H$3:H$614, A151, Gear!F$3:F$614)
+SUMIF(Gear!I$3:I$614, A151, Gear!F$3:F$614)
+SUMIF(Workshop!G$3:G$603, A151, Workshop!I$3:I$603)
+SUMIF(Workshop!J$3:J$603, A151, Workshop!L$3:L$603)
+SUMIF(Workshop!M$3:M$603, A151, Workshop!O$3:O$603)
+SUMIF(Workshop!P$3:P$603, A151, Workshop!R$3:R$603)
+SUMIF(Fish!G$3:G$616, A151, Fish!I$3:I$616)
+SUMIF(Fish!J$3:J$616, A151, Fish!L$3:L$616)</f>
        <v>0</v>
      </c>
      <c r="E151">
        <f t="shared" si="8"/>
        <v>12</v>
      </c>
      <c r="F151">
        <f t="shared" si="9"/>
        <v>12</v>
      </c>
    </row>
    <row r="152" spans="2:6" x14ac:dyDescent="0.25">
      <c r="B152">
        <v>0</v>
      </c>
      <c r="C152">
        <f t="shared" si="7"/>
        <v>12</v>
      </c>
      <c r="D152">
        <f>SUMIF(Animals!G$3:G$616, A152, Animals!F$3:F$616)
+SUMIF(Gear!G$3:G$614, A152, Gear!F$3:F$614)
+SUMIF(Gear!H$3:H$614, A152, Gear!F$3:F$614)
+SUMIF(Gear!I$3:I$614, A152, Gear!F$3:F$614)
+SUMIF(Workshop!G$3:G$603, A152, Workshop!I$3:I$603)
+SUMIF(Workshop!J$3:J$603, A152, Workshop!L$3:L$603)
+SUMIF(Workshop!M$3:M$603, A152, Workshop!O$3:O$603)
+SUMIF(Workshop!P$3:P$603, A152, Workshop!R$3:R$603)
+SUMIF(Fish!G$3:G$616, A152, Fish!I$3:I$616)
+SUMIF(Fish!J$3:J$616, A152, Fish!L$3:L$616)</f>
        <v>0</v>
      </c>
      <c r="E152">
        <f t="shared" si="8"/>
        <v>12</v>
      </c>
      <c r="F152">
        <f t="shared" si="9"/>
        <v>12</v>
      </c>
    </row>
    <row r="153" spans="2:6" x14ac:dyDescent="0.25">
      <c r="B153">
        <v>0</v>
      </c>
      <c r="C153">
        <f t="shared" si="7"/>
        <v>12</v>
      </c>
      <c r="D153">
        <f>SUMIF(Animals!G$3:G$616, A153, Animals!F$3:F$616)
+SUMIF(Gear!G$3:G$614, A153, Gear!F$3:F$614)
+SUMIF(Gear!H$3:H$614, A153, Gear!F$3:F$614)
+SUMIF(Gear!I$3:I$614, A153, Gear!F$3:F$614)
+SUMIF(Workshop!G$3:G$603, A153, Workshop!I$3:I$603)
+SUMIF(Workshop!J$3:J$603, A153, Workshop!L$3:L$603)
+SUMIF(Workshop!M$3:M$603, A153, Workshop!O$3:O$603)
+SUMIF(Workshop!P$3:P$603, A153, Workshop!R$3:R$603)
+SUMIF(Fish!G$3:G$616, A153, Fish!I$3:I$616)
+SUMIF(Fish!J$3:J$616, A153, Fish!L$3:L$616)</f>
        <v>0</v>
      </c>
      <c r="E153">
        <f t="shared" si="8"/>
        <v>12</v>
      </c>
      <c r="F153">
        <f t="shared" si="9"/>
        <v>12</v>
      </c>
    </row>
    <row r="154" spans="2:6" x14ac:dyDescent="0.25">
      <c r="B154">
        <v>0</v>
      </c>
      <c r="C154">
        <f t="shared" si="7"/>
        <v>12</v>
      </c>
      <c r="D154">
        <f>SUMIF(Animals!G$3:G$616, A154, Animals!F$3:F$616)
+SUMIF(Gear!G$3:G$614, A154, Gear!F$3:F$614)
+SUMIF(Gear!H$3:H$614, A154, Gear!F$3:F$614)
+SUMIF(Gear!I$3:I$614, A154, Gear!F$3:F$614)
+SUMIF(Workshop!G$3:G$603, A154, Workshop!I$3:I$603)
+SUMIF(Workshop!J$3:J$603, A154, Workshop!L$3:L$603)
+SUMIF(Workshop!M$3:M$603, A154, Workshop!O$3:O$603)
+SUMIF(Workshop!P$3:P$603, A154, Workshop!R$3:R$603)
+SUMIF(Fish!G$3:G$616, A154, Fish!I$3:I$616)
+SUMIF(Fish!J$3:J$616, A154, Fish!L$3:L$616)</f>
        <v>0</v>
      </c>
      <c r="E154">
        <f t="shared" si="8"/>
        <v>12</v>
      </c>
      <c r="F154">
        <f t="shared" si="9"/>
        <v>12</v>
      </c>
    </row>
    <row r="155" spans="2:6" x14ac:dyDescent="0.25">
      <c r="B155">
        <v>0</v>
      </c>
      <c r="C155">
        <f t="shared" si="7"/>
        <v>12</v>
      </c>
      <c r="D155">
        <f>SUMIF(Animals!G$3:G$616, A155, Animals!F$3:F$616)
+SUMIF(Gear!G$3:G$614, A155, Gear!F$3:F$614)
+SUMIF(Gear!H$3:H$614, A155, Gear!F$3:F$614)
+SUMIF(Gear!I$3:I$614, A155, Gear!F$3:F$614)
+SUMIF(Workshop!G$3:G$603, A155, Workshop!I$3:I$603)
+SUMIF(Workshop!J$3:J$603, A155, Workshop!L$3:L$603)
+SUMIF(Workshop!M$3:M$603, A155, Workshop!O$3:O$603)
+SUMIF(Workshop!P$3:P$603, A155, Workshop!R$3:R$603)
+SUMIF(Fish!G$3:G$616, A155, Fish!I$3:I$616)
+SUMIF(Fish!J$3:J$616, A155, Fish!L$3:L$616)</f>
        <v>0</v>
      </c>
      <c r="E155">
        <f t="shared" si="8"/>
        <v>12</v>
      </c>
      <c r="F155">
        <f t="shared" si="9"/>
        <v>12</v>
      </c>
    </row>
    <row r="156" spans="2:6" x14ac:dyDescent="0.25">
      <c r="B156">
        <v>0</v>
      </c>
      <c r="C156">
        <f t="shared" si="7"/>
        <v>12</v>
      </c>
      <c r="D156">
        <f>SUMIF(Animals!G$3:G$616, A156, Animals!F$3:F$616)
+SUMIF(Gear!G$3:G$614, A156, Gear!F$3:F$614)
+SUMIF(Gear!H$3:H$614, A156, Gear!F$3:F$614)
+SUMIF(Gear!I$3:I$614, A156, Gear!F$3:F$614)
+SUMIF(Workshop!G$3:G$603, A156, Workshop!I$3:I$603)
+SUMIF(Workshop!J$3:J$603, A156, Workshop!L$3:L$603)
+SUMIF(Workshop!M$3:M$603, A156, Workshop!O$3:O$603)
+SUMIF(Workshop!P$3:P$603, A156, Workshop!R$3:R$603)
+SUMIF(Fish!G$3:G$616, A156, Fish!I$3:I$616)
+SUMIF(Fish!J$3:J$616, A156, Fish!L$3:L$616)</f>
        <v>0</v>
      </c>
      <c r="E156">
        <f t="shared" si="8"/>
        <v>12</v>
      </c>
      <c r="F156">
        <f t="shared" si="9"/>
        <v>12</v>
      </c>
    </row>
    <row r="157" spans="2:6" x14ac:dyDescent="0.25">
      <c r="B157">
        <v>0</v>
      </c>
      <c r="C157">
        <f t="shared" si="7"/>
        <v>12</v>
      </c>
      <c r="D157">
        <f>SUMIF(Animals!G$3:G$616, A157, Animals!F$3:F$616)
+SUMIF(Gear!G$3:G$614, A157, Gear!F$3:F$614)
+SUMIF(Gear!H$3:H$614, A157, Gear!F$3:F$614)
+SUMIF(Gear!I$3:I$614, A157, Gear!F$3:F$614)
+SUMIF(Workshop!G$3:G$603, A157, Workshop!I$3:I$603)
+SUMIF(Workshop!J$3:J$603, A157, Workshop!L$3:L$603)
+SUMIF(Workshop!M$3:M$603, A157, Workshop!O$3:O$603)
+SUMIF(Workshop!P$3:P$603, A157, Workshop!R$3:R$603)
+SUMIF(Fish!G$3:G$616, A157, Fish!I$3:I$616)
+SUMIF(Fish!J$3:J$616, A157, Fish!L$3:L$616)</f>
        <v>0</v>
      </c>
      <c r="E157">
        <f t="shared" si="8"/>
        <v>12</v>
      </c>
      <c r="F157">
        <f t="shared" si="9"/>
        <v>12</v>
      </c>
    </row>
    <row r="158" spans="2:6" x14ac:dyDescent="0.25">
      <c r="B158">
        <v>0</v>
      </c>
      <c r="C158">
        <f t="shared" si="7"/>
        <v>12</v>
      </c>
      <c r="D158">
        <f>SUMIF(Animals!G$3:G$616, A158, Animals!F$3:F$616)
+SUMIF(Gear!G$3:G$614, A158, Gear!F$3:F$614)
+SUMIF(Gear!H$3:H$614, A158, Gear!F$3:F$614)
+SUMIF(Gear!I$3:I$614, A158, Gear!F$3:F$614)
+SUMIF(Workshop!G$3:G$603, A158, Workshop!I$3:I$603)
+SUMIF(Workshop!J$3:J$603, A158, Workshop!L$3:L$603)
+SUMIF(Workshop!M$3:M$603, A158, Workshop!O$3:O$603)
+SUMIF(Workshop!P$3:P$603, A158, Workshop!R$3:R$603)
+SUMIF(Fish!G$3:G$616, A158, Fish!I$3:I$616)
+SUMIF(Fish!J$3:J$616, A158, Fish!L$3:L$616)</f>
        <v>0</v>
      </c>
      <c r="E158">
        <f t="shared" si="8"/>
        <v>12</v>
      </c>
      <c r="F158">
        <f t="shared" si="9"/>
        <v>12</v>
      </c>
    </row>
    <row r="159" spans="2:6" x14ac:dyDescent="0.25">
      <c r="B159">
        <v>0</v>
      </c>
      <c r="C159">
        <f t="shared" si="7"/>
        <v>12</v>
      </c>
      <c r="D159">
        <f>SUMIF(Animals!G$3:G$616, A159, Animals!F$3:F$616)
+SUMIF(Gear!G$3:G$614, A159, Gear!F$3:F$614)
+SUMIF(Gear!H$3:H$614, A159, Gear!F$3:F$614)
+SUMIF(Gear!I$3:I$614, A159, Gear!F$3:F$614)
+SUMIF(Workshop!G$3:G$603, A159, Workshop!I$3:I$603)
+SUMIF(Workshop!J$3:J$603, A159, Workshop!L$3:L$603)
+SUMIF(Workshop!M$3:M$603, A159, Workshop!O$3:O$603)
+SUMIF(Workshop!P$3:P$603, A159, Workshop!R$3:R$603)
+SUMIF(Fish!G$3:G$616, A159, Fish!I$3:I$616)
+SUMIF(Fish!J$3:J$616, A159, Fish!L$3:L$616)</f>
        <v>0</v>
      </c>
      <c r="E159">
        <f t="shared" si="8"/>
        <v>12</v>
      </c>
      <c r="F159">
        <f t="shared" si="9"/>
        <v>12</v>
      </c>
    </row>
    <row r="160" spans="2:6" x14ac:dyDescent="0.25">
      <c r="B160">
        <v>0</v>
      </c>
      <c r="C160">
        <f t="shared" si="7"/>
        <v>12</v>
      </c>
      <c r="D160">
        <f>SUMIF(Animals!G$3:G$616, A160, Animals!F$3:F$616)
+SUMIF(Gear!G$3:G$614, A160, Gear!F$3:F$614)
+SUMIF(Gear!H$3:H$614, A160, Gear!F$3:F$614)
+SUMIF(Gear!I$3:I$614, A160, Gear!F$3:F$614)
+SUMIF(Workshop!G$3:G$603, A160, Workshop!I$3:I$603)
+SUMIF(Workshop!J$3:J$603, A160, Workshop!L$3:L$603)
+SUMIF(Workshop!M$3:M$603, A160, Workshop!O$3:O$603)
+SUMIF(Workshop!P$3:P$603, A160, Workshop!R$3:R$603)
+SUMIF(Fish!G$3:G$616, A160, Fish!I$3:I$616)
+SUMIF(Fish!J$3:J$616, A160, Fish!L$3:L$616)</f>
        <v>0</v>
      </c>
      <c r="E160">
        <f t="shared" si="8"/>
        <v>12</v>
      </c>
      <c r="F160">
        <f t="shared" si="9"/>
        <v>12</v>
      </c>
    </row>
    <row r="161" spans="2:6" x14ac:dyDescent="0.25">
      <c r="B161">
        <v>0</v>
      </c>
      <c r="C161">
        <f t="shared" si="7"/>
        <v>12</v>
      </c>
      <c r="D161">
        <f>SUMIF(Animals!G$3:G$616, A161, Animals!F$3:F$616)
+SUMIF(Gear!G$3:G$614, A161, Gear!F$3:F$614)
+SUMIF(Gear!H$3:H$614, A161, Gear!F$3:F$614)
+SUMIF(Gear!I$3:I$614, A161, Gear!F$3:F$614)
+SUMIF(Workshop!G$3:G$603, A161, Workshop!I$3:I$603)
+SUMIF(Workshop!J$3:J$603, A161, Workshop!L$3:L$603)
+SUMIF(Workshop!M$3:M$603, A161, Workshop!O$3:O$603)
+SUMIF(Workshop!P$3:P$603, A161, Workshop!R$3:R$603)
+SUMIF(Fish!G$3:G$616, A161, Fish!I$3:I$616)
+SUMIF(Fish!J$3:J$616, A161, Fish!L$3:L$616)</f>
        <v>0</v>
      </c>
      <c r="E161">
        <f t="shared" si="8"/>
        <v>12</v>
      </c>
      <c r="F161">
        <f t="shared" si="9"/>
        <v>12</v>
      </c>
    </row>
    <row r="162" spans="2:6" x14ac:dyDescent="0.25">
      <c r="B162">
        <v>0</v>
      </c>
      <c r="C162">
        <f t="shared" si="7"/>
        <v>12</v>
      </c>
      <c r="D162">
        <f>SUMIF(Animals!G$3:G$616, A162, Animals!F$3:F$616)
+SUMIF(Gear!G$3:G$614, A162, Gear!F$3:F$614)
+SUMIF(Gear!H$3:H$614, A162, Gear!F$3:F$614)
+SUMIF(Gear!I$3:I$614, A162, Gear!F$3:F$614)
+SUMIF(Workshop!G$3:G$603, A162, Workshop!I$3:I$603)
+SUMIF(Workshop!J$3:J$603, A162, Workshop!L$3:L$603)
+SUMIF(Workshop!M$3:M$603, A162, Workshop!O$3:O$603)
+SUMIF(Workshop!P$3:P$603, A162, Workshop!R$3:R$603)
+SUMIF(Fish!G$3:G$616, A162, Fish!I$3:I$616)
+SUMIF(Fish!J$3:J$616, A162, Fish!L$3:L$616)</f>
        <v>0</v>
      </c>
      <c r="E162">
        <f t="shared" si="8"/>
        <v>12</v>
      </c>
      <c r="F162">
        <f t="shared" si="9"/>
        <v>12</v>
      </c>
    </row>
    <row r="163" spans="2:6" x14ac:dyDescent="0.25">
      <c r="B163">
        <v>0</v>
      </c>
      <c r="C163">
        <f t="shared" si="7"/>
        <v>12</v>
      </c>
      <c r="D163">
        <f>SUMIF(Animals!G$3:G$616, A163, Animals!F$3:F$616)
+SUMIF(Gear!G$3:G$614, A163, Gear!F$3:F$614)
+SUMIF(Gear!H$3:H$614, A163, Gear!F$3:F$614)
+SUMIF(Gear!I$3:I$614, A163, Gear!F$3:F$614)
+SUMIF(Workshop!G$3:G$603, A163, Workshop!I$3:I$603)
+SUMIF(Workshop!J$3:J$603, A163, Workshop!L$3:L$603)
+SUMIF(Workshop!M$3:M$603, A163, Workshop!O$3:O$603)
+SUMIF(Workshop!P$3:P$603, A163, Workshop!R$3:R$603)
+SUMIF(Fish!G$3:G$616, A163, Fish!I$3:I$616)
+SUMIF(Fish!J$3:J$616, A163, Fish!L$3:L$616)</f>
        <v>0</v>
      </c>
      <c r="E163">
        <f t="shared" si="8"/>
        <v>12</v>
      </c>
      <c r="F163">
        <f t="shared" si="9"/>
        <v>12</v>
      </c>
    </row>
    <row r="164" spans="2:6" x14ac:dyDescent="0.25">
      <c r="B164">
        <v>0</v>
      </c>
      <c r="C164">
        <f t="shared" si="7"/>
        <v>12</v>
      </c>
      <c r="D164">
        <f>SUMIF(Animals!G$3:G$616, A164, Animals!F$3:F$616)
+SUMIF(Gear!G$3:G$614, A164, Gear!F$3:F$614)
+SUMIF(Gear!H$3:H$614, A164, Gear!F$3:F$614)
+SUMIF(Gear!I$3:I$614, A164, Gear!F$3:F$614)
+SUMIF(Workshop!G$3:G$603, A164, Workshop!I$3:I$603)
+SUMIF(Workshop!J$3:J$603, A164, Workshop!L$3:L$603)
+SUMIF(Workshop!M$3:M$603, A164, Workshop!O$3:O$603)
+SUMIF(Workshop!P$3:P$603, A164, Workshop!R$3:R$603)
+SUMIF(Fish!G$3:G$616, A164, Fish!I$3:I$616)
+SUMIF(Fish!J$3:J$616, A164, Fish!L$3:L$616)</f>
        <v>0</v>
      </c>
      <c r="E164">
        <f t="shared" si="8"/>
        <v>12</v>
      </c>
      <c r="F164">
        <f t="shared" si="9"/>
        <v>12</v>
      </c>
    </row>
    <row r="165" spans="2:6" x14ac:dyDescent="0.25">
      <c r="B165">
        <v>0</v>
      </c>
      <c r="C165">
        <f t="shared" si="7"/>
        <v>12</v>
      </c>
      <c r="D165">
        <f>SUMIF(Animals!G$3:G$616, A165, Animals!F$3:F$616)
+SUMIF(Gear!G$3:G$614, A165, Gear!F$3:F$614)
+SUMIF(Gear!H$3:H$614, A165, Gear!F$3:F$614)
+SUMIF(Gear!I$3:I$614, A165, Gear!F$3:F$614)
+SUMIF(Workshop!G$3:G$603, A165, Workshop!I$3:I$603)
+SUMIF(Workshop!J$3:J$603, A165, Workshop!L$3:L$603)
+SUMIF(Workshop!M$3:M$603, A165, Workshop!O$3:O$603)
+SUMIF(Workshop!P$3:P$603, A165, Workshop!R$3:R$603)
+SUMIF(Fish!G$3:G$616, A165, Fish!I$3:I$616)
+SUMIF(Fish!J$3:J$616, A165, Fish!L$3:L$616)</f>
        <v>0</v>
      </c>
      <c r="E165">
        <f t="shared" si="8"/>
        <v>12</v>
      </c>
      <c r="F165">
        <f t="shared" si="9"/>
        <v>12</v>
      </c>
    </row>
    <row r="166" spans="2:6" x14ac:dyDescent="0.25">
      <c r="B166">
        <v>0</v>
      </c>
      <c r="C166">
        <f t="shared" si="7"/>
        <v>12</v>
      </c>
      <c r="D166">
        <f>SUMIF(Animals!G$3:G$616, A166, Animals!F$3:F$616)
+SUMIF(Gear!G$3:G$614, A166, Gear!F$3:F$614)
+SUMIF(Gear!H$3:H$614, A166, Gear!F$3:F$614)
+SUMIF(Gear!I$3:I$614, A166, Gear!F$3:F$614)
+SUMIF(Workshop!G$3:G$603, A166, Workshop!I$3:I$603)
+SUMIF(Workshop!J$3:J$603, A166, Workshop!L$3:L$603)
+SUMIF(Workshop!M$3:M$603, A166, Workshop!O$3:O$603)
+SUMIF(Workshop!P$3:P$603, A166, Workshop!R$3:R$603)
+SUMIF(Fish!G$3:G$616, A166, Fish!I$3:I$616)
+SUMIF(Fish!J$3:J$616, A166, Fish!L$3:L$616)</f>
        <v>0</v>
      </c>
      <c r="E166">
        <f t="shared" si="8"/>
        <v>12</v>
      </c>
      <c r="F166">
        <f t="shared" si="9"/>
        <v>12</v>
      </c>
    </row>
    <row r="167" spans="2:6" x14ac:dyDescent="0.25">
      <c r="B167">
        <v>0</v>
      </c>
      <c r="C167">
        <f t="shared" si="7"/>
        <v>12</v>
      </c>
      <c r="D167">
        <f>SUMIF(Animals!G$3:G$616, A167, Animals!F$3:F$616)
+SUMIF(Gear!G$3:G$614, A167, Gear!F$3:F$614)
+SUMIF(Gear!H$3:H$614, A167, Gear!F$3:F$614)
+SUMIF(Gear!I$3:I$614, A167, Gear!F$3:F$614)
+SUMIF(Workshop!G$3:G$603, A167, Workshop!I$3:I$603)
+SUMIF(Workshop!J$3:J$603, A167, Workshop!L$3:L$603)
+SUMIF(Workshop!M$3:M$603, A167, Workshop!O$3:O$603)
+SUMIF(Workshop!P$3:P$603, A167, Workshop!R$3:R$603)
+SUMIF(Fish!G$3:G$616, A167, Fish!I$3:I$616)
+SUMIF(Fish!J$3:J$616, A167, Fish!L$3:L$616)</f>
        <v>0</v>
      </c>
      <c r="E167">
        <f t="shared" si="8"/>
        <v>12</v>
      </c>
      <c r="F167">
        <f t="shared" si="9"/>
        <v>12</v>
      </c>
    </row>
    <row r="168" spans="2:6" x14ac:dyDescent="0.25">
      <c r="B168">
        <v>0</v>
      </c>
      <c r="C168">
        <f t="shared" si="7"/>
        <v>12</v>
      </c>
      <c r="D168">
        <f>SUMIF(Animals!G$3:G$616, A168, Animals!F$3:F$616)
+SUMIF(Gear!G$3:G$614, A168, Gear!F$3:F$614)
+SUMIF(Gear!H$3:H$614, A168, Gear!F$3:F$614)
+SUMIF(Gear!I$3:I$614, A168, Gear!F$3:F$614)
+SUMIF(Workshop!G$3:G$603, A168, Workshop!I$3:I$603)
+SUMIF(Workshop!J$3:J$603, A168, Workshop!L$3:L$603)
+SUMIF(Workshop!M$3:M$603, A168, Workshop!O$3:O$603)
+SUMIF(Workshop!P$3:P$603, A168, Workshop!R$3:R$603)
+SUMIF(Fish!G$3:G$616, A168, Fish!I$3:I$616)
+SUMIF(Fish!J$3:J$616, A168, Fish!L$3:L$616)</f>
        <v>0</v>
      </c>
      <c r="E168">
        <f t="shared" si="8"/>
        <v>12</v>
      </c>
      <c r="F168">
        <f t="shared" si="9"/>
        <v>12</v>
      </c>
    </row>
    <row r="169" spans="2:6" x14ac:dyDescent="0.25">
      <c r="B169">
        <v>0</v>
      </c>
      <c r="C169">
        <f t="shared" si="7"/>
        <v>12</v>
      </c>
      <c r="D169">
        <f>SUMIF(Animals!G$3:G$616, A169, Animals!F$3:F$616)
+SUMIF(Gear!G$3:G$614, A169, Gear!F$3:F$614)
+SUMIF(Gear!H$3:H$614, A169, Gear!F$3:F$614)
+SUMIF(Gear!I$3:I$614, A169, Gear!F$3:F$614)
+SUMIF(Workshop!G$3:G$603, A169, Workshop!I$3:I$603)
+SUMIF(Workshop!J$3:J$603, A169, Workshop!L$3:L$603)
+SUMIF(Workshop!M$3:M$603, A169, Workshop!O$3:O$603)
+SUMIF(Workshop!P$3:P$603, A169, Workshop!R$3:R$603)
+SUMIF(Fish!G$3:G$616, A169, Fish!I$3:I$616)
+SUMIF(Fish!J$3:J$616, A169, Fish!L$3:L$616)</f>
        <v>0</v>
      </c>
      <c r="E169">
        <f t="shared" si="8"/>
        <v>12</v>
      </c>
      <c r="F169">
        <f t="shared" si="9"/>
        <v>12</v>
      </c>
    </row>
    <row r="170" spans="2:6" x14ac:dyDescent="0.25">
      <c r="B170">
        <v>0</v>
      </c>
      <c r="C170">
        <f t="shared" si="7"/>
        <v>12</v>
      </c>
      <c r="D170">
        <f>SUMIF(Animals!G$3:G$616, A170, Animals!F$3:F$616)
+SUMIF(Gear!G$3:G$614, A170, Gear!F$3:F$614)
+SUMIF(Gear!H$3:H$614, A170, Gear!F$3:F$614)
+SUMIF(Gear!I$3:I$614, A170, Gear!F$3:F$614)
+SUMIF(Workshop!G$3:G$603, A170, Workshop!I$3:I$603)
+SUMIF(Workshop!J$3:J$603, A170, Workshop!L$3:L$603)
+SUMIF(Workshop!M$3:M$603, A170, Workshop!O$3:O$603)
+SUMIF(Workshop!P$3:P$603, A170, Workshop!R$3:R$603)
+SUMIF(Fish!G$3:G$616, A170, Fish!I$3:I$616)
+SUMIF(Fish!J$3:J$616, A170, Fish!L$3:L$616)</f>
        <v>0</v>
      </c>
      <c r="E170">
        <f t="shared" si="8"/>
        <v>12</v>
      </c>
      <c r="F170">
        <f t="shared" si="9"/>
        <v>12</v>
      </c>
    </row>
    <row r="171" spans="2:6" x14ac:dyDescent="0.25">
      <c r="B171">
        <v>0</v>
      </c>
      <c r="C171">
        <f t="shared" si="7"/>
        <v>12</v>
      </c>
      <c r="D171">
        <f>SUMIF(Animals!G$3:G$616, A171, Animals!F$3:F$616)
+SUMIF(Gear!G$3:G$614, A171, Gear!F$3:F$614)
+SUMIF(Gear!H$3:H$614, A171, Gear!F$3:F$614)
+SUMIF(Gear!I$3:I$614, A171, Gear!F$3:F$614)
+SUMIF(Workshop!G$3:G$603, A171, Workshop!I$3:I$603)
+SUMIF(Workshop!J$3:J$603, A171, Workshop!L$3:L$603)
+SUMIF(Workshop!M$3:M$603, A171, Workshop!O$3:O$603)
+SUMIF(Workshop!P$3:P$603, A171, Workshop!R$3:R$603)
+SUMIF(Fish!G$3:G$616, A171, Fish!I$3:I$616)
+SUMIF(Fish!J$3:J$616, A171, Fish!L$3:L$616)</f>
        <v>0</v>
      </c>
      <c r="E171">
        <f t="shared" si="8"/>
        <v>12</v>
      </c>
      <c r="F171">
        <f t="shared" si="9"/>
        <v>12</v>
      </c>
    </row>
    <row r="172" spans="2:6" x14ac:dyDescent="0.25">
      <c r="B172">
        <v>0</v>
      </c>
      <c r="C172">
        <f t="shared" si="7"/>
        <v>12</v>
      </c>
      <c r="D172">
        <f>SUMIF(Animals!G$3:G$616, A172, Animals!F$3:F$616)
+SUMIF(Gear!G$3:G$614, A172, Gear!F$3:F$614)
+SUMIF(Gear!H$3:H$614, A172, Gear!F$3:F$614)
+SUMIF(Gear!I$3:I$614, A172, Gear!F$3:F$614)
+SUMIF(Workshop!G$3:G$603, A172, Workshop!I$3:I$603)
+SUMIF(Workshop!J$3:J$603, A172, Workshop!L$3:L$603)
+SUMIF(Workshop!M$3:M$603, A172, Workshop!O$3:O$603)
+SUMIF(Workshop!P$3:P$603, A172, Workshop!R$3:R$603)
+SUMIF(Fish!G$3:G$616, A172, Fish!I$3:I$616)
+SUMIF(Fish!J$3:J$616, A172, Fish!L$3:L$616)</f>
        <v>0</v>
      </c>
      <c r="E172">
        <f t="shared" si="8"/>
        <v>12</v>
      </c>
      <c r="F172">
        <f t="shared" si="9"/>
        <v>12</v>
      </c>
    </row>
    <row r="173" spans="2:6" x14ac:dyDescent="0.25">
      <c r="B173">
        <v>0</v>
      </c>
      <c r="C173">
        <f t="shared" si="7"/>
        <v>12</v>
      </c>
      <c r="D173">
        <f>SUMIF(Animals!G$3:G$616, A173, Animals!F$3:F$616)
+SUMIF(Gear!G$3:G$614, A173, Gear!F$3:F$614)
+SUMIF(Gear!H$3:H$614, A173, Gear!F$3:F$614)
+SUMIF(Gear!I$3:I$614, A173, Gear!F$3:F$614)
+SUMIF(Workshop!G$3:G$603, A173, Workshop!I$3:I$603)
+SUMIF(Workshop!J$3:J$603, A173, Workshop!L$3:L$603)
+SUMIF(Workshop!M$3:M$603, A173, Workshop!O$3:O$603)
+SUMIF(Workshop!P$3:P$603, A173, Workshop!R$3:R$603)
+SUMIF(Fish!G$3:G$616, A173, Fish!I$3:I$616)
+SUMIF(Fish!J$3:J$616, A173, Fish!L$3:L$616)</f>
        <v>0</v>
      </c>
      <c r="E173">
        <f t="shared" si="8"/>
        <v>12</v>
      </c>
      <c r="F173">
        <f t="shared" si="9"/>
        <v>12</v>
      </c>
    </row>
    <row r="174" spans="2:6" x14ac:dyDescent="0.25">
      <c r="B174">
        <v>0</v>
      </c>
      <c r="C174">
        <f t="shared" si="7"/>
        <v>12</v>
      </c>
      <c r="D174">
        <f>SUMIF(Animals!G$3:G$616, A174, Animals!F$3:F$616)
+SUMIF(Gear!G$3:G$614, A174, Gear!F$3:F$614)
+SUMIF(Gear!H$3:H$614, A174, Gear!F$3:F$614)
+SUMIF(Gear!I$3:I$614, A174, Gear!F$3:F$614)
+SUMIF(Workshop!G$3:G$603, A174, Workshop!I$3:I$603)
+SUMIF(Workshop!J$3:J$603, A174, Workshop!L$3:L$603)
+SUMIF(Workshop!M$3:M$603, A174, Workshop!O$3:O$603)
+SUMIF(Workshop!P$3:P$603, A174, Workshop!R$3:R$603)
+SUMIF(Fish!G$3:G$616, A174, Fish!I$3:I$616)
+SUMIF(Fish!J$3:J$616, A174, Fish!L$3:L$616)</f>
        <v>0</v>
      </c>
      <c r="E174">
        <f t="shared" si="8"/>
        <v>12</v>
      </c>
      <c r="F174">
        <f t="shared" si="9"/>
        <v>12</v>
      </c>
    </row>
    <row r="175" spans="2:6" x14ac:dyDescent="0.25">
      <c r="B175">
        <v>0</v>
      </c>
      <c r="C175">
        <f t="shared" si="7"/>
        <v>12</v>
      </c>
      <c r="D175">
        <f>SUMIF(Animals!G$3:G$616, A175, Animals!F$3:F$616)
+SUMIF(Gear!G$3:G$614, A175, Gear!F$3:F$614)
+SUMIF(Gear!H$3:H$614, A175, Gear!F$3:F$614)
+SUMIF(Gear!I$3:I$614, A175, Gear!F$3:F$614)
+SUMIF(Workshop!G$3:G$603, A175, Workshop!I$3:I$603)
+SUMIF(Workshop!J$3:J$603, A175, Workshop!L$3:L$603)
+SUMIF(Workshop!M$3:M$603, A175, Workshop!O$3:O$603)
+SUMIF(Workshop!P$3:P$603, A175, Workshop!R$3:R$603)
+SUMIF(Fish!G$3:G$616, A175, Fish!I$3:I$616)
+SUMIF(Fish!J$3:J$616, A175, Fish!L$3:L$616)</f>
        <v>0</v>
      </c>
      <c r="E175">
        <f t="shared" si="8"/>
        <v>12</v>
      </c>
      <c r="F175">
        <f t="shared" si="9"/>
        <v>12</v>
      </c>
    </row>
    <row r="176" spans="2:6" x14ac:dyDescent="0.25">
      <c r="B176">
        <v>0</v>
      </c>
      <c r="C176">
        <f t="shared" si="7"/>
        <v>12</v>
      </c>
      <c r="D176">
        <f>SUMIF(Animals!G$3:G$616, A176, Animals!F$3:F$616)
+SUMIF(Gear!G$3:G$614, A176, Gear!F$3:F$614)
+SUMIF(Gear!H$3:H$614, A176, Gear!F$3:F$614)
+SUMIF(Gear!I$3:I$614, A176, Gear!F$3:F$614)
+SUMIF(Workshop!G$3:G$603, A176, Workshop!I$3:I$603)
+SUMIF(Workshop!J$3:J$603, A176, Workshop!L$3:L$603)
+SUMIF(Workshop!M$3:M$603, A176, Workshop!O$3:O$603)
+SUMIF(Workshop!P$3:P$603, A176, Workshop!R$3:R$603)
+SUMIF(Fish!G$3:G$616, A176, Fish!I$3:I$616)
+SUMIF(Fish!J$3:J$616, A176, Fish!L$3:L$616)</f>
        <v>0</v>
      </c>
      <c r="E176">
        <f t="shared" si="8"/>
        <v>12</v>
      </c>
      <c r="F176">
        <f t="shared" si="9"/>
        <v>12</v>
      </c>
    </row>
    <row r="177" spans="2:6" x14ac:dyDescent="0.25">
      <c r="B177">
        <v>0</v>
      </c>
      <c r="C177">
        <f t="shared" si="7"/>
        <v>12</v>
      </c>
      <c r="D177">
        <f>SUMIF(Animals!G$3:G$616, A177, Animals!F$3:F$616)
+SUMIF(Gear!G$3:G$614, A177, Gear!F$3:F$614)
+SUMIF(Gear!H$3:H$614, A177, Gear!F$3:F$614)
+SUMIF(Gear!I$3:I$614, A177, Gear!F$3:F$614)
+SUMIF(Workshop!G$3:G$603, A177, Workshop!I$3:I$603)
+SUMIF(Workshop!J$3:J$603, A177, Workshop!L$3:L$603)
+SUMIF(Workshop!M$3:M$603, A177, Workshop!O$3:O$603)
+SUMIF(Workshop!P$3:P$603, A177, Workshop!R$3:R$603)
+SUMIF(Fish!G$3:G$616, A177, Fish!I$3:I$616)
+SUMIF(Fish!J$3:J$616, A177, Fish!L$3:L$616)</f>
        <v>0</v>
      </c>
      <c r="E177">
        <f t="shared" si="8"/>
        <v>12</v>
      </c>
      <c r="F177">
        <f t="shared" si="9"/>
        <v>12</v>
      </c>
    </row>
    <row r="178" spans="2:6" x14ac:dyDescent="0.25">
      <c r="B178">
        <v>0</v>
      </c>
      <c r="C178">
        <f t="shared" si="7"/>
        <v>12</v>
      </c>
      <c r="D178">
        <f>SUMIF(Animals!G$3:G$616, A178, Animals!F$3:F$616)
+SUMIF(Gear!G$3:G$614, A178, Gear!F$3:F$614)
+SUMIF(Gear!H$3:H$614, A178, Gear!F$3:F$614)
+SUMIF(Gear!I$3:I$614, A178, Gear!F$3:F$614)
+SUMIF(Workshop!G$3:G$603, A178, Workshop!I$3:I$603)
+SUMIF(Workshop!J$3:J$603, A178, Workshop!L$3:L$603)
+SUMIF(Workshop!M$3:M$603, A178, Workshop!O$3:O$603)
+SUMIF(Workshop!P$3:P$603, A178, Workshop!R$3:R$603)
+SUMIF(Fish!G$3:G$616, A178, Fish!I$3:I$616)
+SUMIF(Fish!J$3:J$616, A178, Fish!L$3:L$616)</f>
        <v>0</v>
      </c>
      <c r="E178">
        <f t="shared" si="8"/>
        <v>12</v>
      </c>
      <c r="F178">
        <f t="shared" si="9"/>
        <v>12</v>
      </c>
    </row>
    <row r="179" spans="2:6" x14ac:dyDescent="0.25">
      <c r="B179">
        <v>0</v>
      </c>
      <c r="C179">
        <f t="shared" si="7"/>
        <v>12</v>
      </c>
      <c r="D179">
        <f>SUMIF(Animals!G$3:G$616, A179, Animals!F$3:F$616)
+SUMIF(Gear!G$3:G$614, A179, Gear!F$3:F$614)
+SUMIF(Gear!H$3:H$614, A179, Gear!F$3:F$614)
+SUMIF(Gear!I$3:I$614, A179, Gear!F$3:F$614)
+SUMIF(Workshop!G$3:G$603, A179, Workshop!I$3:I$603)
+SUMIF(Workshop!J$3:J$603, A179, Workshop!L$3:L$603)
+SUMIF(Workshop!M$3:M$603, A179, Workshop!O$3:O$603)
+SUMIF(Workshop!P$3:P$603, A179, Workshop!R$3:R$603)
+SUMIF(Fish!G$3:G$616, A179, Fish!I$3:I$616)
+SUMIF(Fish!J$3:J$616, A179, Fish!L$3:L$616)</f>
        <v>0</v>
      </c>
      <c r="E179">
        <f t="shared" si="8"/>
        <v>12</v>
      </c>
      <c r="F179">
        <f t="shared" si="9"/>
        <v>12</v>
      </c>
    </row>
    <row r="180" spans="2:6" x14ac:dyDescent="0.25">
      <c r="B180">
        <v>0</v>
      </c>
      <c r="C180">
        <f t="shared" si="7"/>
        <v>12</v>
      </c>
      <c r="D180">
        <f>SUMIF(Animals!G$3:G$616, A180, Animals!F$3:F$616)
+SUMIF(Gear!G$3:G$614, A180, Gear!F$3:F$614)
+SUMIF(Gear!H$3:H$614, A180, Gear!F$3:F$614)
+SUMIF(Gear!I$3:I$614, A180, Gear!F$3:F$614)
+SUMIF(Workshop!G$3:G$603, A180, Workshop!I$3:I$603)
+SUMIF(Workshop!J$3:J$603, A180, Workshop!L$3:L$603)
+SUMIF(Workshop!M$3:M$603, A180, Workshop!O$3:O$603)
+SUMIF(Workshop!P$3:P$603, A180, Workshop!R$3:R$603)
+SUMIF(Fish!G$3:G$616, A180, Fish!I$3:I$616)
+SUMIF(Fish!J$3:J$616, A180, Fish!L$3:L$616)</f>
        <v>0</v>
      </c>
      <c r="E180">
        <f t="shared" si="8"/>
        <v>12</v>
      </c>
      <c r="F180">
        <f t="shared" si="9"/>
        <v>12</v>
      </c>
    </row>
    <row r="181" spans="2:6" x14ac:dyDescent="0.25">
      <c r="B181">
        <v>0</v>
      </c>
      <c r="C181">
        <f t="shared" si="7"/>
        <v>12</v>
      </c>
      <c r="D181">
        <f>SUMIF(Animals!G$3:G$616, A181, Animals!F$3:F$616)
+SUMIF(Gear!G$3:G$614, A181, Gear!F$3:F$614)
+SUMIF(Gear!H$3:H$614, A181, Gear!F$3:F$614)
+SUMIF(Gear!I$3:I$614, A181, Gear!F$3:F$614)
+SUMIF(Workshop!G$3:G$603, A181, Workshop!I$3:I$603)
+SUMIF(Workshop!J$3:J$603, A181, Workshop!L$3:L$603)
+SUMIF(Workshop!M$3:M$603, A181, Workshop!O$3:O$603)
+SUMIF(Workshop!P$3:P$603, A181, Workshop!R$3:R$603)
+SUMIF(Fish!G$3:G$616, A181, Fish!I$3:I$616)
+SUMIF(Fish!J$3:J$616, A181, Fish!L$3:L$616)</f>
        <v>0</v>
      </c>
      <c r="E181">
        <f t="shared" si="8"/>
        <v>12</v>
      </c>
      <c r="F181">
        <f t="shared" si="9"/>
        <v>12</v>
      </c>
    </row>
    <row r="182" spans="2:6" x14ac:dyDescent="0.25">
      <c r="B182">
        <v>0</v>
      </c>
      <c r="C182">
        <f t="shared" si="7"/>
        <v>12</v>
      </c>
      <c r="D182">
        <f>SUMIF(Animals!G$3:G$616, A182, Animals!F$3:F$616)
+SUMIF(Gear!G$3:G$614, A182, Gear!F$3:F$614)
+SUMIF(Gear!H$3:H$614, A182, Gear!F$3:F$614)
+SUMIF(Gear!I$3:I$614, A182, Gear!F$3:F$614)
+SUMIF(Workshop!G$3:G$603, A182, Workshop!I$3:I$603)
+SUMIF(Workshop!J$3:J$603, A182, Workshop!L$3:L$603)
+SUMIF(Workshop!M$3:M$603, A182, Workshop!O$3:O$603)
+SUMIF(Workshop!P$3:P$603, A182, Workshop!R$3:R$603)
+SUMIF(Fish!G$3:G$616, A182, Fish!I$3:I$616)
+SUMIF(Fish!J$3:J$616, A182, Fish!L$3:L$616)</f>
        <v>0</v>
      </c>
      <c r="E182">
        <f t="shared" si="8"/>
        <v>12</v>
      </c>
      <c r="F182">
        <f t="shared" si="9"/>
        <v>12</v>
      </c>
    </row>
    <row r="183" spans="2:6" x14ac:dyDescent="0.25">
      <c r="B183">
        <v>0</v>
      </c>
      <c r="C183">
        <f t="shared" si="7"/>
        <v>12</v>
      </c>
      <c r="D183">
        <f>SUMIF(Animals!G$3:G$616, A183, Animals!F$3:F$616)
+SUMIF(Gear!G$3:G$614, A183, Gear!F$3:F$614)
+SUMIF(Gear!H$3:H$614, A183, Gear!F$3:F$614)
+SUMIF(Gear!I$3:I$614, A183, Gear!F$3:F$614)
+SUMIF(Workshop!G$3:G$603, A183, Workshop!I$3:I$603)
+SUMIF(Workshop!J$3:J$603, A183, Workshop!L$3:L$603)
+SUMIF(Workshop!M$3:M$603, A183, Workshop!O$3:O$603)
+SUMIF(Workshop!P$3:P$603, A183, Workshop!R$3:R$603)
+SUMIF(Fish!G$3:G$616, A183, Fish!I$3:I$616)
+SUMIF(Fish!J$3:J$616, A183, Fish!L$3:L$616)</f>
        <v>0</v>
      </c>
      <c r="E183">
        <f t="shared" si="8"/>
        <v>12</v>
      </c>
      <c r="F183">
        <f t="shared" si="9"/>
        <v>12</v>
      </c>
    </row>
    <row r="184" spans="2:6" x14ac:dyDescent="0.25">
      <c r="B184">
        <v>0</v>
      </c>
      <c r="C184">
        <f t="shared" si="7"/>
        <v>12</v>
      </c>
      <c r="D184">
        <f>SUMIF(Animals!G$3:G$616, A184, Animals!F$3:F$616)
+SUMIF(Gear!G$3:G$614, A184, Gear!F$3:F$614)
+SUMIF(Gear!H$3:H$614, A184, Gear!F$3:F$614)
+SUMIF(Gear!I$3:I$614, A184, Gear!F$3:F$614)
+SUMIF(Workshop!G$3:G$603, A184, Workshop!I$3:I$603)
+SUMIF(Workshop!J$3:J$603, A184, Workshop!L$3:L$603)
+SUMIF(Workshop!M$3:M$603, A184, Workshop!O$3:O$603)
+SUMIF(Workshop!P$3:P$603, A184, Workshop!R$3:R$603)
+SUMIF(Fish!G$3:G$616, A184, Fish!I$3:I$616)
+SUMIF(Fish!J$3:J$616, A184, Fish!L$3:L$616)</f>
        <v>0</v>
      </c>
      <c r="E184">
        <f t="shared" si="8"/>
        <v>12</v>
      </c>
      <c r="F184">
        <f t="shared" si="9"/>
        <v>12</v>
      </c>
    </row>
    <row r="185" spans="2:6" x14ac:dyDescent="0.25">
      <c r="B185">
        <v>0</v>
      </c>
      <c r="C185">
        <f t="shared" si="7"/>
        <v>12</v>
      </c>
      <c r="D185">
        <f>SUMIF(Animals!G$3:G$616, A185, Animals!F$3:F$616)
+SUMIF(Gear!G$3:G$614, A185, Gear!F$3:F$614)
+SUMIF(Gear!H$3:H$614, A185, Gear!F$3:F$614)
+SUMIF(Gear!I$3:I$614, A185, Gear!F$3:F$614)
+SUMIF(Workshop!G$3:G$603, A185, Workshop!I$3:I$603)
+SUMIF(Workshop!J$3:J$603, A185, Workshop!L$3:L$603)
+SUMIF(Workshop!M$3:M$603, A185, Workshop!O$3:O$603)
+SUMIF(Workshop!P$3:P$603, A185, Workshop!R$3:R$603)
+SUMIF(Fish!G$3:G$616, A185, Fish!I$3:I$616)
+SUMIF(Fish!J$3:J$616, A185, Fish!L$3:L$616)</f>
        <v>0</v>
      </c>
      <c r="E185">
        <f t="shared" si="8"/>
        <v>12</v>
      </c>
      <c r="F185">
        <f t="shared" si="9"/>
        <v>12</v>
      </c>
    </row>
    <row r="186" spans="2:6" x14ac:dyDescent="0.25">
      <c r="B186">
        <v>0</v>
      </c>
      <c r="C186">
        <f t="shared" si="7"/>
        <v>12</v>
      </c>
      <c r="D186">
        <f>SUMIF(Animals!G$3:G$616, A186, Animals!F$3:F$616)
+SUMIF(Gear!G$3:G$614, A186, Gear!F$3:F$614)
+SUMIF(Gear!H$3:H$614, A186, Gear!F$3:F$614)
+SUMIF(Gear!I$3:I$614, A186, Gear!F$3:F$614)
+SUMIF(Workshop!G$3:G$603, A186, Workshop!I$3:I$603)
+SUMIF(Workshop!J$3:J$603, A186, Workshop!L$3:L$603)
+SUMIF(Workshop!M$3:M$603, A186, Workshop!O$3:O$603)
+SUMIF(Workshop!P$3:P$603, A186, Workshop!R$3:R$603)
+SUMIF(Fish!G$3:G$616, A186, Fish!I$3:I$616)
+SUMIF(Fish!J$3:J$616, A186, Fish!L$3:L$616)</f>
        <v>0</v>
      </c>
      <c r="E186">
        <f t="shared" si="8"/>
        <v>12</v>
      </c>
      <c r="F186">
        <f t="shared" si="9"/>
        <v>12</v>
      </c>
    </row>
    <row r="187" spans="2:6" x14ac:dyDescent="0.25">
      <c r="B187">
        <v>0</v>
      </c>
      <c r="C187">
        <f t="shared" si="7"/>
        <v>12</v>
      </c>
      <c r="D187">
        <f>SUMIF(Animals!G$3:G$616, A187, Animals!F$3:F$616)
+SUMIF(Gear!G$3:G$614, A187, Gear!F$3:F$614)
+SUMIF(Gear!H$3:H$614, A187, Gear!F$3:F$614)
+SUMIF(Gear!I$3:I$614, A187, Gear!F$3:F$614)
+SUMIF(Workshop!G$3:G$603, A187, Workshop!I$3:I$603)
+SUMIF(Workshop!J$3:J$603, A187, Workshop!L$3:L$603)
+SUMIF(Workshop!M$3:M$603, A187, Workshop!O$3:O$603)
+SUMIF(Workshop!P$3:P$603, A187, Workshop!R$3:R$603)
+SUMIF(Fish!G$3:G$616, A187, Fish!I$3:I$616)
+SUMIF(Fish!J$3:J$616, A187, Fish!L$3:L$616)</f>
        <v>0</v>
      </c>
      <c r="E187">
        <f t="shared" si="8"/>
        <v>12</v>
      </c>
      <c r="F187">
        <f t="shared" si="9"/>
        <v>12</v>
      </c>
    </row>
    <row r="188" spans="2:6" x14ac:dyDescent="0.25">
      <c r="B188">
        <v>0</v>
      </c>
      <c r="C188">
        <f t="shared" si="7"/>
        <v>12</v>
      </c>
      <c r="D188">
        <f>SUMIF(Animals!G$3:G$616, A188, Animals!F$3:F$616)
+SUMIF(Gear!G$3:G$614, A188, Gear!F$3:F$614)
+SUMIF(Gear!H$3:H$614, A188, Gear!F$3:F$614)
+SUMIF(Gear!I$3:I$614, A188, Gear!F$3:F$614)
+SUMIF(Workshop!G$3:G$603, A188, Workshop!I$3:I$603)
+SUMIF(Workshop!J$3:J$603, A188, Workshop!L$3:L$603)
+SUMIF(Workshop!M$3:M$603, A188, Workshop!O$3:O$603)
+SUMIF(Workshop!P$3:P$603, A188, Workshop!R$3:R$603)
+SUMIF(Fish!G$3:G$616, A188, Fish!I$3:I$616)
+SUMIF(Fish!J$3:J$616, A188, Fish!L$3:L$616)</f>
        <v>0</v>
      </c>
      <c r="E188">
        <f t="shared" si="8"/>
        <v>12</v>
      </c>
      <c r="F188">
        <f t="shared" si="9"/>
        <v>12</v>
      </c>
    </row>
    <row r="189" spans="2:6" x14ac:dyDescent="0.25">
      <c r="B189">
        <v>0</v>
      </c>
      <c r="C189">
        <f t="shared" si="7"/>
        <v>12</v>
      </c>
      <c r="D189">
        <f>SUMIF(Animals!G$3:G$616, A189, Animals!F$3:F$616)
+SUMIF(Gear!G$3:G$614, A189, Gear!F$3:F$614)
+SUMIF(Gear!H$3:H$614, A189, Gear!F$3:F$614)
+SUMIF(Gear!I$3:I$614, A189, Gear!F$3:F$614)
+SUMIF(Workshop!G$3:G$603, A189, Workshop!I$3:I$603)
+SUMIF(Workshop!J$3:J$603, A189, Workshop!L$3:L$603)
+SUMIF(Workshop!M$3:M$603, A189, Workshop!O$3:O$603)
+SUMIF(Workshop!P$3:P$603, A189, Workshop!R$3:R$603)
+SUMIF(Fish!G$3:G$616, A189, Fish!I$3:I$616)
+SUMIF(Fish!J$3:J$616, A189, Fish!L$3:L$616)</f>
        <v>0</v>
      </c>
      <c r="E189">
        <f t="shared" si="8"/>
        <v>12</v>
      </c>
      <c r="F189">
        <f t="shared" si="9"/>
        <v>12</v>
      </c>
    </row>
    <row r="190" spans="2:6" x14ac:dyDescent="0.25">
      <c r="B190">
        <v>0</v>
      </c>
      <c r="C190">
        <f t="shared" si="7"/>
        <v>12</v>
      </c>
      <c r="D190">
        <f>SUMIF(Animals!G$3:G$616, A190, Animals!F$3:F$616)
+SUMIF(Gear!G$3:G$614, A190, Gear!F$3:F$614)
+SUMIF(Gear!H$3:H$614, A190, Gear!F$3:F$614)
+SUMIF(Gear!I$3:I$614, A190, Gear!F$3:F$614)
+SUMIF(Workshop!G$3:G$603, A190, Workshop!I$3:I$603)
+SUMIF(Workshop!J$3:J$603, A190, Workshop!L$3:L$603)
+SUMIF(Workshop!M$3:M$603, A190, Workshop!O$3:O$603)
+SUMIF(Workshop!P$3:P$603, A190, Workshop!R$3:R$603)
+SUMIF(Fish!G$3:G$616, A190, Fish!I$3:I$616)
+SUMIF(Fish!J$3:J$616, A190, Fish!L$3:L$616)</f>
        <v>0</v>
      </c>
      <c r="E190">
        <f t="shared" si="8"/>
        <v>12</v>
      </c>
      <c r="F190">
        <f t="shared" si="9"/>
        <v>12</v>
      </c>
    </row>
    <row r="191" spans="2:6" x14ac:dyDescent="0.25">
      <c r="B191">
        <v>0</v>
      </c>
      <c r="C191">
        <f t="shared" si="7"/>
        <v>12</v>
      </c>
      <c r="D191">
        <f>SUMIF(Animals!G$3:G$616, A191, Animals!F$3:F$616)
+SUMIF(Gear!G$3:G$614, A191, Gear!F$3:F$614)
+SUMIF(Gear!H$3:H$614, A191, Gear!F$3:F$614)
+SUMIF(Gear!I$3:I$614, A191, Gear!F$3:F$614)
+SUMIF(Workshop!G$3:G$603, A191, Workshop!I$3:I$603)
+SUMIF(Workshop!J$3:J$603, A191, Workshop!L$3:L$603)
+SUMIF(Workshop!M$3:M$603, A191, Workshop!O$3:O$603)
+SUMIF(Workshop!P$3:P$603, A191, Workshop!R$3:R$603)
+SUMIF(Fish!G$3:G$616, A191, Fish!I$3:I$616)
+SUMIF(Fish!J$3:J$616, A191, Fish!L$3:L$616)</f>
        <v>0</v>
      </c>
      <c r="E191">
        <f t="shared" si="8"/>
        <v>12</v>
      </c>
      <c r="F191">
        <f t="shared" si="9"/>
        <v>12</v>
      </c>
    </row>
    <row r="192" spans="2:6" x14ac:dyDescent="0.25">
      <c r="B192">
        <v>0</v>
      </c>
      <c r="C192">
        <f t="shared" si="7"/>
        <v>12</v>
      </c>
      <c r="D192">
        <f>SUMIF(Animals!G$3:G$616, A192, Animals!F$3:F$616)
+SUMIF(Gear!G$3:G$614, A192, Gear!F$3:F$614)
+SUMIF(Gear!H$3:H$614, A192, Gear!F$3:F$614)
+SUMIF(Gear!I$3:I$614, A192, Gear!F$3:F$614)
+SUMIF(Workshop!G$3:G$603, A192, Workshop!I$3:I$603)
+SUMIF(Workshop!J$3:J$603, A192, Workshop!L$3:L$603)
+SUMIF(Workshop!M$3:M$603, A192, Workshop!O$3:O$603)
+SUMIF(Workshop!P$3:P$603, A192, Workshop!R$3:R$603)
+SUMIF(Fish!G$3:G$616, A192, Fish!I$3:I$616)
+SUMIF(Fish!J$3:J$616, A192, Fish!L$3:L$616)</f>
        <v>0</v>
      </c>
      <c r="E192">
        <f t="shared" si="8"/>
        <v>12</v>
      </c>
      <c r="F192">
        <f t="shared" si="9"/>
        <v>12</v>
      </c>
    </row>
    <row r="193" spans="2:6" x14ac:dyDescent="0.25">
      <c r="B193">
        <v>0</v>
      </c>
      <c r="C193">
        <f t="shared" si="7"/>
        <v>12</v>
      </c>
      <c r="D193">
        <f>SUMIF(Animals!G$3:G$616, A193, Animals!F$3:F$616)
+SUMIF(Gear!G$3:G$614, A193, Gear!F$3:F$614)
+SUMIF(Gear!H$3:H$614, A193, Gear!F$3:F$614)
+SUMIF(Gear!I$3:I$614, A193, Gear!F$3:F$614)
+SUMIF(Workshop!G$3:G$603, A193, Workshop!I$3:I$603)
+SUMIF(Workshop!J$3:J$603, A193, Workshop!L$3:L$603)
+SUMIF(Workshop!M$3:M$603, A193, Workshop!O$3:O$603)
+SUMIF(Workshop!P$3:P$603, A193, Workshop!R$3:R$603)
+SUMIF(Fish!G$3:G$616, A193, Fish!I$3:I$616)
+SUMIF(Fish!J$3:J$616, A193, Fish!L$3:L$616)</f>
        <v>0</v>
      </c>
      <c r="E193">
        <f t="shared" si="8"/>
        <v>12</v>
      </c>
      <c r="F193">
        <f t="shared" si="9"/>
        <v>12</v>
      </c>
    </row>
    <row r="194" spans="2:6" x14ac:dyDescent="0.25">
      <c r="B194">
        <v>0</v>
      </c>
      <c r="C194">
        <f t="shared" si="7"/>
        <v>12</v>
      </c>
      <c r="D194">
        <f>SUMIF(Animals!G$3:G$616, A194, Animals!F$3:F$616)
+SUMIF(Gear!G$3:G$614, A194, Gear!F$3:F$614)
+SUMIF(Gear!H$3:H$614, A194, Gear!F$3:F$614)
+SUMIF(Gear!I$3:I$614, A194, Gear!F$3:F$614)
+SUMIF(Workshop!G$3:G$603, A194, Workshop!I$3:I$603)
+SUMIF(Workshop!J$3:J$603, A194, Workshop!L$3:L$603)
+SUMIF(Workshop!M$3:M$603, A194, Workshop!O$3:O$603)
+SUMIF(Workshop!P$3:P$603, A194, Workshop!R$3:R$603)
+SUMIF(Fish!G$3:G$616, A194, Fish!I$3:I$616)
+SUMIF(Fish!J$3:J$616, A194, Fish!L$3:L$616)</f>
        <v>0</v>
      </c>
      <c r="E194">
        <f t="shared" si="8"/>
        <v>12</v>
      </c>
      <c r="F194">
        <f t="shared" si="9"/>
        <v>12</v>
      </c>
    </row>
    <row r="195" spans="2:6" x14ac:dyDescent="0.25">
      <c r="B195">
        <v>0</v>
      </c>
      <c r="C195">
        <f t="shared" si="7"/>
        <v>12</v>
      </c>
      <c r="D195">
        <f>SUMIF(Animals!G$3:G$616, A195, Animals!F$3:F$616)
+SUMIF(Gear!G$3:G$614, A195, Gear!F$3:F$614)
+SUMIF(Gear!H$3:H$614, A195, Gear!F$3:F$614)
+SUMIF(Gear!I$3:I$614, A195, Gear!F$3:F$614)
+SUMIF(Workshop!G$3:G$603, A195, Workshop!I$3:I$603)
+SUMIF(Workshop!J$3:J$603, A195, Workshop!L$3:L$603)
+SUMIF(Workshop!M$3:M$603, A195, Workshop!O$3:O$603)
+SUMIF(Workshop!P$3:P$603, A195, Workshop!R$3:R$603)
+SUMIF(Fish!G$3:G$616, A195, Fish!I$3:I$616)
+SUMIF(Fish!J$3:J$616, A195, Fish!L$3:L$616)</f>
        <v>0</v>
      </c>
      <c r="E195">
        <f t="shared" si="8"/>
        <v>12</v>
      </c>
      <c r="F195">
        <f t="shared" si="9"/>
        <v>12</v>
      </c>
    </row>
    <row r="196" spans="2:6" x14ac:dyDescent="0.25">
      <c r="B196">
        <v>0</v>
      </c>
      <c r="C196">
        <f t="shared" ref="C196:C259" si="10">$G$1</f>
        <v>12</v>
      </c>
      <c r="D196">
        <f>SUMIF(Animals!G$3:G$616, A196, Animals!F$3:F$616)
+SUMIF(Gear!G$3:G$614, A196, Gear!F$3:F$614)
+SUMIF(Gear!H$3:H$614, A196, Gear!F$3:F$614)
+SUMIF(Gear!I$3:I$614, A196, Gear!F$3:F$614)
+SUMIF(Workshop!G$3:G$603, A196, Workshop!I$3:I$603)
+SUMIF(Workshop!J$3:J$603, A196, Workshop!L$3:L$603)
+SUMIF(Workshop!M$3:M$603, A196, Workshop!O$3:O$603)
+SUMIF(Workshop!P$3:P$603, A196, Workshop!R$3:R$603)
+SUMIF(Fish!G$3:G$616, A196, Fish!I$3:I$616)
+SUMIF(Fish!J$3:J$616, A196, Fish!L$3:L$616)</f>
        <v>0</v>
      </c>
      <c r="E196">
        <f t="shared" ref="E196:E259" si="11">SUM(C196:D196)</f>
        <v>12</v>
      </c>
      <c r="F196">
        <f t="shared" ref="F196:F259" si="12">MAX(0, E196-B196)</f>
        <v>12</v>
      </c>
    </row>
    <row r="197" spans="2:6" x14ac:dyDescent="0.25">
      <c r="B197">
        <v>0</v>
      </c>
      <c r="C197">
        <f t="shared" si="10"/>
        <v>12</v>
      </c>
      <c r="D197">
        <f>SUMIF(Animals!G$3:G$616, A197, Animals!F$3:F$616)
+SUMIF(Gear!G$3:G$614, A197, Gear!F$3:F$614)
+SUMIF(Gear!H$3:H$614, A197, Gear!F$3:F$614)
+SUMIF(Gear!I$3:I$614, A197, Gear!F$3:F$614)
+SUMIF(Workshop!G$3:G$603, A197, Workshop!I$3:I$603)
+SUMIF(Workshop!J$3:J$603, A197, Workshop!L$3:L$603)
+SUMIF(Workshop!M$3:M$603, A197, Workshop!O$3:O$603)
+SUMIF(Workshop!P$3:P$603, A197, Workshop!R$3:R$603)
+SUMIF(Fish!G$3:G$616, A197, Fish!I$3:I$616)
+SUMIF(Fish!J$3:J$616, A197, Fish!L$3:L$616)</f>
        <v>0</v>
      </c>
      <c r="E197">
        <f t="shared" si="11"/>
        <v>12</v>
      </c>
      <c r="F197">
        <f t="shared" si="12"/>
        <v>12</v>
      </c>
    </row>
    <row r="198" spans="2:6" x14ac:dyDescent="0.25">
      <c r="B198">
        <v>0</v>
      </c>
      <c r="C198">
        <f t="shared" si="10"/>
        <v>12</v>
      </c>
      <c r="D198">
        <f>SUMIF(Animals!G$3:G$616, A198, Animals!F$3:F$616)
+SUMIF(Gear!G$3:G$614, A198, Gear!F$3:F$614)
+SUMIF(Gear!H$3:H$614, A198, Gear!F$3:F$614)
+SUMIF(Gear!I$3:I$614, A198, Gear!F$3:F$614)
+SUMIF(Workshop!G$3:G$603, A198, Workshop!I$3:I$603)
+SUMIF(Workshop!J$3:J$603, A198, Workshop!L$3:L$603)
+SUMIF(Workshop!M$3:M$603, A198, Workshop!O$3:O$603)
+SUMIF(Workshop!P$3:P$603, A198, Workshop!R$3:R$603)
+SUMIF(Fish!G$3:G$616, A198, Fish!I$3:I$616)
+SUMIF(Fish!J$3:J$616, A198, Fish!L$3:L$616)</f>
        <v>0</v>
      </c>
      <c r="E198">
        <f t="shared" si="11"/>
        <v>12</v>
      </c>
      <c r="F198">
        <f t="shared" si="12"/>
        <v>12</v>
      </c>
    </row>
    <row r="199" spans="2:6" x14ac:dyDescent="0.25">
      <c r="B199">
        <v>0</v>
      </c>
      <c r="C199">
        <f t="shared" si="10"/>
        <v>12</v>
      </c>
      <c r="D199">
        <f>SUMIF(Animals!G$3:G$616, A199, Animals!F$3:F$616)
+SUMIF(Gear!G$3:G$614, A199, Gear!F$3:F$614)
+SUMIF(Gear!H$3:H$614, A199, Gear!F$3:F$614)
+SUMIF(Gear!I$3:I$614, A199, Gear!F$3:F$614)
+SUMIF(Workshop!G$3:G$603, A199, Workshop!I$3:I$603)
+SUMIF(Workshop!J$3:J$603, A199, Workshop!L$3:L$603)
+SUMIF(Workshop!M$3:M$603, A199, Workshop!O$3:O$603)
+SUMIF(Workshop!P$3:P$603, A199, Workshop!R$3:R$603)
+SUMIF(Fish!G$3:G$616, A199, Fish!I$3:I$616)
+SUMIF(Fish!J$3:J$616, A199, Fish!L$3:L$616)</f>
        <v>0</v>
      </c>
      <c r="E199">
        <f t="shared" si="11"/>
        <v>12</v>
      </c>
      <c r="F199">
        <f t="shared" si="12"/>
        <v>12</v>
      </c>
    </row>
    <row r="200" spans="2:6" x14ac:dyDescent="0.25">
      <c r="B200">
        <v>0</v>
      </c>
      <c r="C200">
        <f t="shared" si="10"/>
        <v>12</v>
      </c>
      <c r="D200">
        <f>SUMIF(Animals!G$3:G$616, A200, Animals!F$3:F$616)
+SUMIF(Gear!G$3:G$614, A200, Gear!F$3:F$614)
+SUMIF(Gear!H$3:H$614, A200, Gear!F$3:F$614)
+SUMIF(Gear!I$3:I$614, A200, Gear!F$3:F$614)
+SUMIF(Workshop!G$3:G$603, A200, Workshop!I$3:I$603)
+SUMIF(Workshop!J$3:J$603, A200, Workshop!L$3:L$603)
+SUMIF(Workshop!M$3:M$603, A200, Workshop!O$3:O$603)
+SUMIF(Workshop!P$3:P$603, A200, Workshop!R$3:R$603)
+SUMIF(Fish!G$3:G$616, A200, Fish!I$3:I$616)
+SUMIF(Fish!J$3:J$616, A200, Fish!L$3:L$616)</f>
        <v>0</v>
      </c>
      <c r="E200">
        <f t="shared" si="11"/>
        <v>12</v>
      </c>
      <c r="F200">
        <f t="shared" si="12"/>
        <v>12</v>
      </c>
    </row>
    <row r="201" spans="2:6" x14ac:dyDescent="0.25">
      <c r="B201">
        <v>0</v>
      </c>
      <c r="C201">
        <f t="shared" si="10"/>
        <v>12</v>
      </c>
      <c r="D201">
        <f>SUMIF(Animals!G$3:G$616, A201, Animals!F$3:F$616)
+SUMIF(Gear!G$3:G$614, A201, Gear!F$3:F$614)
+SUMIF(Gear!H$3:H$614, A201, Gear!F$3:F$614)
+SUMIF(Gear!I$3:I$614, A201, Gear!F$3:F$614)
+SUMIF(Workshop!G$3:G$603, A201, Workshop!I$3:I$603)
+SUMIF(Workshop!J$3:J$603, A201, Workshop!L$3:L$603)
+SUMIF(Workshop!M$3:M$603, A201, Workshop!O$3:O$603)
+SUMIF(Workshop!P$3:P$603, A201, Workshop!R$3:R$603)
+SUMIF(Fish!G$3:G$616, A201, Fish!I$3:I$616)
+SUMIF(Fish!J$3:J$616, A201, Fish!L$3:L$616)</f>
        <v>0</v>
      </c>
      <c r="E201">
        <f t="shared" si="11"/>
        <v>12</v>
      </c>
      <c r="F201">
        <f t="shared" si="12"/>
        <v>12</v>
      </c>
    </row>
    <row r="202" spans="2:6" x14ac:dyDescent="0.25">
      <c r="B202">
        <v>0</v>
      </c>
      <c r="C202">
        <f t="shared" si="10"/>
        <v>12</v>
      </c>
      <c r="D202">
        <f>SUMIF(Animals!G$3:G$616, A202, Animals!F$3:F$616)
+SUMIF(Gear!G$3:G$614, A202, Gear!F$3:F$614)
+SUMIF(Gear!H$3:H$614, A202, Gear!F$3:F$614)
+SUMIF(Gear!I$3:I$614, A202, Gear!F$3:F$614)
+SUMIF(Workshop!G$3:G$603, A202, Workshop!I$3:I$603)
+SUMIF(Workshop!J$3:J$603, A202, Workshop!L$3:L$603)
+SUMIF(Workshop!M$3:M$603, A202, Workshop!O$3:O$603)
+SUMIF(Workshop!P$3:P$603, A202, Workshop!R$3:R$603)
+SUMIF(Fish!G$3:G$616, A202, Fish!I$3:I$616)
+SUMIF(Fish!J$3:J$616, A202, Fish!L$3:L$616)</f>
        <v>0</v>
      </c>
      <c r="E202">
        <f t="shared" si="11"/>
        <v>12</v>
      </c>
      <c r="F202">
        <f t="shared" si="12"/>
        <v>12</v>
      </c>
    </row>
    <row r="203" spans="2:6" x14ac:dyDescent="0.25">
      <c r="B203">
        <v>0</v>
      </c>
      <c r="C203">
        <f t="shared" si="10"/>
        <v>12</v>
      </c>
      <c r="D203">
        <f>SUMIF(Animals!G$3:G$616, A203, Animals!F$3:F$616)
+SUMIF(Gear!G$3:G$614, A203, Gear!F$3:F$614)
+SUMIF(Gear!H$3:H$614, A203, Gear!F$3:F$614)
+SUMIF(Gear!I$3:I$614, A203, Gear!F$3:F$614)
+SUMIF(Workshop!G$3:G$603, A203, Workshop!I$3:I$603)
+SUMIF(Workshop!J$3:J$603, A203, Workshop!L$3:L$603)
+SUMIF(Workshop!M$3:M$603, A203, Workshop!O$3:O$603)
+SUMIF(Workshop!P$3:P$603, A203, Workshop!R$3:R$603)
+SUMIF(Fish!G$3:G$616, A203, Fish!I$3:I$616)
+SUMIF(Fish!J$3:J$616, A203, Fish!L$3:L$616)</f>
        <v>0</v>
      </c>
      <c r="E203">
        <f t="shared" si="11"/>
        <v>12</v>
      </c>
      <c r="F203">
        <f t="shared" si="12"/>
        <v>12</v>
      </c>
    </row>
    <row r="204" spans="2:6" x14ac:dyDescent="0.25">
      <c r="B204">
        <v>0</v>
      </c>
      <c r="C204">
        <f t="shared" si="10"/>
        <v>12</v>
      </c>
      <c r="D204">
        <f>SUMIF(Animals!G$3:G$616, A204, Animals!F$3:F$616)
+SUMIF(Gear!G$3:G$614, A204, Gear!F$3:F$614)
+SUMIF(Gear!H$3:H$614, A204, Gear!F$3:F$614)
+SUMIF(Gear!I$3:I$614, A204, Gear!F$3:F$614)
+SUMIF(Workshop!G$3:G$603, A204, Workshop!I$3:I$603)
+SUMIF(Workshop!J$3:J$603, A204, Workshop!L$3:L$603)
+SUMIF(Workshop!M$3:M$603, A204, Workshop!O$3:O$603)
+SUMIF(Workshop!P$3:P$603, A204, Workshop!R$3:R$603)
+SUMIF(Fish!G$3:G$616, A204, Fish!I$3:I$616)
+SUMIF(Fish!J$3:J$616, A204, Fish!L$3:L$616)</f>
        <v>0</v>
      </c>
      <c r="E204">
        <f t="shared" si="11"/>
        <v>12</v>
      </c>
      <c r="F204">
        <f t="shared" si="12"/>
        <v>12</v>
      </c>
    </row>
    <row r="205" spans="2:6" x14ac:dyDescent="0.25">
      <c r="B205">
        <v>0</v>
      </c>
      <c r="C205">
        <f t="shared" si="10"/>
        <v>12</v>
      </c>
      <c r="D205">
        <f>SUMIF(Animals!G$3:G$616, A205, Animals!F$3:F$616)
+SUMIF(Gear!G$3:G$614, A205, Gear!F$3:F$614)
+SUMIF(Gear!H$3:H$614, A205, Gear!F$3:F$614)
+SUMIF(Gear!I$3:I$614, A205, Gear!F$3:F$614)
+SUMIF(Workshop!G$3:G$603, A205, Workshop!I$3:I$603)
+SUMIF(Workshop!J$3:J$603, A205, Workshop!L$3:L$603)
+SUMIF(Workshop!M$3:M$603, A205, Workshop!O$3:O$603)
+SUMIF(Workshop!P$3:P$603, A205, Workshop!R$3:R$603)
+SUMIF(Fish!G$3:G$616, A205, Fish!I$3:I$616)
+SUMIF(Fish!J$3:J$616, A205, Fish!L$3:L$616)</f>
        <v>0</v>
      </c>
      <c r="E205">
        <f t="shared" si="11"/>
        <v>12</v>
      </c>
      <c r="F205">
        <f t="shared" si="12"/>
        <v>12</v>
      </c>
    </row>
    <row r="206" spans="2:6" x14ac:dyDescent="0.25">
      <c r="B206">
        <v>0</v>
      </c>
      <c r="C206">
        <f t="shared" si="10"/>
        <v>12</v>
      </c>
      <c r="D206">
        <f>SUMIF(Animals!G$3:G$616, A206, Animals!F$3:F$616)
+SUMIF(Gear!G$3:G$614, A206, Gear!F$3:F$614)
+SUMIF(Gear!H$3:H$614, A206, Gear!F$3:F$614)
+SUMIF(Gear!I$3:I$614, A206, Gear!F$3:F$614)
+SUMIF(Workshop!G$3:G$603, A206, Workshop!I$3:I$603)
+SUMIF(Workshop!J$3:J$603, A206, Workshop!L$3:L$603)
+SUMIF(Workshop!M$3:M$603, A206, Workshop!O$3:O$603)
+SUMIF(Workshop!P$3:P$603, A206, Workshop!R$3:R$603)
+SUMIF(Fish!G$3:G$616, A206, Fish!I$3:I$616)
+SUMIF(Fish!J$3:J$616, A206, Fish!L$3:L$616)</f>
        <v>0</v>
      </c>
      <c r="E206">
        <f t="shared" si="11"/>
        <v>12</v>
      </c>
      <c r="F206">
        <f t="shared" si="12"/>
        <v>12</v>
      </c>
    </row>
    <row r="207" spans="2:6" x14ac:dyDescent="0.25">
      <c r="B207">
        <v>0</v>
      </c>
      <c r="C207">
        <f t="shared" si="10"/>
        <v>12</v>
      </c>
      <c r="D207">
        <f>SUMIF(Animals!G$3:G$616, A207, Animals!F$3:F$616)
+SUMIF(Gear!G$3:G$614, A207, Gear!F$3:F$614)
+SUMIF(Gear!H$3:H$614, A207, Gear!F$3:F$614)
+SUMIF(Gear!I$3:I$614, A207, Gear!F$3:F$614)
+SUMIF(Workshop!G$3:G$603, A207, Workshop!I$3:I$603)
+SUMIF(Workshop!J$3:J$603, A207, Workshop!L$3:L$603)
+SUMIF(Workshop!M$3:M$603, A207, Workshop!O$3:O$603)
+SUMIF(Workshop!P$3:P$603, A207, Workshop!R$3:R$603)
+SUMIF(Fish!G$3:G$616, A207, Fish!I$3:I$616)
+SUMIF(Fish!J$3:J$616, A207, Fish!L$3:L$616)</f>
        <v>0</v>
      </c>
      <c r="E207">
        <f t="shared" si="11"/>
        <v>12</v>
      </c>
      <c r="F207">
        <f t="shared" si="12"/>
        <v>12</v>
      </c>
    </row>
    <row r="208" spans="2:6" x14ac:dyDescent="0.25">
      <c r="B208">
        <v>0</v>
      </c>
      <c r="C208">
        <f t="shared" si="10"/>
        <v>12</v>
      </c>
      <c r="D208">
        <f>SUMIF(Animals!G$3:G$616, A208, Animals!F$3:F$616)
+SUMIF(Gear!G$3:G$614, A208, Gear!F$3:F$614)
+SUMIF(Gear!H$3:H$614, A208, Gear!F$3:F$614)
+SUMIF(Gear!I$3:I$614, A208, Gear!F$3:F$614)
+SUMIF(Workshop!G$3:G$603, A208, Workshop!I$3:I$603)
+SUMIF(Workshop!J$3:J$603, A208, Workshop!L$3:L$603)
+SUMIF(Workshop!M$3:M$603, A208, Workshop!O$3:O$603)
+SUMIF(Workshop!P$3:P$603, A208, Workshop!R$3:R$603)
+SUMIF(Fish!G$3:G$616, A208, Fish!I$3:I$616)
+SUMIF(Fish!J$3:J$616, A208, Fish!L$3:L$616)</f>
        <v>0</v>
      </c>
      <c r="E208">
        <f t="shared" si="11"/>
        <v>12</v>
      </c>
      <c r="F208">
        <f t="shared" si="12"/>
        <v>12</v>
      </c>
    </row>
    <row r="209" spans="2:6" x14ac:dyDescent="0.25">
      <c r="B209">
        <v>0</v>
      </c>
      <c r="C209">
        <f t="shared" si="10"/>
        <v>12</v>
      </c>
      <c r="D209">
        <f>SUMIF(Animals!G$3:G$616, A209, Animals!F$3:F$616)
+SUMIF(Gear!G$3:G$614, A209, Gear!F$3:F$614)
+SUMIF(Gear!H$3:H$614, A209, Gear!F$3:F$614)
+SUMIF(Gear!I$3:I$614, A209, Gear!F$3:F$614)
+SUMIF(Workshop!G$3:G$603, A209, Workshop!I$3:I$603)
+SUMIF(Workshop!J$3:J$603, A209, Workshop!L$3:L$603)
+SUMIF(Workshop!M$3:M$603, A209, Workshop!O$3:O$603)
+SUMIF(Workshop!P$3:P$603, A209, Workshop!R$3:R$603)
+SUMIF(Fish!G$3:G$616, A209, Fish!I$3:I$616)
+SUMIF(Fish!J$3:J$616, A209, Fish!L$3:L$616)</f>
        <v>0</v>
      </c>
      <c r="E209">
        <f t="shared" si="11"/>
        <v>12</v>
      </c>
      <c r="F209">
        <f t="shared" si="12"/>
        <v>12</v>
      </c>
    </row>
    <row r="210" spans="2:6" x14ac:dyDescent="0.25">
      <c r="B210">
        <v>0</v>
      </c>
      <c r="C210">
        <f t="shared" si="10"/>
        <v>12</v>
      </c>
      <c r="D210">
        <f>SUMIF(Animals!G$3:G$616, A210, Animals!F$3:F$616)
+SUMIF(Gear!G$3:G$614, A210, Gear!F$3:F$614)
+SUMIF(Gear!H$3:H$614, A210, Gear!F$3:F$614)
+SUMIF(Gear!I$3:I$614, A210, Gear!F$3:F$614)
+SUMIF(Workshop!G$3:G$603, A210, Workshop!I$3:I$603)
+SUMIF(Workshop!J$3:J$603, A210, Workshop!L$3:L$603)
+SUMIF(Workshop!M$3:M$603, A210, Workshop!O$3:O$603)
+SUMIF(Workshop!P$3:P$603, A210, Workshop!R$3:R$603)
+SUMIF(Fish!G$3:G$616, A210, Fish!I$3:I$616)
+SUMIF(Fish!J$3:J$616, A210, Fish!L$3:L$616)</f>
        <v>0</v>
      </c>
      <c r="E210">
        <f t="shared" si="11"/>
        <v>12</v>
      </c>
      <c r="F210">
        <f t="shared" si="12"/>
        <v>12</v>
      </c>
    </row>
    <row r="211" spans="2:6" x14ac:dyDescent="0.25">
      <c r="B211">
        <v>0</v>
      </c>
      <c r="C211">
        <f t="shared" si="10"/>
        <v>12</v>
      </c>
      <c r="D211">
        <f>SUMIF(Animals!G$3:G$616, A211, Animals!F$3:F$616)
+SUMIF(Gear!G$3:G$614, A211, Gear!F$3:F$614)
+SUMIF(Gear!H$3:H$614, A211, Gear!F$3:F$614)
+SUMIF(Gear!I$3:I$614, A211, Gear!F$3:F$614)
+SUMIF(Workshop!G$3:G$603, A211, Workshop!I$3:I$603)
+SUMIF(Workshop!J$3:J$603, A211, Workshop!L$3:L$603)
+SUMIF(Workshop!M$3:M$603, A211, Workshop!O$3:O$603)
+SUMIF(Workshop!P$3:P$603, A211, Workshop!R$3:R$603)
+SUMIF(Fish!G$3:G$616, A211, Fish!I$3:I$616)
+SUMIF(Fish!J$3:J$616, A211, Fish!L$3:L$616)</f>
        <v>0</v>
      </c>
      <c r="E211">
        <f t="shared" si="11"/>
        <v>12</v>
      </c>
      <c r="F211">
        <f t="shared" si="12"/>
        <v>12</v>
      </c>
    </row>
    <row r="212" spans="2:6" x14ac:dyDescent="0.25">
      <c r="B212">
        <v>0</v>
      </c>
      <c r="C212">
        <f t="shared" si="10"/>
        <v>12</v>
      </c>
      <c r="D212">
        <f>SUMIF(Animals!G$3:G$616, A212, Animals!F$3:F$616)
+SUMIF(Gear!G$3:G$614, A212, Gear!F$3:F$614)
+SUMIF(Gear!H$3:H$614, A212, Gear!F$3:F$614)
+SUMIF(Gear!I$3:I$614, A212, Gear!F$3:F$614)
+SUMIF(Workshop!G$3:G$603, A212, Workshop!I$3:I$603)
+SUMIF(Workshop!J$3:J$603, A212, Workshop!L$3:L$603)
+SUMIF(Workshop!M$3:M$603, A212, Workshop!O$3:O$603)
+SUMIF(Workshop!P$3:P$603, A212, Workshop!R$3:R$603)
+SUMIF(Fish!G$3:G$616, A212, Fish!I$3:I$616)
+SUMIF(Fish!J$3:J$616, A212, Fish!L$3:L$616)</f>
        <v>0</v>
      </c>
      <c r="E212">
        <f t="shared" si="11"/>
        <v>12</v>
      </c>
      <c r="F212">
        <f t="shared" si="12"/>
        <v>12</v>
      </c>
    </row>
    <row r="213" spans="2:6" x14ac:dyDescent="0.25">
      <c r="B213">
        <v>0</v>
      </c>
      <c r="C213">
        <f t="shared" si="10"/>
        <v>12</v>
      </c>
      <c r="D213">
        <f>SUMIF(Animals!G$3:G$616, A213, Animals!F$3:F$616)
+SUMIF(Gear!G$3:G$614, A213, Gear!F$3:F$614)
+SUMIF(Gear!H$3:H$614, A213, Gear!F$3:F$614)
+SUMIF(Gear!I$3:I$614, A213, Gear!F$3:F$614)
+SUMIF(Workshop!G$3:G$603, A213, Workshop!I$3:I$603)
+SUMIF(Workshop!J$3:J$603, A213, Workshop!L$3:L$603)
+SUMIF(Workshop!M$3:M$603, A213, Workshop!O$3:O$603)
+SUMIF(Workshop!P$3:P$603, A213, Workshop!R$3:R$603)
+SUMIF(Fish!G$3:G$616, A213, Fish!I$3:I$616)
+SUMIF(Fish!J$3:J$616, A213, Fish!L$3:L$616)</f>
        <v>0</v>
      </c>
      <c r="E213">
        <f t="shared" si="11"/>
        <v>12</v>
      </c>
      <c r="F213">
        <f t="shared" si="12"/>
        <v>12</v>
      </c>
    </row>
    <row r="214" spans="2:6" x14ac:dyDescent="0.25">
      <c r="B214">
        <v>0</v>
      </c>
      <c r="C214">
        <f t="shared" si="10"/>
        <v>12</v>
      </c>
      <c r="D214">
        <f>SUMIF(Animals!G$3:G$616, A214, Animals!F$3:F$616)
+SUMIF(Gear!G$3:G$614, A214, Gear!F$3:F$614)
+SUMIF(Gear!H$3:H$614, A214, Gear!F$3:F$614)
+SUMIF(Gear!I$3:I$614, A214, Gear!F$3:F$614)
+SUMIF(Workshop!G$3:G$603, A214, Workshop!I$3:I$603)
+SUMIF(Workshop!J$3:J$603, A214, Workshop!L$3:L$603)
+SUMIF(Workshop!M$3:M$603, A214, Workshop!O$3:O$603)
+SUMIF(Workshop!P$3:P$603, A214, Workshop!R$3:R$603)
+SUMIF(Fish!G$3:G$616, A214, Fish!I$3:I$616)
+SUMIF(Fish!J$3:J$616, A214, Fish!L$3:L$616)</f>
        <v>0</v>
      </c>
      <c r="E214">
        <f t="shared" si="11"/>
        <v>12</v>
      </c>
      <c r="F214">
        <f t="shared" si="12"/>
        <v>12</v>
      </c>
    </row>
    <row r="215" spans="2:6" x14ac:dyDescent="0.25">
      <c r="B215">
        <v>0</v>
      </c>
      <c r="C215">
        <f t="shared" si="10"/>
        <v>12</v>
      </c>
      <c r="D215">
        <f>SUMIF(Animals!G$3:G$616, A215, Animals!F$3:F$616)
+SUMIF(Gear!G$3:G$614, A215, Gear!F$3:F$614)
+SUMIF(Gear!H$3:H$614, A215, Gear!F$3:F$614)
+SUMIF(Gear!I$3:I$614, A215, Gear!F$3:F$614)
+SUMIF(Workshop!G$3:G$603, A215, Workshop!I$3:I$603)
+SUMIF(Workshop!J$3:J$603, A215, Workshop!L$3:L$603)
+SUMIF(Workshop!M$3:M$603, A215, Workshop!O$3:O$603)
+SUMIF(Workshop!P$3:P$603, A215, Workshop!R$3:R$603)
+SUMIF(Fish!G$3:G$616, A215, Fish!I$3:I$616)
+SUMIF(Fish!J$3:J$616, A215, Fish!L$3:L$616)</f>
        <v>0</v>
      </c>
      <c r="E215">
        <f t="shared" si="11"/>
        <v>12</v>
      </c>
      <c r="F215">
        <f t="shared" si="12"/>
        <v>12</v>
      </c>
    </row>
    <row r="216" spans="2:6" x14ac:dyDescent="0.25">
      <c r="B216">
        <v>0</v>
      </c>
      <c r="C216">
        <f t="shared" si="10"/>
        <v>12</v>
      </c>
      <c r="D216">
        <f>SUMIF(Animals!G$3:G$616, A216, Animals!F$3:F$616)
+SUMIF(Gear!G$3:G$614, A216, Gear!F$3:F$614)
+SUMIF(Gear!H$3:H$614, A216, Gear!F$3:F$614)
+SUMIF(Gear!I$3:I$614, A216, Gear!F$3:F$614)
+SUMIF(Workshop!G$3:G$603, A216, Workshop!I$3:I$603)
+SUMIF(Workshop!J$3:J$603, A216, Workshop!L$3:L$603)
+SUMIF(Workshop!M$3:M$603, A216, Workshop!O$3:O$603)
+SUMIF(Workshop!P$3:P$603, A216, Workshop!R$3:R$603)
+SUMIF(Fish!G$3:G$616, A216, Fish!I$3:I$616)
+SUMIF(Fish!J$3:J$616, A216, Fish!L$3:L$616)</f>
        <v>0</v>
      </c>
      <c r="E216">
        <f t="shared" si="11"/>
        <v>12</v>
      </c>
      <c r="F216">
        <f t="shared" si="12"/>
        <v>12</v>
      </c>
    </row>
    <row r="217" spans="2:6" x14ac:dyDescent="0.25">
      <c r="B217">
        <v>0</v>
      </c>
      <c r="C217">
        <f t="shared" si="10"/>
        <v>12</v>
      </c>
      <c r="D217">
        <f>SUMIF(Animals!G$3:G$616, A217, Animals!F$3:F$616)
+SUMIF(Gear!G$3:G$614, A217, Gear!F$3:F$614)
+SUMIF(Gear!H$3:H$614, A217, Gear!F$3:F$614)
+SUMIF(Gear!I$3:I$614, A217, Gear!F$3:F$614)
+SUMIF(Workshop!G$3:G$603, A217, Workshop!I$3:I$603)
+SUMIF(Workshop!J$3:J$603, A217, Workshop!L$3:L$603)
+SUMIF(Workshop!M$3:M$603, A217, Workshop!O$3:O$603)
+SUMIF(Workshop!P$3:P$603, A217, Workshop!R$3:R$603)
+SUMIF(Fish!G$3:G$616, A217, Fish!I$3:I$616)
+SUMIF(Fish!J$3:J$616, A217, Fish!L$3:L$616)</f>
        <v>0</v>
      </c>
      <c r="E217">
        <f t="shared" si="11"/>
        <v>12</v>
      </c>
      <c r="F217">
        <f t="shared" si="12"/>
        <v>12</v>
      </c>
    </row>
    <row r="218" spans="2:6" x14ac:dyDescent="0.25">
      <c r="B218">
        <v>0</v>
      </c>
      <c r="C218">
        <f t="shared" si="10"/>
        <v>12</v>
      </c>
      <c r="D218">
        <f>SUMIF(Animals!G$3:G$616, A218, Animals!F$3:F$616)
+SUMIF(Gear!G$3:G$614, A218, Gear!F$3:F$614)
+SUMIF(Gear!H$3:H$614, A218, Gear!F$3:F$614)
+SUMIF(Gear!I$3:I$614, A218, Gear!F$3:F$614)
+SUMIF(Workshop!G$3:G$603, A218, Workshop!I$3:I$603)
+SUMIF(Workshop!J$3:J$603, A218, Workshop!L$3:L$603)
+SUMIF(Workshop!M$3:M$603, A218, Workshop!O$3:O$603)
+SUMIF(Workshop!P$3:P$603, A218, Workshop!R$3:R$603)
+SUMIF(Fish!G$3:G$616, A218, Fish!I$3:I$616)
+SUMIF(Fish!J$3:J$616, A218, Fish!L$3:L$616)</f>
        <v>0</v>
      </c>
      <c r="E218">
        <f t="shared" si="11"/>
        <v>12</v>
      </c>
      <c r="F218">
        <f t="shared" si="12"/>
        <v>12</v>
      </c>
    </row>
    <row r="219" spans="2:6" x14ac:dyDescent="0.25">
      <c r="B219">
        <v>0</v>
      </c>
      <c r="C219">
        <f t="shared" si="10"/>
        <v>12</v>
      </c>
      <c r="D219">
        <f>SUMIF(Animals!G$3:G$616, A219, Animals!F$3:F$616)
+SUMIF(Gear!G$3:G$614, A219, Gear!F$3:F$614)
+SUMIF(Gear!H$3:H$614, A219, Gear!F$3:F$614)
+SUMIF(Gear!I$3:I$614, A219, Gear!F$3:F$614)
+SUMIF(Workshop!G$3:G$603, A219, Workshop!I$3:I$603)
+SUMIF(Workshop!J$3:J$603, A219, Workshop!L$3:L$603)
+SUMIF(Workshop!M$3:M$603, A219, Workshop!O$3:O$603)
+SUMIF(Workshop!P$3:P$603, A219, Workshop!R$3:R$603)
+SUMIF(Fish!G$3:G$616, A219, Fish!I$3:I$616)
+SUMIF(Fish!J$3:J$616, A219, Fish!L$3:L$616)</f>
        <v>0</v>
      </c>
      <c r="E219">
        <f t="shared" si="11"/>
        <v>12</v>
      </c>
      <c r="F219">
        <f t="shared" si="12"/>
        <v>12</v>
      </c>
    </row>
    <row r="220" spans="2:6" x14ac:dyDescent="0.25">
      <c r="B220">
        <v>0</v>
      </c>
      <c r="C220">
        <f t="shared" si="10"/>
        <v>12</v>
      </c>
      <c r="D220">
        <f>SUMIF(Animals!G$3:G$616, A220, Animals!F$3:F$616)
+SUMIF(Gear!G$3:G$614, A220, Gear!F$3:F$614)
+SUMIF(Gear!H$3:H$614, A220, Gear!F$3:F$614)
+SUMIF(Gear!I$3:I$614, A220, Gear!F$3:F$614)
+SUMIF(Workshop!G$3:G$603, A220, Workshop!I$3:I$603)
+SUMIF(Workshop!J$3:J$603, A220, Workshop!L$3:L$603)
+SUMIF(Workshop!M$3:M$603, A220, Workshop!O$3:O$603)
+SUMIF(Workshop!P$3:P$603, A220, Workshop!R$3:R$603)
+SUMIF(Fish!G$3:G$616, A220, Fish!I$3:I$616)
+SUMIF(Fish!J$3:J$616, A220, Fish!L$3:L$616)</f>
        <v>0</v>
      </c>
      <c r="E220">
        <f t="shared" si="11"/>
        <v>12</v>
      </c>
      <c r="F220">
        <f t="shared" si="12"/>
        <v>12</v>
      </c>
    </row>
    <row r="221" spans="2:6" x14ac:dyDescent="0.25">
      <c r="B221">
        <v>0</v>
      </c>
      <c r="C221">
        <f t="shared" si="10"/>
        <v>12</v>
      </c>
      <c r="D221">
        <f>SUMIF(Animals!G$3:G$616, A221, Animals!F$3:F$616)
+SUMIF(Gear!G$3:G$614, A221, Gear!F$3:F$614)
+SUMIF(Gear!H$3:H$614, A221, Gear!F$3:F$614)
+SUMIF(Gear!I$3:I$614, A221, Gear!F$3:F$614)
+SUMIF(Workshop!G$3:G$603, A221, Workshop!I$3:I$603)
+SUMIF(Workshop!J$3:J$603, A221, Workshop!L$3:L$603)
+SUMIF(Workshop!M$3:M$603, A221, Workshop!O$3:O$603)
+SUMIF(Workshop!P$3:P$603, A221, Workshop!R$3:R$603)
+SUMIF(Fish!G$3:G$616, A221, Fish!I$3:I$616)
+SUMIF(Fish!J$3:J$616, A221, Fish!L$3:L$616)</f>
        <v>0</v>
      </c>
      <c r="E221">
        <f t="shared" si="11"/>
        <v>12</v>
      </c>
      <c r="F221">
        <f t="shared" si="12"/>
        <v>12</v>
      </c>
    </row>
    <row r="222" spans="2:6" x14ac:dyDescent="0.25">
      <c r="B222">
        <v>0</v>
      </c>
      <c r="C222">
        <f t="shared" si="10"/>
        <v>12</v>
      </c>
      <c r="D222">
        <f>SUMIF(Animals!G$3:G$616, A222, Animals!F$3:F$616)
+SUMIF(Gear!G$3:G$614, A222, Gear!F$3:F$614)
+SUMIF(Gear!H$3:H$614, A222, Gear!F$3:F$614)
+SUMIF(Gear!I$3:I$614, A222, Gear!F$3:F$614)
+SUMIF(Workshop!G$3:G$603, A222, Workshop!I$3:I$603)
+SUMIF(Workshop!J$3:J$603, A222, Workshop!L$3:L$603)
+SUMIF(Workshop!M$3:M$603, A222, Workshop!O$3:O$603)
+SUMIF(Workshop!P$3:P$603, A222, Workshop!R$3:R$603)
+SUMIF(Fish!G$3:G$616, A222, Fish!I$3:I$616)
+SUMIF(Fish!J$3:J$616, A222, Fish!L$3:L$616)</f>
        <v>0</v>
      </c>
      <c r="E222">
        <f t="shared" si="11"/>
        <v>12</v>
      </c>
      <c r="F222">
        <f t="shared" si="12"/>
        <v>12</v>
      </c>
    </row>
    <row r="223" spans="2:6" x14ac:dyDescent="0.25">
      <c r="B223">
        <v>0</v>
      </c>
      <c r="C223">
        <f t="shared" si="10"/>
        <v>12</v>
      </c>
      <c r="D223">
        <f>SUMIF(Animals!G$3:G$616, A223, Animals!F$3:F$616)
+SUMIF(Gear!G$3:G$614, A223, Gear!F$3:F$614)
+SUMIF(Gear!H$3:H$614, A223, Gear!F$3:F$614)
+SUMIF(Gear!I$3:I$614, A223, Gear!F$3:F$614)
+SUMIF(Workshop!G$3:G$603, A223, Workshop!I$3:I$603)
+SUMIF(Workshop!J$3:J$603, A223, Workshop!L$3:L$603)
+SUMIF(Workshop!M$3:M$603, A223, Workshop!O$3:O$603)
+SUMIF(Workshop!P$3:P$603, A223, Workshop!R$3:R$603)
+SUMIF(Fish!G$3:G$616, A223, Fish!I$3:I$616)
+SUMIF(Fish!J$3:J$616, A223, Fish!L$3:L$616)</f>
        <v>0</v>
      </c>
      <c r="E223">
        <f t="shared" si="11"/>
        <v>12</v>
      </c>
      <c r="F223">
        <f t="shared" si="12"/>
        <v>12</v>
      </c>
    </row>
    <row r="224" spans="2:6" x14ac:dyDescent="0.25">
      <c r="B224">
        <v>0</v>
      </c>
      <c r="C224">
        <f t="shared" si="10"/>
        <v>12</v>
      </c>
      <c r="D224">
        <f>SUMIF(Animals!G$3:G$616, A224, Animals!F$3:F$616)
+SUMIF(Gear!G$3:G$614, A224, Gear!F$3:F$614)
+SUMIF(Gear!H$3:H$614, A224, Gear!F$3:F$614)
+SUMIF(Gear!I$3:I$614, A224, Gear!F$3:F$614)
+SUMIF(Workshop!G$3:G$603, A224, Workshop!I$3:I$603)
+SUMIF(Workshop!J$3:J$603, A224, Workshop!L$3:L$603)
+SUMIF(Workshop!M$3:M$603, A224, Workshop!O$3:O$603)
+SUMIF(Workshop!P$3:P$603, A224, Workshop!R$3:R$603)
+SUMIF(Fish!G$3:G$616, A224, Fish!I$3:I$616)
+SUMIF(Fish!J$3:J$616, A224, Fish!L$3:L$616)</f>
        <v>0</v>
      </c>
      <c r="E224">
        <f t="shared" si="11"/>
        <v>12</v>
      </c>
      <c r="F224">
        <f t="shared" si="12"/>
        <v>12</v>
      </c>
    </row>
    <row r="225" spans="2:6" x14ac:dyDescent="0.25">
      <c r="B225">
        <v>0</v>
      </c>
      <c r="C225">
        <f t="shared" si="10"/>
        <v>12</v>
      </c>
      <c r="D225">
        <f>SUMIF(Animals!G$3:G$616, A225, Animals!F$3:F$616)
+SUMIF(Gear!G$3:G$614, A225, Gear!F$3:F$614)
+SUMIF(Gear!H$3:H$614, A225, Gear!F$3:F$614)
+SUMIF(Gear!I$3:I$614, A225, Gear!F$3:F$614)
+SUMIF(Workshop!G$3:G$603, A225, Workshop!I$3:I$603)
+SUMIF(Workshop!J$3:J$603, A225, Workshop!L$3:L$603)
+SUMIF(Workshop!M$3:M$603, A225, Workshop!O$3:O$603)
+SUMIF(Workshop!P$3:P$603, A225, Workshop!R$3:R$603)
+SUMIF(Fish!G$3:G$616, A225, Fish!I$3:I$616)
+SUMIF(Fish!J$3:J$616, A225, Fish!L$3:L$616)</f>
        <v>0</v>
      </c>
      <c r="E225">
        <f t="shared" si="11"/>
        <v>12</v>
      </c>
      <c r="F225">
        <f t="shared" si="12"/>
        <v>12</v>
      </c>
    </row>
    <row r="226" spans="2:6" x14ac:dyDescent="0.25">
      <c r="B226">
        <v>0</v>
      </c>
      <c r="C226">
        <f t="shared" si="10"/>
        <v>12</v>
      </c>
      <c r="D226">
        <f>SUMIF(Animals!G$3:G$616, A226, Animals!F$3:F$616)
+SUMIF(Gear!G$3:G$614, A226, Gear!F$3:F$614)
+SUMIF(Gear!H$3:H$614, A226, Gear!F$3:F$614)
+SUMIF(Gear!I$3:I$614, A226, Gear!F$3:F$614)
+SUMIF(Workshop!G$3:G$603, A226, Workshop!I$3:I$603)
+SUMIF(Workshop!J$3:J$603, A226, Workshop!L$3:L$603)
+SUMIF(Workshop!M$3:M$603, A226, Workshop!O$3:O$603)
+SUMIF(Workshop!P$3:P$603, A226, Workshop!R$3:R$603)
+SUMIF(Fish!G$3:G$616, A226, Fish!I$3:I$616)
+SUMIF(Fish!J$3:J$616, A226, Fish!L$3:L$616)</f>
        <v>0</v>
      </c>
      <c r="E226">
        <f t="shared" si="11"/>
        <v>12</v>
      </c>
      <c r="F226">
        <f t="shared" si="12"/>
        <v>12</v>
      </c>
    </row>
    <row r="227" spans="2:6" x14ac:dyDescent="0.25">
      <c r="B227">
        <v>0</v>
      </c>
      <c r="C227">
        <f t="shared" si="10"/>
        <v>12</v>
      </c>
      <c r="D227">
        <f>SUMIF(Animals!G$3:G$616, A227, Animals!F$3:F$616)
+SUMIF(Gear!G$3:G$614, A227, Gear!F$3:F$614)
+SUMIF(Gear!H$3:H$614, A227, Gear!F$3:F$614)
+SUMIF(Gear!I$3:I$614, A227, Gear!F$3:F$614)
+SUMIF(Workshop!G$3:G$603, A227, Workshop!I$3:I$603)
+SUMIF(Workshop!J$3:J$603, A227, Workshop!L$3:L$603)
+SUMIF(Workshop!M$3:M$603, A227, Workshop!O$3:O$603)
+SUMIF(Workshop!P$3:P$603, A227, Workshop!R$3:R$603)
+SUMIF(Fish!G$3:G$616, A227, Fish!I$3:I$616)
+SUMIF(Fish!J$3:J$616, A227, Fish!L$3:L$616)</f>
        <v>0</v>
      </c>
      <c r="E227">
        <f t="shared" si="11"/>
        <v>12</v>
      </c>
      <c r="F227">
        <f t="shared" si="12"/>
        <v>12</v>
      </c>
    </row>
    <row r="228" spans="2:6" x14ac:dyDescent="0.25">
      <c r="B228">
        <v>0</v>
      </c>
      <c r="C228">
        <f t="shared" si="10"/>
        <v>12</v>
      </c>
      <c r="D228">
        <f>SUMIF(Animals!G$3:G$616, A228, Animals!F$3:F$616)
+SUMIF(Gear!G$3:G$614, A228, Gear!F$3:F$614)
+SUMIF(Gear!H$3:H$614, A228, Gear!F$3:F$614)
+SUMIF(Gear!I$3:I$614, A228, Gear!F$3:F$614)
+SUMIF(Workshop!G$3:G$603, A228, Workshop!I$3:I$603)
+SUMIF(Workshop!J$3:J$603, A228, Workshop!L$3:L$603)
+SUMIF(Workshop!M$3:M$603, A228, Workshop!O$3:O$603)
+SUMIF(Workshop!P$3:P$603, A228, Workshop!R$3:R$603)
+SUMIF(Fish!G$3:G$616, A228, Fish!I$3:I$616)
+SUMIF(Fish!J$3:J$616, A228, Fish!L$3:L$616)</f>
        <v>0</v>
      </c>
      <c r="E228">
        <f t="shared" si="11"/>
        <v>12</v>
      </c>
      <c r="F228">
        <f t="shared" si="12"/>
        <v>12</v>
      </c>
    </row>
    <row r="229" spans="2:6" x14ac:dyDescent="0.25">
      <c r="B229">
        <v>0</v>
      </c>
      <c r="C229">
        <f t="shared" si="10"/>
        <v>12</v>
      </c>
      <c r="D229">
        <f>SUMIF(Animals!G$3:G$616, A229, Animals!F$3:F$616)
+SUMIF(Gear!G$3:G$614, A229, Gear!F$3:F$614)
+SUMIF(Gear!H$3:H$614, A229, Gear!F$3:F$614)
+SUMIF(Gear!I$3:I$614, A229, Gear!F$3:F$614)
+SUMIF(Workshop!G$3:G$603, A229, Workshop!I$3:I$603)
+SUMIF(Workshop!J$3:J$603, A229, Workshop!L$3:L$603)
+SUMIF(Workshop!M$3:M$603, A229, Workshop!O$3:O$603)
+SUMIF(Workshop!P$3:P$603, A229, Workshop!R$3:R$603)
+SUMIF(Fish!G$3:G$616, A229, Fish!I$3:I$616)
+SUMIF(Fish!J$3:J$616, A229, Fish!L$3:L$616)</f>
        <v>0</v>
      </c>
      <c r="E229">
        <f t="shared" si="11"/>
        <v>12</v>
      </c>
      <c r="F229">
        <f t="shared" si="12"/>
        <v>12</v>
      </c>
    </row>
    <row r="230" spans="2:6" x14ac:dyDescent="0.25">
      <c r="B230">
        <v>0</v>
      </c>
      <c r="C230">
        <f t="shared" si="10"/>
        <v>12</v>
      </c>
      <c r="D230">
        <f>SUMIF(Animals!G$3:G$616, A230, Animals!F$3:F$616)
+SUMIF(Gear!G$3:G$614, A230, Gear!F$3:F$614)
+SUMIF(Gear!H$3:H$614, A230, Gear!F$3:F$614)
+SUMIF(Gear!I$3:I$614, A230, Gear!F$3:F$614)
+SUMIF(Workshop!G$3:G$603, A230, Workshop!I$3:I$603)
+SUMIF(Workshop!J$3:J$603, A230, Workshop!L$3:L$603)
+SUMIF(Workshop!M$3:M$603, A230, Workshop!O$3:O$603)
+SUMIF(Workshop!P$3:P$603, A230, Workshop!R$3:R$603)
+SUMIF(Fish!G$3:G$616, A230, Fish!I$3:I$616)
+SUMIF(Fish!J$3:J$616, A230, Fish!L$3:L$616)</f>
        <v>0</v>
      </c>
      <c r="E230">
        <f t="shared" si="11"/>
        <v>12</v>
      </c>
      <c r="F230">
        <f t="shared" si="12"/>
        <v>12</v>
      </c>
    </row>
    <row r="231" spans="2:6" x14ac:dyDescent="0.25">
      <c r="B231">
        <v>0</v>
      </c>
      <c r="C231">
        <f t="shared" si="10"/>
        <v>12</v>
      </c>
      <c r="D231">
        <f>SUMIF(Animals!G$3:G$616, A231, Animals!F$3:F$616)
+SUMIF(Gear!G$3:G$614, A231, Gear!F$3:F$614)
+SUMIF(Gear!H$3:H$614, A231, Gear!F$3:F$614)
+SUMIF(Gear!I$3:I$614, A231, Gear!F$3:F$614)
+SUMIF(Workshop!G$3:G$603, A231, Workshop!I$3:I$603)
+SUMIF(Workshop!J$3:J$603, A231, Workshop!L$3:L$603)
+SUMIF(Workshop!M$3:M$603, A231, Workshop!O$3:O$603)
+SUMIF(Workshop!P$3:P$603, A231, Workshop!R$3:R$603)
+SUMIF(Fish!G$3:G$616, A231, Fish!I$3:I$616)
+SUMIF(Fish!J$3:J$616, A231, Fish!L$3:L$616)</f>
        <v>0</v>
      </c>
      <c r="E231">
        <f t="shared" si="11"/>
        <v>12</v>
      </c>
      <c r="F231">
        <f t="shared" si="12"/>
        <v>12</v>
      </c>
    </row>
    <row r="232" spans="2:6" x14ac:dyDescent="0.25">
      <c r="B232">
        <v>0</v>
      </c>
      <c r="C232">
        <f t="shared" si="10"/>
        <v>12</v>
      </c>
      <c r="D232">
        <f>SUMIF(Animals!G$3:G$616, A232, Animals!F$3:F$616)
+SUMIF(Gear!G$3:G$614, A232, Gear!F$3:F$614)
+SUMIF(Gear!H$3:H$614, A232, Gear!F$3:F$614)
+SUMIF(Gear!I$3:I$614, A232, Gear!F$3:F$614)
+SUMIF(Workshop!G$3:G$603, A232, Workshop!I$3:I$603)
+SUMIF(Workshop!J$3:J$603, A232, Workshop!L$3:L$603)
+SUMIF(Workshop!M$3:M$603, A232, Workshop!O$3:O$603)
+SUMIF(Workshop!P$3:P$603, A232, Workshop!R$3:R$603)
+SUMIF(Fish!G$3:G$616, A232, Fish!I$3:I$616)
+SUMIF(Fish!J$3:J$616, A232, Fish!L$3:L$616)</f>
        <v>0</v>
      </c>
      <c r="E232">
        <f t="shared" si="11"/>
        <v>12</v>
      </c>
      <c r="F232">
        <f t="shared" si="12"/>
        <v>12</v>
      </c>
    </row>
    <row r="233" spans="2:6" x14ac:dyDescent="0.25">
      <c r="B233">
        <v>0</v>
      </c>
      <c r="C233">
        <f t="shared" si="10"/>
        <v>12</v>
      </c>
      <c r="D233">
        <f>SUMIF(Animals!G$3:G$616, A233, Animals!F$3:F$616)
+SUMIF(Gear!G$3:G$614, A233, Gear!F$3:F$614)
+SUMIF(Gear!H$3:H$614, A233, Gear!F$3:F$614)
+SUMIF(Gear!I$3:I$614, A233, Gear!F$3:F$614)
+SUMIF(Workshop!G$3:G$603, A233, Workshop!I$3:I$603)
+SUMIF(Workshop!J$3:J$603, A233, Workshop!L$3:L$603)
+SUMIF(Workshop!M$3:M$603, A233, Workshop!O$3:O$603)
+SUMIF(Workshop!P$3:P$603, A233, Workshop!R$3:R$603)
+SUMIF(Fish!G$3:G$616, A233, Fish!I$3:I$616)
+SUMIF(Fish!J$3:J$616, A233, Fish!L$3:L$616)</f>
        <v>0</v>
      </c>
      <c r="E233">
        <f t="shared" si="11"/>
        <v>12</v>
      </c>
      <c r="F233">
        <f t="shared" si="12"/>
        <v>12</v>
      </c>
    </row>
    <row r="234" spans="2:6" x14ac:dyDescent="0.25">
      <c r="B234">
        <v>0</v>
      </c>
      <c r="C234">
        <f t="shared" si="10"/>
        <v>12</v>
      </c>
      <c r="D234">
        <f>SUMIF(Animals!G$3:G$616, A234, Animals!F$3:F$616)
+SUMIF(Gear!G$3:G$614, A234, Gear!F$3:F$614)
+SUMIF(Gear!H$3:H$614, A234, Gear!F$3:F$614)
+SUMIF(Gear!I$3:I$614, A234, Gear!F$3:F$614)
+SUMIF(Workshop!G$3:G$603, A234, Workshop!I$3:I$603)
+SUMIF(Workshop!J$3:J$603, A234, Workshop!L$3:L$603)
+SUMIF(Workshop!M$3:M$603, A234, Workshop!O$3:O$603)
+SUMIF(Workshop!P$3:P$603, A234, Workshop!R$3:R$603)
+SUMIF(Fish!G$3:G$616, A234, Fish!I$3:I$616)
+SUMIF(Fish!J$3:J$616, A234, Fish!L$3:L$616)</f>
        <v>0</v>
      </c>
      <c r="E234">
        <f t="shared" si="11"/>
        <v>12</v>
      </c>
      <c r="F234">
        <f t="shared" si="12"/>
        <v>12</v>
      </c>
    </row>
    <row r="235" spans="2:6" x14ac:dyDescent="0.25">
      <c r="B235">
        <v>0</v>
      </c>
      <c r="C235">
        <f t="shared" si="10"/>
        <v>12</v>
      </c>
      <c r="D235">
        <f>SUMIF(Animals!G$3:G$616, A235, Animals!F$3:F$616)
+SUMIF(Gear!G$3:G$614, A235, Gear!F$3:F$614)
+SUMIF(Gear!H$3:H$614, A235, Gear!F$3:F$614)
+SUMIF(Gear!I$3:I$614, A235, Gear!F$3:F$614)
+SUMIF(Workshop!G$3:G$603, A235, Workshop!I$3:I$603)
+SUMIF(Workshop!J$3:J$603, A235, Workshop!L$3:L$603)
+SUMIF(Workshop!M$3:M$603, A235, Workshop!O$3:O$603)
+SUMIF(Workshop!P$3:P$603, A235, Workshop!R$3:R$603)
+SUMIF(Fish!G$3:G$616, A235, Fish!I$3:I$616)
+SUMIF(Fish!J$3:J$616, A235, Fish!L$3:L$616)</f>
        <v>0</v>
      </c>
      <c r="E235">
        <f t="shared" si="11"/>
        <v>12</v>
      </c>
      <c r="F235">
        <f t="shared" si="12"/>
        <v>12</v>
      </c>
    </row>
    <row r="236" spans="2:6" x14ac:dyDescent="0.25">
      <c r="B236">
        <v>0</v>
      </c>
      <c r="C236">
        <f t="shared" si="10"/>
        <v>12</v>
      </c>
      <c r="D236">
        <f>SUMIF(Animals!G$3:G$616, A236, Animals!F$3:F$616)
+SUMIF(Gear!G$3:G$614, A236, Gear!F$3:F$614)
+SUMIF(Gear!H$3:H$614, A236, Gear!F$3:F$614)
+SUMIF(Gear!I$3:I$614, A236, Gear!F$3:F$614)
+SUMIF(Workshop!G$3:G$603, A236, Workshop!I$3:I$603)
+SUMIF(Workshop!J$3:J$603, A236, Workshop!L$3:L$603)
+SUMIF(Workshop!M$3:M$603, A236, Workshop!O$3:O$603)
+SUMIF(Workshop!P$3:P$603, A236, Workshop!R$3:R$603)
+SUMIF(Fish!G$3:G$616, A236, Fish!I$3:I$616)
+SUMIF(Fish!J$3:J$616, A236, Fish!L$3:L$616)</f>
        <v>0</v>
      </c>
      <c r="E236">
        <f t="shared" si="11"/>
        <v>12</v>
      </c>
      <c r="F236">
        <f t="shared" si="12"/>
        <v>12</v>
      </c>
    </row>
    <row r="237" spans="2:6" x14ac:dyDescent="0.25">
      <c r="B237">
        <v>0</v>
      </c>
      <c r="C237">
        <f t="shared" si="10"/>
        <v>12</v>
      </c>
      <c r="D237">
        <f>SUMIF(Animals!G$3:G$616, A237, Animals!F$3:F$616)
+SUMIF(Gear!G$3:G$614, A237, Gear!F$3:F$614)
+SUMIF(Gear!H$3:H$614, A237, Gear!F$3:F$614)
+SUMIF(Gear!I$3:I$614, A237, Gear!F$3:F$614)
+SUMIF(Workshop!G$3:G$603, A237, Workshop!I$3:I$603)
+SUMIF(Workshop!J$3:J$603, A237, Workshop!L$3:L$603)
+SUMIF(Workshop!M$3:M$603, A237, Workshop!O$3:O$603)
+SUMIF(Workshop!P$3:P$603, A237, Workshop!R$3:R$603)
+SUMIF(Fish!G$3:G$616, A237, Fish!I$3:I$616)
+SUMIF(Fish!J$3:J$616, A237, Fish!L$3:L$616)</f>
        <v>0</v>
      </c>
      <c r="E237">
        <f t="shared" si="11"/>
        <v>12</v>
      </c>
      <c r="F237">
        <f t="shared" si="12"/>
        <v>12</v>
      </c>
    </row>
    <row r="238" spans="2:6" x14ac:dyDescent="0.25">
      <c r="B238">
        <v>0</v>
      </c>
      <c r="C238">
        <f t="shared" si="10"/>
        <v>12</v>
      </c>
      <c r="D238">
        <f>SUMIF(Animals!G$3:G$616, A238, Animals!F$3:F$616)
+SUMIF(Gear!G$3:G$614, A238, Gear!F$3:F$614)
+SUMIF(Gear!H$3:H$614, A238, Gear!F$3:F$614)
+SUMIF(Gear!I$3:I$614, A238, Gear!F$3:F$614)
+SUMIF(Workshop!G$3:G$603, A238, Workshop!I$3:I$603)
+SUMIF(Workshop!J$3:J$603, A238, Workshop!L$3:L$603)
+SUMIF(Workshop!M$3:M$603, A238, Workshop!O$3:O$603)
+SUMIF(Workshop!P$3:P$603, A238, Workshop!R$3:R$603)
+SUMIF(Fish!G$3:G$616, A238, Fish!I$3:I$616)
+SUMIF(Fish!J$3:J$616, A238, Fish!L$3:L$616)</f>
        <v>0</v>
      </c>
      <c r="E238">
        <f t="shared" si="11"/>
        <v>12</v>
      </c>
      <c r="F238">
        <f t="shared" si="12"/>
        <v>12</v>
      </c>
    </row>
    <row r="239" spans="2:6" x14ac:dyDescent="0.25">
      <c r="B239">
        <v>0</v>
      </c>
      <c r="C239">
        <f t="shared" si="10"/>
        <v>12</v>
      </c>
      <c r="D239">
        <f>SUMIF(Animals!G$3:G$616, A239, Animals!F$3:F$616)
+SUMIF(Gear!G$3:G$614, A239, Gear!F$3:F$614)
+SUMIF(Gear!H$3:H$614, A239, Gear!F$3:F$614)
+SUMIF(Gear!I$3:I$614, A239, Gear!F$3:F$614)
+SUMIF(Workshop!G$3:G$603, A239, Workshop!I$3:I$603)
+SUMIF(Workshop!J$3:J$603, A239, Workshop!L$3:L$603)
+SUMIF(Workshop!M$3:M$603, A239, Workshop!O$3:O$603)
+SUMIF(Workshop!P$3:P$603, A239, Workshop!R$3:R$603)
+SUMIF(Fish!G$3:G$616, A239, Fish!I$3:I$616)
+SUMIF(Fish!J$3:J$616, A239, Fish!L$3:L$616)</f>
        <v>0</v>
      </c>
      <c r="E239">
        <f t="shared" si="11"/>
        <v>12</v>
      </c>
      <c r="F239">
        <f t="shared" si="12"/>
        <v>12</v>
      </c>
    </row>
    <row r="240" spans="2:6" x14ac:dyDescent="0.25">
      <c r="B240">
        <v>0</v>
      </c>
      <c r="C240">
        <f t="shared" si="10"/>
        <v>12</v>
      </c>
      <c r="D240">
        <f>SUMIF(Animals!G$3:G$616, A240, Animals!F$3:F$616)
+SUMIF(Gear!G$3:G$614, A240, Gear!F$3:F$614)
+SUMIF(Gear!H$3:H$614, A240, Gear!F$3:F$614)
+SUMIF(Gear!I$3:I$614, A240, Gear!F$3:F$614)
+SUMIF(Workshop!G$3:G$603, A240, Workshop!I$3:I$603)
+SUMIF(Workshop!J$3:J$603, A240, Workshop!L$3:L$603)
+SUMIF(Workshop!M$3:M$603, A240, Workshop!O$3:O$603)
+SUMIF(Workshop!P$3:P$603, A240, Workshop!R$3:R$603)
+SUMIF(Fish!G$3:G$616, A240, Fish!I$3:I$616)
+SUMIF(Fish!J$3:J$616, A240, Fish!L$3:L$616)</f>
        <v>0</v>
      </c>
      <c r="E240">
        <f t="shared" si="11"/>
        <v>12</v>
      </c>
      <c r="F240">
        <f t="shared" si="12"/>
        <v>12</v>
      </c>
    </row>
    <row r="241" spans="2:6" x14ac:dyDescent="0.25">
      <c r="B241">
        <v>0</v>
      </c>
      <c r="C241">
        <f t="shared" si="10"/>
        <v>12</v>
      </c>
      <c r="D241">
        <f>SUMIF(Animals!G$3:G$616, A241, Animals!F$3:F$616)
+SUMIF(Gear!G$3:G$614, A241, Gear!F$3:F$614)
+SUMIF(Gear!H$3:H$614, A241, Gear!F$3:F$614)
+SUMIF(Gear!I$3:I$614, A241, Gear!F$3:F$614)
+SUMIF(Workshop!G$3:G$603, A241, Workshop!I$3:I$603)
+SUMIF(Workshop!J$3:J$603, A241, Workshop!L$3:L$603)
+SUMIF(Workshop!M$3:M$603, A241, Workshop!O$3:O$603)
+SUMIF(Workshop!P$3:P$603, A241, Workshop!R$3:R$603)
+SUMIF(Fish!G$3:G$616, A241, Fish!I$3:I$616)
+SUMIF(Fish!J$3:J$616, A241, Fish!L$3:L$616)</f>
        <v>0</v>
      </c>
      <c r="E241">
        <f t="shared" si="11"/>
        <v>12</v>
      </c>
      <c r="F241">
        <f t="shared" si="12"/>
        <v>12</v>
      </c>
    </row>
    <row r="242" spans="2:6" x14ac:dyDescent="0.25">
      <c r="B242">
        <v>0</v>
      </c>
      <c r="C242">
        <f t="shared" si="10"/>
        <v>12</v>
      </c>
      <c r="D242">
        <f>SUMIF(Animals!G$3:G$616, A242, Animals!F$3:F$616)
+SUMIF(Gear!G$3:G$614, A242, Gear!F$3:F$614)
+SUMIF(Gear!H$3:H$614, A242, Gear!F$3:F$614)
+SUMIF(Gear!I$3:I$614, A242, Gear!F$3:F$614)
+SUMIF(Workshop!G$3:G$603, A242, Workshop!I$3:I$603)
+SUMIF(Workshop!J$3:J$603, A242, Workshop!L$3:L$603)
+SUMIF(Workshop!M$3:M$603, A242, Workshop!O$3:O$603)
+SUMIF(Workshop!P$3:P$603, A242, Workshop!R$3:R$603)
+SUMIF(Fish!G$3:G$616, A242, Fish!I$3:I$616)
+SUMIF(Fish!J$3:J$616, A242, Fish!L$3:L$616)</f>
        <v>0</v>
      </c>
      <c r="E242">
        <f t="shared" si="11"/>
        <v>12</v>
      </c>
      <c r="F242">
        <f t="shared" si="12"/>
        <v>12</v>
      </c>
    </row>
    <row r="243" spans="2:6" x14ac:dyDescent="0.25">
      <c r="B243">
        <v>0</v>
      </c>
      <c r="C243">
        <f t="shared" si="10"/>
        <v>12</v>
      </c>
      <c r="D243">
        <f>SUMIF(Animals!G$3:G$616, A243, Animals!F$3:F$616)
+SUMIF(Gear!G$3:G$614, A243, Gear!F$3:F$614)
+SUMIF(Gear!H$3:H$614, A243, Gear!F$3:F$614)
+SUMIF(Gear!I$3:I$614, A243, Gear!F$3:F$614)
+SUMIF(Workshop!G$3:G$603, A243, Workshop!I$3:I$603)
+SUMIF(Workshop!J$3:J$603, A243, Workshop!L$3:L$603)
+SUMIF(Workshop!M$3:M$603, A243, Workshop!O$3:O$603)
+SUMIF(Workshop!P$3:P$603, A243, Workshop!R$3:R$603)
+SUMIF(Fish!G$3:G$616, A243, Fish!I$3:I$616)
+SUMIF(Fish!J$3:J$616, A243, Fish!L$3:L$616)</f>
        <v>0</v>
      </c>
      <c r="E243">
        <f t="shared" si="11"/>
        <v>12</v>
      </c>
      <c r="F243">
        <f t="shared" si="12"/>
        <v>12</v>
      </c>
    </row>
    <row r="244" spans="2:6" x14ac:dyDescent="0.25">
      <c r="B244">
        <v>0</v>
      </c>
      <c r="C244">
        <f t="shared" si="10"/>
        <v>12</v>
      </c>
      <c r="D244">
        <f>SUMIF(Animals!G$3:G$616, A244, Animals!F$3:F$616)
+SUMIF(Gear!G$3:G$614, A244, Gear!F$3:F$614)
+SUMIF(Gear!H$3:H$614, A244, Gear!F$3:F$614)
+SUMIF(Gear!I$3:I$614, A244, Gear!F$3:F$614)
+SUMIF(Workshop!G$3:G$603, A244, Workshop!I$3:I$603)
+SUMIF(Workshop!J$3:J$603, A244, Workshop!L$3:L$603)
+SUMIF(Workshop!M$3:M$603, A244, Workshop!O$3:O$603)
+SUMIF(Workshop!P$3:P$603, A244, Workshop!R$3:R$603)
+SUMIF(Fish!G$3:G$616, A244, Fish!I$3:I$616)
+SUMIF(Fish!J$3:J$616, A244, Fish!L$3:L$616)</f>
        <v>0</v>
      </c>
      <c r="E244">
        <f t="shared" si="11"/>
        <v>12</v>
      </c>
      <c r="F244">
        <f t="shared" si="12"/>
        <v>12</v>
      </c>
    </row>
    <row r="245" spans="2:6" x14ac:dyDescent="0.25">
      <c r="B245">
        <v>0</v>
      </c>
      <c r="C245">
        <f t="shared" si="10"/>
        <v>12</v>
      </c>
      <c r="D245">
        <f>SUMIF(Animals!G$3:G$616, A245, Animals!F$3:F$616)
+SUMIF(Gear!G$3:G$614, A245, Gear!F$3:F$614)
+SUMIF(Gear!H$3:H$614, A245, Gear!F$3:F$614)
+SUMIF(Gear!I$3:I$614, A245, Gear!F$3:F$614)
+SUMIF(Workshop!G$3:G$603, A245, Workshop!I$3:I$603)
+SUMIF(Workshop!J$3:J$603, A245, Workshop!L$3:L$603)
+SUMIF(Workshop!M$3:M$603, A245, Workshop!O$3:O$603)
+SUMIF(Workshop!P$3:P$603, A245, Workshop!R$3:R$603)
+SUMIF(Fish!G$3:G$616, A245, Fish!I$3:I$616)
+SUMIF(Fish!J$3:J$616, A245, Fish!L$3:L$616)</f>
        <v>0</v>
      </c>
      <c r="E245">
        <f t="shared" si="11"/>
        <v>12</v>
      </c>
      <c r="F245">
        <f t="shared" si="12"/>
        <v>12</v>
      </c>
    </row>
    <row r="246" spans="2:6" x14ac:dyDescent="0.25">
      <c r="B246">
        <v>0</v>
      </c>
      <c r="C246">
        <f t="shared" si="10"/>
        <v>12</v>
      </c>
      <c r="D246">
        <f>SUMIF(Animals!G$3:G$616, A246, Animals!F$3:F$616)
+SUMIF(Gear!G$3:G$614, A246, Gear!F$3:F$614)
+SUMIF(Gear!H$3:H$614, A246, Gear!F$3:F$614)
+SUMIF(Gear!I$3:I$614, A246, Gear!F$3:F$614)
+SUMIF(Workshop!G$3:G$603, A246, Workshop!I$3:I$603)
+SUMIF(Workshop!J$3:J$603, A246, Workshop!L$3:L$603)
+SUMIF(Workshop!M$3:M$603, A246, Workshop!O$3:O$603)
+SUMIF(Workshop!P$3:P$603, A246, Workshop!R$3:R$603)
+SUMIF(Fish!G$3:G$616, A246, Fish!I$3:I$616)
+SUMIF(Fish!J$3:J$616, A246, Fish!L$3:L$616)</f>
        <v>0</v>
      </c>
      <c r="E246">
        <f t="shared" si="11"/>
        <v>12</v>
      </c>
      <c r="F246">
        <f t="shared" si="12"/>
        <v>12</v>
      </c>
    </row>
    <row r="247" spans="2:6" x14ac:dyDescent="0.25">
      <c r="B247">
        <v>0</v>
      </c>
      <c r="C247">
        <f t="shared" si="10"/>
        <v>12</v>
      </c>
      <c r="D247">
        <f>SUMIF(Animals!G$3:G$616, A247, Animals!F$3:F$616)
+SUMIF(Gear!G$3:G$614, A247, Gear!F$3:F$614)
+SUMIF(Gear!H$3:H$614, A247, Gear!F$3:F$614)
+SUMIF(Gear!I$3:I$614, A247, Gear!F$3:F$614)
+SUMIF(Workshop!G$3:G$603, A247, Workshop!I$3:I$603)
+SUMIF(Workshop!J$3:J$603, A247, Workshop!L$3:L$603)
+SUMIF(Workshop!M$3:M$603, A247, Workshop!O$3:O$603)
+SUMIF(Workshop!P$3:P$603, A247, Workshop!R$3:R$603)
+SUMIF(Fish!G$3:G$616, A247, Fish!I$3:I$616)
+SUMIF(Fish!J$3:J$616, A247, Fish!L$3:L$616)</f>
        <v>0</v>
      </c>
      <c r="E247">
        <f t="shared" si="11"/>
        <v>12</v>
      </c>
      <c r="F247">
        <f t="shared" si="12"/>
        <v>12</v>
      </c>
    </row>
    <row r="248" spans="2:6" x14ac:dyDescent="0.25">
      <c r="B248">
        <v>0</v>
      </c>
      <c r="C248">
        <f t="shared" si="10"/>
        <v>12</v>
      </c>
      <c r="D248">
        <f>SUMIF(Animals!G$3:G$616, A248, Animals!F$3:F$616)
+SUMIF(Gear!G$3:G$614, A248, Gear!F$3:F$614)
+SUMIF(Gear!H$3:H$614, A248, Gear!F$3:F$614)
+SUMIF(Gear!I$3:I$614, A248, Gear!F$3:F$614)
+SUMIF(Workshop!G$3:G$603, A248, Workshop!I$3:I$603)
+SUMIF(Workshop!J$3:J$603, A248, Workshop!L$3:L$603)
+SUMIF(Workshop!M$3:M$603, A248, Workshop!O$3:O$603)
+SUMIF(Workshop!P$3:P$603, A248, Workshop!R$3:R$603)
+SUMIF(Fish!G$3:G$616, A248, Fish!I$3:I$616)
+SUMIF(Fish!J$3:J$616, A248, Fish!L$3:L$616)</f>
        <v>0</v>
      </c>
      <c r="E248">
        <f t="shared" si="11"/>
        <v>12</v>
      </c>
      <c r="F248">
        <f t="shared" si="12"/>
        <v>12</v>
      </c>
    </row>
    <row r="249" spans="2:6" x14ac:dyDescent="0.25">
      <c r="B249">
        <v>0</v>
      </c>
      <c r="C249">
        <f t="shared" si="10"/>
        <v>12</v>
      </c>
      <c r="D249">
        <f>SUMIF(Animals!G$3:G$616, A249, Animals!F$3:F$616)
+SUMIF(Gear!G$3:G$614, A249, Gear!F$3:F$614)
+SUMIF(Gear!H$3:H$614, A249, Gear!F$3:F$614)
+SUMIF(Gear!I$3:I$614, A249, Gear!F$3:F$614)
+SUMIF(Workshop!G$3:G$603, A249, Workshop!I$3:I$603)
+SUMIF(Workshop!J$3:J$603, A249, Workshop!L$3:L$603)
+SUMIF(Workshop!M$3:M$603, A249, Workshop!O$3:O$603)
+SUMIF(Workshop!P$3:P$603, A249, Workshop!R$3:R$603)
+SUMIF(Fish!G$3:G$616, A249, Fish!I$3:I$616)
+SUMIF(Fish!J$3:J$616, A249, Fish!L$3:L$616)</f>
        <v>0</v>
      </c>
      <c r="E249">
        <f t="shared" si="11"/>
        <v>12</v>
      </c>
      <c r="F249">
        <f t="shared" si="12"/>
        <v>12</v>
      </c>
    </row>
    <row r="250" spans="2:6" x14ac:dyDescent="0.25">
      <c r="B250">
        <v>0</v>
      </c>
      <c r="C250">
        <f t="shared" si="10"/>
        <v>12</v>
      </c>
      <c r="D250">
        <f>SUMIF(Animals!G$3:G$616, A250, Animals!F$3:F$616)
+SUMIF(Gear!G$3:G$614, A250, Gear!F$3:F$614)
+SUMIF(Gear!H$3:H$614, A250, Gear!F$3:F$614)
+SUMIF(Gear!I$3:I$614, A250, Gear!F$3:F$614)
+SUMIF(Workshop!G$3:G$603, A250, Workshop!I$3:I$603)
+SUMIF(Workshop!J$3:J$603, A250, Workshop!L$3:L$603)
+SUMIF(Workshop!M$3:M$603, A250, Workshop!O$3:O$603)
+SUMIF(Workshop!P$3:P$603, A250, Workshop!R$3:R$603)
+SUMIF(Fish!G$3:G$616, A250, Fish!I$3:I$616)
+SUMIF(Fish!J$3:J$616, A250, Fish!L$3:L$616)</f>
        <v>0</v>
      </c>
      <c r="E250">
        <f t="shared" si="11"/>
        <v>12</v>
      </c>
      <c r="F250">
        <f t="shared" si="12"/>
        <v>12</v>
      </c>
    </row>
    <row r="251" spans="2:6" x14ac:dyDescent="0.25">
      <c r="B251">
        <v>0</v>
      </c>
      <c r="C251">
        <f t="shared" si="10"/>
        <v>12</v>
      </c>
      <c r="D251">
        <f>SUMIF(Animals!G$3:G$616, A251, Animals!F$3:F$616)
+SUMIF(Gear!G$3:G$614, A251, Gear!F$3:F$614)
+SUMIF(Gear!H$3:H$614, A251, Gear!F$3:F$614)
+SUMIF(Gear!I$3:I$614, A251, Gear!F$3:F$614)
+SUMIF(Workshop!G$3:G$603, A251, Workshop!I$3:I$603)
+SUMIF(Workshop!J$3:J$603, A251, Workshop!L$3:L$603)
+SUMIF(Workshop!M$3:M$603, A251, Workshop!O$3:O$603)
+SUMIF(Workshop!P$3:P$603, A251, Workshop!R$3:R$603)
+SUMIF(Fish!G$3:G$616, A251, Fish!I$3:I$616)
+SUMIF(Fish!J$3:J$616, A251, Fish!L$3:L$616)</f>
        <v>0</v>
      </c>
      <c r="E251">
        <f t="shared" si="11"/>
        <v>12</v>
      </c>
      <c r="F251">
        <f t="shared" si="12"/>
        <v>12</v>
      </c>
    </row>
    <row r="252" spans="2:6" x14ac:dyDescent="0.25">
      <c r="B252">
        <v>0</v>
      </c>
      <c r="C252">
        <f t="shared" si="10"/>
        <v>12</v>
      </c>
      <c r="D252">
        <f>SUMIF(Animals!G$3:G$616, A252, Animals!F$3:F$616)
+SUMIF(Gear!G$3:G$614, A252, Gear!F$3:F$614)
+SUMIF(Gear!H$3:H$614, A252, Gear!F$3:F$614)
+SUMIF(Gear!I$3:I$614, A252, Gear!F$3:F$614)
+SUMIF(Workshop!G$3:G$603, A252, Workshop!I$3:I$603)
+SUMIF(Workshop!J$3:J$603, A252, Workshop!L$3:L$603)
+SUMIF(Workshop!M$3:M$603, A252, Workshop!O$3:O$603)
+SUMIF(Workshop!P$3:P$603, A252, Workshop!R$3:R$603)
+SUMIF(Fish!G$3:G$616, A252, Fish!I$3:I$616)
+SUMIF(Fish!J$3:J$616, A252, Fish!L$3:L$616)</f>
        <v>0</v>
      </c>
      <c r="E252">
        <f t="shared" si="11"/>
        <v>12</v>
      </c>
      <c r="F252">
        <f t="shared" si="12"/>
        <v>12</v>
      </c>
    </row>
    <row r="253" spans="2:6" x14ac:dyDescent="0.25">
      <c r="B253">
        <v>0</v>
      </c>
      <c r="C253">
        <f t="shared" si="10"/>
        <v>12</v>
      </c>
      <c r="D253">
        <f>SUMIF(Animals!G$3:G$616, A253, Animals!F$3:F$616)
+SUMIF(Gear!G$3:G$614, A253, Gear!F$3:F$614)
+SUMIF(Gear!H$3:H$614, A253, Gear!F$3:F$614)
+SUMIF(Gear!I$3:I$614, A253, Gear!F$3:F$614)
+SUMIF(Workshop!G$3:G$603, A253, Workshop!I$3:I$603)
+SUMIF(Workshop!J$3:J$603, A253, Workshop!L$3:L$603)
+SUMIF(Workshop!M$3:M$603, A253, Workshop!O$3:O$603)
+SUMIF(Workshop!P$3:P$603, A253, Workshop!R$3:R$603)
+SUMIF(Fish!G$3:G$616, A253, Fish!I$3:I$616)
+SUMIF(Fish!J$3:J$616, A253, Fish!L$3:L$616)</f>
        <v>0</v>
      </c>
      <c r="E253">
        <f t="shared" si="11"/>
        <v>12</v>
      </c>
      <c r="F253">
        <f t="shared" si="12"/>
        <v>12</v>
      </c>
    </row>
    <row r="254" spans="2:6" x14ac:dyDescent="0.25">
      <c r="B254">
        <v>0</v>
      </c>
      <c r="C254">
        <f t="shared" si="10"/>
        <v>12</v>
      </c>
      <c r="D254">
        <f>SUMIF(Animals!G$3:G$616, A254, Animals!F$3:F$616)
+SUMIF(Gear!G$3:G$614, A254, Gear!F$3:F$614)
+SUMIF(Gear!H$3:H$614, A254, Gear!F$3:F$614)
+SUMIF(Gear!I$3:I$614, A254, Gear!F$3:F$614)
+SUMIF(Workshop!G$3:G$603, A254, Workshop!I$3:I$603)
+SUMIF(Workshop!J$3:J$603, A254, Workshop!L$3:L$603)
+SUMIF(Workshop!M$3:M$603, A254, Workshop!O$3:O$603)
+SUMIF(Workshop!P$3:P$603, A254, Workshop!R$3:R$603)
+SUMIF(Fish!G$3:G$616, A254, Fish!I$3:I$616)
+SUMIF(Fish!J$3:J$616, A254, Fish!L$3:L$616)</f>
        <v>0</v>
      </c>
      <c r="E254">
        <f t="shared" si="11"/>
        <v>12</v>
      </c>
      <c r="F254">
        <f t="shared" si="12"/>
        <v>12</v>
      </c>
    </row>
    <row r="255" spans="2:6" x14ac:dyDescent="0.25">
      <c r="B255">
        <v>0</v>
      </c>
      <c r="C255">
        <f t="shared" si="10"/>
        <v>12</v>
      </c>
      <c r="D255">
        <f>SUMIF(Animals!G$3:G$616, A255, Animals!F$3:F$616)
+SUMIF(Gear!G$3:G$614, A255, Gear!F$3:F$614)
+SUMIF(Gear!H$3:H$614, A255, Gear!F$3:F$614)
+SUMIF(Gear!I$3:I$614, A255, Gear!F$3:F$614)
+SUMIF(Workshop!G$3:G$603, A255, Workshop!I$3:I$603)
+SUMIF(Workshop!J$3:J$603, A255, Workshop!L$3:L$603)
+SUMIF(Workshop!M$3:M$603, A255, Workshop!O$3:O$603)
+SUMIF(Workshop!P$3:P$603, A255, Workshop!R$3:R$603)
+SUMIF(Fish!G$3:G$616, A255, Fish!I$3:I$616)
+SUMIF(Fish!J$3:J$616, A255, Fish!L$3:L$616)</f>
        <v>0</v>
      </c>
      <c r="E255">
        <f t="shared" si="11"/>
        <v>12</v>
      </c>
      <c r="F255">
        <f t="shared" si="12"/>
        <v>12</v>
      </c>
    </row>
    <row r="256" spans="2:6" x14ac:dyDescent="0.25">
      <c r="B256">
        <v>0</v>
      </c>
      <c r="C256">
        <f t="shared" si="10"/>
        <v>12</v>
      </c>
      <c r="D256">
        <f>SUMIF(Animals!G$3:G$616, A256, Animals!F$3:F$616)
+SUMIF(Gear!G$3:G$614, A256, Gear!F$3:F$614)
+SUMIF(Gear!H$3:H$614, A256, Gear!F$3:F$614)
+SUMIF(Gear!I$3:I$614, A256, Gear!F$3:F$614)
+SUMIF(Workshop!G$3:G$603, A256, Workshop!I$3:I$603)
+SUMIF(Workshop!J$3:J$603, A256, Workshop!L$3:L$603)
+SUMIF(Workshop!M$3:M$603, A256, Workshop!O$3:O$603)
+SUMIF(Workshop!P$3:P$603, A256, Workshop!R$3:R$603)
+SUMIF(Fish!G$3:G$616, A256, Fish!I$3:I$616)
+SUMIF(Fish!J$3:J$616, A256, Fish!L$3:L$616)</f>
        <v>0</v>
      </c>
      <c r="E256">
        <f t="shared" si="11"/>
        <v>12</v>
      </c>
      <c r="F256">
        <f t="shared" si="12"/>
        <v>12</v>
      </c>
    </row>
    <row r="257" spans="2:6" x14ac:dyDescent="0.25">
      <c r="B257">
        <v>0</v>
      </c>
      <c r="C257">
        <f t="shared" si="10"/>
        <v>12</v>
      </c>
      <c r="D257">
        <f>SUMIF(Animals!G$3:G$616, A257, Animals!F$3:F$616)
+SUMIF(Gear!G$3:G$614, A257, Gear!F$3:F$614)
+SUMIF(Gear!H$3:H$614, A257, Gear!F$3:F$614)
+SUMIF(Gear!I$3:I$614, A257, Gear!F$3:F$614)
+SUMIF(Workshop!G$3:G$603, A257, Workshop!I$3:I$603)
+SUMIF(Workshop!J$3:J$603, A257, Workshop!L$3:L$603)
+SUMIF(Workshop!M$3:M$603, A257, Workshop!O$3:O$603)
+SUMIF(Workshop!P$3:P$603, A257, Workshop!R$3:R$603)
+SUMIF(Fish!G$3:G$616, A257, Fish!I$3:I$616)
+SUMIF(Fish!J$3:J$616, A257, Fish!L$3:L$616)</f>
        <v>0</v>
      </c>
      <c r="E257">
        <f t="shared" si="11"/>
        <v>12</v>
      </c>
      <c r="F257">
        <f t="shared" si="12"/>
        <v>12</v>
      </c>
    </row>
    <row r="258" spans="2:6" x14ac:dyDescent="0.25">
      <c r="B258">
        <v>0</v>
      </c>
      <c r="C258">
        <f t="shared" si="10"/>
        <v>12</v>
      </c>
      <c r="D258">
        <f>SUMIF(Animals!G$3:G$616, A258, Animals!F$3:F$616)
+SUMIF(Gear!G$3:G$614, A258, Gear!F$3:F$614)
+SUMIF(Gear!H$3:H$614, A258, Gear!F$3:F$614)
+SUMIF(Gear!I$3:I$614, A258, Gear!F$3:F$614)
+SUMIF(Workshop!G$3:G$603, A258, Workshop!I$3:I$603)
+SUMIF(Workshop!J$3:J$603, A258, Workshop!L$3:L$603)
+SUMIF(Workshop!M$3:M$603, A258, Workshop!O$3:O$603)
+SUMIF(Workshop!P$3:P$603, A258, Workshop!R$3:R$603)
+SUMIF(Fish!G$3:G$616, A258, Fish!I$3:I$616)
+SUMIF(Fish!J$3:J$616, A258, Fish!L$3:L$616)</f>
        <v>0</v>
      </c>
      <c r="E258">
        <f t="shared" si="11"/>
        <v>12</v>
      </c>
      <c r="F258">
        <f t="shared" si="12"/>
        <v>12</v>
      </c>
    </row>
    <row r="259" spans="2:6" x14ac:dyDescent="0.25">
      <c r="B259">
        <v>0</v>
      </c>
      <c r="C259">
        <f t="shared" si="10"/>
        <v>12</v>
      </c>
      <c r="D259">
        <f>SUMIF(Animals!G$3:G$616, A259, Animals!F$3:F$616)
+SUMIF(Gear!G$3:G$614, A259, Gear!F$3:F$614)
+SUMIF(Gear!H$3:H$614, A259, Gear!F$3:F$614)
+SUMIF(Gear!I$3:I$614, A259, Gear!F$3:F$614)
+SUMIF(Workshop!G$3:G$603, A259, Workshop!I$3:I$603)
+SUMIF(Workshop!J$3:J$603, A259, Workshop!L$3:L$603)
+SUMIF(Workshop!M$3:M$603, A259, Workshop!O$3:O$603)
+SUMIF(Workshop!P$3:P$603, A259, Workshop!R$3:R$603)
+SUMIF(Fish!G$3:G$616, A259, Fish!I$3:I$616)
+SUMIF(Fish!J$3:J$616, A259, Fish!L$3:L$616)</f>
        <v>0</v>
      </c>
      <c r="E259">
        <f t="shared" si="11"/>
        <v>12</v>
      </c>
      <c r="F259">
        <f t="shared" si="12"/>
        <v>12</v>
      </c>
    </row>
    <row r="260" spans="2:6" x14ac:dyDescent="0.25">
      <c r="B260">
        <v>0</v>
      </c>
      <c r="C260">
        <f t="shared" ref="C260:C323" si="13">$G$1</f>
        <v>12</v>
      </c>
      <c r="D260">
        <f>SUMIF(Animals!G$3:G$616, A260, Animals!F$3:F$616)
+SUMIF(Gear!G$3:G$614, A260, Gear!F$3:F$614)
+SUMIF(Gear!H$3:H$614, A260, Gear!F$3:F$614)
+SUMIF(Gear!I$3:I$614, A260, Gear!F$3:F$614)
+SUMIF(Workshop!G$3:G$603, A260, Workshop!I$3:I$603)
+SUMIF(Workshop!J$3:J$603, A260, Workshop!L$3:L$603)
+SUMIF(Workshop!M$3:M$603, A260, Workshop!O$3:O$603)
+SUMIF(Workshop!P$3:P$603, A260, Workshop!R$3:R$603)
+SUMIF(Fish!G$3:G$616, A260, Fish!I$3:I$616)
+SUMIF(Fish!J$3:J$616, A260, Fish!L$3:L$616)</f>
        <v>0</v>
      </c>
      <c r="E260">
        <f t="shared" ref="E260:E323" si="14">SUM(C260:D260)</f>
        <v>12</v>
      </c>
      <c r="F260">
        <f t="shared" ref="F260:F323" si="15">MAX(0, E260-B260)</f>
        <v>12</v>
      </c>
    </row>
    <row r="261" spans="2:6" x14ac:dyDescent="0.25">
      <c r="B261">
        <v>0</v>
      </c>
      <c r="C261">
        <f t="shared" si="13"/>
        <v>12</v>
      </c>
      <c r="D261">
        <f>SUMIF(Animals!G$3:G$616, A261, Animals!F$3:F$616)
+SUMIF(Gear!G$3:G$614, A261, Gear!F$3:F$614)
+SUMIF(Gear!H$3:H$614, A261, Gear!F$3:F$614)
+SUMIF(Gear!I$3:I$614, A261, Gear!F$3:F$614)
+SUMIF(Workshop!G$3:G$603, A261, Workshop!I$3:I$603)
+SUMIF(Workshop!J$3:J$603, A261, Workshop!L$3:L$603)
+SUMIF(Workshop!M$3:M$603, A261, Workshop!O$3:O$603)
+SUMIF(Workshop!P$3:P$603, A261, Workshop!R$3:R$603)
+SUMIF(Fish!G$3:G$616, A261, Fish!I$3:I$616)
+SUMIF(Fish!J$3:J$616, A261, Fish!L$3:L$616)</f>
        <v>0</v>
      </c>
      <c r="E261">
        <f t="shared" si="14"/>
        <v>12</v>
      </c>
      <c r="F261">
        <f t="shared" si="15"/>
        <v>12</v>
      </c>
    </row>
    <row r="262" spans="2:6" x14ac:dyDescent="0.25">
      <c r="B262">
        <v>0</v>
      </c>
      <c r="C262">
        <f t="shared" si="13"/>
        <v>12</v>
      </c>
      <c r="D262">
        <f>SUMIF(Animals!G$3:G$616, A262, Animals!F$3:F$616)
+SUMIF(Gear!G$3:G$614, A262, Gear!F$3:F$614)
+SUMIF(Gear!H$3:H$614, A262, Gear!F$3:F$614)
+SUMIF(Gear!I$3:I$614, A262, Gear!F$3:F$614)
+SUMIF(Workshop!G$3:G$603, A262, Workshop!I$3:I$603)
+SUMIF(Workshop!J$3:J$603, A262, Workshop!L$3:L$603)
+SUMIF(Workshop!M$3:M$603, A262, Workshop!O$3:O$603)
+SUMIF(Workshop!P$3:P$603, A262, Workshop!R$3:R$603)
+SUMIF(Fish!G$3:G$616, A262, Fish!I$3:I$616)
+SUMIF(Fish!J$3:J$616, A262, Fish!L$3:L$616)</f>
        <v>0</v>
      </c>
      <c r="E262">
        <f t="shared" si="14"/>
        <v>12</v>
      </c>
      <c r="F262">
        <f t="shared" si="15"/>
        <v>12</v>
      </c>
    </row>
    <row r="263" spans="2:6" x14ac:dyDescent="0.25">
      <c r="B263">
        <v>0</v>
      </c>
      <c r="C263">
        <f t="shared" si="13"/>
        <v>12</v>
      </c>
      <c r="D263">
        <f>SUMIF(Animals!G$3:G$616, A263, Animals!F$3:F$616)
+SUMIF(Gear!G$3:G$614, A263, Gear!F$3:F$614)
+SUMIF(Gear!H$3:H$614, A263, Gear!F$3:F$614)
+SUMIF(Gear!I$3:I$614, A263, Gear!F$3:F$614)
+SUMIF(Workshop!G$3:G$603, A263, Workshop!I$3:I$603)
+SUMIF(Workshop!J$3:J$603, A263, Workshop!L$3:L$603)
+SUMIF(Workshop!M$3:M$603, A263, Workshop!O$3:O$603)
+SUMIF(Workshop!P$3:P$603, A263, Workshop!R$3:R$603)
+SUMIF(Fish!G$3:G$616, A263, Fish!I$3:I$616)
+SUMIF(Fish!J$3:J$616, A263, Fish!L$3:L$616)</f>
        <v>0</v>
      </c>
      <c r="E263">
        <f t="shared" si="14"/>
        <v>12</v>
      </c>
      <c r="F263">
        <f t="shared" si="15"/>
        <v>12</v>
      </c>
    </row>
    <row r="264" spans="2:6" x14ac:dyDescent="0.25">
      <c r="B264">
        <v>0</v>
      </c>
      <c r="C264">
        <f t="shared" si="13"/>
        <v>12</v>
      </c>
      <c r="D264">
        <f>SUMIF(Animals!G$3:G$616, A264, Animals!F$3:F$616)
+SUMIF(Gear!G$3:G$614, A264, Gear!F$3:F$614)
+SUMIF(Gear!H$3:H$614, A264, Gear!F$3:F$614)
+SUMIF(Gear!I$3:I$614, A264, Gear!F$3:F$614)
+SUMIF(Workshop!G$3:G$603, A264, Workshop!I$3:I$603)
+SUMIF(Workshop!J$3:J$603, A264, Workshop!L$3:L$603)
+SUMIF(Workshop!M$3:M$603, A264, Workshop!O$3:O$603)
+SUMIF(Workshop!P$3:P$603, A264, Workshop!R$3:R$603)
+SUMIF(Fish!G$3:G$616, A264, Fish!I$3:I$616)
+SUMIF(Fish!J$3:J$616, A264, Fish!L$3:L$616)</f>
        <v>0</v>
      </c>
      <c r="E264">
        <f t="shared" si="14"/>
        <v>12</v>
      </c>
      <c r="F264">
        <f t="shared" si="15"/>
        <v>12</v>
      </c>
    </row>
    <row r="265" spans="2:6" x14ac:dyDescent="0.25">
      <c r="B265">
        <v>0</v>
      </c>
      <c r="C265">
        <f t="shared" si="13"/>
        <v>12</v>
      </c>
      <c r="D265">
        <f>SUMIF(Animals!G$3:G$616, A265, Animals!F$3:F$616)
+SUMIF(Gear!G$3:G$614, A265, Gear!F$3:F$614)
+SUMIF(Gear!H$3:H$614, A265, Gear!F$3:F$614)
+SUMIF(Gear!I$3:I$614, A265, Gear!F$3:F$614)
+SUMIF(Workshop!G$3:G$603, A265, Workshop!I$3:I$603)
+SUMIF(Workshop!J$3:J$603, A265, Workshop!L$3:L$603)
+SUMIF(Workshop!M$3:M$603, A265, Workshop!O$3:O$603)
+SUMIF(Workshop!P$3:P$603, A265, Workshop!R$3:R$603)
+SUMIF(Fish!G$3:G$616, A265, Fish!I$3:I$616)
+SUMIF(Fish!J$3:J$616, A265, Fish!L$3:L$616)</f>
        <v>0</v>
      </c>
      <c r="E265">
        <f t="shared" si="14"/>
        <v>12</v>
      </c>
      <c r="F265">
        <f t="shared" si="15"/>
        <v>12</v>
      </c>
    </row>
    <row r="266" spans="2:6" x14ac:dyDescent="0.25">
      <c r="B266">
        <v>0</v>
      </c>
      <c r="C266">
        <f t="shared" si="13"/>
        <v>12</v>
      </c>
      <c r="D266">
        <f>SUMIF(Animals!G$3:G$616, A266, Animals!F$3:F$616)
+SUMIF(Gear!G$3:G$614, A266, Gear!F$3:F$614)
+SUMIF(Gear!H$3:H$614, A266, Gear!F$3:F$614)
+SUMIF(Gear!I$3:I$614, A266, Gear!F$3:F$614)
+SUMIF(Workshop!G$3:G$603, A266, Workshop!I$3:I$603)
+SUMIF(Workshop!J$3:J$603, A266, Workshop!L$3:L$603)
+SUMIF(Workshop!M$3:M$603, A266, Workshop!O$3:O$603)
+SUMIF(Workshop!P$3:P$603, A266, Workshop!R$3:R$603)
+SUMIF(Fish!G$3:G$616, A266, Fish!I$3:I$616)
+SUMIF(Fish!J$3:J$616, A266, Fish!L$3:L$616)</f>
        <v>0</v>
      </c>
      <c r="E266">
        <f t="shared" si="14"/>
        <v>12</v>
      </c>
      <c r="F266">
        <f t="shared" si="15"/>
        <v>12</v>
      </c>
    </row>
    <row r="267" spans="2:6" x14ac:dyDescent="0.25">
      <c r="B267">
        <v>0</v>
      </c>
      <c r="C267">
        <f t="shared" si="13"/>
        <v>12</v>
      </c>
      <c r="D267">
        <f>SUMIF(Animals!G$3:G$616, A267, Animals!F$3:F$616)
+SUMIF(Gear!G$3:G$614, A267, Gear!F$3:F$614)
+SUMIF(Gear!H$3:H$614, A267, Gear!F$3:F$614)
+SUMIF(Gear!I$3:I$614, A267, Gear!F$3:F$614)
+SUMIF(Workshop!G$3:G$603, A267, Workshop!I$3:I$603)
+SUMIF(Workshop!J$3:J$603, A267, Workshop!L$3:L$603)
+SUMIF(Workshop!M$3:M$603, A267, Workshop!O$3:O$603)
+SUMIF(Workshop!P$3:P$603, A267, Workshop!R$3:R$603)
+SUMIF(Fish!G$3:G$616, A267, Fish!I$3:I$616)
+SUMIF(Fish!J$3:J$616, A267, Fish!L$3:L$616)</f>
        <v>0</v>
      </c>
      <c r="E267">
        <f t="shared" si="14"/>
        <v>12</v>
      </c>
      <c r="F267">
        <f t="shared" si="15"/>
        <v>12</v>
      </c>
    </row>
    <row r="268" spans="2:6" x14ac:dyDescent="0.25">
      <c r="B268">
        <v>0</v>
      </c>
      <c r="C268">
        <f t="shared" si="13"/>
        <v>12</v>
      </c>
      <c r="D268">
        <f>SUMIF(Animals!G$3:G$616, A268, Animals!F$3:F$616)
+SUMIF(Gear!G$3:G$614, A268, Gear!F$3:F$614)
+SUMIF(Gear!H$3:H$614, A268, Gear!F$3:F$614)
+SUMIF(Gear!I$3:I$614, A268, Gear!F$3:F$614)
+SUMIF(Workshop!G$3:G$603, A268, Workshop!I$3:I$603)
+SUMIF(Workshop!J$3:J$603, A268, Workshop!L$3:L$603)
+SUMIF(Workshop!M$3:M$603, A268, Workshop!O$3:O$603)
+SUMIF(Workshop!P$3:P$603, A268, Workshop!R$3:R$603)
+SUMIF(Fish!G$3:G$616, A268, Fish!I$3:I$616)
+SUMIF(Fish!J$3:J$616, A268, Fish!L$3:L$616)</f>
        <v>0</v>
      </c>
      <c r="E268">
        <f t="shared" si="14"/>
        <v>12</v>
      </c>
      <c r="F268">
        <f t="shared" si="15"/>
        <v>12</v>
      </c>
    </row>
    <row r="269" spans="2:6" x14ac:dyDescent="0.25">
      <c r="B269">
        <v>0</v>
      </c>
      <c r="C269">
        <f t="shared" si="13"/>
        <v>12</v>
      </c>
      <c r="D269">
        <f>SUMIF(Animals!G$3:G$616, A269, Animals!F$3:F$616)
+SUMIF(Gear!G$3:G$614, A269, Gear!F$3:F$614)
+SUMIF(Gear!H$3:H$614, A269, Gear!F$3:F$614)
+SUMIF(Gear!I$3:I$614, A269, Gear!F$3:F$614)
+SUMIF(Workshop!G$3:G$603, A269, Workshop!I$3:I$603)
+SUMIF(Workshop!J$3:J$603, A269, Workshop!L$3:L$603)
+SUMIF(Workshop!M$3:M$603, A269, Workshop!O$3:O$603)
+SUMIF(Workshop!P$3:P$603, A269, Workshop!R$3:R$603)
+SUMIF(Fish!G$3:G$616, A269, Fish!I$3:I$616)
+SUMIF(Fish!J$3:J$616, A269, Fish!L$3:L$616)</f>
        <v>0</v>
      </c>
      <c r="E269">
        <f t="shared" si="14"/>
        <v>12</v>
      </c>
      <c r="F269">
        <f t="shared" si="15"/>
        <v>12</v>
      </c>
    </row>
    <row r="270" spans="2:6" x14ac:dyDescent="0.25">
      <c r="B270">
        <v>0</v>
      </c>
      <c r="C270">
        <f t="shared" si="13"/>
        <v>12</v>
      </c>
      <c r="D270">
        <f>SUMIF(Animals!G$3:G$616, A270, Animals!F$3:F$616)
+SUMIF(Gear!G$3:G$614, A270, Gear!F$3:F$614)
+SUMIF(Gear!H$3:H$614, A270, Gear!F$3:F$614)
+SUMIF(Gear!I$3:I$614, A270, Gear!F$3:F$614)
+SUMIF(Workshop!G$3:G$603, A270, Workshop!I$3:I$603)
+SUMIF(Workshop!J$3:J$603, A270, Workshop!L$3:L$603)
+SUMIF(Workshop!M$3:M$603, A270, Workshop!O$3:O$603)
+SUMIF(Workshop!P$3:P$603, A270, Workshop!R$3:R$603)
+SUMIF(Fish!G$3:G$616, A270, Fish!I$3:I$616)
+SUMIF(Fish!J$3:J$616, A270, Fish!L$3:L$616)</f>
        <v>0</v>
      </c>
      <c r="E270">
        <f t="shared" si="14"/>
        <v>12</v>
      </c>
      <c r="F270">
        <f t="shared" si="15"/>
        <v>12</v>
      </c>
    </row>
    <row r="271" spans="2:6" x14ac:dyDescent="0.25">
      <c r="B271">
        <v>0</v>
      </c>
      <c r="C271">
        <f t="shared" si="13"/>
        <v>12</v>
      </c>
      <c r="D271">
        <f>SUMIF(Animals!G$3:G$616, A271, Animals!F$3:F$616)
+SUMIF(Gear!G$3:G$614, A271, Gear!F$3:F$614)
+SUMIF(Gear!H$3:H$614, A271, Gear!F$3:F$614)
+SUMIF(Gear!I$3:I$614, A271, Gear!F$3:F$614)
+SUMIF(Workshop!G$3:G$603, A271, Workshop!I$3:I$603)
+SUMIF(Workshop!J$3:J$603, A271, Workshop!L$3:L$603)
+SUMIF(Workshop!M$3:M$603, A271, Workshop!O$3:O$603)
+SUMIF(Workshop!P$3:P$603, A271, Workshop!R$3:R$603)
+SUMIF(Fish!G$3:G$616, A271, Fish!I$3:I$616)
+SUMIF(Fish!J$3:J$616, A271, Fish!L$3:L$616)</f>
        <v>0</v>
      </c>
      <c r="E271">
        <f t="shared" si="14"/>
        <v>12</v>
      </c>
      <c r="F271">
        <f t="shared" si="15"/>
        <v>12</v>
      </c>
    </row>
    <row r="272" spans="2:6" x14ac:dyDescent="0.25">
      <c r="B272">
        <v>0</v>
      </c>
      <c r="C272">
        <f t="shared" si="13"/>
        <v>12</v>
      </c>
      <c r="D272">
        <f>SUMIF(Animals!G$3:G$616, A272, Animals!F$3:F$616)
+SUMIF(Gear!G$3:G$614, A272, Gear!F$3:F$614)
+SUMIF(Gear!H$3:H$614, A272, Gear!F$3:F$614)
+SUMIF(Gear!I$3:I$614, A272, Gear!F$3:F$614)
+SUMIF(Workshop!G$3:G$603, A272, Workshop!I$3:I$603)
+SUMIF(Workshop!J$3:J$603, A272, Workshop!L$3:L$603)
+SUMIF(Workshop!M$3:M$603, A272, Workshop!O$3:O$603)
+SUMIF(Workshop!P$3:P$603, A272, Workshop!R$3:R$603)
+SUMIF(Fish!G$3:G$616, A272, Fish!I$3:I$616)
+SUMIF(Fish!J$3:J$616, A272, Fish!L$3:L$616)</f>
        <v>0</v>
      </c>
      <c r="E272">
        <f t="shared" si="14"/>
        <v>12</v>
      </c>
      <c r="F272">
        <f t="shared" si="15"/>
        <v>12</v>
      </c>
    </row>
    <row r="273" spans="2:6" x14ac:dyDescent="0.25">
      <c r="B273">
        <v>0</v>
      </c>
      <c r="C273">
        <f t="shared" si="13"/>
        <v>12</v>
      </c>
      <c r="D273">
        <f>SUMIF(Animals!G$3:G$616, A273, Animals!F$3:F$616)
+SUMIF(Gear!G$3:G$614, A273, Gear!F$3:F$614)
+SUMIF(Gear!H$3:H$614, A273, Gear!F$3:F$614)
+SUMIF(Gear!I$3:I$614, A273, Gear!F$3:F$614)
+SUMIF(Workshop!G$3:G$603, A273, Workshop!I$3:I$603)
+SUMIF(Workshop!J$3:J$603, A273, Workshop!L$3:L$603)
+SUMIF(Workshop!M$3:M$603, A273, Workshop!O$3:O$603)
+SUMIF(Workshop!P$3:P$603, A273, Workshop!R$3:R$603)
+SUMIF(Fish!G$3:G$616, A273, Fish!I$3:I$616)
+SUMIF(Fish!J$3:J$616, A273, Fish!L$3:L$616)</f>
        <v>0</v>
      </c>
      <c r="E273">
        <f t="shared" si="14"/>
        <v>12</v>
      </c>
      <c r="F273">
        <f t="shared" si="15"/>
        <v>12</v>
      </c>
    </row>
    <row r="274" spans="2:6" x14ac:dyDescent="0.25">
      <c r="B274">
        <v>0</v>
      </c>
      <c r="C274">
        <f t="shared" si="13"/>
        <v>12</v>
      </c>
      <c r="D274">
        <f>SUMIF(Animals!G$3:G$616, A274, Animals!F$3:F$616)
+SUMIF(Gear!G$3:G$614, A274, Gear!F$3:F$614)
+SUMIF(Gear!H$3:H$614, A274, Gear!F$3:F$614)
+SUMIF(Gear!I$3:I$614, A274, Gear!F$3:F$614)
+SUMIF(Workshop!G$3:G$603, A274, Workshop!I$3:I$603)
+SUMIF(Workshop!J$3:J$603, A274, Workshop!L$3:L$603)
+SUMIF(Workshop!M$3:M$603, A274, Workshop!O$3:O$603)
+SUMIF(Workshop!P$3:P$603, A274, Workshop!R$3:R$603)
+SUMIF(Fish!G$3:G$616, A274, Fish!I$3:I$616)
+SUMIF(Fish!J$3:J$616, A274, Fish!L$3:L$616)</f>
        <v>0</v>
      </c>
      <c r="E274">
        <f t="shared" si="14"/>
        <v>12</v>
      </c>
      <c r="F274">
        <f t="shared" si="15"/>
        <v>12</v>
      </c>
    </row>
    <row r="275" spans="2:6" x14ac:dyDescent="0.25">
      <c r="B275">
        <v>0</v>
      </c>
      <c r="C275">
        <f t="shared" si="13"/>
        <v>12</v>
      </c>
      <c r="D275">
        <f>SUMIF(Animals!G$3:G$616, A275, Animals!F$3:F$616)
+SUMIF(Gear!G$3:G$614, A275, Gear!F$3:F$614)
+SUMIF(Gear!H$3:H$614, A275, Gear!F$3:F$614)
+SUMIF(Gear!I$3:I$614, A275, Gear!F$3:F$614)
+SUMIF(Workshop!G$3:G$603, A275, Workshop!I$3:I$603)
+SUMIF(Workshop!J$3:J$603, A275, Workshop!L$3:L$603)
+SUMIF(Workshop!M$3:M$603, A275, Workshop!O$3:O$603)
+SUMIF(Workshop!P$3:P$603, A275, Workshop!R$3:R$603)
+SUMIF(Fish!G$3:G$616, A275, Fish!I$3:I$616)
+SUMIF(Fish!J$3:J$616, A275, Fish!L$3:L$616)</f>
        <v>0</v>
      </c>
      <c r="E275">
        <f t="shared" si="14"/>
        <v>12</v>
      </c>
      <c r="F275">
        <f t="shared" si="15"/>
        <v>12</v>
      </c>
    </row>
    <row r="276" spans="2:6" x14ac:dyDescent="0.25">
      <c r="B276">
        <v>0</v>
      </c>
      <c r="C276">
        <f t="shared" si="13"/>
        <v>12</v>
      </c>
      <c r="D276">
        <f>SUMIF(Animals!G$3:G$616, A276, Animals!F$3:F$616)
+SUMIF(Gear!G$3:G$614, A276, Gear!F$3:F$614)
+SUMIF(Gear!H$3:H$614, A276, Gear!F$3:F$614)
+SUMIF(Gear!I$3:I$614, A276, Gear!F$3:F$614)
+SUMIF(Workshop!G$3:G$603, A276, Workshop!I$3:I$603)
+SUMIF(Workshop!J$3:J$603, A276, Workshop!L$3:L$603)
+SUMIF(Workshop!M$3:M$603, A276, Workshop!O$3:O$603)
+SUMIF(Workshop!P$3:P$603, A276, Workshop!R$3:R$603)
+SUMIF(Fish!G$3:G$616, A276, Fish!I$3:I$616)
+SUMIF(Fish!J$3:J$616, A276, Fish!L$3:L$616)</f>
        <v>0</v>
      </c>
      <c r="E276">
        <f t="shared" si="14"/>
        <v>12</v>
      </c>
      <c r="F276">
        <f t="shared" si="15"/>
        <v>12</v>
      </c>
    </row>
    <row r="277" spans="2:6" x14ac:dyDescent="0.25">
      <c r="B277">
        <v>0</v>
      </c>
      <c r="C277">
        <f t="shared" si="13"/>
        <v>12</v>
      </c>
      <c r="D277">
        <f>SUMIF(Animals!G$3:G$616, A277, Animals!F$3:F$616)
+SUMIF(Gear!G$3:G$614, A277, Gear!F$3:F$614)
+SUMIF(Gear!H$3:H$614, A277, Gear!F$3:F$614)
+SUMIF(Gear!I$3:I$614, A277, Gear!F$3:F$614)
+SUMIF(Workshop!G$3:G$603, A277, Workshop!I$3:I$603)
+SUMIF(Workshop!J$3:J$603, A277, Workshop!L$3:L$603)
+SUMIF(Workshop!M$3:M$603, A277, Workshop!O$3:O$603)
+SUMIF(Workshop!P$3:P$603, A277, Workshop!R$3:R$603)
+SUMIF(Fish!G$3:G$616, A277, Fish!I$3:I$616)
+SUMIF(Fish!J$3:J$616, A277, Fish!L$3:L$616)</f>
        <v>0</v>
      </c>
      <c r="E277">
        <f t="shared" si="14"/>
        <v>12</v>
      </c>
      <c r="F277">
        <f t="shared" si="15"/>
        <v>12</v>
      </c>
    </row>
    <row r="278" spans="2:6" x14ac:dyDescent="0.25">
      <c r="B278">
        <v>0</v>
      </c>
      <c r="C278">
        <f t="shared" si="13"/>
        <v>12</v>
      </c>
      <c r="D278">
        <f>SUMIF(Animals!G$3:G$616, A278, Animals!F$3:F$616)
+SUMIF(Gear!G$3:G$614, A278, Gear!F$3:F$614)
+SUMIF(Gear!H$3:H$614, A278, Gear!F$3:F$614)
+SUMIF(Gear!I$3:I$614, A278, Gear!F$3:F$614)
+SUMIF(Workshop!G$3:G$603, A278, Workshop!I$3:I$603)
+SUMIF(Workshop!J$3:J$603, A278, Workshop!L$3:L$603)
+SUMIF(Workshop!M$3:M$603, A278, Workshop!O$3:O$603)
+SUMIF(Workshop!P$3:P$603, A278, Workshop!R$3:R$603)
+SUMIF(Fish!G$3:G$616, A278, Fish!I$3:I$616)
+SUMIF(Fish!J$3:J$616, A278, Fish!L$3:L$616)</f>
        <v>0</v>
      </c>
      <c r="E278">
        <f t="shared" si="14"/>
        <v>12</v>
      </c>
      <c r="F278">
        <f t="shared" si="15"/>
        <v>12</v>
      </c>
    </row>
    <row r="279" spans="2:6" x14ac:dyDescent="0.25">
      <c r="B279">
        <v>0</v>
      </c>
      <c r="C279">
        <f t="shared" si="13"/>
        <v>12</v>
      </c>
      <c r="D279">
        <f>SUMIF(Animals!G$3:G$616, A279, Animals!F$3:F$616)
+SUMIF(Gear!G$3:G$614, A279, Gear!F$3:F$614)
+SUMIF(Gear!H$3:H$614, A279, Gear!F$3:F$614)
+SUMIF(Gear!I$3:I$614, A279, Gear!F$3:F$614)
+SUMIF(Workshop!G$3:G$603, A279, Workshop!I$3:I$603)
+SUMIF(Workshop!J$3:J$603, A279, Workshop!L$3:L$603)
+SUMIF(Workshop!M$3:M$603, A279, Workshop!O$3:O$603)
+SUMIF(Workshop!P$3:P$603, A279, Workshop!R$3:R$603)
+SUMIF(Fish!G$3:G$616, A279, Fish!I$3:I$616)
+SUMIF(Fish!J$3:J$616, A279, Fish!L$3:L$616)</f>
        <v>0</v>
      </c>
      <c r="E279">
        <f t="shared" si="14"/>
        <v>12</v>
      </c>
      <c r="F279">
        <f t="shared" si="15"/>
        <v>12</v>
      </c>
    </row>
    <row r="280" spans="2:6" x14ac:dyDescent="0.25">
      <c r="B280">
        <v>0</v>
      </c>
      <c r="C280">
        <f t="shared" si="13"/>
        <v>12</v>
      </c>
      <c r="D280">
        <f>SUMIF(Animals!G$3:G$616, A280, Animals!F$3:F$616)
+SUMIF(Gear!G$3:G$614, A280, Gear!F$3:F$614)
+SUMIF(Gear!H$3:H$614, A280, Gear!F$3:F$614)
+SUMIF(Gear!I$3:I$614, A280, Gear!F$3:F$614)
+SUMIF(Workshop!G$3:G$603, A280, Workshop!I$3:I$603)
+SUMIF(Workshop!J$3:J$603, A280, Workshop!L$3:L$603)
+SUMIF(Workshop!M$3:M$603, A280, Workshop!O$3:O$603)
+SUMIF(Workshop!P$3:P$603, A280, Workshop!R$3:R$603)
+SUMIF(Fish!G$3:G$616, A280, Fish!I$3:I$616)
+SUMIF(Fish!J$3:J$616, A280, Fish!L$3:L$616)</f>
        <v>0</v>
      </c>
      <c r="E280">
        <f t="shared" si="14"/>
        <v>12</v>
      </c>
      <c r="F280">
        <f t="shared" si="15"/>
        <v>12</v>
      </c>
    </row>
    <row r="281" spans="2:6" x14ac:dyDescent="0.25">
      <c r="B281">
        <v>0</v>
      </c>
      <c r="C281">
        <f t="shared" si="13"/>
        <v>12</v>
      </c>
      <c r="D281">
        <f>SUMIF(Animals!G$3:G$616, A281, Animals!F$3:F$616)
+SUMIF(Gear!G$3:G$614, A281, Gear!F$3:F$614)
+SUMIF(Gear!H$3:H$614, A281, Gear!F$3:F$614)
+SUMIF(Gear!I$3:I$614, A281, Gear!F$3:F$614)
+SUMIF(Workshop!G$3:G$603, A281, Workshop!I$3:I$603)
+SUMIF(Workshop!J$3:J$603, A281, Workshop!L$3:L$603)
+SUMIF(Workshop!M$3:M$603, A281, Workshop!O$3:O$603)
+SUMIF(Workshop!P$3:P$603, A281, Workshop!R$3:R$603)
+SUMIF(Fish!G$3:G$616, A281, Fish!I$3:I$616)
+SUMIF(Fish!J$3:J$616, A281, Fish!L$3:L$616)</f>
        <v>0</v>
      </c>
      <c r="E281">
        <f t="shared" si="14"/>
        <v>12</v>
      </c>
      <c r="F281">
        <f t="shared" si="15"/>
        <v>12</v>
      </c>
    </row>
    <row r="282" spans="2:6" x14ac:dyDescent="0.25">
      <c r="B282">
        <v>0</v>
      </c>
      <c r="C282">
        <f t="shared" si="13"/>
        <v>12</v>
      </c>
      <c r="D282">
        <f>SUMIF(Animals!G$3:G$616, A282, Animals!F$3:F$616)
+SUMIF(Gear!G$3:G$614, A282, Gear!F$3:F$614)
+SUMIF(Gear!H$3:H$614, A282, Gear!F$3:F$614)
+SUMIF(Gear!I$3:I$614, A282, Gear!F$3:F$614)
+SUMIF(Workshop!G$3:G$603, A282, Workshop!I$3:I$603)
+SUMIF(Workshop!J$3:J$603, A282, Workshop!L$3:L$603)
+SUMIF(Workshop!M$3:M$603, A282, Workshop!O$3:O$603)
+SUMIF(Workshop!P$3:P$603, A282, Workshop!R$3:R$603)
+SUMIF(Fish!G$3:G$616, A282, Fish!I$3:I$616)
+SUMIF(Fish!J$3:J$616, A282, Fish!L$3:L$616)</f>
        <v>0</v>
      </c>
      <c r="E282">
        <f t="shared" si="14"/>
        <v>12</v>
      </c>
      <c r="F282">
        <f t="shared" si="15"/>
        <v>12</v>
      </c>
    </row>
    <row r="283" spans="2:6" x14ac:dyDescent="0.25">
      <c r="B283">
        <v>0</v>
      </c>
      <c r="C283">
        <f t="shared" si="13"/>
        <v>12</v>
      </c>
      <c r="D283">
        <f>SUMIF(Animals!G$3:G$616, A283, Animals!F$3:F$616)
+SUMIF(Gear!G$3:G$614, A283, Gear!F$3:F$614)
+SUMIF(Gear!H$3:H$614, A283, Gear!F$3:F$614)
+SUMIF(Gear!I$3:I$614, A283, Gear!F$3:F$614)
+SUMIF(Workshop!G$3:G$603, A283, Workshop!I$3:I$603)
+SUMIF(Workshop!J$3:J$603, A283, Workshop!L$3:L$603)
+SUMIF(Workshop!M$3:M$603, A283, Workshop!O$3:O$603)
+SUMIF(Workshop!P$3:P$603, A283, Workshop!R$3:R$603)
+SUMIF(Fish!G$3:G$616, A283, Fish!I$3:I$616)
+SUMIF(Fish!J$3:J$616, A283, Fish!L$3:L$616)</f>
        <v>0</v>
      </c>
      <c r="E283">
        <f t="shared" si="14"/>
        <v>12</v>
      </c>
      <c r="F283">
        <f t="shared" si="15"/>
        <v>12</v>
      </c>
    </row>
    <row r="284" spans="2:6" x14ac:dyDescent="0.25">
      <c r="B284">
        <v>0</v>
      </c>
      <c r="C284">
        <f t="shared" si="13"/>
        <v>12</v>
      </c>
      <c r="D284">
        <f>SUMIF(Animals!G$3:G$616, A284, Animals!F$3:F$616)
+SUMIF(Gear!G$3:G$614, A284, Gear!F$3:F$614)
+SUMIF(Gear!H$3:H$614, A284, Gear!F$3:F$614)
+SUMIF(Gear!I$3:I$614, A284, Gear!F$3:F$614)
+SUMIF(Workshop!G$3:G$603, A284, Workshop!I$3:I$603)
+SUMIF(Workshop!J$3:J$603, A284, Workshop!L$3:L$603)
+SUMIF(Workshop!M$3:M$603, A284, Workshop!O$3:O$603)
+SUMIF(Workshop!P$3:P$603, A284, Workshop!R$3:R$603)
+SUMIF(Fish!G$3:G$616, A284, Fish!I$3:I$616)
+SUMIF(Fish!J$3:J$616, A284, Fish!L$3:L$616)</f>
        <v>0</v>
      </c>
      <c r="E284">
        <f t="shared" si="14"/>
        <v>12</v>
      </c>
      <c r="F284">
        <f t="shared" si="15"/>
        <v>12</v>
      </c>
    </row>
    <row r="285" spans="2:6" x14ac:dyDescent="0.25">
      <c r="B285">
        <v>0</v>
      </c>
      <c r="C285">
        <f t="shared" si="13"/>
        <v>12</v>
      </c>
      <c r="D285">
        <f>SUMIF(Animals!G$3:G$616, A285, Animals!F$3:F$616)
+SUMIF(Gear!G$3:G$614, A285, Gear!F$3:F$614)
+SUMIF(Gear!H$3:H$614, A285, Gear!F$3:F$614)
+SUMIF(Gear!I$3:I$614, A285, Gear!F$3:F$614)
+SUMIF(Workshop!G$3:G$603, A285, Workshop!I$3:I$603)
+SUMIF(Workshop!J$3:J$603, A285, Workshop!L$3:L$603)
+SUMIF(Workshop!M$3:M$603, A285, Workshop!O$3:O$603)
+SUMIF(Workshop!P$3:P$603, A285, Workshop!R$3:R$603)
+SUMIF(Fish!G$3:G$616, A285, Fish!I$3:I$616)
+SUMIF(Fish!J$3:J$616, A285, Fish!L$3:L$616)</f>
        <v>0</v>
      </c>
      <c r="E285">
        <f t="shared" si="14"/>
        <v>12</v>
      </c>
      <c r="F285">
        <f t="shared" si="15"/>
        <v>12</v>
      </c>
    </row>
    <row r="286" spans="2:6" x14ac:dyDescent="0.25">
      <c r="B286">
        <v>0</v>
      </c>
      <c r="C286">
        <f t="shared" si="13"/>
        <v>12</v>
      </c>
      <c r="D286">
        <f>SUMIF(Animals!G$3:G$616, A286, Animals!F$3:F$616)
+SUMIF(Gear!G$3:G$614, A286, Gear!F$3:F$614)
+SUMIF(Gear!H$3:H$614, A286, Gear!F$3:F$614)
+SUMIF(Gear!I$3:I$614, A286, Gear!F$3:F$614)
+SUMIF(Workshop!G$3:G$603, A286, Workshop!I$3:I$603)
+SUMIF(Workshop!J$3:J$603, A286, Workshop!L$3:L$603)
+SUMIF(Workshop!M$3:M$603, A286, Workshop!O$3:O$603)
+SUMIF(Workshop!P$3:P$603, A286, Workshop!R$3:R$603)
+SUMIF(Fish!G$3:G$616, A286, Fish!I$3:I$616)
+SUMIF(Fish!J$3:J$616, A286, Fish!L$3:L$616)</f>
        <v>0</v>
      </c>
      <c r="E286">
        <f t="shared" si="14"/>
        <v>12</v>
      </c>
      <c r="F286">
        <f t="shared" si="15"/>
        <v>12</v>
      </c>
    </row>
    <row r="287" spans="2:6" x14ac:dyDescent="0.25">
      <c r="B287">
        <v>0</v>
      </c>
      <c r="C287">
        <f t="shared" si="13"/>
        <v>12</v>
      </c>
      <c r="D287">
        <f>SUMIF(Animals!G$3:G$616, A287, Animals!F$3:F$616)
+SUMIF(Gear!G$3:G$614, A287, Gear!F$3:F$614)
+SUMIF(Gear!H$3:H$614, A287, Gear!F$3:F$614)
+SUMIF(Gear!I$3:I$614, A287, Gear!F$3:F$614)
+SUMIF(Workshop!G$3:G$603, A287, Workshop!I$3:I$603)
+SUMIF(Workshop!J$3:J$603, A287, Workshop!L$3:L$603)
+SUMIF(Workshop!M$3:M$603, A287, Workshop!O$3:O$603)
+SUMIF(Workshop!P$3:P$603, A287, Workshop!R$3:R$603)
+SUMIF(Fish!G$3:G$616, A287, Fish!I$3:I$616)
+SUMIF(Fish!J$3:J$616, A287, Fish!L$3:L$616)</f>
        <v>0</v>
      </c>
      <c r="E287">
        <f t="shared" si="14"/>
        <v>12</v>
      </c>
      <c r="F287">
        <f t="shared" si="15"/>
        <v>12</v>
      </c>
    </row>
    <row r="288" spans="2:6" x14ac:dyDescent="0.25">
      <c r="B288">
        <v>0</v>
      </c>
      <c r="C288">
        <f t="shared" si="13"/>
        <v>12</v>
      </c>
      <c r="D288">
        <f>SUMIF(Animals!G$3:G$616, A288, Animals!F$3:F$616)
+SUMIF(Gear!G$3:G$614, A288, Gear!F$3:F$614)
+SUMIF(Gear!H$3:H$614, A288, Gear!F$3:F$614)
+SUMIF(Gear!I$3:I$614, A288, Gear!F$3:F$614)
+SUMIF(Workshop!G$3:G$603, A288, Workshop!I$3:I$603)
+SUMIF(Workshop!J$3:J$603, A288, Workshop!L$3:L$603)
+SUMIF(Workshop!M$3:M$603, A288, Workshop!O$3:O$603)
+SUMIF(Workshop!P$3:P$603, A288, Workshop!R$3:R$603)
+SUMIF(Fish!G$3:G$616, A288, Fish!I$3:I$616)
+SUMIF(Fish!J$3:J$616, A288, Fish!L$3:L$616)</f>
        <v>0</v>
      </c>
      <c r="E288">
        <f t="shared" si="14"/>
        <v>12</v>
      </c>
      <c r="F288">
        <f t="shared" si="15"/>
        <v>12</v>
      </c>
    </row>
    <row r="289" spans="2:6" x14ac:dyDescent="0.25">
      <c r="B289">
        <v>0</v>
      </c>
      <c r="C289">
        <f t="shared" si="13"/>
        <v>12</v>
      </c>
      <c r="D289">
        <f>SUMIF(Animals!G$3:G$616, A289, Animals!F$3:F$616)
+SUMIF(Gear!G$3:G$614, A289, Gear!F$3:F$614)
+SUMIF(Gear!H$3:H$614, A289, Gear!F$3:F$614)
+SUMIF(Gear!I$3:I$614, A289, Gear!F$3:F$614)
+SUMIF(Workshop!G$3:G$603, A289, Workshop!I$3:I$603)
+SUMIF(Workshop!J$3:J$603, A289, Workshop!L$3:L$603)
+SUMIF(Workshop!M$3:M$603, A289, Workshop!O$3:O$603)
+SUMIF(Workshop!P$3:P$603, A289, Workshop!R$3:R$603)
+SUMIF(Fish!G$3:G$616, A289, Fish!I$3:I$616)
+SUMIF(Fish!J$3:J$616, A289, Fish!L$3:L$616)</f>
        <v>0</v>
      </c>
      <c r="E289">
        <f t="shared" si="14"/>
        <v>12</v>
      </c>
      <c r="F289">
        <f t="shared" si="15"/>
        <v>12</v>
      </c>
    </row>
    <row r="290" spans="2:6" x14ac:dyDescent="0.25">
      <c r="B290">
        <v>0</v>
      </c>
      <c r="C290">
        <f t="shared" si="13"/>
        <v>12</v>
      </c>
      <c r="D290">
        <f>SUMIF(Animals!G$3:G$616, A290, Animals!F$3:F$616)
+SUMIF(Gear!G$3:G$614, A290, Gear!F$3:F$614)
+SUMIF(Gear!H$3:H$614, A290, Gear!F$3:F$614)
+SUMIF(Gear!I$3:I$614, A290, Gear!F$3:F$614)
+SUMIF(Workshop!G$3:G$603, A290, Workshop!I$3:I$603)
+SUMIF(Workshop!J$3:J$603, A290, Workshop!L$3:L$603)
+SUMIF(Workshop!M$3:M$603, A290, Workshop!O$3:O$603)
+SUMIF(Workshop!P$3:P$603, A290, Workshop!R$3:R$603)
+SUMIF(Fish!G$3:G$616, A290, Fish!I$3:I$616)
+SUMIF(Fish!J$3:J$616, A290, Fish!L$3:L$616)</f>
        <v>0</v>
      </c>
      <c r="E290">
        <f t="shared" si="14"/>
        <v>12</v>
      </c>
      <c r="F290">
        <f t="shared" si="15"/>
        <v>12</v>
      </c>
    </row>
    <row r="291" spans="2:6" x14ac:dyDescent="0.25">
      <c r="B291">
        <v>0</v>
      </c>
      <c r="C291">
        <f t="shared" si="13"/>
        <v>12</v>
      </c>
      <c r="D291">
        <f>SUMIF(Animals!G$3:G$616, A291, Animals!F$3:F$616)
+SUMIF(Gear!G$3:G$614, A291, Gear!F$3:F$614)
+SUMIF(Gear!H$3:H$614, A291, Gear!F$3:F$614)
+SUMIF(Gear!I$3:I$614, A291, Gear!F$3:F$614)
+SUMIF(Workshop!G$3:G$603, A291, Workshop!I$3:I$603)
+SUMIF(Workshop!J$3:J$603, A291, Workshop!L$3:L$603)
+SUMIF(Workshop!M$3:M$603, A291, Workshop!O$3:O$603)
+SUMIF(Workshop!P$3:P$603, A291, Workshop!R$3:R$603)
+SUMIF(Fish!G$3:G$616, A291, Fish!I$3:I$616)
+SUMIF(Fish!J$3:J$616, A291, Fish!L$3:L$616)</f>
        <v>0</v>
      </c>
      <c r="E291">
        <f t="shared" si="14"/>
        <v>12</v>
      </c>
      <c r="F291">
        <f t="shared" si="15"/>
        <v>12</v>
      </c>
    </row>
    <row r="292" spans="2:6" x14ac:dyDescent="0.25">
      <c r="B292">
        <v>0</v>
      </c>
      <c r="C292">
        <f t="shared" si="13"/>
        <v>12</v>
      </c>
      <c r="D292">
        <f>SUMIF(Animals!G$3:G$616, A292, Animals!F$3:F$616)
+SUMIF(Gear!G$3:G$614, A292, Gear!F$3:F$614)
+SUMIF(Gear!H$3:H$614, A292, Gear!F$3:F$614)
+SUMIF(Gear!I$3:I$614, A292, Gear!F$3:F$614)
+SUMIF(Workshop!G$3:G$603, A292, Workshop!I$3:I$603)
+SUMIF(Workshop!J$3:J$603, A292, Workshop!L$3:L$603)
+SUMIF(Workshop!M$3:M$603, A292, Workshop!O$3:O$603)
+SUMIF(Workshop!P$3:P$603, A292, Workshop!R$3:R$603)
+SUMIF(Fish!G$3:G$616, A292, Fish!I$3:I$616)
+SUMIF(Fish!J$3:J$616, A292, Fish!L$3:L$616)</f>
        <v>0</v>
      </c>
      <c r="E292">
        <f t="shared" si="14"/>
        <v>12</v>
      </c>
      <c r="F292">
        <f t="shared" si="15"/>
        <v>12</v>
      </c>
    </row>
    <row r="293" spans="2:6" x14ac:dyDescent="0.25">
      <c r="B293">
        <v>0</v>
      </c>
      <c r="C293">
        <f t="shared" si="13"/>
        <v>12</v>
      </c>
      <c r="D293">
        <f>SUMIF(Animals!G$3:G$616, A293, Animals!F$3:F$616)
+SUMIF(Gear!G$3:G$614, A293, Gear!F$3:F$614)
+SUMIF(Gear!H$3:H$614, A293, Gear!F$3:F$614)
+SUMIF(Gear!I$3:I$614, A293, Gear!F$3:F$614)
+SUMIF(Workshop!G$3:G$603, A293, Workshop!I$3:I$603)
+SUMIF(Workshop!J$3:J$603, A293, Workshop!L$3:L$603)
+SUMIF(Workshop!M$3:M$603, A293, Workshop!O$3:O$603)
+SUMIF(Workshop!P$3:P$603, A293, Workshop!R$3:R$603)
+SUMIF(Fish!G$3:G$616, A293, Fish!I$3:I$616)
+SUMIF(Fish!J$3:J$616, A293, Fish!L$3:L$616)</f>
        <v>0</v>
      </c>
      <c r="E293">
        <f t="shared" si="14"/>
        <v>12</v>
      </c>
      <c r="F293">
        <f t="shared" si="15"/>
        <v>12</v>
      </c>
    </row>
    <row r="294" spans="2:6" x14ac:dyDescent="0.25">
      <c r="B294">
        <v>0</v>
      </c>
      <c r="C294">
        <f t="shared" si="13"/>
        <v>12</v>
      </c>
      <c r="D294">
        <f>SUMIF(Animals!G$3:G$616, A294, Animals!F$3:F$616)
+SUMIF(Gear!G$3:G$614, A294, Gear!F$3:F$614)
+SUMIF(Gear!H$3:H$614, A294, Gear!F$3:F$614)
+SUMIF(Gear!I$3:I$614, A294, Gear!F$3:F$614)
+SUMIF(Workshop!G$3:G$603, A294, Workshop!I$3:I$603)
+SUMIF(Workshop!J$3:J$603, A294, Workshop!L$3:L$603)
+SUMIF(Workshop!M$3:M$603, A294, Workshop!O$3:O$603)
+SUMIF(Workshop!P$3:P$603, A294, Workshop!R$3:R$603)
+SUMIF(Fish!G$3:G$616, A294, Fish!I$3:I$616)
+SUMIF(Fish!J$3:J$616, A294, Fish!L$3:L$616)</f>
        <v>0</v>
      </c>
      <c r="E294">
        <f t="shared" si="14"/>
        <v>12</v>
      </c>
      <c r="F294">
        <f t="shared" si="15"/>
        <v>12</v>
      </c>
    </row>
    <row r="295" spans="2:6" x14ac:dyDescent="0.25">
      <c r="B295">
        <v>0</v>
      </c>
      <c r="C295">
        <f t="shared" si="13"/>
        <v>12</v>
      </c>
      <c r="D295">
        <f>SUMIF(Animals!G$3:G$616, A295, Animals!F$3:F$616)
+SUMIF(Gear!G$3:G$614, A295, Gear!F$3:F$614)
+SUMIF(Gear!H$3:H$614, A295, Gear!F$3:F$614)
+SUMIF(Gear!I$3:I$614, A295, Gear!F$3:F$614)
+SUMIF(Workshop!G$3:G$603, A295, Workshop!I$3:I$603)
+SUMIF(Workshop!J$3:J$603, A295, Workshop!L$3:L$603)
+SUMIF(Workshop!M$3:M$603, A295, Workshop!O$3:O$603)
+SUMIF(Workshop!P$3:P$603, A295, Workshop!R$3:R$603)
+SUMIF(Fish!G$3:G$616, A295, Fish!I$3:I$616)
+SUMIF(Fish!J$3:J$616, A295, Fish!L$3:L$616)</f>
        <v>0</v>
      </c>
      <c r="E295">
        <f t="shared" si="14"/>
        <v>12</v>
      </c>
      <c r="F295">
        <f t="shared" si="15"/>
        <v>12</v>
      </c>
    </row>
    <row r="296" spans="2:6" x14ac:dyDescent="0.25">
      <c r="B296">
        <v>0</v>
      </c>
      <c r="C296">
        <f t="shared" si="13"/>
        <v>12</v>
      </c>
      <c r="D296">
        <f>SUMIF(Animals!G$3:G$616, A296, Animals!F$3:F$616)
+SUMIF(Gear!G$3:G$614, A296, Gear!F$3:F$614)
+SUMIF(Gear!H$3:H$614, A296, Gear!F$3:F$614)
+SUMIF(Gear!I$3:I$614, A296, Gear!F$3:F$614)
+SUMIF(Workshop!G$3:G$603, A296, Workshop!I$3:I$603)
+SUMIF(Workshop!J$3:J$603, A296, Workshop!L$3:L$603)
+SUMIF(Workshop!M$3:M$603, A296, Workshop!O$3:O$603)
+SUMIF(Workshop!P$3:P$603, A296, Workshop!R$3:R$603)
+SUMIF(Fish!G$3:G$616, A296, Fish!I$3:I$616)
+SUMIF(Fish!J$3:J$616, A296, Fish!L$3:L$616)</f>
        <v>0</v>
      </c>
      <c r="E296">
        <f t="shared" si="14"/>
        <v>12</v>
      </c>
      <c r="F296">
        <f t="shared" si="15"/>
        <v>12</v>
      </c>
    </row>
    <row r="297" spans="2:6" x14ac:dyDescent="0.25">
      <c r="B297">
        <v>0</v>
      </c>
      <c r="C297">
        <f t="shared" si="13"/>
        <v>12</v>
      </c>
      <c r="D297">
        <f>SUMIF(Animals!G$3:G$616, A297, Animals!F$3:F$616)
+SUMIF(Gear!G$3:G$614, A297, Gear!F$3:F$614)
+SUMIF(Gear!H$3:H$614, A297, Gear!F$3:F$614)
+SUMIF(Gear!I$3:I$614, A297, Gear!F$3:F$614)
+SUMIF(Workshop!G$3:G$603, A297, Workshop!I$3:I$603)
+SUMIF(Workshop!J$3:J$603, A297, Workshop!L$3:L$603)
+SUMIF(Workshop!M$3:M$603, A297, Workshop!O$3:O$603)
+SUMIF(Workshop!P$3:P$603, A297, Workshop!R$3:R$603)
+SUMIF(Fish!G$3:G$616, A297, Fish!I$3:I$616)
+SUMIF(Fish!J$3:J$616, A297, Fish!L$3:L$616)</f>
        <v>0</v>
      </c>
      <c r="E297">
        <f t="shared" si="14"/>
        <v>12</v>
      </c>
      <c r="F297">
        <f t="shared" si="15"/>
        <v>12</v>
      </c>
    </row>
    <row r="298" spans="2:6" x14ac:dyDescent="0.25">
      <c r="B298">
        <v>0</v>
      </c>
      <c r="C298">
        <f t="shared" si="13"/>
        <v>12</v>
      </c>
      <c r="D298">
        <f>SUMIF(Animals!G$3:G$616, A298, Animals!F$3:F$616)
+SUMIF(Gear!G$3:G$614, A298, Gear!F$3:F$614)
+SUMIF(Gear!H$3:H$614, A298, Gear!F$3:F$614)
+SUMIF(Gear!I$3:I$614, A298, Gear!F$3:F$614)
+SUMIF(Workshop!G$3:G$603, A298, Workshop!I$3:I$603)
+SUMIF(Workshop!J$3:J$603, A298, Workshop!L$3:L$603)
+SUMIF(Workshop!M$3:M$603, A298, Workshop!O$3:O$603)
+SUMIF(Workshop!P$3:P$603, A298, Workshop!R$3:R$603)
+SUMIF(Fish!G$3:G$616, A298, Fish!I$3:I$616)
+SUMIF(Fish!J$3:J$616, A298, Fish!L$3:L$616)</f>
        <v>0</v>
      </c>
      <c r="E298">
        <f t="shared" si="14"/>
        <v>12</v>
      </c>
      <c r="F298">
        <f t="shared" si="15"/>
        <v>12</v>
      </c>
    </row>
    <row r="299" spans="2:6" x14ac:dyDescent="0.25">
      <c r="B299">
        <v>0</v>
      </c>
      <c r="C299">
        <f t="shared" si="13"/>
        <v>12</v>
      </c>
      <c r="D299">
        <f>SUMIF(Animals!G$3:G$616, A299, Animals!F$3:F$616)
+SUMIF(Gear!G$3:G$614, A299, Gear!F$3:F$614)
+SUMIF(Gear!H$3:H$614, A299, Gear!F$3:F$614)
+SUMIF(Gear!I$3:I$614, A299, Gear!F$3:F$614)
+SUMIF(Workshop!G$3:G$603, A299, Workshop!I$3:I$603)
+SUMIF(Workshop!J$3:J$603, A299, Workshop!L$3:L$603)
+SUMIF(Workshop!M$3:M$603, A299, Workshop!O$3:O$603)
+SUMIF(Workshop!P$3:P$603, A299, Workshop!R$3:R$603)
+SUMIF(Fish!G$3:G$616, A299, Fish!I$3:I$616)
+SUMIF(Fish!J$3:J$616, A299, Fish!L$3:L$616)</f>
        <v>0</v>
      </c>
      <c r="E299">
        <f t="shared" si="14"/>
        <v>12</v>
      </c>
      <c r="F299">
        <f t="shared" si="15"/>
        <v>12</v>
      </c>
    </row>
    <row r="300" spans="2:6" x14ac:dyDescent="0.25">
      <c r="B300">
        <v>0</v>
      </c>
      <c r="C300">
        <f t="shared" si="13"/>
        <v>12</v>
      </c>
      <c r="D300">
        <f>SUMIF(Animals!G$3:G$616, A300, Animals!F$3:F$616)
+SUMIF(Gear!G$3:G$614, A300, Gear!F$3:F$614)
+SUMIF(Gear!H$3:H$614, A300, Gear!F$3:F$614)
+SUMIF(Gear!I$3:I$614, A300, Gear!F$3:F$614)
+SUMIF(Workshop!G$3:G$603, A300, Workshop!I$3:I$603)
+SUMIF(Workshop!J$3:J$603, A300, Workshop!L$3:L$603)
+SUMIF(Workshop!M$3:M$603, A300, Workshop!O$3:O$603)
+SUMIF(Workshop!P$3:P$603, A300, Workshop!R$3:R$603)
+SUMIF(Fish!G$3:G$616, A300, Fish!I$3:I$616)
+SUMIF(Fish!J$3:J$616, A300, Fish!L$3:L$616)</f>
        <v>0</v>
      </c>
      <c r="E300">
        <f t="shared" si="14"/>
        <v>12</v>
      </c>
      <c r="F300">
        <f t="shared" si="15"/>
        <v>12</v>
      </c>
    </row>
    <row r="301" spans="2:6" x14ac:dyDescent="0.25">
      <c r="B301">
        <v>0</v>
      </c>
      <c r="C301">
        <f t="shared" si="13"/>
        <v>12</v>
      </c>
      <c r="D301">
        <f>SUMIF(Animals!G$3:G$616, A301, Animals!F$3:F$616)
+SUMIF(Gear!G$3:G$614, A301, Gear!F$3:F$614)
+SUMIF(Gear!H$3:H$614, A301, Gear!F$3:F$614)
+SUMIF(Gear!I$3:I$614, A301, Gear!F$3:F$614)
+SUMIF(Workshop!G$3:G$603, A301, Workshop!I$3:I$603)
+SUMIF(Workshop!J$3:J$603, A301, Workshop!L$3:L$603)
+SUMIF(Workshop!M$3:M$603, A301, Workshop!O$3:O$603)
+SUMIF(Workshop!P$3:P$603, A301, Workshop!R$3:R$603)
+SUMIF(Fish!G$3:G$616, A301, Fish!I$3:I$616)
+SUMIF(Fish!J$3:J$616, A301, Fish!L$3:L$616)</f>
        <v>0</v>
      </c>
      <c r="E301">
        <f t="shared" si="14"/>
        <v>12</v>
      </c>
      <c r="F301">
        <f t="shared" si="15"/>
        <v>12</v>
      </c>
    </row>
    <row r="302" spans="2:6" x14ac:dyDescent="0.25">
      <c r="B302">
        <v>0</v>
      </c>
      <c r="C302">
        <f t="shared" si="13"/>
        <v>12</v>
      </c>
      <c r="D302">
        <f>SUMIF(Animals!G$3:G$616, A302, Animals!F$3:F$616)
+SUMIF(Gear!G$3:G$614, A302, Gear!F$3:F$614)
+SUMIF(Gear!H$3:H$614, A302, Gear!F$3:F$614)
+SUMIF(Gear!I$3:I$614, A302, Gear!F$3:F$614)
+SUMIF(Workshop!G$3:G$603, A302, Workshop!I$3:I$603)
+SUMIF(Workshop!J$3:J$603, A302, Workshop!L$3:L$603)
+SUMIF(Workshop!M$3:M$603, A302, Workshop!O$3:O$603)
+SUMIF(Workshop!P$3:P$603, A302, Workshop!R$3:R$603)
+SUMIF(Fish!G$3:G$616, A302, Fish!I$3:I$616)
+SUMIF(Fish!J$3:J$616, A302, Fish!L$3:L$616)</f>
        <v>0</v>
      </c>
      <c r="E302">
        <f t="shared" si="14"/>
        <v>12</v>
      </c>
      <c r="F302">
        <f t="shared" si="15"/>
        <v>12</v>
      </c>
    </row>
    <row r="303" spans="2:6" x14ac:dyDescent="0.25">
      <c r="B303">
        <v>0</v>
      </c>
      <c r="C303">
        <f t="shared" si="13"/>
        <v>12</v>
      </c>
      <c r="D303">
        <f>SUMIF(Animals!G$3:G$616, A303, Animals!F$3:F$616)
+SUMIF(Gear!G$3:G$614, A303, Gear!F$3:F$614)
+SUMIF(Gear!H$3:H$614, A303, Gear!F$3:F$614)
+SUMIF(Gear!I$3:I$614, A303, Gear!F$3:F$614)
+SUMIF(Workshop!G$3:G$603, A303, Workshop!I$3:I$603)
+SUMIF(Workshop!J$3:J$603, A303, Workshop!L$3:L$603)
+SUMIF(Workshop!M$3:M$603, A303, Workshop!O$3:O$603)
+SUMIF(Workshop!P$3:P$603, A303, Workshop!R$3:R$603)
+SUMIF(Fish!G$3:G$616, A303, Fish!I$3:I$616)
+SUMIF(Fish!J$3:J$616, A303, Fish!L$3:L$616)</f>
        <v>0</v>
      </c>
      <c r="E303">
        <f t="shared" si="14"/>
        <v>12</v>
      </c>
      <c r="F303">
        <f t="shared" si="15"/>
        <v>12</v>
      </c>
    </row>
    <row r="304" spans="2:6" x14ac:dyDescent="0.25">
      <c r="B304">
        <v>0</v>
      </c>
      <c r="C304">
        <f t="shared" si="13"/>
        <v>12</v>
      </c>
      <c r="D304">
        <f>SUMIF(Animals!G$3:G$616, A304, Animals!F$3:F$616)
+SUMIF(Gear!G$3:G$614, A304, Gear!F$3:F$614)
+SUMIF(Gear!H$3:H$614, A304, Gear!F$3:F$614)
+SUMIF(Gear!I$3:I$614, A304, Gear!F$3:F$614)
+SUMIF(Workshop!G$3:G$603, A304, Workshop!I$3:I$603)
+SUMIF(Workshop!J$3:J$603, A304, Workshop!L$3:L$603)
+SUMIF(Workshop!M$3:M$603, A304, Workshop!O$3:O$603)
+SUMIF(Workshop!P$3:P$603, A304, Workshop!R$3:R$603)
+SUMIF(Fish!G$3:G$616, A304, Fish!I$3:I$616)
+SUMIF(Fish!J$3:J$616, A304, Fish!L$3:L$616)</f>
        <v>0</v>
      </c>
      <c r="E304">
        <f t="shared" si="14"/>
        <v>12</v>
      </c>
      <c r="F304">
        <f t="shared" si="15"/>
        <v>12</v>
      </c>
    </row>
    <row r="305" spans="2:6" x14ac:dyDescent="0.25">
      <c r="B305">
        <v>0</v>
      </c>
      <c r="C305">
        <f t="shared" si="13"/>
        <v>12</v>
      </c>
      <c r="D305">
        <f>SUMIF(Animals!G$3:G$616, A305, Animals!F$3:F$616)
+SUMIF(Gear!G$3:G$614, A305, Gear!F$3:F$614)
+SUMIF(Gear!H$3:H$614, A305, Gear!F$3:F$614)
+SUMIF(Gear!I$3:I$614, A305, Gear!F$3:F$614)
+SUMIF(Workshop!G$3:G$603, A305, Workshop!I$3:I$603)
+SUMIF(Workshop!J$3:J$603, A305, Workshop!L$3:L$603)
+SUMIF(Workshop!M$3:M$603, A305, Workshop!O$3:O$603)
+SUMIF(Workshop!P$3:P$603, A305, Workshop!R$3:R$603)
+SUMIF(Fish!G$3:G$616, A305, Fish!I$3:I$616)
+SUMIF(Fish!J$3:J$616, A305, Fish!L$3:L$616)</f>
        <v>0</v>
      </c>
      <c r="E305">
        <f t="shared" si="14"/>
        <v>12</v>
      </c>
      <c r="F305">
        <f t="shared" si="15"/>
        <v>12</v>
      </c>
    </row>
    <row r="306" spans="2:6" x14ac:dyDescent="0.25">
      <c r="B306">
        <v>0</v>
      </c>
      <c r="C306">
        <f t="shared" si="13"/>
        <v>12</v>
      </c>
      <c r="D306">
        <f>SUMIF(Animals!G$3:G$616, A306, Animals!F$3:F$616)
+SUMIF(Gear!G$3:G$614, A306, Gear!F$3:F$614)
+SUMIF(Gear!H$3:H$614, A306, Gear!F$3:F$614)
+SUMIF(Gear!I$3:I$614, A306, Gear!F$3:F$614)
+SUMIF(Workshop!G$3:G$603, A306, Workshop!I$3:I$603)
+SUMIF(Workshop!J$3:J$603, A306, Workshop!L$3:L$603)
+SUMIF(Workshop!M$3:M$603, A306, Workshop!O$3:O$603)
+SUMIF(Workshop!P$3:P$603, A306, Workshop!R$3:R$603)
+SUMIF(Fish!G$3:G$616, A306, Fish!I$3:I$616)
+SUMIF(Fish!J$3:J$616, A306, Fish!L$3:L$616)</f>
        <v>0</v>
      </c>
      <c r="E306">
        <f t="shared" si="14"/>
        <v>12</v>
      </c>
      <c r="F306">
        <f t="shared" si="15"/>
        <v>12</v>
      </c>
    </row>
    <row r="307" spans="2:6" x14ac:dyDescent="0.25">
      <c r="B307">
        <v>0</v>
      </c>
      <c r="C307">
        <f t="shared" si="13"/>
        <v>12</v>
      </c>
      <c r="D307">
        <f>SUMIF(Animals!G$3:G$616, A307, Animals!F$3:F$616)
+SUMIF(Gear!G$3:G$614, A307, Gear!F$3:F$614)
+SUMIF(Gear!H$3:H$614, A307, Gear!F$3:F$614)
+SUMIF(Gear!I$3:I$614, A307, Gear!F$3:F$614)
+SUMIF(Workshop!G$3:G$603, A307, Workshop!I$3:I$603)
+SUMIF(Workshop!J$3:J$603, A307, Workshop!L$3:L$603)
+SUMIF(Workshop!M$3:M$603, A307, Workshop!O$3:O$603)
+SUMIF(Workshop!P$3:P$603, A307, Workshop!R$3:R$603)
+SUMIF(Fish!G$3:G$616, A307, Fish!I$3:I$616)
+SUMIF(Fish!J$3:J$616, A307, Fish!L$3:L$616)</f>
        <v>0</v>
      </c>
      <c r="E307">
        <f t="shared" si="14"/>
        <v>12</v>
      </c>
      <c r="F307">
        <f t="shared" si="15"/>
        <v>12</v>
      </c>
    </row>
    <row r="308" spans="2:6" x14ac:dyDescent="0.25">
      <c r="B308">
        <v>0</v>
      </c>
      <c r="C308">
        <f t="shared" si="13"/>
        <v>12</v>
      </c>
      <c r="D308">
        <f>SUMIF(Animals!G$3:G$616, A308, Animals!F$3:F$616)
+SUMIF(Gear!G$3:G$614, A308, Gear!F$3:F$614)
+SUMIF(Gear!H$3:H$614, A308, Gear!F$3:F$614)
+SUMIF(Gear!I$3:I$614, A308, Gear!F$3:F$614)
+SUMIF(Workshop!G$3:G$603, A308, Workshop!I$3:I$603)
+SUMIF(Workshop!J$3:J$603, A308, Workshop!L$3:L$603)
+SUMIF(Workshop!M$3:M$603, A308, Workshop!O$3:O$603)
+SUMIF(Workshop!P$3:P$603, A308, Workshop!R$3:R$603)
+SUMIF(Fish!G$3:G$616, A308, Fish!I$3:I$616)
+SUMIF(Fish!J$3:J$616, A308, Fish!L$3:L$616)</f>
        <v>0</v>
      </c>
      <c r="E308">
        <f t="shared" si="14"/>
        <v>12</v>
      </c>
      <c r="F308">
        <f t="shared" si="15"/>
        <v>12</v>
      </c>
    </row>
    <row r="309" spans="2:6" x14ac:dyDescent="0.25">
      <c r="B309">
        <v>0</v>
      </c>
      <c r="C309">
        <f t="shared" si="13"/>
        <v>12</v>
      </c>
      <c r="D309">
        <f>SUMIF(Animals!G$3:G$616, A309, Animals!F$3:F$616)
+SUMIF(Gear!G$3:G$614, A309, Gear!F$3:F$614)
+SUMIF(Gear!H$3:H$614, A309, Gear!F$3:F$614)
+SUMIF(Gear!I$3:I$614, A309, Gear!F$3:F$614)
+SUMIF(Workshop!G$3:G$603, A309, Workshop!I$3:I$603)
+SUMIF(Workshop!J$3:J$603, A309, Workshop!L$3:L$603)
+SUMIF(Workshop!M$3:M$603, A309, Workshop!O$3:O$603)
+SUMIF(Workshop!P$3:P$603, A309, Workshop!R$3:R$603)
+SUMIF(Fish!G$3:G$616, A309, Fish!I$3:I$616)
+SUMIF(Fish!J$3:J$616, A309, Fish!L$3:L$616)</f>
        <v>0</v>
      </c>
      <c r="E309">
        <f t="shared" si="14"/>
        <v>12</v>
      </c>
      <c r="F309">
        <f t="shared" si="15"/>
        <v>12</v>
      </c>
    </row>
    <row r="310" spans="2:6" x14ac:dyDescent="0.25">
      <c r="B310">
        <v>0</v>
      </c>
      <c r="C310">
        <f t="shared" si="13"/>
        <v>12</v>
      </c>
      <c r="D310">
        <f>SUMIF(Animals!G$3:G$616, A310, Animals!F$3:F$616)
+SUMIF(Gear!G$3:G$614, A310, Gear!F$3:F$614)
+SUMIF(Gear!H$3:H$614, A310, Gear!F$3:F$614)
+SUMIF(Gear!I$3:I$614, A310, Gear!F$3:F$614)
+SUMIF(Workshop!G$3:G$603, A310, Workshop!I$3:I$603)
+SUMIF(Workshop!J$3:J$603, A310, Workshop!L$3:L$603)
+SUMIF(Workshop!M$3:M$603, A310, Workshop!O$3:O$603)
+SUMIF(Workshop!P$3:P$603, A310, Workshop!R$3:R$603)
+SUMIF(Fish!G$3:G$616, A310, Fish!I$3:I$616)
+SUMIF(Fish!J$3:J$616, A310, Fish!L$3:L$616)</f>
        <v>0</v>
      </c>
      <c r="E310">
        <f t="shared" si="14"/>
        <v>12</v>
      </c>
      <c r="F310">
        <f t="shared" si="15"/>
        <v>12</v>
      </c>
    </row>
    <row r="311" spans="2:6" x14ac:dyDescent="0.25">
      <c r="B311">
        <v>0</v>
      </c>
      <c r="C311">
        <f t="shared" si="13"/>
        <v>12</v>
      </c>
      <c r="D311">
        <f>SUMIF(Animals!G$3:G$616, A311, Animals!F$3:F$616)
+SUMIF(Gear!G$3:G$614, A311, Gear!F$3:F$614)
+SUMIF(Gear!H$3:H$614, A311, Gear!F$3:F$614)
+SUMIF(Gear!I$3:I$614, A311, Gear!F$3:F$614)
+SUMIF(Workshop!G$3:G$603, A311, Workshop!I$3:I$603)
+SUMIF(Workshop!J$3:J$603, A311, Workshop!L$3:L$603)
+SUMIF(Workshop!M$3:M$603, A311, Workshop!O$3:O$603)
+SUMIF(Workshop!P$3:P$603, A311, Workshop!R$3:R$603)
+SUMIF(Fish!G$3:G$616, A311, Fish!I$3:I$616)
+SUMIF(Fish!J$3:J$616, A311, Fish!L$3:L$616)</f>
        <v>0</v>
      </c>
      <c r="E311">
        <f t="shared" si="14"/>
        <v>12</v>
      </c>
      <c r="F311">
        <f t="shared" si="15"/>
        <v>12</v>
      </c>
    </row>
    <row r="312" spans="2:6" x14ac:dyDescent="0.25">
      <c r="B312">
        <v>0</v>
      </c>
      <c r="C312">
        <f t="shared" si="13"/>
        <v>12</v>
      </c>
      <c r="D312">
        <f>SUMIF(Animals!G$3:G$616, A312, Animals!F$3:F$616)
+SUMIF(Gear!G$3:G$614, A312, Gear!F$3:F$614)
+SUMIF(Gear!H$3:H$614, A312, Gear!F$3:F$614)
+SUMIF(Gear!I$3:I$614, A312, Gear!F$3:F$614)
+SUMIF(Workshop!G$3:G$603, A312, Workshop!I$3:I$603)
+SUMIF(Workshop!J$3:J$603, A312, Workshop!L$3:L$603)
+SUMIF(Workshop!M$3:M$603, A312, Workshop!O$3:O$603)
+SUMIF(Workshop!P$3:P$603, A312, Workshop!R$3:R$603)
+SUMIF(Fish!G$3:G$616, A312, Fish!I$3:I$616)
+SUMIF(Fish!J$3:J$616, A312, Fish!L$3:L$616)</f>
        <v>0</v>
      </c>
      <c r="E312">
        <f t="shared" si="14"/>
        <v>12</v>
      </c>
      <c r="F312">
        <f t="shared" si="15"/>
        <v>12</v>
      </c>
    </row>
    <row r="313" spans="2:6" x14ac:dyDescent="0.25">
      <c r="B313">
        <v>0</v>
      </c>
      <c r="C313">
        <f t="shared" si="13"/>
        <v>12</v>
      </c>
      <c r="D313">
        <f>SUMIF(Animals!G$3:G$616, A313, Animals!F$3:F$616)
+SUMIF(Gear!G$3:G$614, A313, Gear!F$3:F$614)
+SUMIF(Gear!H$3:H$614, A313, Gear!F$3:F$614)
+SUMIF(Gear!I$3:I$614, A313, Gear!F$3:F$614)
+SUMIF(Workshop!G$3:G$603, A313, Workshop!I$3:I$603)
+SUMIF(Workshop!J$3:J$603, A313, Workshop!L$3:L$603)
+SUMIF(Workshop!M$3:M$603, A313, Workshop!O$3:O$603)
+SUMIF(Workshop!P$3:P$603, A313, Workshop!R$3:R$603)
+SUMIF(Fish!G$3:G$616, A313, Fish!I$3:I$616)
+SUMIF(Fish!J$3:J$616, A313, Fish!L$3:L$616)</f>
        <v>0</v>
      </c>
      <c r="E313">
        <f t="shared" si="14"/>
        <v>12</v>
      </c>
      <c r="F313">
        <f t="shared" si="15"/>
        <v>12</v>
      </c>
    </row>
    <row r="314" spans="2:6" x14ac:dyDescent="0.25">
      <c r="B314">
        <v>0</v>
      </c>
      <c r="C314">
        <f t="shared" si="13"/>
        <v>12</v>
      </c>
      <c r="D314">
        <f>SUMIF(Animals!G$3:G$616, A314, Animals!F$3:F$616)
+SUMIF(Gear!G$3:G$614, A314, Gear!F$3:F$614)
+SUMIF(Gear!H$3:H$614, A314, Gear!F$3:F$614)
+SUMIF(Gear!I$3:I$614, A314, Gear!F$3:F$614)
+SUMIF(Workshop!G$3:G$603, A314, Workshop!I$3:I$603)
+SUMIF(Workshop!J$3:J$603, A314, Workshop!L$3:L$603)
+SUMIF(Workshop!M$3:M$603, A314, Workshop!O$3:O$603)
+SUMIF(Workshop!P$3:P$603, A314, Workshop!R$3:R$603)
+SUMIF(Fish!G$3:G$616, A314, Fish!I$3:I$616)
+SUMIF(Fish!J$3:J$616, A314, Fish!L$3:L$616)</f>
        <v>0</v>
      </c>
      <c r="E314">
        <f t="shared" si="14"/>
        <v>12</v>
      </c>
      <c r="F314">
        <f t="shared" si="15"/>
        <v>12</v>
      </c>
    </row>
    <row r="315" spans="2:6" x14ac:dyDescent="0.25">
      <c r="B315">
        <v>0</v>
      </c>
      <c r="C315">
        <f t="shared" si="13"/>
        <v>12</v>
      </c>
      <c r="D315">
        <f>SUMIF(Animals!G$3:G$616, A315, Animals!F$3:F$616)
+SUMIF(Gear!G$3:G$614, A315, Gear!F$3:F$614)
+SUMIF(Gear!H$3:H$614, A315, Gear!F$3:F$614)
+SUMIF(Gear!I$3:I$614, A315, Gear!F$3:F$614)
+SUMIF(Workshop!G$3:G$603, A315, Workshop!I$3:I$603)
+SUMIF(Workshop!J$3:J$603, A315, Workshop!L$3:L$603)
+SUMIF(Workshop!M$3:M$603, A315, Workshop!O$3:O$603)
+SUMIF(Workshop!P$3:P$603, A315, Workshop!R$3:R$603)
+SUMIF(Fish!G$3:G$616, A315, Fish!I$3:I$616)
+SUMIF(Fish!J$3:J$616, A315, Fish!L$3:L$616)</f>
        <v>0</v>
      </c>
      <c r="E315">
        <f t="shared" si="14"/>
        <v>12</v>
      </c>
      <c r="F315">
        <f t="shared" si="15"/>
        <v>12</v>
      </c>
    </row>
    <row r="316" spans="2:6" x14ac:dyDescent="0.25">
      <c r="B316">
        <v>0</v>
      </c>
      <c r="C316">
        <f t="shared" si="13"/>
        <v>12</v>
      </c>
      <c r="D316">
        <f>SUMIF(Animals!G$3:G$616, A316, Animals!F$3:F$616)
+SUMIF(Gear!G$3:G$614, A316, Gear!F$3:F$614)
+SUMIF(Gear!H$3:H$614, A316, Gear!F$3:F$614)
+SUMIF(Gear!I$3:I$614, A316, Gear!F$3:F$614)
+SUMIF(Workshop!G$3:G$603, A316, Workshop!I$3:I$603)
+SUMIF(Workshop!J$3:J$603, A316, Workshop!L$3:L$603)
+SUMIF(Workshop!M$3:M$603, A316, Workshop!O$3:O$603)
+SUMIF(Workshop!P$3:P$603, A316, Workshop!R$3:R$603)
+SUMIF(Fish!G$3:G$616, A316, Fish!I$3:I$616)
+SUMIF(Fish!J$3:J$616, A316, Fish!L$3:L$616)</f>
        <v>0</v>
      </c>
      <c r="E316">
        <f t="shared" si="14"/>
        <v>12</v>
      </c>
      <c r="F316">
        <f t="shared" si="15"/>
        <v>12</v>
      </c>
    </row>
    <row r="317" spans="2:6" x14ac:dyDescent="0.25">
      <c r="B317">
        <v>0</v>
      </c>
      <c r="C317">
        <f t="shared" si="13"/>
        <v>12</v>
      </c>
      <c r="D317">
        <f>SUMIF(Animals!G$3:G$616, A317, Animals!F$3:F$616)
+SUMIF(Gear!G$3:G$614, A317, Gear!F$3:F$614)
+SUMIF(Gear!H$3:H$614, A317, Gear!F$3:F$614)
+SUMIF(Gear!I$3:I$614, A317, Gear!F$3:F$614)
+SUMIF(Workshop!G$3:G$603, A317, Workshop!I$3:I$603)
+SUMIF(Workshop!J$3:J$603, A317, Workshop!L$3:L$603)
+SUMIF(Workshop!M$3:M$603, A317, Workshop!O$3:O$603)
+SUMIF(Workshop!P$3:P$603, A317, Workshop!R$3:R$603)
+SUMIF(Fish!G$3:G$616, A317, Fish!I$3:I$616)
+SUMIF(Fish!J$3:J$616, A317, Fish!L$3:L$616)</f>
        <v>0</v>
      </c>
      <c r="E317">
        <f t="shared" si="14"/>
        <v>12</v>
      </c>
      <c r="F317">
        <f t="shared" si="15"/>
        <v>12</v>
      </c>
    </row>
    <row r="318" spans="2:6" x14ac:dyDescent="0.25">
      <c r="B318">
        <v>0</v>
      </c>
      <c r="C318">
        <f t="shared" si="13"/>
        <v>12</v>
      </c>
      <c r="D318">
        <f>SUMIF(Animals!G$3:G$616, A318, Animals!F$3:F$616)
+SUMIF(Gear!G$3:G$614, A318, Gear!F$3:F$614)
+SUMIF(Gear!H$3:H$614, A318, Gear!F$3:F$614)
+SUMIF(Gear!I$3:I$614, A318, Gear!F$3:F$614)
+SUMIF(Workshop!G$3:G$603, A318, Workshop!I$3:I$603)
+SUMIF(Workshop!J$3:J$603, A318, Workshop!L$3:L$603)
+SUMIF(Workshop!M$3:M$603, A318, Workshop!O$3:O$603)
+SUMIF(Workshop!P$3:P$603, A318, Workshop!R$3:R$603)
+SUMIF(Fish!G$3:G$616, A318, Fish!I$3:I$616)
+SUMIF(Fish!J$3:J$616, A318, Fish!L$3:L$616)</f>
        <v>0</v>
      </c>
      <c r="E318">
        <f t="shared" si="14"/>
        <v>12</v>
      </c>
      <c r="F318">
        <f t="shared" si="15"/>
        <v>12</v>
      </c>
    </row>
    <row r="319" spans="2:6" x14ac:dyDescent="0.25">
      <c r="B319">
        <v>0</v>
      </c>
      <c r="C319">
        <f t="shared" si="13"/>
        <v>12</v>
      </c>
      <c r="D319">
        <f>SUMIF(Animals!G$3:G$616, A319, Animals!F$3:F$616)
+SUMIF(Gear!G$3:G$614, A319, Gear!F$3:F$614)
+SUMIF(Gear!H$3:H$614, A319, Gear!F$3:F$614)
+SUMIF(Gear!I$3:I$614, A319, Gear!F$3:F$614)
+SUMIF(Workshop!G$3:G$603, A319, Workshop!I$3:I$603)
+SUMIF(Workshop!J$3:J$603, A319, Workshop!L$3:L$603)
+SUMIF(Workshop!M$3:M$603, A319, Workshop!O$3:O$603)
+SUMIF(Workshop!P$3:P$603, A319, Workshop!R$3:R$603)
+SUMIF(Fish!G$3:G$616, A319, Fish!I$3:I$616)
+SUMIF(Fish!J$3:J$616, A319, Fish!L$3:L$616)</f>
        <v>0</v>
      </c>
      <c r="E319">
        <f t="shared" si="14"/>
        <v>12</v>
      </c>
      <c r="F319">
        <f t="shared" si="15"/>
        <v>12</v>
      </c>
    </row>
    <row r="320" spans="2:6" x14ac:dyDescent="0.25">
      <c r="B320">
        <v>0</v>
      </c>
      <c r="C320">
        <f t="shared" si="13"/>
        <v>12</v>
      </c>
      <c r="D320">
        <f>SUMIF(Animals!G$3:G$616, A320, Animals!F$3:F$616)
+SUMIF(Gear!G$3:G$614, A320, Gear!F$3:F$614)
+SUMIF(Gear!H$3:H$614, A320, Gear!F$3:F$614)
+SUMIF(Gear!I$3:I$614, A320, Gear!F$3:F$614)
+SUMIF(Workshop!G$3:G$603, A320, Workshop!I$3:I$603)
+SUMIF(Workshop!J$3:J$603, A320, Workshop!L$3:L$603)
+SUMIF(Workshop!M$3:M$603, A320, Workshop!O$3:O$603)
+SUMIF(Workshop!P$3:P$603, A320, Workshop!R$3:R$603)
+SUMIF(Fish!G$3:G$616, A320, Fish!I$3:I$616)
+SUMIF(Fish!J$3:J$616, A320, Fish!L$3:L$616)</f>
        <v>0</v>
      </c>
      <c r="E320">
        <f t="shared" si="14"/>
        <v>12</v>
      </c>
      <c r="F320">
        <f t="shared" si="15"/>
        <v>12</v>
      </c>
    </row>
    <row r="321" spans="2:6" x14ac:dyDescent="0.25">
      <c r="B321">
        <v>0</v>
      </c>
      <c r="C321">
        <f t="shared" si="13"/>
        <v>12</v>
      </c>
      <c r="D321">
        <f>SUMIF(Animals!G$3:G$616, A321, Animals!F$3:F$616)
+SUMIF(Gear!G$3:G$614, A321, Gear!F$3:F$614)
+SUMIF(Gear!H$3:H$614, A321, Gear!F$3:F$614)
+SUMIF(Gear!I$3:I$614, A321, Gear!F$3:F$614)
+SUMIF(Workshop!G$3:G$603, A321, Workshop!I$3:I$603)
+SUMIF(Workshop!J$3:J$603, A321, Workshop!L$3:L$603)
+SUMIF(Workshop!M$3:M$603, A321, Workshop!O$3:O$603)
+SUMIF(Workshop!P$3:P$603, A321, Workshop!R$3:R$603)
+SUMIF(Fish!G$3:G$616, A321, Fish!I$3:I$616)
+SUMIF(Fish!J$3:J$616, A321, Fish!L$3:L$616)</f>
        <v>0</v>
      </c>
      <c r="E321">
        <f t="shared" si="14"/>
        <v>12</v>
      </c>
      <c r="F321">
        <f t="shared" si="15"/>
        <v>12</v>
      </c>
    </row>
    <row r="322" spans="2:6" x14ac:dyDescent="0.25">
      <c r="B322">
        <v>0</v>
      </c>
      <c r="C322">
        <f t="shared" si="13"/>
        <v>12</v>
      </c>
      <c r="D322">
        <f>SUMIF(Animals!G$3:G$616, A322, Animals!F$3:F$616)
+SUMIF(Gear!G$3:G$614, A322, Gear!F$3:F$614)
+SUMIF(Gear!H$3:H$614, A322, Gear!F$3:F$614)
+SUMIF(Gear!I$3:I$614, A322, Gear!F$3:F$614)
+SUMIF(Workshop!G$3:G$603, A322, Workshop!I$3:I$603)
+SUMIF(Workshop!J$3:J$603, A322, Workshop!L$3:L$603)
+SUMIF(Workshop!M$3:M$603, A322, Workshop!O$3:O$603)
+SUMIF(Workshop!P$3:P$603, A322, Workshop!R$3:R$603)
+SUMIF(Fish!G$3:G$616, A322, Fish!I$3:I$616)
+SUMIF(Fish!J$3:J$616, A322, Fish!L$3:L$616)</f>
        <v>0</v>
      </c>
      <c r="E322">
        <f t="shared" si="14"/>
        <v>12</v>
      </c>
      <c r="F322">
        <f t="shared" si="15"/>
        <v>12</v>
      </c>
    </row>
    <row r="323" spans="2:6" x14ac:dyDescent="0.25">
      <c r="B323">
        <v>0</v>
      </c>
      <c r="C323">
        <f t="shared" si="13"/>
        <v>12</v>
      </c>
      <c r="D323">
        <f>SUMIF(Animals!G$3:G$616, A323, Animals!F$3:F$616)
+SUMIF(Gear!G$3:G$614, A323, Gear!F$3:F$614)
+SUMIF(Gear!H$3:H$614, A323, Gear!F$3:F$614)
+SUMIF(Gear!I$3:I$614, A323, Gear!F$3:F$614)
+SUMIF(Workshop!G$3:G$603, A323, Workshop!I$3:I$603)
+SUMIF(Workshop!J$3:J$603, A323, Workshop!L$3:L$603)
+SUMIF(Workshop!M$3:M$603, A323, Workshop!O$3:O$603)
+SUMIF(Workshop!P$3:P$603, A323, Workshop!R$3:R$603)
+SUMIF(Fish!G$3:G$616, A323, Fish!I$3:I$616)
+SUMIF(Fish!J$3:J$616, A323, Fish!L$3:L$616)</f>
        <v>0</v>
      </c>
      <c r="E323">
        <f t="shared" si="14"/>
        <v>12</v>
      </c>
      <c r="F323">
        <f t="shared" si="15"/>
        <v>12</v>
      </c>
    </row>
    <row r="324" spans="2:6" x14ac:dyDescent="0.25">
      <c r="B324">
        <v>0</v>
      </c>
      <c r="C324">
        <f t="shared" ref="C324:C387" si="16">$G$1</f>
        <v>12</v>
      </c>
      <c r="D324">
        <f>SUMIF(Animals!G$3:G$616, A324, Animals!F$3:F$616)
+SUMIF(Gear!G$3:G$614, A324, Gear!F$3:F$614)
+SUMIF(Gear!H$3:H$614, A324, Gear!F$3:F$614)
+SUMIF(Gear!I$3:I$614, A324, Gear!F$3:F$614)
+SUMIF(Workshop!G$3:G$603, A324, Workshop!I$3:I$603)
+SUMIF(Workshop!J$3:J$603, A324, Workshop!L$3:L$603)
+SUMIF(Workshop!M$3:M$603, A324, Workshop!O$3:O$603)
+SUMIF(Workshop!P$3:P$603, A324, Workshop!R$3:R$603)
+SUMIF(Fish!G$3:G$616, A324, Fish!I$3:I$616)
+SUMIF(Fish!J$3:J$616, A324, Fish!L$3:L$616)</f>
        <v>0</v>
      </c>
      <c r="E324">
        <f t="shared" ref="E324:E387" si="17">SUM(C324:D324)</f>
        <v>12</v>
      </c>
      <c r="F324">
        <f t="shared" ref="F324:F387" si="18">MAX(0, E324-B324)</f>
        <v>12</v>
      </c>
    </row>
    <row r="325" spans="2:6" x14ac:dyDescent="0.25">
      <c r="B325">
        <v>0</v>
      </c>
      <c r="C325">
        <f t="shared" si="16"/>
        <v>12</v>
      </c>
      <c r="D325">
        <f>SUMIF(Animals!G$3:G$616, A325, Animals!F$3:F$616)
+SUMIF(Gear!G$3:G$614, A325, Gear!F$3:F$614)
+SUMIF(Gear!H$3:H$614, A325, Gear!F$3:F$614)
+SUMIF(Gear!I$3:I$614, A325, Gear!F$3:F$614)
+SUMIF(Workshop!G$3:G$603, A325, Workshop!I$3:I$603)
+SUMIF(Workshop!J$3:J$603, A325, Workshop!L$3:L$603)
+SUMIF(Workshop!M$3:M$603, A325, Workshop!O$3:O$603)
+SUMIF(Workshop!P$3:P$603, A325, Workshop!R$3:R$603)
+SUMIF(Fish!G$3:G$616, A325, Fish!I$3:I$616)
+SUMIF(Fish!J$3:J$616, A325, Fish!L$3:L$616)</f>
        <v>0</v>
      </c>
      <c r="E325">
        <f t="shared" si="17"/>
        <v>12</v>
      </c>
      <c r="F325">
        <f t="shared" si="18"/>
        <v>12</v>
      </c>
    </row>
    <row r="326" spans="2:6" x14ac:dyDescent="0.25">
      <c r="B326">
        <v>0</v>
      </c>
      <c r="C326">
        <f t="shared" si="16"/>
        <v>12</v>
      </c>
      <c r="D326">
        <f>SUMIF(Animals!G$3:G$616, A326, Animals!F$3:F$616)
+SUMIF(Gear!G$3:G$614, A326, Gear!F$3:F$614)
+SUMIF(Gear!H$3:H$614, A326, Gear!F$3:F$614)
+SUMIF(Gear!I$3:I$614, A326, Gear!F$3:F$614)
+SUMIF(Workshop!G$3:G$603, A326, Workshop!I$3:I$603)
+SUMIF(Workshop!J$3:J$603, A326, Workshop!L$3:L$603)
+SUMIF(Workshop!M$3:M$603, A326, Workshop!O$3:O$603)
+SUMIF(Workshop!P$3:P$603, A326, Workshop!R$3:R$603)
+SUMIF(Fish!G$3:G$616, A326, Fish!I$3:I$616)
+SUMIF(Fish!J$3:J$616, A326, Fish!L$3:L$616)</f>
        <v>0</v>
      </c>
      <c r="E326">
        <f t="shared" si="17"/>
        <v>12</v>
      </c>
      <c r="F326">
        <f t="shared" si="18"/>
        <v>12</v>
      </c>
    </row>
    <row r="327" spans="2:6" x14ac:dyDescent="0.25">
      <c r="B327">
        <v>0</v>
      </c>
      <c r="C327">
        <f t="shared" si="16"/>
        <v>12</v>
      </c>
      <c r="D327">
        <f>SUMIF(Animals!G$3:G$616, A327, Animals!F$3:F$616)
+SUMIF(Gear!G$3:G$614, A327, Gear!F$3:F$614)
+SUMIF(Gear!H$3:H$614, A327, Gear!F$3:F$614)
+SUMIF(Gear!I$3:I$614, A327, Gear!F$3:F$614)
+SUMIF(Workshop!G$3:G$603, A327, Workshop!I$3:I$603)
+SUMIF(Workshop!J$3:J$603, A327, Workshop!L$3:L$603)
+SUMIF(Workshop!M$3:M$603, A327, Workshop!O$3:O$603)
+SUMIF(Workshop!P$3:P$603, A327, Workshop!R$3:R$603)
+SUMIF(Fish!G$3:G$616, A327, Fish!I$3:I$616)
+SUMIF(Fish!J$3:J$616, A327, Fish!L$3:L$616)</f>
        <v>0</v>
      </c>
      <c r="E327">
        <f t="shared" si="17"/>
        <v>12</v>
      </c>
      <c r="F327">
        <f t="shared" si="18"/>
        <v>12</v>
      </c>
    </row>
    <row r="328" spans="2:6" x14ac:dyDescent="0.25">
      <c r="B328">
        <v>0</v>
      </c>
      <c r="C328">
        <f t="shared" si="16"/>
        <v>12</v>
      </c>
      <c r="D328">
        <f>SUMIF(Animals!G$3:G$616, A328, Animals!F$3:F$616)
+SUMIF(Gear!G$3:G$614, A328, Gear!F$3:F$614)
+SUMIF(Gear!H$3:H$614, A328, Gear!F$3:F$614)
+SUMIF(Gear!I$3:I$614, A328, Gear!F$3:F$614)
+SUMIF(Workshop!G$3:G$603, A328, Workshop!I$3:I$603)
+SUMIF(Workshop!J$3:J$603, A328, Workshop!L$3:L$603)
+SUMIF(Workshop!M$3:M$603, A328, Workshop!O$3:O$603)
+SUMIF(Workshop!P$3:P$603, A328, Workshop!R$3:R$603)
+SUMIF(Fish!G$3:G$616, A328, Fish!I$3:I$616)
+SUMIF(Fish!J$3:J$616, A328, Fish!L$3:L$616)</f>
        <v>0</v>
      </c>
      <c r="E328">
        <f t="shared" si="17"/>
        <v>12</v>
      </c>
      <c r="F328">
        <f t="shared" si="18"/>
        <v>12</v>
      </c>
    </row>
    <row r="329" spans="2:6" x14ac:dyDescent="0.25">
      <c r="B329">
        <v>0</v>
      </c>
      <c r="C329">
        <f t="shared" si="16"/>
        <v>12</v>
      </c>
      <c r="D329">
        <f>SUMIF(Animals!G$3:G$616, A329, Animals!F$3:F$616)
+SUMIF(Gear!G$3:G$614, A329, Gear!F$3:F$614)
+SUMIF(Gear!H$3:H$614, A329, Gear!F$3:F$614)
+SUMIF(Gear!I$3:I$614, A329, Gear!F$3:F$614)
+SUMIF(Workshop!G$3:G$603, A329, Workshop!I$3:I$603)
+SUMIF(Workshop!J$3:J$603, A329, Workshop!L$3:L$603)
+SUMIF(Workshop!M$3:M$603, A329, Workshop!O$3:O$603)
+SUMIF(Workshop!P$3:P$603, A329, Workshop!R$3:R$603)
+SUMIF(Fish!G$3:G$616, A329, Fish!I$3:I$616)
+SUMIF(Fish!J$3:J$616, A329, Fish!L$3:L$616)</f>
        <v>0</v>
      </c>
      <c r="E329">
        <f t="shared" si="17"/>
        <v>12</v>
      </c>
      <c r="F329">
        <f t="shared" si="18"/>
        <v>12</v>
      </c>
    </row>
    <row r="330" spans="2:6" x14ac:dyDescent="0.25">
      <c r="B330">
        <v>0</v>
      </c>
      <c r="C330">
        <f t="shared" si="16"/>
        <v>12</v>
      </c>
      <c r="D330">
        <f>SUMIF(Animals!G$3:G$616, A330, Animals!F$3:F$616)
+SUMIF(Gear!G$3:G$614, A330, Gear!F$3:F$614)
+SUMIF(Gear!H$3:H$614, A330, Gear!F$3:F$614)
+SUMIF(Gear!I$3:I$614, A330, Gear!F$3:F$614)
+SUMIF(Workshop!G$3:G$603, A330, Workshop!I$3:I$603)
+SUMIF(Workshop!J$3:J$603, A330, Workshop!L$3:L$603)
+SUMIF(Workshop!M$3:M$603, A330, Workshop!O$3:O$603)
+SUMIF(Workshop!P$3:P$603, A330, Workshop!R$3:R$603)
+SUMIF(Fish!G$3:G$616, A330, Fish!I$3:I$616)
+SUMIF(Fish!J$3:J$616, A330, Fish!L$3:L$616)</f>
        <v>0</v>
      </c>
      <c r="E330">
        <f t="shared" si="17"/>
        <v>12</v>
      </c>
      <c r="F330">
        <f t="shared" si="18"/>
        <v>12</v>
      </c>
    </row>
    <row r="331" spans="2:6" x14ac:dyDescent="0.25">
      <c r="B331">
        <v>0</v>
      </c>
      <c r="C331">
        <f t="shared" si="16"/>
        <v>12</v>
      </c>
      <c r="D331">
        <f>SUMIF(Animals!G$3:G$616, A331, Animals!F$3:F$616)
+SUMIF(Gear!G$3:G$614, A331, Gear!F$3:F$614)
+SUMIF(Gear!H$3:H$614, A331, Gear!F$3:F$614)
+SUMIF(Gear!I$3:I$614, A331, Gear!F$3:F$614)
+SUMIF(Workshop!G$3:G$603, A331, Workshop!I$3:I$603)
+SUMIF(Workshop!J$3:J$603, A331, Workshop!L$3:L$603)
+SUMIF(Workshop!M$3:M$603, A331, Workshop!O$3:O$603)
+SUMIF(Workshop!P$3:P$603, A331, Workshop!R$3:R$603)
+SUMIF(Fish!G$3:G$616, A331, Fish!I$3:I$616)
+SUMIF(Fish!J$3:J$616, A331, Fish!L$3:L$616)</f>
        <v>0</v>
      </c>
      <c r="E331">
        <f t="shared" si="17"/>
        <v>12</v>
      </c>
      <c r="F331">
        <f t="shared" si="18"/>
        <v>12</v>
      </c>
    </row>
    <row r="332" spans="2:6" x14ac:dyDescent="0.25">
      <c r="B332">
        <v>0</v>
      </c>
      <c r="C332">
        <f t="shared" si="16"/>
        <v>12</v>
      </c>
      <c r="D332">
        <f>SUMIF(Animals!G$3:G$616, A332, Animals!F$3:F$616)
+SUMIF(Gear!G$3:G$614, A332, Gear!F$3:F$614)
+SUMIF(Gear!H$3:H$614, A332, Gear!F$3:F$614)
+SUMIF(Gear!I$3:I$614, A332, Gear!F$3:F$614)
+SUMIF(Workshop!G$3:G$603, A332, Workshop!I$3:I$603)
+SUMIF(Workshop!J$3:J$603, A332, Workshop!L$3:L$603)
+SUMIF(Workshop!M$3:M$603, A332, Workshop!O$3:O$603)
+SUMIF(Workshop!P$3:P$603, A332, Workshop!R$3:R$603)
+SUMIF(Fish!G$3:G$616, A332, Fish!I$3:I$616)
+SUMIF(Fish!J$3:J$616, A332, Fish!L$3:L$616)</f>
        <v>0</v>
      </c>
      <c r="E332">
        <f t="shared" si="17"/>
        <v>12</v>
      </c>
      <c r="F332">
        <f t="shared" si="18"/>
        <v>12</v>
      </c>
    </row>
    <row r="333" spans="2:6" x14ac:dyDescent="0.25">
      <c r="B333">
        <v>0</v>
      </c>
      <c r="C333">
        <f t="shared" si="16"/>
        <v>12</v>
      </c>
      <c r="D333">
        <f>SUMIF(Animals!G$3:G$616, A333, Animals!F$3:F$616)
+SUMIF(Gear!G$3:G$614, A333, Gear!F$3:F$614)
+SUMIF(Gear!H$3:H$614, A333, Gear!F$3:F$614)
+SUMIF(Gear!I$3:I$614, A333, Gear!F$3:F$614)
+SUMIF(Workshop!G$3:G$603, A333, Workshop!I$3:I$603)
+SUMIF(Workshop!J$3:J$603, A333, Workshop!L$3:L$603)
+SUMIF(Workshop!M$3:M$603, A333, Workshop!O$3:O$603)
+SUMIF(Workshop!P$3:P$603, A333, Workshop!R$3:R$603)
+SUMIF(Fish!G$3:G$616, A333, Fish!I$3:I$616)
+SUMIF(Fish!J$3:J$616, A333, Fish!L$3:L$616)</f>
        <v>0</v>
      </c>
      <c r="E333">
        <f t="shared" si="17"/>
        <v>12</v>
      </c>
      <c r="F333">
        <f t="shared" si="18"/>
        <v>12</v>
      </c>
    </row>
    <row r="334" spans="2:6" x14ac:dyDescent="0.25">
      <c r="B334">
        <v>0</v>
      </c>
      <c r="C334">
        <f t="shared" si="16"/>
        <v>12</v>
      </c>
      <c r="D334">
        <f>SUMIF(Animals!G$3:G$616, A334, Animals!F$3:F$616)
+SUMIF(Gear!G$3:G$614, A334, Gear!F$3:F$614)
+SUMIF(Gear!H$3:H$614, A334, Gear!F$3:F$614)
+SUMIF(Gear!I$3:I$614, A334, Gear!F$3:F$614)
+SUMIF(Workshop!G$3:G$603, A334, Workshop!I$3:I$603)
+SUMIF(Workshop!J$3:J$603, A334, Workshop!L$3:L$603)
+SUMIF(Workshop!M$3:M$603, A334, Workshop!O$3:O$603)
+SUMIF(Workshop!P$3:P$603, A334, Workshop!R$3:R$603)
+SUMIF(Fish!G$3:G$616, A334, Fish!I$3:I$616)
+SUMIF(Fish!J$3:J$616, A334, Fish!L$3:L$616)</f>
        <v>0</v>
      </c>
      <c r="E334">
        <f t="shared" si="17"/>
        <v>12</v>
      </c>
      <c r="F334">
        <f t="shared" si="18"/>
        <v>12</v>
      </c>
    </row>
    <row r="335" spans="2:6" x14ac:dyDescent="0.25">
      <c r="B335">
        <v>0</v>
      </c>
      <c r="C335">
        <f t="shared" si="16"/>
        <v>12</v>
      </c>
      <c r="D335">
        <f>SUMIF(Animals!G$3:G$616, A335, Animals!F$3:F$616)
+SUMIF(Gear!G$3:G$614, A335, Gear!F$3:F$614)
+SUMIF(Gear!H$3:H$614, A335, Gear!F$3:F$614)
+SUMIF(Gear!I$3:I$614, A335, Gear!F$3:F$614)
+SUMIF(Workshop!G$3:G$603, A335, Workshop!I$3:I$603)
+SUMIF(Workshop!J$3:J$603, A335, Workshop!L$3:L$603)
+SUMIF(Workshop!M$3:M$603, A335, Workshop!O$3:O$603)
+SUMIF(Workshop!P$3:P$603, A335, Workshop!R$3:R$603)
+SUMIF(Fish!G$3:G$616, A335, Fish!I$3:I$616)
+SUMIF(Fish!J$3:J$616, A335, Fish!L$3:L$616)</f>
        <v>0</v>
      </c>
      <c r="E335">
        <f t="shared" si="17"/>
        <v>12</v>
      </c>
      <c r="F335">
        <f t="shared" si="18"/>
        <v>12</v>
      </c>
    </row>
    <row r="336" spans="2:6" x14ac:dyDescent="0.25">
      <c r="B336">
        <v>0</v>
      </c>
      <c r="C336">
        <f t="shared" si="16"/>
        <v>12</v>
      </c>
      <c r="D336">
        <f>SUMIF(Animals!G$3:G$616, A336, Animals!F$3:F$616)
+SUMIF(Gear!G$3:G$614, A336, Gear!F$3:F$614)
+SUMIF(Gear!H$3:H$614, A336, Gear!F$3:F$614)
+SUMIF(Gear!I$3:I$614, A336, Gear!F$3:F$614)
+SUMIF(Workshop!G$3:G$603, A336, Workshop!I$3:I$603)
+SUMIF(Workshop!J$3:J$603, A336, Workshop!L$3:L$603)
+SUMIF(Workshop!M$3:M$603, A336, Workshop!O$3:O$603)
+SUMIF(Workshop!P$3:P$603, A336, Workshop!R$3:R$603)
+SUMIF(Fish!G$3:G$616, A336, Fish!I$3:I$616)
+SUMIF(Fish!J$3:J$616, A336, Fish!L$3:L$616)</f>
        <v>0</v>
      </c>
      <c r="E336">
        <f t="shared" si="17"/>
        <v>12</v>
      </c>
      <c r="F336">
        <f t="shared" si="18"/>
        <v>12</v>
      </c>
    </row>
    <row r="337" spans="2:6" x14ac:dyDescent="0.25">
      <c r="B337">
        <v>0</v>
      </c>
      <c r="C337">
        <f t="shared" si="16"/>
        <v>12</v>
      </c>
      <c r="D337">
        <f>SUMIF(Animals!G$3:G$616, A337, Animals!F$3:F$616)
+SUMIF(Gear!G$3:G$614, A337, Gear!F$3:F$614)
+SUMIF(Gear!H$3:H$614, A337, Gear!F$3:F$614)
+SUMIF(Gear!I$3:I$614, A337, Gear!F$3:F$614)
+SUMIF(Workshop!G$3:G$603, A337, Workshop!I$3:I$603)
+SUMIF(Workshop!J$3:J$603, A337, Workshop!L$3:L$603)
+SUMIF(Workshop!M$3:M$603, A337, Workshop!O$3:O$603)
+SUMIF(Workshop!P$3:P$603, A337, Workshop!R$3:R$603)
+SUMIF(Fish!G$3:G$616, A337, Fish!I$3:I$616)
+SUMIF(Fish!J$3:J$616, A337, Fish!L$3:L$616)</f>
        <v>0</v>
      </c>
      <c r="E337">
        <f t="shared" si="17"/>
        <v>12</v>
      </c>
      <c r="F337">
        <f t="shared" si="18"/>
        <v>12</v>
      </c>
    </row>
    <row r="338" spans="2:6" x14ac:dyDescent="0.25">
      <c r="B338">
        <v>0</v>
      </c>
      <c r="C338">
        <f t="shared" si="16"/>
        <v>12</v>
      </c>
      <c r="D338">
        <f>SUMIF(Animals!G$3:G$616, A338, Animals!F$3:F$616)
+SUMIF(Gear!G$3:G$614, A338, Gear!F$3:F$614)
+SUMIF(Gear!H$3:H$614, A338, Gear!F$3:F$614)
+SUMIF(Gear!I$3:I$614, A338, Gear!F$3:F$614)
+SUMIF(Workshop!G$3:G$603, A338, Workshop!I$3:I$603)
+SUMIF(Workshop!J$3:J$603, A338, Workshop!L$3:L$603)
+SUMIF(Workshop!M$3:M$603, A338, Workshop!O$3:O$603)
+SUMIF(Workshop!P$3:P$603, A338, Workshop!R$3:R$603)
+SUMIF(Fish!G$3:G$616, A338, Fish!I$3:I$616)
+SUMIF(Fish!J$3:J$616, A338, Fish!L$3:L$616)</f>
        <v>0</v>
      </c>
      <c r="E338">
        <f t="shared" si="17"/>
        <v>12</v>
      </c>
      <c r="F338">
        <f t="shared" si="18"/>
        <v>12</v>
      </c>
    </row>
    <row r="339" spans="2:6" x14ac:dyDescent="0.25">
      <c r="B339">
        <v>0</v>
      </c>
      <c r="C339">
        <f t="shared" si="16"/>
        <v>12</v>
      </c>
      <c r="D339">
        <f>SUMIF(Animals!G$3:G$616, A339, Animals!F$3:F$616)
+SUMIF(Gear!G$3:G$614, A339, Gear!F$3:F$614)
+SUMIF(Gear!H$3:H$614, A339, Gear!F$3:F$614)
+SUMIF(Gear!I$3:I$614, A339, Gear!F$3:F$614)
+SUMIF(Workshop!G$3:G$603, A339, Workshop!I$3:I$603)
+SUMIF(Workshop!J$3:J$603, A339, Workshop!L$3:L$603)
+SUMIF(Workshop!M$3:M$603, A339, Workshop!O$3:O$603)
+SUMIF(Workshop!P$3:P$603, A339, Workshop!R$3:R$603)
+SUMIF(Fish!G$3:G$616, A339, Fish!I$3:I$616)
+SUMIF(Fish!J$3:J$616, A339, Fish!L$3:L$616)</f>
        <v>0</v>
      </c>
      <c r="E339">
        <f t="shared" si="17"/>
        <v>12</v>
      </c>
      <c r="F339">
        <f t="shared" si="18"/>
        <v>12</v>
      </c>
    </row>
    <row r="340" spans="2:6" x14ac:dyDescent="0.25">
      <c r="B340">
        <v>0</v>
      </c>
      <c r="C340">
        <f t="shared" si="16"/>
        <v>12</v>
      </c>
      <c r="D340">
        <f>SUMIF(Animals!G$3:G$616, A340, Animals!F$3:F$616)
+SUMIF(Gear!G$3:G$614, A340, Gear!F$3:F$614)
+SUMIF(Gear!H$3:H$614, A340, Gear!F$3:F$614)
+SUMIF(Gear!I$3:I$614, A340, Gear!F$3:F$614)
+SUMIF(Workshop!G$3:G$603, A340, Workshop!I$3:I$603)
+SUMIF(Workshop!J$3:J$603, A340, Workshop!L$3:L$603)
+SUMIF(Workshop!M$3:M$603, A340, Workshop!O$3:O$603)
+SUMIF(Workshop!P$3:P$603, A340, Workshop!R$3:R$603)
+SUMIF(Fish!G$3:G$616, A340, Fish!I$3:I$616)
+SUMIF(Fish!J$3:J$616, A340, Fish!L$3:L$616)</f>
        <v>0</v>
      </c>
      <c r="E340">
        <f t="shared" si="17"/>
        <v>12</v>
      </c>
      <c r="F340">
        <f t="shared" si="18"/>
        <v>12</v>
      </c>
    </row>
    <row r="341" spans="2:6" x14ac:dyDescent="0.25">
      <c r="B341">
        <v>0</v>
      </c>
      <c r="C341">
        <f t="shared" si="16"/>
        <v>12</v>
      </c>
      <c r="D341">
        <f>SUMIF(Animals!G$3:G$616, A341, Animals!F$3:F$616)
+SUMIF(Gear!G$3:G$614, A341, Gear!F$3:F$614)
+SUMIF(Gear!H$3:H$614, A341, Gear!F$3:F$614)
+SUMIF(Gear!I$3:I$614, A341, Gear!F$3:F$614)
+SUMIF(Workshop!G$3:G$603, A341, Workshop!I$3:I$603)
+SUMIF(Workshop!J$3:J$603, A341, Workshop!L$3:L$603)
+SUMIF(Workshop!M$3:M$603, A341, Workshop!O$3:O$603)
+SUMIF(Workshop!P$3:P$603, A341, Workshop!R$3:R$603)
+SUMIF(Fish!G$3:G$616, A341, Fish!I$3:I$616)
+SUMIF(Fish!J$3:J$616, A341, Fish!L$3:L$616)</f>
        <v>0</v>
      </c>
      <c r="E341">
        <f t="shared" si="17"/>
        <v>12</v>
      </c>
      <c r="F341">
        <f t="shared" si="18"/>
        <v>12</v>
      </c>
    </row>
    <row r="342" spans="2:6" x14ac:dyDescent="0.25">
      <c r="B342">
        <v>0</v>
      </c>
      <c r="C342">
        <f t="shared" si="16"/>
        <v>12</v>
      </c>
      <c r="D342">
        <f>SUMIF(Animals!G$3:G$616, A342, Animals!F$3:F$616)
+SUMIF(Gear!G$3:G$614, A342, Gear!F$3:F$614)
+SUMIF(Gear!H$3:H$614, A342, Gear!F$3:F$614)
+SUMIF(Gear!I$3:I$614, A342, Gear!F$3:F$614)
+SUMIF(Workshop!G$3:G$603, A342, Workshop!I$3:I$603)
+SUMIF(Workshop!J$3:J$603, A342, Workshop!L$3:L$603)
+SUMIF(Workshop!M$3:M$603, A342, Workshop!O$3:O$603)
+SUMIF(Workshop!P$3:P$603, A342, Workshop!R$3:R$603)
+SUMIF(Fish!G$3:G$616, A342, Fish!I$3:I$616)
+SUMIF(Fish!J$3:J$616, A342, Fish!L$3:L$616)</f>
        <v>0</v>
      </c>
      <c r="E342">
        <f t="shared" si="17"/>
        <v>12</v>
      </c>
      <c r="F342">
        <f t="shared" si="18"/>
        <v>12</v>
      </c>
    </row>
    <row r="343" spans="2:6" x14ac:dyDescent="0.25">
      <c r="B343">
        <v>0</v>
      </c>
      <c r="C343">
        <f t="shared" si="16"/>
        <v>12</v>
      </c>
      <c r="D343">
        <f>SUMIF(Animals!G$3:G$616, A343, Animals!F$3:F$616)
+SUMIF(Gear!G$3:G$614, A343, Gear!F$3:F$614)
+SUMIF(Gear!H$3:H$614, A343, Gear!F$3:F$614)
+SUMIF(Gear!I$3:I$614, A343, Gear!F$3:F$614)
+SUMIF(Workshop!G$3:G$603, A343, Workshop!I$3:I$603)
+SUMIF(Workshop!J$3:J$603, A343, Workshop!L$3:L$603)
+SUMIF(Workshop!M$3:M$603, A343, Workshop!O$3:O$603)
+SUMIF(Workshop!P$3:P$603, A343, Workshop!R$3:R$603)
+SUMIF(Fish!G$3:G$616, A343, Fish!I$3:I$616)
+SUMIF(Fish!J$3:J$616, A343, Fish!L$3:L$616)</f>
        <v>0</v>
      </c>
      <c r="E343">
        <f t="shared" si="17"/>
        <v>12</v>
      </c>
      <c r="F343">
        <f t="shared" si="18"/>
        <v>12</v>
      </c>
    </row>
    <row r="344" spans="2:6" x14ac:dyDescent="0.25">
      <c r="B344">
        <v>0</v>
      </c>
      <c r="C344">
        <f t="shared" si="16"/>
        <v>12</v>
      </c>
      <c r="D344">
        <f>SUMIF(Animals!G$3:G$616, A344, Animals!F$3:F$616)
+SUMIF(Gear!G$3:G$614, A344, Gear!F$3:F$614)
+SUMIF(Gear!H$3:H$614, A344, Gear!F$3:F$614)
+SUMIF(Gear!I$3:I$614, A344, Gear!F$3:F$614)
+SUMIF(Workshop!G$3:G$603, A344, Workshop!I$3:I$603)
+SUMIF(Workshop!J$3:J$603, A344, Workshop!L$3:L$603)
+SUMIF(Workshop!M$3:M$603, A344, Workshop!O$3:O$603)
+SUMIF(Workshop!P$3:P$603, A344, Workshop!R$3:R$603)
+SUMIF(Fish!G$3:G$616, A344, Fish!I$3:I$616)
+SUMIF(Fish!J$3:J$616, A344, Fish!L$3:L$616)</f>
        <v>0</v>
      </c>
      <c r="E344">
        <f t="shared" si="17"/>
        <v>12</v>
      </c>
      <c r="F344">
        <f t="shared" si="18"/>
        <v>12</v>
      </c>
    </row>
    <row r="345" spans="2:6" x14ac:dyDescent="0.25">
      <c r="B345">
        <v>0</v>
      </c>
      <c r="C345">
        <f t="shared" si="16"/>
        <v>12</v>
      </c>
      <c r="D345">
        <f>SUMIF(Animals!G$3:G$616, A345, Animals!F$3:F$616)
+SUMIF(Gear!G$3:G$614, A345, Gear!F$3:F$614)
+SUMIF(Gear!H$3:H$614, A345, Gear!F$3:F$614)
+SUMIF(Gear!I$3:I$614, A345, Gear!F$3:F$614)
+SUMIF(Workshop!G$3:G$603, A345, Workshop!I$3:I$603)
+SUMIF(Workshop!J$3:J$603, A345, Workshop!L$3:L$603)
+SUMIF(Workshop!M$3:M$603, A345, Workshop!O$3:O$603)
+SUMIF(Workshop!P$3:P$603, A345, Workshop!R$3:R$603)
+SUMIF(Fish!G$3:G$616, A345, Fish!I$3:I$616)
+SUMIF(Fish!J$3:J$616, A345, Fish!L$3:L$616)</f>
        <v>0</v>
      </c>
      <c r="E345">
        <f t="shared" si="17"/>
        <v>12</v>
      </c>
      <c r="F345">
        <f t="shared" si="18"/>
        <v>12</v>
      </c>
    </row>
    <row r="346" spans="2:6" x14ac:dyDescent="0.25">
      <c r="B346">
        <v>0</v>
      </c>
      <c r="C346">
        <f t="shared" si="16"/>
        <v>12</v>
      </c>
      <c r="D346">
        <f>SUMIF(Animals!G$3:G$616, A346, Animals!F$3:F$616)
+SUMIF(Gear!G$3:G$614, A346, Gear!F$3:F$614)
+SUMIF(Gear!H$3:H$614, A346, Gear!F$3:F$614)
+SUMIF(Gear!I$3:I$614, A346, Gear!F$3:F$614)
+SUMIF(Workshop!G$3:G$603, A346, Workshop!I$3:I$603)
+SUMIF(Workshop!J$3:J$603, A346, Workshop!L$3:L$603)
+SUMIF(Workshop!M$3:M$603, A346, Workshop!O$3:O$603)
+SUMIF(Workshop!P$3:P$603, A346, Workshop!R$3:R$603)
+SUMIF(Fish!G$3:G$616, A346, Fish!I$3:I$616)
+SUMIF(Fish!J$3:J$616, A346, Fish!L$3:L$616)</f>
        <v>0</v>
      </c>
      <c r="E346">
        <f t="shared" si="17"/>
        <v>12</v>
      </c>
      <c r="F346">
        <f t="shared" si="18"/>
        <v>12</v>
      </c>
    </row>
    <row r="347" spans="2:6" x14ac:dyDescent="0.25">
      <c r="B347">
        <v>0</v>
      </c>
      <c r="C347">
        <f t="shared" si="16"/>
        <v>12</v>
      </c>
      <c r="D347">
        <f>SUMIF(Animals!G$3:G$616, A347, Animals!F$3:F$616)
+SUMIF(Gear!G$3:G$614, A347, Gear!F$3:F$614)
+SUMIF(Gear!H$3:H$614, A347, Gear!F$3:F$614)
+SUMIF(Gear!I$3:I$614, A347, Gear!F$3:F$614)
+SUMIF(Workshop!G$3:G$603, A347, Workshop!I$3:I$603)
+SUMIF(Workshop!J$3:J$603, A347, Workshop!L$3:L$603)
+SUMIF(Workshop!M$3:M$603, A347, Workshop!O$3:O$603)
+SUMIF(Workshop!P$3:P$603, A347, Workshop!R$3:R$603)
+SUMIF(Fish!G$3:G$616, A347, Fish!I$3:I$616)
+SUMIF(Fish!J$3:J$616, A347, Fish!L$3:L$616)</f>
        <v>0</v>
      </c>
      <c r="E347">
        <f t="shared" si="17"/>
        <v>12</v>
      </c>
      <c r="F347">
        <f t="shared" si="18"/>
        <v>12</v>
      </c>
    </row>
    <row r="348" spans="2:6" x14ac:dyDescent="0.25">
      <c r="B348">
        <v>0</v>
      </c>
      <c r="C348">
        <f t="shared" si="16"/>
        <v>12</v>
      </c>
      <c r="D348">
        <f>SUMIF(Animals!G$3:G$616, A348, Animals!F$3:F$616)
+SUMIF(Gear!G$3:G$614, A348, Gear!F$3:F$614)
+SUMIF(Gear!H$3:H$614, A348, Gear!F$3:F$614)
+SUMIF(Gear!I$3:I$614, A348, Gear!F$3:F$614)
+SUMIF(Workshop!G$3:G$603, A348, Workshop!I$3:I$603)
+SUMIF(Workshop!J$3:J$603, A348, Workshop!L$3:L$603)
+SUMIF(Workshop!M$3:M$603, A348, Workshop!O$3:O$603)
+SUMIF(Workshop!P$3:P$603, A348, Workshop!R$3:R$603)
+SUMIF(Fish!G$3:G$616, A348, Fish!I$3:I$616)
+SUMIF(Fish!J$3:J$616, A348, Fish!L$3:L$616)</f>
        <v>0</v>
      </c>
      <c r="E348">
        <f t="shared" si="17"/>
        <v>12</v>
      </c>
      <c r="F348">
        <f t="shared" si="18"/>
        <v>12</v>
      </c>
    </row>
    <row r="349" spans="2:6" x14ac:dyDescent="0.25">
      <c r="B349">
        <v>0</v>
      </c>
      <c r="C349">
        <f t="shared" si="16"/>
        <v>12</v>
      </c>
      <c r="D349">
        <f>SUMIF(Animals!G$3:G$616, A349, Animals!F$3:F$616)
+SUMIF(Gear!G$3:G$614, A349, Gear!F$3:F$614)
+SUMIF(Gear!H$3:H$614, A349, Gear!F$3:F$614)
+SUMIF(Gear!I$3:I$614, A349, Gear!F$3:F$614)
+SUMIF(Workshop!G$3:G$603, A349, Workshop!I$3:I$603)
+SUMIF(Workshop!J$3:J$603, A349, Workshop!L$3:L$603)
+SUMIF(Workshop!M$3:M$603, A349, Workshop!O$3:O$603)
+SUMIF(Workshop!P$3:P$603, A349, Workshop!R$3:R$603)
+SUMIF(Fish!G$3:G$616, A349, Fish!I$3:I$616)
+SUMIF(Fish!J$3:J$616, A349, Fish!L$3:L$616)</f>
        <v>0</v>
      </c>
      <c r="E349">
        <f t="shared" si="17"/>
        <v>12</v>
      </c>
      <c r="F349">
        <f t="shared" si="18"/>
        <v>12</v>
      </c>
    </row>
    <row r="350" spans="2:6" x14ac:dyDescent="0.25">
      <c r="B350">
        <v>0</v>
      </c>
      <c r="C350">
        <f t="shared" si="16"/>
        <v>12</v>
      </c>
      <c r="D350">
        <f>SUMIF(Animals!G$3:G$616, A350, Animals!F$3:F$616)
+SUMIF(Gear!G$3:G$614, A350, Gear!F$3:F$614)
+SUMIF(Gear!H$3:H$614, A350, Gear!F$3:F$614)
+SUMIF(Gear!I$3:I$614, A350, Gear!F$3:F$614)
+SUMIF(Workshop!G$3:G$603, A350, Workshop!I$3:I$603)
+SUMIF(Workshop!J$3:J$603, A350, Workshop!L$3:L$603)
+SUMIF(Workshop!M$3:M$603, A350, Workshop!O$3:O$603)
+SUMIF(Workshop!P$3:P$603, A350, Workshop!R$3:R$603)
+SUMIF(Fish!G$3:G$616, A350, Fish!I$3:I$616)
+SUMIF(Fish!J$3:J$616, A350, Fish!L$3:L$616)</f>
        <v>0</v>
      </c>
      <c r="E350">
        <f t="shared" si="17"/>
        <v>12</v>
      </c>
      <c r="F350">
        <f t="shared" si="18"/>
        <v>12</v>
      </c>
    </row>
    <row r="351" spans="2:6" x14ac:dyDescent="0.25">
      <c r="B351">
        <v>0</v>
      </c>
      <c r="C351">
        <f t="shared" si="16"/>
        <v>12</v>
      </c>
      <c r="D351">
        <f>SUMIF(Animals!G$3:G$616, A351, Animals!F$3:F$616)
+SUMIF(Gear!G$3:G$614, A351, Gear!F$3:F$614)
+SUMIF(Gear!H$3:H$614, A351, Gear!F$3:F$614)
+SUMIF(Gear!I$3:I$614, A351, Gear!F$3:F$614)
+SUMIF(Workshop!G$3:G$603, A351, Workshop!I$3:I$603)
+SUMIF(Workshop!J$3:J$603, A351, Workshop!L$3:L$603)
+SUMIF(Workshop!M$3:M$603, A351, Workshop!O$3:O$603)
+SUMIF(Workshop!P$3:P$603, A351, Workshop!R$3:R$603)
+SUMIF(Fish!G$3:G$616, A351, Fish!I$3:I$616)
+SUMIF(Fish!J$3:J$616, A351, Fish!L$3:L$616)</f>
        <v>0</v>
      </c>
      <c r="E351">
        <f t="shared" si="17"/>
        <v>12</v>
      </c>
      <c r="F351">
        <f t="shared" si="18"/>
        <v>12</v>
      </c>
    </row>
    <row r="352" spans="2:6" x14ac:dyDescent="0.25">
      <c r="B352">
        <v>0</v>
      </c>
      <c r="C352">
        <f t="shared" si="16"/>
        <v>12</v>
      </c>
      <c r="D352">
        <f>SUMIF(Animals!G$3:G$616, A352, Animals!F$3:F$616)
+SUMIF(Gear!G$3:G$614, A352, Gear!F$3:F$614)
+SUMIF(Gear!H$3:H$614, A352, Gear!F$3:F$614)
+SUMIF(Gear!I$3:I$614, A352, Gear!F$3:F$614)
+SUMIF(Workshop!G$3:G$603, A352, Workshop!I$3:I$603)
+SUMIF(Workshop!J$3:J$603, A352, Workshop!L$3:L$603)
+SUMIF(Workshop!M$3:M$603, A352, Workshop!O$3:O$603)
+SUMIF(Workshop!P$3:P$603, A352, Workshop!R$3:R$603)
+SUMIF(Fish!G$3:G$616, A352, Fish!I$3:I$616)
+SUMIF(Fish!J$3:J$616, A352, Fish!L$3:L$616)</f>
        <v>0</v>
      </c>
      <c r="E352">
        <f t="shared" si="17"/>
        <v>12</v>
      </c>
      <c r="F352">
        <f t="shared" si="18"/>
        <v>12</v>
      </c>
    </row>
    <row r="353" spans="2:6" x14ac:dyDescent="0.25">
      <c r="B353">
        <v>0</v>
      </c>
      <c r="C353">
        <f t="shared" si="16"/>
        <v>12</v>
      </c>
      <c r="D353">
        <f>SUMIF(Animals!G$3:G$616, A353, Animals!F$3:F$616)
+SUMIF(Gear!G$3:G$614, A353, Gear!F$3:F$614)
+SUMIF(Gear!H$3:H$614, A353, Gear!F$3:F$614)
+SUMIF(Gear!I$3:I$614, A353, Gear!F$3:F$614)
+SUMIF(Workshop!G$3:G$603, A353, Workshop!I$3:I$603)
+SUMIF(Workshop!J$3:J$603, A353, Workshop!L$3:L$603)
+SUMIF(Workshop!M$3:M$603, A353, Workshop!O$3:O$603)
+SUMIF(Workshop!P$3:P$603, A353, Workshop!R$3:R$603)
+SUMIF(Fish!G$3:G$616, A353, Fish!I$3:I$616)
+SUMIF(Fish!J$3:J$616, A353, Fish!L$3:L$616)</f>
        <v>0</v>
      </c>
      <c r="E353">
        <f t="shared" si="17"/>
        <v>12</v>
      </c>
      <c r="F353">
        <f t="shared" si="18"/>
        <v>12</v>
      </c>
    </row>
    <row r="354" spans="2:6" x14ac:dyDescent="0.25">
      <c r="B354">
        <v>0</v>
      </c>
      <c r="C354">
        <f t="shared" si="16"/>
        <v>12</v>
      </c>
      <c r="D354">
        <f>SUMIF(Animals!G$3:G$616, A354, Animals!F$3:F$616)
+SUMIF(Gear!G$3:G$614, A354, Gear!F$3:F$614)
+SUMIF(Gear!H$3:H$614, A354, Gear!F$3:F$614)
+SUMIF(Gear!I$3:I$614, A354, Gear!F$3:F$614)
+SUMIF(Workshop!G$3:G$603, A354, Workshop!I$3:I$603)
+SUMIF(Workshop!J$3:J$603, A354, Workshop!L$3:L$603)
+SUMIF(Workshop!M$3:M$603, A354, Workshop!O$3:O$603)
+SUMIF(Workshop!P$3:P$603, A354, Workshop!R$3:R$603)
+SUMIF(Fish!G$3:G$616, A354, Fish!I$3:I$616)
+SUMIF(Fish!J$3:J$616, A354, Fish!L$3:L$616)</f>
        <v>0</v>
      </c>
      <c r="E354">
        <f t="shared" si="17"/>
        <v>12</v>
      </c>
      <c r="F354">
        <f t="shared" si="18"/>
        <v>12</v>
      </c>
    </row>
    <row r="355" spans="2:6" x14ac:dyDescent="0.25">
      <c r="B355">
        <v>0</v>
      </c>
      <c r="C355">
        <f t="shared" si="16"/>
        <v>12</v>
      </c>
      <c r="D355">
        <f>SUMIF(Animals!G$3:G$616, A355, Animals!F$3:F$616)
+SUMIF(Gear!G$3:G$614, A355, Gear!F$3:F$614)
+SUMIF(Gear!H$3:H$614, A355, Gear!F$3:F$614)
+SUMIF(Gear!I$3:I$614, A355, Gear!F$3:F$614)
+SUMIF(Workshop!G$3:G$603, A355, Workshop!I$3:I$603)
+SUMIF(Workshop!J$3:J$603, A355, Workshop!L$3:L$603)
+SUMIF(Workshop!M$3:M$603, A355, Workshop!O$3:O$603)
+SUMIF(Workshop!P$3:P$603, A355, Workshop!R$3:R$603)
+SUMIF(Fish!G$3:G$616, A355, Fish!I$3:I$616)
+SUMIF(Fish!J$3:J$616, A355, Fish!L$3:L$616)</f>
        <v>0</v>
      </c>
      <c r="E355">
        <f t="shared" si="17"/>
        <v>12</v>
      </c>
      <c r="F355">
        <f t="shared" si="18"/>
        <v>12</v>
      </c>
    </row>
    <row r="356" spans="2:6" x14ac:dyDescent="0.25">
      <c r="B356">
        <v>0</v>
      </c>
      <c r="C356">
        <f t="shared" si="16"/>
        <v>12</v>
      </c>
      <c r="D356">
        <f>SUMIF(Animals!G$3:G$616, A356, Animals!F$3:F$616)
+SUMIF(Gear!G$3:G$614, A356, Gear!F$3:F$614)
+SUMIF(Gear!H$3:H$614, A356, Gear!F$3:F$614)
+SUMIF(Gear!I$3:I$614, A356, Gear!F$3:F$614)
+SUMIF(Workshop!G$3:G$603, A356, Workshop!I$3:I$603)
+SUMIF(Workshop!J$3:J$603, A356, Workshop!L$3:L$603)
+SUMIF(Workshop!M$3:M$603, A356, Workshop!O$3:O$603)
+SUMIF(Workshop!P$3:P$603, A356, Workshop!R$3:R$603)
+SUMIF(Fish!G$3:G$616, A356, Fish!I$3:I$616)
+SUMIF(Fish!J$3:J$616, A356, Fish!L$3:L$616)</f>
        <v>0</v>
      </c>
      <c r="E356">
        <f t="shared" si="17"/>
        <v>12</v>
      </c>
      <c r="F356">
        <f t="shared" si="18"/>
        <v>12</v>
      </c>
    </row>
    <row r="357" spans="2:6" x14ac:dyDescent="0.25">
      <c r="B357">
        <v>0</v>
      </c>
      <c r="C357">
        <f t="shared" si="16"/>
        <v>12</v>
      </c>
      <c r="D357">
        <f>SUMIF(Animals!G$3:G$616, A357, Animals!F$3:F$616)
+SUMIF(Gear!G$3:G$614, A357, Gear!F$3:F$614)
+SUMIF(Gear!H$3:H$614, A357, Gear!F$3:F$614)
+SUMIF(Gear!I$3:I$614, A357, Gear!F$3:F$614)
+SUMIF(Workshop!G$3:G$603, A357, Workshop!I$3:I$603)
+SUMIF(Workshop!J$3:J$603, A357, Workshop!L$3:L$603)
+SUMIF(Workshop!M$3:M$603, A357, Workshop!O$3:O$603)
+SUMIF(Workshop!P$3:P$603, A357, Workshop!R$3:R$603)
+SUMIF(Fish!G$3:G$616, A357, Fish!I$3:I$616)
+SUMIF(Fish!J$3:J$616, A357, Fish!L$3:L$616)</f>
        <v>0</v>
      </c>
      <c r="E357">
        <f t="shared" si="17"/>
        <v>12</v>
      </c>
      <c r="F357">
        <f t="shared" si="18"/>
        <v>12</v>
      </c>
    </row>
    <row r="358" spans="2:6" x14ac:dyDescent="0.25">
      <c r="B358">
        <v>0</v>
      </c>
      <c r="C358">
        <f t="shared" si="16"/>
        <v>12</v>
      </c>
      <c r="D358">
        <f>SUMIF(Animals!G$3:G$616, A358, Animals!F$3:F$616)
+SUMIF(Gear!G$3:G$614, A358, Gear!F$3:F$614)
+SUMIF(Gear!H$3:H$614, A358, Gear!F$3:F$614)
+SUMIF(Gear!I$3:I$614, A358, Gear!F$3:F$614)
+SUMIF(Workshop!G$3:G$603, A358, Workshop!I$3:I$603)
+SUMIF(Workshop!J$3:J$603, A358, Workshop!L$3:L$603)
+SUMIF(Workshop!M$3:M$603, A358, Workshop!O$3:O$603)
+SUMIF(Workshop!P$3:P$603, A358, Workshop!R$3:R$603)
+SUMIF(Fish!G$3:G$616, A358, Fish!I$3:I$616)
+SUMIF(Fish!J$3:J$616, A358, Fish!L$3:L$616)</f>
        <v>0</v>
      </c>
      <c r="E358">
        <f t="shared" si="17"/>
        <v>12</v>
      </c>
      <c r="F358">
        <f t="shared" si="18"/>
        <v>12</v>
      </c>
    </row>
    <row r="359" spans="2:6" x14ac:dyDescent="0.25">
      <c r="B359">
        <v>0</v>
      </c>
      <c r="C359">
        <f t="shared" si="16"/>
        <v>12</v>
      </c>
      <c r="D359">
        <f>SUMIF(Animals!G$3:G$616, A359, Animals!F$3:F$616)
+SUMIF(Gear!G$3:G$614, A359, Gear!F$3:F$614)
+SUMIF(Gear!H$3:H$614, A359, Gear!F$3:F$614)
+SUMIF(Gear!I$3:I$614, A359, Gear!F$3:F$614)
+SUMIF(Workshop!G$3:G$603, A359, Workshop!I$3:I$603)
+SUMIF(Workshop!J$3:J$603, A359, Workshop!L$3:L$603)
+SUMIF(Workshop!M$3:M$603, A359, Workshop!O$3:O$603)
+SUMIF(Workshop!P$3:P$603, A359, Workshop!R$3:R$603)
+SUMIF(Fish!G$3:G$616, A359, Fish!I$3:I$616)
+SUMIF(Fish!J$3:J$616, A359, Fish!L$3:L$616)</f>
        <v>0</v>
      </c>
      <c r="E359">
        <f t="shared" si="17"/>
        <v>12</v>
      </c>
      <c r="F359">
        <f t="shared" si="18"/>
        <v>12</v>
      </c>
    </row>
    <row r="360" spans="2:6" x14ac:dyDescent="0.25">
      <c r="B360">
        <v>0</v>
      </c>
      <c r="C360">
        <f t="shared" si="16"/>
        <v>12</v>
      </c>
      <c r="D360">
        <f>SUMIF(Animals!G$3:G$616, A360, Animals!F$3:F$616)
+SUMIF(Gear!G$3:G$614, A360, Gear!F$3:F$614)
+SUMIF(Gear!H$3:H$614, A360, Gear!F$3:F$614)
+SUMIF(Gear!I$3:I$614, A360, Gear!F$3:F$614)
+SUMIF(Workshop!G$3:G$603, A360, Workshop!I$3:I$603)
+SUMIF(Workshop!J$3:J$603, A360, Workshop!L$3:L$603)
+SUMIF(Workshop!M$3:M$603, A360, Workshop!O$3:O$603)
+SUMIF(Workshop!P$3:P$603, A360, Workshop!R$3:R$603)
+SUMIF(Fish!G$3:G$616, A360, Fish!I$3:I$616)
+SUMIF(Fish!J$3:J$616, A360, Fish!L$3:L$616)</f>
        <v>0</v>
      </c>
      <c r="E360">
        <f t="shared" si="17"/>
        <v>12</v>
      </c>
      <c r="F360">
        <f t="shared" si="18"/>
        <v>12</v>
      </c>
    </row>
    <row r="361" spans="2:6" x14ac:dyDescent="0.25">
      <c r="B361">
        <v>0</v>
      </c>
      <c r="C361">
        <f t="shared" si="16"/>
        <v>12</v>
      </c>
      <c r="D361">
        <f>SUMIF(Animals!G$3:G$616, A361, Animals!F$3:F$616)
+SUMIF(Gear!G$3:G$614, A361, Gear!F$3:F$614)
+SUMIF(Gear!H$3:H$614, A361, Gear!F$3:F$614)
+SUMIF(Gear!I$3:I$614, A361, Gear!F$3:F$614)
+SUMIF(Workshop!G$3:G$603, A361, Workshop!I$3:I$603)
+SUMIF(Workshop!J$3:J$603, A361, Workshop!L$3:L$603)
+SUMIF(Workshop!M$3:M$603, A361, Workshop!O$3:O$603)
+SUMIF(Workshop!P$3:P$603, A361, Workshop!R$3:R$603)
+SUMIF(Fish!G$3:G$616, A361, Fish!I$3:I$616)
+SUMIF(Fish!J$3:J$616, A361, Fish!L$3:L$616)</f>
        <v>0</v>
      </c>
      <c r="E361">
        <f t="shared" si="17"/>
        <v>12</v>
      </c>
      <c r="F361">
        <f t="shared" si="18"/>
        <v>12</v>
      </c>
    </row>
    <row r="362" spans="2:6" x14ac:dyDescent="0.25">
      <c r="B362">
        <v>0</v>
      </c>
      <c r="C362">
        <f t="shared" si="16"/>
        <v>12</v>
      </c>
      <c r="D362">
        <f>SUMIF(Animals!G$3:G$616, A362, Animals!F$3:F$616)
+SUMIF(Gear!G$3:G$614, A362, Gear!F$3:F$614)
+SUMIF(Gear!H$3:H$614, A362, Gear!F$3:F$614)
+SUMIF(Gear!I$3:I$614, A362, Gear!F$3:F$614)
+SUMIF(Workshop!G$3:G$603, A362, Workshop!I$3:I$603)
+SUMIF(Workshop!J$3:J$603, A362, Workshop!L$3:L$603)
+SUMIF(Workshop!M$3:M$603, A362, Workshop!O$3:O$603)
+SUMIF(Workshop!P$3:P$603, A362, Workshop!R$3:R$603)
+SUMIF(Fish!G$3:G$616, A362, Fish!I$3:I$616)
+SUMIF(Fish!J$3:J$616, A362, Fish!L$3:L$616)</f>
        <v>0</v>
      </c>
      <c r="E362">
        <f t="shared" si="17"/>
        <v>12</v>
      </c>
      <c r="F362">
        <f t="shared" si="18"/>
        <v>12</v>
      </c>
    </row>
    <row r="363" spans="2:6" x14ac:dyDescent="0.25">
      <c r="B363">
        <v>0</v>
      </c>
      <c r="C363">
        <f t="shared" si="16"/>
        <v>12</v>
      </c>
      <c r="D363">
        <f>SUMIF(Animals!G$3:G$616, A363, Animals!F$3:F$616)
+SUMIF(Gear!G$3:G$614, A363, Gear!F$3:F$614)
+SUMIF(Gear!H$3:H$614, A363, Gear!F$3:F$614)
+SUMIF(Gear!I$3:I$614, A363, Gear!F$3:F$614)
+SUMIF(Workshop!G$3:G$603, A363, Workshop!I$3:I$603)
+SUMIF(Workshop!J$3:J$603, A363, Workshop!L$3:L$603)
+SUMIF(Workshop!M$3:M$603, A363, Workshop!O$3:O$603)
+SUMIF(Workshop!P$3:P$603, A363, Workshop!R$3:R$603)
+SUMIF(Fish!G$3:G$616, A363, Fish!I$3:I$616)
+SUMIF(Fish!J$3:J$616, A363, Fish!L$3:L$616)</f>
        <v>0</v>
      </c>
      <c r="E363">
        <f t="shared" si="17"/>
        <v>12</v>
      </c>
      <c r="F363">
        <f t="shared" si="18"/>
        <v>12</v>
      </c>
    </row>
    <row r="364" spans="2:6" x14ac:dyDescent="0.25">
      <c r="B364">
        <v>0</v>
      </c>
      <c r="C364">
        <f t="shared" si="16"/>
        <v>12</v>
      </c>
      <c r="D364">
        <f>SUMIF(Animals!G$3:G$616, A364, Animals!F$3:F$616)
+SUMIF(Gear!G$3:G$614, A364, Gear!F$3:F$614)
+SUMIF(Gear!H$3:H$614, A364, Gear!F$3:F$614)
+SUMIF(Gear!I$3:I$614, A364, Gear!F$3:F$614)
+SUMIF(Workshop!G$3:G$603, A364, Workshop!I$3:I$603)
+SUMIF(Workshop!J$3:J$603, A364, Workshop!L$3:L$603)
+SUMIF(Workshop!M$3:M$603, A364, Workshop!O$3:O$603)
+SUMIF(Workshop!P$3:P$603, A364, Workshop!R$3:R$603)
+SUMIF(Fish!G$3:G$616, A364, Fish!I$3:I$616)
+SUMIF(Fish!J$3:J$616, A364, Fish!L$3:L$616)</f>
        <v>0</v>
      </c>
      <c r="E364">
        <f t="shared" si="17"/>
        <v>12</v>
      </c>
      <c r="F364">
        <f t="shared" si="18"/>
        <v>12</v>
      </c>
    </row>
    <row r="365" spans="2:6" x14ac:dyDescent="0.25">
      <c r="B365">
        <v>0</v>
      </c>
      <c r="C365">
        <f t="shared" si="16"/>
        <v>12</v>
      </c>
      <c r="D365">
        <f>SUMIF(Animals!G$3:G$616, A365, Animals!F$3:F$616)
+SUMIF(Gear!G$3:G$614, A365, Gear!F$3:F$614)
+SUMIF(Gear!H$3:H$614, A365, Gear!F$3:F$614)
+SUMIF(Gear!I$3:I$614, A365, Gear!F$3:F$614)
+SUMIF(Workshop!G$3:G$603, A365, Workshop!I$3:I$603)
+SUMIF(Workshop!J$3:J$603, A365, Workshop!L$3:L$603)
+SUMIF(Workshop!M$3:M$603, A365, Workshop!O$3:O$603)
+SUMIF(Workshop!P$3:P$603, A365, Workshop!R$3:R$603)
+SUMIF(Fish!G$3:G$616, A365, Fish!I$3:I$616)
+SUMIF(Fish!J$3:J$616, A365, Fish!L$3:L$616)</f>
        <v>0</v>
      </c>
      <c r="E365">
        <f t="shared" si="17"/>
        <v>12</v>
      </c>
      <c r="F365">
        <f t="shared" si="18"/>
        <v>12</v>
      </c>
    </row>
    <row r="366" spans="2:6" x14ac:dyDescent="0.25">
      <c r="B366">
        <v>0</v>
      </c>
      <c r="C366">
        <f t="shared" si="16"/>
        <v>12</v>
      </c>
      <c r="D366">
        <f>SUMIF(Animals!G$3:G$616, A366, Animals!F$3:F$616)
+SUMIF(Gear!G$3:G$614, A366, Gear!F$3:F$614)
+SUMIF(Gear!H$3:H$614, A366, Gear!F$3:F$614)
+SUMIF(Gear!I$3:I$614, A366, Gear!F$3:F$614)
+SUMIF(Workshop!G$3:G$603, A366, Workshop!I$3:I$603)
+SUMIF(Workshop!J$3:J$603, A366, Workshop!L$3:L$603)
+SUMIF(Workshop!M$3:M$603, A366, Workshop!O$3:O$603)
+SUMIF(Workshop!P$3:P$603, A366, Workshop!R$3:R$603)
+SUMIF(Fish!G$3:G$616, A366, Fish!I$3:I$616)
+SUMIF(Fish!J$3:J$616, A366, Fish!L$3:L$616)</f>
        <v>0</v>
      </c>
      <c r="E366">
        <f t="shared" si="17"/>
        <v>12</v>
      </c>
      <c r="F366">
        <f t="shared" si="18"/>
        <v>12</v>
      </c>
    </row>
    <row r="367" spans="2:6" x14ac:dyDescent="0.25">
      <c r="B367">
        <v>0</v>
      </c>
      <c r="C367">
        <f t="shared" si="16"/>
        <v>12</v>
      </c>
      <c r="D367">
        <f>SUMIF(Animals!G$3:G$616, A367, Animals!F$3:F$616)
+SUMIF(Gear!G$3:G$614, A367, Gear!F$3:F$614)
+SUMIF(Gear!H$3:H$614, A367, Gear!F$3:F$614)
+SUMIF(Gear!I$3:I$614, A367, Gear!F$3:F$614)
+SUMIF(Workshop!G$3:G$603, A367, Workshop!I$3:I$603)
+SUMIF(Workshop!J$3:J$603, A367, Workshop!L$3:L$603)
+SUMIF(Workshop!M$3:M$603, A367, Workshop!O$3:O$603)
+SUMIF(Workshop!P$3:P$603, A367, Workshop!R$3:R$603)
+SUMIF(Fish!G$3:G$616, A367, Fish!I$3:I$616)
+SUMIF(Fish!J$3:J$616, A367, Fish!L$3:L$616)</f>
        <v>0</v>
      </c>
      <c r="E367">
        <f t="shared" si="17"/>
        <v>12</v>
      </c>
      <c r="F367">
        <f t="shared" si="18"/>
        <v>12</v>
      </c>
    </row>
    <row r="368" spans="2:6" x14ac:dyDescent="0.25">
      <c r="B368">
        <v>0</v>
      </c>
      <c r="C368">
        <f t="shared" si="16"/>
        <v>12</v>
      </c>
      <c r="D368">
        <f>SUMIF(Animals!G$3:G$616, A368, Animals!F$3:F$616)
+SUMIF(Gear!G$3:G$614, A368, Gear!F$3:F$614)
+SUMIF(Gear!H$3:H$614, A368, Gear!F$3:F$614)
+SUMIF(Gear!I$3:I$614, A368, Gear!F$3:F$614)
+SUMIF(Workshop!G$3:G$603, A368, Workshop!I$3:I$603)
+SUMIF(Workshop!J$3:J$603, A368, Workshop!L$3:L$603)
+SUMIF(Workshop!M$3:M$603, A368, Workshop!O$3:O$603)
+SUMIF(Workshop!P$3:P$603, A368, Workshop!R$3:R$603)
+SUMIF(Fish!G$3:G$616, A368, Fish!I$3:I$616)
+SUMIF(Fish!J$3:J$616, A368, Fish!L$3:L$616)</f>
        <v>0</v>
      </c>
      <c r="E368">
        <f t="shared" si="17"/>
        <v>12</v>
      </c>
      <c r="F368">
        <f t="shared" si="18"/>
        <v>12</v>
      </c>
    </row>
    <row r="369" spans="2:6" x14ac:dyDescent="0.25">
      <c r="B369">
        <v>0</v>
      </c>
      <c r="C369">
        <f t="shared" si="16"/>
        <v>12</v>
      </c>
      <c r="D369">
        <f>SUMIF(Animals!G$3:G$616, A369, Animals!F$3:F$616)
+SUMIF(Gear!G$3:G$614, A369, Gear!F$3:F$614)
+SUMIF(Gear!H$3:H$614, A369, Gear!F$3:F$614)
+SUMIF(Gear!I$3:I$614, A369, Gear!F$3:F$614)
+SUMIF(Workshop!G$3:G$603, A369, Workshop!I$3:I$603)
+SUMIF(Workshop!J$3:J$603, A369, Workshop!L$3:L$603)
+SUMIF(Workshop!M$3:M$603, A369, Workshop!O$3:O$603)
+SUMIF(Workshop!P$3:P$603, A369, Workshop!R$3:R$603)
+SUMIF(Fish!G$3:G$616, A369, Fish!I$3:I$616)
+SUMIF(Fish!J$3:J$616, A369, Fish!L$3:L$616)</f>
        <v>0</v>
      </c>
      <c r="E369">
        <f t="shared" si="17"/>
        <v>12</v>
      </c>
      <c r="F369">
        <f t="shared" si="18"/>
        <v>12</v>
      </c>
    </row>
    <row r="370" spans="2:6" x14ac:dyDescent="0.25">
      <c r="B370">
        <v>0</v>
      </c>
      <c r="C370">
        <f t="shared" si="16"/>
        <v>12</v>
      </c>
      <c r="D370">
        <f>SUMIF(Animals!G$3:G$616, A370, Animals!F$3:F$616)
+SUMIF(Gear!G$3:G$614, A370, Gear!F$3:F$614)
+SUMIF(Gear!H$3:H$614, A370, Gear!F$3:F$614)
+SUMIF(Gear!I$3:I$614, A370, Gear!F$3:F$614)
+SUMIF(Workshop!G$3:G$603, A370, Workshop!I$3:I$603)
+SUMIF(Workshop!J$3:J$603, A370, Workshop!L$3:L$603)
+SUMIF(Workshop!M$3:M$603, A370, Workshop!O$3:O$603)
+SUMIF(Workshop!P$3:P$603, A370, Workshop!R$3:R$603)
+SUMIF(Fish!G$3:G$616, A370, Fish!I$3:I$616)
+SUMIF(Fish!J$3:J$616, A370, Fish!L$3:L$616)</f>
        <v>0</v>
      </c>
      <c r="E370">
        <f t="shared" si="17"/>
        <v>12</v>
      </c>
      <c r="F370">
        <f t="shared" si="18"/>
        <v>12</v>
      </c>
    </row>
    <row r="371" spans="2:6" x14ac:dyDescent="0.25">
      <c r="B371">
        <v>0</v>
      </c>
      <c r="C371">
        <f t="shared" si="16"/>
        <v>12</v>
      </c>
      <c r="D371">
        <f>SUMIF(Animals!G$3:G$616, A371, Animals!F$3:F$616)
+SUMIF(Gear!G$3:G$614, A371, Gear!F$3:F$614)
+SUMIF(Gear!H$3:H$614, A371, Gear!F$3:F$614)
+SUMIF(Gear!I$3:I$614, A371, Gear!F$3:F$614)
+SUMIF(Workshop!G$3:G$603, A371, Workshop!I$3:I$603)
+SUMIF(Workshop!J$3:J$603, A371, Workshop!L$3:L$603)
+SUMIF(Workshop!M$3:M$603, A371, Workshop!O$3:O$603)
+SUMIF(Workshop!P$3:P$603, A371, Workshop!R$3:R$603)
+SUMIF(Fish!G$3:G$616, A371, Fish!I$3:I$616)
+SUMIF(Fish!J$3:J$616, A371, Fish!L$3:L$616)</f>
        <v>0</v>
      </c>
      <c r="E371">
        <f t="shared" si="17"/>
        <v>12</v>
      </c>
      <c r="F371">
        <f t="shared" si="18"/>
        <v>12</v>
      </c>
    </row>
    <row r="372" spans="2:6" x14ac:dyDescent="0.25">
      <c r="B372">
        <v>0</v>
      </c>
      <c r="C372">
        <f t="shared" si="16"/>
        <v>12</v>
      </c>
      <c r="D372">
        <f>SUMIF(Animals!G$3:G$616, A372, Animals!F$3:F$616)
+SUMIF(Gear!G$3:G$614, A372, Gear!F$3:F$614)
+SUMIF(Gear!H$3:H$614, A372, Gear!F$3:F$614)
+SUMIF(Gear!I$3:I$614, A372, Gear!F$3:F$614)
+SUMIF(Workshop!G$3:G$603, A372, Workshop!I$3:I$603)
+SUMIF(Workshop!J$3:J$603, A372, Workshop!L$3:L$603)
+SUMIF(Workshop!M$3:M$603, A372, Workshop!O$3:O$603)
+SUMIF(Workshop!P$3:P$603, A372, Workshop!R$3:R$603)
+SUMIF(Fish!G$3:G$616, A372, Fish!I$3:I$616)
+SUMIF(Fish!J$3:J$616, A372, Fish!L$3:L$616)</f>
        <v>0</v>
      </c>
      <c r="E372">
        <f t="shared" si="17"/>
        <v>12</v>
      </c>
      <c r="F372">
        <f t="shared" si="18"/>
        <v>12</v>
      </c>
    </row>
    <row r="373" spans="2:6" x14ac:dyDescent="0.25">
      <c r="B373">
        <v>0</v>
      </c>
      <c r="C373">
        <f t="shared" si="16"/>
        <v>12</v>
      </c>
      <c r="D373">
        <f>SUMIF(Animals!G$3:G$616, A373, Animals!F$3:F$616)
+SUMIF(Gear!G$3:G$614, A373, Gear!F$3:F$614)
+SUMIF(Gear!H$3:H$614, A373, Gear!F$3:F$614)
+SUMIF(Gear!I$3:I$614, A373, Gear!F$3:F$614)
+SUMIF(Workshop!G$3:G$603, A373, Workshop!I$3:I$603)
+SUMIF(Workshop!J$3:J$603, A373, Workshop!L$3:L$603)
+SUMIF(Workshop!M$3:M$603, A373, Workshop!O$3:O$603)
+SUMIF(Workshop!P$3:P$603, A373, Workshop!R$3:R$603)
+SUMIF(Fish!G$3:G$616, A373, Fish!I$3:I$616)
+SUMIF(Fish!J$3:J$616, A373, Fish!L$3:L$616)</f>
        <v>0</v>
      </c>
      <c r="E373">
        <f t="shared" si="17"/>
        <v>12</v>
      </c>
      <c r="F373">
        <f t="shared" si="18"/>
        <v>12</v>
      </c>
    </row>
    <row r="374" spans="2:6" x14ac:dyDescent="0.25">
      <c r="B374">
        <v>0</v>
      </c>
      <c r="C374">
        <f t="shared" si="16"/>
        <v>12</v>
      </c>
      <c r="D374">
        <f>SUMIF(Animals!G$3:G$616, A374, Animals!F$3:F$616)
+SUMIF(Gear!G$3:G$614, A374, Gear!F$3:F$614)
+SUMIF(Gear!H$3:H$614, A374, Gear!F$3:F$614)
+SUMIF(Gear!I$3:I$614, A374, Gear!F$3:F$614)
+SUMIF(Workshop!G$3:G$603, A374, Workshop!I$3:I$603)
+SUMIF(Workshop!J$3:J$603, A374, Workshop!L$3:L$603)
+SUMIF(Workshop!M$3:M$603, A374, Workshop!O$3:O$603)
+SUMIF(Workshop!P$3:P$603, A374, Workshop!R$3:R$603)
+SUMIF(Fish!G$3:G$616, A374, Fish!I$3:I$616)
+SUMIF(Fish!J$3:J$616, A374, Fish!L$3:L$616)</f>
        <v>0</v>
      </c>
      <c r="E374">
        <f t="shared" si="17"/>
        <v>12</v>
      </c>
      <c r="F374">
        <f t="shared" si="18"/>
        <v>12</v>
      </c>
    </row>
    <row r="375" spans="2:6" x14ac:dyDescent="0.25">
      <c r="B375">
        <v>0</v>
      </c>
      <c r="C375">
        <f t="shared" si="16"/>
        <v>12</v>
      </c>
      <c r="D375">
        <f>SUMIF(Animals!G$3:G$616, A375, Animals!F$3:F$616)
+SUMIF(Gear!G$3:G$614, A375, Gear!F$3:F$614)
+SUMIF(Gear!H$3:H$614, A375, Gear!F$3:F$614)
+SUMIF(Gear!I$3:I$614, A375, Gear!F$3:F$614)
+SUMIF(Workshop!G$3:G$603, A375, Workshop!I$3:I$603)
+SUMIF(Workshop!J$3:J$603, A375, Workshop!L$3:L$603)
+SUMIF(Workshop!M$3:M$603, A375, Workshop!O$3:O$603)
+SUMIF(Workshop!P$3:P$603, A375, Workshop!R$3:R$603)
+SUMIF(Fish!G$3:G$616, A375, Fish!I$3:I$616)
+SUMIF(Fish!J$3:J$616, A375, Fish!L$3:L$616)</f>
        <v>0</v>
      </c>
      <c r="E375">
        <f t="shared" si="17"/>
        <v>12</v>
      </c>
      <c r="F375">
        <f t="shared" si="18"/>
        <v>12</v>
      </c>
    </row>
    <row r="376" spans="2:6" x14ac:dyDescent="0.25">
      <c r="B376">
        <v>0</v>
      </c>
      <c r="C376">
        <f t="shared" si="16"/>
        <v>12</v>
      </c>
      <c r="D376">
        <f>SUMIF(Animals!G$3:G$616, A376, Animals!F$3:F$616)
+SUMIF(Gear!G$3:G$614, A376, Gear!F$3:F$614)
+SUMIF(Gear!H$3:H$614, A376, Gear!F$3:F$614)
+SUMIF(Gear!I$3:I$614, A376, Gear!F$3:F$614)
+SUMIF(Workshop!G$3:G$603, A376, Workshop!I$3:I$603)
+SUMIF(Workshop!J$3:J$603, A376, Workshop!L$3:L$603)
+SUMIF(Workshop!M$3:M$603, A376, Workshop!O$3:O$603)
+SUMIF(Workshop!P$3:P$603, A376, Workshop!R$3:R$603)
+SUMIF(Fish!G$3:G$616, A376, Fish!I$3:I$616)
+SUMIF(Fish!J$3:J$616, A376, Fish!L$3:L$616)</f>
        <v>0</v>
      </c>
      <c r="E376">
        <f t="shared" si="17"/>
        <v>12</v>
      </c>
      <c r="F376">
        <f t="shared" si="18"/>
        <v>12</v>
      </c>
    </row>
    <row r="377" spans="2:6" x14ac:dyDescent="0.25">
      <c r="B377">
        <v>0</v>
      </c>
      <c r="C377">
        <f t="shared" si="16"/>
        <v>12</v>
      </c>
      <c r="D377">
        <f>SUMIF(Animals!G$3:G$616, A377, Animals!F$3:F$616)
+SUMIF(Gear!G$3:G$614, A377, Gear!F$3:F$614)
+SUMIF(Gear!H$3:H$614, A377, Gear!F$3:F$614)
+SUMIF(Gear!I$3:I$614, A377, Gear!F$3:F$614)
+SUMIF(Workshop!G$3:G$603, A377, Workshop!I$3:I$603)
+SUMIF(Workshop!J$3:J$603, A377, Workshop!L$3:L$603)
+SUMIF(Workshop!M$3:M$603, A377, Workshop!O$3:O$603)
+SUMIF(Workshop!P$3:P$603, A377, Workshop!R$3:R$603)
+SUMIF(Fish!G$3:G$616, A377, Fish!I$3:I$616)
+SUMIF(Fish!J$3:J$616, A377, Fish!L$3:L$616)</f>
        <v>0</v>
      </c>
      <c r="E377">
        <f t="shared" si="17"/>
        <v>12</v>
      </c>
      <c r="F377">
        <f t="shared" si="18"/>
        <v>12</v>
      </c>
    </row>
    <row r="378" spans="2:6" x14ac:dyDescent="0.25">
      <c r="B378">
        <v>0</v>
      </c>
      <c r="C378">
        <f t="shared" si="16"/>
        <v>12</v>
      </c>
      <c r="D378">
        <f>SUMIF(Animals!G$3:G$616, A378, Animals!F$3:F$616)
+SUMIF(Gear!G$3:G$614, A378, Gear!F$3:F$614)
+SUMIF(Gear!H$3:H$614, A378, Gear!F$3:F$614)
+SUMIF(Gear!I$3:I$614, A378, Gear!F$3:F$614)
+SUMIF(Workshop!G$3:G$603, A378, Workshop!I$3:I$603)
+SUMIF(Workshop!J$3:J$603, A378, Workshop!L$3:L$603)
+SUMIF(Workshop!M$3:M$603, A378, Workshop!O$3:O$603)
+SUMIF(Workshop!P$3:P$603, A378, Workshop!R$3:R$603)
+SUMIF(Fish!G$3:G$616, A378, Fish!I$3:I$616)
+SUMIF(Fish!J$3:J$616, A378, Fish!L$3:L$616)</f>
        <v>0</v>
      </c>
      <c r="E378">
        <f t="shared" si="17"/>
        <v>12</v>
      </c>
      <c r="F378">
        <f t="shared" si="18"/>
        <v>12</v>
      </c>
    </row>
    <row r="379" spans="2:6" x14ac:dyDescent="0.25">
      <c r="B379">
        <v>0</v>
      </c>
      <c r="C379">
        <f t="shared" si="16"/>
        <v>12</v>
      </c>
      <c r="D379">
        <f>SUMIF(Animals!G$3:G$616, A379, Animals!F$3:F$616)
+SUMIF(Gear!G$3:G$614, A379, Gear!F$3:F$614)
+SUMIF(Gear!H$3:H$614, A379, Gear!F$3:F$614)
+SUMIF(Gear!I$3:I$614, A379, Gear!F$3:F$614)
+SUMIF(Workshop!G$3:G$603, A379, Workshop!I$3:I$603)
+SUMIF(Workshop!J$3:J$603, A379, Workshop!L$3:L$603)
+SUMIF(Workshop!M$3:M$603, A379, Workshop!O$3:O$603)
+SUMIF(Workshop!P$3:P$603, A379, Workshop!R$3:R$603)
+SUMIF(Fish!G$3:G$616, A379, Fish!I$3:I$616)
+SUMIF(Fish!J$3:J$616, A379, Fish!L$3:L$616)</f>
        <v>0</v>
      </c>
      <c r="E379">
        <f t="shared" si="17"/>
        <v>12</v>
      </c>
      <c r="F379">
        <f t="shared" si="18"/>
        <v>12</v>
      </c>
    </row>
    <row r="380" spans="2:6" x14ac:dyDescent="0.25">
      <c r="B380">
        <v>0</v>
      </c>
      <c r="C380">
        <f t="shared" si="16"/>
        <v>12</v>
      </c>
      <c r="D380">
        <f>SUMIF(Animals!G$3:G$616, A380, Animals!F$3:F$616)
+SUMIF(Gear!G$3:G$614, A380, Gear!F$3:F$614)
+SUMIF(Gear!H$3:H$614, A380, Gear!F$3:F$614)
+SUMIF(Gear!I$3:I$614, A380, Gear!F$3:F$614)
+SUMIF(Workshop!G$3:G$603, A380, Workshop!I$3:I$603)
+SUMIF(Workshop!J$3:J$603, A380, Workshop!L$3:L$603)
+SUMIF(Workshop!M$3:M$603, A380, Workshop!O$3:O$603)
+SUMIF(Workshop!P$3:P$603, A380, Workshop!R$3:R$603)
+SUMIF(Fish!G$3:G$616, A380, Fish!I$3:I$616)
+SUMIF(Fish!J$3:J$616, A380, Fish!L$3:L$616)</f>
        <v>0</v>
      </c>
      <c r="E380">
        <f t="shared" si="17"/>
        <v>12</v>
      </c>
      <c r="F380">
        <f t="shared" si="18"/>
        <v>12</v>
      </c>
    </row>
    <row r="381" spans="2:6" x14ac:dyDescent="0.25">
      <c r="B381">
        <v>0</v>
      </c>
      <c r="C381">
        <f t="shared" si="16"/>
        <v>12</v>
      </c>
      <c r="D381">
        <f>SUMIF(Animals!G$3:G$616, A381, Animals!F$3:F$616)
+SUMIF(Gear!G$3:G$614, A381, Gear!F$3:F$614)
+SUMIF(Gear!H$3:H$614, A381, Gear!F$3:F$614)
+SUMIF(Gear!I$3:I$614, A381, Gear!F$3:F$614)
+SUMIF(Workshop!G$3:G$603, A381, Workshop!I$3:I$603)
+SUMIF(Workshop!J$3:J$603, A381, Workshop!L$3:L$603)
+SUMIF(Workshop!M$3:M$603, A381, Workshop!O$3:O$603)
+SUMIF(Workshop!P$3:P$603, A381, Workshop!R$3:R$603)
+SUMIF(Fish!G$3:G$616, A381, Fish!I$3:I$616)
+SUMIF(Fish!J$3:J$616, A381, Fish!L$3:L$616)</f>
        <v>0</v>
      </c>
      <c r="E381">
        <f t="shared" si="17"/>
        <v>12</v>
      </c>
      <c r="F381">
        <f t="shared" si="18"/>
        <v>12</v>
      </c>
    </row>
    <row r="382" spans="2:6" x14ac:dyDescent="0.25">
      <c r="B382">
        <v>0</v>
      </c>
      <c r="C382">
        <f t="shared" si="16"/>
        <v>12</v>
      </c>
      <c r="D382">
        <f>SUMIF(Animals!G$3:G$616, A382, Animals!F$3:F$616)
+SUMIF(Gear!G$3:G$614, A382, Gear!F$3:F$614)
+SUMIF(Gear!H$3:H$614, A382, Gear!F$3:F$614)
+SUMIF(Gear!I$3:I$614, A382, Gear!F$3:F$614)
+SUMIF(Workshop!G$3:G$603, A382, Workshop!I$3:I$603)
+SUMIF(Workshop!J$3:J$603, A382, Workshop!L$3:L$603)
+SUMIF(Workshop!M$3:M$603, A382, Workshop!O$3:O$603)
+SUMIF(Workshop!P$3:P$603, A382, Workshop!R$3:R$603)
+SUMIF(Fish!G$3:G$616, A382, Fish!I$3:I$616)
+SUMIF(Fish!J$3:J$616, A382, Fish!L$3:L$616)</f>
        <v>0</v>
      </c>
      <c r="E382">
        <f t="shared" si="17"/>
        <v>12</v>
      </c>
      <c r="F382">
        <f t="shared" si="18"/>
        <v>12</v>
      </c>
    </row>
    <row r="383" spans="2:6" x14ac:dyDescent="0.25">
      <c r="B383">
        <v>0</v>
      </c>
      <c r="C383">
        <f t="shared" si="16"/>
        <v>12</v>
      </c>
      <c r="D383">
        <f>SUMIF(Animals!G$3:G$616, A383, Animals!F$3:F$616)
+SUMIF(Gear!G$3:G$614, A383, Gear!F$3:F$614)
+SUMIF(Gear!H$3:H$614, A383, Gear!F$3:F$614)
+SUMIF(Gear!I$3:I$614, A383, Gear!F$3:F$614)
+SUMIF(Workshop!G$3:G$603, A383, Workshop!I$3:I$603)
+SUMIF(Workshop!J$3:J$603, A383, Workshop!L$3:L$603)
+SUMIF(Workshop!M$3:M$603, A383, Workshop!O$3:O$603)
+SUMIF(Workshop!P$3:P$603, A383, Workshop!R$3:R$603)
+SUMIF(Fish!G$3:G$616, A383, Fish!I$3:I$616)
+SUMIF(Fish!J$3:J$616, A383, Fish!L$3:L$616)</f>
        <v>0</v>
      </c>
      <c r="E383">
        <f t="shared" si="17"/>
        <v>12</v>
      </c>
      <c r="F383">
        <f t="shared" si="18"/>
        <v>12</v>
      </c>
    </row>
    <row r="384" spans="2:6" x14ac:dyDescent="0.25">
      <c r="B384">
        <v>0</v>
      </c>
      <c r="C384">
        <f t="shared" si="16"/>
        <v>12</v>
      </c>
      <c r="D384">
        <f>SUMIF(Animals!G$3:G$616, A384, Animals!F$3:F$616)
+SUMIF(Gear!G$3:G$614, A384, Gear!F$3:F$614)
+SUMIF(Gear!H$3:H$614, A384, Gear!F$3:F$614)
+SUMIF(Gear!I$3:I$614, A384, Gear!F$3:F$614)
+SUMIF(Workshop!G$3:G$603, A384, Workshop!I$3:I$603)
+SUMIF(Workshop!J$3:J$603, A384, Workshop!L$3:L$603)
+SUMIF(Workshop!M$3:M$603, A384, Workshop!O$3:O$603)
+SUMIF(Workshop!P$3:P$603, A384, Workshop!R$3:R$603)
+SUMIF(Fish!G$3:G$616, A384, Fish!I$3:I$616)
+SUMIF(Fish!J$3:J$616, A384, Fish!L$3:L$616)</f>
        <v>0</v>
      </c>
      <c r="E384">
        <f t="shared" si="17"/>
        <v>12</v>
      </c>
      <c r="F384">
        <f t="shared" si="18"/>
        <v>12</v>
      </c>
    </row>
    <row r="385" spans="2:6" x14ac:dyDescent="0.25">
      <c r="B385">
        <v>0</v>
      </c>
      <c r="C385">
        <f t="shared" si="16"/>
        <v>12</v>
      </c>
      <c r="D385">
        <f>SUMIF(Animals!G$3:G$616, A385, Animals!F$3:F$616)
+SUMIF(Gear!G$3:G$614, A385, Gear!F$3:F$614)
+SUMIF(Gear!H$3:H$614, A385, Gear!F$3:F$614)
+SUMIF(Gear!I$3:I$614, A385, Gear!F$3:F$614)
+SUMIF(Workshop!G$3:G$603, A385, Workshop!I$3:I$603)
+SUMIF(Workshop!J$3:J$603, A385, Workshop!L$3:L$603)
+SUMIF(Workshop!M$3:M$603, A385, Workshop!O$3:O$603)
+SUMIF(Workshop!P$3:P$603, A385, Workshop!R$3:R$603)
+SUMIF(Fish!G$3:G$616, A385, Fish!I$3:I$616)
+SUMIF(Fish!J$3:J$616, A385, Fish!L$3:L$616)</f>
        <v>0</v>
      </c>
      <c r="E385">
        <f t="shared" si="17"/>
        <v>12</v>
      </c>
      <c r="F385">
        <f t="shared" si="18"/>
        <v>12</v>
      </c>
    </row>
    <row r="386" spans="2:6" x14ac:dyDescent="0.25">
      <c r="B386">
        <v>0</v>
      </c>
      <c r="C386">
        <f t="shared" si="16"/>
        <v>12</v>
      </c>
      <c r="D386">
        <f>SUMIF(Animals!G$3:G$616, A386, Animals!F$3:F$616)
+SUMIF(Gear!G$3:G$614, A386, Gear!F$3:F$614)
+SUMIF(Gear!H$3:H$614, A386, Gear!F$3:F$614)
+SUMIF(Gear!I$3:I$614, A386, Gear!F$3:F$614)
+SUMIF(Workshop!G$3:G$603, A386, Workshop!I$3:I$603)
+SUMIF(Workshop!J$3:J$603, A386, Workshop!L$3:L$603)
+SUMIF(Workshop!M$3:M$603, A386, Workshop!O$3:O$603)
+SUMIF(Workshop!P$3:P$603, A386, Workshop!R$3:R$603)
+SUMIF(Fish!G$3:G$616, A386, Fish!I$3:I$616)
+SUMIF(Fish!J$3:J$616, A386, Fish!L$3:L$616)</f>
        <v>0</v>
      </c>
      <c r="E386">
        <f t="shared" si="17"/>
        <v>12</v>
      </c>
      <c r="F386">
        <f t="shared" si="18"/>
        <v>12</v>
      </c>
    </row>
    <row r="387" spans="2:6" x14ac:dyDescent="0.25">
      <c r="B387">
        <v>0</v>
      </c>
      <c r="C387">
        <f t="shared" si="16"/>
        <v>12</v>
      </c>
      <c r="D387">
        <f>SUMIF(Animals!G$3:G$616, A387, Animals!F$3:F$616)
+SUMIF(Gear!G$3:G$614, A387, Gear!F$3:F$614)
+SUMIF(Gear!H$3:H$614, A387, Gear!F$3:F$614)
+SUMIF(Gear!I$3:I$614, A387, Gear!F$3:F$614)
+SUMIF(Workshop!G$3:G$603, A387, Workshop!I$3:I$603)
+SUMIF(Workshop!J$3:J$603, A387, Workshop!L$3:L$603)
+SUMIF(Workshop!M$3:M$603, A387, Workshop!O$3:O$603)
+SUMIF(Workshop!P$3:P$603, A387, Workshop!R$3:R$603)
+SUMIF(Fish!G$3:G$616, A387, Fish!I$3:I$616)
+SUMIF(Fish!J$3:J$616, A387, Fish!L$3:L$616)</f>
        <v>0</v>
      </c>
      <c r="E387">
        <f t="shared" si="17"/>
        <v>12</v>
      </c>
      <c r="F387">
        <f t="shared" si="18"/>
        <v>12</v>
      </c>
    </row>
    <row r="388" spans="2:6" x14ac:dyDescent="0.25">
      <c r="B388">
        <v>0</v>
      </c>
      <c r="C388">
        <f t="shared" ref="C388:C451" si="19">$G$1</f>
        <v>12</v>
      </c>
      <c r="D388">
        <f>SUMIF(Animals!G$3:G$616, A388, Animals!F$3:F$616)
+SUMIF(Gear!G$3:G$614, A388, Gear!F$3:F$614)
+SUMIF(Gear!H$3:H$614, A388, Gear!F$3:F$614)
+SUMIF(Gear!I$3:I$614, A388, Gear!F$3:F$614)
+SUMIF(Workshop!G$3:G$603, A388, Workshop!I$3:I$603)
+SUMIF(Workshop!J$3:J$603, A388, Workshop!L$3:L$603)
+SUMIF(Workshop!M$3:M$603, A388, Workshop!O$3:O$603)
+SUMIF(Workshop!P$3:P$603, A388, Workshop!R$3:R$603)
+SUMIF(Fish!G$3:G$616, A388, Fish!I$3:I$616)
+SUMIF(Fish!J$3:J$616, A388, Fish!L$3:L$616)</f>
        <v>0</v>
      </c>
      <c r="E388">
        <f t="shared" ref="E388:E451" si="20">SUM(C388:D388)</f>
        <v>12</v>
      </c>
      <c r="F388">
        <f t="shared" ref="F388:F451" si="21">MAX(0, E388-B388)</f>
        <v>12</v>
      </c>
    </row>
    <row r="389" spans="2:6" x14ac:dyDescent="0.25">
      <c r="B389">
        <v>0</v>
      </c>
      <c r="C389">
        <f t="shared" si="19"/>
        <v>12</v>
      </c>
      <c r="D389">
        <f>SUMIF(Animals!G$3:G$616, A389, Animals!F$3:F$616)
+SUMIF(Gear!G$3:G$614, A389, Gear!F$3:F$614)
+SUMIF(Gear!H$3:H$614, A389, Gear!F$3:F$614)
+SUMIF(Gear!I$3:I$614, A389, Gear!F$3:F$614)
+SUMIF(Workshop!G$3:G$603, A389, Workshop!I$3:I$603)
+SUMIF(Workshop!J$3:J$603, A389, Workshop!L$3:L$603)
+SUMIF(Workshop!M$3:M$603, A389, Workshop!O$3:O$603)
+SUMIF(Workshop!P$3:P$603, A389, Workshop!R$3:R$603)
+SUMIF(Fish!G$3:G$616, A389, Fish!I$3:I$616)
+SUMIF(Fish!J$3:J$616, A389, Fish!L$3:L$616)</f>
        <v>0</v>
      </c>
      <c r="E389">
        <f t="shared" si="20"/>
        <v>12</v>
      </c>
      <c r="F389">
        <f t="shared" si="21"/>
        <v>12</v>
      </c>
    </row>
    <row r="390" spans="2:6" x14ac:dyDescent="0.25">
      <c r="B390">
        <v>0</v>
      </c>
      <c r="C390">
        <f t="shared" si="19"/>
        <v>12</v>
      </c>
      <c r="D390">
        <f>SUMIF(Animals!G$3:G$616, A390, Animals!F$3:F$616)
+SUMIF(Gear!G$3:G$614, A390, Gear!F$3:F$614)
+SUMIF(Gear!H$3:H$614, A390, Gear!F$3:F$614)
+SUMIF(Gear!I$3:I$614, A390, Gear!F$3:F$614)
+SUMIF(Workshop!G$3:G$603, A390, Workshop!I$3:I$603)
+SUMIF(Workshop!J$3:J$603, A390, Workshop!L$3:L$603)
+SUMIF(Workshop!M$3:M$603, A390, Workshop!O$3:O$603)
+SUMIF(Workshop!P$3:P$603, A390, Workshop!R$3:R$603)
+SUMIF(Fish!G$3:G$616, A390, Fish!I$3:I$616)
+SUMIF(Fish!J$3:J$616, A390, Fish!L$3:L$616)</f>
        <v>0</v>
      </c>
      <c r="E390">
        <f t="shared" si="20"/>
        <v>12</v>
      </c>
      <c r="F390">
        <f t="shared" si="21"/>
        <v>12</v>
      </c>
    </row>
    <row r="391" spans="2:6" x14ac:dyDescent="0.25">
      <c r="B391">
        <v>0</v>
      </c>
      <c r="C391">
        <f t="shared" si="19"/>
        <v>12</v>
      </c>
      <c r="D391">
        <f>SUMIF(Animals!G$3:G$616, A391, Animals!F$3:F$616)
+SUMIF(Gear!G$3:G$614, A391, Gear!F$3:F$614)
+SUMIF(Gear!H$3:H$614, A391, Gear!F$3:F$614)
+SUMIF(Gear!I$3:I$614, A391, Gear!F$3:F$614)
+SUMIF(Workshop!G$3:G$603, A391, Workshop!I$3:I$603)
+SUMIF(Workshop!J$3:J$603, A391, Workshop!L$3:L$603)
+SUMIF(Workshop!M$3:M$603, A391, Workshop!O$3:O$603)
+SUMIF(Workshop!P$3:P$603, A391, Workshop!R$3:R$603)
+SUMIF(Fish!G$3:G$616, A391, Fish!I$3:I$616)
+SUMIF(Fish!J$3:J$616, A391, Fish!L$3:L$616)</f>
        <v>0</v>
      </c>
      <c r="E391">
        <f t="shared" si="20"/>
        <v>12</v>
      </c>
      <c r="F391">
        <f t="shared" si="21"/>
        <v>12</v>
      </c>
    </row>
    <row r="392" spans="2:6" x14ac:dyDescent="0.25">
      <c r="B392">
        <v>0</v>
      </c>
      <c r="C392">
        <f t="shared" si="19"/>
        <v>12</v>
      </c>
      <c r="D392">
        <f>SUMIF(Animals!G$3:G$616, A392, Animals!F$3:F$616)
+SUMIF(Gear!G$3:G$614, A392, Gear!F$3:F$614)
+SUMIF(Gear!H$3:H$614, A392, Gear!F$3:F$614)
+SUMIF(Gear!I$3:I$614, A392, Gear!F$3:F$614)
+SUMIF(Workshop!G$3:G$603, A392, Workshop!I$3:I$603)
+SUMIF(Workshop!J$3:J$603, A392, Workshop!L$3:L$603)
+SUMIF(Workshop!M$3:M$603, A392, Workshop!O$3:O$603)
+SUMIF(Workshop!P$3:P$603, A392, Workshop!R$3:R$603)
+SUMIF(Fish!G$3:G$616, A392, Fish!I$3:I$616)
+SUMIF(Fish!J$3:J$616, A392, Fish!L$3:L$616)</f>
        <v>0</v>
      </c>
      <c r="E392">
        <f t="shared" si="20"/>
        <v>12</v>
      </c>
      <c r="F392">
        <f t="shared" si="21"/>
        <v>12</v>
      </c>
    </row>
    <row r="393" spans="2:6" x14ac:dyDescent="0.25">
      <c r="B393">
        <v>0</v>
      </c>
      <c r="C393">
        <f t="shared" si="19"/>
        <v>12</v>
      </c>
      <c r="D393">
        <f>SUMIF(Animals!G$3:G$616, A393, Animals!F$3:F$616)
+SUMIF(Gear!G$3:G$614, A393, Gear!F$3:F$614)
+SUMIF(Gear!H$3:H$614, A393, Gear!F$3:F$614)
+SUMIF(Gear!I$3:I$614, A393, Gear!F$3:F$614)
+SUMIF(Workshop!G$3:G$603, A393, Workshop!I$3:I$603)
+SUMIF(Workshop!J$3:J$603, A393, Workshop!L$3:L$603)
+SUMIF(Workshop!M$3:M$603, A393, Workshop!O$3:O$603)
+SUMIF(Workshop!P$3:P$603, A393, Workshop!R$3:R$603)
+SUMIF(Fish!G$3:G$616, A393, Fish!I$3:I$616)
+SUMIF(Fish!J$3:J$616, A393, Fish!L$3:L$616)</f>
        <v>0</v>
      </c>
      <c r="E393">
        <f t="shared" si="20"/>
        <v>12</v>
      </c>
      <c r="F393">
        <f t="shared" si="21"/>
        <v>12</v>
      </c>
    </row>
    <row r="394" spans="2:6" x14ac:dyDescent="0.25">
      <c r="B394">
        <v>0</v>
      </c>
      <c r="C394">
        <f t="shared" si="19"/>
        <v>12</v>
      </c>
      <c r="D394">
        <f>SUMIF(Animals!G$3:G$616, A394, Animals!F$3:F$616)
+SUMIF(Gear!G$3:G$614, A394, Gear!F$3:F$614)
+SUMIF(Gear!H$3:H$614, A394, Gear!F$3:F$614)
+SUMIF(Gear!I$3:I$614, A394, Gear!F$3:F$614)
+SUMIF(Workshop!G$3:G$603, A394, Workshop!I$3:I$603)
+SUMIF(Workshop!J$3:J$603, A394, Workshop!L$3:L$603)
+SUMIF(Workshop!M$3:M$603, A394, Workshop!O$3:O$603)
+SUMIF(Workshop!P$3:P$603, A394, Workshop!R$3:R$603)
+SUMIF(Fish!G$3:G$616, A394, Fish!I$3:I$616)
+SUMIF(Fish!J$3:J$616, A394, Fish!L$3:L$616)</f>
        <v>0</v>
      </c>
      <c r="E394">
        <f t="shared" si="20"/>
        <v>12</v>
      </c>
      <c r="F394">
        <f t="shared" si="21"/>
        <v>12</v>
      </c>
    </row>
    <row r="395" spans="2:6" x14ac:dyDescent="0.25">
      <c r="B395">
        <v>0</v>
      </c>
      <c r="C395">
        <f t="shared" si="19"/>
        <v>12</v>
      </c>
      <c r="D395">
        <f>SUMIF(Animals!G$3:G$616, A395, Animals!F$3:F$616)
+SUMIF(Gear!G$3:G$614, A395, Gear!F$3:F$614)
+SUMIF(Gear!H$3:H$614, A395, Gear!F$3:F$614)
+SUMIF(Gear!I$3:I$614, A395, Gear!F$3:F$614)
+SUMIF(Workshop!G$3:G$603, A395, Workshop!I$3:I$603)
+SUMIF(Workshop!J$3:J$603, A395, Workshop!L$3:L$603)
+SUMIF(Workshop!M$3:M$603, A395, Workshop!O$3:O$603)
+SUMIF(Workshop!P$3:P$603, A395, Workshop!R$3:R$603)
+SUMIF(Fish!G$3:G$616, A395, Fish!I$3:I$616)
+SUMIF(Fish!J$3:J$616, A395, Fish!L$3:L$616)</f>
        <v>0</v>
      </c>
      <c r="E395">
        <f t="shared" si="20"/>
        <v>12</v>
      </c>
      <c r="F395">
        <f t="shared" si="21"/>
        <v>12</v>
      </c>
    </row>
    <row r="396" spans="2:6" x14ac:dyDescent="0.25">
      <c r="B396">
        <v>0</v>
      </c>
      <c r="C396">
        <f t="shared" si="19"/>
        <v>12</v>
      </c>
      <c r="D396">
        <f>SUMIF(Animals!G$3:G$616, A396, Animals!F$3:F$616)
+SUMIF(Gear!G$3:G$614, A396, Gear!F$3:F$614)
+SUMIF(Gear!H$3:H$614, A396, Gear!F$3:F$614)
+SUMIF(Gear!I$3:I$614, A396, Gear!F$3:F$614)
+SUMIF(Workshop!G$3:G$603, A396, Workshop!I$3:I$603)
+SUMIF(Workshop!J$3:J$603, A396, Workshop!L$3:L$603)
+SUMIF(Workshop!M$3:M$603, A396, Workshop!O$3:O$603)
+SUMIF(Workshop!P$3:P$603, A396, Workshop!R$3:R$603)
+SUMIF(Fish!G$3:G$616, A396, Fish!I$3:I$616)
+SUMIF(Fish!J$3:J$616, A396, Fish!L$3:L$616)</f>
        <v>0</v>
      </c>
      <c r="E396">
        <f t="shared" si="20"/>
        <v>12</v>
      </c>
      <c r="F396">
        <f t="shared" si="21"/>
        <v>12</v>
      </c>
    </row>
    <row r="397" spans="2:6" x14ac:dyDescent="0.25">
      <c r="B397">
        <v>0</v>
      </c>
      <c r="C397">
        <f t="shared" si="19"/>
        <v>12</v>
      </c>
      <c r="D397">
        <f>SUMIF(Animals!G$3:G$616, A397, Animals!F$3:F$616)
+SUMIF(Gear!G$3:G$614, A397, Gear!F$3:F$614)
+SUMIF(Gear!H$3:H$614, A397, Gear!F$3:F$614)
+SUMIF(Gear!I$3:I$614, A397, Gear!F$3:F$614)
+SUMIF(Workshop!G$3:G$603, A397, Workshop!I$3:I$603)
+SUMIF(Workshop!J$3:J$603, A397, Workshop!L$3:L$603)
+SUMIF(Workshop!M$3:M$603, A397, Workshop!O$3:O$603)
+SUMIF(Workshop!P$3:P$603, A397, Workshop!R$3:R$603)
+SUMIF(Fish!G$3:G$616, A397, Fish!I$3:I$616)
+SUMIF(Fish!J$3:J$616, A397, Fish!L$3:L$616)</f>
        <v>0</v>
      </c>
      <c r="E397">
        <f t="shared" si="20"/>
        <v>12</v>
      </c>
      <c r="F397">
        <f t="shared" si="21"/>
        <v>12</v>
      </c>
    </row>
    <row r="398" spans="2:6" x14ac:dyDescent="0.25">
      <c r="B398">
        <v>0</v>
      </c>
      <c r="C398">
        <f t="shared" si="19"/>
        <v>12</v>
      </c>
      <c r="D398">
        <f>SUMIF(Animals!G$3:G$616, A398, Animals!F$3:F$616)
+SUMIF(Gear!G$3:G$614, A398, Gear!F$3:F$614)
+SUMIF(Gear!H$3:H$614, A398, Gear!F$3:F$614)
+SUMIF(Gear!I$3:I$614, A398, Gear!F$3:F$614)
+SUMIF(Workshop!G$3:G$603, A398, Workshop!I$3:I$603)
+SUMIF(Workshop!J$3:J$603, A398, Workshop!L$3:L$603)
+SUMIF(Workshop!M$3:M$603, A398, Workshop!O$3:O$603)
+SUMIF(Workshop!P$3:P$603, A398, Workshop!R$3:R$603)
+SUMIF(Fish!G$3:G$616, A398, Fish!I$3:I$616)
+SUMIF(Fish!J$3:J$616, A398, Fish!L$3:L$616)</f>
        <v>0</v>
      </c>
      <c r="E398">
        <f t="shared" si="20"/>
        <v>12</v>
      </c>
      <c r="F398">
        <f t="shared" si="21"/>
        <v>12</v>
      </c>
    </row>
    <row r="399" spans="2:6" x14ac:dyDescent="0.25">
      <c r="B399">
        <v>0</v>
      </c>
      <c r="C399">
        <f t="shared" si="19"/>
        <v>12</v>
      </c>
      <c r="D399">
        <f>SUMIF(Animals!G$3:G$616, A399, Animals!F$3:F$616)
+SUMIF(Gear!G$3:G$614, A399, Gear!F$3:F$614)
+SUMIF(Gear!H$3:H$614, A399, Gear!F$3:F$614)
+SUMIF(Gear!I$3:I$614, A399, Gear!F$3:F$614)
+SUMIF(Workshop!G$3:G$603, A399, Workshop!I$3:I$603)
+SUMIF(Workshop!J$3:J$603, A399, Workshop!L$3:L$603)
+SUMIF(Workshop!M$3:M$603, A399, Workshop!O$3:O$603)
+SUMIF(Workshop!P$3:P$603, A399, Workshop!R$3:R$603)
+SUMIF(Fish!G$3:G$616, A399, Fish!I$3:I$616)
+SUMIF(Fish!J$3:J$616, A399, Fish!L$3:L$616)</f>
        <v>0</v>
      </c>
      <c r="E399">
        <f t="shared" si="20"/>
        <v>12</v>
      </c>
      <c r="F399">
        <f t="shared" si="21"/>
        <v>12</v>
      </c>
    </row>
    <row r="400" spans="2:6" x14ac:dyDescent="0.25">
      <c r="B400">
        <v>0</v>
      </c>
      <c r="C400">
        <f t="shared" si="19"/>
        <v>12</v>
      </c>
      <c r="D400">
        <f>SUMIF(Animals!G$3:G$616, A400, Animals!F$3:F$616)
+SUMIF(Gear!G$3:G$614, A400, Gear!F$3:F$614)
+SUMIF(Gear!H$3:H$614, A400, Gear!F$3:F$614)
+SUMIF(Gear!I$3:I$614, A400, Gear!F$3:F$614)
+SUMIF(Workshop!G$3:G$603, A400, Workshop!I$3:I$603)
+SUMIF(Workshop!J$3:J$603, A400, Workshop!L$3:L$603)
+SUMIF(Workshop!M$3:M$603, A400, Workshop!O$3:O$603)
+SUMIF(Workshop!P$3:P$603, A400, Workshop!R$3:R$603)
+SUMIF(Fish!G$3:G$616, A400, Fish!I$3:I$616)
+SUMIF(Fish!J$3:J$616, A400, Fish!L$3:L$616)</f>
        <v>0</v>
      </c>
      <c r="E400">
        <f t="shared" si="20"/>
        <v>12</v>
      </c>
      <c r="F400">
        <f t="shared" si="21"/>
        <v>12</v>
      </c>
    </row>
    <row r="401" spans="2:6" x14ac:dyDescent="0.25">
      <c r="B401">
        <v>0</v>
      </c>
      <c r="C401">
        <f t="shared" si="19"/>
        <v>12</v>
      </c>
      <c r="D401">
        <f>SUMIF(Animals!G$3:G$616, A401, Animals!F$3:F$616)
+SUMIF(Gear!G$3:G$614, A401, Gear!F$3:F$614)
+SUMIF(Gear!H$3:H$614, A401, Gear!F$3:F$614)
+SUMIF(Gear!I$3:I$614, A401, Gear!F$3:F$614)
+SUMIF(Workshop!G$3:G$603, A401, Workshop!I$3:I$603)
+SUMIF(Workshop!J$3:J$603, A401, Workshop!L$3:L$603)
+SUMIF(Workshop!M$3:M$603, A401, Workshop!O$3:O$603)
+SUMIF(Workshop!P$3:P$603, A401, Workshop!R$3:R$603)
+SUMIF(Fish!G$3:G$616, A401, Fish!I$3:I$616)
+SUMIF(Fish!J$3:J$616, A401, Fish!L$3:L$616)</f>
        <v>0</v>
      </c>
      <c r="E401">
        <f t="shared" si="20"/>
        <v>12</v>
      </c>
      <c r="F401">
        <f t="shared" si="21"/>
        <v>12</v>
      </c>
    </row>
    <row r="402" spans="2:6" x14ac:dyDescent="0.25">
      <c r="B402">
        <v>0</v>
      </c>
      <c r="C402">
        <f t="shared" si="19"/>
        <v>12</v>
      </c>
      <c r="D402">
        <f>SUMIF(Animals!G$3:G$616, A402, Animals!F$3:F$616)
+SUMIF(Gear!G$3:G$614, A402, Gear!F$3:F$614)
+SUMIF(Gear!H$3:H$614, A402, Gear!F$3:F$614)
+SUMIF(Gear!I$3:I$614, A402, Gear!F$3:F$614)
+SUMIF(Workshop!G$3:G$603, A402, Workshop!I$3:I$603)
+SUMIF(Workshop!J$3:J$603, A402, Workshop!L$3:L$603)
+SUMIF(Workshop!M$3:M$603, A402, Workshop!O$3:O$603)
+SUMIF(Workshop!P$3:P$603, A402, Workshop!R$3:R$603)
+SUMIF(Fish!G$3:G$616, A402, Fish!I$3:I$616)
+SUMIF(Fish!J$3:J$616, A402, Fish!L$3:L$616)</f>
        <v>0</v>
      </c>
      <c r="E402">
        <f t="shared" si="20"/>
        <v>12</v>
      </c>
      <c r="F402">
        <f t="shared" si="21"/>
        <v>12</v>
      </c>
    </row>
    <row r="403" spans="2:6" x14ac:dyDescent="0.25">
      <c r="B403">
        <v>0</v>
      </c>
      <c r="C403">
        <f t="shared" si="19"/>
        <v>12</v>
      </c>
      <c r="D403">
        <f>SUMIF(Animals!G$3:G$616, A403, Animals!F$3:F$616)
+SUMIF(Gear!G$3:G$614, A403, Gear!F$3:F$614)
+SUMIF(Gear!H$3:H$614, A403, Gear!F$3:F$614)
+SUMIF(Gear!I$3:I$614, A403, Gear!F$3:F$614)
+SUMIF(Workshop!G$3:G$603, A403, Workshop!I$3:I$603)
+SUMIF(Workshop!J$3:J$603, A403, Workshop!L$3:L$603)
+SUMIF(Workshop!M$3:M$603, A403, Workshop!O$3:O$603)
+SUMIF(Workshop!P$3:P$603, A403, Workshop!R$3:R$603)
+SUMIF(Fish!G$3:G$616, A403, Fish!I$3:I$616)
+SUMIF(Fish!J$3:J$616, A403, Fish!L$3:L$616)</f>
        <v>0</v>
      </c>
      <c r="E403">
        <f t="shared" si="20"/>
        <v>12</v>
      </c>
      <c r="F403">
        <f t="shared" si="21"/>
        <v>12</v>
      </c>
    </row>
    <row r="404" spans="2:6" x14ac:dyDescent="0.25">
      <c r="B404">
        <v>0</v>
      </c>
      <c r="C404">
        <f t="shared" si="19"/>
        <v>12</v>
      </c>
      <c r="D404">
        <f>SUMIF(Animals!G$3:G$616, A404, Animals!F$3:F$616)
+SUMIF(Gear!G$3:G$614, A404, Gear!F$3:F$614)
+SUMIF(Gear!H$3:H$614, A404, Gear!F$3:F$614)
+SUMIF(Gear!I$3:I$614, A404, Gear!F$3:F$614)
+SUMIF(Workshop!G$3:G$603, A404, Workshop!I$3:I$603)
+SUMIF(Workshop!J$3:J$603, A404, Workshop!L$3:L$603)
+SUMIF(Workshop!M$3:M$603, A404, Workshop!O$3:O$603)
+SUMIF(Workshop!P$3:P$603, A404, Workshop!R$3:R$603)
+SUMIF(Fish!G$3:G$616, A404, Fish!I$3:I$616)
+SUMIF(Fish!J$3:J$616, A404, Fish!L$3:L$616)</f>
        <v>0</v>
      </c>
      <c r="E404">
        <f t="shared" si="20"/>
        <v>12</v>
      </c>
      <c r="F404">
        <f t="shared" si="21"/>
        <v>12</v>
      </c>
    </row>
    <row r="405" spans="2:6" x14ac:dyDescent="0.25">
      <c r="B405">
        <v>0</v>
      </c>
      <c r="C405">
        <f t="shared" si="19"/>
        <v>12</v>
      </c>
      <c r="D405">
        <f>SUMIF(Animals!G$3:G$616, A405, Animals!F$3:F$616)
+SUMIF(Gear!G$3:G$614, A405, Gear!F$3:F$614)
+SUMIF(Gear!H$3:H$614, A405, Gear!F$3:F$614)
+SUMIF(Gear!I$3:I$614, A405, Gear!F$3:F$614)
+SUMIF(Workshop!G$3:G$603, A405, Workshop!I$3:I$603)
+SUMIF(Workshop!J$3:J$603, A405, Workshop!L$3:L$603)
+SUMIF(Workshop!M$3:M$603, A405, Workshop!O$3:O$603)
+SUMIF(Workshop!P$3:P$603, A405, Workshop!R$3:R$603)
+SUMIF(Fish!G$3:G$616, A405, Fish!I$3:I$616)
+SUMIF(Fish!J$3:J$616, A405, Fish!L$3:L$616)</f>
        <v>0</v>
      </c>
      <c r="E405">
        <f t="shared" si="20"/>
        <v>12</v>
      </c>
      <c r="F405">
        <f t="shared" si="21"/>
        <v>12</v>
      </c>
    </row>
    <row r="406" spans="2:6" x14ac:dyDescent="0.25">
      <c r="B406">
        <v>0</v>
      </c>
      <c r="C406">
        <f t="shared" si="19"/>
        <v>12</v>
      </c>
      <c r="D406">
        <f>SUMIF(Animals!G$3:G$616, A406, Animals!F$3:F$616)
+SUMIF(Gear!G$3:G$614, A406, Gear!F$3:F$614)
+SUMIF(Gear!H$3:H$614, A406, Gear!F$3:F$614)
+SUMIF(Gear!I$3:I$614, A406, Gear!F$3:F$614)
+SUMIF(Workshop!G$3:G$603, A406, Workshop!I$3:I$603)
+SUMIF(Workshop!J$3:J$603, A406, Workshop!L$3:L$603)
+SUMIF(Workshop!M$3:M$603, A406, Workshop!O$3:O$603)
+SUMIF(Workshop!P$3:P$603, A406, Workshop!R$3:R$603)
+SUMIF(Fish!G$3:G$616, A406, Fish!I$3:I$616)
+SUMIF(Fish!J$3:J$616, A406, Fish!L$3:L$616)</f>
        <v>0</v>
      </c>
      <c r="E406">
        <f t="shared" si="20"/>
        <v>12</v>
      </c>
      <c r="F406">
        <f t="shared" si="21"/>
        <v>12</v>
      </c>
    </row>
    <row r="407" spans="2:6" x14ac:dyDescent="0.25">
      <c r="B407">
        <v>0</v>
      </c>
      <c r="C407">
        <f t="shared" si="19"/>
        <v>12</v>
      </c>
      <c r="D407">
        <f>SUMIF(Animals!G$3:G$616, A407, Animals!F$3:F$616)
+SUMIF(Gear!G$3:G$614, A407, Gear!F$3:F$614)
+SUMIF(Gear!H$3:H$614, A407, Gear!F$3:F$614)
+SUMIF(Gear!I$3:I$614, A407, Gear!F$3:F$614)
+SUMIF(Workshop!G$3:G$603, A407, Workshop!I$3:I$603)
+SUMIF(Workshop!J$3:J$603, A407, Workshop!L$3:L$603)
+SUMIF(Workshop!M$3:M$603, A407, Workshop!O$3:O$603)
+SUMIF(Workshop!P$3:P$603, A407, Workshop!R$3:R$603)
+SUMIF(Fish!G$3:G$616, A407, Fish!I$3:I$616)
+SUMIF(Fish!J$3:J$616, A407, Fish!L$3:L$616)</f>
        <v>0</v>
      </c>
      <c r="E407">
        <f t="shared" si="20"/>
        <v>12</v>
      </c>
      <c r="F407">
        <f t="shared" si="21"/>
        <v>12</v>
      </c>
    </row>
    <row r="408" spans="2:6" x14ac:dyDescent="0.25">
      <c r="B408">
        <v>0</v>
      </c>
      <c r="C408">
        <f t="shared" si="19"/>
        <v>12</v>
      </c>
      <c r="D408">
        <f>SUMIF(Animals!G$3:G$616, A408, Animals!F$3:F$616)
+SUMIF(Gear!G$3:G$614, A408, Gear!F$3:F$614)
+SUMIF(Gear!H$3:H$614, A408, Gear!F$3:F$614)
+SUMIF(Gear!I$3:I$614, A408, Gear!F$3:F$614)
+SUMIF(Workshop!G$3:G$603, A408, Workshop!I$3:I$603)
+SUMIF(Workshop!J$3:J$603, A408, Workshop!L$3:L$603)
+SUMIF(Workshop!M$3:M$603, A408, Workshop!O$3:O$603)
+SUMIF(Workshop!P$3:P$603, A408, Workshop!R$3:R$603)
+SUMIF(Fish!G$3:G$616, A408, Fish!I$3:I$616)
+SUMIF(Fish!J$3:J$616, A408, Fish!L$3:L$616)</f>
        <v>0</v>
      </c>
      <c r="E408">
        <f t="shared" si="20"/>
        <v>12</v>
      </c>
      <c r="F408">
        <f t="shared" si="21"/>
        <v>12</v>
      </c>
    </row>
    <row r="409" spans="2:6" x14ac:dyDescent="0.25">
      <c r="B409">
        <v>0</v>
      </c>
      <c r="C409">
        <f t="shared" si="19"/>
        <v>12</v>
      </c>
      <c r="D409">
        <f>SUMIF(Animals!G$3:G$616, A409, Animals!F$3:F$616)
+SUMIF(Gear!G$3:G$614, A409, Gear!F$3:F$614)
+SUMIF(Gear!H$3:H$614, A409, Gear!F$3:F$614)
+SUMIF(Gear!I$3:I$614, A409, Gear!F$3:F$614)
+SUMIF(Workshop!G$3:G$603, A409, Workshop!I$3:I$603)
+SUMIF(Workshop!J$3:J$603, A409, Workshop!L$3:L$603)
+SUMIF(Workshop!M$3:M$603, A409, Workshop!O$3:O$603)
+SUMIF(Workshop!P$3:P$603, A409, Workshop!R$3:R$603)
+SUMIF(Fish!G$3:G$616, A409, Fish!I$3:I$616)
+SUMIF(Fish!J$3:J$616, A409, Fish!L$3:L$616)</f>
        <v>0</v>
      </c>
      <c r="E409">
        <f t="shared" si="20"/>
        <v>12</v>
      </c>
      <c r="F409">
        <f t="shared" si="21"/>
        <v>12</v>
      </c>
    </row>
    <row r="410" spans="2:6" x14ac:dyDescent="0.25">
      <c r="B410">
        <v>0</v>
      </c>
      <c r="C410">
        <f t="shared" si="19"/>
        <v>12</v>
      </c>
      <c r="D410">
        <f>SUMIF(Animals!G$3:G$616, A410, Animals!F$3:F$616)
+SUMIF(Gear!G$3:G$614, A410, Gear!F$3:F$614)
+SUMIF(Gear!H$3:H$614, A410, Gear!F$3:F$614)
+SUMIF(Gear!I$3:I$614, A410, Gear!F$3:F$614)
+SUMIF(Workshop!G$3:G$603, A410, Workshop!I$3:I$603)
+SUMIF(Workshop!J$3:J$603, A410, Workshop!L$3:L$603)
+SUMIF(Workshop!M$3:M$603, A410, Workshop!O$3:O$603)
+SUMIF(Workshop!P$3:P$603, A410, Workshop!R$3:R$603)
+SUMIF(Fish!G$3:G$616, A410, Fish!I$3:I$616)
+SUMIF(Fish!J$3:J$616, A410, Fish!L$3:L$616)</f>
        <v>0</v>
      </c>
      <c r="E410">
        <f t="shared" si="20"/>
        <v>12</v>
      </c>
      <c r="F410">
        <f t="shared" si="21"/>
        <v>12</v>
      </c>
    </row>
    <row r="411" spans="2:6" x14ac:dyDescent="0.25">
      <c r="B411">
        <v>0</v>
      </c>
      <c r="C411">
        <f t="shared" si="19"/>
        <v>12</v>
      </c>
      <c r="D411">
        <f>SUMIF(Animals!G$3:G$616, A411, Animals!F$3:F$616)
+SUMIF(Gear!G$3:G$614, A411, Gear!F$3:F$614)
+SUMIF(Gear!H$3:H$614, A411, Gear!F$3:F$614)
+SUMIF(Gear!I$3:I$614, A411, Gear!F$3:F$614)
+SUMIF(Workshop!G$3:G$603, A411, Workshop!I$3:I$603)
+SUMIF(Workshop!J$3:J$603, A411, Workshop!L$3:L$603)
+SUMIF(Workshop!M$3:M$603, A411, Workshop!O$3:O$603)
+SUMIF(Workshop!P$3:P$603, A411, Workshop!R$3:R$603)
+SUMIF(Fish!G$3:G$616, A411, Fish!I$3:I$616)
+SUMIF(Fish!J$3:J$616, A411, Fish!L$3:L$616)</f>
        <v>0</v>
      </c>
      <c r="E411">
        <f t="shared" si="20"/>
        <v>12</v>
      </c>
      <c r="F411">
        <f t="shared" si="21"/>
        <v>12</v>
      </c>
    </row>
    <row r="412" spans="2:6" x14ac:dyDescent="0.25">
      <c r="B412">
        <v>0</v>
      </c>
      <c r="C412">
        <f t="shared" si="19"/>
        <v>12</v>
      </c>
      <c r="D412">
        <f>SUMIF(Animals!G$3:G$616, A412, Animals!F$3:F$616)
+SUMIF(Gear!G$3:G$614, A412, Gear!F$3:F$614)
+SUMIF(Gear!H$3:H$614, A412, Gear!F$3:F$614)
+SUMIF(Gear!I$3:I$614, A412, Gear!F$3:F$614)
+SUMIF(Workshop!G$3:G$603, A412, Workshop!I$3:I$603)
+SUMIF(Workshop!J$3:J$603, A412, Workshop!L$3:L$603)
+SUMIF(Workshop!M$3:M$603, A412, Workshop!O$3:O$603)
+SUMIF(Workshop!P$3:P$603, A412, Workshop!R$3:R$603)
+SUMIF(Fish!G$3:G$616, A412, Fish!I$3:I$616)
+SUMIF(Fish!J$3:J$616, A412, Fish!L$3:L$616)</f>
        <v>0</v>
      </c>
      <c r="E412">
        <f t="shared" si="20"/>
        <v>12</v>
      </c>
      <c r="F412">
        <f t="shared" si="21"/>
        <v>12</v>
      </c>
    </row>
    <row r="413" spans="2:6" x14ac:dyDescent="0.25">
      <c r="B413">
        <v>0</v>
      </c>
      <c r="C413">
        <f t="shared" si="19"/>
        <v>12</v>
      </c>
      <c r="D413">
        <f>SUMIF(Animals!G$3:G$616, A413, Animals!F$3:F$616)
+SUMIF(Gear!G$3:G$614, A413, Gear!F$3:F$614)
+SUMIF(Gear!H$3:H$614, A413, Gear!F$3:F$614)
+SUMIF(Gear!I$3:I$614, A413, Gear!F$3:F$614)
+SUMIF(Workshop!G$3:G$603, A413, Workshop!I$3:I$603)
+SUMIF(Workshop!J$3:J$603, A413, Workshop!L$3:L$603)
+SUMIF(Workshop!M$3:M$603, A413, Workshop!O$3:O$603)
+SUMIF(Workshop!P$3:P$603, A413, Workshop!R$3:R$603)
+SUMIF(Fish!G$3:G$616, A413, Fish!I$3:I$616)
+SUMIF(Fish!J$3:J$616, A413, Fish!L$3:L$616)</f>
        <v>0</v>
      </c>
      <c r="E413">
        <f t="shared" si="20"/>
        <v>12</v>
      </c>
      <c r="F413">
        <f t="shared" si="21"/>
        <v>12</v>
      </c>
    </row>
    <row r="414" spans="2:6" x14ac:dyDescent="0.25">
      <c r="B414">
        <v>0</v>
      </c>
      <c r="C414">
        <f t="shared" si="19"/>
        <v>12</v>
      </c>
      <c r="D414">
        <f>SUMIF(Animals!G$3:G$616, A414, Animals!F$3:F$616)
+SUMIF(Gear!G$3:G$614, A414, Gear!F$3:F$614)
+SUMIF(Gear!H$3:H$614, A414, Gear!F$3:F$614)
+SUMIF(Gear!I$3:I$614, A414, Gear!F$3:F$614)
+SUMIF(Workshop!G$3:G$603, A414, Workshop!I$3:I$603)
+SUMIF(Workshop!J$3:J$603, A414, Workshop!L$3:L$603)
+SUMIF(Workshop!M$3:M$603, A414, Workshop!O$3:O$603)
+SUMIF(Workshop!P$3:P$603, A414, Workshop!R$3:R$603)
+SUMIF(Fish!G$3:G$616, A414, Fish!I$3:I$616)
+SUMIF(Fish!J$3:J$616, A414, Fish!L$3:L$616)</f>
        <v>0</v>
      </c>
      <c r="E414">
        <f t="shared" si="20"/>
        <v>12</v>
      </c>
      <c r="F414">
        <f t="shared" si="21"/>
        <v>12</v>
      </c>
    </row>
    <row r="415" spans="2:6" x14ac:dyDescent="0.25">
      <c r="B415">
        <v>0</v>
      </c>
      <c r="C415">
        <f t="shared" si="19"/>
        <v>12</v>
      </c>
      <c r="D415">
        <f>SUMIF(Animals!G$3:G$616, A415, Animals!F$3:F$616)
+SUMIF(Gear!G$3:G$614, A415, Gear!F$3:F$614)
+SUMIF(Gear!H$3:H$614, A415, Gear!F$3:F$614)
+SUMIF(Gear!I$3:I$614, A415, Gear!F$3:F$614)
+SUMIF(Workshop!G$3:G$603, A415, Workshop!I$3:I$603)
+SUMIF(Workshop!J$3:J$603, A415, Workshop!L$3:L$603)
+SUMIF(Workshop!M$3:M$603, A415, Workshop!O$3:O$603)
+SUMIF(Workshop!P$3:P$603, A415, Workshop!R$3:R$603)
+SUMIF(Fish!G$3:G$616, A415, Fish!I$3:I$616)
+SUMIF(Fish!J$3:J$616, A415, Fish!L$3:L$616)</f>
        <v>0</v>
      </c>
      <c r="E415">
        <f t="shared" si="20"/>
        <v>12</v>
      </c>
      <c r="F415">
        <f t="shared" si="21"/>
        <v>12</v>
      </c>
    </row>
    <row r="416" spans="2:6" x14ac:dyDescent="0.25">
      <c r="B416">
        <v>0</v>
      </c>
      <c r="C416">
        <f t="shared" si="19"/>
        <v>12</v>
      </c>
      <c r="D416">
        <f>SUMIF(Animals!G$3:G$616, A416, Animals!F$3:F$616)
+SUMIF(Gear!G$3:G$614, A416, Gear!F$3:F$614)
+SUMIF(Gear!H$3:H$614, A416, Gear!F$3:F$614)
+SUMIF(Gear!I$3:I$614, A416, Gear!F$3:F$614)
+SUMIF(Workshop!G$3:G$603, A416, Workshop!I$3:I$603)
+SUMIF(Workshop!J$3:J$603, A416, Workshop!L$3:L$603)
+SUMIF(Workshop!M$3:M$603, A416, Workshop!O$3:O$603)
+SUMIF(Workshop!P$3:P$603, A416, Workshop!R$3:R$603)
+SUMIF(Fish!G$3:G$616, A416, Fish!I$3:I$616)
+SUMIF(Fish!J$3:J$616, A416, Fish!L$3:L$616)</f>
        <v>0</v>
      </c>
      <c r="E416">
        <f t="shared" si="20"/>
        <v>12</v>
      </c>
      <c r="F416">
        <f t="shared" si="21"/>
        <v>12</v>
      </c>
    </row>
    <row r="417" spans="2:6" x14ac:dyDescent="0.25">
      <c r="B417">
        <v>0</v>
      </c>
      <c r="C417">
        <f t="shared" si="19"/>
        <v>12</v>
      </c>
      <c r="D417">
        <f>SUMIF(Animals!G$3:G$616, A417, Animals!F$3:F$616)
+SUMIF(Gear!G$3:G$614, A417, Gear!F$3:F$614)
+SUMIF(Gear!H$3:H$614, A417, Gear!F$3:F$614)
+SUMIF(Gear!I$3:I$614, A417, Gear!F$3:F$614)
+SUMIF(Workshop!G$3:G$603, A417, Workshop!I$3:I$603)
+SUMIF(Workshop!J$3:J$603, A417, Workshop!L$3:L$603)
+SUMIF(Workshop!M$3:M$603, A417, Workshop!O$3:O$603)
+SUMIF(Workshop!P$3:P$603, A417, Workshop!R$3:R$603)
+SUMIF(Fish!G$3:G$616, A417, Fish!I$3:I$616)
+SUMIF(Fish!J$3:J$616, A417, Fish!L$3:L$616)</f>
        <v>0</v>
      </c>
      <c r="E417">
        <f t="shared" si="20"/>
        <v>12</v>
      </c>
      <c r="F417">
        <f t="shared" si="21"/>
        <v>12</v>
      </c>
    </row>
    <row r="418" spans="2:6" x14ac:dyDescent="0.25">
      <c r="B418">
        <v>0</v>
      </c>
      <c r="C418">
        <f t="shared" si="19"/>
        <v>12</v>
      </c>
      <c r="D418">
        <f>SUMIF(Animals!G$3:G$616, A418, Animals!F$3:F$616)
+SUMIF(Gear!G$3:G$614, A418, Gear!F$3:F$614)
+SUMIF(Gear!H$3:H$614, A418, Gear!F$3:F$614)
+SUMIF(Gear!I$3:I$614, A418, Gear!F$3:F$614)
+SUMIF(Workshop!G$3:G$603, A418, Workshop!I$3:I$603)
+SUMIF(Workshop!J$3:J$603, A418, Workshop!L$3:L$603)
+SUMIF(Workshop!M$3:M$603, A418, Workshop!O$3:O$603)
+SUMIF(Workshop!P$3:P$603, A418, Workshop!R$3:R$603)
+SUMIF(Fish!G$3:G$616, A418, Fish!I$3:I$616)
+SUMIF(Fish!J$3:J$616, A418, Fish!L$3:L$616)</f>
        <v>0</v>
      </c>
      <c r="E418">
        <f t="shared" si="20"/>
        <v>12</v>
      </c>
      <c r="F418">
        <f t="shared" si="21"/>
        <v>12</v>
      </c>
    </row>
    <row r="419" spans="2:6" x14ac:dyDescent="0.25">
      <c r="B419">
        <v>0</v>
      </c>
      <c r="C419">
        <f t="shared" si="19"/>
        <v>12</v>
      </c>
      <c r="D419">
        <f>SUMIF(Animals!G$3:G$616, A419, Animals!F$3:F$616)
+SUMIF(Gear!G$3:G$614, A419, Gear!F$3:F$614)
+SUMIF(Gear!H$3:H$614, A419, Gear!F$3:F$614)
+SUMIF(Gear!I$3:I$614, A419, Gear!F$3:F$614)
+SUMIF(Workshop!G$3:G$603, A419, Workshop!I$3:I$603)
+SUMIF(Workshop!J$3:J$603, A419, Workshop!L$3:L$603)
+SUMIF(Workshop!M$3:M$603, A419, Workshop!O$3:O$603)
+SUMIF(Workshop!P$3:P$603, A419, Workshop!R$3:R$603)
+SUMIF(Fish!G$3:G$616, A419, Fish!I$3:I$616)
+SUMIF(Fish!J$3:J$616, A419, Fish!L$3:L$616)</f>
        <v>0</v>
      </c>
      <c r="E419">
        <f t="shared" si="20"/>
        <v>12</v>
      </c>
      <c r="F419">
        <f t="shared" si="21"/>
        <v>12</v>
      </c>
    </row>
    <row r="420" spans="2:6" x14ac:dyDescent="0.25">
      <c r="B420">
        <v>0</v>
      </c>
      <c r="C420">
        <f t="shared" si="19"/>
        <v>12</v>
      </c>
      <c r="D420">
        <f>SUMIF(Animals!G$3:G$616, A420, Animals!F$3:F$616)
+SUMIF(Gear!G$3:G$614, A420, Gear!F$3:F$614)
+SUMIF(Gear!H$3:H$614, A420, Gear!F$3:F$614)
+SUMIF(Gear!I$3:I$614, A420, Gear!F$3:F$614)
+SUMIF(Workshop!G$3:G$603, A420, Workshop!I$3:I$603)
+SUMIF(Workshop!J$3:J$603, A420, Workshop!L$3:L$603)
+SUMIF(Workshop!M$3:M$603, A420, Workshop!O$3:O$603)
+SUMIF(Workshop!P$3:P$603, A420, Workshop!R$3:R$603)
+SUMIF(Fish!G$3:G$616, A420, Fish!I$3:I$616)
+SUMIF(Fish!J$3:J$616, A420, Fish!L$3:L$616)</f>
        <v>0</v>
      </c>
      <c r="E420">
        <f t="shared" si="20"/>
        <v>12</v>
      </c>
      <c r="F420">
        <f t="shared" si="21"/>
        <v>12</v>
      </c>
    </row>
    <row r="421" spans="2:6" x14ac:dyDescent="0.25">
      <c r="B421">
        <v>0</v>
      </c>
      <c r="C421">
        <f t="shared" si="19"/>
        <v>12</v>
      </c>
      <c r="D421">
        <f>SUMIF(Animals!G$3:G$616, A421, Animals!F$3:F$616)
+SUMIF(Gear!G$3:G$614, A421, Gear!F$3:F$614)
+SUMIF(Gear!H$3:H$614, A421, Gear!F$3:F$614)
+SUMIF(Gear!I$3:I$614, A421, Gear!F$3:F$614)
+SUMIF(Workshop!G$3:G$603, A421, Workshop!I$3:I$603)
+SUMIF(Workshop!J$3:J$603, A421, Workshop!L$3:L$603)
+SUMIF(Workshop!M$3:M$603, A421, Workshop!O$3:O$603)
+SUMIF(Workshop!P$3:P$603, A421, Workshop!R$3:R$603)
+SUMIF(Fish!G$3:G$616, A421, Fish!I$3:I$616)
+SUMIF(Fish!J$3:J$616, A421, Fish!L$3:L$616)</f>
        <v>0</v>
      </c>
      <c r="E421">
        <f t="shared" si="20"/>
        <v>12</v>
      </c>
      <c r="F421">
        <f t="shared" si="21"/>
        <v>12</v>
      </c>
    </row>
    <row r="422" spans="2:6" x14ac:dyDescent="0.25">
      <c r="B422">
        <v>0</v>
      </c>
      <c r="C422">
        <f t="shared" si="19"/>
        <v>12</v>
      </c>
      <c r="D422">
        <f>SUMIF(Animals!G$3:G$616, A422, Animals!F$3:F$616)
+SUMIF(Gear!G$3:G$614, A422, Gear!F$3:F$614)
+SUMIF(Gear!H$3:H$614, A422, Gear!F$3:F$614)
+SUMIF(Gear!I$3:I$614, A422, Gear!F$3:F$614)
+SUMIF(Workshop!G$3:G$603, A422, Workshop!I$3:I$603)
+SUMIF(Workshop!J$3:J$603, A422, Workshop!L$3:L$603)
+SUMIF(Workshop!M$3:M$603, A422, Workshop!O$3:O$603)
+SUMIF(Workshop!P$3:P$603, A422, Workshop!R$3:R$603)
+SUMIF(Fish!G$3:G$616, A422, Fish!I$3:I$616)
+SUMIF(Fish!J$3:J$616, A422, Fish!L$3:L$616)</f>
        <v>0</v>
      </c>
      <c r="E422">
        <f t="shared" si="20"/>
        <v>12</v>
      </c>
      <c r="F422">
        <f t="shared" si="21"/>
        <v>12</v>
      </c>
    </row>
    <row r="423" spans="2:6" x14ac:dyDescent="0.25">
      <c r="B423">
        <v>0</v>
      </c>
      <c r="C423">
        <f t="shared" si="19"/>
        <v>12</v>
      </c>
      <c r="D423">
        <f>SUMIF(Animals!G$3:G$616, A423, Animals!F$3:F$616)
+SUMIF(Gear!G$3:G$614, A423, Gear!F$3:F$614)
+SUMIF(Gear!H$3:H$614, A423, Gear!F$3:F$614)
+SUMIF(Gear!I$3:I$614, A423, Gear!F$3:F$614)
+SUMIF(Workshop!G$3:G$603, A423, Workshop!I$3:I$603)
+SUMIF(Workshop!J$3:J$603, A423, Workshop!L$3:L$603)
+SUMIF(Workshop!M$3:M$603, A423, Workshop!O$3:O$603)
+SUMIF(Workshop!P$3:P$603, A423, Workshop!R$3:R$603)
+SUMIF(Fish!G$3:G$616, A423, Fish!I$3:I$616)
+SUMIF(Fish!J$3:J$616, A423, Fish!L$3:L$616)</f>
        <v>0</v>
      </c>
      <c r="E423">
        <f t="shared" si="20"/>
        <v>12</v>
      </c>
      <c r="F423">
        <f t="shared" si="21"/>
        <v>12</v>
      </c>
    </row>
    <row r="424" spans="2:6" x14ac:dyDescent="0.25">
      <c r="B424">
        <v>0</v>
      </c>
      <c r="C424">
        <f t="shared" si="19"/>
        <v>12</v>
      </c>
      <c r="D424">
        <f>SUMIF(Animals!G$3:G$616, A424, Animals!F$3:F$616)
+SUMIF(Gear!G$3:G$614, A424, Gear!F$3:F$614)
+SUMIF(Gear!H$3:H$614, A424, Gear!F$3:F$614)
+SUMIF(Gear!I$3:I$614, A424, Gear!F$3:F$614)
+SUMIF(Workshop!G$3:G$603, A424, Workshop!I$3:I$603)
+SUMIF(Workshop!J$3:J$603, A424, Workshop!L$3:L$603)
+SUMIF(Workshop!M$3:M$603, A424, Workshop!O$3:O$603)
+SUMIF(Workshop!P$3:P$603, A424, Workshop!R$3:R$603)
+SUMIF(Fish!G$3:G$616, A424, Fish!I$3:I$616)
+SUMIF(Fish!J$3:J$616, A424, Fish!L$3:L$616)</f>
        <v>0</v>
      </c>
      <c r="E424">
        <f t="shared" si="20"/>
        <v>12</v>
      </c>
      <c r="F424">
        <f t="shared" si="21"/>
        <v>12</v>
      </c>
    </row>
    <row r="425" spans="2:6" x14ac:dyDescent="0.25">
      <c r="B425">
        <v>0</v>
      </c>
      <c r="C425">
        <f t="shared" si="19"/>
        <v>12</v>
      </c>
      <c r="D425">
        <f>SUMIF(Animals!G$3:G$616, A425, Animals!F$3:F$616)
+SUMIF(Gear!G$3:G$614, A425, Gear!F$3:F$614)
+SUMIF(Gear!H$3:H$614, A425, Gear!F$3:F$614)
+SUMIF(Gear!I$3:I$614, A425, Gear!F$3:F$614)
+SUMIF(Workshop!G$3:G$603, A425, Workshop!I$3:I$603)
+SUMIF(Workshop!J$3:J$603, A425, Workshop!L$3:L$603)
+SUMIF(Workshop!M$3:M$603, A425, Workshop!O$3:O$603)
+SUMIF(Workshop!P$3:P$603, A425, Workshop!R$3:R$603)
+SUMIF(Fish!G$3:G$616, A425, Fish!I$3:I$616)
+SUMIF(Fish!J$3:J$616, A425, Fish!L$3:L$616)</f>
        <v>0</v>
      </c>
      <c r="E425">
        <f t="shared" si="20"/>
        <v>12</v>
      </c>
      <c r="F425">
        <f t="shared" si="21"/>
        <v>12</v>
      </c>
    </row>
    <row r="426" spans="2:6" x14ac:dyDescent="0.25">
      <c r="B426">
        <v>0</v>
      </c>
      <c r="C426">
        <f t="shared" si="19"/>
        <v>12</v>
      </c>
      <c r="D426">
        <f>SUMIF(Animals!G$3:G$616, A426, Animals!F$3:F$616)
+SUMIF(Gear!G$3:G$614, A426, Gear!F$3:F$614)
+SUMIF(Gear!H$3:H$614, A426, Gear!F$3:F$614)
+SUMIF(Gear!I$3:I$614, A426, Gear!F$3:F$614)
+SUMIF(Workshop!G$3:G$603, A426, Workshop!I$3:I$603)
+SUMIF(Workshop!J$3:J$603, A426, Workshop!L$3:L$603)
+SUMIF(Workshop!M$3:M$603, A426, Workshop!O$3:O$603)
+SUMIF(Workshop!P$3:P$603, A426, Workshop!R$3:R$603)
+SUMIF(Fish!G$3:G$616, A426, Fish!I$3:I$616)
+SUMIF(Fish!J$3:J$616, A426, Fish!L$3:L$616)</f>
        <v>0</v>
      </c>
      <c r="E426">
        <f t="shared" si="20"/>
        <v>12</v>
      </c>
      <c r="F426">
        <f t="shared" si="21"/>
        <v>12</v>
      </c>
    </row>
    <row r="427" spans="2:6" x14ac:dyDescent="0.25">
      <c r="B427">
        <v>0</v>
      </c>
      <c r="C427">
        <f t="shared" si="19"/>
        <v>12</v>
      </c>
      <c r="D427">
        <f>SUMIF(Animals!G$3:G$616, A427, Animals!F$3:F$616)
+SUMIF(Gear!G$3:G$614, A427, Gear!F$3:F$614)
+SUMIF(Gear!H$3:H$614, A427, Gear!F$3:F$614)
+SUMIF(Gear!I$3:I$614, A427, Gear!F$3:F$614)
+SUMIF(Workshop!G$3:G$603, A427, Workshop!I$3:I$603)
+SUMIF(Workshop!J$3:J$603, A427, Workshop!L$3:L$603)
+SUMIF(Workshop!M$3:M$603, A427, Workshop!O$3:O$603)
+SUMIF(Workshop!P$3:P$603, A427, Workshop!R$3:R$603)
+SUMIF(Fish!G$3:G$616, A427, Fish!I$3:I$616)
+SUMIF(Fish!J$3:J$616, A427, Fish!L$3:L$616)</f>
        <v>0</v>
      </c>
      <c r="E427">
        <f t="shared" si="20"/>
        <v>12</v>
      </c>
      <c r="F427">
        <f t="shared" si="21"/>
        <v>12</v>
      </c>
    </row>
    <row r="428" spans="2:6" x14ac:dyDescent="0.25">
      <c r="B428">
        <v>0</v>
      </c>
      <c r="C428">
        <f t="shared" si="19"/>
        <v>12</v>
      </c>
      <c r="D428">
        <f>SUMIF(Animals!G$3:G$616, A428, Animals!F$3:F$616)
+SUMIF(Gear!G$3:G$614, A428, Gear!F$3:F$614)
+SUMIF(Gear!H$3:H$614, A428, Gear!F$3:F$614)
+SUMIF(Gear!I$3:I$614, A428, Gear!F$3:F$614)
+SUMIF(Workshop!G$3:G$603, A428, Workshop!I$3:I$603)
+SUMIF(Workshop!J$3:J$603, A428, Workshop!L$3:L$603)
+SUMIF(Workshop!M$3:M$603, A428, Workshop!O$3:O$603)
+SUMIF(Workshop!P$3:P$603, A428, Workshop!R$3:R$603)
+SUMIF(Fish!G$3:G$616, A428, Fish!I$3:I$616)
+SUMIF(Fish!J$3:J$616, A428, Fish!L$3:L$616)</f>
        <v>0</v>
      </c>
      <c r="E428">
        <f t="shared" si="20"/>
        <v>12</v>
      </c>
      <c r="F428">
        <f t="shared" si="21"/>
        <v>12</v>
      </c>
    </row>
    <row r="429" spans="2:6" x14ac:dyDescent="0.25">
      <c r="B429">
        <v>0</v>
      </c>
      <c r="C429">
        <f t="shared" si="19"/>
        <v>12</v>
      </c>
      <c r="D429">
        <f>SUMIF(Animals!G$3:G$616, A429, Animals!F$3:F$616)
+SUMIF(Gear!G$3:G$614, A429, Gear!F$3:F$614)
+SUMIF(Gear!H$3:H$614, A429, Gear!F$3:F$614)
+SUMIF(Gear!I$3:I$614, A429, Gear!F$3:F$614)
+SUMIF(Workshop!G$3:G$603, A429, Workshop!I$3:I$603)
+SUMIF(Workshop!J$3:J$603, A429, Workshop!L$3:L$603)
+SUMIF(Workshop!M$3:M$603, A429, Workshop!O$3:O$603)
+SUMIF(Workshop!P$3:P$603, A429, Workshop!R$3:R$603)
+SUMIF(Fish!G$3:G$616, A429, Fish!I$3:I$616)
+SUMIF(Fish!J$3:J$616, A429, Fish!L$3:L$616)</f>
        <v>0</v>
      </c>
      <c r="E429">
        <f t="shared" si="20"/>
        <v>12</v>
      </c>
      <c r="F429">
        <f t="shared" si="21"/>
        <v>12</v>
      </c>
    </row>
    <row r="430" spans="2:6" x14ac:dyDescent="0.25">
      <c r="B430">
        <v>0</v>
      </c>
      <c r="C430">
        <f t="shared" si="19"/>
        <v>12</v>
      </c>
      <c r="D430">
        <f>SUMIF(Animals!G$3:G$616, A430, Animals!F$3:F$616)
+SUMIF(Gear!G$3:G$614, A430, Gear!F$3:F$614)
+SUMIF(Gear!H$3:H$614, A430, Gear!F$3:F$614)
+SUMIF(Gear!I$3:I$614, A430, Gear!F$3:F$614)
+SUMIF(Workshop!G$3:G$603, A430, Workshop!I$3:I$603)
+SUMIF(Workshop!J$3:J$603, A430, Workshop!L$3:L$603)
+SUMIF(Workshop!M$3:M$603, A430, Workshop!O$3:O$603)
+SUMIF(Workshop!P$3:P$603, A430, Workshop!R$3:R$603)
+SUMIF(Fish!G$3:G$616, A430, Fish!I$3:I$616)
+SUMIF(Fish!J$3:J$616, A430, Fish!L$3:L$616)</f>
        <v>0</v>
      </c>
      <c r="E430">
        <f t="shared" si="20"/>
        <v>12</v>
      </c>
      <c r="F430">
        <f t="shared" si="21"/>
        <v>12</v>
      </c>
    </row>
    <row r="431" spans="2:6" x14ac:dyDescent="0.25">
      <c r="B431">
        <v>0</v>
      </c>
      <c r="C431">
        <f t="shared" si="19"/>
        <v>12</v>
      </c>
      <c r="D431">
        <f>SUMIF(Animals!G$3:G$616, A431, Animals!F$3:F$616)
+SUMIF(Gear!G$3:G$614, A431, Gear!F$3:F$614)
+SUMIF(Gear!H$3:H$614, A431, Gear!F$3:F$614)
+SUMIF(Gear!I$3:I$614, A431, Gear!F$3:F$614)
+SUMIF(Workshop!G$3:G$603, A431, Workshop!I$3:I$603)
+SUMIF(Workshop!J$3:J$603, A431, Workshop!L$3:L$603)
+SUMIF(Workshop!M$3:M$603, A431, Workshop!O$3:O$603)
+SUMIF(Workshop!P$3:P$603, A431, Workshop!R$3:R$603)
+SUMIF(Fish!G$3:G$616, A431, Fish!I$3:I$616)
+SUMIF(Fish!J$3:J$616, A431, Fish!L$3:L$616)</f>
        <v>0</v>
      </c>
      <c r="E431">
        <f t="shared" si="20"/>
        <v>12</v>
      </c>
      <c r="F431">
        <f t="shared" si="21"/>
        <v>12</v>
      </c>
    </row>
    <row r="432" spans="2:6" x14ac:dyDescent="0.25">
      <c r="B432">
        <v>0</v>
      </c>
      <c r="C432">
        <f t="shared" si="19"/>
        <v>12</v>
      </c>
      <c r="D432">
        <f>SUMIF(Animals!G$3:G$616, A432, Animals!F$3:F$616)
+SUMIF(Gear!G$3:G$614, A432, Gear!F$3:F$614)
+SUMIF(Gear!H$3:H$614, A432, Gear!F$3:F$614)
+SUMIF(Gear!I$3:I$614, A432, Gear!F$3:F$614)
+SUMIF(Workshop!G$3:G$603, A432, Workshop!I$3:I$603)
+SUMIF(Workshop!J$3:J$603, A432, Workshop!L$3:L$603)
+SUMIF(Workshop!M$3:M$603, A432, Workshop!O$3:O$603)
+SUMIF(Workshop!P$3:P$603, A432, Workshop!R$3:R$603)
+SUMIF(Fish!G$3:G$616, A432, Fish!I$3:I$616)
+SUMIF(Fish!J$3:J$616, A432, Fish!L$3:L$616)</f>
        <v>0</v>
      </c>
      <c r="E432">
        <f t="shared" si="20"/>
        <v>12</v>
      </c>
      <c r="F432">
        <f t="shared" si="21"/>
        <v>12</v>
      </c>
    </row>
    <row r="433" spans="2:6" x14ac:dyDescent="0.25">
      <c r="B433">
        <v>0</v>
      </c>
      <c r="C433">
        <f t="shared" si="19"/>
        <v>12</v>
      </c>
      <c r="D433">
        <f>SUMIF(Animals!G$3:G$616, A433, Animals!F$3:F$616)
+SUMIF(Gear!G$3:G$614, A433, Gear!F$3:F$614)
+SUMIF(Gear!H$3:H$614, A433, Gear!F$3:F$614)
+SUMIF(Gear!I$3:I$614, A433, Gear!F$3:F$614)
+SUMIF(Workshop!G$3:G$603, A433, Workshop!I$3:I$603)
+SUMIF(Workshop!J$3:J$603, A433, Workshop!L$3:L$603)
+SUMIF(Workshop!M$3:M$603, A433, Workshop!O$3:O$603)
+SUMIF(Workshop!P$3:P$603, A433, Workshop!R$3:R$603)
+SUMIF(Fish!G$3:G$616, A433, Fish!I$3:I$616)
+SUMIF(Fish!J$3:J$616, A433, Fish!L$3:L$616)</f>
        <v>0</v>
      </c>
      <c r="E433">
        <f t="shared" si="20"/>
        <v>12</v>
      </c>
      <c r="F433">
        <f t="shared" si="21"/>
        <v>12</v>
      </c>
    </row>
    <row r="434" spans="2:6" x14ac:dyDescent="0.25">
      <c r="B434">
        <v>0</v>
      </c>
      <c r="C434">
        <f t="shared" si="19"/>
        <v>12</v>
      </c>
      <c r="D434">
        <f>SUMIF(Animals!G$3:G$616, A434, Animals!F$3:F$616)
+SUMIF(Gear!G$3:G$614, A434, Gear!F$3:F$614)
+SUMIF(Gear!H$3:H$614, A434, Gear!F$3:F$614)
+SUMIF(Gear!I$3:I$614, A434, Gear!F$3:F$614)
+SUMIF(Workshop!G$3:G$603, A434, Workshop!I$3:I$603)
+SUMIF(Workshop!J$3:J$603, A434, Workshop!L$3:L$603)
+SUMIF(Workshop!M$3:M$603, A434, Workshop!O$3:O$603)
+SUMIF(Workshop!P$3:P$603, A434, Workshop!R$3:R$603)
+SUMIF(Fish!G$3:G$616, A434, Fish!I$3:I$616)
+SUMIF(Fish!J$3:J$616, A434, Fish!L$3:L$616)</f>
        <v>0</v>
      </c>
      <c r="E434">
        <f t="shared" si="20"/>
        <v>12</v>
      </c>
      <c r="F434">
        <f t="shared" si="21"/>
        <v>12</v>
      </c>
    </row>
    <row r="435" spans="2:6" x14ac:dyDescent="0.25">
      <c r="B435">
        <v>0</v>
      </c>
      <c r="C435">
        <f t="shared" si="19"/>
        <v>12</v>
      </c>
      <c r="D435">
        <f>SUMIF(Animals!G$3:G$616, A435, Animals!F$3:F$616)
+SUMIF(Gear!G$3:G$614, A435, Gear!F$3:F$614)
+SUMIF(Gear!H$3:H$614, A435, Gear!F$3:F$614)
+SUMIF(Gear!I$3:I$614, A435, Gear!F$3:F$614)
+SUMIF(Workshop!G$3:G$603, A435, Workshop!I$3:I$603)
+SUMIF(Workshop!J$3:J$603, A435, Workshop!L$3:L$603)
+SUMIF(Workshop!M$3:M$603, A435, Workshop!O$3:O$603)
+SUMIF(Workshop!P$3:P$603, A435, Workshop!R$3:R$603)
+SUMIF(Fish!G$3:G$616, A435, Fish!I$3:I$616)
+SUMIF(Fish!J$3:J$616, A435, Fish!L$3:L$616)</f>
        <v>0</v>
      </c>
      <c r="E435">
        <f t="shared" si="20"/>
        <v>12</v>
      </c>
      <c r="F435">
        <f t="shared" si="21"/>
        <v>12</v>
      </c>
    </row>
    <row r="436" spans="2:6" x14ac:dyDescent="0.25">
      <c r="B436">
        <v>0</v>
      </c>
      <c r="C436">
        <f t="shared" si="19"/>
        <v>12</v>
      </c>
      <c r="D436">
        <f>SUMIF(Animals!G$3:G$616, A436, Animals!F$3:F$616)
+SUMIF(Gear!G$3:G$614, A436, Gear!F$3:F$614)
+SUMIF(Gear!H$3:H$614, A436, Gear!F$3:F$614)
+SUMIF(Gear!I$3:I$614, A436, Gear!F$3:F$614)
+SUMIF(Workshop!G$3:G$603, A436, Workshop!I$3:I$603)
+SUMIF(Workshop!J$3:J$603, A436, Workshop!L$3:L$603)
+SUMIF(Workshop!M$3:M$603, A436, Workshop!O$3:O$603)
+SUMIF(Workshop!P$3:P$603, A436, Workshop!R$3:R$603)
+SUMIF(Fish!G$3:G$616, A436, Fish!I$3:I$616)
+SUMIF(Fish!J$3:J$616, A436, Fish!L$3:L$616)</f>
        <v>0</v>
      </c>
      <c r="E436">
        <f t="shared" si="20"/>
        <v>12</v>
      </c>
      <c r="F436">
        <f t="shared" si="21"/>
        <v>12</v>
      </c>
    </row>
    <row r="437" spans="2:6" x14ac:dyDescent="0.25">
      <c r="B437">
        <v>0</v>
      </c>
      <c r="C437">
        <f t="shared" si="19"/>
        <v>12</v>
      </c>
      <c r="D437">
        <f>SUMIF(Animals!G$3:G$616, A437, Animals!F$3:F$616)
+SUMIF(Gear!G$3:G$614, A437, Gear!F$3:F$614)
+SUMIF(Gear!H$3:H$614, A437, Gear!F$3:F$614)
+SUMIF(Gear!I$3:I$614, A437, Gear!F$3:F$614)
+SUMIF(Workshop!G$3:G$603, A437, Workshop!I$3:I$603)
+SUMIF(Workshop!J$3:J$603, A437, Workshop!L$3:L$603)
+SUMIF(Workshop!M$3:M$603, A437, Workshop!O$3:O$603)
+SUMIF(Workshop!P$3:P$603, A437, Workshop!R$3:R$603)
+SUMIF(Fish!G$3:G$616, A437, Fish!I$3:I$616)
+SUMIF(Fish!J$3:J$616, A437, Fish!L$3:L$616)</f>
        <v>0</v>
      </c>
      <c r="E437">
        <f t="shared" si="20"/>
        <v>12</v>
      </c>
      <c r="F437">
        <f t="shared" si="21"/>
        <v>12</v>
      </c>
    </row>
    <row r="438" spans="2:6" x14ac:dyDescent="0.25">
      <c r="B438">
        <v>0</v>
      </c>
      <c r="C438">
        <f t="shared" si="19"/>
        <v>12</v>
      </c>
      <c r="D438">
        <f>SUMIF(Animals!G$3:G$616, A438, Animals!F$3:F$616)
+SUMIF(Gear!G$3:G$614, A438, Gear!F$3:F$614)
+SUMIF(Gear!H$3:H$614, A438, Gear!F$3:F$614)
+SUMIF(Gear!I$3:I$614, A438, Gear!F$3:F$614)
+SUMIF(Workshop!G$3:G$603, A438, Workshop!I$3:I$603)
+SUMIF(Workshop!J$3:J$603, A438, Workshop!L$3:L$603)
+SUMIF(Workshop!M$3:M$603, A438, Workshop!O$3:O$603)
+SUMIF(Workshop!P$3:P$603, A438, Workshop!R$3:R$603)
+SUMIF(Fish!G$3:G$616, A438, Fish!I$3:I$616)
+SUMIF(Fish!J$3:J$616, A438, Fish!L$3:L$616)</f>
        <v>0</v>
      </c>
      <c r="E438">
        <f t="shared" si="20"/>
        <v>12</v>
      </c>
      <c r="F438">
        <f t="shared" si="21"/>
        <v>12</v>
      </c>
    </row>
    <row r="439" spans="2:6" x14ac:dyDescent="0.25">
      <c r="B439">
        <v>0</v>
      </c>
      <c r="C439">
        <f t="shared" si="19"/>
        <v>12</v>
      </c>
      <c r="D439">
        <f>SUMIF(Animals!G$3:G$616, A439, Animals!F$3:F$616)
+SUMIF(Gear!G$3:G$614, A439, Gear!F$3:F$614)
+SUMIF(Gear!H$3:H$614, A439, Gear!F$3:F$614)
+SUMIF(Gear!I$3:I$614, A439, Gear!F$3:F$614)
+SUMIF(Workshop!G$3:G$603, A439, Workshop!I$3:I$603)
+SUMIF(Workshop!J$3:J$603, A439, Workshop!L$3:L$603)
+SUMIF(Workshop!M$3:M$603, A439, Workshop!O$3:O$603)
+SUMIF(Workshop!P$3:P$603, A439, Workshop!R$3:R$603)
+SUMIF(Fish!G$3:G$616, A439, Fish!I$3:I$616)
+SUMIF(Fish!J$3:J$616, A439, Fish!L$3:L$616)</f>
        <v>0</v>
      </c>
      <c r="E439">
        <f t="shared" si="20"/>
        <v>12</v>
      </c>
      <c r="F439">
        <f t="shared" si="21"/>
        <v>12</v>
      </c>
    </row>
    <row r="440" spans="2:6" x14ac:dyDescent="0.25">
      <c r="B440">
        <v>0</v>
      </c>
      <c r="C440">
        <f t="shared" si="19"/>
        <v>12</v>
      </c>
      <c r="D440">
        <f>SUMIF(Animals!G$3:G$616, A440, Animals!F$3:F$616)
+SUMIF(Gear!G$3:G$614, A440, Gear!F$3:F$614)
+SUMIF(Gear!H$3:H$614, A440, Gear!F$3:F$614)
+SUMIF(Gear!I$3:I$614, A440, Gear!F$3:F$614)
+SUMIF(Workshop!G$3:G$603, A440, Workshop!I$3:I$603)
+SUMIF(Workshop!J$3:J$603, A440, Workshop!L$3:L$603)
+SUMIF(Workshop!M$3:M$603, A440, Workshop!O$3:O$603)
+SUMIF(Workshop!P$3:P$603, A440, Workshop!R$3:R$603)
+SUMIF(Fish!G$3:G$616, A440, Fish!I$3:I$616)
+SUMIF(Fish!J$3:J$616, A440, Fish!L$3:L$616)</f>
        <v>0</v>
      </c>
      <c r="E440">
        <f t="shared" si="20"/>
        <v>12</v>
      </c>
      <c r="F440">
        <f t="shared" si="21"/>
        <v>12</v>
      </c>
    </row>
    <row r="441" spans="2:6" x14ac:dyDescent="0.25">
      <c r="B441">
        <v>0</v>
      </c>
      <c r="C441">
        <f t="shared" si="19"/>
        <v>12</v>
      </c>
      <c r="D441">
        <f>SUMIF(Animals!G$3:G$616, A441, Animals!F$3:F$616)
+SUMIF(Gear!G$3:G$614, A441, Gear!F$3:F$614)
+SUMIF(Gear!H$3:H$614, A441, Gear!F$3:F$614)
+SUMIF(Gear!I$3:I$614, A441, Gear!F$3:F$614)
+SUMIF(Workshop!G$3:G$603, A441, Workshop!I$3:I$603)
+SUMIF(Workshop!J$3:J$603, A441, Workshop!L$3:L$603)
+SUMIF(Workshop!M$3:M$603, A441, Workshop!O$3:O$603)
+SUMIF(Workshop!P$3:P$603, A441, Workshop!R$3:R$603)
+SUMIF(Fish!G$3:G$616, A441, Fish!I$3:I$616)
+SUMIF(Fish!J$3:J$616, A441, Fish!L$3:L$616)</f>
        <v>0</v>
      </c>
      <c r="E441">
        <f t="shared" si="20"/>
        <v>12</v>
      </c>
      <c r="F441">
        <f t="shared" si="21"/>
        <v>12</v>
      </c>
    </row>
    <row r="442" spans="2:6" x14ac:dyDescent="0.25">
      <c r="B442">
        <v>0</v>
      </c>
      <c r="C442">
        <f t="shared" si="19"/>
        <v>12</v>
      </c>
      <c r="D442">
        <f>SUMIF(Animals!G$3:G$616, A442, Animals!F$3:F$616)
+SUMIF(Gear!G$3:G$614, A442, Gear!F$3:F$614)
+SUMIF(Gear!H$3:H$614, A442, Gear!F$3:F$614)
+SUMIF(Gear!I$3:I$614, A442, Gear!F$3:F$614)
+SUMIF(Workshop!G$3:G$603, A442, Workshop!I$3:I$603)
+SUMIF(Workshop!J$3:J$603, A442, Workshop!L$3:L$603)
+SUMIF(Workshop!M$3:M$603, A442, Workshop!O$3:O$603)
+SUMIF(Workshop!P$3:P$603, A442, Workshop!R$3:R$603)
+SUMIF(Fish!G$3:G$616, A442, Fish!I$3:I$616)
+SUMIF(Fish!J$3:J$616, A442, Fish!L$3:L$616)</f>
        <v>0</v>
      </c>
      <c r="E442">
        <f t="shared" si="20"/>
        <v>12</v>
      </c>
      <c r="F442">
        <f t="shared" si="21"/>
        <v>12</v>
      </c>
    </row>
    <row r="443" spans="2:6" x14ac:dyDescent="0.25">
      <c r="B443">
        <v>0</v>
      </c>
      <c r="C443">
        <f t="shared" si="19"/>
        <v>12</v>
      </c>
      <c r="D443">
        <f>SUMIF(Animals!G$3:G$616, A443, Animals!F$3:F$616)
+SUMIF(Gear!G$3:G$614, A443, Gear!F$3:F$614)
+SUMIF(Gear!H$3:H$614, A443, Gear!F$3:F$614)
+SUMIF(Gear!I$3:I$614, A443, Gear!F$3:F$614)
+SUMIF(Workshop!G$3:G$603, A443, Workshop!I$3:I$603)
+SUMIF(Workshop!J$3:J$603, A443, Workshop!L$3:L$603)
+SUMIF(Workshop!M$3:M$603, A443, Workshop!O$3:O$603)
+SUMIF(Workshop!P$3:P$603, A443, Workshop!R$3:R$603)
+SUMIF(Fish!G$3:G$616, A443, Fish!I$3:I$616)
+SUMIF(Fish!J$3:J$616, A443, Fish!L$3:L$616)</f>
        <v>0</v>
      </c>
      <c r="E443">
        <f t="shared" si="20"/>
        <v>12</v>
      </c>
      <c r="F443">
        <f t="shared" si="21"/>
        <v>12</v>
      </c>
    </row>
    <row r="444" spans="2:6" x14ac:dyDescent="0.25">
      <c r="B444">
        <v>0</v>
      </c>
      <c r="C444">
        <f t="shared" si="19"/>
        <v>12</v>
      </c>
      <c r="D444">
        <f>SUMIF(Animals!G$3:G$616, A444, Animals!F$3:F$616)
+SUMIF(Gear!G$3:G$614, A444, Gear!F$3:F$614)
+SUMIF(Gear!H$3:H$614, A444, Gear!F$3:F$614)
+SUMIF(Gear!I$3:I$614, A444, Gear!F$3:F$614)
+SUMIF(Workshop!G$3:G$603, A444, Workshop!I$3:I$603)
+SUMIF(Workshop!J$3:J$603, A444, Workshop!L$3:L$603)
+SUMIF(Workshop!M$3:M$603, A444, Workshop!O$3:O$603)
+SUMIF(Workshop!P$3:P$603, A444, Workshop!R$3:R$603)
+SUMIF(Fish!G$3:G$616, A444, Fish!I$3:I$616)
+SUMIF(Fish!J$3:J$616, A444, Fish!L$3:L$616)</f>
        <v>0</v>
      </c>
      <c r="E444">
        <f t="shared" si="20"/>
        <v>12</v>
      </c>
      <c r="F444">
        <f t="shared" si="21"/>
        <v>12</v>
      </c>
    </row>
    <row r="445" spans="2:6" x14ac:dyDescent="0.25">
      <c r="B445">
        <v>0</v>
      </c>
      <c r="C445">
        <f t="shared" si="19"/>
        <v>12</v>
      </c>
      <c r="D445">
        <f>SUMIF(Animals!G$3:G$616, A445, Animals!F$3:F$616)
+SUMIF(Gear!G$3:G$614, A445, Gear!F$3:F$614)
+SUMIF(Gear!H$3:H$614, A445, Gear!F$3:F$614)
+SUMIF(Gear!I$3:I$614, A445, Gear!F$3:F$614)
+SUMIF(Workshop!G$3:G$603, A445, Workshop!I$3:I$603)
+SUMIF(Workshop!J$3:J$603, A445, Workshop!L$3:L$603)
+SUMIF(Workshop!M$3:M$603, A445, Workshop!O$3:O$603)
+SUMIF(Workshop!P$3:P$603, A445, Workshop!R$3:R$603)
+SUMIF(Fish!G$3:G$616, A445, Fish!I$3:I$616)
+SUMIF(Fish!J$3:J$616, A445, Fish!L$3:L$616)</f>
        <v>0</v>
      </c>
      <c r="E445">
        <f t="shared" si="20"/>
        <v>12</v>
      </c>
      <c r="F445">
        <f t="shared" si="21"/>
        <v>12</v>
      </c>
    </row>
    <row r="446" spans="2:6" x14ac:dyDescent="0.25">
      <c r="B446">
        <v>0</v>
      </c>
      <c r="C446">
        <f t="shared" si="19"/>
        <v>12</v>
      </c>
      <c r="D446">
        <f>SUMIF(Animals!G$3:G$616, A446, Animals!F$3:F$616)
+SUMIF(Gear!G$3:G$614, A446, Gear!F$3:F$614)
+SUMIF(Gear!H$3:H$614, A446, Gear!F$3:F$614)
+SUMIF(Gear!I$3:I$614, A446, Gear!F$3:F$614)
+SUMIF(Workshop!G$3:G$603, A446, Workshop!I$3:I$603)
+SUMIF(Workshop!J$3:J$603, A446, Workshop!L$3:L$603)
+SUMIF(Workshop!M$3:M$603, A446, Workshop!O$3:O$603)
+SUMIF(Workshop!P$3:P$603, A446, Workshop!R$3:R$603)
+SUMIF(Fish!G$3:G$616, A446, Fish!I$3:I$616)
+SUMIF(Fish!J$3:J$616, A446, Fish!L$3:L$616)</f>
        <v>0</v>
      </c>
      <c r="E446">
        <f t="shared" si="20"/>
        <v>12</v>
      </c>
      <c r="F446">
        <f t="shared" si="21"/>
        <v>12</v>
      </c>
    </row>
    <row r="447" spans="2:6" x14ac:dyDescent="0.25">
      <c r="B447">
        <v>0</v>
      </c>
      <c r="C447">
        <f t="shared" si="19"/>
        <v>12</v>
      </c>
      <c r="D447">
        <f>SUMIF(Animals!G$3:G$616, A447, Animals!F$3:F$616)
+SUMIF(Gear!G$3:G$614, A447, Gear!F$3:F$614)
+SUMIF(Gear!H$3:H$614, A447, Gear!F$3:F$614)
+SUMIF(Gear!I$3:I$614, A447, Gear!F$3:F$614)
+SUMIF(Workshop!G$3:G$603, A447, Workshop!I$3:I$603)
+SUMIF(Workshop!J$3:J$603, A447, Workshop!L$3:L$603)
+SUMIF(Workshop!M$3:M$603, A447, Workshop!O$3:O$603)
+SUMIF(Workshop!P$3:P$603, A447, Workshop!R$3:R$603)
+SUMIF(Fish!G$3:G$616, A447, Fish!I$3:I$616)
+SUMIF(Fish!J$3:J$616, A447, Fish!L$3:L$616)</f>
        <v>0</v>
      </c>
      <c r="E447">
        <f t="shared" si="20"/>
        <v>12</v>
      </c>
      <c r="F447">
        <f t="shared" si="21"/>
        <v>12</v>
      </c>
    </row>
    <row r="448" spans="2:6" x14ac:dyDescent="0.25">
      <c r="B448">
        <v>0</v>
      </c>
      <c r="C448">
        <f t="shared" si="19"/>
        <v>12</v>
      </c>
      <c r="D448">
        <f>SUMIF(Animals!G$3:G$616, A448, Animals!F$3:F$616)
+SUMIF(Gear!G$3:G$614, A448, Gear!F$3:F$614)
+SUMIF(Gear!H$3:H$614, A448, Gear!F$3:F$614)
+SUMIF(Gear!I$3:I$614, A448, Gear!F$3:F$614)
+SUMIF(Workshop!G$3:G$603, A448, Workshop!I$3:I$603)
+SUMIF(Workshop!J$3:J$603, A448, Workshop!L$3:L$603)
+SUMIF(Workshop!M$3:M$603, A448, Workshop!O$3:O$603)
+SUMIF(Workshop!P$3:P$603, A448, Workshop!R$3:R$603)
+SUMIF(Fish!G$3:G$616, A448, Fish!I$3:I$616)
+SUMIF(Fish!J$3:J$616, A448, Fish!L$3:L$616)</f>
        <v>0</v>
      </c>
      <c r="E448">
        <f t="shared" si="20"/>
        <v>12</v>
      </c>
      <c r="F448">
        <f t="shared" si="21"/>
        <v>12</v>
      </c>
    </row>
    <row r="449" spans="2:6" x14ac:dyDescent="0.25">
      <c r="B449">
        <v>0</v>
      </c>
      <c r="C449">
        <f t="shared" si="19"/>
        <v>12</v>
      </c>
      <c r="D449">
        <f>SUMIF(Animals!G$3:G$616, A449, Animals!F$3:F$616)
+SUMIF(Gear!G$3:G$614, A449, Gear!F$3:F$614)
+SUMIF(Gear!H$3:H$614, A449, Gear!F$3:F$614)
+SUMIF(Gear!I$3:I$614, A449, Gear!F$3:F$614)
+SUMIF(Workshop!G$3:G$603, A449, Workshop!I$3:I$603)
+SUMIF(Workshop!J$3:J$603, A449, Workshop!L$3:L$603)
+SUMIF(Workshop!M$3:M$603, A449, Workshop!O$3:O$603)
+SUMIF(Workshop!P$3:P$603, A449, Workshop!R$3:R$603)
+SUMIF(Fish!G$3:G$616, A449, Fish!I$3:I$616)
+SUMIF(Fish!J$3:J$616, A449, Fish!L$3:L$616)</f>
        <v>0</v>
      </c>
      <c r="E449">
        <f t="shared" si="20"/>
        <v>12</v>
      </c>
      <c r="F449">
        <f t="shared" si="21"/>
        <v>12</v>
      </c>
    </row>
    <row r="450" spans="2:6" x14ac:dyDescent="0.25">
      <c r="B450">
        <v>0</v>
      </c>
      <c r="C450">
        <f t="shared" si="19"/>
        <v>12</v>
      </c>
      <c r="D450">
        <f>SUMIF(Animals!G$3:G$616, A450, Animals!F$3:F$616)
+SUMIF(Gear!G$3:G$614, A450, Gear!F$3:F$614)
+SUMIF(Gear!H$3:H$614, A450, Gear!F$3:F$614)
+SUMIF(Gear!I$3:I$614, A450, Gear!F$3:F$614)
+SUMIF(Workshop!G$3:G$603, A450, Workshop!I$3:I$603)
+SUMIF(Workshop!J$3:J$603, A450, Workshop!L$3:L$603)
+SUMIF(Workshop!M$3:M$603, A450, Workshop!O$3:O$603)
+SUMIF(Workshop!P$3:P$603, A450, Workshop!R$3:R$603)
+SUMIF(Fish!G$3:G$616, A450, Fish!I$3:I$616)
+SUMIF(Fish!J$3:J$616, A450, Fish!L$3:L$616)</f>
        <v>0</v>
      </c>
      <c r="E450">
        <f t="shared" si="20"/>
        <v>12</v>
      </c>
      <c r="F450">
        <f t="shared" si="21"/>
        <v>12</v>
      </c>
    </row>
    <row r="451" spans="2:6" x14ac:dyDescent="0.25">
      <c r="B451">
        <v>0</v>
      </c>
      <c r="C451">
        <f t="shared" si="19"/>
        <v>12</v>
      </c>
      <c r="D451">
        <f>SUMIF(Animals!G$3:G$616, A451, Animals!F$3:F$616)
+SUMIF(Gear!G$3:G$614, A451, Gear!F$3:F$614)
+SUMIF(Gear!H$3:H$614, A451, Gear!F$3:F$614)
+SUMIF(Gear!I$3:I$614, A451, Gear!F$3:F$614)
+SUMIF(Workshop!G$3:G$603, A451, Workshop!I$3:I$603)
+SUMIF(Workshop!J$3:J$603, A451, Workshop!L$3:L$603)
+SUMIF(Workshop!M$3:M$603, A451, Workshop!O$3:O$603)
+SUMIF(Workshop!P$3:P$603, A451, Workshop!R$3:R$603)
+SUMIF(Fish!G$3:G$616, A451, Fish!I$3:I$616)
+SUMIF(Fish!J$3:J$616, A451, Fish!L$3:L$616)</f>
        <v>0</v>
      </c>
      <c r="E451">
        <f t="shared" si="20"/>
        <v>12</v>
      </c>
      <c r="F451">
        <f t="shared" si="21"/>
        <v>12</v>
      </c>
    </row>
    <row r="452" spans="2:6" x14ac:dyDescent="0.25">
      <c r="B452">
        <v>0</v>
      </c>
      <c r="C452">
        <f t="shared" ref="C452:C515" si="22">$G$1</f>
        <v>12</v>
      </c>
      <c r="D452">
        <f>SUMIF(Animals!G$3:G$616, A452, Animals!F$3:F$616)
+SUMIF(Gear!G$3:G$614, A452, Gear!F$3:F$614)
+SUMIF(Gear!H$3:H$614, A452, Gear!F$3:F$614)
+SUMIF(Gear!I$3:I$614, A452, Gear!F$3:F$614)
+SUMIF(Workshop!G$3:G$603, A452, Workshop!I$3:I$603)
+SUMIF(Workshop!J$3:J$603, A452, Workshop!L$3:L$603)
+SUMIF(Workshop!M$3:M$603, A452, Workshop!O$3:O$603)
+SUMIF(Workshop!P$3:P$603, A452, Workshop!R$3:R$603)
+SUMIF(Fish!G$3:G$616, A452, Fish!I$3:I$616)
+SUMIF(Fish!J$3:J$616, A452, Fish!L$3:L$616)</f>
        <v>0</v>
      </c>
      <c r="E452">
        <f t="shared" ref="E452:E515" si="23">SUM(C452:D452)</f>
        <v>12</v>
      </c>
      <c r="F452">
        <f t="shared" ref="F452:F515" si="24">MAX(0, E452-B452)</f>
        <v>12</v>
      </c>
    </row>
    <row r="453" spans="2:6" x14ac:dyDescent="0.25">
      <c r="B453">
        <v>0</v>
      </c>
      <c r="C453">
        <f t="shared" si="22"/>
        <v>12</v>
      </c>
      <c r="D453">
        <f>SUMIF(Animals!G$3:G$616, A453, Animals!F$3:F$616)
+SUMIF(Gear!G$3:G$614, A453, Gear!F$3:F$614)
+SUMIF(Gear!H$3:H$614, A453, Gear!F$3:F$614)
+SUMIF(Gear!I$3:I$614, A453, Gear!F$3:F$614)
+SUMIF(Workshop!G$3:G$603, A453, Workshop!I$3:I$603)
+SUMIF(Workshop!J$3:J$603, A453, Workshop!L$3:L$603)
+SUMIF(Workshop!M$3:M$603, A453, Workshop!O$3:O$603)
+SUMIF(Workshop!P$3:P$603, A453, Workshop!R$3:R$603)
+SUMIF(Fish!G$3:G$616, A453, Fish!I$3:I$616)
+SUMIF(Fish!J$3:J$616, A453, Fish!L$3:L$616)</f>
        <v>0</v>
      </c>
      <c r="E453">
        <f t="shared" si="23"/>
        <v>12</v>
      </c>
      <c r="F453">
        <f t="shared" si="24"/>
        <v>12</v>
      </c>
    </row>
    <row r="454" spans="2:6" x14ac:dyDescent="0.25">
      <c r="B454">
        <v>0</v>
      </c>
      <c r="C454">
        <f t="shared" si="22"/>
        <v>12</v>
      </c>
      <c r="D454">
        <f>SUMIF(Animals!G$3:G$616, A454, Animals!F$3:F$616)
+SUMIF(Gear!G$3:G$614, A454, Gear!F$3:F$614)
+SUMIF(Gear!H$3:H$614, A454, Gear!F$3:F$614)
+SUMIF(Gear!I$3:I$614, A454, Gear!F$3:F$614)
+SUMIF(Workshop!G$3:G$603, A454, Workshop!I$3:I$603)
+SUMIF(Workshop!J$3:J$603, A454, Workshop!L$3:L$603)
+SUMIF(Workshop!M$3:M$603, A454, Workshop!O$3:O$603)
+SUMIF(Workshop!P$3:P$603, A454, Workshop!R$3:R$603)
+SUMIF(Fish!G$3:G$616, A454, Fish!I$3:I$616)
+SUMIF(Fish!J$3:J$616, A454, Fish!L$3:L$616)</f>
        <v>0</v>
      </c>
      <c r="E454">
        <f t="shared" si="23"/>
        <v>12</v>
      </c>
      <c r="F454">
        <f t="shared" si="24"/>
        <v>12</v>
      </c>
    </row>
    <row r="455" spans="2:6" x14ac:dyDescent="0.25">
      <c r="B455">
        <v>0</v>
      </c>
      <c r="C455">
        <f t="shared" si="22"/>
        <v>12</v>
      </c>
      <c r="D455">
        <f>SUMIF(Animals!G$3:G$616, A455, Animals!F$3:F$616)
+SUMIF(Gear!G$3:G$614, A455, Gear!F$3:F$614)
+SUMIF(Gear!H$3:H$614, A455, Gear!F$3:F$614)
+SUMIF(Gear!I$3:I$614, A455, Gear!F$3:F$614)
+SUMIF(Workshop!G$3:G$603, A455, Workshop!I$3:I$603)
+SUMIF(Workshop!J$3:J$603, A455, Workshop!L$3:L$603)
+SUMIF(Workshop!M$3:M$603, A455, Workshop!O$3:O$603)
+SUMIF(Workshop!P$3:P$603, A455, Workshop!R$3:R$603)
+SUMIF(Fish!G$3:G$616, A455, Fish!I$3:I$616)
+SUMIF(Fish!J$3:J$616, A455, Fish!L$3:L$616)</f>
        <v>0</v>
      </c>
      <c r="E455">
        <f t="shared" si="23"/>
        <v>12</v>
      </c>
      <c r="F455">
        <f t="shared" si="24"/>
        <v>12</v>
      </c>
    </row>
    <row r="456" spans="2:6" x14ac:dyDescent="0.25">
      <c r="B456">
        <v>0</v>
      </c>
      <c r="C456">
        <f t="shared" si="22"/>
        <v>12</v>
      </c>
      <c r="D456">
        <f>SUMIF(Animals!G$3:G$616, A456, Animals!F$3:F$616)
+SUMIF(Gear!G$3:G$614, A456, Gear!F$3:F$614)
+SUMIF(Gear!H$3:H$614, A456, Gear!F$3:F$614)
+SUMIF(Gear!I$3:I$614, A456, Gear!F$3:F$614)
+SUMIF(Workshop!G$3:G$603, A456, Workshop!I$3:I$603)
+SUMIF(Workshop!J$3:J$603, A456, Workshop!L$3:L$603)
+SUMIF(Workshop!M$3:M$603, A456, Workshop!O$3:O$603)
+SUMIF(Workshop!P$3:P$603, A456, Workshop!R$3:R$603)
+SUMIF(Fish!G$3:G$616, A456, Fish!I$3:I$616)
+SUMIF(Fish!J$3:J$616, A456, Fish!L$3:L$616)</f>
        <v>0</v>
      </c>
      <c r="E456">
        <f t="shared" si="23"/>
        <v>12</v>
      </c>
      <c r="F456">
        <f t="shared" si="24"/>
        <v>12</v>
      </c>
    </row>
    <row r="457" spans="2:6" x14ac:dyDescent="0.25">
      <c r="B457">
        <v>0</v>
      </c>
      <c r="C457">
        <f t="shared" si="22"/>
        <v>12</v>
      </c>
      <c r="D457">
        <f>SUMIF(Animals!G$3:G$616, A457, Animals!F$3:F$616)
+SUMIF(Gear!G$3:G$614, A457, Gear!F$3:F$614)
+SUMIF(Gear!H$3:H$614, A457, Gear!F$3:F$614)
+SUMIF(Gear!I$3:I$614, A457, Gear!F$3:F$614)
+SUMIF(Workshop!G$3:G$603, A457, Workshop!I$3:I$603)
+SUMIF(Workshop!J$3:J$603, A457, Workshop!L$3:L$603)
+SUMIF(Workshop!M$3:M$603, A457, Workshop!O$3:O$603)
+SUMIF(Workshop!P$3:P$603, A457, Workshop!R$3:R$603)
+SUMIF(Fish!G$3:G$616, A457, Fish!I$3:I$616)
+SUMIF(Fish!J$3:J$616, A457, Fish!L$3:L$616)</f>
        <v>0</v>
      </c>
      <c r="E457">
        <f t="shared" si="23"/>
        <v>12</v>
      </c>
      <c r="F457">
        <f t="shared" si="24"/>
        <v>12</v>
      </c>
    </row>
    <row r="458" spans="2:6" x14ac:dyDescent="0.25">
      <c r="B458">
        <v>0</v>
      </c>
      <c r="C458">
        <f t="shared" si="22"/>
        <v>12</v>
      </c>
      <c r="D458">
        <f>SUMIF(Animals!G$3:G$616, A458, Animals!F$3:F$616)
+SUMIF(Gear!G$3:G$614, A458, Gear!F$3:F$614)
+SUMIF(Gear!H$3:H$614, A458, Gear!F$3:F$614)
+SUMIF(Gear!I$3:I$614, A458, Gear!F$3:F$614)
+SUMIF(Workshop!G$3:G$603, A458, Workshop!I$3:I$603)
+SUMIF(Workshop!J$3:J$603, A458, Workshop!L$3:L$603)
+SUMIF(Workshop!M$3:M$603, A458, Workshop!O$3:O$603)
+SUMIF(Workshop!P$3:P$603, A458, Workshop!R$3:R$603)
+SUMIF(Fish!G$3:G$616, A458, Fish!I$3:I$616)
+SUMIF(Fish!J$3:J$616, A458, Fish!L$3:L$616)</f>
        <v>0</v>
      </c>
      <c r="E458">
        <f t="shared" si="23"/>
        <v>12</v>
      </c>
      <c r="F458">
        <f t="shared" si="24"/>
        <v>12</v>
      </c>
    </row>
    <row r="459" spans="2:6" x14ac:dyDescent="0.25">
      <c r="B459">
        <v>0</v>
      </c>
      <c r="C459">
        <f t="shared" si="22"/>
        <v>12</v>
      </c>
      <c r="D459">
        <f>SUMIF(Animals!G$3:G$616, A459, Animals!F$3:F$616)
+SUMIF(Gear!G$3:G$614, A459, Gear!F$3:F$614)
+SUMIF(Gear!H$3:H$614, A459, Gear!F$3:F$614)
+SUMIF(Gear!I$3:I$614, A459, Gear!F$3:F$614)
+SUMIF(Workshop!G$3:G$603, A459, Workshop!I$3:I$603)
+SUMIF(Workshop!J$3:J$603, A459, Workshop!L$3:L$603)
+SUMIF(Workshop!M$3:M$603, A459, Workshop!O$3:O$603)
+SUMIF(Workshop!P$3:P$603, A459, Workshop!R$3:R$603)
+SUMIF(Fish!G$3:G$616, A459, Fish!I$3:I$616)
+SUMIF(Fish!J$3:J$616, A459, Fish!L$3:L$616)</f>
        <v>0</v>
      </c>
      <c r="E459">
        <f t="shared" si="23"/>
        <v>12</v>
      </c>
      <c r="F459">
        <f t="shared" si="24"/>
        <v>12</v>
      </c>
    </row>
    <row r="460" spans="2:6" x14ac:dyDescent="0.25">
      <c r="B460">
        <v>0</v>
      </c>
      <c r="C460">
        <f t="shared" si="22"/>
        <v>12</v>
      </c>
      <c r="D460">
        <f>SUMIF(Animals!G$3:G$616, A460, Animals!F$3:F$616)
+SUMIF(Gear!G$3:G$614, A460, Gear!F$3:F$614)
+SUMIF(Gear!H$3:H$614, A460, Gear!F$3:F$614)
+SUMIF(Gear!I$3:I$614, A460, Gear!F$3:F$614)
+SUMIF(Workshop!G$3:G$603, A460, Workshop!I$3:I$603)
+SUMIF(Workshop!J$3:J$603, A460, Workshop!L$3:L$603)
+SUMIF(Workshop!M$3:M$603, A460, Workshop!O$3:O$603)
+SUMIF(Workshop!P$3:P$603, A460, Workshop!R$3:R$603)
+SUMIF(Fish!G$3:G$616, A460, Fish!I$3:I$616)
+SUMIF(Fish!J$3:J$616, A460, Fish!L$3:L$616)</f>
        <v>0</v>
      </c>
      <c r="E460">
        <f t="shared" si="23"/>
        <v>12</v>
      </c>
      <c r="F460">
        <f t="shared" si="24"/>
        <v>12</v>
      </c>
    </row>
    <row r="461" spans="2:6" x14ac:dyDescent="0.25">
      <c r="B461">
        <v>0</v>
      </c>
      <c r="C461">
        <f t="shared" si="22"/>
        <v>12</v>
      </c>
      <c r="D461">
        <f>SUMIF(Animals!G$3:G$616, A461, Animals!F$3:F$616)
+SUMIF(Gear!G$3:G$614, A461, Gear!F$3:F$614)
+SUMIF(Gear!H$3:H$614, A461, Gear!F$3:F$614)
+SUMIF(Gear!I$3:I$614, A461, Gear!F$3:F$614)
+SUMIF(Workshop!G$3:G$603, A461, Workshop!I$3:I$603)
+SUMIF(Workshop!J$3:J$603, A461, Workshop!L$3:L$603)
+SUMIF(Workshop!M$3:M$603, A461, Workshop!O$3:O$603)
+SUMIF(Workshop!P$3:P$603, A461, Workshop!R$3:R$603)
+SUMIF(Fish!G$3:G$616, A461, Fish!I$3:I$616)
+SUMIF(Fish!J$3:J$616, A461, Fish!L$3:L$616)</f>
        <v>0</v>
      </c>
      <c r="E461">
        <f t="shared" si="23"/>
        <v>12</v>
      </c>
      <c r="F461">
        <f t="shared" si="24"/>
        <v>12</v>
      </c>
    </row>
    <row r="462" spans="2:6" x14ac:dyDescent="0.25">
      <c r="B462">
        <v>0</v>
      </c>
      <c r="C462">
        <f t="shared" si="22"/>
        <v>12</v>
      </c>
      <c r="D462">
        <f>SUMIF(Animals!G$3:G$616, A462, Animals!F$3:F$616)
+SUMIF(Gear!G$3:G$614, A462, Gear!F$3:F$614)
+SUMIF(Gear!H$3:H$614, A462, Gear!F$3:F$614)
+SUMIF(Gear!I$3:I$614, A462, Gear!F$3:F$614)
+SUMIF(Workshop!G$3:G$603, A462, Workshop!I$3:I$603)
+SUMIF(Workshop!J$3:J$603, A462, Workshop!L$3:L$603)
+SUMIF(Workshop!M$3:M$603, A462, Workshop!O$3:O$603)
+SUMIF(Workshop!P$3:P$603, A462, Workshop!R$3:R$603)
+SUMIF(Fish!G$3:G$616, A462, Fish!I$3:I$616)
+SUMIF(Fish!J$3:J$616, A462, Fish!L$3:L$616)</f>
        <v>0</v>
      </c>
      <c r="E462">
        <f t="shared" si="23"/>
        <v>12</v>
      </c>
      <c r="F462">
        <f t="shared" si="24"/>
        <v>12</v>
      </c>
    </row>
    <row r="463" spans="2:6" x14ac:dyDescent="0.25">
      <c r="B463">
        <v>0</v>
      </c>
      <c r="C463">
        <f t="shared" si="22"/>
        <v>12</v>
      </c>
      <c r="D463">
        <f>SUMIF(Animals!G$3:G$616, A463, Animals!F$3:F$616)
+SUMIF(Gear!G$3:G$614, A463, Gear!F$3:F$614)
+SUMIF(Gear!H$3:H$614, A463, Gear!F$3:F$614)
+SUMIF(Gear!I$3:I$614, A463, Gear!F$3:F$614)
+SUMIF(Workshop!G$3:G$603, A463, Workshop!I$3:I$603)
+SUMIF(Workshop!J$3:J$603, A463, Workshop!L$3:L$603)
+SUMIF(Workshop!M$3:M$603, A463, Workshop!O$3:O$603)
+SUMIF(Workshop!P$3:P$603, A463, Workshop!R$3:R$603)
+SUMIF(Fish!G$3:G$616, A463, Fish!I$3:I$616)
+SUMIF(Fish!J$3:J$616, A463, Fish!L$3:L$616)</f>
        <v>0</v>
      </c>
      <c r="E463">
        <f t="shared" si="23"/>
        <v>12</v>
      </c>
      <c r="F463">
        <f t="shared" si="24"/>
        <v>12</v>
      </c>
    </row>
    <row r="464" spans="2:6" x14ac:dyDescent="0.25">
      <c r="B464">
        <v>0</v>
      </c>
      <c r="C464">
        <f t="shared" si="22"/>
        <v>12</v>
      </c>
      <c r="D464">
        <f>SUMIF(Animals!G$3:G$616, A464, Animals!F$3:F$616)
+SUMIF(Gear!G$3:G$614, A464, Gear!F$3:F$614)
+SUMIF(Gear!H$3:H$614, A464, Gear!F$3:F$614)
+SUMIF(Gear!I$3:I$614, A464, Gear!F$3:F$614)
+SUMIF(Workshop!G$3:G$603, A464, Workshop!I$3:I$603)
+SUMIF(Workshop!J$3:J$603, A464, Workshop!L$3:L$603)
+SUMIF(Workshop!M$3:M$603, A464, Workshop!O$3:O$603)
+SUMIF(Workshop!P$3:P$603, A464, Workshop!R$3:R$603)
+SUMIF(Fish!G$3:G$616, A464, Fish!I$3:I$616)
+SUMIF(Fish!J$3:J$616, A464, Fish!L$3:L$616)</f>
        <v>0</v>
      </c>
      <c r="E464">
        <f t="shared" si="23"/>
        <v>12</v>
      </c>
      <c r="F464">
        <f t="shared" si="24"/>
        <v>12</v>
      </c>
    </row>
    <row r="465" spans="2:6" x14ac:dyDescent="0.25">
      <c r="B465">
        <v>0</v>
      </c>
      <c r="C465">
        <f t="shared" si="22"/>
        <v>12</v>
      </c>
      <c r="D465">
        <f>SUMIF(Animals!G$3:G$616, A465, Animals!F$3:F$616)
+SUMIF(Gear!G$3:G$614, A465, Gear!F$3:F$614)
+SUMIF(Gear!H$3:H$614, A465, Gear!F$3:F$614)
+SUMIF(Gear!I$3:I$614, A465, Gear!F$3:F$614)
+SUMIF(Workshop!G$3:G$603, A465, Workshop!I$3:I$603)
+SUMIF(Workshop!J$3:J$603, A465, Workshop!L$3:L$603)
+SUMIF(Workshop!M$3:M$603, A465, Workshop!O$3:O$603)
+SUMIF(Workshop!P$3:P$603, A465, Workshop!R$3:R$603)
+SUMIF(Fish!G$3:G$616, A465, Fish!I$3:I$616)
+SUMIF(Fish!J$3:J$616, A465, Fish!L$3:L$616)</f>
        <v>0</v>
      </c>
      <c r="E465">
        <f t="shared" si="23"/>
        <v>12</v>
      </c>
      <c r="F465">
        <f t="shared" si="24"/>
        <v>12</v>
      </c>
    </row>
    <row r="466" spans="2:6" x14ac:dyDescent="0.25">
      <c r="B466">
        <v>0</v>
      </c>
      <c r="C466">
        <f t="shared" si="22"/>
        <v>12</v>
      </c>
      <c r="D466">
        <f>SUMIF(Animals!G$3:G$616, A466, Animals!F$3:F$616)
+SUMIF(Gear!G$3:G$614, A466, Gear!F$3:F$614)
+SUMIF(Gear!H$3:H$614, A466, Gear!F$3:F$614)
+SUMIF(Gear!I$3:I$614, A466, Gear!F$3:F$614)
+SUMIF(Workshop!G$3:G$603, A466, Workshop!I$3:I$603)
+SUMIF(Workshop!J$3:J$603, A466, Workshop!L$3:L$603)
+SUMIF(Workshop!M$3:M$603, A466, Workshop!O$3:O$603)
+SUMIF(Workshop!P$3:P$603, A466, Workshop!R$3:R$603)
+SUMIF(Fish!G$3:G$616, A466, Fish!I$3:I$616)
+SUMIF(Fish!J$3:J$616, A466, Fish!L$3:L$616)</f>
        <v>0</v>
      </c>
      <c r="E466">
        <f t="shared" si="23"/>
        <v>12</v>
      </c>
      <c r="F466">
        <f t="shared" si="24"/>
        <v>12</v>
      </c>
    </row>
    <row r="467" spans="2:6" x14ac:dyDescent="0.25">
      <c r="B467">
        <v>0</v>
      </c>
      <c r="C467">
        <f t="shared" si="22"/>
        <v>12</v>
      </c>
      <c r="D467">
        <f>SUMIF(Animals!G$3:G$616, A467, Animals!F$3:F$616)
+SUMIF(Gear!G$3:G$614, A467, Gear!F$3:F$614)
+SUMIF(Gear!H$3:H$614, A467, Gear!F$3:F$614)
+SUMIF(Gear!I$3:I$614, A467, Gear!F$3:F$614)
+SUMIF(Workshop!G$3:G$603, A467, Workshop!I$3:I$603)
+SUMIF(Workshop!J$3:J$603, A467, Workshop!L$3:L$603)
+SUMIF(Workshop!M$3:M$603, A467, Workshop!O$3:O$603)
+SUMIF(Workshop!P$3:P$603, A467, Workshop!R$3:R$603)
+SUMIF(Fish!G$3:G$616, A467, Fish!I$3:I$616)
+SUMIF(Fish!J$3:J$616, A467, Fish!L$3:L$616)</f>
        <v>0</v>
      </c>
      <c r="E467">
        <f t="shared" si="23"/>
        <v>12</v>
      </c>
      <c r="F467">
        <f t="shared" si="24"/>
        <v>12</v>
      </c>
    </row>
    <row r="468" spans="2:6" x14ac:dyDescent="0.25">
      <c r="B468">
        <v>0</v>
      </c>
      <c r="C468">
        <f t="shared" si="22"/>
        <v>12</v>
      </c>
      <c r="D468">
        <f>SUMIF(Animals!G$3:G$616, A468, Animals!F$3:F$616)
+SUMIF(Gear!G$3:G$614, A468, Gear!F$3:F$614)
+SUMIF(Gear!H$3:H$614, A468, Gear!F$3:F$614)
+SUMIF(Gear!I$3:I$614, A468, Gear!F$3:F$614)
+SUMIF(Workshop!G$3:G$603, A468, Workshop!I$3:I$603)
+SUMIF(Workshop!J$3:J$603, A468, Workshop!L$3:L$603)
+SUMIF(Workshop!M$3:M$603, A468, Workshop!O$3:O$603)
+SUMIF(Workshop!P$3:P$603, A468, Workshop!R$3:R$603)
+SUMIF(Fish!G$3:G$616, A468, Fish!I$3:I$616)
+SUMIF(Fish!J$3:J$616, A468, Fish!L$3:L$616)</f>
        <v>0</v>
      </c>
      <c r="E468">
        <f t="shared" si="23"/>
        <v>12</v>
      </c>
      <c r="F468">
        <f t="shared" si="24"/>
        <v>12</v>
      </c>
    </row>
    <row r="469" spans="2:6" x14ac:dyDescent="0.25">
      <c r="B469">
        <v>0</v>
      </c>
      <c r="C469">
        <f t="shared" si="22"/>
        <v>12</v>
      </c>
      <c r="D469">
        <f>SUMIF(Animals!G$3:G$616, A469, Animals!F$3:F$616)
+SUMIF(Gear!G$3:G$614, A469, Gear!F$3:F$614)
+SUMIF(Gear!H$3:H$614, A469, Gear!F$3:F$614)
+SUMIF(Gear!I$3:I$614, A469, Gear!F$3:F$614)
+SUMIF(Workshop!G$3:G$603, A469, Workshop!I$3:I$603)
+SUMIF(Workshop!J$3:J$603, A469, Workshop!L$3:L$603)
+SUMIF(Workshop!M$3:M$603, A469, Workshop!O$3:O$603)
+SUMIF(Workshop!P$3:P$603, A469, Workshop!R$3:R$603)
+SUMIF(Fish!G$3:G$616, A469, Fish!I$3:I$616)
+SUMIF(Fish!J$3:J$616, A469, Fish!L$3:L$616)</f>
        <v>0</v>
      </c>
      <c r="E469">
        <f t="shared" si="23"/>
        <v>12</v>
      </c>
      <c r="F469">
        <f t="shared" si="24"/>
        <v>12</v>
      </c>
    </row>
    <row r="470" spans="2:6" x14ac:dyDescent="0.25">
      <c r="B470">
        <v>0</v>
      </c>
      <c r="C470">
        <f t="shared" si="22"/>
        <v>12</v>
      </c>
      <c r="D470">
        <f>SUMIF(Animals!G$3:G$616, A470, Animals!F$3:F$616)
+SUMIF(Gear!G$3:G$614, A470, Gear!F$3:F$614)
+SUMIF(Gear!H$3:H$614, A470, Gear!F$3:F$614)
+SUMIF(Gear!I$3:I$614, A470, Gear!F$3:F$614)
+SUMIF(Workshop!G$3:G$603, A470, Workshop!I$3:I$603)
+SUMIF(Workshop!J$3:J$603, A470, Workshop!L$3:L$603)
+SUMIF(Workshop!M$3:M$603, A470, Workshop!O$3:O$603)
+SUMIF(Workshop!P$3:P$603, A470, Workshop!R$3:R$603)
+SUMIF(Fish!G$3:G$616, A470, Fish!I$3:I$616)
+SUMIF(Fish!J$3:J$616, A470, Fish!L$3:L$616)</f>
        <v>0</v>
      </c>
      <c r="E470">
        <f t="shared" si="23"/>
        <v>12</v>
      </c>
      <c r="F470">
        <f t="shared" si="24"/>
        <v>12</v>
      </c>
    </row>
    <row r="471" spans="2:6" x14ac:dyDescent="0.25">
      <c r="B471">
        <v>0</v>
      </c>
      <c r="C471">
        <f t="shared" si="22"/>
        <v>12</v>
      </c>
      <c r="D471">
        <f>SUMIF(Animals!G$3:G$616, A471, Animals!F$3:F$616)
+SUMIF(Gear!G$3:G$614, A471, Gear!F$3:F$614)
+SUMIF(Gear!H$3:H$614, A471, Gear!F$3:F$614)
+SUMIF(Gear!I$3:I$614, A471, Gear!F$3:F$614)
+SUMIF(Workshop!G$3:G$603, A471, Workshop!I$3:I$603)
+SUMIF(Workshop!J$3:J$603, A471, Workshop!L$3:L$603)
+SUMIF(Workshop!M$3:M$603, A471, Workshop!O$3:O$603)
+SUMIF(Workshop!P$3:P$603, A471, Workshop!R$3:R$603)
+SUMIF(Fish!G$3:G$616, A471, Fish!I$3:I$616)
+SUMIF(Fish!J$3:J$616, A471, Fish!L$3:L$616)</f>
        <v>0</v>
      </c>
      <c r="E471">
        <f t="shared" si="23"/>
        <v>12</v>
      </c>
      <c r="F471">
        <f t="shared" si="24"/>
        <v>12</v>
      </c>
    </row>
    <row r="472" spans="2:6" x14ac:dyDescent="0.25">
      <c r="B472">
        <v>0</v>
      </c>
      <c r="C472">
        <f t="shared" si="22"/>
        <v>12</v>
      </c>
      <c r="D472">
        <f>SUMIF(Animals!G$3:G$616, A472, Animals!F$3:F$616)
+SUMIF(Gear!G$3:G$614, A472, Gear!F$3:F$614)
+SUMIF(Gear!H$3:H$614, A472, Gear!F$3:F$614)
+SUMIF(Gear!I$3:I$614, A472, Gear!F$3:F$614)
+SUMIF(Workshop!G$3:G$603, A472, Workshop!I$3:I$603)
+SUMIF(Workshop!J$3:J$603, A472, Workshop!L$3:L$603)
+SUMIF(Workshop!M$3:M$603, A472, Workshop!O$3:O$603)
+SUMIF(Workshop!P$3:P$603, A472, Workshop!R$3:R$603)
+SUMIF(Fish!G$3:G$616, A472, Fish!I$3:I$616)
+SUMIF(Fish!J$3:J$616, A472, Fish!L$3:L$616)</f>
        <v>0</v>
      </c>
      <c r="E472">
        <f t="shared" si="23"/>
        <v>12</v>
      </c>
      <c r="F472">
        <f t="shared" si="24"/>
        <v>12</v>
      </c>
    </row>
    <row r="473" spans="2:6" x14ac:dyDescent="0.25">
      <c r="B473">
        <v>0</v>
      </c>
      <c r="C473">
        <f t="shared" si="22"/>
        <v>12</v>
      </c>
      <c r="D473">
        <f>SUMIF(Animals!G$3:G$616, A473, Animals!F$3:F$616)
+SUMIF(Gear!G$3:G$614, A473, Gear!F$3:F$614)
+SUMIF(Gear!H$3:H$614, A473, Gear!F$3:F$614)
+SUMIF(Gear!I$3:I$614, A473, Gear!F$3:F$614)
+SUMIF(Workshop!G$3:G$603, A473, Workshop!I$3:I$603)
+SUMIF(Workshop!J$3:J$603, A473, Workshop!L$3:L$603)
+SUMIF(Workshop!M$3:M$603, A473, Workshop!O$3:O$603)
+SUMIF(Workshop!P$3:P$603, A473, Workshop!R$3:R$603)
+SUMIF(Fish!G$3:G$616, A473, Fish!I$3:I$616)
+SUMIF(Fish!J$3:J$616, A473, Fish!L$3:L$616)</f>
        <v>0</v>
      </c>
      <c r="E473">
        <f t="shared" si="23"/>
        <v>12</v>
      </c>
      <c r="F473">
        <f t="shared" si="24"/>
        <v>12</v>
      </c>
    </row>
    <row r="474" spans="2:6" x14ac:dyDescent="0.25">
      <c r="B474">
        <v>0</v>
      </c>
      <c r="C474">
        <f t="shared" si="22"/>
        <v>12</v>
      </c>
      <c r="D474">
        <f>SUMIF(Animals!G$3:G$616, A474, Animals!F$3:F$616)
+SUMIF(Gear!G$3:G$614, A474, Gear!F$3:F$614)
+SUMIF(Gear!H$3:H$614, A474, Gear!F$3:F$614)
+SUMIF(Gear!I$3:I$614, A474, Gear!F$3:F$614)
+SUMIF(Workshop!G$3:G$603, A474, Workshop!I$3:I$603)
+SUMIF(Workshop!J$3:J$603, A474, Workshop!L$3:L$603)
+SUMIF(Workshop!M$3:M$603, A474, Workshop!O$3:O$603)
+SUMIF(Workshop!P$3:P$603, A474, Workshop!R$3:R$603)
+SUMIF(Fish!G$3:G$616, A474, Fish!I$3:I$616)
+SUMIF(Fish!J$3:J$616, A474, Fish!L$3:L$616)</f>
        <v>0</v>
      </c>
      <c r="E474">
        <f t="shared" si="23"/>
        <v>12</v>
      </c>
      <c r="F474">
        <f t="shared" si="24"/>
        <v>12</v>
      </c>
    </row>
    <row r="475" spans="2:6" x14ac:dyDescent="0.25">
      <c r="B475">
        <v>0</v>
      </c>
      <c r="C475">
        <f t="shared" si="22"/>
        <v>12</v>
      </c>
      <c r="D475">
        <f>SUMIF(Animals!G$3:G$616, A475, Animals!F$3:F$616)
+SUMIF(Gear!G$3:G$614, A475, Gear!F$3:F$614)
+SUMIF(Gear!H$3:H$614, A475, Gear!F$3:F$614)
+SUMIF(Gear!I$3:I$614, A475, Gear!F$3:F$614)
+SUMIF(Workshop!G$3:G$603, A475, Workshop!I$3:I$603)
+SUMIF(Workshop!J$3:J$603, A475, Workshop!L$3:L$603)
+SUMIF(Workshop!M$3:M$603, A475, Workshop!O$3:O$603)
+SUMIF(Workshop!P$3:P$603, A475, Workshop!R$3:R$603)
+SUMIF(Fish!G$3:G$616, A475, Fish!I$3:I$616)
+SUMIF(Fish!J$3:J$616, A475, Fish!L$3:L$616)</f>
        <v>0</v>
      </c>
      <c r="E475">
        <f t="shared" si="23"/>
        <v>12</v>
      </c>
      <c r="F475">
        <f t="shared" si="24"/>
        <v>12</v>
      </c>
    </row>
    <row r="476" spans="2:6" x14ac:dyDescent="0.25">
      <c r="B476">
        <v>0</v>
      </c>
      <c r="C476">
        <f t="shared" si="22"/>
        <v>12</v>
      </c>
      <c r="D476">
        <f>SUMIF(Animals!G$3:G$616, A476, Animals!F$3:F$616)
+SUMIF(Gear!G$3:G$614, A476, Gear!F$3:F$614)
+SUMIF(Gear!H$3:H$614, A476, Gear!F$3:F$614)
+SUMIF(Gear!I$3:I$614, A476, Gear!F$3:F$614)
+SUMIF(Workshop!G$3:G$603, A476, Workshop!I$3:I$603)
+SUMIF(Workshop!J$3:J$603, A476, Workshop!L$3:L$603)
+SUMIF(Workshop!M$3:M$603, A476, Workshop!O$3:O$603)
+SUMIF(Workshop!P$3:P$603, A476, Workshop!R$3:R$603)
+SUMIF(Fish!G$3:G$616, A476, Fish!I$3:I$616)
+SUMIF(Fish!J$3:J$616, A476, Fish!L$3:L$616)</f>
        <v>0</v>
      </c>
      <c r="E476">
        <f t="shared" si="23"/>
        <v>12</v>
      </c>
      <c r="F476">
        <f t="shared" si="24"/>
        <v>12</v>
      </c>
    </row>
    <row r="477" spans="2:6" x14ac:dyDescent="0.25">
      <c r="B477">
        <v>0</v>
      </c>
      <c r="C477">
        <f t="shared" si="22"/>
        <v>12</v>
      </c>
      <c r="D477">
        <f>SUMIF(Animals!G$3:G$616, A477, Animals!F$3:F$616)
+SUMIF(Gear!G$3:G$614, A477, Gear!F$3:F$614)
+SUMIF(Gear!H$3:H$614, A477, Gear!F$3:F$614)
+SUMIF(Gear!I$3:I$614, A477, Gear!F$3:F$614)
+SUMIF(Workshop!G$3:G$603, A477, Workshop!I$3:I$603)
+SUMIF(Workshop!J$3:J$603, A477, Workshop!L$3:L$603)
+SUMIF(Workshop!M$3:M$603, A477, Workshop!O$3:O$603)
+SUMIF(Workshop!P$3:P$603, A477, Workshop!R$3:R$603)
+SUMIF(Fish!G$3:G$616, A477, Fish!I$3:I$616)
+SUMIF(Fish!J$3:J$616, A477, Fish!L$3:L$616)</f>
        <v>0</v>
      </c>
      <c r="E477">
        <f t="shared" si="23"/>
        <v>12</v>
      </c>
      <c r="F477">
        <f t="shared" si="24"/>
        <v>12</v>
      </c>
    </row>
    <row r="478" spans="2:6" x14ac:dyDescent="0.25">
      <c r="B478">
        <v>0</v>
      </c>
      <c r="C478">
        <f t="shared" si="22"/>
        <v>12</v>
      </c>
      <c r="D478">
        <f>SUMIF(Animals!G$3:G$616, A478, Animals!F$3:F$616)
+SUMIF(Gear!G$3:G$614, A478, Gear!F$3:F$614)
+SUMIF(Gear!H$3:H$614, A478, Gear!F$3:F$614)
+SUMIF(Gear!I$3:I$614, A478, Gear!F$3:F$614)
+SUMIF(Workshop!G$3:G$603, A478, Workshop!I$3:I$603)
+SUMIF(Workshop!J$3:J$603, A478, Workshop!L$3:L$603)
+SUMIF(Workshop!M$3:M$603, A478, Workshop!O$3:O$603)
+SUMIF(Workshop!P$3:P$603, A478, Workshop!R$3:R$603)
+SUMIF(Fish!G$3:G$616, A478, Fish!I$3:I$616)
+SUMIF(Fish!J$3:J$616, A478, Fish!L$3:L$616)</f>
        <v>0</v>
      </c>
      <c r="E478">
        <f t="shared" si="23"/>
        <v>12</v>
      </c>
      <c r="F478">
        <f t="shared" si="24"/>
        <v>12</v>
      </c>
    </row>
    <row r="479" spans="2:6" x14ac:dyDescent="0.25">
      <c r="B479">
        <v>0</v>
      </c>
      <c r="C479">
        <f t="shared" si="22"/>
        <v>12</v>
      </c>
      <c r="D479">
        <f>SUMIF(Animals!G$3:G$616, A479, Animals!F$3:F$616)
+SUMIF(Gear!G$3:G$614, A479, Gear!F$3:F$614)
+SUMIF(Gear!H$3:H$614, A479, Gear!F$3:F$614)
+SUMIF(Gear!I$3:I$614, A479, Gear!F$3:F$614)
+SUMIF(Workshop!G$3:G$603, A479, Workshop!I$3:I$603)
+SUMIF(Workshop!J$3:J$603, A479, Workshop!L$3:L$603)
+SUMIF(Workshop!M$3:M$603, A479, Workshop!O$3:O$603)
+SUMIF(Workshop!P$3:P$603, A479, Workshop!R$3:R$603)
+SUMIF(Fish!G$3:G$616, A479, Fish!I$3:I$616)
+SUMIF(Fish!J$3:J$616, A479, Fish!L$3:L$616)</f>
        <v>0</v>
      </c>
      <c r="E479">
        <f t="shared" si="23"/>
        <v>12</v>
      </c>
      <c r="F479">
        <f t="shared" si="24"/>
        <v>12</v>
      </c>
    </row>
    <row r="480" spans="2:6" x14ac:dyDescent="0.25">
      <c r="B480">
        <v>0</v>
      </c>
      <c r="C480">
        <f t="shared" si="22"/>
        <v>12</v>
      </c>
      <c r="D480">
        <f>SUMIF(Animals!G$3:G$616, A480, Animals!F$3:F$616)
+SUMIF(Gear!G$3:G$614, A480, Gear!F$3:F$614)
+SUMIF(Gear!H$3:H$614, A480, Gear!F$3:F$614)
+SUMIF(Gear!I$3:I$614, A480, Gear!F$3:F$614)
+SUMIF(Workshop!G$3:G$603, A480, Workshop!I$3:I$603)
+SUMIF(Workshop!J$3:J$603, A480, Workshop!L$3:L$603)
+SUMIF(Workshop!M$3:M$603, A480, Workshop!O$3:O$603)
+SUMIF(Workshop!P$3:P$603, A480, Workshop!R$3:R$603)
+SUMIF(Fish!G$3:G$616, A480, Fish!I$3:I$616)
+SUMIF(Fish!J$3:J$616, A480, Fish!L$3:L$616)</f>
        <v>0</v>
      </c>
      <c r="E480">
        <f t="shared" si="23"/>
        <v>12</v>
      </c>
      <c r="F480">
        <f t="shared" si="24"/>
        <v>12</v>
      </c>
    </row>
    <row r="481" spans="2:6" x14ac:dyDescent="0.25">
      <c r="B481">
        <v>0</v>
      </c>
      <c r="C481">
        <f t="shared" si="22"/>
        <v>12</v>
      </c>
      <c r="D481">
        <f>SUMIF(Animals!G$3:G$616, A481, Animals!F$3:F$616)
+SUMIF(Gear!G$3:G$614, A481, Gear!F$3:F$614)
+SUMIF(Gear!H$3:H$614, A481, Gear!F$3:F$614)
+SUMIF(Gear!I$3:I$614, A481, Gear!F$3:F$614)
+SUMIF(Workshop!G$3:G$603, A481, Workshop!I$3:I$603)
+SUMIF(Workshop!J$3:J$603, A481, Workshop!L$3:L$603)
+SUMIF(Workshop!M$3:M$603, A481, Workshop!O$3:O$603)
+SUMIF(Workshop!P$3:P$603, A481, Workshop!R$3:R$603)
+SUMIF(Fish!G$3:G$616, A481, Fish!I$3:I$616)
+SUMIF(Fish!J$3:J$616, A481, Fish!L$3:L$616)</f>
        <v>0</v>
      </c>
      <c r="E481">
        <f t="shared" si="23"/>
        <v>12</v>
      </c>
      <c r="F481">
        <f t="shared" si="24"/>
        <v>12</v>
      </c>
    </row>
    <row r="482" spans="2:6" x14ac:dyDescent="0.25">
      <c r="B482">
        <v>0</v>
      </c>
      <c r="C482">
        <f t="shared" si="22"/>
        <v>12</v>
      </c>
      <c r="D482">
        <f>SUMIF(Animals!G$3:G$616, A482, Animals!F$3:F$616)
+SUMIF(Gear!G$3:G$614, A482, Gear!F$3:F$614)
+SUMIF(Gear!H$3:H$614, A482, Gear!F$3:F$614)
+SUMIF(Gear!I$3:I$614, A482, Gear!F$3:F$614)
+SUMIF(Workshop!G$3:G$603, A482, Workshop!I$3:I$603)
+SUMIF(Workshop!J$3:J$603, A482, Workshop!L$3:L$603)
+SUMIF(Workshop!M$3:M$603, A482, Workshop!O$3:O$603)
+SUMIF(Workshop!P$3:P$603, A482, Workshop!R$3:R$603)
+SUMIF(Fish!G$3:G$616, A482, Fish!I$3:I$616)
+SUMIF(Fish!J$3:J$616, A482, Fish!L$3:L$616)</f>
        <v>0</v>
      </c>
      <c r="E482">
        <f t="shared" si="23"/>
        <v>12</v>
      </c>
      <c r="F482">
        <f t="shared" si="24"/>
        <v>12</v>
      </c>
    </row>
    <row r="483" spans="2:6" x14ac:dyDescent="0.25">
      <c r="B483">
        <v>0</v>
      </c>
      <c r="C483">
        <f t="shared" si="22"/>
        <v>12</v>
      </c>
      <c r="D483">
        <f>SUMIF(Animals!G$3:G$616, A483, Animals!F$3:F$616)
+SUMIF(Gear!G$3:G$614, A483, Gear!F$3:F$614)
+SUMIF(Gear!H$3:H$614, A483, Gear!F$3:F$614)
+SUMIF(Gear!I$3:I$614, A483, Gear!F$3:F$614)
+SUMIF(Workshop!G$3:G$603, A483, Workshop!I$3:I$603)
+SUMIF(Workshop!J$3:J$603, A483, Workshop!L$3:L$603)
+SUMIF(Workshop!M$3:M$603, A483, Workshop!O$3:O$603)
+SUMIF(Workshop!P$3:P$603, A483, Workshop!R$3:R$603)
+SUMIF(Fish!G$3:G$616, A483, Fish!I$3:I$616)
+SUMIF(Fish!J$3:J$616, A483, Fish!L$3:L$616)</f>
        <v>0</v>
      </c>
      <c r="E483">
        <f t="shared" si="23"/>
        <v>12</v>
      </c>
      <c r="F483">
        <f t="shared" si="24"/>
        <v>12</v>
      </c>
    </row>
    <row r="484" spans="2:6" x14ac:dyDescent="0.25">
      <c r="B484">
        <v>0</v>
      </c>
      <c r="C484">
        <f t="shared" si="22"/>
        <v>12</v>
      </c>
      <c r="D484">
        <f>SUMIF(Animals!G$3:G$616, A484, Animals!F$3:F$616)
+SUMIF(Gear!G$3:G$614, A484, Gear!F$3:F$614)
+SUMIF(Gear!H$3:H$614, A484, Gear!F$3:F$614)
+SUMIF(Gear!I$3:I$614, A484, Gear!F$3:F$614)
+SUMIF(Workshop!G$3:G$603, A484, Workshop!I$3:I$603)
+SUMIF(Workshop!J$3:J$603, A484, Workshop!L$3:L$603)
+SUMIF(Workshop!M$3:M$603, A484, Workshop!O$3:O$603)
+SUMIF(Workshop!P$3:P$603, A484, Workshop!R$3:R$603)
+SUMIF(Fish!G$3:G$616, A484, Fish!I$3:I$616)
+SUMIF(Fish!J$3:J$616, A484, Fish!L$3:L$616)</f>
        <v>0</v>
      </c>
      <c r="E484">
        <f t="shared" si="23"/>
        <v>12</v>
      </c>
      <c r="F484">
        <f t="shared" si="24"/>
        <v>12</v>
      </c>
    </row>
    <row r="485" spans="2:6" x14ac:dyDescent="0.25">
      <c r="B485">
        <v>0</v>
      </c>
      <c r="C485">
        <f t="shared" si="22"/>
        <v>12</v>
      </c>
      <c r="D485">
        <f>SUMIF(Animals!G$3:G$616, A485, Animals!F$3:F$616)
+SUMIF(Gear!G$3:G$614, A485, Gear!F$3:F$614)
+SUMIF(Gear!H$3:H$614, A485, Gear!F$3:F$614)
+SUMIF(Gear!I$3:I$614, A485, Gear!F$3:F$614)
+SUMIF(Workshop!G$3:G$603, A485, Workshop!I$3:I$603)
+SUMIF(Workshop!J$3:J$603, A485, Workshop!L$3:L$603)
+SUMIF(Workshop!M$3:M$603, A485, Workshop!O$3:O$603)
+SUMIF(Workshop!P$3:P$603, A485, Workshop!R$3:R$603)
+SUMIF(Fish!G$3:G$616, A485, Fish!I$3:I$616)
+SUMIF(Fish!J$3:J$616, A485, Fish!L$3:L$616)</f>
        <v>0</v>
      </c>
      <c r="E485">
        <f t="shared" si="23"/>
        <v>12</v>
      </c>
      <c r="F485">
        <f t="shared" si="24"/>
        <v>12</v>
      </c>
    </row>
    <row r="486" spans="2:6" x14ac:dyDescent="0.25">
      <c r="B486">
        <v>0</v>
      </c>
      <c r="C486">
        <f t="shared" si="22"/>
        <v>12</v>
      </c>
      <c r="D486">
        <f>SUMIF(Animals!G$3:G$616, A486, Animals!F$3:F$616)
+SUMIF(Gear!G$3:G$614, A486, Gear!F$3:F$614)
+SUMIF(Gear!H$3:H$614, A486, Gear!F$3:F$614)
+SUMIF(Gear!I$3:I$614, A486, Gear!F$3:F$614)
+SUMIF(Workshop!G$3:G$603, A486, Workshop!I$3:I$603)
+SUMIF(Workshop!J$3:J$603, A486, Workshop!L$3:L$603)
+SUMIF(Workshop!M$3:M$603, A486, Workshop!O$3:O$603)
+SUMIF(Workshop!P$3:P$603, A486, Workshop!R$3:R$603)
+SUMIF(Fish!G$3:G$616, A486, Fish!I$3:I$616)
+SUMIF(Fish!J$3:J$616, A486, Fish!L$3:L$616)</f>
        <v>0</v>
      </c>
      <c r="E486">
        <f t="shared" si="23"/>
        <v>12</v>
      </c>
      <c r="F486">
        <f t="shared" si="24"/>
        <v>12</v>
      </c>
    </row>
    <row r="487" spans="2:6" x14ac:dyDescent="0.25">
      <c r="B487">
        <v>0</v>
      </c>
      <c r="C487">
        <f t="shared" si="22"/>
        <v>12</v>
      </c>
      <c r="D487">
        <f>SUMIF(Animals!G$3:G$616, A487, Animals!F$3:F$616)
+SUMIF(Gear!G$3:G$614, A487, Gear!F$3:F$614)
+SUMIF(Gear!H$3:H$614, A487, Gear!F$3:F$614)
+SUMIF(Gear!I$3:I$614, A487, Gear!F$3:F$614)
+SUMIF(Workshop!G$3:G$603, A487, Workshop!I$3:I$603)
+SUMIF(Workshop!J$3:J$603, A487, Workshop!L$3:L$603)
+SUMIF(Workshop!M$3:M$603, A487, Workshop!O$3:O$603)
+SUMIF(Workshop!P$3:P$603, A487, Workshop!R$3:R$603)
+SUMIF(Fish!G$3:G$616, A487, Fish!I$3:I$616)
+SUMIF(Fish!J$3:J$616, A487, Fish!L$3:L$616)</f>
        <v>0</v>
      </c>
      <c r="E487">
        <f t="shared" si="23"/>
        <v>12</v>
      </c>
      <c r="F487">
        <f t="shared" si="24"/>
        <v>12</v>
      </c>
    </row>
    <row r="488" spans="2:6" x14ac:dyDescent="0.25">
      <c r="B488">
        <v>0</v>
      </c>
      <c r="C488">
        <f t="shared" si="22"/>
        <v>12</v>
      </c>
      <c r="D488">
        <f>SUMIF(Animals!G$3:G$616, A488, Animals!F$3:F$616)
+SUMIF(Gear!G$3:G$614, A488, Gear!F$3:F$614)
+SUMIF(Gear!H$3:H$614, A488, Gear!F$3:F$614)
+SUMIF(Gear!I$3:I$614, A488, Gear!F$3:F$614)
+SUMIF(Workshop!G$3:G$603, A488, Workshop!I$3:I$603)
+SUMIF(Workshop!J$3:J$603, A488, Workshop!L$3:L$603)
+SUMIF(Workshop!M$3:M$603, A488, Workshop!O$3:O$603)
+SUMIF(Workshop!P$3:P$603, A488, Workshop!R$3:R$603)
+SUMIF(Fish!G$3:G$616, A488, Fish!I$3:I$616)
+SUMIF(Fish!J$3:J$616, A488, Fish!L$3:L$616)</f>
        <v>0</v>
      </c>
      <c r="E488">
        <f t="shared" si="23"/>
        <v>12</v>
      </c>
      <c r="F488">
        <f t="shared" si="24"/>
        <v>12</v>
      </c>
    </row>
    <row r="489" spans="2:6" x14ac:dyDescent="0.25">
      <c r="B489">
        <v>0</v>
      </c>
      <c r="C489">
        <f t="shared" si="22"/>
        <v>12</v>
      </c>
      <c r="D489">
        <f>SUMIF(Animals!G$3:G$616, A489, Animals!F$3:F$616)
+SUMIF(Gear!G$3:G$614, A489, Gear!F$3:F$614)
+SUMIF(Gear!H$3:H$614, A489, Gear!F$3:F$614)
+SUMIF(Gear!I$3:I$614, A489, Gear!F$3:F$614)
+SUMIF(Workshop!G$3:G$603, A489, Workshop!I$3:I$603)
+SUMIF(Workshop!J$3:J$603, A489, Workshop!L$3:L$603)
+SUMIF(Workshop!M$3:M$603, A489, Workshop!O$3:O$603)
+SUMIF(Workshop!P$3:P$603, A489, Workshop!R$3:R$603)
+SUMIF(Fish!G$3:G$616, A489, Fish!I$3:I$616)
+SUMIF(Fish!J$3:J$616, A489, Fish!L$3:L$616)</f>
        <v>0</v>
      </c>
      <c r="E489">
        <f t="shared" si="23"/>
        <v>12</v>
      </c>
      <c r="F489">
        <f t="shared" si="24"/>
        <v>12</v>
      </c>
    </row>
    <row r="490" spans="2:6" x14ac:dyDescent="0.25">
      <c r="B490">
        <v>0</v>
      </c>
      <c r="C490">
        <f t="shared" si="22"/>
        <v>12</v>
      </c>
      <c r="D490">
        <f>SUMIF(Animals!G$3:G$616, A490, Animals!F$3:F$616)
+SUMIF(Gear!G$3:G$614, A490, Gear!F$3:F$614)
+SUMIF(Gear!H$3:H$614, A490, Gear!F$3:F$614)
+SUMIF(Gear!I$3:I$614, A490, Gear!F$3:F$614)
+SUMIF(Workshop!G$3:G$603, A490, Workshop!I$3:I$603)
+SUMIF(Workshop!J$3:J$603, A490, Workshop!L$3:L$603)
+SUMIF(Workshop!M$3:M$603, A490, Workshop!O$3:O$603)
+SUMIF(Workshop!P$3:P$603, A490, Workshop!R$3:R$603)
+SUMIF(Fish!G$3:G$616, A490, Fish!I$3:I$616)
+SUMIF(Fish!J$3:J$616, A490, Fish!L$3:L$616)</f>
        <v>0</v>
      </c>
      <c r="E490">
        <f t="shared" si="23"/>
        <v>12</v>
      </c>
      <c r="F490">
        <f t="shared" si="24"/>
        <v>12</v>
      </c>
    </row>
    <row r="491" spans="2:6" x14ac:dyDescent="0.25">
      <c r="B491">
        <v>0</v>
      </c>
      <c r="C491">
        <f t="shared" si="22"/>
        <v>12</v>
      </c>
      <c r="D491">
        <f>SUMIF(Animals!G$3:G$616, A491, Animals!F$3:F$616)
+SUMIF(Gear!G$3:G$614, A491, Gear!F$3:F$614)
+SUMIF(Gear!H$3:H$614, A491, Gear!F$3:F$614)
+SUMIF(Gear!I$3:I$614, A491, Gear!F$3:F$614)
+SUMIF(Workshop!G$3:G$603, A491, Workshop!I$3:I$603)
+SUMIF(Workshop!J$3:J$603, A491, Workshop!L$3:L$603)
+SUMIF(Workshop!M$3:M$603, A491, Workshop!O$3:O$603)
+SUMIF(Workshop!P$3:P$603, A491, Workshop!R$3:R$603)
+SUMIF(Fish!G$3:G$616, A491, Fish!I$3:I$616)
+SUMIF(Fish!J$3:J$616, A491, Fish!L$3:L$616)</f>
        <v>0</v>
      </c>
      <c r="E491">
        <f t="shared" si="23"/>
        <v>12</v>
      </c>
      <c r="F491">
        <f t="shared" si="24"/>
        <v>12</v>
      </c>
    </row>
    <row r="492" spans="2:6" x14ac:dyDescent="0.25">
      <c r="B492">
        <v>0</v>
      </c>
      <c r="C492">
        <f t="shared" si="22"/>
        <v>12</v>
      </c>
      <c r="D492">
        <f>SUMIF(Animals!G$3:G$616, A492, Animals!F$3:F$616)
+SUMIF(Gear!G$3:G$614, A492, Gear!F$3:F$614)
+SUMIF(Gear!H$3:H$614, A492, Gear!F$3:F$614)
+SUMIF(Gear!I$3:I$614, A492, Gear!F$3:F$614)
+SUMIF(Workshop!G$3:G$603, A492, Workshop!I$3:I$603)
+SUMIF(Workshop!J$3:J$603, A492, Workshop!L$3:L$603)
+SUMIF(Workshop!M$3:M$603, A492, Workshop!O$3:O$603)
+SUMIF(Workshop!P$3:P$603, A492, Workshop!R$3:R$603)
+SUMIF(Fish!G$3:G$616, A492, Fish!I$3:I$616)
+SUMIF(Fish!J$3:J$616, A492, Fish!L$3:L$616)</f>
        <v>0</v>
      </c>
      <c r="E492">
        <f t="shared" si="23"/>
        <v>12</v>
      </c>
      <c r="F492">
        <f t="shared" si="24"/>
        <v>12</v>
      </c>
    </row>
    <row r="493" spans="2:6" x14ac:dyDescent="0.25">
      <c r="B493">
        <v>0</v>
      </c>
      <c r="C493">
        <f t="shared" si="22"/>
        <v>12</v>
      </c>
      <c r="D493">
        <f>SUMIF(Animals!G$3:G$616, A493, Animals!F$3:F$616)
+SUMIF(Gear!G$3:G$614, A493, Gear!F$3:F$614)
+SUMIF(Gear!H$3:H$614, A493, Gear!F$3:F$614)
+SUMIF(Gear!I$3:I$614, A493, Gear!F$3:F$614)
+SUMIF(Workshop!G$3:G$603, A493, Workshop!I$3:I$603)
+SUMIF(Workshop!J$3:J$603, A493, Workshop!L$3:L$603)
+SUMIF(Workshop!M$3:M$603, A493, Workshop!O$3:O$603)
+SUMIF(Workshop!P$3:P$603, A493, Workshop!R$3:R$603)
+SUMIF(Fish!G$3:G$616, A493, Fish!I$3:I$616)
+SUMIF(Fish!J$3:J$616, A493, Fish!L$3:L$616)</f>
        <v>0</v>
      </c>
      <c r="E493">
        <f t="shared" si="23"/>
        <v>12</v>
      </c>
      <c r="F493">
        <f t="shared" si="24"/>
        <v>12</v>
      </c>
    </row>
    <row r="494" spans="2:6" x14ac:dyDescent="0.25">
      <c r="B494">
        <v>0</v>
      </c>
      <c r="C494">
        <f t="shared" si="22"/>
        <v>12</v>
      </c>
      <c r="D494">
        <f>SUMIF(Animals!G$3:G$616, A494, Animals!F$3:F$616)
+SUMIF(Gear!G$3:G$614, A494, Gear!F$3:F$614)
+SUMIF(Gear!H$3:H$614, A494, Gear!F$3:F$614)
+SUMIF(Gear!I$3:I$614, A494, Gear!F$3:F$614)
+SUMIF(Workshop!G$3:G$603, A494, Workshop!I$3:I$603)
+SUMIF(Workshop!J$3:J$603, A494, Workshop!L$3:L$603)
+SUMIF(Workshop!M$3:M$603, A494, Workshop!O$3:O$603)
+SUMIF(Workshop!P$3:P$603, A494, Workshop!R$3:R$603)
+SUMIF(Fish!G$3:G$616, A494, Fish!I$3:I$616)
+SUMIF(Fish!J$3:J$616, A494, Fish!L$3:L$616)</f>
        <v>0</v>
      </c>
      <c r="E494">
        <f t="shared" si="23"/>
        <v>12</v>
      </c>
      <c r="F494">
        <f t="shared" si="24"/>
        <v>12</v>
      </c>
    </row>
    <row r="495" spans="2:6" x14ac:dyDescent="0.25">
      <c r="B495">
        <v>0</v>
      </c>
      <c r="C495">
        <f t="shared" si="22"/>
        <v>12</v>
      </c>
      <c r="D495">
        <f>SUMIF(Animals!G$3:G$616, A495, Animals!F$3:F$616)
+SUMIF(Gear!G$3:G$614, A495, Gear!F$3:F$614)
+SUMIF(Gear!H$3:H$614, A495, Gear!F$3:F$614)
+SUMIF(Gear!I$3:I$614, A495, Gear!F$3:F$614)
+SUMIF(Workshop!G$3:G$603, A495, Workshop!I$3:I$603)
+SUMIF(Workshop!J$3:J$603, A495, Workshop!L$3:L$603)
+SUMIF(Workshop!M$3:M$603, A495, Workshop!O$3:O$603)
+SUMIF(Workshop!P$3:P$603, A495, Workshop!R$3:R$603)
+SUMIF(Fish!G$3:G$616, A495, Fish!I$3:I$616)
+SUMIF(Fish!J$3:J$616, A495, Fish!L$3:L$616)</f>
        <v>0</v>
      </c>
      <c r="E495">
        <f t="shared" si="23"/>
        <v>12</v>
      </c>
      <c r="F495">
        <f t="shared" si="24"/>
        <v>12</v>
      </c>
    </row>
    <row r="496" spans="2:6" x14ac:dyDescent="0.25">
      <c r="B496">
        <v>0</v>
      </c>
      <c r="C496">
        <f t="shared" si="22"/>
        <v>12</v>
      </c>
      <c r="D496">
        <f>SUMIF(Animals!G$3:G$616, A496, Animals!F$3:F$616)
+SUMIF(Gear!G$3:G$614, A496, Gear!F$3:F$614)
+SUMIF(Gear!H$3:H$614, A496, Gear!F$3:F$614)
+SUMIF(Gear!I$3:I$614, A496, Gear!F$3:F$614)
+SUMIF(Workshop!G$3:G$603, A496, Workshop!I$3:I$603)
+SUMIF(Workshop!J$3:J$603, A496, Workshop!L$3:L$603)
+SUMIF(Workshop!M$3:M$603, A496, Workshop!O$3:O$603)
+SUMIF(Workshop!P$3:P$603, A496, Workshop!R$3:R$603)
+SUMIF(Fish!G$3:G$616, A496, Fish!I$3:I$616)
+SUMIF(Fish!J$3:J$616, A496, Fish!L$3:L$616)</f>
        <v>0</v>
      </c>
      <c r="E496">
        <f t="shared" si="23"/>
        <v>12</v>
      </c>
      <c r="F496">
        <f t="shared" si="24"/>
        <v>12</v>
      </c>
    </row>
    <row r="497" spans="2:6" x14ac:dyDescent="0.25">
      <c r="B497">
        <v>0</v>
      </c>
      <c r="C497">
        <f t="shared" si="22"/>
        <v>12</v>
      </c>
      <c r="D497">
        <f>SUMIF(Animals!G$3:G$616, A497, Animals!F$3:F$616)
+SUMIF(Gear!G$3:G$614, A497, Gear!F$3:F$614)
+SUMIF(Gear!H$3:H$614, A497, Gear!F$3:F$614)
+SUMIF(Gear!I$3:I$614, A497, Gear!F$3:F$614)
+SUMIF(Workshop!G$3:G$603, A497, Workshop!I$3:I$603)
+SUMIF(Workshop!J$3:J$603, A497, Workshop!L$3:L$603)
+SUMIF(Workshop!M$3:M$603, A497, Workshop!O$3:O$603)
+SUMIF(Workshop!P$3:P$603, A497, Workshop!R$3:R$603)
+SUMIF(Fish!G$3:G$616, A497, Fish!I$3:I$616)
+SUMIF(Fish!J$3:J$616, A497, Fish!L$3:L$616)</f>
        <v>0</v>
      </c>
      <c r="E497">
        <f t="shared" si="23"/>
        <v>12</v>
      </c>
      <c r="F497">
        <f t="shared" si="24"/>
        <v>12</v>
      </c>
    </row>
    <row r="498" spans="2:6" x14ac:dyDescent="0.25">
      <c r="B498">
        <v>0</v>
      </c>
      <c r="C498">
        <f t="shared" si="22"/>
        <v>12</v>
      </c>
      <c r="D498">
        <f>SUMIF(Animals!G$3:G$616, A498, Animals!F$3:F$616)
+SUMIF(Gear!G$3:G$614, A498, Gear!F$3:F$614)
+SUMIF(Gear!H$3:H$614, A498, Gear!F$3:F$614)
+SUMIF(Gear!I$3:I$614, A498, Gear!F$3:F$614)
+SUMIF(Workshop!G$3:G$603, A498, Workshop!I$3:I$603)
+SUMIF(Workshop!J$3:J$603, A498, Workshop!L$3:L$603)
+SUMIF(Workshop!M$3:M$603, A498, Workshop!O$3:O$603)
+SUMIF(Workshop!P$3:P$603, A498, Workshop!R$3:R$603)
+SUMIF(Fish!G$3:G$616, A498, Fish!I$3:I$616)
+SUMIF(Fish!J$3:J$616, A498, Fish!L$3:L$616)</f>
        <v>0</v>
      </c>
      <c r="E498">
        <f t="shared" si="23"/>
        <v>12</v>
      </c>
      <c r="F498">
        <f t="shared" si="24"/>
        <v>12</v>
      </c>
    </row>
    <row r="499" spans="2:6" x14ac:dyDescent="0.25">
      <c r="B499">
        <v>0</v>
      </c>
      <c r="C499">
        <f t="shared" si="22"/>
        <v>12</v>
      </c>
      <c r="D499">
        <f>SUMIF(Animals!G$3:G$616, A499, Animals!F$3:F$616)
+SUMIF(Gear!G$3:G$614, A499, Gear!F$3:F$614)
+SUMIF(Gear!H$3:H$614, A499, Gear!F$3:F$614)
+SUMIF(Gear!I$3:I$614, A499, Gear!F$3:F$614)
+SUMIF(Workshop!G$3:G$603, A499, Workshop!I$3:I$603)
+SUMIF(Workshop!J$3:J$603, A499, Workshop!L$3:L$603)
+SUMIF(Workshop!M$3:M$603, A499, Workshop!O$3:O$603)
+SUMIF(Workshop!P$3:P$603, A499, Workshop!R$3:R$603)
+SUMIF(Fish!G$3:G$616, A499, Fish!I$3:I$616)
+SUMIF(Fish!J$3:J$616, A499, Fish!L$3:L$616)</f>
        <v>0</v>
      </c>
      <c r="E499">
        <f t="shared" si="23"/>
        <v>12</v>
      </c>
      <c r="F499">
        <f t="shared" si="24"/>
        <v>12</v>
      </c>
    </row>
    <row r="500" spans="2:6" x14ac:dyDescent="0.25">
      <c r="B500">
        <v>0</v>
      </c>
      <c r="C500">
        <f t="shared" si="22"/>
        <v>12</v>
      </c>
      <c r="D500">
        <f>SUMIF(Animals!G$3:G$616, A500, Animals!F$3:F$616)
+SUMIF(Gear!G$3:G$614, A500, Gear!F$3:F$614)
+SUMIF(Gear!H$3:H$614, A500, Gear!F$3:F$614)
+SUMIF(Gear!I$3:I$614, A500, Gear!F$3:F$614)
+SUMIF(Workshop!G$3:G$603, A500, Workshop!I$3:I$603)
+SUMIF(Workshop!J$3:J$603, A500, Workshop!L$3:L$603)
+SUMIF(Workshop!M$3:M$603, A500, Workshop!O$3:O$603)
+SUMIF(Workshop!P$3:P$603, A500, Workshop!R$3:R$603)
+SUMIF(Fish!G$3:G$616, A500, Fish!I$3:I$616)
+SUMIF(Fish!J$3:J$616, A500, Fish!L$3:L$616)</f>
        <v>0</v>
      </c>
      <c r="E500">
        <f t="shared" si="23"/>
        <v>12</v>
      </c>
      <c r="F500">
        <f t="shared" si="24"/>
        <v>12</v>
      </c>
    </row>
    <row r="501" spans="2:6" x14ac:dyDescent="0.25">
      <c r="B501">
        <v>0</v>
      </c>
      <c r="C501">
        <f t="shared" si="22"/>
        <v>12</v>
      </c>
      <c r="D501">
        <f>SUMIF(Animals!G$3:G$616, A501, Animals!F$3:F$616)
+SUMIF(Gear!G$3:G$614, A501, Gear!F$3:F$614)
+SUMIF(Gear!H$3:H$614, A501, Gear!F$3:F$614)
+SUMIF(Gear!I$3:I$614, A501, Gear!F$3:F$614)
+SUMIF(Workshop!G$3:G$603, A501, Workshop!I$3:I$603)
+SUMIF(Workshop!J$3:J$603, A501, Workshop!L$3:L$603)
+SUMIF(Workshop!M$3:M$603, A501, Workshop!O$3:O$603)
+SUMIF(Workshop!P$3:P$603, A501, Workshop!R$3:R$603)
+SUMIF(Fish!G$3:G$616, A501, Fish!I$3:I$616)
+SUMIF(Fish!J$3:J$616, A501, Fish!L$3:L$616)</f>
        <v>0</v>
      </c>
      <c r="E501">
        <f t="shared" si="23"/>
        <v>12</v>
      </c>
      <c r="F501">
        <f t="shared" si="24"/>
        <v>12</v>
      </c>
    </row>
    <row r="502" spans="2:6" x14ac:dyDescent="0.25">
      <c r="B502">
        <v>0</v>
      </c>
      <c r="C502">
        <f t="shared" si="22"/>
        <v>12</v>
      </c>
      <c r="D502">
        <f>SUMIF(Animals!G$3:G$616, A502, Animals!F$3:F$616)
+SUMIF(Gear!G$3:G$614, A502, Gear!F$3:F$614)
+SUMIF(Gear!H$3:H$614, A502, Gear!F$3:F$614)
+SUMIF(Gear!I$3:I$614, A502, Gear!F$3:F$614)
+SUMIF(Workshop!G$3:G$603, A502, Workshop!I$3:I$603)
+SUMIF(Workshop!J$3:J$603, A502, Workshop!L$3:L$603)
+SUMIF(Workshop!M$3:M$603, A502, Workshop!O$3:O$603)
+SUMIF(Workshop!P$3:P$603, A502, Workshop!R$3:R$603)
+SUMIF(Fish!G$3:G$616, A502, Fish!I$3:I$616)
+SUMIF(Fish!J$3:J$616, A502, Fish!L$3:L$616)</f>
        <v>0</v>
      </c>
      <c r="E502">
        <f t="shared" si="23"/>
        <v>12</v>
      </c>
      <c r="F502">
        <f t="shared" si="24"/>
        <v>12</v>
      </c>
    </row>
    <row r="503" spans="2:6" x14ac:dyDescent="0.25">
      <c r="B503">
        <v>0</v>
      </c>
      <c r="C503">
        <f t="shared" si="22"/>
        <v>12</v>
      </c>
      <c r="D503">
        <f>SUMIF(Animals!G$3:G$616, A503, Animals!F$3:F$616)
+SUMIF(Gear!G$3:G$614, A503, Gear!F$3:F$614)
+SUMIF(Gear!H$3:H$614, A503, Gear!F$3:F$614)
+SUMIF(Gear!I$3:I$614, A503, Gear!F$3:F$614)
+SUMIF(Workshop!G$3:G$603, A503, Workshop!I$3:I$603)
+SUMIF(Workshop!J$3:J$603, A503, Workshop!L$3:L$603)
+SUMIF(Workshop!M$3:M$603, A503, Workshop!O$3:O$603)
+SUMIF(Workshop!P$3:P$603, A503, Workshop!R$3:R$603)
+SUMIF(Fish!G$3:G$616, A503, Fish!I$3:I$616)
+SUMIF(Fish!J$3:J$616, A503, Fish!L$3:L$616)</f>
        <v>0</v>
      </c>
      <c r="E503">
        <f t="shared" si="23"/>
        <v>12</v>
      </c>
      <c r="F503">
        <f t="shared" si="24"/>
        <v>12</v>
      </c>
    </row>
    <row r="504" spans="2:6" x14ac:dyDescent="0.25">
      <c r="B504">
        <v>0</v>
      </c>
      <c r="C504">
        <f t="shared" si="22"/>
        <v>12</v>
      </c>
      <c r="D504">
        <f>SUMIF(Animals!G$3:G$616, A504, Animals!F$3:F$616)
+SUMIF(Gear!G$3:G$614, A504, Gear!F$3:F$614)
+SUMIF(Gear!H$3:H$614, A504, Gear!F$3:F$614)
+SUMIF(Gear!I$3:I$614, A504, Gear!F$3:F$614)
+SUMIF(Workshop!G$3:G$603, A504, Workshop!I$3:I$603)
+SUMIF(Workshop!J$3:J$603, A504, Workshop!L$3:L$603)
+SUMIF(Workshop!M$3:M$603, A504, Workshop!O$3:O$603)
+SUMIF(Workshop!P$3:P$603, A504, Workshop!R$3:R$603)
+SUMIF(Fish!G$3:G$616, A504, Fish!I$3:I$616)
+SUMIF(Fish!J$3:J$616, A504, Fish!L$3:L$616)</f>
        <v>0</v>
      </c>
      <c r="E504">
        <f t="shared" si="23"/>
        <v>12</v>
      </c>
      <c r="F504">
        <f t="shared" si="24"/>
        <v>12</v>
      </c>
    </row>
    <row r="505" spans="2:6" x14ac:dyDescent="0.25">
      <c r="B505">
        <v>0</v>
      </c>
      <c r="C505">
        <f t="shared" si="22"/>
        <v>12</v>
      </c>
      <c r="D505">
        <f>SUMIF(Animals!G$3:G$616, A505, Animals!F$3:F$616)
+SUMIF(Gear!G$3:G$614, A505, Gear!F$3:F$614)
+SUMIF(Gear!H$3:H$614, A505, Gear!F$3:F$614)
+SUMIF(Gear!I$3:I$614, A505, Gear!F$3:F$614)
+SUMIF(Workshop!G$3:G$603, A505, Workshop!I$3:I$603)
+SUMIF(Workshop!J$3:J$603, A505, Workshop!L$3:L$603)
+SUMIF(Workshop!M$3:M$603, A505, Workshop!O$3:O$603)
+SUMIF(Workshop!P$3:P$603, A505, Workshop!R$3:R$603)
+SUMIF(Fish!G$3:G$616, A505, Fish!I$3:I$616)
+SUMIF(Fish!J$3:J$616, A505, Fish!L$3:L$616)</f>
        <v>0</v>
      </c>
      <c r="E505">
        <f t="shared" si="23"/>
        <v>12</v>
      </c>
      <c r="F505">
        <f t="shared" si="24"/>
        <v>12</v>
      </c>
    </row>
    <row r="506" spans="2:6" x14ac:dyDescent="0.25">
      <c r="B506">
        <v>0</v>
      </c>
      <c r="C506">
        <f t="shared" si="22"/>
        <v>12</v>
      </c>
      <c r="D506">
        <f>SUMIF(Animals!G$3:G$616, A506, Animals!F$3:F$616)
+SUMIF(Gear!G$3:G$614, A506, Gear!F$3:F$614)
+SUMIF(Gear!H$3:H$614, A506, Gear!F$3:F$614)
+SUMIF(Gear!I$3:I$614, A506, Gear!F$3:F$614)
+SUMIF(Workshop!G$3:G$603, A506, Workshop!I$3:I$603)
+SUMIF(Workshop!J$3:J$603, A506, Workshop!L$3:L$603)
+SUMIF(Workshop!M$3:M$603, A506, Workshop!O$3:O$603)
+SUMIF(Workshop!P$3:P$603, A506, Workshop!R$3:R$603)
+SUMIF(Fish!G$3:G$616, A506, Fish!I$3:I$616)
+SUMIF(Fish!J$3:J$616, A506, Fish!L$3:L$616)</f>
        <v>0</v>
      </c>
      <c r="E506">
        <f t="shared" si="23"/>
        <v>12</v>
      </c>
      <c r="F506">
        <f t="shared" si="24"/>
        <v>12</v>
      </c>
    </row>
    <row r="507" spans="2:6" x14ac:dyDescent="0.25">
      <c r="B507">
        <v>0</v>
      </c>
      <c r="C507">
        <f t="shared" si="22"/>
        <v>12</v>
      </c>
      <c r="D507">
        <f>SUMIF(Animals!G$3:G$616, A507, Animals!F$3:F$616)
+SUMIF(Gear!G$3:G$614, A507, Gear!F$3:F$614)
+SUMIF(Gear!H$3:H$614, A507, Gear!F$3:F$614)
+SUMIF(Gear!I$3:I$614, A507, Gear!F$3:F$614)
+SUMIF(Workshop!G$3:G$603, A507, Workshop!I$3:I$603)
+SUMIF(Workshop!J$3:J$603, A507, Workshop!L$3:L$603)
+SUMIF(Workshop!M$3:M$603, A507, Workshop!O$3:O$603)
+SUMIF(Workshop!P$3:P$603, A507, Workshop!R$3:R$603)
+SUMIF(Fish!G$3:G$616, A507, Fish!I$3:I$616)
+SUMIF(Fish!J$3:J$616, A507, Fish!L$3:L$616)</f>
        <v>0</v>
      </c>
      <c r="E507">
        <f t="shared" si="23"/>
        <v>12</v>
      </c>
      <c r="F507">
        <f t="shared" si="24"/>
        <v>12</v>
      </c>
    </row>
    <row r="508" spans="2:6" x14ac:dyDescent="0.25">
      <c r="B508">
        <v>0</v>
      </c>
      <c r="C508">
        <f t="shared" si="22"/>
        <v>12</v>
      </c>
      <c r="D508">
        <f>SUMIF(Animals!G$3:G$616, A508, Animals!F$3:F$616)
+SUMIF(Gear!G$3:G$614, A508, Gear!F$3:F$614)
+SUMIF(Gear!H$3:H$614, A508, Gear!F$3:F$614)
+SUMIF(Gear!I$3:I$614, A508, Gear!F$3:F$614)
+SUMIF(Workshop!G$3:G$603, A508, Workshop!I$3:I$603)
+SUMIF(Workshop!J$3:J$603, A508, Workshop!L$3:L$603)
+SUMIF(Workshop!M$3:M$603, A508, Workshop!O$3:O$603)
+SUMIF(Workshop!P$3:P$603, A508, Workshop!R$3:R$603)
+SUMIF(Fish!G$3:G$616, A508, Fish!I$3:I$616)
+SUMIF(Fish!J$3:J$616, A508, Fish!L$3:L$616)</f>
        <v>0</v>
      </c>
      <c r="E508">
        <f t="shared" si="23"/>
        <v>12</v>
      </c>
      <c r="F508">
        <f t="shared" si="24"/>
        <v>12</v>
      </c>
    </row>
    <row r="509" spans="2:6" x14ac:dyDescent="0.25">
      <c r="B509">
        <v>0</v>
      </c>
      <c r="C509">
        <f t="shared" si="22"/>
        <v>12</v>
      </c>
      <c r="D509">
        <f>SUMIF(Animals!G$3:G$616, A509, Animals!F$3:F$616)
+SUMIF(Gear!G$3:G$614, A509, Gear!F$3:F$614)
+SUMIF(Gear!H$3:H$614, A509, Gear!F$3:F$614)
+SUMIF(Gear!I$3:I$614, A509, Gear!F$3:F$614)
+SUMIF(Workshop!G$3:G$603, A509, Workshop!I$3:I$603)
+SUMIF(Workshop!J$3:J$603, A509, Workshop!L$3:L$603)
+SUMIF(Workshop!M$3:M$603, A509, Workshop!O$3:O$603)
+SUMIF(Workshop!P$3:P$603, A509, Workshop!R$3:R$603)
+SUMIF(Fish!G$3:G$616, A509, Fish!I$3:I$616)
+SUMIF(Fish!J$3:J$616, A509, Fish!L$3:L$616)</f>
        <v>0</v>
      </c>
      <c r="E509">
        <f t="shared" si="23"/>
        <v>12</v>
      </c>
      <c r="F509">
        <f t="shared" si="24"/>
        <v>12</v>
      </c>
    </row>
    <row r="510" spans="2:6" x14ac:dyDescent="0.25">
      <c r="B510">
        <v>0</v>
      </c>
      <c r="C510">
        <f t="shared" si="22"/>
        <v>12</v>
      </c>
      <c r="D510">
        <f>SUMIF(Animals!G$3:G$616, A510, Animals!F$3:F$616)
+SUMIF(Gear!G$3:G$614, A510, Gear!F$3:F$614)
+SUMIF(Gear!H$3:H$614, A510, Gear!F$3:F$614)
+SUMIF(Gear!I$3:I$614, A510, Gear!F$3:F$614)
+SUMIF(Workshop!G$3:G$603, A510, Workshop!I$3:I$603)
+SUMIF(Workshop!J$3:J$603, A510, Workshop!L$3:L$603)
+SUMIF(Workshop!M$3:M$603, A510, Workshop!O$3:O$603)
+SUMIF(Workshop!P$3:P$603, A510, Workshop!R$3:R$603)
+SUMIF(Fish!G$3:G$616, A510, Fish!I$3:I$616)
+SUMIF(Fish!J$3:J$616, A510, Fish!L$3:L$616)</f>
        <v>0</v>
      </c>
      <c r="E510">
        <f t="shared" si="23"/>
        <v>12</v>
      </c>
      <c r="F510">
        <f t="shared" si="24"/>
        <v>12</v>
      </c>
    </row>
    <row r="511" spans="2:6" x14ac:dyDescent="0.25">
      <c r="B511">
        <v>0</v>
      </c>
      <c r="C511">
        <f t="shared" si="22"/>
        <v>12</v>
      </c>
      <c r="D511">
        <f>SUMIF(Animals!G$3:G$616, A511, Animals!F$3:F$616)
+SUMIF(Gear!G$3:G$614, A511, Gear!F$3:F$614)
+SUMIF(Gear!H$3:H$614, A511, Gear!F$3:F$614)
+SUMIF(Gear!I$3:I$614, A511, Gear!F$3:F$614)
+SUMIF(Workshop!G$3:G$603, A511, Workshop!I$3:I$603)
+SUMIF(Workshop!J$3:J$603, A511, Workshop!L$3:L$603)
+SUMIF(Workshop!M$3:M$603, A511, Workshop!O$3:O$603)
+SUMIF(Workshop!P$3:P$603, A511, Workshop!R$3:R$603)
+SUMIF(Fish!G$3:G$616, A511, Fish!I$3:I$616)
+SUMIF(Fish!J$3:J$616, A511, Fish!L$3:L$616)</f>
        <v>0</v>
      </c>
      <c r="E511">
        <f t="shared" si="23"/>
        <v>12</v>
      </c>
      <c r="F511">
        <f t="shared" si="24"/>
        <v>12</v>
      </c>
    </row>
    <row r="512" spans="2:6" x14ac:dyDescent="0.25">
      <c r="B512">
        <v>0</v>
      </c>
      <c r="C512">
        <f t="shared" si="22"/>
        <v>12</v>
      </c>
      <c r="D512">
        <f>SUMIF(Animals!G$3:G$616, A512, Animals!F$3:F$616)
+SUMIF(Gear!G$3:G$614, A512, Gear!F$3:F$614)
+SUMIF(Gear!H$3:H$614, A512, Gear!F$3:F$614)
+SUMIF(Gear!I$3:I$614, A512, Gear!F$3:F$614)
+SUMIF(Workshop!G$3:G$603, A512, Workshop!I$3:I$603)
+SUMIF(Workshop!J$3:J$603, A512, Workshop!L$3:L$603)
+SUMIF(Workshop!M$3:M$603, A512, Workshop!O$3:O$603)
+SUMIF(Workshop!P$3:P$603, A512, Workshop!R$3:R$603)
+SUMIF(Fish!G$3:G$616, A512, Fish!I$3:I$616)
+SUMIF(Fish!J$3:J$616, A512, Fish!L$3:L$616)</f>
        <v>0</v>
      </c>
      <c r="E512">
        <f t="shared" si="23"/>
        <v>12</v>
      </c>
      <c r="F512">
        <f t="shared" si="24"/>
        <v>12</v>
      </c>
    </row>
    <row r="513" spans="2:6" x14ac:dyDescent="0.25">
      <c r="B513">
        <v>0</v>
      </c>
      <c r="C513">
        <f t="shared" si="22"/>
        <v>12</v>
      </c>
      <c r="D513">
        <f>SUMIF(Animals!G$3:G$616, A513, Animals!F$3:F$616)
+SUMIF(Gear!G$3:G$614, A513, Gear!F$3:F$614)
+SUMIF(Gear!H$3:H$614, A513, Gear!F$3:F$614)
+SUMIF(Gear!I$3:I$614, A513, Gear!F$3:F$614)
+SUMIF(Workshop!G$3:G$603, A513, Workshop!I$3:I$603)
+SUMIF(Workshop!J$3:J$603, A513, Workshop!L$3:L$603)
+SUMIF(Workshop!M$3:M$603, A513, Workshop!O$3:O$603)
+SUMIF(Workshop!P$3:P$603, A513, Workshop!R$3:R$603)
+SUMIF(Fish!G$3:G$616, A513, Fish!I$3:I$616)
+SUMIF(Fish!J$3:J$616, A513, Fish!L$3:L$616)</f>
        <v>0</v>
      </c>
      <c r="E513">
        <f t="shared" si="23"/>
        <v>12</v>
      </c>
      <c r="F513">
        <f t="shared" si="24"/>
        <v>12</v>
      </c>
    </row>
    <row r="514" spans="2:6" x14ac:dyDescent="0.25">
      <c r="B514">
        <v>0</v>
      </c>
      <c r="C514">
        <f t="shared" si="22"/>
        <v>12</v>
      </c>
      <c r="D514">
        <f>SUMIF(Animals!G$3:G$616, A514, Animals!F$3:F$616)
+SUMIF(Gear!G$3:G$614, A514, Gear!F$3:F$614)
+SUMIF(Gear!H$3:H$614, A514, Gear!F$3:F$614)
+SUMIF(Gear!I$3:I$614, A514, Gear!F$3:F$614)
+SUMIF(Workshop!G$3:G$603, A514, Workshop!I$3:I$603)
+SUMIF(Workshop!J$3:J$603, A514, Workshop!L$3:L$603)
+SUMIF(Workshop!M$3:M$603, A514, Workshop!O$3:O$603)
+SUMIF(Workshop!P$3:P$603, A514, Workshop!R$3:R$603)
+SUMIF(Fish!G$3:G$616, A514, Fish!I$3:I$616)
+SUMIF(Fish!J$3:J$616, A514, Fish!L$3:L$616)</f>
        <v>0</v>
      </c>
      <c r="E514">
        <f t="shared" si="23"/>
        <v>12</v>
      </c>
      <c r="F514">
        <f t="shared" si="24"/>
        <v>12</v>
      </c>
    </row>
    <row r="515" spans="2:6" x14ac:dyDescent="0.25">
      <c r="B515">
        <v>0</v>
      </c>
      <c r="C515">
        <f t="shared" si="22"/>
        <v>12</v>
      </c>
      <c r="D515">
        <f>SUMIF(Animals!G$3:G$616, A515, Animals!F$3:F$616)
+SUMIF(Gear!G$3:G$614, A515, Gear!F$3:F$614)
+SUMIF(Gear!H$3:H$614, A515, Gear!F$3:F$614)
+SUMIF(Gear!I$3:I$614, A515, Gear!F$3:F$614)
+SUMIF(Workshop!G$3:G$603, A515, Workshop!I$3:I$603)
+SUMIF(Workshop!J$3:J$603, A515, Workshop!L$3:L$603)
+SUMIF(Workshop!M$3:M$603, A515, Workshop!O$3:O$603)
+SUMIF(Workshop!P$3:P$603, A515, Workshop!R$3:R$603)
+SUMIF(Fish!G$3:G$616, A515, Fish!I$3:I$616)
+SUMIF(Fish!J$3:J$616, A515, Fish!L$3:L$616)</f>
        <v>0</v>
      </c>
      <c r="E515">
        <f t="shared" si="23"/>
        <v>12</v>
      </c>
      <c r="F515">
        <f t="shared" si="24"/>
        <v>12</v>
      </c>
    </row>
    <row r="516" spans="2:6" x14ac:dyDescent="0.25">
      <c r="B516">
        <v>0</v>
      </c>
      <c r="C516">
        <f t="shared" ref="C516:C579" si="25">$G$1</f>
        <v>12</v>
      </c>
      <c r="D516">
        <f>SUMIF(Animals!G$3:G$616, A516, Animals!F$3:F$616)
+SUMIF(Gear!G$3:G$614, A516, Gear!F$3:F$614)
+SUMIF(Gear!H$3:H$614, A516, Gear!F$3:F$614)
+SUMIF(Gear!I$3:I$614, A516, Gear!F$3:F$614)
+SUMIF(Workshop!G$3:G$603, A516, Workshop!I$3:I$603)
+SUMIF(Workshop!J$3:J$603, A516, Workshop!L$3:L$603)
+SUMIF(Workshop!M$3:M$603, A516, Workshop!O$3:O$603)
+SUMIF(Workshop!P$3:P$603, A516, Workshop!R$3:R$603)
+SUMIF(Fish!G$3:G$616, A516, Fish!I$3:I$616)
+SUMIF(Fish!J$3:J$616, A516, Fish!L$3:L$616)</f>
        <v>0</v>
      </c>
      <c r="E516">
        <f t="shared" ref="E516:E579" si="26">SUM(C516:D516)</f>
        <v>12</v>
      </c>
      <c r="F516">
        <f t="shared" ref="F516:F579" si="27">MAX(0, E516-B516)</f>
        <v>12</v>
      </c>
    </row>
    <row r="517" spans="2:6" x14ac:dyDescent="0.25">
      <c r="B517">
        <v>0</v>
      </c>
      <c r="C517">
        <f t="shared" si="25"/>
        <v>12</v>
      </c>
      <c r="D517">
        <f>SUMIF(Animals!G$3:G$616, A517, Animals!F$3:F$616)
+SUMIF(Gear!G$3:G$614, A517, Gear!F$3:F$614)
+SUMIF(Gear!H$3:H$614, A517, Gear!F$3:F$614)
+SUMIF(Gear!I$3:I$614, A517, Gear!F$3:F$614)
+SUMIF(Workshop!G$3:G$603, A517, Workshop!I$3:I$603)
+SUMIF(Workshop!J$3:J$603, A517, Workshop!L$3:L$603)
+SUMIF(Workshop!M$3:M$603, A517, Workshop!O$3:O$603)
+SUMIF(Workshop!P$3:P$603, A517, Workshop!R$3:R$603)
+SUMIF(Fish!G$3:G$616, A517, Fish!I$3:I$616)
+SUMIF(Fish!J$3:J$616, A517, Fish!L$3:L$616)</f>
        <v>0</v>
      </c>
      <c r="E517">
        <f t="shared" si="26"/>
        <v>12</v>
      </c>
      <c r="F517">
        <f t="shared" si="27"/>
        <v>12</v>
      </c>
    </row>
    <row r="518" spans="2:6" x14ac:dyDescent="0.25">
      <c r="B518">
        <v>0</v>
      </c>
      <c r="C518">
        <f t="shared" si="25"/>
        <v>12</v>
      </c>
      <c r="D518">
        <f>SUMIF(Animals!G$3:G$616, A518, Animals!F$3:F$616)
+SUMIF(Gear!G$3:G$614, A518, Gear!F$3:F$614)
+SUMIF(Gear!H$3:H$614, A518, Gear!F$3:F$614)
+SUMIF(Gear!I$3:I$614, A518, Gear!F$3:F$614)
+SUMIF(Workshop!G$3:G$603, A518, Workshop!I$3:I$603)
+SUMIF(Workshop!J$3:J$603, A518, Workshop!L$3:L$603)
+SUMIF(Workshop!M$3:M$603, A518, Workshop!O$3:O$603)
+SUMIF(Workshop!P$3:P$603, A518, Workshop!R$3:R$603)
+SUMIF(Fish!G$3:G$616, A518, Fish!I$3:I$616)
+SUMIF(Fish!J$3:J$616, A518, Fish!L$3:L$616)</f>
        <v>0</v>
      </c>
      <c r="E518">
        <f t="shared" si="26"/>
        <v>12</v>
      </c>
      <c r="F518">
        <f t="shared" si="27"/>
        <v>12</v>
      </c>
    </row>
    <row r="519" spans="2:6" x14ac:dyDescent="0.25">
      <c r="B519">
        <v>0</v>
      </c>
      <c r="C519">
        <f t="shared" si="25"/>
        <v>12</v>
      </c>
      <c r="D519">
        <f>SUMIF(Animals!G$3:G$616, A519, Animals!F$3:F$616)
+SUMIF(Gear!G$3:G$614, A519, Gear!F$3:F$614)
+SUMIF(Gear!H$3:H$614, A519, Gear!F$3:F$614)
+SUMIF(Gear!I$3:I$614, A519, Gear!F$3:F$614)
+SUMIF(Workshop!G$3:G$603, A519, Workshop!I$3:I$603)
+SUMIF(Workshop!J$3:J$603, A519, Workshop!L$3:L$603)
+SUMIF(Workshop!M$3:M$603, A519, Workshop!O$3:O$603)
+SUMIF(Workshop!P$3:P$603, A519, Workshop!R$3:R$603)
+SUMIF(Fish!G$3:G$616, A519, Fish!I$3:I$616)
+SUMIF(Fish!J$3:J$616, A519, Fish!L$3:L$616)</f>
        <v>0</v>
      </c>
      <c r="E519">
        <f t="shared" si="26"/>
        <v>12</v>
      </c>
      <c r="F519">
        <f t="shared" si="27"/>
        <v>12</v>
      </c>
    </row>
    <row r="520" spans="2:6" x14ac:dyDescent="0.25">
      <c r="B520">
        <v>0</v>
      </c>
      <c r="C520">
        <f t="shared" si="25"/>
        <v>12</v>
      </c>
      <c r="D520">
        <f>SUMIF(Animals!G$3:G$616, A520, Animals!F$3:F$616)
+SUMIF(Gear!G$3:G$614, A520, Gear!F$3:F$614)
+SUMIF(Gear!H$3:H$614, A520, Gear!F$3:F$614)
+SUMIF(Gear!I$3:I$614, A520, Gear!F$3:F$614)
+SUMIF(Workshop!G$3:G$603, A520, Workshop!I$3:I$603)
+SUMIF(Workshop!J$3:J$603, A520, Workshop!L$3:L$603)
+SUMIF(Workshop!M$3:M$603, A520, Workshop!O$3:O$603)
+SUMIF(Workshop!P$3:P$603, A520, Workshop!R$3:R$603)
+SUMIF(Fish!G$3:G$616, A520, Fish!I$3:I$616)
+SUMIF(Fish!J$3:J$616, A520, Fish!L$3:L$616)</f>
        <v>0</v>
      </c>
      <c r="E520">
        <f t="shared" si="26"/>
        <v>12</v>
      </c>
      <c r="F520">
        <f t="shared" si="27"/>
        <v>12</v>
      </c>
    </row>
    <row r="521" spans="2:6" x14ac:dyDescent="0.25">
      <c r="B521">
        <v>0</v>
      </c>
      <c r="C521">
        <f t="shared" si="25"/>
        <v>12</v>
      </c>
      <c r="D521">
        <f>SUMIF(Animals!G$3:G$616, A521, Animals!F$3:F$616)
+SUMIF(Gear!G$3:G$614, A521, Gear!F$3:F$614)
+SUMIF(Gear!H$3:H$614, A521, Gear!F$3:F$614)
+SUMIF(Gear!I$3:I$614, A521, Gear!F$3:F$614)
+SUMIF(Workshop!G$3:G$603, A521, Workshop!I$3:I$603)
+SUMIF(Workshop!J$3:J$603, A521, Workshop!L$3:L$603)
+SUMIF(Workshop!M$3:M$603, A521, Workshop!O$3:O$603)
+SUMIF(Workshop!P$3:P$603, A521, Workshop!R$3:R$603)
+SUMIF(Fish!G$3:G$616, A521, Fish!I$3:I$616)
+SUMIF(Fish!J$3:J$616, A521, Fish!L$3:L$616)</f>
        <v>0</v>
      </c>
      <c r="E521">
        <f t="shared" si="26"/>
        <v>12</v>
      </c>
      <c r="F521">
        <f t="shared" si="27"/>
        <v>12</v>
      </c>
    </row>
    <row r="522" spans="2:6" x14ac:dyDescent="0.25">
      <c r="B522">
        <v>0</v>
      </c>
      <c r="C522">
        <f t="shared" si="25"/>
        <v>12</v>
      </c>
      <c r="D522">
        <f>SUMIF(Animals!G$3:G$616, A522, Animals!F$3:F$616)
+SUMIF(Gear!G$3:G$614, A522, Gear!F$3:F$614)
+SUMIF(Gear!H$3:H$614, A522, Gear!F$3:F$614)
+SUMIF(Gear!I$3:I$614, A522, Gear!F$3:F$614)
+SUMIF(Workshop!G$3:G$603, A522, Workshop!I$3:I$603)
+SUMIF(Workshop!J$3:J$603, A522, Workshop!L$3:L$603)
+SUMIF(Workshop!M$3:M$603, A522, Workshop!O$3:O$603)
+SUMIF(Workshop!P$3:P$603, A522, Workshop!R$3:R$603)
+SUMIF(Fish!G$3:G$616, A522, Fish!I$3:I$616)
+SUMIF(Fish!J$3:J$616, A522, Fish!L$3:L$616)</f>
        <v>0</v>
      </c>
      <c r="E522">
        <f t="shared" si="26"/>
        <v>12</v>
      </c>
      <c r="F522">
        <f t="shared" si="27"/>
        <v>12</v>
      </c>
    </row>
    <row r="523" spans="2:6" x14ac:dyDescent="0.25">
      <c r="B523">
        <v>0</v>
      </c>
      <c r="C523">
        <f t="shared" si="25"/>
        <v>12</v>
      </c>
      <c r="D523">
        <f>SUMIF(Animals!G$3:G$616, A523, Animals!F$3:F$616)
+SUMIF(Gear!G$3:G$614, A523, Gear!F$3:F$614)
+SUMIF(Gear!H$3:H$614, A523, Gear!F$3:F$614)
+SUMIF(Gear!I$3:I$614, A523, Gear!F$3:F$614)
+SUMIF(Workshop!G$3:G$603, A523, Workshop!I$3:I$603)
+SUMIF(Workshop!J$3:J$603, A523, Workshop!L$3:L$603)
+SUMIF(Workshop!M$3:M$603, A523, Workshop!O$3:O$603)
+SUMIF(Workshop!P$3:P$603, A523, Workshop!R$3:R$603)
+SUMIF(Fish!G$3:G$616, A523, Fish!I$3:I$616)
+SUMIF(Fish!J$3:J$616, A523, Fish!L$3:L$616)</f>
        <v>0</v>
      </c>
      <c r="E523">
        <f t="shared" si="26"/>
        <v>12</v>
      </c>
      <c r="F523">
        <f t="shared" si="27"/>
        <v>12</v>
      </c>
    </row>
    <row r="524" spans="2:6" x14ac:dyDescent="0.25">
      <c r="B524">
        <v>0</v>
      </c>
      <c r="C524">
        <f t="shared" si="25"/>
        <v>12</v>
      </c>
      <c r="D524">
        <f>SUMIF(Animals!G$3:G$616, A524, Animals!F$3:F$616)
+SUMIF(Gear!G$3:G$614, A524, Gear!F$3:F$614)
+SUMIF(Gear!H$3:H$614, A524, Gear!F$3:F$614)
+SUMIF(Gear!I$3:I$614, A524, Gear!F$3:F$614)
+SUMIF(Workshop!G$3:G$603, A524, Workshop!I$3:I$603)
+SUMIF(Workshop!J$3:J$603, A524, Workshop!L$3:L$603)
+SUMIF(Workshop!M$3:M$603, A524, Workshop!O$3:O$603)
+SUMIF(Workshop!P$3:P$603, A524, Workshop!R$3:R$603)
+SUMIF(Fish!G$3:G$616, A524, Fish!I$3:I$616)
+SUMIF(Fish!J$3:J$616, A524, Fish!L$3:L$616)</f>
        <v>0</v>
      </c>
      <c r="E524">
        <f t="shared" si="26"/>
        <v>12</v>
      </c>
      <c r="F524">
        <f t="shared" si="27"/>
        <v>12</v>
      </c>
    </row>
    <row r="525" spans="2:6" x14ac:dyDescent="0.25">
      <c r="B525">
        <v>0</v>
      </c>
      <c r="C525">
        <f t="shared" si="25"/>
        <v>12</v>
      </c>
      <c r="D525">
        <f>SUMIF(Animals!G$3:G$616, A525, Animals!F$3:F$616)
+SUMIF(Gear!G$3:G$614, A525, Gear!F$3:F$614)
+SUMIF(Gear!H$3:H$614, A525, Gear!F$3:F$614)
+SUMIF(Gear!I$3:I$614, A525, Gear!F$3:F$614)
+SUMIF(Workshop!G$3:G$603, A525, Workshop!I$3:I$603)
+SUMIF(Workshop!J$3:J$603, A525, Workshop!L$3:L$603)
+SUMIF(Workshop!M$3:M$603, A525, Workshop!O$3:O$603)
+SUMIF(Workshop!P$3:P$603, A525, Workshop!R$3:R$603)
+SUMIF(Fish!G$3:G$616, A525, Fish!I$3:I$616)
+SUMIF(Fish!J$3:J$616, A525, Fish!L$3:L$616)</f>
        <v>0</v>
      </c>
      <c r="E525">
        <f t="shared" si="26"/>
        <v>12</v>
      </c>
      <c r="F525">
        <f t="shared" si="27"/>
        <v>12</v>
      </c>
    </row>
    <row r="526" spans="2:6" x14ac:dyDescent="0.25">
      <c r="B526">
        <v>0</v>
      </c>
      <c r="C526">
        <f t="shared" si="25"/>
        <v>12</v>
      </c>
      <c r="D526">
        <f>SUMIF(Animals!G$3:G$616, A526, Animals!F$3:F$616)
+SUMIF(Gear!G$3:G$614, A526, Gear!F$3:F$614)
+SUMIF(Gear!H$3:H$614, A526, Gear!F$3:F$614)
+SUMIF(Gear!I$3:I$614, A526, Gear!F$3:F$614)
+SUMIF(Workshop!G$3:G$603, A526, Workshop!I$3:I$603)
+SUMIF(Workshop!J$3:J$603, A526, Workshop!L$3:L$603)
+SUMIF(Workshop!M$3:M$603, A526, Workshop!O$3:O$603)
+SUMIF(Workshop!P$3:P$603, A526, Workshop!R$3:R$603)
+SUMIF(Fish!G$3:G$616, A526, Fish!I$3:I$616)
+SUMIF(Fish!J$3:J$616, A526, Fish!L$3:L$616)</f>
        <v>0</v>
      </c>
      <c r="E526">
        <f t="shared" si="26"/>
        <v>12</v>
      </c>
      <c r="F526">
        <f t="shared" si="27"/>
        <v>12</v>
      </c>
    </row>
    <row r="527" spans="2:6" x14ac:dyDescent="0.25">
      <c r="B527">
        <v>0</v>
      </c>
      <c r="C527">
        <f t="shared" si="25"/>
        <v>12</v>
      </c>
      <c r="D527">
        <f>SUMIF(Animals!G$3:G$616, A527, Animals!F$3:F$616)
+SUMIF(Gear!G$3:G$614, A527, Gear!F$3:F$614)
+SUMIF(Gear!H$3:H$614, A527, Gear!F$3:F$614)
+SUMIF(Gear!I$3:I$614, A527, Gear!F$3:F$614)
+SUMIF(Workshop!G$3:G$603, A527, Workshop!I$3:I$603)
+SUMIF(Workshop!J$3:J$603, A527, Workshop!L$3:L$603)
+SUMIF(Workshop!M$3:M$603, A527, Workshop!O$3:O$603)
+SUMIF(Workshop!P$3:P$603, A527, Workshop!R$3:R$603)
+SUMIF(Fish!G$3:G$616, A527, Fish!I$3:I$616)
+SUMIF(Fish!J$3:J$616, A527, Fish!L$3:L$616)</f>
        <v>0</v>
      </c>
      <c r="E527">
        <f t="shared" si="26"/>
        <v>12</v>
      </c>
      <c r="F527">
        <f t="shared" si="27"/>
        <v>12</v>
      </c>
    </row>
    <row r="528" spans="2:6" x14ac:dyDescent="0.25">
      <c r="B528">
        <v>0</v>
      </c>
      <c r="C528">
        <f t="shared" si="25"/>
        <v>12</v>
      </c>
      <c r="D528">
        <f>SUMIF(Animals!G$3:G$616, A528, Animals!F$3:F$616)
+SUMIF(Gear!G$3:G$614, A528, Gear!F$3:F$614)
+SUMIF(Gear!H$3:H$614, A528, Gear!F$3:F$614)
+SUMIF(Gear!I$3:I$614, A528, Gear!F$3:F$614)
+SUMIF(Workshop!G$3:G$603, A528, Workshop!I$3:I$603)
+SUMIF(Workshop!J$3:J$603, A528, Workshop!L$3:L$603)
+SUMIF(Workshop!M$3:M$603, A528, Workshop!O$3:O$603)
+SUMIF(Workshop!P$3:P$603, A528, Workshop!R$3:R$603)
+SUMIF(Fish!G$3:G$616, A528, Fish!I$3:I$616)
+SUMIF(Fish!J$3:J$616, A528, Fish!L$3:L$616)</f>
        <v>0</v>
      </c>
      <c r="E528">
        <f t="shared" si="26"/>
        <v>12</v>
      </c>
      <c r="F528">
        <f t="shared" si="27"/>
        <v>12</v>
      </c>
    </row>
    <row r="529" spans="2:6" x14ac:dyDescent="0.25">
      <c r="B529">
        <v>0</v>
      </c>
      <c r="C529">
        <f t="shared" si="25"/>
        <v>12</v>
      </c>
      <c r="D529">
        <f>SUMIF(Animals!G$3:G$616, A529, Animals!F$3:F$616)
+SUMIF(Gear!G$3:G$614, A529, Gear!F$3:F$614)
+SUMIF(Gear!H$3:H$614, A529, Gear!F$3:F$614)
+SUMIF(Gear!I$3:I$614, A529, Gear!F$3:F$614)
+SUMIF(Workshop!G$3:G$603, A529, Workshop!I$3:I$603)
+SUMIF(Workshop!J$3:J$603, A529, Workshop!L$3:L$603)
+SUMIF(Workshop!M$3:M$603, A529, Workshop!O$3:O$603)
+SUMIF(Workshop!P$3:P$603, A529, Workshop!R$3:R$603)
+SUMIF(Fish!G$3:G$616, A529, Fish!I$3:I$616)
+SUMIF(Fish!J$3:J$616, A529, Fish!L$3:L$616)</f>
        <v>0</v>
      </c>
      <c r="E529">
        <f t="shared" si="26"/>
        <v>12</v>
      </c>
      <c r="F529">
        <f t="shared" si="27"/>
        <v>12</v>
      </c>
    </row>
    <row r="530" spans="2:6" x14ac:dyDescent="0.25">
      <c r="B530">
        <v>0</v>
      </c>
      <c r="C530">
        <f t="shared" si="25"/>
        <v>12</v>
      </c>
      <c r="D530">
        <f>SUMIF(Animals!G$3:G$616, A530, Animals!F$3:F$616)
+SUMIF(Gear!G$3:G$614, A530, Gear!F$3:F$614)
+SUMIF(Gear!H$3:H$614, A530, Gear!F$3:F$614)
+SUMIF(Gear!I$3:I$614, A530, Gear!F$3:F$614)
+SUMIF(Workshop!G$3:G$603, A530, Workshop!I$3:I$603)
+SUMIF(Workshop!J$3:J$603, A530, Workshop!L$3:L$603)
+SUMIF(Workshop!M$3:M$603, A530, Workshop!O$3:O$603)
+SUMIF(Workshop!P$3:P$603, A530, Workshop!R$3:R$603)
+SUMIF(Fish!G$3:G$616, A530, Fish!I$3:I$616)
+SUMIF(Fish!J$3:J$616, A530, Fish!L$3:L$616)</f>
        <v>0</v>
      </c>
      <c r="E530">
        <f t="shared" si="26"/>
        <v>12</v>
      </c>
      <c r="F530">
        <f t="shared" si="27"/>
        <v>12</v>
      </c>
    </row>
    <row r="531" spans="2:6" x14ac:dyDescent="0.25">
      <c r="B531">
        <v>0</v>
      </c>
      <c r="C531">
        <f t="shared" si="25"/>
        <v>12</v>
      </c>
      <c r="D531">
        <f>SUMIF(Animals!G$3:G$616, A531, Animals!F$3:F$616)
+SUMIF(Gear!G$3:G$614, A531, Gear!F$3:F$614)
+SUMIF(Gear!H$3:H$614, A531, Gear!F$3:F$614)
+SUMIF(Gear!I$3:I$614, A531, Gear!F$3:F$614)
+SUMIF(Workshop!G$3:G$603, A531, Workshop!I$3:I$603)
+SUMIF(Workshop!J$3:J$603, A531, Workshop!L$3:L$603)
+SUMIF(Workshop!M$3:M$603, A531, Workshop!O$3:O$603)
+SUMIF(Workshop!P$3:P$603, A531, Workshop!R$3:R$603)
+SUMIF(Fish!G$3:G$616, A531, Fish!I$3:I$616)
+SUMIF(Fish!J$3:J$616, A531, Fish!L$3:L$616)</f>
        <v>0</v>
      </c>
      <c r="E531">
        <f t="shared" si="26"/>
        <v>12</v>
      </c>
      <c r="F531">
        <f t="shared" si="27"/>
        <v>12</v>
      </c>
    </row>
    <row r="532" spans="2:6" x14ac:dyDescent="0.25">
      <c r="B532">
        <v>0</v>
      </c>
      <c r="C532">
        <f t="shared" si="25"/>
        <v>12</v>
      </c>
      <c r="D532">
        <f>SUMIF(Animals!G$3:G$616, A532, Animals!F$3:F$616)
+SUMIF(Gear!G$3:G$614, A532, Gear!F$3:F$614)
+SUMIF(Gear!H$3:H$614, A532, Gear!F$3:F$614)
+SUMIF(Gear!I$3:I$614, A532, Gear!F$3:F$614)
+SUMIF(Workshop!G$3:G$603, A532, Workshop!I$3:I$603)
+SUMIF(Workshop!J$3:J$603, A532, Workshop!L$3:L$603)
+SUMIF(Workshop!M$3:M$603, A532, Workshop!O$3:O$603)
+SUMIF(Workshop!P$3:P$603, A532, Workshop!R$3:R$603)
+SUMIF(Fish!G$3:G$616, A532, Fish!I$3:I$616)
+SUMIF(Fish!J$3:J$616, A532, Fish!L$3:L$616)</f>
        <v>0</v>
      </c>
      <c r="E532">
        <f t="shared" si="26"/>
        <v>12</v>
      </c>
      <c r="F532">
        <f t="shared" si="27"/>
        <v>12</v>
      </c>
    </row>
    <row r="533" spans="2:6" x14ac:dyDescent="0.25">
      <c r="B533">
        <v>0</v>
      </c>
      <c r="C533">
        <f t="shared" si="25"/>
        <v>12</v>
      </c>
      <c r="D533">
        <f>SUMIF(Animals!G$3:G$616, A533, Animals!F$3:F$616)
+SUMIF(Gear!G$3:G$614, A533, Gear!F$3:F$614)
+SUMIF(Gear!H$3:H$614, A533, Gear!F$3:F$614)
+SUMIF(Gear!I$3:I$614, A533, Gear!F$3:F$614)
+SUMIF(Workshop!G$3:G$603, A533, Workshop!I$3:I$603)
+SUMIF(Workshop!J$3:J$603, A533, Workshop!L$3:L$603)
+SUMIF(Workshop!M$3:M$603, A533, Workshop!O$3:O$603)
+SUMIF(Workshop!P$3:P$603, A533, Workshop!R$3:R$603)
+SUMIF(Fish!G$3:G$616, A533, Fish!I$3:I$616)
+SUMIF(Fish!J$3:J$616, A533, Fish!L$3:L$616)</f>
        <v>0</v>
      </c>
      <c r="E533">
        <f t="shared" si="26"/>
        <v>12</v>
      </c>
      <c r="F533">
        <f t="shared" si="27"/>
        <v>12</v>
      </c>
    </row>
    <row r="534" spans="2:6" x14ac:dyDescent="0.25">
      <c r="B534">
        <v>0</v>
      </c>
      <c r="C534">
        <f t="shared" si="25"/>
        <v>12</v>
      </c>
      <c r="D534">
        <f>SUMIF(Animals!G$3:G$616, A534, Animals!F$3:F$616)
+SUMIF(Gear!G$3:G$614, A534, Gear!F$3:F$614)
+SUMIF(Gear!H$3:H$614, A534, Gear!F$3:F$614)
+SUMIF(Gear!I$3:I$614, A534, Gear!F$3:F$614)
+SUMIF(Workshop!G$3:G$603, A534, Workshop!I$3:I$603)
+SUMIF(Workshop!J$3:J$603, A534, Workshop!L$3:L$603)
+SUMIF(Workshop!M$3:M$603, A534, Workshop!O$3:O$603)
+SUMIF(Workshop!P$3:P$603, A534, Workshop!R$3:R$603)
+SUMIF(Fish!G$3:G$616, A534, Fish!I$3:I$616)
+SUMIF(Fish!J$3:J$616, A534, Fish!L$3:L$616)</f>
        <v>0</v>
      </c>
      <c r="E534">
        <f t="shared" si="26"/>
        <v>12</v>
      </c>
      <c r="F534">
        <f t="shared" si="27"/>
        <v>12</v>
      </c>
    </row>
    <row r="535" spans="2:6" x14ac:dyDescent="0.25">
      <c r="B535">
        <v>0</v>
      </c>
      <c r="C535">
        <f t="shared" si="25"/>
        <v>12</v>
      </c>
      <c r="D535">
        <f>SUMIF(Animals!G$3:G$616, A535, Animals!F$3:F$616)
+SUMIF(Gear!G$3:G$614, A535, Gear!F$3:F$614)
+SUMIF(Gear!H$3:H$614, A535, Gear!F$3:F$614)
+SUMIF(Gear!I$3:I$614, A535, Gear!F$3:F$614)
+SUMIF(Workshop!G$3:G$603, A535, Workshop!I$3:I$603)
+SUMIF(Workshop!J$3:J$603, A535, Workshop!L$3:L$603)
+SUMIF(Workshop!M$3:M$603, A535, Workshop!O$3:O$603)
+SUMIF(Workshop!P$3:P$603, A535, Workshop!R$3:R$603)
+SUMIF(Fish!G$3:G$616, A535, Fish!I$3:I$616)
+SUMIF(Fish!J$3:J$616, A535, Fish!L$3:L$616)</f>
        <v>0</v>
      </c>
      <c r="E535">
        <f t="shared" si="26"/>
        <v>12</v>
      </c>
      <c r="F535">
        <f t="shared" si="27"/>
        <v>12</v>
      </c>
    </row>
    <row r="536" spans="2:6" x14ac:dyDescent="0.25">
      <c r="B536">
        <v>0</v>
      </c>
      <c r="C536">
        <f t="shared" si="25"/>
        <v>12</v>
      </c>
      <c r="D536">
        <f>SUMIF(Animals!G$3:G$616, A536, Animals!F$3:F$616)
+SUMIF(Gear!G$3:G$614, A536, Gear!F$3:F$614)
+SUMIF(Gear!H$3:H$614, A536, Gear!F$3:F$614)
+SUMIF(Gear!I$3:I$614, A536, Gear!F$3:F$614)
+SUMIF(Workshop!G$3:G$603, A536, Workshop!I$3:I$603)
+SUMIF(Workshop!J$3:J$603, A536, Workshop!L$3:L$603)
+SUMIF(Workshop!M$3:M$603, A536, Workshop!O$3:O$603)
+SUMIF(Workshop!P$3:P$603, A536, Workshop!R$3:R$603)
+SUMIF(Fish!G$3:G$616, A536, Fish!I$3:I$616)
+SUMIF(Fish!J$3:J$616, A536, Fish!L$3:L$616)</f>
        <v>0</v>
      </c>
      <c r="E536">
        <f t="shared" si="26"/>
        <v>12</v>
      </c>
      <c r="F536">
        <f t="shared" si="27"/>
        <v>12</v>
      </c>
    </row>
    <row r="537" spans="2:6" x14ac:dyDescent="0.25">
      <c r="B537">
        <v>0</v>
      </c>
      <c r="C537">
        <f t="shared" si="25"/>
        <v>12</v>
      </c>
      <c r="D537">
        <f>SUMIF(Animals!G$3:G$616, A537, Animals!F$3:F$616)
+SUMIF(Gear!G$3:G$614, A537, Gear!F$3:F$614)
+SUMIF(Gear!H$3:H$614, A537, Gear!F$3:F$614)
+SUMIF(Gear!I$3:I$614, A537, Gear!F$3:F$614)
+SUMIF(Workshop!G$3:G$603, A537, Workshop!I$3:I$603)
+SUMIF(Workshop!J$3:J$603, A537, Workshop!L$3:L$603)
+SUMIF(Workshop!M$3:M$603, A537, Workshop!O$3:O$603)
+SUMIF(Workshop!P$3:P$603, A537, Workshop!R$3:R$603)
+SUMIF(Fish!G$3:G$616, A537, Fish!I$3:I$616)
+SUMIF(Fish!J$3:J$616, A537, Fish!L$3:L$616)</f>
        <v>0</v>
      </c>
      <c r="E537">
        <f t="shared" si="26"/>
        <v>12</v>
      </c>
      <c r="F537">
        <f t="shared" si="27"/>
        <v>12</v>
      </c>
    </row>
    <row r="538" spans="2:6" x14ac:dyDescent="0.25">
      <c r="B538">
        <v>0</v>
      </c>
      <c r="C538">
        <f t="shared" si="25"/>
        <v>12</v>
      </c>
      <c r="D538">
        <f>SUMIF(Animals!G$3:G$616, A538, Animals!F$3:F$616)
+SUMIF(Gear!G$3:G$614, A538, Gear!F$3:F$614)
+SUMIF(Gear!H$3:H$614, A538, Gear!F$3:F$614)
+SUMIF(Gear!I$3:I$614, A538, Gear!F$3:F$614)
+SUMIF(Workshop!G$3:G$603, A538, Workshop!I$3:I$603)
+SUMIF(Workshop!J$3:J$603, A538, Workshop!L$3:L$603)
+SUMIF(Workshop!M$3:M$603, A538, Workshop!O$3:O$603)
+SUMIF(Workshop!P$3:P$603, A538, Workshop!R$3:R$603)
+SUMIF(Fish!G$3:G$616, A538, Fish!I$3:I$616)
+SUMIF(Fish!J$3:J$616, A538, Fish!L$3:L$616)</f>
        <v>0</v>
      </c>
      <c r="E538">
        <f t="shared" si="26"/>
        <v>12</v>
      </c>
      <c r="F538">
        <f t="shared" si="27"/>
        <v>12</v>
      </c>
    </row>
    <row r="539" spans="2:6" x14ac:dyDescent="0.25">
      <c r="B539">
        <v>0</v>
      </c>
      <c r="C539">
        <f t="shared" si="25"/>
        <v>12</v>
      </c>
      <c r="D539">
        <f>SUMIF(Animals!G$3:G$616, A539, Animals!F$3:F$616)
+SUMIF(Gear!G$3:G$614, A539, Gear!F$3:F$614)
+SUMIF(Gear!H$3:H$614, A539, Gear!F$3:F$614)
+SUMIF(Gear!I$3:I$614, A539, Gear!F$3:F$614)
+SUMIF(Workshop!G$3:G$603, A539, Workshop!I$3:I$603)
+SUMIF(Workshop!J$3:J$603, A539, Workshop!L$3:L$603)
+SUMIF(Workshop!M$3:M$603, A539, Workshop!O$3:O$603)
+SUMIF(Workshop!P$3:P$603, A539, Workshop!R$3:R$603)
+SUMIF(Fish!G$3:G$616, A539, Fish!I$3:I$616)
+SUMIF(Fish!J$3:J$616, A539, Fish!L$3:L$616)</f>
        <v>0</v>
      </c>
      <c r="E539">
        <f t="shared" si="26"/>
        <v>12</v>
      </c>
      <c r="F539">
        <f t="shared" si="27"/>
        <v>12</v>
      </c>
    </row>
    <row r="540" spans="2:6" x14ac:dyDescent="0.25">
      <c r="B540">
        <v>0</v>
      </c>
      <c r="C540">
        <f t="shared" si="25"/>
        <v>12</v>
      </c>
      <c r="D540">
        <f>SUMIF(Animals!G$3:G$616, A540, Animals!F$3:F$616)
+SUMIF(Gear!G$3:G$614, A540, Gear!F$3:F$614)
+SUMIF(Gear!H$3:H$614, A540, Gear!F$3:F$614)
+SUMIF(Gear!I$3:I$614, A540, Gear!F$3:F$614)
+SUMIF(Workshop!G$3:G$603, A540, Workshop!I$3:I$603)
+SUMIF(Workshop!J$3:J$603, A540, Workshop!L$3:L$603)
+SUMIF(Workshop!M$3:M$603, A540, Workshop!O$3:O$603)
+SUMIF(Workshop!P$3:P$603, A540, Workshop!R$3:R$603)
+SUMIF(Fish!G$3:G$616, A540, Fish!I$3:I$616)
+SUMIF(Fish!J$3:J$616, A540, Fish!L$3:L$616)</f>
        <v>0</v>
      </c>
      <c r="E540">
        <f t="shared" si="26"/>
        <v>12</v>
      </c>
      <c r="F540">
        <f t="shared" si="27"/>
        <v>12</v>
      </c>
    </row>
    <row r="541" spans="2:6" x14ac:dyDescent="0.25">
      <c r="B541">
        <v>0</v>
      </c>
      <c r="C541">
        <f t="shared" si="25"/>
        <v>12</v>
      </c>
      <c r="D541">
        <f>SUMIF(Animals!G$3:G$616, A541, Animals!F$3:F$616)
+SUMIF(Gear!G$3:G$614, A541, Gear!F$3:F$614)
+SUMIF(Gear!H$3:H$614, A541, Gear!F$3:F$614)
+SUMIF(Gear!I$3:I$614, A541, Gear!F$3:F$614)
+SUMIF(Workshop!G$3:G$603, A541, Workshop!I$3:I$603)
+SUMIF(Workshop!J$3:J$603, A541, Workshop!L$3:L$603)
+SUMIF(Workshop!M$3:M$603, A541, Workshop!O$3:O$603)
+SUMIF(Workshop!P$3:P$603, A541, Workshop!R$3:R$603)
+SUMIF(Fish!G$3:G$616, A541, Fish!I$3:I$616)
+SUMIF(Fish!J$3:J$616, A541, Fish!L$3:L$616)</f>
        <v>0</v>
      </c>
      <c r="E541">
        <f t="shared" si="26"/>
        <v>12</v>
      </c>
      <c r="F541">
        <f t="shared" si="27"/>
        <v>12</v>
      </c>
    </row>
    <row r="542" spans="2:6" x14ac:dyDescent="0.25">
      <c r="B542">
        <v>0</v>
      </c>
      <c r="C542">
        <f t="shared" si="25"/>
        <v>12</v>
      </c>
      <c r="D542">
        <f>SUMIF(Animals!G$3:G$616, A542, Animals!F$3:F$616)
+SUMIF(Gear!G$3:G$614, A542, Gear!F$3:F$614)
+SUMIF(Gear!H$3:H$614, A542, Gear!F$3:F$614)
+SUMIF(Gear!I$3:I$614, A542, Gear!F$3:F$614)
+SUMIF(Workshop!G$3:G$603, A542, Workshop!I$3:I$603)
+SUMIF(Workshop!J$3:J$603, A542, Workshop!L$3:L$603)
+SUMIF(Workshop!M$3:M$603, A542, Workshop!O$3:O$603)
+SUMIF(Workshop!P$3:P$603, A542, Workshop!R$3:R$603)
+SUMIF(Fish!G$3:G$616, A542, Fish!I$3:I$616)
+SUMIF(Fish!J$3:J$616, A542, Fish!L$3:L$616)</f>
        <v>0</v>
      </c>
      <c r="E542">
        <f t="shared" si="26"/>
        <v>12</v>
      </c>
      <c r="F542">
        <f t="shared" si="27"/>
        <v>12</v>
      </c>
    </row>
    <row r="543" spans="2:6" x14ac:dyDescent="0.25">
      <c r="B543">
        <v>0</v>
      </c>
      <c r="C543">
        <f t="shared" si="25"/>
        <v>12</v>
      </c>
      <c r="D543">
        <f>SUMIF(Animals!G$3:G$616, A543, Animals!F$3:F$616)
+SUMIF(Gear!G$3:G$614, A543, Gear!F$3:F$614)
+SUMIF(Gear!H$3:H$614, A543, Gear!F$3:F$614)
+SUMIF(Gear!I$3:I$614, A543, Gear!F$3:F$614)
+SUMIF(Workshop!G$3:G$603, A543, Workshop!I$3:I$603)
+SUMIF(Workshop!J$3:J$603, A543, Workshop!L$3:L$603)
+SUMIF(Workshop!M$3:M$603, A543, Workshop!O$3:O$603)
+SUMIF(Workshop!P$3:P$603, A543, Workshop!R$3:R$603)
+SUMIF(Fish!G$3:G$616, A543, Fish!I$3:I$616)
+SUMIF(Fish!J$3:J$616, A543, Fish!L$3:L$616)</f>
        <v>0</v>
      </c>
      <c r="E543">
        <f t="shared" si="26"/>
        <v>12</v>
      </c>
      <c r="F543">
        <f t="shared" si="27"/>
        <v>12</v>
      </c>
    </row>
    <row r="544" spans="2:6" x14ac:dyDescent="0.25">
      <c r="B544">
        <v>0</v>
      </c>
      <c r="C544">
        <f t="shared" si="25"/>
        <v>12</v>
      </c>
      <c r="D544">
        <f>SUMIF(Animals!G$3:G$616, A544, Animals!F$3:F$616)
+SUMIF(Gear!G$3:G$614, A544, Gear!F$3:F$614)
+SUMIF(Gear!H$3:H$614, A544, Gear!F$3:F$614)
+SUMIF(Gear!I$3:I$614, A544, Gear!F$3:F$614)
+SUMIF(Workshop!G$3:G$603, A544, Workshop!I$3:I$603)
+SUMIF(Workshop!J$3:J$603, A544, Workshop!L$3:L$603)
+SUMIF(Workshop!M$3:M$603, A544, Workshop!O$3:O$603)
+SUMIF(Workshop!P$3:P$603, A544, Workshop!R$3:R$603)
+SUMIF(Fish!G$3:G$616, A544, Fish!I$3:I$616)
+SUMIF(Fish!J$3:J$616, A544, Fish!L$3:L$616)</f>
        <v>0</v>
      </c>
      <c r="E544">
        <f t="shared" si="26"/>
        <v>12</v>
      </c>
      <c r="F544">
        <f t="shared" si="27"/>
        <v>12</v>
      </c>
    </row>
    <row r="545" spans="2:6" x14ac:dyDescent="0.25">
      <c r="B545">
        <v>0</v>
      </c>
      <c r="C545">
        <f t="shared" si="25"/>
        <v>12</v>
      </c>
      <c r="D545">
        <f>SUMIF(Animals!G$3:G$616, A545, Animals!F$3:F$616)
+SUMIF(Gear!G$3:G$614, A545, Gear!F$3:F$614)
+SUMIF(Gear!H$3:H$614, A545, Gear!F$3:F$614)
+SUMIF(Gear!I$3:I$614, A545, Gear!F$3:F$614)
+SUMIF(Workshop!G$3:G$603, A545, Workshop!I$3:I$603)
+SUMIF(Workshop!J$3:J$603, A545, Workshop!L$3:L$603)
+SUMIF(Workshop!M$3:M$603, A545, Workshop!O$3:O$603)
+SUMIF(Workshop!P$3:P$603, A545, Workshop!R$3:R$603)
+SUMIF(Fish!G$3:G$616, A545, Fish!I$3:I$616)
+SUMIF(Fish!J$3:J$616, A545, Fish!L$3:L$616)</f>
        <v>0</v>
      </c>
      <c r="E545">
        <f t="shared" si="26"/>
        <v>12</v>
      </c>
      <c r="F545">
        <f t="shared" si="27"/>
        <v>12</v>
      </c>
    </row>
    <row r="546" spans="2:6" x14ac:dyDescent="0.25">
      <c r="B546">
        <v>0</v>
      </c>
      <c r="C546">
        <f t="shared" si="25"/>
        <v>12</v>
      </c>
      <c r="D546">
        <f>SUMIF(Animals!G$3:G$616, A546, Animals!F$3:F$616)
+SUMIF(Gear!G$3:G$614, A546, Gear!F$3:F$614)
+SUMIF(Gear!H$3:H$614, A546, Gear!F$3:F$614)
+SUMIF(Gear!I$3:I$614, A546, Gear!F$3:F$614)
+SUMIF(Workshop!G$3:G$603, A546, Workshop!I$3:I$603)
+SUMIF(Workshop!J$3:J$603, A546, Workshop!L$3:L$603)
+SUMIF(Workshop!M$3:M$603, A546, Workshop!O$3:O$603)
+SUMIF(Workshop!P$3:P$603, A546, Workshop!R$3:R$603)
+SUMIF(Fish!G$3:G$616, A546, Fish!I$3:I$616)
+SUMIF(Fish!J$3:J$616, A546, Fish!L$3:L$616)</f>
        <v>0</v>
      </c>
      <c r="E546">
        <f t="shared" si="26"/>
        <v>12</v>
      </c>
      <c r="F546">
        <f t="shared" si="27"/>
        <v>12</v>
      </c>
    </row>
    <row r="547" spans="2:6" x14ac:dyDescent="0.25">
      <c r="B547">
        <v>0</v>
      </c>
      <c r="C547">
        <f t="shared" si="25"/>
        <v>12</v>
      </c>
      <c r="D547">
        <f>SUMIF(Animals!G$3:G$616, A547, Animals!F$3:F$616)
+SUMIF(Gear!G$3:G$614, A547, Gear!F$3:F$614)
+SUMIF(Gear!H$3:H$614, A547, Gear!F$3:F$614)
+SUMIF(Gear!I$3:I$614, A547, Gear!F$3:F$614)
+SUMIF(Workshop!G$3:G$603, A547, Workshop!I$3:I$603)
+SUMIF(Workshop!J$3:J$603, A547, Workshop!L$3:L$603)
+SUMIF(Workshop!M$3:M$603, A547, Workshop!O$3:O$603)
+SUMIF(Workshop!P$3:P$603, A547, Workshop!R$3:R$603)
+SUMIF(Fish!G$3:G$616, A547, Fish!I$3:I$616)
+SUMIF(Fish!J$3:J$616, A547, Fish!L$3:L$616)</f>
        <v>0</v>
      </c>
      <c r="E547">
        <f t="shared" si="26"/>
        <v>12</v>
      </c>
      <c r="F547">
        <f t="shared" si="27"/>
        <v>12</v>
      </c>
    </row>
    <row r="548" spans="2:6" x14ac:dyDescent="0.25">
      <c r="B548">
        <v>0</v>
      </c>
      <c r="C548">
        <f t="shared" si="25"/>
        <v>12</v>
      </c>
      <c r="D548">
        <f>SUMIF(Animals!G$3:G$616, A548, Animals!F$3:F$616)
+SUMIF(Gear!G$3:G$614, A548, Gear!F$3:F$614)
+SUMIF(Gear!H$3:H$614, A548, Gear!F$3:F$614)
+SUMIF(Gear!I$3:I$614, A548, Gear!F$3:F$614)
+SUMIF(Workshop!G$3:G$603, A548, Workshop!I$3:I$603)
+SUMIF(Workshop!J$3:J$603, A548, Workshop!L$3:L$603)
+SUMIF(Workshop!M$3:M$603, A548, Workshop!O$3:O$603)
+SUMIF(Workshop!P$3:P$603, A548, Workshop!R$3:R$603)
+SUMIF(Fish!G$3:G$616, A548, Fish!I$3:I$616)
+SUMIF(Fish!J$3:J$616, A548, Fish!L$3:L$616)</f>
        <v>0</v>
      </c>
      <c r="E548">
        <f t="shared" si="26"/>
        <v>12</v>
      </c>
      <c r="F548">
        <f t="shared" si="27"/>
        <v>12</v>
      </c>
    </row>
    <row r="549" spans="2:6" x14ac:dyDescent="0.25">
      <c r="B549">
        <v>0</v>
      </c>
      <c r="C549">
        <f t="shared" si="25"/>
        <v>12</v>
      </c>
      <c r="D549">
        <f>SUMIF(Animals!G$3:G$616, A549, Animals!F$3:F$616)
+SUMIF(Gear!G$3:G$614, A549, Gear!F$3:F$614)
+SUMIF(Gear!H$3:H$614, A549, Gear!F$3:F$614)
+SUMIF(Gear!I$3:I$614, A549, Gear!F$3:F$614)
+SUMIF(Workshop!G$3:G$603, A549, Workshop!I$3:I$603)
+SUMIF(Workshop!J$3:J$603, A549, Workshop!L$3:L$603)
+SUMIF(Workshop!M$3:M$603, A549, Workshop!O$3:O$603)
+SUMIF(Workshop!P$3:P$603, A549, Workshop!R$3:R$603)
+SUMIF(Fish!G$3:G$616, A549, Fish!I$3:I$616)
+SUMIF(Fish!J$3:J$616, A549, Fish!L$3:L$616)</f>
        <v>0</v>
      </c>
      <c r="E549">
        <f t="shared" si="26"/>
        <v>12</v>
      </c>
      <c r="F549">
        <f t="shared" si="27"/>
        <v>12</v>
      </c>
    </row>
    <row r="550" spans="2:6" x14ac:dyDescent="0.25">
      <c r="B550">
        <v>0</v>
      </c>
      <c r="C550">
        <f t="shared" si="25"/>
        <v>12</v>
      </c>
      <c r="D550">
        <f>SUMIF(Animals!G$3:G$616, A550, Animals!F$3:F$616)
+SUMIF(Gear!G$3:G$614, A550, Gear!F$3:F$614)
+SUMIF(Gear!H$3:H$614, A550, Gear!F$3:F$614)
+SUMIF(Gear!I$3:I$614, A550, Gear!F$3:F$614)
+SUMIF(Workshop!G$3:G$603, A550, Workshop!I$3:I$603)
+SUMIF(Workshop!J$3:J$603, A550, Workshop!L$3:L$603)
+SUMIF(Workshop!M$3:M$603, A550, Workshop!O$3:O$603)
+SUMIF(Workshop!P$3:P$603, A550, Workshop!R$3:R$603)
+SUMIF(Fish!G$3:G$616, A550, Fish!I$3:I$616)
+SUMIF(Fish!J$3:J$616, A550, Fish!L$3:L$616)</f>
        <v>0</v>
      </c>
      <c r="E550">
        <f t="shared" si="26"/>
        <v>12</v>
      </c>
      <c r="F550">
        <f t="shared" si="27"/>
        <v>12</v>
      </c>
    </row>
    <row r="551" spans="2:6" x14ac:dyDescent="0.25">
      <c r="B551">
        <v>0</v>
      </c>
      <c r="C551">
        <f t="shared" si="25"/>
        <v>12</v>
      </c>
      <c r="D551">
        <f>SUMIF(Animals!G$3:G$616, A551, Animals!F$3:F$616)
+SUMIF(Gear!G$3:G$614, A551, Gear!F$3:F$614)
+SUMIF(Gear!H$3:H$614, A551, Gear!F$3:F$614)
+SUMIF(Gear!I$3:I$614, A551, Gear!F$3:F$614)
+SUMIF(Workshop!G$3:G$603, A551, Workshop!I$3:I$603)
+SUMIF(Workshop!J$3:J$603, A551, Workshop!L$3:L$603)
+SUMIF(Workshop!M$3:M$603, A551, Workshop!O$3:O$603)
+SUMIF(Workshop!P$3:P$603, A551, Workshop!R$3:R$603)
+SUMIF(Fish!G$3:G$616, A551, Fish!I$3:I$616)
+SUMIF(Fish!J$3:J$616, A551, Fish!L$3:L$616)</f>
        <v>0</v>
      </c>
      <c r="E551">
        <f t="shared" si="26"/>
        <v>12</v>
      </c>
      <c r="F551">
        <f t="shared" si="27"/>
        <v>12</v>
      </c>
    </row>
    <row r="552" spans="2:6" x14ac:dyDescent="0.25">
      <c r="B552">
        <v>0</v>
      </c>
      <c r="C552">
        <f t="shared" si="25"/>
        <v>12</v>
      </c>
      <c r="D552">
        <f>SUMIF(Animals!G$3:G$616, A552, Animals!F$3:F$616)
+SUMIF(Gear!G$3:G$614, A552, Gear!F$3:F$614)
+SUMIF(Gear!H$3:H$614, A552, Gear!F$3:F$614)
+SUMIF(Gear!I$3:I$614, A552, Gear!F$3:F$614)
+SUMIF(Workshop!G$3:G$603, A552, Workshop!I$3:I$603)
+SUMIF(Workshop!J$3:J$603, A552, Workshop!L$3:L$603)
+SUMIF(Workshop!M$3:M$603, A552, Workshop!O$3:O$603)
+SUMIF(Workshop!P$3:P$603, A552, Workshop!R$3:R$603)
+SUMIF(Fish!G$3:G$616, A552, Fish!I$3:I$616)
+SUMIF(Fish!J$3:J$616, A552, Fish!L$3:L$616)</f>
        <v>0</v>
      </c>
      <c r="E552">
        <f t="shared" si="26"/>
        <v>12</v>
      </c>
      <c r="F552">
        <f t="shared" si="27"/>
        <v>12</v>
      </c>
    </row>
    <row r="553" spans="2:6" x14ac:dyDescent="0.25">
      <c r="B553">
        <v>0</v>
      </c>
      <c r="C553">
        <f t="shared" si="25"/>
        <v>12</v>
      </c>
      <c r="D553">
        <f>SUMIF(Animals!G$3:G$616, A553, Animals!F$3:F$616)
+SUMIF(Gear!G$3:G$614, A553, Gear!F$3:F$614)
+SUMIF(Gear!H$3:H$614, A553, Gear!F$3:F$614)
+SUMIF(Gear!I$3:I$614, A553, Gear!F$3:F$614)
+SUMIF(Workshop!G$3:G$603, A553, Workshop!I$3:I$603)
+SUMIF(Workshop!J$3:J$603, A553, Workshop!L$3:L$603)
+SUMIF(Workshop!M$3:M$603, A553, Workshop!O$3:O$603)
+SUMIF(Workshop!P$3:P$603, A553, Workshop!R$3:R$603)
+SUMIF(Fish!G$3:G$616, A553, Fish!I$3:I$616)
+SUMIF(Fish!J$3:J$616, A553, Fish!L$3:L$616)</f>
        <v>0</v>
      </c>
      <c r="E553">
        <f t="shared" si="26"/>
        <v>12</v>
      </c>
      <c r="F553">
        <f t="shared" si="27"/>
        <v>12</v>
      </c>
    </row>
    <row r="554" spans="2:6" x14ac:dyDescent="0.25">
      <c r="B554">
        <v>0</v>
      </c>
      <c r="C554">
        <f t="shared" si="25"/>
        <v>12</v>
      </c>
      <c r="D554">
        <f>SUMIF(Animals!G$3:G$616, A554, Animals!F$3:F$616)
+SUMIF(Gear!G$3:G$614, A554, Gear!F$3:F$614)
+SUMIF(Gear!H$3:H$614, A554, Gear!F$3:F$614)
+SUMIF(Gear!I$3:I$614, A554, Gear!F$3:F$614)
+SUMIF(Workshop!G$3:G$603, A554, Workshop!I$3:I$603)
+SUMIF(Workshop!J$3:J$603, A554, Workshop!L$3:L$603)
+SUMIF(Workshop!M$3:M$603, A554, Workshop!O$3:O$603)
+SUMIF(Workshop!P$3:P$603, A554, Workshop!R$3:R$603)
+SUMIF(Fish!G$3:G$616, A554, Fish!I$3:I$616)
+SUMIF(Fish!J$3:J$616, A554, Fish!L$3:L$616)</f>
        <v>0</v>
      </c>
      <c r="E554">
        <f t="shared" si="26"/>
        <v>12</v>
      </c>
      <c r="F554">
        <f t="shared" si="27"/>
        <v>12</v>
      </c>
    </row>
    <row r="555" spans="2:6" x14ac:dyDescent="0.25">
      <c r="B555">
        <v>0</v>
      </c>
      <c r="C555">
        <f t="shared" si="25"/>
        <v>12</v>
      </c>
      <c r="D555">
        <f>SUMIF(Animals!G$3:G$616, A555, Animals!F$3:F$616)
+SUMIF(Gear!G$3:G$614, A555, Gear!F$3:F$614)
+SUMIF(Gear!H$3:H$614, A555, Gear!F$3:F$614)
+SUMIF(Gear!I$3:I$614, A555, Gear!F$3:F$614)
+SUMIF(Workshop!G$3:G$603, A555, Workshop!I$3:I$603)
+SUMIF(Workshop!J$3:J$603, A555, Workshop!L$3:L$603)
+SUMIF(Workshop!M$3:M$603, A555, Workshop!O$3:O$603)
+SUMIF(Workshop!P$3:P$603, A555, Workshop!R$3:R$603)
+SUMIF(Fish!G$3:G$616, A555, Fish!I$3:I$616)
+SUMIF(Fish!J$3:J$616, A555, Fish!L$3:L$616)</f>
        <v>0</v>
      </c>
      <c r="E555">
        <f t="shared" si="26"/>
        <v>12</v>
      </c>
      <c r="F555">
        <f t="shared" si="27"/>
        <v>12</v>
      </c>
    </row>
    <row r="556" spans="2:6" x14ac:dyDescent="0.25">
      <c r="B556">
        <v>0</v>
      </c>
      <c r="C556">
        <f t="shared" si="25"/>
        <v>12</v>
      </c>
      <c r="D556">
        <f>SUMIF(Animals!G$3:G$616, A556, Animals!F$3:F$616)
+SUMIF(Gear!G$3:G$614, A556, Gear!F$3:F$614)
+SUMIF(Gear!H$3:H$614, A556, Gear!F$3:F$614)
+SUMIF(Gear!I$3:I$614, A556, Gear!F$3:F$614)
+SUMIF(Workshop!G$3:G$603, A556, Workshop!I$3:I$603)
+SUMIF(Workshop!J$3:J$603, A556, Workshop!L$3:L$603)
+SUMIF(Workshop!M$3:M$603, A556, Workshop!O$3:O$603)
+SUMIF(Workshop!P$3:P$603, A556, Workshop!R$3:R$603)
+SUMIF(Fish!G$3:G$616, A556, Fish!I$3:I$616)
+SUMIF(Fish!J$3:J$616, A556, Fish!L$3:L$616)</f>
        <v>0</v>
      </c>
      <c r="E556">
        <f t="shared" si="26"/>
        <v>12</v>
      </c>
      <c r="F556">
        <f t="shared" si="27"/>
        <v>12</v>
      </c>
    </row>
    <row r="557" spans="2:6" x14ac:dyDescent="0.25">
      <c r="B557">
        <v>0</v>
      </c>
      <c r="C557">
        <f t="shared" si="25"/>
        <v>12</v>
      </c>
      <c r="D557">
        <f>SUMIF(Animals!G$3:G$616, A557, Animals!F$3:F$616)
+SUMIF(Gear!G$3:G$614, A557, Gear!F$3:F$614)
+SUMIF(Gear!H$3:H$614, A557, Gear!F$3:F$614)
+SUMIF(Gear!I$3:I$614, A557, Gear!F$3:F$614)
+SUMIF(Workshop!G$3:G$603, A557, Workshop!I$3:I$603)
+SUMIF(Workshop!J$3:J$603, A557, Workshop!L$3:L$603)
+SUMIF(Workshop!M$3:M$603, A557, Workshop!O$3:O$603)
+SUMIF(Workshop!P$3:P$603, A557, Workshop!R$3:R$603)
+SUMIF(Fish!G$3:G$616, A557, Fish!I$3:I$616)
+SUMIF(Fish!J$3:J$616, A557, Fish!L$3:L$616)</f>
        <v>0</v>
      </c>
      <c r="E557">
        <f t="shared" si="26"/>
        <v>12</v>
      </c>
      <c r="F557">
        <f t="shared" si="27"/>
        <v>12</v>
      </c>
    </row>
    <row r="558" spans="2:6" x14ac:dyDescent="0.25">
      <c r="B558">
        <v>0</v>
      </c>
      <c r="C558">
        <f t="shared" si="25"/>
        <v>12</v>
      </c>
      <c r="D558">
        <f>SUMIF(Animals!G$3:G$616, A558, Animals!F$3:F$616)
+SUMIF(Gear!G$3:G$614, A558, Gear!F$3:F$614)
+SUMIF(Gear!H$3:H$614, A558, Gear!F$3:F$614)
+SUMIF(Gear!I$3:I$614, A558, Gear!F$3:F$614)
+SUMIF(Workshop!G$3:G$603, A558, Workshop!I$3:I$603)
+SUMIF(Workshop!J$3:J$603, A558, Workshop!L$3:L$603)
+SUMIF(Workshop!M$3:M$603, A558, Workshop!O$3:O$603)
+SUMIF(Workshop!P$3:P$603, A558, Workshop!R$3:R$603)
+SUMIF(Fish!G$3:G$616, A558, Fish!I$3:I$616)
+SUMIF(Fish!J$3:J$616, A558, Fish!L$3:L$616)</f>
        <v>0</v>
      </c>
      <c r="E558">
        <f t="shared" si="26"/>
        <v>12</v>
      </c>
      <c r="F558">
        <f t="shared" si="27"/>
        <v>12</v>
      </c>
    </row>
    <row r="559" spans="2:6" x14ac:dyDescent="0.25">
      <c r="B559">
        <v>0</v>
      </c>
      <c r="C559">
        <f t="shared" si="25"/>
        <v>12</v>
      </c>
      <c r="D559">
        <f>SUMIF(Animals!G$3:G$616, A559, Animals!F$3:F$616)
+SUMIF(Gear!G$3:G$614, A559, Gear!F$3:F$614)
+SUMIF(Gear!H$3:H$614, A559, Gear!F$3:F$614)
+SUMIF(Gear!I$3:I$614, A559, Gear!F$3:F$614)
+SUMIF(Workshop!G$3:G$603, A559, Workshop!I$3:I$603)
+SUMIF(Workshop!J$3:J$603, A559, Workshop!L$3:L$603)
+SUMIF(Workshop!M$3:M$603, A559, Workshop!O$3:O$603)
+SUMIF(Workshop!P$3:P$603, A559, Workshop!R$3:R$603)
+SUMIF(Fish!G$3:G$616, A559, Fish!I$3:I$616)
+SUMIF(Fish!J$3:J$616, A559, Fish!L$3:L$616)</f>
        <v>0</v>
      </c>
      <c r="E559">
        <f t="shared" si="26"/>
        <v>12</v>
      </c>
      <c r="F559">
        <f t="shared" si="27"/>
        <v>12</v>
      </c>
    </row>
    <row r="560" spans="2:6" x14ac:dyDescent="0.25">
      <c r="B560">
        <v>0</v>
      </c>
      <c r="C560">
        <f t="shared" si="25"/>
        <v>12</v>
      </c>
      <c r="D560">
        <f>SUMIF(Animals!G$3:G$616, A560, Animals!F$3:F$616)
+SUMIF(Gear!G$3:G$614, A560, Gear!F$3:F$614)
+SUMIF(Gear!H$3:H$614, A560, Gear!F$3:F$614)
+SUMIF(Gear!I$3:I$614, A560, Gear!F$3:F$614)
+SUMIF(Workshop!G$3:G$603, A560, Workshop!I$3:I$603)
+SUMIF(Workshop!J$3:J$603, A560, Workshop!L$3:L$603)
+SUMIF(Workshop!M$3:M$603, A560, Workshop!O$3:O$603)
+SUMIF(Workshop!P$3:P$603, A560, Workshop!R$3:R$603)
+SUMIF(Fish!G$3:G$616, A560, Fish!I$3:I$616)
+SUMIF(Fish!J$3:J$616, A560, Fish!L$3:L$616)</f>
        <v>0</v>
      </c>
      <c r="E560">
        <f t="shared" si="26"/>
        <v>12</v>
      </c>
      <c r="F560">
        <f t="shared" si="27"/>
        <v>12</v>
      </c>
    </row>
    <row r="561" spans="2:6" x14ac:dyDescent="0.25">
      <c r="B561">
        <v>0</v>
      </c>
      <c r="C561">
        <f t="shared" si="25"/>
        <v>12</v>
      </c>
      <c r="D561">
        <f>SUMIF(Animals!G$3:G$616, A561, Animals!F$3:F$616)
+SUMIF(Gear!G$3:G$614, A561, Gear!F$3:F$614)
+SUMIF(Gear!H$3:H$614, A561, Gear!F$3:F$614)
+SUMIF(Gear!I$3:I$614, A561, Gear!F$3:F$614)
+SUMIF(Workshop!G$3:G$603, A561, Workshop!I$3:I$603)
+SUMIF(Workshop!J$3:J$603, A561, Workshop!L$3:L$603)
+SUMIF(Workshop!M$3:M$603, A561, Workshop!O$3:O$603)
+SUMIF(Workshop!P$3:P$603, A561, Workshop!R$3:R$603)
+SUMIF(Fish!G$3:G$616, A561, Fish!I$3:I$616)
+SUMIF(Fish!J$3:J$616, A561, Fish!L$3:L$616)</f>
        <v>0</v>
      </c>
      <c r="E561">
        <f t="shared" si="26"/>
        <v>12</v>
      </c>
      <c r="F561">
        <f t="shared" si="27"/>
        <v>12</v>
      </c>
    </row>
    <row r="562" spans="2:6" x14ac:dyDescent="0.25">
      <c r="B562">
        <v>0</v>
      </c>
      <c r="C562">
        <f t="shared" si="25"/>
        <v>12</v>
      </c>
      <c r="D562">
        <f>SUMIF(Animals!G$3:G$616, A562, Animals!F$3:F$616)
+SUMIF(Gear!G$3:G$614, A562, Gear!F$3:F$614)
+SUMIF(Gear!H$3:H$614, A562, Gear!F$3:F$614)
+SUMIF(Gear!I$3:I$614, A562, Gear!F$3:F$614)
+SUMIF(Workshop!G$3:G$603, A562, Workshop!I$3:I$603)
+SUMIF(Workshop!J$3:J$603, A562, Workshop!L$3:L$603)
+SUMIF(Workshop!M$3:M$603, A562, Workshop!O$3:O$603)
+SUMIF(Workshop!P$3:P$603, A562, Workshop!R$3:R$603)
+SUMIF(Fish!G$3:G$616, A562, Fish!I$3:I$616)
+SUMIF(Fish!J$3:J$616, A562, Fish!L$3:L$616)</f>
        <v>0</v>
      </c>
      <c r="E562">
        <f t="shared" si="26"/>
        <v>12</v>
      </c>
      <c r="F562">
        <f t="shared" si="27"/>
        <v>12</v>
      </c>
    </row>
    <row r="563" spans="2:6" x14ac:dyDescent="0.25">
      <c r="B563">
        <v>0</v>
      </c>
      <c r="C563">
        <f t="shared" si="25"/>
        <v>12</v>
      </c>
      <c r="D563">
        <f>SUMIF(Animals!G$3:G$616, A563, Animals!F$3:F$616)
+SUMIF(Gear!G$3:G$614, A563, Gear!F$3:F$614)
+SUMIF(Gear!H$3:H$614, A563, Gear!F$3:F$614)
+SUMIF(Gear!I$3:I$614, A563, Gear!F$3:F$614)
+SUMIF(Workshop!G$3:G$603, A563, Workshop!I$3:I$603)
+SUMIF(Workshop!J$3:J$603, A563, Workshop!L$3:L$603)
+SUMIF(Workshop!M$3:M$603, A563, Workshop!O$3:O$603)
+SUMIF(Workshop!P$3:P$603, A563, Workshop!R$3:R$603)
+SUMIF(Fish!G$3:G$616, A563, Fish!I$3:I$616)
+SUMIF(Fish!J$3:J$616, A563, Fish!L$3:L$616)</f>
        <v>0</v>
      </c>
      <c r="E563">
        <f t="shared" si="26"/>
        <v>12</v>
      </c>
      <c r="F563">
        <f t="shared" si="27"/>
        <v>12</v>
      </c>
    </row>
    <row r="564" spans="2:6" x14ac:dyDescent="0.25">
      <c r="B564">
        <v>0</v>
      </c>
      <c r="C564">
        <f t="shared" si="25"/>
        <v>12</v>
      </c>
      <c r="D564">
        <f>SUMIF(Animals!G$3:G$616, A564, Animals!F$3:F$616)
+SUMIF(Gear!G$3:G$614, A564, Gear!F$3:F$614)
+SUMIF(Gear!H$3:H$614, A564, Gear!F$3:F$614)
+SUMIF(Gear!I$3:I$614, A564, Gear!F$3:F$614)
+SUMIF(Workshop!G$3:G$603, A564, Workshop!I$3:I$603)
+SUMIF(Workshop!J$3:J$603, A564, Workshop!L$3:L$603)
+SUMIF(Workshop!M$3:M$603, A564, Workshop!O$3:O$603)
+SUMIF(Workshop!P$3:P$603, A564, Workshop!R$3:R$603)
+SUMIF(Fish!G$3:G$616, A564, Fish!I$3:I$616)
+SUMIF(Fish!J$3:J$616, A564, Fish!L$3:L$616)</f>
        <v>0</v>
      </c>
      <c r="E564">
        <f t="shared" si="26"/>
        <v>12</v>
      </c>
      <c r="F564">
        <f t="shared" si="27"/>
        <v>12</v>
      </c>
    </row>
    <row r="565" spans="2:6" x14ac:dyDescent="0.25">
      <c r="B565">
        <v>0</v>
      </c>
      <c r="C565">
        <f t="shared" si="25"/>
        <v>12</v>
      </c>
      <c r="D565">
        <f>SUMIF(Animals!G$3:G$616, A565, Animals!F$3:F$616)
+SUMIF(Gear!G$3:G$614, A565, Gear!F$3:F$614)
+SUMIF(Gear!H$3:H$614, A565, Gear!F$3:F$614)
+SUMIF(Gear!I$3:I$614, A565, Gear!F$3:F$614)
+SUMIF(Workshop!G$3:G$603, A565, Workshop!I$3:I$603)
+SUMIF(Workshop!J$3:J$603, A565, Workshop!L$3:L$603)
+SUMIF(Workshop!M$3:M$603, A565, Workshop!O$3:O$603)
+SUMIF(Workshop!P$3:P$603, A565, Workshop!R$3:R$603)
+SUMIF(Fish!G$3:G$616, A565, Fish!I$3:I$616)
+SUMIF(Fish!J$3:J$616, A565, Fish!L$3:L$616)</f>
        <v>0</v>
      </c>
      <c r="E565">
        <f t="shared" si="26"/>
        <v>12</v>
      </c>
      <c r="F565">
        <f t="shared" si="27"/>
        <v>12</v>
      </c>
    </row>
    <row r="566" spans="2:6" x14ac:dyDescent="0.25">
      <c r="B566">
        <v>0</v>
      </c>
      <c r="C566">
        <f t="shared" si="25"/>
        <v>12</v>
      </c>
      <c r="D566">
        <f>SUMIF(Animals!G$3:G$616, A566, Animals!F$3:F$616)
+SUMIF(Gear!G$3:G$614, A566, Gear!F$3:F$614)
+SUMIF(Gear!H$3:H$614, A566, Gear!F$3:F$614)
+SUMIF(Gear!I$3:I$614, A566, Gear!F$3:F$614)
+SUMIF(Workshop!G$3:G$603, A566, Workshop!I$3:I$603)
+SUMIF(Workshop!J$3:J$603, A566, Workshop!L$3:L$603)
+SUMIF(Workshop!M$3:M$603, A566, Workshop!O$3:O$603)
+SUMIF(Workshop!P$3:P$603, A566, Workshop!R$3:R$603)
+SUMIF(Fish!G$3:G$616, A566, Fish!I$3:I$616)
+SUMIF(Fish!J$3:J$616, A566, Fish!L$3:L$616)</f>
        <v>0</v>
      </c>
      <c r="E566">
        <f t="shared" si="26"/>
        <v>12</v>
      </c>
      <c r="F566">
        <f t="shared" si="27"/>
        <v>12</v>
      </c>
    </row>
    <row r="567" spans="2:6" x14ac:dyDescent="0.25">
      <c r="B567">
        <v>0</v>
      </c>
      <c r="C567">
        <f t="shared" si="25"/>
        <v>12</v>
      </c>
      <c r="D567">
        <f>SUMIF(Animals!G$3:G$616, A567, Animals!F$3:F$616)
+SUMIF(Gear!G$3:G$614, A567, Gear!F$3:F$614)
+SUMIF(Gear!H$3:H$614, A567, Gear!F$3:F$614)
+SUMIF(Gear!I$3:I$614, A567, Gear!F$3:F$614)
+SUMIF(Workshop!G$3:G$603, A567, Workshop!I$3:I$603)
+SUMIF(Workshop!J$3:J$603, A567, Workshop!L$3:L$603)
+SUMIF(Workshop!M$3:M$603, A567, Workshop!O$3:O$603)
+SUMIF(Workshop!P$3:P$603, A567, Workshop!R$3:R$603)
+SUMIF(Fish!G$3:G$616, A567, Fish!I$3:I$616)
+SUMIF(Fish!J$3:J$616, A567, Fish!L$3:L$616)</f>
        <v>0</v>
      </c>
      <c r="E567">
        <f t="shared" si="26"/>
        <v>12</v>
      </c>
      <c r="F567">
        <f t="shared" si="27"/>
        <v>12</v>
      </c>
    </row>
    <row r="568" spans="2:6" x14ac:dyDescent="0.25">
      <c r="B568">
        <v>0</v>
      </c>
      <c r="C568">
        <f t="shared" si="25"/>
        <v>12</v>
      </c>
      <c r="D568">
        <f>SUMIF(Animals!G$3:G$616, A568, Animals!F$3:F$616)
+SUMIF(Gear!G$3:G$614, A568, Gear!F$3:F$614)
+SUMIF(Gear!H$3:H$614, A568, Gear!F$3:F$614)
+SUMIF(Gear!I$3:I$614, A568, Gear!F$3:F$614)
+SUMIF(Workshop!G$3:G$603, A568, Workshop!I$3:I$603)
+SUMIF(Workshop!J$3:J$603, A568, Workshop!L$3:L$603)
+SUMIF(Workshop!M$3:M$603, A568, Workshop!O$3:O$603)
+SUMIF(Workshop!P$3:P$603, A568, Workshop!R$3:R$603)
+SUMIF(Fish!G$3:G$616, A568, Fish!I$3:I$616)
+SUMIF(Fish!J$3:J$616, A568, Fish!L$3:L$616)</f>
        <v>0</v>
      </c>
      <c r="E568">
        <f t="shared" si="26"/>
        <v>12</v>
      </c>
      <c r="F568">
        <f t="shared" si="27"/>
        <v>12</v>
      </c>
    </row>
    <row r="569" spans="2:6" x14ac:dyDescent="0.25">
      <c r="B569">
        <v>0</v>
      </c>
      <c r="C569">
        <f t="shared" si="25"/>
        <v>12</v>
      </c>
      <c r="D569">
        <f>SUMIF(Animals!G$3:G$616, A569, Animals!F$3:F$616)
+SUMIF(Gear!G$3:G$614, A569, Gear!F$3:F$614)
+SUMIF(Gear!H$3:H$614, A569, Gear!F$3:F$614)
+SUMIF(Gear!I$3:I$614, A569, Gear!F$3:F$614)
+SUMIF(Workshop!G$3:G$603, A569, Workshop!I$3:I$603)
+SUMIF(Workshop!J$3:J$603, A569, Workshop!L$3:L$603)
+SUMIF(Workshop!M$3:M$603, A569, Workshop!O$3:O$603)
+SUMIF(Workshop!P$3:P$603, A569, Workshop!R$3:R$603)
+SUMIF(Fish!G$3:G$616, A569, Fish!I$3:I$616)
+SUMIF(Fish!J$3:J$616, A569, Fish!L$3:L$616)</f>
        <v>0</v>
      </c>
      <c r="E569">
        <f t="shared" si="26"/>
        <v>12</v>
      </c>
      <c r="F569">
        <f t="shared" si="27"/>
        <v>12</v>
      </c>
    </row>
    <row r="570" spans="2:6" x14ac:dyDescent="0.25">
      <c r="B570">
        <v>0</v>
      </c>
      <c r="C570">
        <f t="shared" si="25"/>
        <v>12</v>
      </c>
      <c r="D570">
        <f>SUMIF(Animals!G$3:G$616, A570, Animals!F$3:F$616)
+SUMIF(Gear!G$3:G$614, A570, Gear!F$3:F$614)
+SUMIF(Gear!H$3:H$614, A570, Gear!F$3:F$614)
+SUMIF(Gear!I$3:I$614, A570, Gear!F$3:F$614)
+SUMIF(Workshop!G$3:G$603, A570, Workshop!I$3:I$603)
+SUMIF(Workshop!J$3:J$603, A570, Workshop!L$3:L$603)
+SUMIF(Workshop!M$3:M$603, A570, Workshop!O$3:O$603)
+SUMIF(Workshop!P$3:P$603, A570, Workshop!R$3:R$603)
+SUMIF(Fish!G$3:G$616, A570, Fish!I$3:I$616)
+SUMIF(Fish!J$3:J$616, A570, Fish!L$3:L$616)</f>
        <v>0</v>
      </c>
      <c r="E570">
        <f t="shared" si="26"/>
        <v>12</v>
      </c>
      <c r="F570">
        <f t="shared" si="27"/>
        <v>12</v>
      </c>
    </row>
    <row r="571" spans="2:6" x14ac:dyDescent="0.25">
      <c r="B571">
        <v>0</v>
      </c>
      <c r="C571">
        <f t="shared" si="25"/>
        <v>12</v>
      </c>
      <c r="D571">
        <f>SUMIF(Animals!G$3:G$616, A571, Animals!F$3:F$616)
+SUMIF(Gear!G$3:G$614, A571, Gear!F$3:F$614)
+SUMIF(Gear!H$3:H$614, A571, Gear!F$3:F$614)
+SUMIF(Gear!I$3:I$614, A571, Gear!F$3:F$614)
+SUMIF(Workshop!G$3:G$603, A571, Workshop!I$3:I$603)
+SUMIF(Workshop!J$3:J$603, A571, Workshop!L$3:L$603)
+SUMIF(Workshop!M$3:M$603, A571, Workshop!O$3:O$603)
+SUMIF(Workshop!P$3:P$603, A571, Workshop!R$3:R$603)
+SUMIF(Fish!G$3:G$616, A571, Fish!I$3:I$616)
+SUMIF(Fish!J$3:J$616, A571, Fish!L$3:L$616)</f>
        <v>0</v>
      </c>
      <c r="E571">
        <f t="shared" si="26"/>
        <v>12</v>
      </c>
      <c r="F571">
        <f t="shared" si="27"/>
        <v>12</v>
      </c>
    </row>
    <row r="572" spans="2:6" x14ac:dyDescent="0.25">
      <c r="B572">
        <v>0</v>
      </c>
      <c r="C572">
        <f t="shared" si="25"/>
        <v>12</v>
      </c>
      <c r="D572">
        <f>SUMIF(Animals!G$3:G$616, A572, Animals!F$3:F$616)
+SUMIF(Gear!G$3:G$614, A572, Gear!F$3:F$614)
+SUMIF(Gear!H$3:H$614, A572, Gear!F$3:F$614)
+SUMIF(Gear!I$3:I$614, A572, Gear!F$3:F$614)
+SUMIF(Workshop!G$3:G$603, A572, Workshop!I$3:I$603)
+SUMIF(Workshop!J$3:J$603, A572, Workshop!L$3:L$603)
+SUMIF(Workshop!M$3:M$603, A572, Workshop!O$3:O$603)
+SUMIF(Workshop!P$3:P$603, A572, Workshop!R$3:R$603)
+SUMIF(Fish!G$3:G$616, A572, Fish!I$3:I$616)
+SUMIF(Fish!J$3:J$616, A572, Fish!L$3:L$616)</f>
        <v>0</v>
      </c>
      <c r="E572">
        <f t="shared" si="26"/>
        <v>12</v>
      </c>
      <c r="F572">
        <f t="shared" si="27"/>
        <v>12</v>
      </c>
    </row>
    <row r="573" spans="2:6" x14ac:dyDescent="0.25">
      <c r="B573">
        <v>0</v>
      </c>
      <c r="C573">
        <f t="shared" si="25"/>
        <v>12</v>
      </c>
      <c r="D573">
        <f>SUMIF(Animals!G$3:G$616, A573, Animals!F$3:F$616)
+SUMIF(Gear!G$3:G$614, A573, Gear!F$3:F$614)
+SUMIF(Gear!H$3:H$614, A573, Gear!F$3:F$614)
+SUMIF(Gear!I$3:I$614, A573, Gear!F$3:F$614)
+SUMIF(Workshop!G$3:G$603, A573, Workshop!I$3:I$603)
+SUMIF(Workshop!J$3:J$603, A573, Workshop!L$3:L$603)
+SUMIF(Workshop!M$3:M$603, A573, Workshop!O$3:O$603)
+SUMIF(Workshop!P$3:P$603, A573, Workshop!R$3:R$603)
+SUMIF(Fish!G$3:G$616, A573, Fish!I$3:I$616)
+SUMIF(Fish!J$3:J$616, A573, Fish!L$3:L$616)</f>
        <v>0</v>
      </c>
      <c r="E573">
        <f t="shared" si="26"/>
        <v>12</v>
      </c>
      <c r="F573">
        <f t="shared" si="27"/>
        <v>12</v>
      </c>
    </row>
    <row r="574" spans="2:6" x14ac:dyDescent="0.25">
      <c r="B574">
        <v>0</v>
      </c>
      <c r="C574">
        <f t="shared" si="25"/>
        <v>12</v>
      </c>
      <c r="D574">
        <f>SUMIF(Animals!G$3:G$616, A574, Animals!F$3:F$616)
+SUMIF(Gear!G$3:G$614, A574, Gear!F$3:F$614)
+SUMIF(Gear!H$3:H$614, A574, Gear!F$3:F$614)
+SUMIF(Gear!I$3:I$614, A574, Gear!F$3:F$614)
+SUMIF(Workshop!G$3:G$603, A574, Workshop!I$3:I$603)
+SUMIF(Workshop!J$3:J$603, A574, Workshop!L$3:L$603)
+SUMIF(Workshop!M$3:M$603, A574, Workshop!O$3:O$603)
+SUMIF(Workshop!P$3:P$603, A574, Workshop!R$3:R$603)
+SUMIF(Fish!G$3:G$616, A574, Fish!I$3:I$616)
+SUMIF(Fish!J$3:J$616, A574, Fish!L$3:L$616)</f>
        <v>0</v>
      </c>
      <c r="E574">
        <f t="shared" si="26"/>
        <v>12</v>
      </c>
      <c r="F574">
        <f t="shared" si="27"/>
        <v>12</v>
      </c>
    </row>
    <row r="575" spans="2:6" x14ac:dyDescent="0.25">
      <c r="B575">
        <v>0</v>
      </c>
      <c r="C575">
        <f t="shared" si="25"/>
        <v>12</v>
      </c>
      <c r="D575">
        <f>SUMIF(Animals!G$3:G$616, A575, Animals!F$3:F$616)
+SUMIF(Gear!G$3:G$614, A575, Gear!F$3:F$614)
+SUMIF(Gear!H$3:H$614, A575, Gear!F$3:F$614)
+SUMIF(Gear!I$3:I$614, A575, Gear!F$3:F$614)
+SUMIF(Workshop!G$3:G$603, A575, Workshop!I$3:I$603)
+SUMIF(Workshop!J$3:J$603, A575, Workshop!L$3:L$603)
+SUMIF(Workshop!M$3:M$603, A575, Workshop!O$3:O$603)
+SUMIF(Workshop!P$3:P$603, A575, Workshop!R$3:R$603)
+SUMIF(Fish!G$3:G$616, A575, Fish!I$3:I$616)
+SUMIF(Fish!J$3:J$616, A575, Fish!L$3:L$616)</f>
        <v>0</v>
      </c>
      <c r="E575">
        <f t="shared" si="26"/>
        <v>12</v>
      </c>
      <c r="F575">
        <f t="shared" si="27"/>
        <v>12</v>
      </c>
    </row>
    <row r="576" spans="2:6" x14ac:dyDescent="0.25">
      <c r="B576">
        <v>0</v>
      </c>
      <c r="C576">
        <f t="shared" si="25"/>
        <v>12</v>
      </c>
      <c r="D576">
        <f>SUMIF(Animals!G$3:G$616, A576, Animals!F$3:F$616)
+SUMIF(Gear!G$3:G$614, A576, Gear!F$3:F$614)
+SUMIF(Gear!H$3:H$614, A576, Gear!F$3:F$614)
+SUMIF(Gear!I$3:I$614, A576, Gear!F$3:F$614)
+SUMIF(Workshop!G$3:G$603, A576, Workshop!I$3:I$603)
+SUMIF(Workshop!J$3:J$603, A576, Workshop!L$3:L$603)
+SUMIF(Workshop!M$3:M$603, A576, Workshop!O$3:O$603)
+SUMIF(Workshop!P$3:P$603, A576, Workshop!R$3:R$603)
+SUMIF(Fish!G$3:G$616, A576, Fish!I$3:I$616)
+SUMIF(Fish!J$3:J$616, A576, Fish!L$3:L$616)</f>
        <v>0</v>
      </c>
      <c r="E576">
        <f t="shared" si="26"/>
        <v>12</v>
      </c>
      <c r="F576">
        <f t="shared" si="27"/>
        <v>12</v>
      </c>
    </row>
    <row r="577" spans="2:6" x14ac:dyDescent="0.25">
      <c r="B577">
        <v>0</v>
      </c>
      <c r="C577">
        <f t="shared" si="25"/>
        <v>12</v>
      </c>
      <c r="D577">
        <f>SUMIF(Animals!G$3:G$616, A577, Animals!F$3:F$616)
+SUMIF(Gear!G$3:G$614, A577, Gear!F$3:F$614)
+SUMIF(Gear!H$3:H$614, A577, Gear!F$3:F$614)
+SUMIF(Gear!I$3:I$614, A577, Gear!F$3:F$614)
+SUMIF(Workshop!G$3:G$603, A577, Workshop!I$3:I$603)
+SUMIF(Workshop!J$3:J$603, A577, Workshop!L$3:L$603)
+SUMIF(Workshop!M$3:M$603, A577, Workshop!O$3:O$603)
+SUMIF(Workshop!P$3:P$603, A577, Workshop!R$3:R$603)
+SUMIF(Fish!G$3:G$616, A577, Fish!I$3:I$616)
+SUMIF(Fish!J$3:J$616, A577, Fish!L$3:L$616)</f>
        <v>0</v>
      </c>
      <c r="E577">
        <f t="shared" si="26"/>
        <v>12</v>
      </c>
      <c r="F577">
        <f t="shared" si="27"/>
        <v>12</v>
      </c>
    </row>
    <row r="578" spans="2:6" x14ac:dyDescent="0.25">
      <c r="B578">
        <v>0</v>
      </c>
      <c r="C578">
        <f t="shared" si="25"/>
        <v>12</v>
      </c>
      <c r="D578">
        <f>SUMIF(Animals!G$3:G$616, A578, Animals!F$3:F$616)
+SUMIF(Gear!G$3:G$614, A578, Gear!F$3:F$614)
+SUMIF(Gear!H$3:H$614, A578, Gear!F$3:F$614)
+SUMIF(Gear!I$3:I$614, A578, Gear!F$3:F$614)
+SUMIF(Workshop!G$3:G$603, A578, Workshop!I$3:I$603)
+SUMIF(Workshop!J$3:J$603, A578, Workshop!L$3:L$603)
+SUMIF(Workshop!M$3:M$603, A578, Workshop!O$3:O$603)
+SUMIF(Workshop!P$3:P$603, A578, Workshop!R$3:R$603)
+SUMIF(Fish!G$3:G$616, A578, Fish!I$3:I$616)
+SUMIF(Fish!J$3:J$616, A578, Fish!L$3:L$616)</f>
        <v>0</v>
      </c>
      <c r="E578">
        <f t="shared" si="26"/>
        <v>12</v>
      </c>
      <c r="F578">
        <f t="shared" si="27"/>
        <v>12</v>
      </c>
    </row>
    <row r="579" spans="2:6" x14ac:dyDescent="0.25">
      <c r="B579">
        <v>0</v>
      </c>
      <c r="C579">
        <f t="shared" si="25"/>
        <v>12</v>
      </c>
      <c r="D579">
        <f>SUMIF(Animals!G$3:G$616, A579, Animals!F$3:F$616)
+SUMIF(Gear!G$3:G$614, A579, Gear!F$3:F$614)
+SUMIF(Gear!H$3:H$614, A579, Gear!F$3:F$614)
+SUMIF(Gear!I$3:I$614, A579, Gear!F$3:F$614)
+SUMIF(Workshop!G$3:G$603, A579, Workshop!I$3:I$603)
+SUMIF(Workshop!J$3:J$603, A579, Workshop!L$3:L$603)
+SUMIF(Workshop!M$3:M$603, A579, Workshop!O$3:O$603)
+SUMIF(Workshop!P$3:P$603, A579, Workshop!R$3:R$603)
+SUMIF(Fish!G$3:G$616, A579, Fish!I$3:I$616)
+SUMIF(Fish!J$3:J$616, A579, Fish!L$3:L$616)</f>
        <v>0</v>
      </c>
      <c r="E579">
        <f t="shared" si="26"/>
        <v>12</v>
      </c>
      <c r="F579">
        <f t="shared" si="27"/>
        <v>12</v>
      </c>
    </row>
    <row r="580" spans="2:6" x14ac:dyDescent="0.25">
      <c r="B580">
        <v>0</v>
      </c>
      <c r="C580">
        <f t="shared" ref="C580:C616" si="28">$G$1</f>
        <v>12</v>
      </c>
      <c r="D580">
        <f>SUMIF(Animals!G$3:G$616, A580, Animals!F$3:F$616)
+SUMIF(Gear!G$3:G$614, A580, Gear!F$3:F$614)
+SUMIF(Gear!H$3:H$614, A580, Gear!F$3:F$614)
+SUMIF(Gear!I$3:I$614, A580, Gear!F$3:F$614)
+SUMIF(Workshop!G$3:G$603, A580, Workshop!I$3:I$603)
+SUMIF(Workshop!J$3:J$603, A580, Workshop!L$3:L$603)
+SUMIF(Workshop!M$3:M$603, A580, Workshop!O$3:O$603)
+SUMIF(Workshop!P$3:P$603, A580, Workshop!R$3:R$603)
+SUMIF(Fish!G$3:G$616, A580, Fish!I$3:I$616)
+SUMIF(Fish!J$3:J$616, A580, Fish!L$3:L$616)</f>
        <v>0</v>
      </c>
      <c r="E580">
        <f t="shared" ref="E580:E616" si="29">SUM(C580:D580)</f>
        <v>12</v>
      </c>
      <c r="F580">
        <f t="shared" ref="F580:F616" si="30">MAX(0, E580-B580)</f>
        <v>12</v>
      </c>
    </row>
    <row r="581" spans="2:6" x14ac:dyDescent="0.25">
      <c r="B581">
        <v>0</v>
      </c>
      <c r="C581">
        <f t="shared" si="28"/>
        <v>12</v>
      </c>
      <c r="D581">
        <f>SUMIF(Animals!G$3:G$616, A581, Animals!F$3:F$616)
+SUMIF(Gear!G$3:G$614, A581, Gear!F$3:F$614)
+SUMIF(Gear!H$3:H$614, A581, Gear!F$3:F$614)
+SUMIF(Gear!I$3:I$614, A581, Gear!F$3:F$614)
+SUMIF(Workshop!G$3:G$603, A581, Workshop!I$3:I$603)
+SUMIF(Workshop!J$3:J$603, A581, Workshop!L$3:L$603)
+SUMIF(Workshop!M$3:M$603, A581, Workshop!O$3:O$603)
+SUMIF(Workshop!P$3:P$603, A581, Workshop!R$3:R$603)
+SUMIF(Fish!G$3:G$616, A581, Fish!I$3:I$616)
+SUMIF(Fish!J$3:J$616, A581, Fish!L$3:L$616)</f>
        <v>0</v>
      </c>
      <c r="E581">
        <f t="shared" si="29"/>
        <v>12</v>
      </c>
      <c r="F581">
        <f t="shared" si="30"/>
        <v>12</v>
      </c>
    </row>
    <row r="582" spans="2:6" x14ac:dyDescent="0.25">
      <c r="B582">
        <v>0</v>
      </c>
      <c r="C582">
        <f t="shared" si="28"/>
        <v>12</v>
      </c>
      <c r="D582">
        <f>SUMIF(Animals!G$3:G$616, A582, Animals!F$3:F$616)
+SUMIF(Gear!G$3:G$614, A582, Gear!F$3:F$614)
+SUMIF(Gear!H$3:H$614, A582, Gear!F$3:F$614)
+SUMIF(Gear!I$3:I$614, A582, Gear!F$3:F$614)
+SUMIF(Workshop!G$3:G$603, A582, Workshop!I$3:I$603)
+SUMIF(Workshop!J$3:J$603, A582, Workshop!L$3:L$603)
+SUMIF(Workshop!M$3:M$603, A582, Workshop!O$3:O$603)
+SUMIF(Workshop!P$3:P$603, A582, Workshop!R$3:R$603)
+SUMIF(Fish!G$3:G$616, A582, Fish!I$3:I$616)
+SUMIF(Fish!J$3:J$616, A582, Fish!L$3:L$616)</f>
        <v>0</v>
      </c>
      <c r="E582">
        <f t="shared" si="29"/>
        <v>12</v>
      </c>
      <c r="F582">
        <f t="shared" si="30"/>
        <v>12</v>
      </c>
    </row>
    <row r="583" spans="2:6" x14ac:dyDescent="0.25">
      <c r="B583">
        <v>0</v>
      </c>
      <c r="C583">
        <f t="shared" si="28"/>
        <v>12</v>
      </c>
      <c r="D583">
        <f>SUMIF(Animals!G$3:G$616, A583, Animals!F$3:F$616)
+SUMIF(Gear!G$3:G$614, A583, Gear!F$3:F$614)
+SUMIF(Gear!H$3:H$614, A583, Gear!F$3:F$614)
+SUMIF(Gear!I$3:I$614, A583, Gear!F$3:F$614)
+SUMIF(Workshop!G$3:G$603, A583, Workshop!I$3:I$603)
+SUMIF(Workshop!J$3:J$603, A583, Workshop!L$3:L$603)
+SUMIF(Workshop!M$3:M$603, A583, Workshop!O$3:O$603)
+SUMIF(Workshop!P$3:P$603, A583, Workshop!R$3:R$603)
+SUMIF(Fish!G$3:G$616, A583, Fish!I$3:I$616)
+SUMIF(Fish!J$3:J$616, A583, Fish!L$3:L$616)</f>
        <v>0</v>
      </c>
      <c r="E583">
        <f t="shared" si="29"/>
        <v>12</v>
      </c>
      <c r="F583">
        <f t="shared" si="30"/>
        <v>12</v>
      </c>
    </row>
    <row r="584" spans="2:6" x14ac:dyDescent="0.25">
      <c r="B584">
        <v>0</v>
      </c>
      <c r="C584">
        <f t="shared" si="28"/>
        <v>12</v>
      </c>
      <c r="D584">
        <f>SUMIF(Animals!G$3:G$616, A584, Animals!F$3:F$616)
+SUMIF(Gear!G$3:G$614, A584, Gear!F$3:F$614)
+SUMIF(Gear!H$3:H$614, A584, Gear!F$3:F$614)
+SUMIF(Gear!I$3:I$614, A584, Gear!F$3:F$614)
+SUMIF(Workshop!G$3:G$603, A584, Workshop!I$3:I$603)
+SUMIF(Workshop!J$3:J$603, A584, Workshop!L$3:L$603)
+SUMIF(Workshop!M$3:M$603, A584, Workshop!O$3:O$603)
+SUMIF(Workshop!P$3:P$603, A584, Workshop!R$3:R$603)
+SUMIF(Fish!G$3:G$616, A584, Fish!I$3:I$616)
+SUMIF(Fish!J$3:J$616, A584, Fish!L$3:L$616)</f>
        <v>0</v>
      </c>
      <c r="E584">
        <f t="shared" si="29"/>
        <v>12</v>
      </c>
      <c r="F584">
        <f t="shared" si="30"/>
        <v>12</v>
      </c>
    </row>
    <row r="585" spans="2:6" x14ac:dyDescent="0.25">
      <c r="B585">
        <v>0</v>
      </c>
      <c r="C585">
        <f t="shared" si="28"/>
        <v>12</v>
      </c>
      <c r="D585">
        <f>SUMIF(Animals!G$3:G$616, A585, Animals!F$3:F$616)
+SUMIF(Gear!G$3:G$614, A585, Gear!F$3:F$614)
+SUMIF(Gear!H$3:H$614, A585, Gear!F$3:F$614)
+SUMIF(Gear!I$3:I$614, A585, Gear!F$3:F$614)
+SUMIF(Workshop!G$3:G$603, A585, Workshop!I$3:I$603)
+SUMIF(Workshop!J$3:J$603, A585, Workshop!L$3:L$603)
+SUMIF(Workshop!M$3:M$603, A585, Workshop!O$3:O$603)
+SUMIF(Workshop!P$3:P$603, A585, Workshop!R$3:R$603)
+SUMIF(Fish!G$3:G$616, A585, Fish!I$3:I$616)
+SUMIF(Fish!J$3:J$616, A585, Fish!L$3:L$616)</f>
        <v>0</v>
      </c>
      <c r="E585">
        <f t="shared" si="29"/>
        <v>12</v>
      </c>
      <c r="F585">
        <f t="shared" si="30"/>
        <v>12</v>
      </c>
    </row>
    <row r="586" spans="2:6" x14ac:dyDescent="0.25">
      <c r="B586">
        <v>0</v>
      </c>
      <c r="C586">
        <f t="shared" si="28"/>
        <v>12</v>
      </c>
      <c r="D586">
        <f>SUMIF(Animals!G$3:G$616, A586, Animals!F$3:F$616)
+SUMIF(Gear!G$3:G$614, A586, Gear!F$3:F$614)
+SUMIF(Gear!H$3:H$614, A586, Gear!F$3:F$614)
+SUMIF(Gear!I$3:I$614, A586, Gear!F$3:F$614)
+SUMIF(Workshop!G$3:G$603, A586, Workshop!I$3:I$603)
+SUMIF(Workshop!J$3:J$603, A586, Workshop!L$3:L$603)
+SUMIF(Workshop!M$3:M$603, A586, Workshop!O$3:O$603)
+SUMIF(Workshop!P$3:P$603, A586, Workshop!R$3:R$603)
+SUMIF(Fish!G$3:G$616, A586, Fish!I$3:I$616)
+SUMIF(Fish!J$3:J$616, A586, Fish!L$3:L$616)</f>
        <v>0</v>
      </c>
      <c r="E586">
        <f t="shared" si="29"/>
        <v>12</v>
      </c>
      <c r="F586">
        <f t="shared" si="30"/>
        <v>12</v>
      </c>
    </row>
    <row r="587" spans="2:6" x14ac:dyDescent="0.25">
      <c r="B587">
        <v>0</v>
      </c>
      <c r="C587">
        <f t="shared" si="28"/>
        <v>12</v>
      </c>
      <c r="D587">
        <f>SUMIF(Animals!G$3:G$616, A587, Animals!F$3:F$616)
+SUMIF(Gear!G$3:G$614, A587, Gear!F$3:F$614)
+SUMIF(Gear!H$3:H$614, A587, Gear!F$3:F$614)
+SUMIF(Gear!I$3:I$614, A587, Gear!F$3:F$614)
+SUMIF(Workshop!G$3:G$603, A587, Workshop!I$3:I$603)
+SUMIF(Workshop!J$3:J$603, A587, Workshop!L$3:L$603)
+SUMIF(Workshop!M$3:M$603, A587, Workshop!O$3:O$603)
+SUMIF(Workshop!P$3:P$603, A587, Workshop!R$3:R$603)
+SUMIF(Fish!G$3:G$616, A587, Fish!I$3:I$616)
+SUMIF(Fish!J$3:J$616, A587, Fish!L$3:L$616)</f>
        <v>0</v>
      </c>
      <c r="E587">
        <f t="shared" si="29"/>
        <v>12</v>
      </c>
      <c r="F587">
        <f t="shared" si="30"/>
        <v>12</v>
      </c>
    </row>
    <row r="588" spans="2:6" x14ac:dyDescent="0.25">
      <c r="B588">
        <v>0</v>
      </c>
      <c r="C588">
        <f t="shared" si="28"/>
        <v>12</v>
      </c>
      <c r="D588">
        <f>SUMIF(Animals!G$3:G$616, A588, Animals!F$3:F$616)
+SUMIF(Gear!G$3:G$614, A588, Gear!F$3:F$614)
+SUMIF(Gear!H$3:H$614, A588, Gear!F$3:F$614)
+SUMIF(Gear!I$3:I$614, A588, Gear!F$3:F$614)
+SUMIF(Workshop!G$3:G$603, A588, Workshop!I$3:I$603)
+SUMIF(Workshop!J$3:J$603, A588, Workshop!L$3:L$603)
+SUMIF(Workshop!M$3:M$603, A588, Workshop!O$3:O$603)
+SUMIF(Workshop!P$3:P$603, A588, Workshop!R$3:R$603)
+SUMIF(Fish!G$3:G$616, A588, Fish!I$3:I$616)
+SUMIF(Fish!J$3:J$616, A588, Fish!L$3:L$616)</f>
        <v>0</v>
      </c>
      <c r="E588">
        <f t="shared" si="29"/>
        <v>12</v>
      </c>
      <c r="F588">
        <f t="shared" si="30"/>
        <v>12</v>
      </c>
    </row>
    <row r="589" spans="2:6" x14ac:dyDescent="0.25">
      <c r="B589">
        <v>0</v>
      </c>
      <c r="C589">
        <f t="shared" si="28"/>
        <v>12</v>
      </c>
      <c r="D589">
        <f>SUMIF(Animals!G$3:G$616, A589, Animals!F$3:F$616)
+SUMIF(Gear!G$3:G$614, A589, Gear!F$3:F$614)
+SUMIF(Gear!H$3:H$614, A589, Gear!F$3:F$614)
+SUMIF(Gear!I$3:I$614, A589, Gear!F$3:F$614)
+SUMIF(Workshop!G$3:G$603, A589, Workshop!I$3:I$603)
+SUMIF(Workshop!J$3:J$603, A589, Workshop!L$3:L$603)
+SUMIF(Workshop!M$3:M$603, A589, Workshop!O$3:O$603)
+SUMIF(Workshop!P$3:P$603, A589, Workshop!R$3:R$603)
+SUMIF(Fish!G$3:G$616, A589, Fish!I$3:I$616)
+SUMIF(Fish!J$3:J$616, A589, Fish!L$3:L$616)</f>
        <v>0</v>
      </c>
      <c r="E589">
        <f t="shared" si="29"/>
        <v>12</v>
      </c>
      <c r="F589">
        <f t="shared" si="30"/>
        <v>12</v>
      </c>
    </row>
    <row r="590" spans="2:6" x14ac:dyDescent="0.25">
      <c r="B590">
        <v>0</v>
      </c>
      <c r="C590">
        <f t="shared" si="28"/>
        <v>12</v>
      </c>
      <c r="D590">
        <f>SUMIF(Animals!G$3:G$616, A590, Animals!F$3:F$616)
+SUMIF(Gear!G$3:G$614, A590, Gear!F$3:F$614)
+SUMIF(Gear!H$3:H$614, A590, Gear!F$3:F$614)
+SUMIF(Gear!I$3:I$614, A590, Gear!F$3:F$614)
+SUMIF(Workshop!G$3:G$603, A590, Workshop!I$3:I$603)
+SUMIF(Workshop!J$3:J$603, A590, Workshop!L$3:L$603)
+SUMIF(Workshop!M$3:M$603, A590, Workshop!O$3:O$603)
+SUMIF(Workshop!P$3:P$603, A590, Workshop!R$3:R$603)
+SUMIF(Fish!G$3:G$616, A590, Fish!I$3:I$616)
+SUMIF(Fish!J$3:J$616, A590, Fish!L$3:L$616)</f>
        <v>0</v>
      </c>
      <c r="E590">
        <f t="shared" si="29"/>
        <v>12</v>
      </c>
      <c r="F590">
        <f t="shared" si="30"/>
        <v>12</v>
      </c>
    </row>
    <row r="591" spans="2:6" x14ac:dyDescent="0.25">
      <c r="B591">
        <v>0</v>
      </c>
      <c r="C591">
        <f t="shared" si="28"/>
        <v>12</v>
      </c>
      <c r="D591">
        <f>SUMIF(Animals!G$3:G$616, A591, Animals!F$3:F$616)
+SUMIF(Gear!G$3:G$614, A591, Gear!F$3:F$614)
+SUMIF(Gear!H$3:H$614, A591, Gear!F$3:F$614)
+SUMIF(Gear!I$3:I$614, A591, Gear!F$3:F$614)
+SUMIF(Workshop!G$3:G$603, A591, Workshop!I$3:I$603)
+SUMIF(Workshop!J$3:J$603, A591, Workshop!L$3:L$603)
+SUMIF(Workshop!M$3:M$603, A591, Workshop!O$3:O$603)
+SUMIF(Workshop!P$3:P$603, A591, Workshop!R$3:R$603)
+SUMIF(Fish!G$3:G$616, A591, Fish!I$3:I$616)
+SUMIF(Fish!J$3:J$616, A591, Fish!L$3:L$616)</f>
        <v>0</v>
      </c>
      <c r="E591">
        <f t="shared" si="29"/>
        <v>12</v>
      </c>
      <c r="F591">
        <f t="shared" si="30"/>
        <v>12</v>
      </c>
    </row>
    <row r="592" spans="2:6" x14ac:dyDescent="0.25">
      <c r="B592">
        <v>0</v>
      </c>
      <c r="C592">
        <f t="shared" si="28"/>
        <v>12</v>
      </c>
      <c r="D592">
        <f>SUMIF(Animals!G$3:G$616, A592, Animals!F$3:F$616)
+SUMIF(Gear!G$3:G$614, A592, Gear!F$3:F$614)
+SUMIF(Gear!H$3:H$614, A592, Gear!F$3:F$614)
+SUMIF(Gear!I$3:I$614, A592, Gear!F$3:F$614)
+SUMIF(Workshop!G$3:G$603, A592, Workshop!I$3:I$603)
+SUMIF(Workshop!J$3:J$603, A592, Workshop!L$3:L$603)
+SUMIF(Workshop!M$3:M$603, A592, Workshop!O$3:O$603)
+SUMIF(Workshop!P$3:P$603, A592, Workshop!R$3:R$603)
+SUMIF(Fish!G$3:G$616, A592, Fish!I$3:I$616)
+SUMIF(Fish!J$3:J$616, A592, Fish!L$3:L$616)</f>
        <v>0</v>
      </c>
      <c r="E592">
        <f t="shared" si="29"/>
        <v>12</v>
      </c>
      <c r="F592">
        <f t="shared" si="30"/>
        <v>12</v>
      </c>
    </row>
    <row r="593" spans="2:6" x14ac:dyDescent="0.25">
      <c r="B593">
        <v>0</v>
      </c>
      <c r="C593">
        <f t="shared" si="28"/>
        <v>12</v>
      </c>
      <c r="D593">
        <f>SUMIF(Animals!G$3:G$616, A593, Animals!F$3:F$616)
+SUMIF(Gear!G$3:G$614, A593, Gear!F$3:F$614)
+SUMIF(Gear!H$3:H$614, A593, Gear!F$3:F$614)
+SUMIF(Gear!I$3:I$614, A593, Gear!F$3:F$614)
+SUMIF(Workshop!G$3:G$603, A593, Workshop!I$3:I$603)
+SUMIF(Workshop!J$3:J$603, A593, Workshop!L$3:L$603)
+SUMIF(Workshop!M$3:M$603, A593, Workshop!O$3:O$603)
+SUMIF(Workshop!P$3:P$603, A593, Workshop!R$3:R$603)
+SUMIF(Fish!G$3:G$616, A593, Fish!I$3:I$616)
+SUMIF(Fish!J$3:J$616, A593, Fish!L$3:L$616)</f>
        <v>0</v>
      </c>
      <c r="E593">
        <f t="shared" si="29"/>
        <v>12</v>
      </c>
      <c r="F593">
        <f t="shared" si="30"/>
        <v>12</v>
      </c>
    </row>
    <row r="594" spans="2:6" x14ac:dyDescent="0.25">
      <c r="B594">
        <v>0</v>
      </c>
      <c r="C594">
        <f t="shared" si="28"/>
        <v>12</v>
      </c>
      <c r="D594">
        <f>SUMIF(Animals!G$3:G$616, A594, Animals!F$3:F$616)
+SUMIF(Gear!G$3:G$614, A594, Gear!F$3:F$614)
+SUMIF(Gear!H$3:H$614, A594, Gear!F$3:F$614)
+SUMIF(Gear!I$3:I$614, A594, Gear!F$3:F$614)
+SUMIF(Workshop!G$3:G$603, A594, Workshop!I$3:I$603)
+SUMIF(Workshop!J$3:J$603, A594, Workshop!L$3:L$603)
+SUMIF(Workshop!M$3:M$603, A594, Workshop!O$3:O$603)
+SUMIF(Workshop!P$3:P$603, A594, Workshop!R$3:R$603)
+SUMIF(Fish!G$3:G$616, A594, Fish!I$3:I$616)
+SUMIF(Fish!J$3:J$616, A594, Fish!L$3:L$616)</f>
        <v>0</v>
      </c>
      <c r="E594">
        <f t="shared" si="29"/>
        <v>12</v>
      </c>
      <c r="F594">
        <f t="shared" si="30"/>
        <v>12</v>
      </c>
    </row>
    <row r="595" spans="2:6" x14ac:dyDescent="0.25">
      <c r="B595">
        <v>0</v>
      </c>
      <c r="C595">
        <f t="shared" si="28"/>
        <v>12</v>
      </c>
      <c r="D595">
        <f>SUMIF(Animals!G$3:G$616, A595, Animals!F$3:F$616)
+SUMIF(Gear!G$3:G$614, A595, Gear!F$3:F$614)
+SUMIF(Gear!H$3:H$614, A595, Gear!F$3:F$614)
+SUMIF(Gear!I$3:I$614, A595, Gear!F$3:F$614)
+SUMIF(Workshop!G$3:G$603, A595, Workshop!I$3:I$603)
+SUMIF(Workshop!J$3:J$603, A595, Workshop!L$3:L$603)
+SUMIF(Workshop!M$3:M$603, A595, Workshop!O$3:O$603)
+SUMIF(Workshop!P$3:P$603, A595, Workshop!R$3:R$603)
+SUMIF(Fish!G$3:G$616, A595, Fish!I$3:I$616)
+SUMIF(Fish!J$3:J$616, A595, Fish!L$3:L$616)</f>
        <v>0</v>
      </c>
      <c r="E595">
        <f t="shared" si="29"/>
        <v>12</v>
      </c>
      <c r="F595">
        <f t="shared" si="30"/>
        <v>12</v>
      </c>
    </row>
    <row r="596" spans="2:6" x14ac:dyDescent="0.25">
      <c r="B596">
        <v>0</v>
      </c>
      <c r="C596">
        <f t="shared" si="28"/>
        <v>12</v>
      </c>
      <c r="D596">
        <f>SUMIF(Animals!G$3:G$616, A596, Animals!F$3:F$616)
+SUMIF(Gear!G$3:G$614, A596, Gear!F$3:F$614)
+SUMIF(Gear!H$3:H$614, A596, Gear!F$3:F$614)
+SUMIF(Gear!I$3:I$614, A596, Gear!F$3:F$614)
+SUMIF(Workshop!G$3:G$603, A596, Workshop!I$3:I$603)
+SUMIF(Workshop!J$3:J$603, A596, Workshop!L$3:L$603)
+SUMIF(Workshop!M$3:M$603, A596, Workshop!O$3:O$603)
+SUMIF(Workshop!P$3:P$603, A596, Workshop!R$3:R$603)
+SUMIF(Fish!G$3:G$616, A596, Fish!I$3:I$616)
+SUMIF(Fish!J$3:J$616, A596, Fish!L$3:L$616)</f>
        <v>0</v>
      </c>
      <c r="E596">
        <f t="shared" si="29"/>
        <v>12</v>
      </c>
      <c r="F596">
        <f t="shared" si="30"/>
        <v>12</v>
      </c>
    </row>
    <row r="597" spans="2:6" x14ac:dyDescent="0.25">
      <c r="B597">
        <v>0</v>
      </c>
      <c r="C597">
        <f t="shared" si="28"/>
        <v>12</v>
      </c>
      <c r="D597">
        <f>SUMIF(Animals!G$3:G$616, A597, Animals!F$3:F$616)
+SUMIF(Gear!G$3:G$614, A597, Gear!F$3:F$614)
+SUMIF(Gear!H$3:H$614, A597, Gear!F$3:F$614)
+SUMIF(Gear!I$3:I$614, A597, Gear!F$3:F$614)
+SUMIF(Workshop!G$3:G$603, A597, Workshop!I$3:I$603)
+SUMIF(Workshop!J$3:J$603, A597, Workshop!L$3:L$603)
+SUMIF(Workshop!M$3:M$603, A597, Workshop!O$3:O$603)
+SUMIF(Workshop!P$3:P$603, A597, Workshop!R$3:R$603)
+SUMIF(Fish!G$3:G$616, A597, Fish!I$3:I$616)
+SUMIF(Fish!J$3:J$616, A597, Fish!L$3:L$616)</f>
        <v>0</v>
      </c>
      <c r="E597">
        <f t="shared" si="29"/>
        <v>12</v>
      </c>
      <c r="F597">
        <f t="shared" si="30"/>
        <v>12</v>
      </c>
    </row>
    <row r="598" spans="2:6" x14ac:dyDescent="0.25">
      <c r="B598">
        <v>0</v>
      </c>
      <c r="C598">
        <f t="shared" si="28"/>
        <v>12</v>
      </c>
      <c r="D598">
        <f>SUMIF(Animals!G$3:G$616, A598, Animals!F$3:F$616)
+SUMIF(Gear!G$3:G$614, A598, Gear!F$3:F$614)
+SUMIF(Gear!H$3:H$614, A598, Gear!F$3:F$614)
+SUMIF(Gear!I$3:I$614, A598, Gear!F$3:F$614)
+SUMIF(Workshop!G$3:G$603, A598, Workshop!I$3:I$603)
+SUMIF(Workshop!J$3:J$603, A598, Workshop!L$3:L$603)
+SUMIF(Workshop!M$3:M$603, A598, Workshop!O$3:O$603)
+SUMIF(Workshop!P$3:P$603, A598, Workshop!R$3:R$603)
+SUMIF(Fish!G$3:G$616, A598, Fish!I$3:I$616)
+SUMIF(Fish!J$3:J$616, A598, Fish!L$3:L$616)</f>
        <v>0</v>
      </c>
      <c r="E598">
        <f t="shared" si="29"/>
        <v>12</v>
      </c>
      <c r="F598">
        <f t="shared" si="30"/>
        <v>12</v>
      </c>
    </row>
    <row r="599" spans="2:6" x14ac:dyDescent="0.25">
      <c r="B599">
        <v>0</v>
      </c>
      <c r="C599">
        <f t="shared" si="28"/>
        <v>12</v>
      </c>
      <c r="D599">
        <f>SUMIF(Animals!G$3:G$616, A599, Animals!F$3:F$616)
+SUMIF(Gear!G$3:G$614, A599, Gear!F$3:F$614)
+SUMIF(Gear!H$3:H$614, A599, Gear!F$3:F$614)
+SUMIF(Gear!I$3:I$614, A599, Gear!F$3:F$614)
+SUMIF(Workshop!G$3:G$603, A599, Workshop!I$3:I$603)
+SUMIF(Workshop!J$3:J$603, A599, Workshop!L$3:L$603)
+SUMIF(Workshop!M$3:M$603, A599, Workshop!O$3:O$603)
+SUMIF(Workshop!P$3:P$603, A599, Workshop!R$3:R$603)
+SUMIF(Fish!G$3:G$616, A599, Fish!I$3:I$616)
+SUMIF(Fish!J$3:J$616, A599, Fish!L$3:L$616)</f>
        <v>0</v>
      </c>
      <c r="E599">
        <f t="shared" si="29"/>
        <v>12</v>
      </c>
      <c r="F599">
        <f t="shared" si="30"/>
        <v>12</v>
      </c>
    </row>
    <row r="600" spans="2:6" x14ac:dyDescent="0.25">
      <c r="B600">
        <v>0</v>
      </c>
      <c r="C600">
        <f t="shared" si="28"/>
        <v>12</v>
      </c>
      <c r="D600">
        <f>SUMIF(Animals!G$3:G$616, A600, Animals!F$3:F$616)
+SUMIF(Gear!G$3:G$614, A600, Gear!F$3:F$614)
+SUMIF(Gear!H$3:H$614, A600, Gear!F$3:F$614)
+SUMIF(Gear!I$3:I$614, A600, Gear!F$3:F$614)
+SUMIF(Workshop!G$3:G$603, A600, Workshop!I$3:I$603)
+SUMIF(Workshop!J$3:J$603, A600, Workshop!L$3:L$603)
+SUMIF(Workshop!M$3:M$603, A600, Workshop!O$3:O$603)
+SUMIF(Workshop!P$3:P$603, A600, Workshop!R$3:R$603)
+SUMIF(Fish!G$3:G$616, A600, Fish!I$3:I$616)
+SUMIF(Fish!J$3:J$616, A600, Fish!L$3:L$616)</f>
        <v>0</v>
      </c>
      <c r="E600">
        <f t="shared" si="29"/>
        <v>12</v>
      </c>
      <c r="F600">
        <f t="shared" si="30"/>
        <v>12</v>
      </c>
    </row>
    <row r="601" spans="2:6" x14ac:dyDescent="0.25">
      <c r="B601">
        <v>0</v>
      </c>
      <c r="C601">
        <f t="shared" si="28"/>
        <v>12</v>
      </c>
      <c r="D601">
        <f>SUMIF(Animals!G$3:G$616, A601, Animals!F$3:F$616)
+SUMIF(Gear!G$3:G$614, A601, Gear!F$3:F$614)
+SUMIF(Gear!H$3:H$614, A601, Gear!F$3:F$614)
+SUMIF(Gear!I$3:I$614, A601, Gear!F$3:F$614)
+SUMIF(Workshop!G$3:G$603, A601, Workshop!I$3:I$603)
+SUMIF(Workshop!J$3:J$603, A601, Workshop!L$3:L$603)
+SUMIF(Workshop!M$3:M$603, A601, Workshop!O$3:O$603)
+SUMIF(Workshop!P$3:P$603, A601, Workshop!R$3:R$603)
+SUMIF(Fish!G$3:G$616, A601, Fish!I$3:I$616)
+SUMIF(Fish!J$3:J$616, A601, Fish!L$3:L$616)</f>
        <v>0</v>
      </c>
      <c r="E601">
        <f t="shared" si="29"/>
        <v>12</v>
      </c>
      <c r="F601">
        <f t="shared" si="30"/>
        <v>12</v>
      </c>
    </row>
    <row r="602" spans="2:6" x14ac:dyDescent="0.25">
      <c r="B602">
        <v>0</v>
      </c>
      <c r="C602">
        <f t="shared" si="28"/>
        <v>12</v>
      </c>
      <c r="D602">
        <f>SUMIF(Animals!G$3:G$616, A602, Animals!F$3:F$616)
+SUMIF(Gear!G$3:G$614, A602, Gear!F$3:F$614)
+SUMIF(Gear!H$3:H$614, A602, Gear!F$3:F$614)
+SUMIF(Gear!I$3:I$614, A602, Gear!F$3:F$614)
+SUMIF(Workshop!G$3:G$603, A602, Workshop!I$3:I$603)
+SUMIF(Workshop!J$3:J$603, A602, Workshop!L$3:L$603)
+SUMIF(Workshop!M$3:M$603, A602, Workshop!O$3:O$603)
+SUMIF(Workshop!P$3:P$603, A602, Workshop!R$3:R$603)
+SUMIF(Fish!G$3:G$616, A602, Fish!I$3:I$616)
+SUMIF(Fish!J$3:J$616, A602, Fish!L$3:L$616)</f>
        <v>0</v>
      </c>
      <c r="E602">
        <f t="shared" si="29"/>
        <v>12</v>
      </c>
      <c r="F602">
        <f t="shared" si="30"/>
        <v>12</v>
      </c>
    </row>
    <row r="603" spans="2:6" x14ac:dyDescent="0.25">
      <c r="B603">
        <v>0</v>
      </c>
      <c r="C603">
        <f t="shared" si="28"/>
        <v>12</v>
      </c>
      <c r="D603">
        <f>SUMIF(Animals!G$3:G$616, A603, Animals!F$3:F$616)
+SUMIF(Gear!G$3:G$614, A603, Gear!F$3:F$614)
+SUMIF(Gear!H$3:H$614, A603, Gear!F$3:F$614)
+SUMIF(Gear!I$3:I$614, A603, Gear!F$3:F$614)
+SUMIF(Workshop!G$3:G$603, A603, Workshop!I$3:I$603)
+SUMIF(Workshop!J$3:J$603, A603, Workshop!L$3:L$603)
+SUMIF(Workshop!M$3:M$603, A603, Workshop!O$3:O$603)
+SUMIF(Workshop!P$3:P$603, A603, Workshop!R$3:R$603)
+SUMIF(Fish!G$3:G$616, A603, Fish!I$3:I$616)
+SUMIF(Fish!J$3:J$616, A603, Fish!L$3:L$616)</f>
        <v>0</v>
      </c>
      <c r="E603">
        <f t="shared" si="29"/>
        <v>12</v>
      </c>
      <c r="F603">
        <f t="shared" si="30"/>
        <v>12</v>
      </c>
    </row>
    <row r="604" spans="2:6" x14ac:dyDescent="0.25">
      <c r="B604">
        <v>0</v>
      </c>
      <c r="C604">
        <f t="shared" si="28"/>
        <v>12</v>
      </c>
      <c r="D604">
        <f>SUMIF(Animals!G$3:G$616, A604, Animals!F$3:F$616)
+SUMIF(Gear!G$3:G$614, A604, Gear!F$3:F$614)
+SUMIF(Gear!H$3:H$614, A604, Gear!F$3:F$614)
+SUMIF(Gear!I$3:I$614, A604, Gear!F$3:F$614)
+SUMIF(Workshop!G$3:G$603, A604, Workshop!I$3:I$603)
+SUMIF(Workshop!J$3:J$603, A604, Workshop!L$3:L$603)
+SUMIF(Workshop!M$3:M$603, A604, Workshop!O$3:O$603)
+SUMIF(Workshop!P$3:P$603, A604, Workshop!R$3:R$603)
+SUMIF(Fish!G$3:G$616, A604, Fish!I$3:I$616)
+SUMIF(Fish!J$3:J$616, A604, Fish!L$3:L$616)</f>
        <v>0</v>
      </c>
      <c r="E604">
        <f t="shared" si="29"/>
        <v>12</v>
      </c>
      <c r="F604">
        <f t="shared" si="30"/>
        <v>12</v>
      </c>
    </row>
    <row r="605" spans="2:6" x14ac:dyDescent="0.25">
      <c r="B605">
        <v>0</v>
      </c>
      <c r="C605">
        <f t="shared" si="28"/>
        <v>12</v>
      </c>
      <c r="D605">
        <f>SUMIF(Animals!G$3:G$616, A605, Animals!F$3:F$616)
+SUMIF(Gear!G$3:G$614, A605, Gear!F$3:F$614)
+SUMIF(Gear!H$3:H$614, A605, Gear!F$3:F$614)
+SUMIF(Gear!I$3:I$614, A605, Gear!F$3:F$614)
+SUMIF(Workshop!G$3:G$603, A605, Workshop!I$3:I$603)
+SUMIF(Workshop!J$3:J$603, A605, Workshop!L$3:L$603)
+SUMIF(Workshop!M$3:M$603, A605, Workshop!O$3:O$603)
+SUMIF(Workshop!P$3:P$603, A605, Workshop!R$3:R$603)
+SUMIF(Fish!G$3:G$616, A605, Fish!I$3:I$616)
+SUMIF(Fish!J$3:J$616, A605, Fish!L$3:L$616)</f>
        <v>0</v>
      </c>
      <c r="E605">
        <f t="shared" si="29"/>
        <v>12</v>
      </c>
      <c r="F605">
        <f t="shared" si="30"/>
        <v>12</v>
      </c>
    </row>
    <row r="606" spans="2:6" x14ac:dyDescent="0.25">
      <c r="B606">
        <v>0</v>
      </c>
      <c r="C606">
        <f t="shared" si="28"/>
        <v>12</v>
      </c>
      <c r="D606">
        <f>SUMIF(Animals!G$3:G$616, A606, Animals!F$3:F$616)
+SUMIF(Gear!G$3:G$614, A606, Gear!F$3:F$614)
+SUMIF(Gear!H$3:H$614, A606, Gear!F$3:F$614)
+SUMIF(Gear!I$3:I$614, A606, Gear!F$3:F$614)
+SUMIF(Workshop!G$3:G$603, A606, Workshop!I$3:I$603)
+SUMIF(Workshop!J$3:J$603, A606, Workshop!L$3:L$603)
+SUMIF(Workshop!M$3:M$603, A606, Workshop!O$3:O$603)
+SUMIF(Workshop!P$3:P$603, A606, Workshop!R$3:R$603)
+SUMIF(Fish!G$3:G$616, A606, Fish!I$3:I$616)
+SUMIF(Fish!J$3:J$616, A606, Fish!L$3:L$616)</f>
        <v>0</v>
      </c>
      <c r="E606">
        <f t="shared" si="29"/>
        <v>12</v>
      </c>
      <c r="F606">
        <f t="shared" si="30"/>
        <v>12</v>
      </c>
    </row>
    <row r="607" spans="2:6" x14ac:dyDescent="0.25">
      <c r="B607">
        <v>0</v>
      </c>
      <c r="C607">
        <f t="shared" si="28"/>
        <v>12</v>
      </c>
      <c r="D607">
        <f>SUMIF(Animals!G$3:G$616, A607, Animals!F$3:F$616)
+SUMIF(Gear!G$3:G$614, A607, Gear!F$3:F$614)
+SUMIF(Gear!H$3:H$614, A607, Gear!F$3:F$614)
+SUMIF(Gear!I$3:I$614, A607, Gear!F$3:F$614)
+SUMIF(Workshop!G$3:G$603, A607, Workshop!I$3:I$603)
+SUMIF(Workshop!J$3:J$603, A607, Workshop!L$3:L$603)
+SUMIF(Workshop!M$3:M$603, A607, Workshop!O$3:O$603)
+SUMIF(Workshop!P$3:P$603, A607, Workshop!R$3:R$603)
+SUMIF(Fish!G$3:G$616, A607, Fish!I$3:I$616)
+SUMIF(Fish!J$3:J$616, A607, Fish!L$3:L$616)</f>
        <v>0</v>
      </c>
      <c r="E607">
        <f t="shared" si="29"/>
        <v>12</v>
      </c>
      <c r="F607">
        <f t="shared" si="30"/>
        <v>12</v>
      </c>
    </row>
    <row r="608" spans="2:6" x14ac:dyDescent="0.25">
      <c r="B608">
        <v>0</v>
      </c>
      <c r="C608">
        <f t="shared" si="28"/>
        <v>12</v>
      </c>
      <c r="D608">
        <f>SUMIF(Animals!G$3:G$616, A608, Animals!F$3:F$616)
+SUMIF(Gear!G$3:G$614, A608, Gear!F$3:F$614)
+SUMIF(Gear!H$3:H$614, A608, Gear!F$3:F$614)
+SUMIF(Gear!I$3:I$614, A608, Gear!F$3:F$614)
+SUMIF(Workshop!G$3:G$603, A608, Workshop!I$3:I$603)
+SUMIF(Workshop!J$3:J$603, A608, Workshop!L$3:L$603)
+SUMIF(Workshop!M$3:M$603, A608, Workshop!O$3:O$603)
+SUMIF(Workshop!P$3:P$603, A608, Workshop!R$3:R$603)
+SUMIF(Fish!G$3:G$616, A608, Fish!I$3:I$616)
+SUMIF(Fish!J$3:J$616, A608, Fish!L$3:L$616)</f>
        <v>0</v>
      </c>
      <c r="E608">
        <f t="shared" si="29"/>
        <v>12</v>
      </c>
      <c r="F608">
        <f t="shared" si="30"/>
        <v>12</v>
      </c>
    </row>
    <row r="609" spans="2:6" x14ac:dyDescent="0.25">
      <c r="B609">
        <v>0</v>
      </c>
      <c r="C609">
        <f t="shared" si="28"/>
        <v>12</v>
      </c>
      <c r="D609">
        <f>SUMIF(Animals!G$3:G$616, A609, Animals!F$3:F$616)
+SUMIF(Gear!G$3:G$614, A609, Gear!F$3:F$614)
+SUMIF(Gear!H$3:H$614, A609, Gear!F$3:F$614)
+SUMIF(Gear!I$3:I$614, A609, Gear!F$3:F$614)
+SUMIF(Workshop!G$3:G$603, A609, Workshop!I$3:I$603)
+SUMIF(Workshop!J$3:J$603, A609, Workshop!L$3:L$603)
+SUMIF(Workshop!M$3:M$603, A609, Workshop!O$3:O$603)
+SUMIF(Workshop!P$3:P$603, A609, Workshop!R$3:R$603)
+SUMIF(Fish!G$3:G$616, A609, Fish!I$3:I$616)
+SUMIF(Fish!J$3:J$616, A609, Fish!L$3:L$616)</f>
        <v>0</v>
      </c>
      <c r="E609">
        <f t="shared" si="29"/>
        <v>12</v>
      </c>
      <c r="F609">
        <f t="shared" si="30"/>
        <v>12</v>
      </c>
    </row>
    <row r="610" spans="2:6" x14ac:dyDescent="0.25">
      <c r="B610">
        <v>0</v>
      </c>
      <c r="C610">
        <f t="shared" si="28"/>
        <v>12</v>
      </c>
      <c r="D610">
        <f>SUMIF(Animals!G$3:G$616, A610, Animals!F$3:F$616)
+SUMIF(Gear!G$3:G$614, A610, Gear!F$3:F$614)
+SUMIF(Gear!H$3:H$614, A610, Gear!F$3:F$614)
+SUMIF(Gear!I$3:I$614, A610, Gear!F$3:F$614)
+SUMIF(Workshop!G$3:G$603, A610, Workshop!I$3:I$603)
+SUMIF(Workshop!J$3:J$603, A610, Workshop!L$3:L$603)
+SUMIF(Workshop!M$3:M$603, A610, Workshop!O$3:O$603)
+SUMIF(Workshop!P$3:P$603, A610, Workshop!R$3:R$603)
+SUMIF(Fish!G$3:G$616, A610, Fish!I$3:I$616)
+SUMIF(Fish!J$3:J$616, A610, Fish!L$3:L$616)</f>
        <v>0</v>
      </c>
      <c r="E610">
        <f t="shared" si="29"/>
        <v>12</v>
      </c>
      <c r="F610">
        <f t="shared" si="30"/>
        <v>12</v>
      </c>
    </row>
    <row r="611" spans="2:6" x14ac:dyDescent="0.25">
      <c r="B611">
        <v>0</v>
      </c>
      <c r="C611">
        <f t="shared" si="28"/>
        <v>12</v>
      </c>
      <c r="D611">
        <f>SUMIF(Animals!G$3:G$616, A611, Animals!F$3:F$616)
+SUMIF(Gear!G$3:G$614, A611, Gear!F$3:F$614)
+SUMIF(Gear!H$3:H$614, A611, Gear!F$3:F$614)
+SUMIF(Gear!I$3:I$614, A611, Gear!F$3:F$614)
+SUMIF(Workshop!G$3:G$603, A611, Workshop!I$3:I$603)
+SUMIF(Workshop!J$3:J$603, A611, Workshop!L$3:L$603)
+SUMIF(Workshop!M$3:M$603, A611, Workshop!O$3:O$603)
+SUMIF(Workshop!P$3:P$603, A611, Workshop!R$3:R$603)
+SUMIF(Fish!G$3:G$616, A611, Fish!I$3:I$616)
+SUMIF(Fish!J$3:J$616, A611, Fish!L$3:L$616)</f>
        <v>0</v>
      </c>
      <c r="E611">
        <f t="shared" si="29"/>
        <v>12</v>
      </c>
      <c r="F611">
        <f t="shared" si="30"/>
        <v>12</v>
      </c>
    </row>
    <row r="612" spans="2:6" x14ac:dyDescent="0.25">
      <c r="B612">
        <v>0</v>
      </c>
      <c r="C612">
        <f t="shared" si="28"/>
        <v>12</v>
      </c>
      <c r="D612">
        <f>SUMIF(Animals!G$3:G$616, A612, Animals!F$3:F$616)
+SUMIF(Gear!G$3:G$614, A612, Gear!F$3:F$614)
+SUMIF(Gear!H$3:H$614, A612, Gear!F$3:F$614)
+SUMIF(Gear!I$3:I$614, A612, Gear!F$3:F$614)
+SUMIF(Workshop!G$3:G$603, A612, Workshop!I$3:I$603)
+SUMIF(Workshop!J$3:J$603, A612, Workshop!L$3:L$603)
+SUMIF(Workshop!M$3:M$603, A612, Workshop!O$3:O$603)
+SUMIF(Workshop!P$3:P$603, A612, Workshop!R$3:R$603)
+SUMIF(Fish!G$3:G$616, A612, Fish!I$3:I$616)
+SUMIF(Fish!J$3:J$616, A612, Fish!L$3:L$616)</f>
        <v>0</v>
      </c>
      <c r="E612">
        <f t="shared" si="29"/>
        <v>12</v>
      </c>
      <c r="F612">
        <f t="shared" si="30"/>
        <v>12</v>
      </c>
    </row>
    <row r="613" spans="2:6" x14ac:dyDescent="0.25">
      <c r="B613">
        <v>0</v>
      </c>
      <c r="C613">
        <f t="shared" si="28"/>
        <v>12</v>
      </c>
      <c r="D613">
        <f>SUMIF(Animals!G$3:G$616, A613, Animals!F$3:F$616)
+SUMIF(Gear!G$3:G$614, A613, Gear!F$3:F$614)
+SUMIF(Gear!H$3:H$614, A613, Gear!F$3:F$614)
+SUMIF(Gear!I$3:I$614, A613, Gear!F$3:F$614)
+SUMIF(Workshop!G$3:G$603, A613, Workshop!I$3:I$603)
+SUMIF(Workshop!J$3:J$603, A613, Workshop!L$3:L$603)
+SUMIF(Workshop!M$3:M$603, A613, Workshop!O$3:O$603)
+SUMIF(Workshop!P$3:P$603, A613, Workshop!R$3:R$603)
+SUMIF(Fish!G$3:G$616, A613, Fish!I$3:I$616)
+SUMIF(Fish!J$3:J$616, A613, Fish!L$3:L$616)</f>
        <v>0</v>
      </c>
      <c r="E613">
        <f t="shared" si="29"/>
        <v>12</v>
      </c>
      <c r="F613">
        <f t="shared" si="30"/>
        <v>12</v>
      </c>
    </row>
    <row r="614" spans="2:6" x14ac:dyDescent="0.25">
      <c r="B614">
        <v>0</v>
      </c>
      <c r="C614">
        <f t="shared" si="28"/>
        <v>12</v>
      </c>
      <c r="D614">
        <f>SUMIF(Animals!G$3:G$616, A614, Animals!F$3:F$616)
+SUMIF(Gear!G$3:G$614, A614, Gear!F$3:F$614)
+SUMIF(Gear!H$3:H$614, A614, Gear!F$3:F$614)
+SUMIF(Gear!I$3:I$614, A614, Gear!F$3:F$614)
+SUMIF(Workshop!G$3:G$603, A614, Workshop!I$3:I$603)
+SUMIF(Workshop!J$3:J$603, A614, Workshop!L$3:L$603)
+SUMIF(Workshop!M$3:M$603, A614, Workshop!O$3:O$603)
+SUMIF(Workshop!P$3:P$603, A614, Workshop!R$3:R$603)
+SUMIF(Fish!G$3:G$616, A614, Fish!I$3:I$616)
+SUMIF(Fish!J$3:J$616, A614, Fish!L$3:L$616)</f>
        <v>0</v>
      </c>
      <c r="E614">
        <f t="shared" si="29"/>
        <v>12</v>
      </c>
      <c r="F614">
        <f t="shared" si="30"/>
        <v>12</v>
      </c>
    </row>
    <row r="615" spans="2:6" x14ac:dyDescent="0.25">
      <c r="B615">
        <v>0</v>
      </c>
      <c r="C615">
        <f t="shared" si="28"/>
        <v>12</v>
      </c>
      <c r="D615">
        <f>SUMIF(Animals!G$3:G$616, A615, Animals!F$3:F$616)
+SUMIF(Gear!G$3:G$614, A615, Gear!F$3:F$614)
+SUMIF(Gear!H$3:H$614, A615, Gear!F$3:F$614)
+SUMIF(Gear!I$3:I$614, A615, Gear!F$3:F$614)
+SUMIF(Workshop!G$3:G$603, A615, Workshop!I$3:I$603)
+SUMIF(Workshop!J$3:J$603, A615, Workshop!L$3:L$603)
+SUMIF(Workshop!M$3:M$603, A615, Workshop!O$3:O$603)
+SUMIF(Workshop!P$3:P$603, A615, Workshop!R$3:R$603)
+SUMIF(Fish!G$3:G$616, A615, Fish!I$3:I$616)
+SUMIF(Fish!J$3:J$616, A615, Fish!L$3:L$616)</f>
        <v>0</v>
      </c>
      <c r="E615">
        <f t="shared" si="29"/>
        <v>12</v>
      </c>
      <c r="F615">
        <f t="shared" si="30"/>
        <v>12</v>
      </c>
    </row>
    <row r="616" spans="2:6" x14ac:dyDescent="0.25">
      <c r="B616">
        <v>0</v>
      </c>
      <c r="C616">
        <f t="shared" si="28"/>
        <v>12</v>
      </c>
      <c r="D616">
        <f>SUMIF(Animals!G$3:G$616, A616, Animals!F$3:F$616)
+SUMIF(Gear!G$3:G$614, A616, Gear!F$3:F$614)
+SUMIF(Gear!H$3:H$614, A616, Gear!F$3:F$614)
+SUMIF(Gear!I$3:I$614, A616, Gear!F$3:F$614)
+SUMIF(Workshop!G$3:G$603, A616, Workshop!I$3:I$603)
+SUMIF(Workshop!J$3:J$603, A616, Workshop!L$3:L$603)
+SUMIF(Workshop!M$3:M$603, A616, Workshop!O$3:O$603)
+SUMIF(Workshop!P$3:P$603, A616, Workshop!R$3:R$603)
+SUMIF(Fish!G$3:G$616, A616, Fish!I$3:I$616)
+SUMIF(Fish!J$3:J$616, A616, Fish!L$3:L$616)</f>
        <v>0</v>
      </c>
      <c r="E616">
        <f t="shared" si="29"/>
        <v>12</v>
      </c>
      <c r="F616">
        <f t="shared" si="30"/>
        <v>12</v>
      </c>
    </row>
  </sheetData>
  <sortState ref="A3:F122">
    <sortCondition ref="A3:A122"/>
  </sortState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5"/>
  <sheetViews>
    <sheetView topLeftCell="A10" workbookViewId="0">
      <selection activeCell="E20" sqref="E20"/>
    </sheetView>
  </sheetViews>
  <sheetFormatPr defaultRowHeight="15" x14ac:dyDescent="0.25"/>
  <cols>
    <col min="1" max="1" width="20.5703125" bestFit="1" customWidth="1"/>
    <col min="2" max="2" width="7" bestFit="1" customWidth="1"/>
    <col min="3" max="3" width="5.7109375" hidden="1" customWidth="1"/>
    <col min="4" max="4" width="10.7109375" hidden="1" customWidth="1"/>
    <col min="5" max="5" width="5.42578125" bestFit="1" customWidth="1"/>
    <col min="6" max="6" width="5.140625" bestFit="1" customWidth="1"/>
  </cols>
  <sheetData>
    <row r="1" spans="1:7" x14ac:dyDescent="0.25">
      <c r="A1" t="s">
        <v>0</v>
      </c>
      <c r="B1" t="s">
        <v>1</v>
      </c>
      <c r="C1" s="1" t="s">
        <v>2</v>
      </c>
      <c r="D1" s="1"/>
      <c r="E1" s="1"/>
      <c r="F1" s="1"/>
      <c r="G1">
        <v>12</v>
      </c>
    </row>
    <row r="2" spans="1:7" x14ac:dyDescent="0.25">
      <c r="C2" t="s">
        <v>3</v>
      </c>
      <c r="D2" t="s">
        <v>4</v>
      </c>
      <c r="E2" t="s">
        <v>5</v>
      </c>
      <c r="F2" t="s">
        <v>246</v>
      </c>
    </row>
    <row r="3" spans="1:7" x14ac:dyDescent="0.25">
      <c r="A3" t="s">
        <v>57</v>
      </c>
      <c r="B3">
        <v>128</v>
      </c>
      <c r="C3">
        <f t="shared" ref="C3:C32" si="0">$G$1</f>
        <v>12</v>
      </c>
      <c r="D3">
        <f>SUMIF(Animals!G$3:G$616, A3, Animals!F$3:F$616)
+SUMIF(Gear!G$3:G$614, A3, Gear!F$3:F$614)
+SUMIF(Gear!H$3:H$614, A3, Gear!F$3:F$614)
+SUMIF(Gear!I$3:I$614, A3, Gear!F$3:F$614)
+SUMIF(Workshop!G$3:G$603, A3, Workshop!I$3:I$603)
+SUMIF(Workshop!J$3:J$603, A3, Workshop!L$3:L$603)
+SUMIF(Workshop!M$3:M$603, A3, Workshop!O$3:O$603)
+SUMIF(Workshop!P$3:P$603, A3, Workshop!R$3:R$603)
+SUMIF(Fish!G$3:G$616, A3, Fish!I$3:I$616)
+SUMIF(Fish!J$3:J$616, A3, Fish!L$3:L$616)</f>
        <v>0</v>
      </c>
      <c r="E3">
        <f t="shared" ref="E3:E32" si="1">SUM(C3:D3)</f>
        <v>12</v>
      </c>
      <c r="F3">
        <f t="shared" ref="F3:F32" si="2">MAX(0, E3-B3)</f>
        <v>0</v>
      </c>
    </row>
    <row r="4" spans="1:7" x14ac:dyDescent="0.25">
      <c r="A4" t="s">
        <v>45</v>
      </c>
      <c r="B4">
        <v>137</v>
      </c>
      <c r="C4">
        <f t="shared" si="0"/>
        <v>12</v>
      </c>
      <c r="D4">
        <f>SUMIF(Animals!G$3:G$616, A4, Animals!F$3:F$616)
+SUMIF(Gear!G$3:G$614, A4, Gear!F$3:F$614)
+SUMIF(Gear!H$3:H$614, A4, Gear!F$3:F$614)
+SUMIF(Gear!I$3:I$614, A4, Gear!F$3:F$614)
+SUMIF(Workshop!G$3:G$603, A4, Workshop!I$3:I$603)
+SUMIF(Workshop!J$3:J$603, A4, Workshop!L$3:L$603)
+SUMIF(Workshop!M$3:M$603, A4, Workshop!O$3:O$603)
+SUMIF(Workshop!P$3:P$603, A4, Workshop!R$3:R$603)
+SUMIF(Fish!G$3:G$616, A4, Fish!I$3:I$616)
+SUMIF(Fish!J$3:J$616, A4, Fish!L$3:L$616)</f>
        <v>0</v>
      </c>
      <c r="E4">
        <f t="shared" si="1"/>
        <v>12</v>
      </c>
      <c r="F4">
        <f t="shared" si="2"/>
        <v>0</v>
      </c>
    </row>
    <row r="5" spans="1:7" x14ac:dyDescent="0.25">
      <c r="A5" t="s">
        <v>298</v>
      </c>
      <c r="B5">
        <v>29</v>
      </c>
      <c r="C5">
        <f t="shared" si="0"/>
        <v>12</v>
      </c>
      <c r="D5">
        <f>SUMIF(Animals!G$3:G$616, A5, Animals!F$3:F$616)
+SUMIF(Gear!G$3:G$614, A5, Gear!F$3:F$614)
+SUMIF(Gear!H$3:H$614, A5, Gear!F$3:F$614)
+SUMIF(Gear!I$3:I$614, A5, Gear!F$3:F$614)
+SUMIF(Workshop!G$3:G$603, A5, Workshop!I$3:I$603)
+SUMIF(Workshop!J$3:J$603, A5, Workshop!L$3:L$603)
+SUMIF(Workshop!M$3:M$603, A5, Workshop!O$3:O$603)
+SUMIF(Workshop!P$3:P$603, A5, Workshop!R$3:R$603)
+SUMIF(Fish!G$3:G$616, A5, Fish!I$3:I$616)
+SUMIF(Fish!J$3:J$616, A5, Fish!L$3:L$616)</f>
        <v>0</v>
      </c>
      <c r="E5">
        <f t="shared" si="1"/>
        <v>12</v>
      </c>
      <c r="F5">
        <f t="shared" si="2"/>
        <v>0</v>
      </c>
    </row>
    <row r="6" spans="1:7" x14ac:dyDescent="0.25">
      <c r="A6" t="s">
        <v>56</v>
      </c>
      <c r="B6">
        <v>12</v>
      </c>
      <c r="C6">
        <f t="shared" si="0"/>
        <v>12</v>
      </c>
      <c r="D6">
        <f>SUMIF(Animals!G$3:G$616, A6, Animals!F$3:F$616)
+SUMIF(Gear!G$3:G$614, A6, Gear!F$3:F$614)
+SUMIF(Gear!H$3:H$614, A6, Gear!F$3:F$614)
+SUMIF(Gear!I$3:I$614, A6, Gear!F$3:F$614)
+SUMIF(Workshop!G$3:G$603, A6, Workshop!I$3:I$603)
+SUMIF(Workshop!J$3:J$603, A6, Workshop!L$3:L$603)
+SUMIF(Workshop!M$3:M$603, A6, Workshop!O$3:O$603)
+SUMIF(Workshop!P$3:P$603, A6, Workshop!R$3:R$603)
+SUMIF(Fish!G$3:G$616, A6, Fish!I$3:I$616)
+SUMIF(Fish!J$3:J$616, A6, Fish!L$3:L$616)</f>
        <v>0</v>
      </c>
      <c r="E6">
        <f t="shared" si="1"/>
        <v>12</v>
      </c>
      <c r="F6">
        <f t="shared" si="2"/>
        <v>0</v>
      </c>
    </row>
    <row r="7" spans="1:7" x14ac:dyDescent="0.25">
      <c r="A7" t="s">
        <v>55</v>
      </c>
      <c r="B7">
        <v>1</v>
      </c>
      <c r="C7">
        <f t="shared" si="0"/>
        <v>12</v>
      </c>
      <c r="D7">
        <f>SUMIF(Animals!G$3:G$616, A7, Animals!F$3:F$616)
+SUMIF(Gear!G$3:G$614, A7, Gear!F$3:F$614)
+SUMIF(Gear!H$3:H$614, A7, Gear!F$3:F$614)
+SUMIF(Gear!I$3:I$614, A7, Gear!F$3:F$614)
+SUMIF(Workshop!G$3:G$603, A7, Workshop!I$3:I$603)
+SUMIF(Workshop!J$3:J$603, A7, Workshop!L$3:L$603)
+SUMIF(Workshop!M$3:M$603, A7, Workshop!O$3:O$603)
+SUMIF(Workshop!P$3:P$603, A7, Workshop!R$3:R$603)
+SUMIF(Fish!G$3:G$616, A7, Fish!I$3:I$616)
+SUMIF(Fish!J$3:J$616, A7, Fish!L$3:L$616)</f>
        <v>5</v>
      </c>
      <c r="E7">
        <f t="shared" si="1"/>
        <v>17</v>
      </c>
      <c r="F7">
        <f t="shared" si="2"/>
        <v>16</v>
      </c>
    </row>
    <row r="8" spans="1:7" x14ac:dyDescent="0.25">
      <c r="A8" t="s">
        <v>65</v>
      </c>
      <c r="B8">
        <v>93</v>
      </c>
      <c r="C8">
        <f t="shared" si="0"/>
        <v>12</v>
      </c>
      <c r="D8">
        <f>SUMIF(Animals!G$3:G$616, A8, Animals!F$3:F$616)
+SUMIF(Gear!G$3:G$614, A8, Gear!F$3:F$614)
+SUMIF(Gear!H$3:H$614, A8, Gear!F$3:F$614)
+SUMIF(Gear!I$3:I$614, A8, Gear!F$3:F$614)
+SUMIF(Workshop!G$3:G$603, A8, Workshop!I$3:I$603)
+SUMIF(Workshop!J$3:J$603, A8, Workshop!L$3:L$603)
+SUMIF(Workshop!M$3:M$603, A8, Workshop!O$3:O$603)
+SUMIF(Workshop!P$3:P$603, A8, Workshop!R$3:R$603)
+SUMIF(Fish!G$3:G$616, A8, Fish!I$3:I$616)
+SUMIF(Fish!J$3:J$616, A8, Fish!L$3:L$616)</f>
        <v>0</v>
      </c>
      <c r="E8">
        <f t="shared" si="1"/>
        <v>12</v>
      </c>
      <c r="F8">
        <f t="shared" si="2"/>
        <v>0</v>
      </c>
    </row>
    <row r="9" spans="1:7" x14ac:dyDescent="0.25">
      <c r="A9" t="s">
        <v>63</v>
      </c>
      <c r="B9">
        <v>40</v>
      </c>
      <c r="C9">
        <f t="shared" si="0"/>
        <v>12</v>
      </c>
      <c r="D9">
        <f>SUMIF(Animals!G$3:G$616, A9, Animals!F$3:F$616)
+SUMIF(Gear!G$3:G$614, A9, Gear!F$3:F$614)
+SUMIF(Gear!H$3:H$614, A9, Gear!F$3:F$614)
+SUMIF(Gear!I$3:I$614, A9, Gear!F$3:F$614)
+SUMIF(Workshop!G$3:G$603, A9, Workshop!I$3:I$603)
+SUMIF(Workshop!J$3:J$603, A9, Workshop!L$3:L$603)
+SUMIF(Workshop!M$3:M$603, A9, Workshop!O$3:O$603)
+SUMIF(Workshop!P$3:P$603, A9, Workshop!R$3:R$603)
+SUMIF(Fish!G$3:G$616, A9, Fish!I$3:I$616)
+SUMIF(Fish!J$3:J$616, A9, Fish!L$3:L$616)</f>
        <v>0</v>
      </c>
      <c r="E9">
        <f t="shared" si="1"/>
        <v>12</v>
      </c>
      <c r="F9">
        <f t="shared" si="2"/>
        <v>0</v>
      </c>
    </row>
    <row r="10" spans="1:7" x14ac:dyDescent="0.25">
      <c r="A10" t="s">
        <v>428</v>
      </c>
      <c r="B10">
        <v>21</v>
      </c>
      <c r="C10">
        <f t="shared" si="0"/>
        <v>12</v>
      </c>
      <c r="D10">
        <f>SUMIF(Animals!G$3:G$616, A10, Animals!F$3:F$616)
+SUMIF(Gear!G$3:G$614, A10, Gear!F$3:F$614)
+SUMIF(Gear!H$3:H$614, A10, Gear!F$3:F$614)
+SUMIF(Gear!I$3:I$614, A10, Gear!F$3:F$614)
+SUMIF(Workshop!G$3:G$603, A10, Workshop!I$3:I$603)
+SUMIF(Workshop!J$3:J$603, A10, Workshop!L$3:L$603)
+SUMIF(Workshop!M$3:M$603, A10, Workshop!O$3:O$603)
+SUMIF(Workshop!P$3:P$603, A10, Workshop!R$3:R$603)
+SUMIF(Fish!G$3:G$616, A10, Fish!I$3:I$616)
+SUMIF(Fish!J$3:J$616, A10, Fish!L$3:L$616)</f>
        <v>2</v>
      </c>
      <c r="E10">
        <f t="shared" si="1"/>
        <v>14</v>
      </c>
      <c r="F10">
        <f t="shared" si="2"/>
        <v>0</v>
      </c>
    </row>
    <row r="11" spans="1:7" x14ac:dyDescent="0.25">
      <c r="A11" t="s">
        <v>459</v>
      </c>
      <c r="B11">
        <v>13</v>
      </c>
      <c r="C11">
        <f t="shared" si="0"/>
        <v>12</v>
      </c>
      <c r="D11">
        <f>SUMIF(Animals!G$3:G$616, A11, Animals!F$3:F$616)
+SUMIF(Gear!G$3:G$614, A11, Gear!F$3:F$614)
+SUMIF(Gear!H$3:H$614, A11, Gear!F$3:F$614)
+SUMIF(Gear!I$3:I$614, A11, Gear!F$3:F$614)
+SUMIF(Workshop!G$3:G$603, A11, Workshop!I$3:I$603)
+SUMIF(Workshop!J$3:J$603, A11, Workshop!L$3:L$603)
+SUMIF(Workshop!M$3:M$603, A11, Workshop!O$3:O$603)
+SUMIF(Workshop!P$3:P$603, A11, Workshop!R$3:R$603)
+SUMIF(Fish!G$3:G$616, A11, Fish!I$3:I$616)
+SUMIF(Fish!J$3:J$616, A11, Fish!L$3:L$616)</f>
        <v>0</v>
      </c>
      <c r="E11">
        <f t="shared" si="1"/>
        <v>12</v>
      </c>
      <c r="F11">
        <f t="shared" si="2"/>
        <v>0</v>
      </c>
    </row>
    <row r="12" spans="1:7" x14ac:dyDescent="0.25">
      <c r="A12" t="s">
        <v>46</v>
      </c>
      <c r="B12">
        <v>53</v>
      </c>
      <c r="C12">
        <f t="shared" si="0"/>
        <v>12</v>
      </c>
      <c r="D12">
        <f>SUMIF(Animals!G$3:G$616, A12, Animals!F$3:F$616)
+SUMIF(Gear!G$3:G$614, A12, Gear!F$3:F$614)
+SUMIF(Gear!H$3:H$614, A12, Gear!F$3:F$614)
+SUMIF(Gear!I$3:I$614, A12, Gear!F$3:F$614)
+SUMIF(Workshop!G$3:G$603, A12, Workshop!I$3:I$603)
+SUMIF(Workshop!J$3:J$603, A12, Workshop!L$3:L$603)
+SUMIF(Workshop!M$3:M$603, A12, Workshop!O$3:O$603)
+SUMIF(Workshop!P$3:P$603, A12, Workshop!R$3:R$603)
+SUMIF(Fish!G$3:G$616, A12, Fish!I$3:I$616)
+SUMIF(Fish!J$3:J$616, A12, Fish!L$3:L$616)</f>
        <v>12</v>
      </c>
      <c r="E12">
        <f t="shared" si="1"/>
        <v>24</v>
      </c>
      <c r="F12">
        <f t="shared" si="2"/>
        <v>0</v>
      </c>
    </row>
    <row r="13" spans="1:7" x14ac:dyDescent="0.25">
      <c r="A13" t="s">
        <v>411</v>
      </c>
      <c r="B13">
        <v>0</v>
      </c>
      <c r="C13">
        <f t="shared" si="0"/>
        <v>12</v>
      </c>
      <c r="D13">
        <f>SUMIF(Animals!G$3:G$616, A13, Animals!F$3:F$616)
+SUMIF(Gear!G$3:G$614, A13, Gear!F$3:F$614)
+SUMIF(Gear!H$3:H$614, A13, Gear!F$3:F$614)
+SUMIF(Gear!I$3:I$614, A13, Gear!F$3:F$614)
+SUMIF(Workshop!G$3:G$603, A13, Workshop!I$3:I$603)
+SUMIF(Workshop!J$3:J$603, A13, Workshop!L$3:L$603)
+SUMIF(Workshop!M$3:M$603, A13, Workshop!O$3:O$603)
+SUMIF(Workshop!P$3:P$603, A13, Workshop!R$3:R$603)
+SUMIF(Fish!G$3:G$616, A13, Fish!I$3:I$616)
+SUMIF(Fish!J$3:J$616, A13, Fish!L$3:L$616)</f>
        <v>30</v>
      </c>
      <c r="E13">
        <f t="shared" si="1"/>
        <v>42</v>
      </c>
      <c r="F13">
        <f t="shared" si="2"/>
        <v>42</v>
      </c>
    </row>
    <row r="14" spans="1:7" x14ac:dyDescent="0.25">
      <c r="A14" t="s">
        <v>64</v>
      </c>
      <c r="B14">
        <v>71</v>
      </c>
      <c r="C14">
        <f t="shared" si="0"/>
        <v>12</v>
      </c>
      <c r="D14">
        <f>SUMIF(Animals!G$3:G$616, A14, Animals!F$3:F$616)
+SUMIF(Gear!G$3:G$614, A14, Gear!F$3:F$614)
+SUMIF(Gear!H$3:H$614, A14, Gear!F$3:F$614)
+SUMIF(Gear!I$3:I$614, A14, Gear!F$3:F$614)
+SUMIF(Workshop!G$3:G$603, A14, Workshop!I$3:I$603)
+SUMIF(Workshop!J$3:J$603, A14, Workshop!L$3:L$603)
+SUMIF(Workshop!M$3:M$603, A14, Workshop!O$3:O$603)
+SUMIF(Workshop!P$3:P$603, A14, Workshop!R$3:R$603)
+SUMIF(Fish!G$3:G$616, A14, Fish!I$3:I$616)
+SUMIF(Fish!J$3:J$616, A14, Fish!L$3:L$616)</f>
        <v>0</v>
      </c>
      <c r="E14">
        <f t="shared" si="1"/>
        <v>12</v>
      </c>
      <c r="F14">
        <f t="shared" si="2"/>
        <v>0</v>
      </c>
    </row>
    <row r="15" spans="1:7" x14ac:dyDescent="0.25">
      <c r="A15" t="s">
        <v>491</v>
      </c>
      <c r="B15">
        <v>8</v>
      </c>
      <c r="C15">
        <f t="shared" si="0"/>
        <v>12</v>
      </c>
      <c r="D15">
        <f>SUMIF(Animals!G$3:G$616, A15, Animals!F$3:F$616)
+SUMIF(Gear!G$3:G$614, A15, Gear!F$3:F$614)
+SUMIF(Gear!H$3:H$614, A15, Gear!F$3:F$614)
+SUMIF(Gear!I$3:I$614, A15, Gear!F$3:F$614)
+SUMIF(Workshop!G$3:G$603, A15, Workshop!I$3:I$603)
+SUMIF(Workshop!J$3:J$603, A15, Workshop!L$3:L$603)
+SUMIF(Workshop!M$3:M$603, A15, Workshop!O$3:O$603)
+SUMIF(Workshop!P$3:P$603, A15, Workshop!R$3:R$603)
+SUMIF(Fish!G$3:G$616, A15, Fish!I$3:I$616)
+SUMIF(Fish!J$3:J$616, A15, Fish!L$3:L$616)</f>
        <v>47</v>
      </c>
      <c r="E15">
        <f t="shared" si="1"/>
        <v>59</v>
      </c>
      <c r="F15">
        <f t="shared" si="2"/>
        <v>51</v>
      </c>
    </row>
    <row r="16" spans="1:7" x14ac:dyDescent="0.25">
      <c r="A16" t="s">
        <v>525</v>
      </c>
      <c r="B16">
        <v>7</v>
      </c>
      <c r="C16">
        <f t="shared" si="0"/>
        <v>12</v>
      </c>
      <c r="D16">
        <f>SUMIF(Animals!G$3:G$616, A16, Animals!F$3:F$616)
+SUMIF(Gear!G$3:G$614, A16, Gear!F$3:F$614)
+SUMIF(Gear!H$3:H$614, A16, Gear!F$3:F$614)
+SUMIF(Gear!I$3:I$614, A16, Gear!F$3:F$614)
+SUMIF(Workshop!G$3:G$603, A16, Workshop!I$3:I$603)
+SUMIF(Workshop!J$3:J$603, A16, Workshop!L$3:L$603)
+SUMIF(Workshop!M$3:M$603, A16, Workshop!O$3:O$603)
+SUMIF(Workshop!P$3:P$603, A16, Workshop!R$3:R$603)
+SUMIF(Fish!G$3:G$616, A16, Fish!I$3:I$616)
+SUMIF(Fish!J$3:J$616, A16, Fish!L$3:L$616)</f>
        <v>0</v>
      </c>
      <c r="E16">
        <f t="shared" si="1"/>
        <v>12</v>
      </c>
      <c r="F16">
        <f t="shared" si="2"/>
        <v>5</v>
      </c>
    </row>
    <row r="17" spans="1:6" x14ac:dyDescent="0.25">
      <c r="A17" t="s">
        <v>49</v>
      </c>
      <c r="B17">
        <v>1</v>
      </c>
      <c r="C17">
        <f t="shared" si="0"/>
        <v>12</v>
      </c>
      <c r="D17">
        <f>SUMIF(Animals!G$3:G$616, A17, Animals!F$3:F$616)
+SUMIF(Gear!G$3:G$614, A17, Gear!F$3:F$614)
+SUMIF(Gear!H$3:H$614, A17, Gear!F$3:F$614)
+SUMIF(Gear!I$3:I$614, A17, Gear!F$3:F$614)
+SUMIF(Workshop!G$3:G$603, A17, Workshop!I$3:I$603)
+SUMIF(Workshop!J$3:J$603, A17, Workshop!L$3:L$603)
+SUMIF(Workshop!M$3:M$603, A17, Workshop!O$3:O$603)
+SUMIF(Workshop!P$3:P$603, A17, Workshop!R$3:R$603)
+SUMIF(Fish!G$3:G$616, A17, Fish!I$3:I$616)
+SUMIF(Fish!J$3:J$616, A17, Fish!L$3:L$616)</f>
        <v>0</v>
      </c>
      <c r="E17">
        <f t="shared" si="1"/>
        <v>12</v>
      </c>
      <c r="F17">
        <f t="shared" si="2"/>
        <v>11</v>
      </c>
    </row>
    <row r="18" spans="1:6" x14ac:dyDescent="0.25">
      <c r="A18" t="s">
        <v>60</v>
      </c>
      <c r="B18">
        <v>32</v>
      </c>
      <c r="C18">
        <f t="shared" si="0"/>
        <v>12</v>
      </c>
      <c r="D18">
        <f>SUMIF(Animals!G$3:G$616, A18, Animals!F$3:F$616)
+SUMIF(Gear!G$3:G$614, A18, Gear!F$3:F$614)
+SUMIF(Gear!H$3:H$614, A18, Gear!F$3:F$614)
+SUMIF(Gear!I$3:I$614, A18, Gear!F$3:F$614)
+SUMIF(Workshop!G$3:G$603, A18, Workshop!I$3:I$603)
+SUMIF(Workshop!J$3:J$603, A18, Workshop!L$3:L$603)
+SUMIF(Workshop!M$3:M$603, A18, Workshop!O$3:O$603)
+SUMIF(Workshop!P$3:P$603, A18, Workshop!R$3:R$603)
+SUMIF(Fish!G$3:G$616, A18, Fish!I$3:I$616)
+SUMIF(Fish!J$3:J$616, A18, Fish!L$3:L$616)</f>
        <v>0</v>
      </c>
      <c r="E18">
        <f t="shared" si="1"/>
        <v>12</v>
      </c>
      <c r="F18">
        <f t="shared" si="2"/>
        <v>0</v>
      </c>
    </row>
    <row r="19" spans="1:6" x14ac:dyDescent="0.25">
      <c r="A19" t="s">
        <v>50</v>
      </c>
      <c r="B19">
        <v>49</v>
      </c>
      <c r="C19">
        <f t="shared" si="0"/>
        <v>12</v>
      </c>
      <c r="D19">
        <f>SUMIF(Animals!G$3:G$616, A19, Animals!F$3:F$616)
+SUMIF(Gear!G$3:G$614, A19, Gear!F$3:F$614)
+SUMIF(Gear!H$3:H$614, A19, Gear!F$3:F$614)
+SUMIF(Gear!I$3:I$614, A19, Gear!F$3:F$614)
+SUMIF(Workshop!G$3:G$603, A19, Workshop!I$3:I$603)
+SUMIF(Workshop!J$3:J$603, A19, Workshop!L$3:L$603)
+SUMIF(Workshop!M$3:M$603, A19, Workshop!O$3:O$603)
+SUMIF(Workshop!P$3:P$603, A19, Workshop!R$3:R$603)
+SUMIF(Fish!G$3:G$616, A19, Fish!I$3:I$616)
+SUMIF(Fish!J$3:J$616, A19, Fish!L$3:L$616)</f>
        <v>0</v>
      </c>
      <c r="E19">
        <f t="shared" si="1"/>
        <v>12</v>
      </c>
      <c r="F19">
        <f t="shared" si="2"/>
        <v>0</v>
      </c>
    </row>
    <row r="20" spans="1:6" x14ac:dyDescent="0.25">
      <c r="A20" t="s">
        <v>62</v>
      </c>
      <c r="B20">
        <v>72</v>
      </c>
      <c r="C20">
        <f t="shared" si="0"/>
        <v>12</v>
      </c>
      <c r="D20">
        <f>SUMIF(Animals!G$3:G$616, A20, Animals!F$3:F$616)
+SUMIF(Gear!G$3:G$614, A20, Gear!F$3:F$614)
+SUMIF(Gear!H$3:H$614, A20, Gear!F$3:F$614)
+SUMIF(Gear!I$3:I$614, A20, Gear!F$3:F$614)
+SUMIF(Workshop!G$3:G$603, A20, Workshop!I$3:I$603)
+SUMIF(Workshop!J$3:J$603, A20, Workshop!L$3:L$603)
+SUMIF(Workshop!M$3:M$603, A20, Workshop!O$3:O$603)
+SUMIF(Workshop!P$3:P$603, A20, Workshop!R$3:R$603)
+SUMIF(Fish!G$3:G$616, A20, Fish!I$3:I$616)
+SUMIF(Fish!J$3:J$616, A20, Fish!L$3:L$616)</f>
        <v>0</v>
      </c>
      <c r="E20">
        <f t="shared" si="1"/>
        <v>12</v>
      </c>
      <c r="F20">
        <f t="shared" si="2"/>
        <v>0</v>
      </c>
    </row>
    <row r="21" spans="1:6" x14ac:dyDescent="0.25">
      <c r="A21" t="s">
        <v>48</v>
      </c>
      <c r="B21">
        <v>68</v>
      </c>
      <c r="C21">
        <f t="shared" si="0"/>
        <v>12</v>
      </c>
      <c r="D21">
        <f>SUMIF(Animals!G$3:G$616, A21, Animals!F$3:F$616)
+SUMIF(Gear!G$3:G$614, A21, Gear!F$3:F$614)
+SUMIF(Gear!H$3:H$614, A21, Gear!F$3:F$614)
+SUMIF(Gear!I$3:I$614, A21, Gear!F$3:F$614)
+SUMIF(Workshop!G$3:G$603, A21, Workshop!I$3:I$603)
+SUMIF(Workshop!J$3:J$603, A21, Workshop!L$3:L$603)
+SUMIF(Workshop!M$3:M$603, A21, Workshop!O$3:O$603)
+SUMIF(Workshop!P$3:P$603, A21, Workshop!R$3:R$603)
+SUMIF(Fish!G$3:G$616, A21, Fish!I$3:I$616)
+SUMIF(Fish!J$3:J$616, A21, Fish!L$3:L$616)</f>
        <v>0</v>
      </c>
      <c r="E21">
        <f t="shared" si="1"/>
        <v>12</v>
      </c>
      <c r="F21">
        <f t="shared" si="2"/>
        <v>0</v>
      </c>
    </row>
    <row r="22" spans="1:6" x14ac:dyDescent="0.25">
      <c r="A22" t="s">
        <v>52</v>
      </c>
      <c r="B22">
        <v>93</v>
      </c>
      <c r="C22">
        <f t="shared" si="0"/>
        <v>12</v>
      </c>
      <c r="D22">
        <f>SUMIF(Animals!G$3:G$616, A22, Animals!F$3:F$616)
+SUMIF(Gear!G$3:G$614, A22, Gear!F$3:F$614)
+SUMIF(Gear!H$3:H$614, A22, Gear!F$3:F$614)
+SUMIF(Gear!I$3:I$614, A22, Gear!F$3:F$614)
+SUMIF(Workshop!G$3:G$603, A22, Workshop!I$3:I$603)
+SUMIF(Workshop!J$3:J$603, A22, Workshop!L$3:L$603)
+SUMIF(Workshop!M$3:M$603, A22, Workshop!O$3:O$603)
+SUMIF(Workshop!P$3:P$603, A22, Workshop!R$3:R$603)
+SUMIF(Fish!G$3:G$616, A22, Fish!I$3:I$616)
+SUMIF(Fish!J$3:J$616, A22, Fish!L$3:L$616)</f>
        <v>12</v>
      </c>
      <c r="E22">
        <f t="shared" si="1"/>
        <v>24</v>
      </c>
      <c r="F22">
        <f t="shared" si="2"/>
        <v>0</v>
      </c>
    </row>
    <row r="23" spans="1:6" x14ac:dyDescent="0.25">
      <c r="A23" t="s">
        <v>61</v>
      </c>
      <c r="B23">
        <v>36</v>
      </c>
      <c r="C23">
        <f t="shared" si="0"/>
        <v>12</v>
      </c>
      <c r="D23">
        <f>SUMIF(Animals!G$3:G$616, A23, Animals!F$3:F$616)
+SUMIF(Gear!G$3:G$614, A23, Gear!F$3:F$614)
+SUMIF(Gear!H$3:H$614, A23, Gear!F$3:F$614)
+SUMIF(Gear!I$3:I$614, A23, Gear!F$3:F$614)
+SUMIF(Workshop!G$3:G$603, A23, Workshop!I$3:I$603)
+SUMIF(Workshop!J$3:J$603, A23, Workshop!L$3:L$603)
+SUMIF(Workshop!M$3:M$603, A23, Workshop!O$3:O$603)
+SUMIF(Workshop!P$3:P$603, A23, Workshop!R$3:R$603)
+SUMIF(Fish!G$3:G$616, A23, Fish!I$3:I$616)
+SUMIF(Fish!J$3:J$616, A23, Fish!L$3:L$616)</f>
        <v>0</v>
      </c>
      <c r="E23">
        <f t="shared" si="1"/>
        <v>12</v>
      </c>
      <c r="F23">
        <f t="shared" si="2"/>
        <v>0</v>
      </c>
    </row>
    <row r="24" spans="1:6" x14ac:dyDescent="0.25">
      <c r="A24" t="s">
        <v>399</v>
      </c>
      <c r="B24">
        <v>65</v>
      </c>
      <c r="C24">
        <f t="shared" si="0"/>
        <v>12</v>
      </c>
      <c r="D24">
        <f>SUMIF(Animals!G$3:G$616, A24, Animals!F$3:F$616)
+SUMIF(Gear!G$3:G$614, A24, Gear!F$3:F$614)
+SUMIF(Gear!H$3:H$614, A24, Gear!F$3:F$614)
+SUMIF(Gear!I$3:I$614, A24, Gear!F$3:F$614)
+SUMIF(Workshop!G$3:G$603, A24, Workshop!I$3:I$603)
+SUMIF(Workshop!J$3:J$603, A24, Workshop!L$3:L$603)
+SUMIF(Workshop!M$3:M$603, A24, Workshop!O$3:O$603)
+SUMIF(Workshop!P$3:P$603, A24, Workshop!R$3:R$603)
+SUMIF(Fish!G$3:G$616, A24, Fish!I$3:I$616)
+SUMIF(Fish!J$3:J$616, A24, Fish!L$3:L$616)</f>
        <v>0</v>
      </c>
      <c r="E24">
        <f t="shared" si="1"/>
        <v>12</v>
      </c>
      <c r="F24">
        <f t="shared" si="2"/>
        <v>0</v>
      </c>
    </row>
    <row r="25" spans="1:6" x14ac:dyDescent="0.25">
      <c r="A25" t="s">
        <v>58</v>
      </c>
      <c r="B25">
        <v>26</v>
      </c>
      <c r="C25">
        <f t="shared" si="0"/>
        <v>12</v>
      </c>
      <c r="D25">
        <f>SUMIF(Animals!G$3:G$616, A25, Animals!F$3:F$616)
+SUMIF(Gear!G$3:G$614, A25, Gear!F$3:F$614)
+SUMIF(Gear!H$3:H$614, A25, Gear!F$3:F$614)
+SUMIF(Gear!I$3:I$614, A25, Gear!F$3:F$614)
+SUMIF(Workshop!G$3:G$603, A25, Workshop!I$3:I$603)
+SUMIF(Workshop!J$3:J$603, A25, Workshop!L$3:L$603)
+SUMIF(Workshop!M$3:M$603, A25, Workshop!O$3:O$603)
+SUMIF(Workshop!P$3:P$603, A25, Workshop!R$3:R$603)
+SUMIF(Fish!G$3:G$616, A25, Fish!I$3:I$616)
+SUMIF(Fish!J$3:J$616, A25, Fish!L$3:L$616)</f>
        <v>45</v>
      </c>
      <c r="E25">
        <f t="shared" si="1"/>
        <v>57</v>
      </c>
      <c r="F25">
        <f t="shared" si="2"/>
        <v>31</v>
      </c>
    </row>
    <row r="26" spans="1:6" x14ac:dyDescent="0.25">
      <c r="A26" t="s">
        <v>297</v>
      </c>
      <c r="B26">
        <v>2</v>
      </c>
      <c r="C26">
        <f t="shared" si="0"/>
        <v>12</v>
      </c>
      <c r="D26">
        <f>SUMIF(Animals!G$3:G$616, A26, Animals!F$3:F$616)
+SUMIF(Gear!G$3:G$614, A26, Gear!F$3:F$614)
+SUMIF(Gear!H$3:H$614, A26, Gear!F$3:F$614)
+SUMIF(Gear!I$3:I$614, A26, Gear!F$3:F$614)
+SUMIF(Workshop!G$3:G$603, A26, Workshop!I$3:I$603)
+SUMIF(Workshop!J$3:J$603, A26, Workshop!L$3:L$603)
+SUMIF(Workshop!M$3:M$603, A26, Workshop!O$3:O$603)
+SUMIF(Workshop!P$3:P$603, A26, Workshop!R$3:R$603)
+SUMIF(Fish!G$3:G$616, A26, Fish!I$3:I$616)
+SUMIF(Fish!J$3:J$616, A26, Fish!L$3:L$616)</f>
        <v>0</v>
      </c>
      <c r="E26">
        <f t="shared" si="1"/>
        <v>12</v>
      </c>
      <c r="F26">
        <f t="shared" si="2"/>
        <v>10</v>
      </c>
    </row>
    <row r="27" spans="1:6" x14ac:dyDescent="0.25">
      <c r="A27" t="s">
        <v>59</v>
      </c>
      <c r="B27">
        <v>10</v>
      </c>
      <c r="C27">
        <f t="shared" si="0"/>
        <v>12</v>
      </c>
      <c r="D27">
        <f>SUMIF(Animals!G$3:G$616, A27, Animals!F$3:F$616)
+SUMIF(Gear!G$3:G$614, A27, Gear!F$3:F$614)
+SUMIF(Gear!H$3:H$614, A27, Gear!F$3:F$614)
+SUMIF(Gear!I$3:I$614, A27, Gear!F$3:F$614)
+SUMIF(Workshop!G$3:G$603, A27, Workshop!I$3:I$603)
+SUMIF(Workshop!J$3:J$603, A27, Workshop!L$3:L$603)
+SUMIF(Workshop!M$3:M$603, A27, Workshop!O$3:O$603)
+SUMIF(Workshop!P$3:P$603, A27, Workshop!R$3:R$603)
+SUMIF(Fish!G$3:G$616, A27, Fish!I$3:I$616)
+SUMIF(Fish!J$3:J$616, A27, Fish!L$3:L$616)</f>
        <v>5</v>
      </c>
      <c r="E27">
        <f t="shared" si="1"/>
        <v>17</v>
      </c>
      <c r="F27">
        <f t="shared" si="2"/>
        <v>7</v>
      </c>
    </row>
    <row r="28" spans="1:6" x14ac:dyDescent="0.25">
      <c r="A28" t="s">
        <v>381</v>
      </c>
      <c r="B28">
        <v>4</v>
      </c>
      <c r="C28">
        <f t="shared" si="0"/>
        <v>12</v>
      </c>
      <c r="D28">
        <f>SUMIF(Animals!G$3:G$616, A28, Animals!F$3:F$616)
+SUMIF(Gear!G$3:G$614, A28, Gear!F$3:F$614)
+SUMIF(Gear!H$3:H$614, A28, Gear!F$3:F$614)
+SUMIF(Gear!I$3:I$614, A28, Gear!F$3:F$614)
+SUMIF(Workshop!G$3:G$603, A28, Workshop!I$3:I$603)
+SUMIF(Workshop!J$3:J$603, A28, Workshop!L$3:L$603)
+SUMIF(Workshop!M$3:M$603, A28, Workshop!O$3:O$603)
+SUMIF(Workshop!P$3:P$603, A28, Workshop!R$3:R$603)
+SUMIF(Fish!G$3:G$616, A28, Fish!I$3:I$616)
+SUMIF(Fish!J$3:J$616, A28, Fish!L$3:L$616)</f>
        <v>0</v>
      </c>
      <c r="E28">
        <f t="shared" si="1"/>
        <v>12</v>
      </c>
      <c r="F28">
        <f t="shared" si="2"/>
        <v>8</v>
      </c>
    </row>
    <row r="29" spans="1:6" x14ac:dyDescent="0.25">
      <c r="A29" t="s">
        <v>51</v>
      </c>
      <c r="B29">
        <v>68</v>
      </c>
      <c r="C29">
        <f t="shared" si="0"/>
        <v>12</v>
      </c>
      <c r="D29">
        <f>SUMIF(Animals!G$3:G$616, A29, Animals!F$3:F$616)
+SUMIF(Gear!G$3:G$614, A29, Gear!F$3:F$614)
+SUMIF(Gear!H$3:H$614, A29, Gear!F$3:F$614)
+SUMIF(Gear!I$3:I$614, A29, Gear!F$3:F$614)
+SUMIF(Workshop!G$3:G$603, A29, Workshop!I$3:I$603)
+SUMIF(Workshop!J$3:J$603, A29, Workshop!L$3:L$603)
+SUMIF(Workshop!M$3:M$603, A29, Workshop!O$3:O$603)
+SUMIF(Workshop!P$3:P$603, A29, Workshop!R$3:R$603)
+SUMIF(Fish!G$3:G$616, A29, Fish!I$3:I$616)
+SUMIF(Fish!J$3:J$616, A29, Fish!L$3:L$616)</f>
        <v>0</v>
      </c>
      <c r="E29">
        <f t="shared" si="1"/>
        <v>12</v>
      </c>
      <c r="F29">
        <f t="shared" si="2"/>
        <v>0</v>
      </c>
    </row>
    <row r="30" spans="1:6" x14ac:dyDescent="0.25">
      <c r="A30" t="s">
        <v>429</v>
      </c>
      <c r="B30">
        <v>44</v>
      </c>
      <c r="C30">
        <f t="shared" si="0"/>
        <v>12</v>
      </c>
      <c r="D30">
        <f>SUMIF(Animals!G$3:G$616, A30, Animals!F$3:F$616)
+SUMIF(Gear!G$3:G$614, A30, Gear!F$3:F$614)
+SUMIF(Gear!H$3:H$614, A30, Gear!F$3:F$614)
+SUMIF(Gear!I$3:I$614, A30, Gear!F$3:F$614)
+SUMIF(Workshop!G$3:G$603, A30, Workshop!I$3:I$603)
+SUMIF(Workshop!J$3:J$603, A30, Workshop!L$3:L$603)
+SUMIF(Workshop!M$3:M$603, A30, Workshop!O$3:O$603)
+SUMIF(Workshop!P$3:P$603, A30, Workshop!R$3:R$603)
+SUMIF(Fish!G$3:G$616, A30, Fish!I$3:I$616)
+SUMIF(Fish!J$3:J$616, A30, Fish!L$3:L$616)</f>
        <v>0</v>
      </c>
      <c r="E30">
        <f t="shared" si="1"/>
        <v>12</v>
      </c>
      <c r="F30">
        <f t="shared" si="2"/>
        <v>0</v>
      </c>
    </row>
    <row r="31" spans="1:6" x14ac:dyDescent="0.25">
      <c r="A31" t="s">
        <v>53</v>
      </c>
      <c r="B31">
        <v>45</v>
      </c>
      <c r="C31">
        <f t="shared" si="0"/>
        <v>12</v>
      </c>
      <c r="D31">
        <f>SUMIF(Animals!G$3:G$616, A31, Animals!F$3:F$616)
+SUMIF(Gear!G$3:G$614, A31, Gear!F$3:F$614)
+SUMIF(Gear!H$3:H$614, A31, Gear!F$3:F$614)
+SUMIF(Gear!I$3:I$614, A31, Gear!F$3:F$614)
+SUMIF(Workshop!G$3:G$603, A31, Workshop!I$3:I$603)
+SUMIF(Workshop!J$3:J$603, A31, Workshop!L$3:L$603)
+SUMIF(Workshop!M$3:M$603, A31, Workshop!O$3:O$603)
+SUMIF(Workshop!P$3:P$603, A31, Workshop!R$3:R$603)
+SUMIF(Fish!G$3:G$616, A31, Fish!I$3:I$616)
+SUMIF(Fish!J$3:J$616, A31, Fish!L$3:L$616)</f>
        <v>0</v>
      </c>
      <c r="E31">
        <f t="shared" si="1"/>
        <v>12</v>
      </c>
      <c r="F31">
        <f t="shared" si="2"/>
        <v>0</v>
      </c>
    </row>
    <row r="32" spans="1:6" x14ac:dyDescent="0.25">
      <c r="A32" t="s">
        <v>47</v>
      </c>
      <c r="B32">
        <v>85</v>
      </c>
      <c r="C32">
        <f t="shared" si="0"/>
        <v>12</v>
      </c>
      <c r="D32">
        <f>SUMIF(Animals!G$3:G$616, A32, Animals!F$3:F$616)
+SUMIF(Gear!G$3:G$614, A32, Gear!F$3:F$614)
+SUMIF(Gear!H$3:H$614, A32, Gear!F$3:F$614)
+SUMIF(Gear!I$3:I$614, A32, Gear!F$3:F$614)
+SUMIF(Workshop!G$3:G$603, A32, Workshop!I$3:I$603)
+SUMIF(Workshop!J$3:J$603, A32, Workshop!L$3:L$603)
+SUMIF(Workshop!M$3:M$603, A32, Workshop!O$3:O$603)
+SUMIF(Workshop!P$3:P$603, A32, Workshop!R$3:R$603)
+SUMIF(Fish!G$3:G$616, A32, Fish!I$3:I$616)
+SUMIF(Fish!J$3:J$616, A32, Fish!L$3:L$616)</f>
        <v>0</v>
      </c>
      <c r="E32">
        <f t="shared" si="1"/>
        <v>12</v>
      </c>
      <c r="F32">
        <f t="shared" si="2"/>
        <v>0</v>
      </c>
    </row>
    <row r="33" spans="1:6" x14ac:dyDescent="0.25">
      <c r="A33" t="s">
        <v>54</v>
      </c>
      <c r="B33">
        <v>206</v>
      </c>
      <c r="C33">
        <f t="shared" ref="C33:C66" si="3">$G$1</f>
        <v>12</v>
      </c>
      <c r="D33">
        <f>SUMIF(Animals!G$3:G$616, A33, Animals!F$3:F$616)
+SUMIF(Gear!G$3:G$614, A33, Gear!F$3:F$614)
+SUMIF(Gear!H$3:H$614, A33, Gear!F$3:F$614)
+SUMIF(Gear!I$3:I$614, A33, Gear!F$3:F$614)
+SUMIF(Workshop!G$3:G$603, A33, Workshop!I$3:I$603)
+SUMIF(Workshop!J$3:J$603, A33, Workshop!L$3:L$603)
+SUMIF(Workshop!M$3:M$603, A33, Workshop!O$3:O$603)
+SUMIF(Workshop!P$3:P$603, A33, Workshop!R$3:R$603)
+SUMIF(Fish!G$3:G$616, A33, Fish!I$3:I$616)
+SUMIF(Fish!J$3:J$616, A33, Fish!L$3:L$616)</f>
        <v>5</v>
      </c>
      <c r="E33">
        <f t="shared" ref="E33:E66" si="4">SUM(C33:D33)</f>
        <v>17</v>
      </c>
      <c r="F33">
        <f t="shared" ref="F33:F66" si="5">MAX(0, E33-B33)</f>
        <v>0</v>
      </c>
    </row>
    <row r="34" spans="1:6" x14ac:dyDescent="0.25">
      <c r="B34">
        <v>0</v>
      </c>
      <c r="C34">
        <f t="shared" si="3"/>
        <v>12</v>
      </c>
      <c r="D34">
        <f>SUMIF(Animals!G$3:G$616, A34, Animals!F$3:F$616)
+SUMIF(Gear!G$3:G$614, A34, Gear!F$3:F$614)
+SUMIF(Gear!H$3:H$614, A34, Gear!F$3:F$614)
+SUMIF(Gear!I$3:I$614, A34, Gear!F$3:F$614)
+SUMIF(Workshop!G$3:G$603, A34, Workshop!I$3:I$603)
+SUMIF(Workshop!J$3:J$603, A34, Workshop!L$3:L$603)
+SUMIF(Workshop!M$3:M$603, A34, Workshop!O$3:O$603)
+SUMIF(Workshop!P$3:P$603, A34, Workshop!R$3:R$603)
+SUMIF(Fish!G$3:G$616, A34, Fish!I$3:I$616)
+SUMIF(Fish!J$3:J$616, A34, Fish!L$3:L$616)</f>
        <v>0</v>
      </c>
      <c r="E34">
        <f t="shared" si="4"/>
        <v>12</v>
      </c>
      <c r="F34">
        <f t="shared" si="5"/>
        <v>12</v>
      </c>
    </row>
    <row r="35" spans="1:6" x14ac:dyDescent="0.25">
      <c r="B35">
        <v>0</v>
      </c>
      <c r="C35">
        <f t="shared" si="3"/>
        <v>12</v>
      </c>
      <c r="D35">
        <f>SUMIF(Animals!G$3:G$616, A35, Animals!F$3:F$616)
+SUMIF(Gear!G$3:G$614, A35, Gear!F$3:F$614)
+SUMIF(Gear!H$3:H$614, A35, Gear!F$3:F$614)
+SUMIF(Gear!I$3:I$614, A35, Gear!F$3:F$614)
+SUMIF(Workshop!G$3:G$603, A35, Workshop!I$3:I$603)
+SUMIF(Workshop!J$3:J$603, A35, Workshop!L$3:L$603)
+SUMIF(Workshop!M$3:M$603, A35, Workshop!O$3:O$603)
+SUMIF(Workshop!P$3:P$603, A35, Workshop!R$3:R$603)
+SUMIF(Fish!G$3:G$616, A35, Fish!I$3:I$616)
+SUMIF(Fish!J$3:J$616, A35, Fish!L$3:L$616)</f>
        <v>0</v>
      </c>
      <c r="E35">
        <f t="shared" si="4"/>
        <v>12</v>
      </c>
      <c r="F35">
        <f t="shared" si="5"/>
        <v>12</v>
      </c>
    </row>
    <row r="36" spans="1:6" x14ac:dyDescent="0.25">
      <c r="B36">
        <v>0</v>
      </c>
      <c r="C36">
        <f t="shared" si="3"/>
        <v>12</v>
      </c>
      <c r="D36">
        <f>SUMIF(Animals!G$3:G$616, A36, Animals!F$3:F$616)
+SUMIF(Gear!G$3:G$614, A36, Gear!F$3:F$614)
+SUMIF(Gear!H$3:H$614, A36, Gear!F$3:F$614)
+SUMIF(Gear!I$3:I$614, A36, Gear!F$3:F$614)
+SUMIF(Workshop!G$3:G$603, A36, Workshop!I$3:I$603)
+SUMIF(Workshop!J$3:J$603, A36, Workshop!L$3:L$603)
+SUMIF(Workshop!M$3:M$603, A36, Workshop!O$3:O$603)
+SUMIF(Workshop!P$3:P$603, A36, Workshop!R$3:R$603)
+SUMIF(Fish!G$3:G$616, A36, Fish!I$3:I$616)
+SUMIF(Fish!J$3:J$616, A36, Fish!L$3:L$616)</f>
        <v>0</v>
      </c>
      <c r="E36">
        <f t="shared" si="4"/>
        <v>12</v>
      </c>
      <c r="F36">
        <f t="shared" si="5"/>
        <v>12</v>
      </c>
    </row>
    <row r="37" spans="1:6" x14ac:dyDescent="0.25">
      <c r="B37">
        <v>0</v>
      </c>
      <c r="C37">
        <f t="shared" si="3"/>
        <v>12</v>
      </c>
      <c r="D37">
        <f>SUMIF(Animals!G$3:G$616, A37, Animals!F$3:F$616)
+SUMIF(Gear!G$3:G$614, A37, Gear!F$3:F$614)
+SUMIF(Gear!H$3:H$614, A37, Gear!F$3:F$614)
+SUMIF(Gear!I$3:I$614, A37, Gear!F$3:F$614)
+SUMIF(Workshop!G$3:G$603, A37, Workshop!I$3:I$603)
+SUMIF(Workshop!J$3:J$603, A37, Workshop!L$3:L$603)
+SUMIF(Workshop!M$3:M$603, A37, Workshop!O$3:O$603)
+SUMIF(Workshop!P$3:P$603, A37, Workshop!R$3:R$603)
+SUMIF(Fish!G$3:G$616, A37, Fish!I$3:I$616)
+SUMIF(Fish!J$3:J$616, A37, Fish!L$3:L$616)</f>
        <v>0</v>
      </c>
      <c r="E37">
        <f t="shared" si="4"/>
        <v>12</v>
      </c>
      <c r="F37">
        <f t="shared" si="5"/>
        <v>12</v>
      </c>
    </row>
    <row r="38" spans="1:6" x14ac:dyDescent="0.25">
      <c r="B38">
        <v>0</v>
      </c>
      <c r="C38">
        <f t="shared" si="3"/>
        <v>12</v>
      </c>
      <c r="D38">
        <f>SUMIF(Animals!G$3:G$616, A38, Animals!F$3:F$616)
+SUMIF(Gear!G$3:G$614, A38, Gear!F$3:F$614)
+SUMIF(Gear!H$3:H$614, A38, Gear!F$3:F$614)
+SUMIF(Gear!I$3:I$614, A38, Gear!F$3:F$614)
+SUMIF(Workshop!G$3:G$603, A38, Workshop!I$3:I$603)
+SUMIF(Workshop!J$3:J$603, A38, Workshop!L$3:L$603)
+SUMIF(Workshop!M$3:M$603, A38, Workshop!O$3:O$603)
+SUMIF(Workshop!P$3:P$603, A38, Workshop!R$3:R$603)
+SUMIF(Fish!G$3:G$616, A38, Fish!I$3:I$616)
+SUMIF(Fish!J$3:J$616, A38, Fish!L$3:L$616)</f>
        <v>0</v>
      </c>
      <c r="E38">
        <f t="shared" si="4"/>
        <v>12</v>
      </c>
      <c r="F38">
        <f t="shared" si="5"/>
        <v>12</v>
      </c>
    </row>
    <row r="39" spans="1:6" x14ac:dyDescent="0.25">
      <c r="B39">
        <v>0</v>
      </c>
      <c r="C39">
        <f t="shared" si="3"/>
        <v>12</v>
      </c>
      <c r="D39">
        <f>SUMIF(Animals!G$3:G$616, A39, Animals!F$3:F$616)
+SUMIF(Gear!G$3:G$614, A39, Gear!F$3:F$614)
+SUMIF(Gear!H$3:H$614, A39, Gear!F$3:F$614)
+SUMIF(Gear!I$3:I$614, A39, Gear!F$3:F$614)
+SUMIF(Workshop!G$3:G$603, A39, Workshop!I$3:I$603)
+SUMIF(Workshop!J$3:J$603, A39, Workshop!L$3:L$603)
+SUMIF(Workshop!M$3:M$603, A39, Workshop!O$3:O$603)
+SUMIF(Workshop!P$3:P$603, A39, Workshop!R$3:R$603)
+SUMIF(Fish!G$3:G$616, A39, Fish!I$3:I$616)
+SUMIF(Fish!J$3:J$616, A39, Fish!L$3:L$616)</f>
        <v>0</v>
      </c>
      <c r="E39">
        <f t="shared" si="4"/>
        <v>12</v>
      </c>
      <c r="F39">
        <f t="shared" si="5"/>
        <v>12</v>
      </c>
    </row>
    <row r="40" spans="1:6" x14ac:dyDescent="0.25">
      <c r="B40">
        <v>0</v>
      </c>
      <c r="C40">
        <f t="shared" si="3"/>
        <v>12</v>
      </c>
      <c r="D40">
        <f>SUMIF(Animals!G$3:G$616, A40, Animals!F$3:F$616)
+SUMIF(Gear!G$3:G$614, A40, Gear!F$3:F$614)
+SUMIF(Gear!H$3:H$614, A40, Gear!F$3:F$614)
+SUMIF(Gear!I$3:I$614, A40, Gear!F$3:F$614)
+SUMIF(Workshop!G$3:G$603, A40, Workshop!I$3:I$603)
+SUMIF(Workshop!J$3:J$603, A40, Workshop!L$3:L$603)
+SUMIF(Workshop!M$3:M$603, A40, Workshop!O$3:O$603)
+SUMIF(Workshop!P$3:P$603, A40, Workshop!R$3:R$603)
+SUMIF(Fish!G$3:G$616, A40, Fish!I$3:I$616)
+SUMIF(Fish!J$3:J$616, A40, Fish!L$3:L$616)</f>
        <v>0</v>
      </c>
      <c r="E40">
        <f t="shared" si="4"/>
        <v>12</v>
      </c>
      <c r="F40">
        <f t="shared" si="5"/>
        <v>12</v>
      </c>
    </row>
    <row r="41" spans="1:6" x14ac:dyDescent="0.25">
      <c r="B41">
        <v>0</v>
      </c>
      <c r="C41">
        <f t="shared" si="3"/>
        <v>12</v>
      </c>
      <c r="D41">
        <f>SUMIF(Animals!G$3:G$616, A41, Animals!F$3:F$616)
+SUMIF(Gear!G$3:G$614, A41, Gear!F$3:F$614)
+SUMIF(Gear!H$3:H$614, A41, Gear!F$3:F$614)
+SUMIF(Gear!I$3:I$614, A41, Gear!F$3:F$614)
+SUMIF(Workshop!G$3:G$603, A41, Workshop!I$3:I$603)
+SUMIF(Workshop!J$3:J$603, A41, Workshop!L$3:L$603)
+SUMIF(Workshop!M$3:M$603, A41, Workshop!O$3:O$603)
+SUMIF(Workshop!P$3:P$603, A41, Workshop!R$3:R$603)
+SUMIF(Fish!G$3:G$616, A41, Fish!I$3:I$616)
+SUMIF(Fish!J$3:J$616, A41, Fish!L$3:L$616)</f>
        <v>0</v>
      </c>
      <c r="E41">
        <f t="shared" si="4"/>
        <v>12</v>
      </c>
      <c r="F41">
        <f t="shared" si="5"/>
        <v>12</v>
      </c>
    </row>
    <row r="42" spans="1:6" x14ac:dyDescent="0.25">
      <c r="B42">
        <v>0</v>
      </c>
      <c r="C42">
        <f t="shared" si="3"/>
        <v>12</v>
      </c>
      <c r="D42">
        <f>SUMIF(Animals!G$3:G$616, A42, Animals!F$3:F$616)
+SUMIF(Gear!G$3:G$614, A42, Gear!F$3:F$614)
+SUMIF(Gear!H$3:H$614, A42, Gear!F$3:F$614)
+SUMIF(Gear!I$3:I$614, A42, Gear!F$3:F$614)
+SUMIF(Workshop!G$3:G$603, A42, Workshop!I$3:I$603)
+SUMIF(Workshop!J$3:J$603, A42, Workshop!L$3:L$603)
+SUMIF(Workshop!M$3:M$603, A42, Workshop!O$3:O$603)
+SUMIF(Workshop!P$3:P$603, A42, Workshop!R$3:R$603)
+SUMIF(Fish!G$3:G$616, A42, Fish!I$3:I$616)
+SUMIF(Fish!J$3:J$616, A42, Fish!L$3:L$616)</f>
        <v>0</v>
      </c>
      <c r="E42">
        <f t="shared" si="4"/>
        <v>12</v>
      </c>
      <c r="F42">
        <f t="shared" si="5"/>
        <v>12</v>
      </c>
    </row>
    <row r="43" spans="1:6" x14ac:dyDescent="0.25">
      <c r="B43">
        <v>0</v>
      </c>
      <c r="C43">
        <f t="shared" si="3"/>
        <v>12</v>
      </c>
      <c r="D43">
        <f>SUMIF(Animals!G$3:G$616, A43, Animals!F$3:F$616)
+SUMIF(Gear!G$3:G$614, A43, Gear!F$3:F$614)
+SUMIF(Gear!H$3:H$614, A43, Gear!F$3:F$614)
+SUMIF(Gear!I$3:I$614, A43, Gear!F$3:F$614)
+SUMIF(Workshop!G$3:G$603, A43, Workshop!I$3:I$603)
+SUMIF(Workshop!J$3:J$603, A43, Workshop!L$3:L$603)
+SUMIF(Workshop!M$3:M$603, A43, Workshop!O$3:O$603)
+SUMIF(Workshop!P$3:P$603, A43, Workshop!R$3:R$603)
+SUMIF(Fish!G$3:G$616, A43, Fish!I$3:I$616)
+SUMIF(Fish!J$3:J$616, A43, Fish!L$3:L$616)</f>
        <v>0</v>
      </c>
      <c r="E43">
        <f t="shared" si="4"/>
        <v>12</v>
      </c>
      <c r="F43">
        <f t="shared" si="5"/>
        <v>12</v>
      </c>
    </row>
    <row r="44" spans="1:6" x14ac:dyDescent="0.25">
      <c r="B44">
        <v>0</v>
      </c>
      <c r="C44">
        <f t="shared" si="3"/>
        <v>12</v>
      </c>
      <c r="D44">
        <f>SUMIF(Animals!G$3:G$616, A44, Animals!F$3:F$616)
+SUMIF(Gear!G$3:G$614, A44, Gear!F$3:F$614)
+SUMIF(Gear!H$3:H$614, A44, Gear!F$3:F$614)
+SUMIF(Gear!I$3:I$614, A44, Gear!F$3:F$614)
+SUMIF(Workshop!G$3:G$603, A44, Workshop!I$3:I$603)
+SUMIF(Workshop!J$3:J$603, A44, Workshop!L$3:L$603)
+SUMIF(Workshop!M$3:M$603, A44, Workshop!O$3:O$603)
+SUMIF(Workshop!P$3:P$603, A44, Workshop!R$3:R$603)
+SUMIF(Fish!G$3:G$616, A44, Fish!I$3:I$616)
+SUMIF(Fish!J$3:J$616, A44, Fish!L$3:L$616)</f>
        <v>0</v>
      </c>
      <c r="E44">
        <f t="shared" si="4"/>
        <v>12</v>
      </c>
      <c r="F44">
        <f t="shared" si="5"/>
        <v>12</v>
      </c>
    </row>
    <row r="45" spans="1:6" x14ac:dyDescent="0.25">
      <c r="B45">
        <v>0</v>
      </c>
      <c r="C45">
        <f t="shared" si="3"/>
        <v>12</v>
      </c>
      <c r="D45">
        <f>SUMIF(Animals!G$3:G$616, A45, Animals!F$3:F$616)
+SUMIF(Gear!G$3:G$614, A45, Gear!F$3:F$614)
+SUMIF(Gear!H$3:H$614, A45, Gear!F$3:F$614)
+SUMIF(Gear!I$3:I$614, A45, Gear!F$3:F$614)
+SUMIF(Workshop!G$3:G$603, A45, Workshop!I$3:I$603)
+SUMIF(Workshop!J$3:J$603, A45, Workshop!L$3:L$603)
+SUMIF(Workshop!M$3:M$603, A45, Workshop!O$3:O$603)
+SUMIF(Workshop!P$3:P$603, A45, Workshop!R$3:R$603)
+SUMIF(Fish!G$3:G$616, A45, Fish!I$3:I$616)
+SUMIF(Fish!J$3:J$616, A45, Fish!L$3:L$616)</f>
        <v>0</v>
      </c>
      <c r="E45">
        <f t="shared" si="4"/>
        <v>12</v>
      </c>
      <c r="F45">
        <f t="shared" si="5"/>
        <v>12</v>
      </c>
    </row>
    <row r="46" spans="1:6" x14ac:dyDescent="0.25">
      <c r="B46">
        <v>0</v>
      </c>
      <c r="C46">
        <f t="shared" si="3"/>
        <v>12</v>
      </c>
      <c r="D46">
        <f>SUMIF(Animals!G$3:G$616, A46, Animals!F$3:F$616)
+SUMIF(Gear!G$3:G$614, A46, Gear!F$3:F$614)
+SUMIF(Gear!H$3:H$614, A46, Gear!F$3:F$614)
+SUMIF(Gear!I$3:I$614, A46, Gear!F$3:F$614)
+SUMIF(Workshop!G$3:G$603, A46, Workshop!I$3:I$603)
+SUMIF(Workshop!J$3:J$603, A46, Workshop!L$3:L$603)
+SUMIF(Workshop!M$3:M$603, A46, Workshop!O$3:O$603)
+SUMIF(Workshop!P$3:P$603, A46, Workshop!R$3:R$603)
+SUMIF(Fish!G$3:G$616, A46, Fish!I$3:I$616)
+SUMIF(Fish!J$3:J$616, A46, Fish!L$3:L$616)</f>
        <v>0</v>
      </c>
      <c r="E46">
        <f t="shared" si="4"/>
        <v>12</v>
      </c>
      <c r="F46">
        <f t="shared" si="5"/>
        <v>12</v>
      </c>
    </row>
    <row r="47" spans="1:6" x14ac:dyDescent="0.25">
      <c r="B47">
        <v>0</v>
      </c>
      <c r="C47">
        <f t="shared" si="3"/>
        <v>12</v>
      </c>
      <c r="D47">
        <f>SUMIF(Animals!G$3:G$616, A47, Animals!F$3:F$616)
+SUMIF(Gear!G$3:G$614, A47, Gear!F$3:F$614)
+SUMIF(Gear!H$3:H$614, A47, Gear!F$3:F$614)
+SUMIF(Gear!I$3:I$614, A47, Gear!F$3:F$614)
+SUMIF(Workshop!G$3:G$603, A47, Workshop!I$3:I$603)
+SUMIF(Workshop!J$3:J$603, A47, Workshop!L$3:L$603)
+SUMIF(Workshop!M$3:M$603, A47, Workshop!O$3:O$603)
+SUMIF(Workshop!P$3:P$603, A47, Workshop!R$3:R$603)
+SUMIF(Fish!G$3:G$616, A47, Fish!I$3:I$616)
+SUMIF(Fish!J$3:J$616, A47, Fish!L$3:L$616)</f>
        <v>0</v>
      </c>
      <c r="E47">
        <f t="shared" si="4"/>
        <v>12</v>
      </c>
      <c r="F47">
        <f t="shared" si="5"/>
        <v>12</v>
      </c>
    </row>
    <row r="48" spans="1:6" x14ac:dyDescent="0.25">
      <c r="B48">
        <v>0</v>
      </c>
      <c r="C48">
        <f t="shared" si="3"/>
        <v>12</v>
      </c>
      <c r="D48">
        <f>SUMIF(Animals!G$3:G$616, A48, Animals!F$3:F$616)
+SUMIF(Gear!G$3:G$614, A48, Gear!F$3:F$614)
+SUMIF(Gear!H$3:H$614, A48, Gear!F$3:F$614)
+SUMIF(Gear!I$3:I$614, A48, Gear!F$3:F$614)
+SUMIF(Workshop!G$3:G$603, A48, Workshop!I$3:I$603)
+SUMIF(Workshop!J$3:J$603, A48, Workshop!L$3:L$603)
+SUMIF(Workshop!M$3:M$603, A48, Workshop!O$3:O$603)
+SUMIF(Workshop!P$3:P$603, A48, Workshop!R$3:R$603)
+SUMIF(Fish!G$3:G$616, A48, Fish!I$3:I$616)
+SUMIF(Fish!J$3:J$616, A48, Fish!L$3:L$616)</f>
        <v>0</v>
      </c>
      <c r="E48">
        <f t="shared" si="4"/>
        <v>12</v>
      </c>
      <c r="F48">
        <f t="shared" si="5"/>
        <v>12</v>
      </c>
    </row>
    <row r="49" spans="2:6" x14ac:dyDescent="0.25">
      <c r="B49">
        <v>0</v>
      </c>
      <c r="C49">
        <f t="shared" si="3"/>
        <v>12</v>
      </c>
      <c r="D49">
        <f>SUMIF(Animals!G$3:G$616, A49, Animals!F$3:F$616)
+SUMIF(Gear!G$3:G$614, A49, Gear!F$3:F$614)
+SUMIF(Gear!H$3:H$614, A49, Gear!F$3:F$614)
+SUMIF(Gear!I$3:I$614, A49, Gear!F$3:F$614)
+SUMIF(Workshop!G$3:G$603, A49, Workshop!I$3:I$603)
+SUMIF(Workshop!J$3:J$603, A49, Workshop!L$3:L$603)
+SUMIF(Workshop!M$3:M$603, A49, Workshop!O$3:O$603)
+SUMIF(Workshop!P$3:P$603, A49, Workshop!R$3:R$603)
+SUMIF(Fish!G$3:G$616, A49, Fish!I$3:I$616)
+SUMIF(Fish!J$3:J$616, A49, Fish!L$3:L$616)</f>
        <v>0</v>
      </c>
      <c r="E49">
        <f t="shared" si="4"/>
        <v>12</v>
      </c>
      <c r="F49">
        <f t="shared" si="5"/>
        <v>12</v>
      </c>
    </row>
    <row r="50" spans="2:6" x14ac:dyDescent="0.25">
      <c r="B50">
        <v>0</v>
      </c>
      <c r="C50">
        <f t="shared" si="3"/>
        <v>12</v>
      </c>
      <c r="D50">
        <f>SUMIF(Animals!G$3:G$616, A50, Animals!F$3:F$616)
+SUMIF(Gear!G$3:G$614, A50, Gear!F$3:F$614)
+SUMIF(Gear!H$3:H$614, A50, Gear!F$3:F$614)
+SUMIF(Gear!I$3:I$614, A50, Gear!F$3:F$614)
+SUMIF(Workshop!G$3:G$603, A50, Workshop!I$3:I$603)
+SUMIF(Workshop!J$3:J$603, A50, Workshop!L$3:L$603)
+SUMIF(Workshop!M$3:M$603, A50, Workshop!O$3:O$603)
+SUMIF(Workshop!P$3:P$603, A50, Workshop!R$3:R$603)
+SUMIF(Fish!G$3:G$616, A50, Fish!I$3:I$616)
+SUMIF(Fish!J$3:J$616, A50, Fish!L$3:L$616)</f>
        <v>0</v>
      </c>
      <c r="E50">
        <f t="shared" si="4"/>
        <v>12</v>
      </c>
      <c r="F50">
        <f t="shared" si="5"/>
        <v>12</v>
      </c>
    </row>
    <row r="51" spans="2:6" x14ac:dyDescent="0.25">
      <c r="B51">
        <v>0</v>
      </c>
      <c r="C51">
        <f t="shared" si="3"/>
        <v>12</v>
      </c>
      <c r="D51">
        <f>SUMIF(Animals!G$3:G$616, A51, Animals!F$3:F$616)
+SUMIF(Gear!G$3:G$614, A51, Gear!F$3:F$614)
+SUMIF(Gear!H$3:H$614, A51, Gear!F$3:F$614)
+SUMIF(Gear!I$3:I$614, A51, Gear!F$3:F$614)
+SUMIF(Workshop!G$3:G$603, A51, Workshop!I$3:I$603)
+SUMIF(Workshop!J$3:J$603, A51, Workshop!L$3:L$603)
+SUMIF(Workshop!M$3:M$603, A51, Workshop!O$3:O$603)
+SUMIF(Workshop!P$3:P$603, A51, Workshop!R$3:R$603)
+SUMIF(Fish!G$3:G$616, A51, Fish!I$3:I$616)
+SUMIF(Fish!J$3:J$616, A51, Fish!L$3:L$616)</f>
        <v>0</v>
      </c>
      <c r="E51">
        <f t="shared" si="4"/>
        <v>12</v>
      </c>
      <c r="F51">
        <f t="shared" si="5"/>
        <v>12</v>
      </c>
    </row>
    <row r="52" spans="2:6" x14ac:dyDescent="0.25">
      <c r="B52">
        <v>0</v>
      </c>
      <c r="C52">
        <f t="shared" si="3"/>
        <v>12</v>
      </c>
      <c r="D52">
        <f>SUMIF(Animals!G$3:G$616, A52, Animals!F$3:F$616)
+SUMIF(Gear!G$3:G$614, A52, Gear!F$3:F$614)
+SUMIF(Gear!H$3:H$614, A52, Gear!F$3:F$614)
+SUMIF(Gear!I$3:I$614, A52, Gear!F$3:F$614)
+SUMIF(Workshop!G$3:G$603, A52, Workshop!I$3:I$603)
+SUMIF(Workshop!J$3:J$603, A52, Workshop!L$3:L$603)
+SUMIF(Workshop!M$3:M$603, A52, Workshop!O$3:O$603)
+SUMIF(Workshop!P$3:P$603, A52, Workshop!R$3:R$603)
+SUMIF(Fish!G$3:G$616, A52, Fish!I$3:I$616)
+SUMIF(Fish!J$3:J$616, A52, Fish!L$3:L$616)</f>
        <v>0</v>
      </c>
      <c r="E52">
        <f t="shared" si="4"/>
        <v>12</v>
      </c>
      <c r="F52">
        <f t="shared" si="5"/>
        <v>12</v>
      </c>
    </row>
    <row r="53" spans="2:6" x14ac:dyDescent="0.25">
      <c r="B53">
        <v>0</v>
      </c>
      <c r="C53">
        <f t="shared" si="3"/>
        <v>12</v>
      </c>
      <c r="D53">
        <f>SUMIF(Animals!G$3:G$616, A53, Animals!F$3:F$616)
+SUMIF(Gear!G$3:G$614, A53, Gear!F$3:F$614)
+SUMIF(Gear!H$3:H$614, A53, Gear!F$3:F$614)
+SUMIF(Gear!I$3:I$614, A53, Gear!F$3:F$614)
+SUMIF(Workshop!G$3:G$603, A53, Workshop!I$3:I$603)
+SUMIF(Workshop!J$3:J$603, A53, Workshop!L$3:L$603)
+SUMIF(Workshop!M$3:M$603, A53, Workshop!O$3:O$603)
+SUMIF(Workshop!P$3:P$603, A53, Workshop!R$3:R$603)
+SUMIF(Fish!G$3:G$616, A53, Fish!I$3:I$616)
+SUMIF(Fish!J$3:J$616, A53, Fish!L$3:L$616)</f>
        <v>0</v>
      </c>
      <c r="E53">
        <f t="shared" si="4"/>
        <v>12</v>
      </c>
      <c r="F53">
        <f t="shared" si="5"/>
        <v>12</v>
      </c>
    </row>
    <row r="54" spans="2:6" x14ac:dyDescent="0.25">
      <c r="B54">
        <v>0</v>
      </c>
      <c r="C54">
        <f t="shared" si="3"/>
        <v>12</v>
      </c>
      <c r="D54">
        <f>SUMIF(Animals!G$3:G$616, A54, Animals!F$3:F$616)
+SUMIF(Gear!G$3:G$614, A54, Gear!F$3:F$614)
+SUMIF(Gear!H$3:H$614, A54, Gear!F$3:F$614)
+SUMIF(Gear!I$3:I$614, A54, Gear!F$3:F$614)
+SUMIF(Workshop!G$3:G$603, A54, Workshop!I$3:I$603)
+SUMIF(Workshop!J$3:J$603, A54, Workshop!L$3:L$603)
+SUMIF(Workshop!M$3:M$603, A54, Workshop!O$3:O$603)
+SUMIF(Workshop!P$3:P$603, A54, Workshop!R$3:R$603)
+SUMIF(Fish!G$3:G$616, A54, Fish!I$3:I$616)
+SUMIF(Fish!J$3:J$616, A54, Fish!L$3:L$616)</f>
        <v>0</v>
      </c>
      <c r="E54">
        <f t="shared" si="4"/>
        <v>12</v>
      </c>
      <c r="F54">
        <f t="shared" si="5"/>
        <v>12</v>
      </c>
    </row>
    <row r="55" spans="2:6" x14ac:dyDescent="0.25">
      <c r="B55">
        <v>0</v>
      </c>
      <c r="C55">
        <f t="shared" si="3"/>
        <v>12</v>
      </c>
      <c r="D55">
        <f>SUMIF(Animals!G$3:G$616, A55, Animals!F$3:F$616)
+SUMIF(Gear!G$3:G$614, A55, Gear!F$3:F$614)
+SUMIF(Gear!H$3:H$614, A55, Gear!F$3:F$614)
+SUMIF(Gear!I$3:I$614, A55, Gear!F$3:F$614)
+SUMIF(Workshop!G$3:G$603, A55, Workshop!I$3:I$603)
+SUMIF(Workshop!J$3:J$603, A55, Workshop!L$3:L$603)
+SUMIF(Workshop!M$3:M$603, A55, Workshop!O$3:O$603)
+SUMIF(Workshop!P$3:P$603, A55, Workshop!R$3:R$603)
+SUMIF(Fish!G$3:G$616, A55, Fish!I$3:I$616)
+SUMIF(Fish!J$3:J$616, A55, Fish!L$3:L$616)</f>
        <v>0</v>
      </c>
      <c r="E55">
        <f t="shared" si="4"/>
        <v>12</v>
      </c>
      <c r="F55">
        <f t="shared" si="5"/>
        <v>12</v>
      </c>
    </row>
    <row r="56" spans="2:6" x14ac:dyDescent="0.25">
      <c r="B56">
        <v>0</v>
      </c>
      <c r="C56">
        <f t="shared" si="3"/>
        <v>12</v>
      </c>
      <c r="D56">
        <f>SUMIF(Animals!G$3:G$616, A56, Animals!F$3:F$616)
+SUMIF(Gear!G$3:G$614, A56, Gear!F$3:F$614)
+SUMIF(Gear!H$3:H$614, A56, Gear!F$3:F$614)
+SUMIF(Gear!I$3:I$614, A56, Gear!F$3:F$614)
+SUMIF(Workshop!G$3:G$603, A56, Workshop!I$3:I$603)
+SUMIF(Workshop!J$3:J$603, A56, Workshop!L$3:L$603)
+SUMIF(Workshop!M$3:M$603, A56, Workshop!O$3:O$603)
+SUMIF(Workshop!P$3:P$603, A56, Workshop!R$3:R$603)
+SUMIF(Fish!G$3:G$616, A56, Fish!I$3:I$616)
+SUMIF(Fish!J$3:J$616, A56, Fish!L$3:L$616)</f>
        <v>0</v>
      </c>
      <c r="E56">
        <f t="shared" si="4"/>
        <v>12</v>
      </c>
      <c r="F56">
        <f t="shared" si="5"/>
        <v>12</v>
      </c>
    </row>
    <row r="57" spans="2:6" x14ac:dyDescent="0.25">
      <c r="B57">
        <v>0</v>
      </c>
      <c r="C57">
        <f t="shared" si="3"/>
        <v>12</v>
      </c>
      <c r="D57">
        <f>SUMIF(Animals!G$3:G$616, A57, Animals!F$3:F$616)
+SUMIF(Gear!G$3:G$614, A57, Gear!F$3:F$614)
+SUMIF(Gear!H$3:H$614, A57, Gear!F$3:F$614)
+SUMIF(Gear!I$3:I$614, A57, Gear!F$3:F$614)
+SUMIF(Workshop!G$3:G$603, A57, Workshop!I$3:I$603)
+SUMIF(Workshop!J$3:J$603, A57, Workshop!L$3:L$603)
+SUMIF(Workshop!M$3:M$603, A57, Workshop!O$3:O$603)
+SUMIF(Workshop!P$3:P$603, A57, Workshop!R$3:R$603)
+SUMIF(Fish!G$3:G$616, A57, Fish!I$3:I$616)
+SUMIF(Fish!J$3:J$616, A57, Fish!L$3:L$616)</f>
        <v>0</v>
      </c>
      <c r="E57">
        <f t="shared" si="4"/>
        <v>12</v>
      </c>
      <c r="F57">
        <f t="shared" si="5"/>
        <v>12</v>
      </c>
    </row>
    <row r="58" spans="2:6" x14ac:dyDescent="0.25">
      <c r="B58">
        <v>0</v>
      </c>
      <c r="C58">
        <f t="shared" si="3"/>
        <v>12</v>
      </c>
      <c r="D58">
        <f>SUMIF(Animals!G$3:G$616, A58, Animals!F$3:F$616)
+SUMIF(Gear!G$3:G$614, A58, Gear!F$3:F$614)
+SUMIF(Gear!H$3:H$614, A58, Gear!F$3:F$614)
+SUMIF(Gear!I$3:I$614, A58, Gear!F$3:F$614)
+SUMIF(Workshop!G$3:G$603, A58, Workshop!I$3:I$603)
+SUMIF(Workshop!J$3:J$603, A58, Workshop!L$3:L$603)
+SUMIF(Workshop!M$3:M$603, A58, Workshop!O$3:O$603)
+SUMIF(Workshop!P$3:P$603, A58, Workshop!R$3:R$603)
+SUMIF(Fish!G$3:G$616, A58, Fish!I$3:I$616)
+SUMIF(Fish!J$3:J$616, A58, Fish!L$3:L$616)</f>
        <v>0</v>
      </c>
      <c r="E58">
        <f t="shared" si="4"/>
        <v>12</v>
      </c>
      <c r="F58">
        <f t="shared" si="5"/>
        <v>12</v>
      </c>
    </row>
    <row r="59" spans="2:6" x14ac:dyDescent="0.25">
      <c r="B59">
        <v>0</v>
      </c>
      <c r="C59">
        <f t="shared" si="3"/>
        <v>12</v>
      </c>
      <c r="D59">
        <f>SUMIF(Animals!G$3:G$616, A59, Animals!F$3:F$616)
+SUMIF(Gear!G$3:G$614, A59, Gear!F$3:F$614)
+SUMIF(Gear!H$3:H$614, A59, Gear!F$3:F$614)
+SUMIF(Gear!I$3:I$614, A59, Gear!F$3:F$614)
+SUMIF(Workshop!G$3:G$603, A59, Workshop!I$3:I$603)
+SUMIF(Workshop!J$3:J$603, A59, Workshop!L$3:L$603)
+SUMIF(Workshop!M$3:M$603, A59, Workshop!O$3:O$603)
+SUMIF(Workshop!P$3:P$603, A59, Workshop!R$3:R$603)
+SUMIF(Fish!G$3:G$616, A59, Fish!I$3:I$616)
+SUMIF(Fish!J$3:J$616, A59, Fish!L$3:L$616)</f>
        <v>0</v>
      </c>
      <c r="E59">
        <f t="shared" si="4"/>
        <v>12</v>
      </c>
      <c r="F59">
        <f t="shared" si="5"/>
        <v>12</v>
      </c>
    </row>
    <row r="60" spans="2:6" x14ac:dyDescent="0.25">
      <c r="B60">
        <v>0</v>
      </c>
      <c r="C60">
        <f t="shared" si="3"/>
        <v>12</v>
      </c>
      <c r="D60">
        <f>SUMIF(Animals!G$3:G$616, A60, Animals!F$3:F$616)
+SUMIF(Gear!G$3:G$614, A60, Gear!F$3:F$614)
+SUMIF(Gear!H$3:H$614, A60, Gear!F$3:F$614)
+SUMIF(Gear!I$3:I$614, A60, Gear!F$3:F$614)
+SUMIF(Workshop!G$3:G$603, A60, Workshop!I$3:I$603)
+SUMIF(Workshop!J$3:J$603, A60, Workshop!L$3:L$603)
+SUMIF(Workshop!M$3:M$603, A60, Workshop!O$3:O$603)
+SUMIF(Workshop!P$3:P$603, A60, Workshop!R$3:R$603)
+SUMIF(Fish!G$3:G$616, A60, Fish!I$3:I$616)
+SUMIF(Fish!J$3:J$616, A60, Fish!L$3:L$616)</f>
        <v>0</v>
      </c>
      <c r="E60">
        <f t="shared" si="4"/>
        <v>12</v>
      </c>
      <c r="F60">
        <f t="shared" si="5"/>
        <v>12</v>
      </c>
    </row>
    <row r="61" spans="2:6" x14ac:dyDescent="0.25">
      <c r="B61">
        <v>0</v>
      </c>
      <c r="C61">
        <f t="shared" si="3"/>
        <v>12</v>
      </c>
      <c r="D61">
        <f>SUMIF(Animals!G$3:G$616, A61, Animals!F$3:F$616)
+SUMIF(Gear!G$3:G$614, A61, Gear!F$3:F$614)
+SUMIF(Gear!H$3:H$614, A61, Gear!F$3:F$614)
+SUMIF(Gear!I$3:I$614, A61, Gear!F$3:F$614)
+SUMIF(Workshop!G$3:G$603, A61, Workshop!I$3:I$603)
+SUMIF(Workshop!J$3:J$603, A61, Workshop!L$3:L$603)
+SUMIF(Workshop!M$3:M$603, A61, Workshop!O$3:O$603)
+SUMIF(Workshop!P$3:P$603, A61, Workshop!R$3:R$603)
+SUMIF(Fish!G$3:G$616, A61, Fish!I$3:I$616)
+SUMIF(Fish!J$3:J$616, A61, Fish!L$3:L$616)</f>
        <v>0</v>
      </c>
      <c r="E61">
        <f t="shared" si="4"/>
        <v>12</v>
      </c>
      <c r="F61">
        <f t="shared" si="5"/>
        <v>12</v>
      </c>
    </row>
    <row r="62" spans="2:6" x14ac:dyDescent="0.25">
      <c r="B62">
        <v>0</v>
      </c>
      <c r="C62">
        <f t="shared" si="3"/>
        <v>12</v>
      </c>
      <c r="D62">
        <f>SUMIF(Animals!G$3:G$616, A62, Animals!F$3:F$616)
+SUMIF(Gear!G$3:G$614, A62, Gear!F$3:F$614)
+SUMIF(Gear!H$3:H$614, A62, Gear!F$3:F$614)
+SUMIF(Gear!I$3:I$614, A62, Gear!F$3:F$614)
+SUMIF(Workshop!G$3:G$603, A62, Workshop!I$3:I$603)
+SUMIF(Workshop!J$3:J$603, A62, Workshop!L$3:L$603)
+SUMIF(Workshop!M$3:M$603, A62, Workshop!O$3:O$603)
+SUMIF(Workshop!P$3:P$603, A62, Workshop!R$3:R$603)
+SUMIF(Fish!G$3:G$616, A62, Fish!I$3:I$616)
+SUMIF(Fish!J$3:J$616, A62, Fish!L$3:L$616)</f>
        <v>0</v>
      </c>
      <c r="E62">
        <f t="shared" si="4"/>
        <v>12</v>
      </c>
      <c r="F62">
        <f t="shared" si="5"/>
        <v>12</v>
      </c>
    </row>
    <row r="63" spans="2:6" x14ac:dyDescent="0.25">
      <c r="B63">
        <v>0</v>
      </c>
      <c r="C63">
        <f t="shared" si="3"/>
        <v>12</v>
      </c>
      <c r="D63">
        <f>SUMIF(Animals!G$3:G$616, A63, Animals!F$3:F$616)
+SUMIF(Gear!G$3:G$614, A63, Gear!F$3:F$614)
+SUMIF(Gear!H$3:H$614, A63, Gear!F$3:F$614)
+SUMIF(Gear!I$3:I$614, A63, Gear!F$3:F$614)
+SUMIF(Workshop!G$3:G$603, A63, Workshop!I$3:I$603)
+SUMIF(Workshop!J$3:J$603, A63, Workshop!L$3:L$603)
+SUMIF(Workshop!M$3:M$603, A63, Workshop!O$3:O$603)
+SUMIF(Workshop!P$3:P$603, A63, Workshop!R$3:R$603)
+SUMIF(Fish!G$3:G$616, A63, Fish!I$3:I$616)
+SUMIF(Fish!J$3:J$616, A63, Fish!L$3:L$616)</f>
        <v>0</v>
      </c>
      <c r="E63">
        <f t="shared" si="4"/>
        <v>12</v>
      </c>
      <c r="F63">
        <f t="shared" si="5"/>
        <v>12</v>
      </c>
    </row>
    <row r="64" spans="2:6" x14ac:dyDescent="0.25">
      <c r="B64">
        <v>0</v>
      </c>
      <c r="C64">
        <f t="shared" si="3"/>
        <v>12</v>
      </c>
      <c r="D64">
        <f>SUMIF(Animals!G$3:G$616, A64, Animals!F$3:F$616)
+SUMIF(Gear!G$3:G$614, A64, Gear!F$3:F$614)
+SUMIF(Gear!H$3:H$614, A64, Gear!F$3:F$614)
+SUMIF(Gear!I$3:I$614, A64, Gear!F$3:F$614)
+SUMIF(Workshop!G$3:G$603, A64, Workshop!I$3:I$603)
+SUMIF(Workshop!J$3:J$603, A64, Workshop!L$3:L$603)
+SUMIF(Workshop!M$3:M$603, A64, Workshop!O$3:O$603)
+SUMIF(Workshop!P$3:P$603, A64, Workshop!R$3:R$603)
+SUMIF(Fish!G$3:G$616, A64, Fish!I$3:I$616)
+SUMIF(Fish!J$3:J$616, A64, Fish!L$3:L$616)</f>
        <v>0</v>
      </c>
      <c r="E64">
        <f t="shared" si="4"/>
        <v>12</v>
      </c>
      <c r="F64">
        <f t="shared" si="5"/>
        <v>12</v>
      </c>
    </row>
    <row r="65" spans="2:6" x14ac:dyDescent="0.25">
      <c r="B65">
        <v>0</v>
      </c>
      <c r="C65">
        <f t="shared" si="3"/>
        <v>12</v>
      </c>
      <c r="D65">
        <f>SUMIF(Animals!G$3:G$616, A65, Animals!F$3:F$616)
+SUMIF(Gear!G$3:G$614, A65, Gear!F$3:F$614)
+SUMIF(Gear!H$3:H$614, A65, Gear!F$3:F$614)
+SUMIF(Gear!I$3:I$614, A65, Gear!F$3:F$614)
+SUMIF(Workshop!G$3:G$603, A65, Workshop!I$3:I$603)
+SUMIF(Workshop!J$3:J$603, A65, Workshop!L$3:L$603)
+SUMIF(Workshop!M$3:M$603, A65, Workshop!O$3:O$603)
+SUMIF(Workshop!P$3:P$603, A65, Workshop!R$3:R$603)
+SUMIF(Fish!G$3:G$616, A65, Fish!I$3:I$616)
+SUMIF(Fish!J$3:J$616, A65, Fish!L$3:L$616)</f>
        <v>0</v>
      </c>
      <c r="E65">
        <f t="shared" si="4"/>
        <v>12</v>
      </c>
      <c r="F65">
        <f t="shared" si="5"/>
        <v>12</v>
      </c>
    </row>
    <row r="66" spans="2:6" x14ac:dyDescent="0.25">
      <c r="B66">
        <v>0</v>
      </c>
      <c r="C66">
        <f t="shared" si="3"/>
        <v>12</v>
      </c>
      <c r="D66">
        <f>SUMIF(Animals!G$3:G$616, A66, Animals!F$3:F$616)
+SUMIF(Gear!G$3:G$614, A66, Gear!F$3:F$614)
+SUMIF(Gear!H$3:H$614, A66, Gear!F$3:F$614)
+SUMIF(Gear!I$3:I$614, A66, Gear!F$3:F$614)
+SUMIF(Workshop!G$3:G$603, A66, Workshop!I$3:I$603)
+SUMIF(Workshop!J$3:J$603, A66, Workshop!L$3:L$603)
+SUMIF(Workshop!M$3:M$603, A66, Workshop!O$3:O$603)
+SUMIF(Workshop!P$3:P$603, A66, Workshop!R$3:R$603)
+SUMIF(Fish!G$3:G$616, A66, Fish!I$3:I$616)
+SUMIF(Fish!J$3:J$616, A66, Fish!L$3:L$616)</f>
        <v>0</v>
      </c>
      <c r="E66">
        <f t="shared" si="4"/>
        <v>12</v>
      </c>
      <c r="F66">
        <f t="shared" si="5"/>
        <v>12</v>
      </c>
    </row>
    <row r="67" spans="2:6" x14ac:dyDescent="0.25">
      <c r="B67">
        <v>0</v>
      </c>
      <c r="C67">
        <f t="shared" ref="C67:C130" si="6">$G$1</f>
        <v>12</v>
      </c>
      <c r="D67">
        <f>SUMIF(Animals!G$3:G$616, A67, Animals!F$3:F$616)
+SUMIF(Gear!G$3:G$614, A67, Gear!F$3:F$614)
+SUMIF(Gear!H$3:H$614, A67, Gear!F$3:F$614)
+SUMIF(Gear!I$3:I$614, A67, Gear!F$3:F$614)
+SUMIF(Workshop!G$3:G$603, A67, Workshop!I$3:I$603)
+SUMIF(Workshop!J$3:J$603, A67, Workshop!L$3:L$603)
+SUMIF(Workshop!M$3:M$603, A67, Workshop!O$3:O$603)
+SUMIF(Workshop!P$3:P$603, A67, Workshop!R$3:R$603)
+SUMIF(Fish!G$3:G$616, A67, Fish!I$3:I$616)
+SUMIF(Fish!J$3:J$616, A67, Fish!L$3:L$616)</f>
        <v>0</v>
      </c>
      <c r="E67">
        <f t="shared" ref="E67:E130" si="7">SUM(C67:D67)</f>
        <v>12</v>
      </c>
      <c r="F67">
        <f t="shared" ref="F67:F130" si="8">MAX(0, E67-B67)</f>
        <v>12</v>
      </c>
    </row>
    <row r="68" spans="2:6" x14ac:dyDescent="0.25">
      <c r="B68">
        <v>0</v>
      </c>
      <c r="C68">
        <f t="shared" si="6"/>
        <v>12</v>
      </c>
      <c r="D68">
        <f>SUMIF(Animals!G$3:G$616, A68, Animals!F$3:F$616)
+SUMIF(Gear!G$3:G$614, A68, Gear!F$3:F$614)
+SUMIF(Gear!H$3:H$614, A68, Gear!F$3:F$614)
+SUMIF(Gear!I$3:I$614, A68, Gear!F$3:F$614)
+SUMIF(Workshop!G$3:G$603, A68, Workshop!I$3:I$603)
+SUMIF(Workshop!J$3:J$603, A68, Workshop!L$3:L$603)
+SUMIF(Workshop!M$3:M$603, A68, Workshop!O$3:O$603)
+SUMIF(Workshop!P$3:P$603, A68, Workshop!R$3:R$603)
+SUMIF(Fish!G$3:G$616, A68, Fish!I$3:I$616)
+SUMIF(Fish!J$3:J$616, A68, Fish!L$3:L$616)</f>
        <v>0</v>
      </c>
      <c r="E68">
        <f t="shared" si="7"/>
        <v>12</v>
      </c>
      <c r="F68">
        <f t="shared" si="8"/>
        <v>12</v>
      </c>
    </row>
    <row r="69" spans="2:6" x14ac:dyDescent="0.25">
      <c r="B69">
        <v>0</v>
      </c>
      <c r="C69">
        <f t="shared" si="6"/>
        <v>12</v>
      </c>
      <c r="D69">
        <f>SUMIF(Animals!G$3:G$616, A69, Animals!F$3:F$616)
+SUMIF(Gear!G$3:G$614, A69, Gear!F$3:F$614)
+SUMIF(Gear!H$3:H$614, A69, Gear!F$3:F$614)
+SUMIF(Gear!I$3:I$614, A69, Gear!F$3:F$614)
+SUMIF(Workshop!G$3:G$603, A69, Workshop!I$3:I$603)
+SUMIF(Workshop!J$3:J$603, A69, Workshop!L$3:L$603)
+SUMIF(Workshop!M$3:M$603, A69, Workshop!O$3:O$603)
+SUMIF(Workshop!P$3:P$603, A69, Workshop!R$3:R$603)
+SUMIF(Fish!G$3:G$616, A69, Fish!I$3:I$616)
+SUMIF(Fish!J$3:J$616, A69, Fish!L$3:L$616)</f>
        <v>0</v>
      </c>
      <c r="E69">
        <f t="shared" si="7"/>
        <v>12</v>
      </c>
      <c r="F69">
        <f t="shared" si="8"/>
        <v>12</v>
      </c>
    </row>
    <row r="70" spans="2:6" x14ac:dyDescent="0.25">
      <c r="B70">
        <v>0</v>
      </c>
      <c r="C70">
        <f t="shared" si="6"/>
        <v>12</v>
      </c>
      <c r="D70">
        <f>SUMIF(Animals!G$3:G$616, A70, Animals!F$3:F$616)
+SUMIF(Gear!G$3:G$614, A70, Gear!F$3:F$614)
+SUMIF(Gear!H$3:H$614, A70, Gear!F$3:F$614)
+SUMIF(Gear!I$3:I$614, A70, Gear!F$3:F$614)
+SUMIF(Workshop!G$3:G$603, A70, Workshop!I$3:I$603)
+SUMIF(Workshop!J$3:J$603, A70, Workshop!L$3:L$603)
+SUMIF(Workshop!M$3:M$603, A70, Workshop!O$3:O$603)
+SUMIF(Workshop!P$3:P$603, A70, Workshop!R$3:R$603)
+SUMIF(Fish!G$3:G$616, A70, Fish!I$3:I$616)
+SUMIF(Fish!J$3:J$616, A70, Fish!L$3:L$616)</f>
        <v>0</v>
      </c>
      <c r="E70">
        <f t="shared" si="7"/>
        <v>12</v>
      </c>
      <c r="F70">
        <f t="shared" si="8"/>
        <v>12</v>
      </c>
    </row>
    <row r="71" spans="2:6" x14ac:dyDescent="0.25">
      <c r="B71">
        <v>0</v>
      </c>
      <c r="C71">
        <f t="shared" si="6"/>
        <v>12</v>
      </c>
      <c r="D71">
        <f>SUMIF(Animals!G$3:G$616, A71, Animals!F$3:F$616)
+SUMIF(Gear!G$3:G$614, A71, Gear!F$3:F$614)
+SUMIF(Gear!H$3:H$614, A71, Gear!F$3:F$614)
+SUMIF(Gear!I$3:I$614, A71, Gear!F$3:F$614)
+SUMIF(Workshop!G$3:G$603, A71, Workshop!I$3:I$603)
+SUMIF(Workshop!J$3:J$603, A71, Workshop!L$3:L$603)
+SUMIF(Workshop!M$3:M$603, A71, Workshop!O$3:O$603)
+SUMIF(Workshop!P$3:P$603, A71, Workshop!R$3:R$603)
+SUMIF(Fish!G$3:G$616, A71, Fish!I$3:I$616)
+SUMIF(Fish!J$3:J$616, A71, Fish!L$3:L$616)</f>
        <v>0</v>
      </c>
      <c r="E71">
        <f t="shared" si="7"/>
        <v>12</v>
      </c>
      <c r="F71">
        <f t="shared" si="8"/>
        <v>12</v>
      </c>
    </row>
    <row r="72" spans="2:6" x14ac:dyDescent="0.25">
      <c r="B72">
        <v>0</v>
      </c>
      <c r="C72">
        <f t="shared" si="6"/>
        <v>12</v>
      </c>
      <c r="D72">
        <f>SUMIF(Animals!G$3:G$616, A72, Animals!F$3:F$616)
+SUMIF(Gear!G$3:G$614, A72, Gear!F$3:F$614)
+SUMIF(Gear!H$3:H$614, A72, Gear!F$3:F$614)
+SUMIF(Gear!I$3:I$614, A72, Gear!F$3:F$614)
+SUMIF(Workshop!G$3:G$603, A72, Workshop!I$3:I$603)
+SUMIF(Workshop!J$3:J$603, A72, Workshop!L$3:L$603)
+SUMIF(Workshop!M$3:M$603, A72, Workshop!O$3:O$603)
+SUMIF(Workshop!P$3:P$603, A72, Workshop!R$3:R$603)
+SUMIF(Fish!G$3:G$616, A72, Fish!I$3:I$616)
+SUMIF(Fish!J$3:J$616, A72, Fish!L$3:L$616)</f>
        <v>0</v>
      </c>
      <c r="E72">
        <f t="shared" si="7"/>
        <v>12</v>
      </c>
      <c r="F72">
        <f t="shared" si="8"/>
        <v>12</v>
      </c>
    </row>
    <row r="73" spans="2:6" x14ac:dyDescent="0.25">
      <c r="B73">
        <v>0</v>
      </c>
      <c r="C73">
        <f t="shared" si="6"/>
        <v>12</v>
      </c>
      <c r="D73">
        <f>SUMIF(Animals!G$3:G$616, A73, Animals!F$3:F$616)
+SUMIF(Gear!G$3:G$614, A73, Gear!F$3:F$614)
+SUMIF(Gear!H$3:H$614, A73, Gear!F$3:F$614)
+SUMIF(Gear!I$3:I$614, A73, Gear!F$3:F$614)
+SUMIF(Workshop!G$3:G$603, A73, Workshop!I$3:I$603)
+SUMIF(Workshop!J$3:J$603, A73, Workshop!L$3:L$603)
+SUMIF(Workshop!M$3:M$603, A73, Workshop!O$3:O$603)
+SUMIF(Workshop!P$3:P$603, A73, Workshop!R$3:R$603)
+SUMIF(Fish!G$3:G$616, A73, Fish!I$3:I$616)
+SUMIF(Fish!J$3:J$616, A73, Fish!L$3:L$616)</f>
        <v>0</v>
      </c>
      <c r="E73">
        <f t="shared" si="7"/>
        <v>12</v>
      </c>
      <c r="F73">
        <f t="shared" si="8"/>
        <v>12</v>
      </c>
    </row>
    <row r="74" spans="2:6" x14ac:dyDescent="0.25">
      <c r="B74">
        <v>0</v>
      </c>
      <c r="C74">
        <f t="shared" si="6"/>
        <v>12</v>
      </c>
      <c r="D74">
        <f>SUMIF(Animals!G$3:G$616, A74, Animals!F$3:F$616)
+SUMIF(Gear!G$3:G$614, A74, Gear!F$3:F$614)
+SUMIF(Gear!H$3:H$614, A74, Gear!F$3:F$614)
+SUMIF(Gear!I$3:I$614, A74, Gear!F$3:F$614)
+SUMIF(Workshop!G$3:G$603, A74, Workshop!I$3:I$603)
+SUMIF(Workshop!J$3:J$603, A74, Workshop!L$3:L$603)
+SUMIF(Workshop!M$3:M$603, A74, Workshop!O$3:O$603)
+SUMIF(Workshop!P$3:P$603, A74, Workshop!R$3:R$603)
+SUMIF(Fish!G$3:G$616, A74, Fish!I$3:I$616)
+SUMIF(Fish!J$3:J$616, A74, Fish!L$3:L$616)</f>
        <v>0</v>
      </c>
      <c r="E74">
        <f t="shared" si="7"/>
        <v>12</v>
      </c>
      <c r="F74">
        <f t="shared" si="8"/>
        <v>12</v>
      </c>
    </row>
    <row r="75" spans="2:6" x14ac:dyDescent="0.25">
      <c r="B75">
        <v>0</v>
      </c>
      <c r="C75">
        <f t="shared" si="6"/>
        <v>12</v>
      </c>
      <c r="D75">
        <f>SUMIF(Animals!G$3:G$616, A75, Animals!F$3:F$616)
+SUMIF(Gear!G$3:G$614, A75, Gear!F$3:F$614)
+SUMIF(Gear!H$3:H$614, A75, Gear!F$3:F$614)
+SUMIF(Gear!I$3:I$614, A75, Gear!F$3:F$614)
+SUMIF(Workshop!G$3:G$603, A75, Workshop!I$3:I$603)
+SUMIF(Workshop!J$3:J$603, A75, Workshop!L$3:L$603)
+SUMIF(Workshop!M$3:M$603, A75, Workshop!O$3:O$603)
+SUMIF(Workshop!P$3:P$603, A75, Workshop!R$3:R$603)
+SUMIF(Fish!G$3:G$616, A75, Fish!I$3:I$616)
+SUMIF(Fish!J$3:J$616, A75, Fish!L$3:L$616)</f>
        <v>0</v>
      </c>
      <c r="E75">
        <f t="shared" si="7"/>
        <v>12</v>
      </c>
      <c r="F75">
        <f t="shared" si="8"/>
        <v>12</v>
      </c>
    </row>
    <row r="76" spans="2:6" x14ac:dyDescent="0.25">
      <c r="B76">
        <v>0</v>
      </c>
      <c r="C76">
        <f t="shared" si="6"/>
        <v>12</v>
      </c>
      <c r="D76">
        <f>SUMIF(Animals!G$3:G$616, A76, Animals!F$3:F$616)
+SUMIF(Gear!G$3:G$614, A76, Gear!F$3:F$614)
+SUMIF(Gear!H$3:H$614, A76, Gear!F$3:F$614)
+SUMIF(Gear!I$3:I$614, A76, Gear!F$3:F$614)
+SUMIF(Workshop!G$3:G$603, A76, Workshop!I$3:I$603)
+SUMIF(Workshop!J$3:J$603, A76, Workshop!L$3:L$603)
+SUMIF(Workshop!M$3:M$603, A76, Workshop!O$3:O$603)
+SUMIF(Workshop!P$3:P$603, A76, Workshop!R$3:R$603)
+SUMIF(Fish!G$3:G$616, A76, Fish!I$3:I$616)
+SUMIF(Fish!J$3:J$616, A76, Fish!L$3:L$616)</f>
        <v>0</v>
      </c>
      <c r="E76">
        <f t="shared" si="7"/>
        <v>12</v>
      </c>
      <c r="F76">
        <f t="shared" si="8"/>
        <v>12</v>
      </c>
    </row>
    <row r="77" spans="2:6" x14ac:dyDescent="0.25">
      <c r="B77">
        <v>0</v>
      </c>
      <c r="C77">
        <f t="shared" si="6"/>
        <v>12</v>
      </c>
      <c r="D77">
        <f>SUMIF(Animals!G$3:G$616, A77, Animals!F$3:F$616)
+SUMIF(Gear!G$3:G$614, A77, Gear!F$3:F$614)
+SUMIF(Gear!H$3:H$614, A77, Gear!F$3:F$614)
+SUMIF(Gear!I$3:I$614, A77, Gear!F$3:F$614)
+SUMIF(Workshop!G$3:G$603, A77, Workshop!I$3:I$603)
+SUMIF(Workshop!J$3:J$603, A77, Workshop!L$3:L$603)
+SUMIF(Workshop!M$3:M$603, A77, Workshop!O$3:O$603)
+SUMIF(Workshop!P$3:P$603, A77, Workshop!R$3:R$603)
+SUMIF(Fish!G$3:G$616, A77, Fish!I$3:I$616)
+SUMIF(Fish!J$3:J$616, A77, Fish!L$3:L$616)</f>
        <v>0</v>
      </c>
      <c r="E77">
        <f t="shared" si="7"/>
        <v>12</v>
      </c>
      <c r="F77">
        <f t="shared" si="8"/>
        <v>12</v>
      </c>
    </row>
    <row r="78" spans="2:6" x14ac:dyDescent="0.25">
      <c r="B78">
        <v>0</v>
      </c>
      <c r="C78">
        <f t="shared" si="6"/>
        <v>12</v>
      </c>
      <c r="D78">
        <f>SUMIF(Animals!G$3:G$616, A78, Animals!F$3:F$616)
+SUMIF(Gear!G$3:G$614, A78, Gear!F$3:F$614)
+SUMIF(Gear!H$3:H$614, A78, Gear!F$3:F$614)
+SUMIF(Gear!I$3:I$614, A78, Gear!F$3:F$614)
+SUMIF(Workshop!G$3:G$603, A78, Workshop!I$3:I$603)
+SUMIF(Workshop!J$3:J$603, A78, Workshop!L$3:L$603)
+SUMIF(Workshop!M$3:M$603, A78, Workshop!O$3:O$603)
+SUMIF(Workshop!P$3:P$603, A78, Workshop!R$3:R$603)
+SUMIF(Fish!G$3:G$616, A78, Fish!I$3:I$616)
+SUMIF(Fish!J$3:J$616, A78, Fish!L$3:L$616)</f>
        <v>0</v>
      </c>
      <c r="E78">
        <f t="shared" si="7"/>
        <v>12</v>
      </c>
      <c r="F78">
        <f t="shared" si="8"/>
        <v>12</v>
      </c>
    </row>
    <row r="79" spans="2:6" x14ac:dyDescent="0.25">
      <c r="B79">
        <v>0</v>
      </c>
      <c r="C79">
        <f t="shared" si="6"/>
        <v>12</v>
      </c>
      <c r="D79">
        <f>SUMIF(Animals!G$3:G$616, A79, Animals!F$3:F$616)
+SUMIF(Gear!G$3:G$614, A79, Gear!F$3:F$614)
+SUMIF(Gear!H$3:H$614, A79, Gear!F$3:F$614)
+SUMIF(Gear!I$3:I$614, A79, Gear!F$3:F$614)
+SUMIF(Workshop!G$3:G$603, A79, Workshop!I$3:I$603)
+SUMIF(Workshop!J$3:J$603, A79, Workshop!L$3:L$603)
+SUMIF(Workshop!M$3:M$603, A79, Workshop!O$3:O$603)
+SUMIF(Workshop!P$3:P$603, A79, Workshop!R$3:R$603)
+SUMIF(Fish!G$3:G$616, A79, Fish!I$3:I$616)
+SUMIF(Fish!J$3:J$616, A79, Fish!L$3:L$616)</f>
        <v>0</v>
      </c>
      <c r="E79">
        <f t="shared" si="7"/>
        <v>12</v>
      </c>
      <c r="F79">
        <f t="shared" si="8"/>
        <v>12</v>
      </c>
    </row>
    <row r="80" spans="2:6" x14ac:dyDescent="0.25">
      <c r="B80">
        <v>0</v>
      </c>
      <c r="C80">
        <f t="shared" si="6"/>
        <v>12</v>
      </c>
      <c r="D80">
        <f>SUMIF(Animals!G$3:G$616, A80, Animals!F$3:F$616)
+SUMIF(Gear!G$3:G$614, A80, Gear!F$3:F$614)
+SUMIF(Gear!H$3:H$614, A80, Gear!F$3:F$614)
+SUMIF(Gear!I$3:I$614, A80, Gear!F$3:F$614)
+SUMIF(Workshop!G$3:G$603, A80, Workshop!I$3:I$603)
+SUMIF(Workshop!J$3:J$603, A80, Workshop!L$3:L$603)
+SUMIF(Workshop!M$3:M$603, A80, Workshop!O$3:O$603)
+SUMIF(Workshop!P$3:P$603, A80, Workshop!R$3:R$603)
+SUMIF(Fish!G$3:G$616, A80, Fish!I$3:I$616)
+SUMIF(Fish!J$3:J$616, A80, Fish!L$3:L$616)</f>
        <v>0</v>
      </c>
      <c r="E80">
        <f t="shared" si="7"/>
        <v>12</v>
      </c>
      <c r="F80">
        <f t="shared" si="8"/>
        <v>12</v>
      </c>
    </row>
    <row r="81" spans="2:6" x14ac:dyDescent="0.25">
      <c r="B81">
        <v>0</v>
      </c>
      <c r="C81">
        <f t="shared" si="6"/>
        <v>12</v>
      </c>
      <c r="D81">
        <f>SUMIF(Animals!G$3:G$616, A81, Animals!F$3:F$616)
+SUMIF(Gear!G$3:G$614, A81, Gear!F$3:F$614)
+SUMIF(Gear!H$3:H$614, A81, Gear!F$3:F$614)
+SUMIF(Gear!I$3:I$614, A81, Gear!F$3:F$614)
+SUMIF(Workshop!G$3:G$603, A81, Workshop!I$3:I$603)
+SUMIF(Workshop!J$3:J$603, A81, Workshop!L$3:L$603)
+SUMIF(Workshop!M$3:M$603, A81, Workshop!O$3:O$603)
+SUMIF(Workshop!P$3:P$603, A81, Workshop!R$3:R$603)
+SUMIF(Fish!G$3:G$616, A81, Fish!I$3:I$616)
+SUMIF(Fish!J$3:J$616, A81, Fish!L$3:L$616)</f>
        <v>0</v>
      </c>
      <c r="E81">
        <f t="shared" si="7"/>
        <v>12</v>
      </c>
      <c r="F81">
        <f t="shared" si="8"/>
        <v>12</v>
      </c>
    </row>
    <row r="82" spans="2:6" x14ac:dyDescent="0.25">
      <c r="B82">
        <v>0</v>
      </c>
      <c r="C82">
        <f t="shared" si="6"/>
        <v>12</v>
      </c>
      <c r="D82">
        <f>SUMIF(Animals!G$3:G$616, A82, Animals!F$3:F$616)
+SUMIF(Gear!G$3:G$614, A82, Gear!F$3:F$614)
+SUMIF(Gear!H$3:H$614, A82, Gear!F$3:F$614)
+SUMIF(Gear!I$3:I$614, A82, Gear!F$3:F$614)
+SUMIF(Workshop!G$3:G$603, A82, Workshop!I$3:I$603)
+SUMIF(Workshop!J$3:J$603, A82, Workshop!L$3:L$603)
+SUMIF(Workshop!M$3:M$603, A82, Workshop!O$3:O$603)
+SUMIF(Workshop!P$3:P$603, A82, Workshop!R$3:R$603)
+SUMIF(Fish!G$3:G$616, A82, Fish!I$3:I$616)
+SUMIF(Fish!J$3:J$616, A82, Fish!L$3:L$616)</f>
        <v>0</v>
      </c>
      <c r="E82">
        <f t="shared" si="7"/>
        <v>12</v>
      </c>
      <c r="F82">
        <f t="shared" si="8"/>
        <v>12</v>
      </c>
    </row>
    <row r="83" spans="2:6" x14ac:dyDescent="0.25">
      <c r="B83">
        <v>0</v>
      </c>
      <c r="C83">
        <f t="shared" si="6"/>
        <v>12</v>
      </c>
      <c r="D83">
        <f>SUMIF(Animals!G$3:G$616, A83, Animals!F$3:F$616)
+SUMIF(Gear!G$3:G$614, A83, Gear!F$3:F$614)
+SUMIF(Gear!H$3:H$614, A83, Gear!F$3:F$614)
+SUMIF(Gear!I$3:I$614, A83, Gear!F$3:F$614)
+SUMIF(Workshop!G$3:G$603, A83, Workshop!I$3:I$603)
+SUMIF(Workshop!J$3:J$603, A83, Workshop!L$3:L$603)
+SUMIF(Workshop!M$3:M$603, A83, Workshop!O$3:O$603)
+SUMIF(Workshop!P$3:P$603, A83, Workshop!R$3:R$603)
+SUMIF(Fish!G$3:G$616, A83, Fish!I$3:I$616)
+SUMIF(Fish!J$3:J$616, A83, Fish!L$3:L$616)</f>
        <v>0</v>
      </c>
      <c r="E83">
        <f t="shared" si="7"/>
        <v>12</v>
      </c>
      <c r="F83">
        <f t="shared" si="8"/>
        <v>12</v>
      </c>
    </row>
    <row r="84" spans="2:6" x14ac:dyDescent="0.25">
      <c r="B84">
        <v>0</v>
      </c>
      <c r="C84">
        <f t="shared" si="6"/>
        <v>12</v>
      </c>
      <c r="D84">
        <f>SUMIF(Animals!G$3:G$616, A84, Animals!F$3:F$616)
+SUMIF(Gear!G$3:G$614, A84, Gear!F$3:F$614)
+SUMIF(Gear!H$3:H$614, A84, Gear!F$3:F$614)
+SUMIF(Gear!I$3:I$614, A84, Gear!F$3:F$614)
+SUMIF(Workshop!G$3:G$603, A84, Workshop!I$3:I$603)
+SUMIF(Workshop!J$3:J$603, A84, Workshop!L$3:L$603)
+SUMIF(Workshop!M$3:M$603, A84, Workshop!O$3:O$603)
+SUMIF(Workshop!P$3:P$603, A84, Workshop!R$3:R$603)
+SUMIF(Fish!G$3:G$616, A84, Fish!I$3:I$616)
+SUMIF(Fish!J$3:J$616, A84, Fish!L$3:L$616)</f>
        <v>0</v>
      </c>
      <c r="E84">
        <f t="shared" si="7"/>
        <v>12</v>
      </c>
      <c r="F84">
        <f t="shared" si="8"/>
        <v>12</v>
      </c>
    </row>
    <row r="85" spans="2:6" x14ac:dyDescent="0.25">
      <c r="B85">
        <v>0</v>
      </c>
      <c r="C85">
        <f t="shared" si="6"/>
        <v>12</v>
      </c>
      <c r="D85">
        <f>SUMIF(Animals!G$3:G$616, A85, Animals!F$3:F$616)
+SUMIF(Gear!G$3:G$614, A85, Gear!F$3:F$614)
+SUMIF(Gear!H$3:H$614, A85, Gear!F$3:F$614)
+SUMIF(Gear!I$3:I$614, A85, Gear!F$3:F$614)
+SUMIF(Workshop!G$3:G$603, A85, Workshop!I$3:I$603)
+SUMIF(Workshop!J$3:J$603, A85, Workshop!L$3:L$603)
+SUMIF(Workshop!M$3:M$603, A85, Workshop!O$3:O$603)
+SUMIF(Workshop!P$3:P$603, A85, Workshop!R$3:R$603)
+SUMIF(Fish!G$3:G$616, A85, Fish!I$3:I$616)
+SUMIF(Fish!J$3:J$616, A85, Fish!L$3:L$616)</f>
        <v>0</v>
      </c>
      <c r="E85">
        <f t="shared" si="7"/>
        <v>12</v>
      </c>
      <c r="F85">
        <f t="shared" si="8"/>
        <v>12</v>
      </c>
    </row>
    <row r="86" spans="2:6" x14ac:dyDescent="0.25">
      <c r="B86">
        <v>0</v>
      </c>
      <c r="C86">
        <f t="shared" si="6"/>
        <v>12</v>
      </c>
      <c r="D86">
        <f>SUMIF(Animals!G$3:G$616, A86, Animals!F$3:F$616)
+SUMIF(Gear!G$3:G$614, A86, Gear!F$3:F$614)
+SUMIF(Gear!H$3:H$614, A86, Gear!F$3:F$614)
+SUMIF(Gear!I$3:I$614, A86, Gear!F$3:F$614)
+SUMIF(Workshop!G$3:G$603, A86, Workshop!I$3:I$603)
+SUMIF(Workshop!J$3:J$603, A86, Workshop!L$3:L$603)
+SUMIF(Workshop!M$3:M$603, A86, Workshop!O$3:O$603)
+SUMIF(Workshop!P$3:P$603, A86, Workshop!R$3:R$603)
+SUMIF(Fish!G$3:G$616, A86, Fish!I$3:I$616)
+SUMIF(Fish!J$3:J$616, A86, Fish!L$3:L$616)</f>
        <v>0</v>
      </c>
      <c r="E86">
        <f t="shared" si="7"/>
        <v>12</v>
      </c>
      <c r="F86">
        <f t="shared" si="8"/>
        <v>12</v>
      </c>
    </row>
    <row r="87" spans="2:6" x14ac:dyDescent="0.25">
      <c r="B87">
        <v>0</v>
      </c>
      <c r="C87">
        <f t="shared" si="6"/>
        <v>12</v>
      </c>
      <c r="D87">
        <f>SUMIF(Animals!G$3:G$616, A87, Animals!F$3:F$616)
+SUMIF(Gear!G$3:G$614, A87, Gear!F$3:F$614)
+SUMIF(Gear!H$3:H$614, A87, Gear!F$3:F$614)
+SUMIF(Gear!I$3:I$614, A87, Gear!F$3:F$614)
+SUMIF(Workshop!G$3:G$603, A87, Workshop!I$3:I$603)
+SUMIF(Workshop!J$3:J$603, A87, Workshop!L$3:L$603)
+SUMIF(Workshop!M$3:M$603, A87, Workshop!O$3:O$603)
+SUMIF(Workshop!P$3:P$603, A87, Workshop!R$3:R$603)
+SUMIF(Fish!G$3:G$616, A87, Fish!I$3:I$616)
+SUMIF(Fish!J$3:J$616, A87, Fish!L$3:L$616)</f>
        <v>0</v>
      </c>
      <c r="E87">
        <f t="shared" si="7"/>
        <v>12</v>
      </c>
      <c r="F87">
        <f t="shared" si="8"/>
        <v>12</v>
      </c>
    </row>
    <row r="88" spans="2:6" x14ac:dyDescent="0.25">
      <c r="B88">
        <v>0</v>
      </c>
      <c r="C88">
        <f t="shared" si="6"/>
        <v>12</v>
      </c>
      <c r="D88">
        <f>SUMIF(Animals!G$3:G$616, A88, Animals!F$3:F$616)
+SUMIF(Gear!G$3:G$614, A88, Gear!F$3:F$614)
+SUMIF(Gear!H$3:H$614, A88, Gear!F$3:F$614)
+SUMIF(Gear!I$3:I$614, A88, Gear!F$3:F$614)
+SUMIF(Workshop!G$3:G$603, A88, Workshop!I$3:I$603)
+SUMIF(Workshop!J$3:J$603, A88, Workshop!L$3:L$603)
+SUMIF(Workshop!M$3:M$603, A88, Workshop!O$3:O$603)
+SUMIF(Workshop!P$3:P$603, A88, Workshop!R$3:R$603)
+SUMIF(Fish!G$3:G$616, A88, Fish!I$3:I$616)
+SUMIF(Fish!J$3:J$616, A88, Fish!L$3:L$616)</f>
        <v>0</v>
      </c>
      <c r="E88">
        <f t="shared" si="7"/>
        <v>12</v>
      </c>
      <c r="F88">
        <f t="shared" si="8"/>
        <v>12</v>
      </c>
    </row>
    <row r="89" spans="2:6" x14ac:dyDescent="0.25">
      <c r="B89">
        <v>0</v>
      </c>
      <c r="C89">
        <f t="shared" si="6"/>
        <v>12</v>
      </c>
      <c r="D89">
        <f>SUMIF(Animals!G$3:G$616, A89, Animals!F$3:F$616)
+SUMIF(Gear!G$3:G$614, A89, Gear!F$3:F$614)
+SUMIF(Gear!H$3:H$614, A89, Gear!F$3:F$614)
+SUMIF(Gear!I$3:I$614, A89, Gear!F$3:F$614)
+SUMIF(Workshop!G$3:G$603, A89, Workshop!I$3:I$603)
+SUMIF(Workshop!J$3:J$603, A89, Workshop!L$3:L$603)
+SUMIF(Workshop!M$3:M$603, A89, Workshop!O$3:O$603)
+SUMIF(Workshop!P$3:P$603, A89, Workshop!R$3:R$603)
+SUMIF(Fish!G$3:G$616, A89, Fish!I$3:I$616)
+SUMIF(Fish!J$3:J$616, A89, Fish!L$3:L$616)</f>
        <v>0</v>
      </c>
      <c r="E89">
        <f t="shared" si="7"/>
        <v>12</v>
      </c>
      <c r="F89">
        <f t="shared" si="8"/>
        <v>12</v>
      </c>
    </row>
    <row r="90" spans="2:6" x14ac:dyDescent="0.25">
      <c r="B90">
        <v>0</v>
      </c>
      <c r="C90">
        <f t="shared" si="6"/>
        <v>12</v>
      </c>
      <c r="D90">
        <f>SUMIF(Animals!G$3:G$616, A90, Animals!F$3:F$616)
+SUMIF(Gear!G$3:G$614, A90, Gear!F$3:F$614)
+SUMIF(Gear!H$3:H$614, A90, Gear!F$3:F$614)
+SUMIF(Gear!I$3:I$614, A90, Gear!F$3:F$614)
+SUMIF(Workshop!G$3:G$603, A90, Workshop!I$3:I$603)
+SUMIF(Workshop!J$3:J$603, A90, Workshop!L$3:L$603)
+SUMIF(Workshop!M$3:M$603, A90, Workshop!O$3:O$603)
+SUMIF(Workshop!P$3:P$603, A90, Workshop!R$3:R$603)
+SUMIF(Fish!G$3:G$616, A90, Fish!I$3:I$616)
+SUMIF(Fish!J$3:J$616, A90, Fish!L$3:L$616)</f>
        <v>0</v>
      </c>
      <c r="E90">
        <f t="shared" si="7"/>
        <v>12</v>
      </c>
      <c r="F90">
        <f t="shared" si="8"/>
        <v>12</v>
      </c>
    </row>
    <row r="91" spans="2:6" x14ac:dyDescent="0.25">
      <c r="B91">
        <v>0</v>
      </c>
      <c r="C91">
        <f t="shared" si="6"/>
        <v>12</v>
      </c>
      <c r="D91">
        <f>SUMIF(Animals!G$3:G$616, A91, Animals!F$3:F$616)
+SUMIF(Gear!G$3:G$614, A91, Gear!F$3:F$614)
+SUMIF(Gear!H$3:H$614, A91, Gear!F$3:F$614)
+SUMIF(Gear!I$3:I$614, A91, Gear!F$3:F$614)
+SUMIF(Workshop!G$3:G$603, A91, Workshop!I$3:I$603)
+SUMIF(Workshop!J$3:J$603, A91, Workshop!L$3:L$603)
+SUMIF(Workshop!M$3:M$603, A91, Workshop!O$3:O$603)
+SUMIF(Workshop!P$3:P$603, A91, Workshop!R$3:R$603)
+SUMIF(Fish!G$3:G$616, A91, Fish!I$3:I$616)
+SUMIF(Fish!J$3:J$616, A91, Fish!L$3:L$616)</f>
        <v>0</v>
      </c>
      <c r="E91">
        <f t="shared" si="7"/>
        <v>12</v>
      </c>
      <c r="F91">
        <f t="shared" si="8"/>
        <v>12</v>
      </c>
    </row>
    <row r="92" spans="2:6" x14ac:dyDescent="0.25">
      <c r="B92">
        <v>0</v>
      </c>
      <c r="C92">
        <f t="shared" si="6"/>
        <v>12</v>
      </c>
      <c r="D92">
        <f>SUMIF(Animals!G$3:G$616, A92, Animals!F$3:F$616)
+SUMIF(Gear!G$3:G$614, A92, Gear!F$3:F$614)
+SUMIF(Gear!H$3:H$614, A92, Gear!F$3:F$614)
+SUMIF(Gear!I$3:I$614, A92, Gear!F$3:F$614)
+SUMIF(Workshop!G$3:G$603, A92, Workshop!I$3:I$603)
+SUMIF(Workshop!J$3:J$603, A92, Workshop!L$3:L$603)
+SUMIF(Workshop!M$3:M$603, A92, Workshop!O$3:O$603)
+SUMIF(Workshop!P$3:P$603, A92, Workshop!R$3:R$603)
+SUMIF(Fish!G$3:G$616, A92, Fish!I$3:I$616)
+SUMIF(Fish!J$3:J$616, A92, Fish!L$3:L$616)</f>
        <v>0</v>
      </c>
      <c r="E92">
        <f t="shared" si="7"/>
        <v>12</v>
      </c>
      <c r="F92">
        <f t="shared" si="8"/>
        <v>12</v>
      </c>
    </row>
    <row r="93" spans="2:6" x14ac:dyDescent="0.25">
      <c r="B93">
        <v>0</v>
      </c>
      <c r="C93">
        <f t="shared" si="6"/>
        <v>12</v>
      </c>
      <c r="D93">
        <f>SUMIF(Animals!G$3:G$616, A93, Animals!F$3:F$616)
+SUMIF(Gear!G$3:G$614, A93, Gear!F$3:F$614)
+SUMIF(Gear!H$3:H$614, A93, Gear!F$3:F$614)
+SUMIF(Gear!I$3:I$614, A93, Gear!F$3:F$614)
+SUMIF(Workshop!G$3:G$603, A93, Workshop!I$3:I$603)
+SUMIF(Workshop!J$3:J$603, A93, Workshop!L$3:L$603)
+SUMIF(Workshop!M$3:M$603, A93, Workshop!O$3:O$603)
+SUMIF(Workshop!P$3:P$603, A93, Workshop!R$3:R$603)
+SUMIF(Fish!G$3:G$616, A93, Fish!I$3:I$616)
+SUMIF(Fish!J$3:J$616, A93, Fish!L$3:L$616)</f>
        <v>0</v>
      </c>
      <c r="E93">
        <f t="shared" si="7"/>
        <v>12</v>
      </c>
      <c r="F93">
        <f t="shared" si="8"/>
        <v>12</v>
      </c>
    </row>
    <row r="94" spans="2:6" x14ac:dyDescent="0.25">
      <c r="B94">
        <v>0</v>
      </c>
      <c r="C94">
        <f t="shared" si="6"/>
        <v>12</v>
      </c>
      <c r="D94">
        <f>SUMIF(Animals!G$3:G$616, A94, Animals!F$3:F$616)
+SUMIF(Gear!G$3:G$614, A94, Gear!F$3:F$614)
+SUMIF(Gear!H$3:H$614, A94, Gear!F$3:F$614)
+SUMIF(Gear!I$3:I$614, A94, Gear!F$3:F$614)
+SUMIF(Workshop!G$3:G$603, A94, Workshop!I$3:I$603)
+SUMIF(Workshop!J$3:J$603, A94, Workshop!L$3:L$603)
+SUMIF(Workshop!M$3:M$603, A94, Workshop!O$3:O$603)
+SUMIF(Workshop!P$3:P$603, A94, Workshop!R$3:R$603)
+SUMIF(Fish!G$3:G$616, A94, Fish!I$3:I$616)
+SUMIF(Fish!J$3:J$616, A94, Fish!L$3:L$616)</f>
        <v>0</v>
      </c>
      <c r="E94">
        <f t="shared" si="7"/>
        <v>12</v>
      </c>
      <c r="F94">
        <f t="shared" si="8"/>
        <v>12</v>
      </c>
    </row>
    <row r="95" spans="2:6" x14ac:dyDescent="0.25">
      <c r="B95">
        <v>0</v>
      </c>
      <c r="C95">
        <f t="shared" si="6"/>
        <v>12</v>
      </c>
      <c r="D95">
        <f>SUMIF(Animals!G$3:G$616, A95, Animals!F$3:F$616)
+SUMIF(Gear!G$3:G$614, A95, Gear!F$3:F$614)
+SUMIF(Gear!H$3:H$614, A95, Gear!F$3:F$614)
+SUMIF(Gear!I$3:I$614, A95, Gear!F$3:F$614)
+SUMIF(Workshop!G$3:G$603, A95, Workshop!I$3:I$603)
+SUMIF(Workshop!J$3:J$603, A95, Workshop!L$3:L$603)
+SUMIF(Workshop!M$3:M$603, A95, Workshop!O$3:O$603)
+SUMIF(Workshop!P$3:P$603, A95, Workshop!R$3:R$603)
+SUMIF(Fish!G$3:G$616, A95, Fish!I$3:I$616)
+SUMIF(Fish!J$3:J$616, A95, Fish!L$3:L$616)</f>
        <v>0</v>
      </c>
      <c r="E95">
        <f t="shared" si="7"/>
        <v>12</v>
      </c>
      <c r="F95">
        <f t="shared" si="8"/>
        <v>12</v>
      </c>
    </row>
    <row r="96" spans="2:6" x14ac:dyDescent="0.25">
      <c r="B96">
        <v>0</v>
      </c>
      <c r="C96">
        <f t="shared" si="6"/>
        <v>12</v>
      </c>
      <c r="D96">
        <f>SUMIF(Animals!G$3:G$616, A96, Animals!F$3:F$616)
+SUMIF(Gear!G$3:G$614, A96, Gear!F$3:F$614)
+SUMIF(Gear!H$3:H$614, A96, Gear!F$3:F$614)
+SUMIF(Gear!I$3:I$614, A96, Gear!F$3:F$614)
+SUMIF(Workshop!G$3:G$603, A96, Workshop!I$3:I$603)
+SUMIF(Workshop!J$3:J$603, A96, Workshop!L$3:L$603)
+SUMIF(Workshop!M$3:M$603, A96, Workshop!O$3:O$603)
+SUMIF(Workshop!P$3:P$603, A96, Workshop!R$3:R$603)
+SUMIF(Fish!G$3:G$616, A96, Fish!I$3:I$616)
+SUMIF(Fish!J$3:J$616, A96, Fish!L$3:L$616)</f>
        <v>0</v>
      </c>
      <c r="E96">
        <f t="shared" si="7"/>
        <v>12</v>
      </c>
      <c r="F96">
        <f t="shared" si="8"/>
        <v>12</v>
      </c>
    </row>
    <row r="97" spans="2:6" x14ac:dyDescent="0.25">
      <c r="B97">
        <v>0</v>
      </c>
      <c r="C97">
        <f t="shared" si="6"/>
        <v>12</v>
      </c>
      <c r="D97">
        <f>SUMIF(Animals!G$3:G$616, A97, Animals!F$3:F$616)
+SUMIF(Gear!G$3:G$614, A97, Gear!F$3:F$614)
+SUMIF(Gear!H$3:H$614, A97, Gear!F$3:F$614)
+SUMIF(Gear!I$3:I$614, A97, Gear!F$3:F$614)
+SUMIF(Workshop!G$3:G$603, A97, Workshop!I$3:I$603)
+SUMIF(Workshop!J$3:J$603, A97, Workshop!L$3:L$603)
+SUMIF(Workshop!M$3:M$603, A97, Workshop!O$3:O$603)
+SUMIF(Workshop!P$3:P$603, A97, Workshop!R$3:R$603)
+SUMIF(Fish!G$3:G$616, A97, Fish!I$3:I$616)
+SUMIF(Fish!J$3:J$616, A97, Fish!L$3:L$616)</f>
        <v>0</v>
      </c>
      <c r="E97">
        <f t="shared" si="7"/>
        <v>12</v>
      </c>
      <c r="F97">
        <f t="shared" si="8"/>
        <v>12</v>
      </c>
    </row>
    <row r="98" spans="2:6" x14ac:dyDescent="0.25">
      <c r="B98">
        <v>0</v>
      </c>
      <c r="C98">
        <f t="shared" si="6"/>
        <v>12</v>
      </c>
      <c r="D98">
        <f>SUMIF(Animals!G$3:G$616, A98, Animals!F$3:F$616)
+SUMIF(Gear!G$3:G$614, A98, Gear!F$3:F$614)
+SUMIF(Gear!H$3:H$614, A98, Gear!F$3:F$614)
+SUMIF(Gear!I$3:I$614, A98, Gear!F$3:F$614)
+SUMIF(Workshop!G$3:G$603, A98, Workshop!I$3:I$603)
+SUMIF(Workshop!J$3:J$603, A98, Workshop!L$3:L$603)
+SUMIF(Workshop!M$3:M$603, A98, Workshop!O$3:O$603)
+SUMIF(Workshop!P$3:P$603, A98, Workshop!R$3:R$603)
+SUMIF(Fish!G$3:G$616, A98, Fish!I$3:I$616)
+SUMIF(Fish!J$3:J$616, A98, Fish!L$3:L$616)</f>
        <v>0</v>
      </c>
      <c r="E98">
        <f t="shared" si="7"/>
        <v>12</v>
      </c>
      <c r="F98">
        <f t="shared" si="8"/>
        <v>12</v>
      </c>
    </row>
    <row r="99" spans="2:6" x14ac:dyDescent="0.25">
      <c r="B99">
        <v>0</v>
      </c>
      <c r="C99">
        <f t="shared" si="6"/>
        <v>12</v>
      </c>
      <c r="D99">
        <f>SUMIF(Animals!G$3:G$616, A99, Animals!F$3:F$616)
+SUMIF(Gear!G$3:G$614, A99, Gear!F$3:F$614)
+SUMIF(Gear!H$3:H$614, A99, Gear!F$3:F$614)
+SUMIF(Gear!I$3:I$614, A99, Gear!F$3:F$614)
+SUMIF(Workshop!G$3:G$603, A99, Workshop!I$3:I$603)
+SUMIF(Workshop!J$3:J$603, A99, Workshop!L$3:L$603)
+SUMIF(Workshop!M$3:M$603, A99, Workshop!O$3:O$603)
+SUMIF(Workshop!P$3:P$603, A99, Workshop!R$3:R$603)
+SUMIF(Fish!G$3:G$616, A99, Fish!I$3:I$616)
+SUMIF(Fish!J$3:J$616, A99, Fish!L$3:L$616)</f>
        <v>0</v>
      </c>
      <c r="E99">
        <f t="shared" si="7"/>
        <v>12</v>
      </c>
      <c r="F99">
        <f t="shared" si="8"/>
        <v>12</v>
      </c>
    </row>
    <row r="100" spans="2:6" x14ac:dyDescent="0.25">
      <c r="B100">
        <v>0</v>
      </c>
      <c r="C100">
        <f t="shared" si="6"/>
        <v>12</v>
      </c>
      <c r="D100">
        <f>SUMIF(Animals!G$3:G$616, A100, Animals!F$3:F$616)
+SUMIF(Gear!G$3:G$614, A100, Gear!F$3:F$614)
+SUMIF(Gear!H$3:H$614, A100, Gear!F$3:F$614)
+SUMIF(Gear!I$3:I$614, A100, Gear!F$3:F$614)
+SUMIF(Workshop!G$3:G$603, A100, Workshop!I$3:I$603)
+SUMIF(Workshop!J$3:J$603, A100, Workshop!L$3:L$603)
+SUMIF(Workshop!M$3:M$603, A100, Workshop!O$3:O$603)
+SUMIF(Workshop!P$3:P$603, A100, Workshop!R$3:R$603)
+SUMIF(Fish!G$3:G$616, A100, Fish!I$3:I$616)
+SUMIF(Fish!J$3:J$616, A100, Fish!L$3:L$616)</f>
        <v>0</v>
      </c>
      <c r="E100">
        <f t="shared" si="7"/>
        <v>12</v>
      </c>
      <c r="F100">
        <f t="shared" si="8"/>
        <v>12</v>
      </c>
    </row>
    <row r="101" spans="2:6" x14ac:dyDescent="0.25">
      <c r="B101">
        <v>0</v>
      </c>
      <c r="C101">
        <f t="shared" si="6"/>
        <v>12</v>
      </c>
      <c r="D101">
        <f>SUMIF(Animals!G$3:G$616, A101, Animals!F$3:F$616)
+SUMIF(Gear!G$3:G$614, A101, Gear!F$3:F$614)
+SUMIF(Gear!H$3:H$614, A101, Gear!F$3:F$614)
+SUMIF(Gear!I$3:I$614, A101, Gear!F$3:F$614)
+SUMIF(Workshop!G$3:G$603, A101, Workshop!I$3:I$603)
+SUMIF(Workshop!J$3:J$603, A101, Workshop!L$3:L$603)
+SUMIF(Workshop!M$3:M$603, A101, Workshop!O$3:O$603)
+SUMIF(Workshop!P$3:P$603, A101, Workshop!R$3:R$603)
+SUMIF(Fish!G$3:G$616, A101, Fish!I$3:I$616)
+SUMIF(Fish!J$3:J$616, A101, Fish!L$3:L$616)</f>
        <v>0</v>
      </c>
      <c r="E101">
        <f t="shared" si="7"/>
        <v>12</v>
      </c>
      <c r="F101">
        <f t="shared" si="8"/>
        <v>12</v>
      </c>
    </row>
    <row r="102" spans="2:6" x14ac:dyDescent="0.25">
      <c r="B102">
        <v>0</v>
      </c>
      <c r="C102">
        <f t="shared" si="6"/>
        <v>12</v>
      </c>
      <c r="D102">
        <f>SUMIF(Animals!G$3:G$616, A102, Animals!F$3:F$616)
+SUMIF(Gear!G$3:G$614, A102, Gear!F$3:F$614)
+SUMIF(Gear!H$3:H$614, A102, Gear!F$3:F$614)
+SUMIF(Gear!I$3:I$614, A102, Gear!F$3:F$614)
+SUMIF(Workshop!G$3:G$603, A102, Workshop!I$3:I$603)
+SUMIF(Workshop!J$3:J$603, A102, Workshop!L$3:L$603)
+SUMIF(Workshop!M$3:M$603, A102, Workshop!O$3:O$603)
+SUMIF(Workshop!P$3:P$603, A102, Workshop!R$3:R$603)
+SUMIF(Fish!G$3:G$616, A102, Fish!I$3:I$616)
+SUMIF(Fish!J$3:J$616, A102, Fish!L$3:L$616)</f>
        <v>0</v>
      </c>
      <c r="E102">
        <f t="shared" si="7"/>
        <v>12</v>
      </c>
      <c r="F102">
        <f t="shared" si="8"/>
        <v>12</v>
      </c>
    </row>
    <row r="103" spans="2:6" x14ac:dyDescent="0.25">
      <c r="B103">
        <v>0</v>
      </c>
      <c r="C103">
        <f t="shared" si="6"/>
        <v>12</v>
      </c>
      <c r="D103">
        <f>SUMIF(Animals!G$3:G$616, A103, Animals!F$3:F$616)
+SUMIF(Gear!G$3:G$614, A103, Gear!F$3:F$614)
+SUMIF(Gear!H$3:H$614, A103, Gear!F$3:F$614)
+SUMIF(Gear!I$3:I$614, A103, Gear!F$3:F$614)
+SUMIF(Workshop!G$3:G$603, A103, Workshop!I$3:I$603)
+SUMIF(Workshop!J$3:J$603, A103, Workshop!L$3:L$603)
+SUMIF(Workshop!M$3:M$603, A103, Workshop!O$3:O$603)
+SUMIF(Workshop!P$3:P$603, A103, Workshop!R$3:R$603)
+SUMIF(Fish!G$3:G$616, A103, Fish!I$3:I$616)
+SUMIF(Fish!J$3:J$616, A103, Fish!L$3:L$616)</f>
        <v>0</v>
      </c>
      <c r="E103">
        <f t="shared" si="7"/>
        <v>12</v>
      </c>
      <c r="F103">
        <f t="shared" si="8"/>
        <v>12</v>
      </c>
    </row>
    <row r="104" spans="2:6" x14ac:dyDescent="0.25">
      <c r="B104">
        <v>0</v>
      </c>
      <c r="C104">
        <f t="shared" si="6"/>
        <v>12</v>
      </c>
      <c r="D104">
        <f>SUMIF(Animals!G$3:G$616, A104, Animals!F$3:F$616)
+SUMIF(Gear!G$3:G$614, A104, Gear!F$3:F$614)
+SUMIF(Gear!H$3:H$614, A104, Gear!F$3:F$614)
+SUMIF(Gear!I$3:I$614, A104, Gear!F$3:F$614)
+SUMIF(Workshop!G$3:G$603, A104, Workshop!I$3:I$603)
+SUMIF(Workshop!J$3:J$603, A104, Workshop!L$3:L$603)
+SUMIF(Workshop!M$3:M$603, A104, Workshop!O$3:O$603)
+SUMIF(Workshop!P$3:P$603, A104, Workshop!R$3:R$603)
+SUMIF(Fish!G$3:G$616, A104, Fish!I$3:I$616)
+SUMIF(Fish!J$3:J$616, A104, Fish!L$3:L$616)</f>
        <v>0</v>
      </c>
      <c r="E104">
        <f t="shared" si="7"/>
        <v>12</v>
      </c>
      <c r="F104">
        <f t="shared" si="8"/>
        <v>12</v>
      </c>
    </row>
    <row r="105" spans="2:6" x14ac:dyDescent="0.25">
      <c r="B105">
        <v>0</v>
      </c>
      <c r="C105">
        <f t="shared" si="6"/>
        <v>12</v>
      </c>
      <c r="D105">
        <f>SUMIF(Animals!G$3:G$616, A105, Animals!F$3:F$616)
+SUMIF(Gear!G$3:G$614, A105, Gear!F$3:F$614)
+SUMIF(Gear!H$3:H$614, A105, Gear!F$3:F$614)
+SUMIF(Gear!I$3:I$614, A105, Gear!F$3:F$614)
+SUMIF(Workshop!G$3:G$603, A105, Workshop!I$3:I$603)
+SUMIF(Workshop!J$3:J$603, A105, Workshop!L$3:L$603)
+SUMIF(Workshop!M$3:M$603, A105, Workshop!O$3:O$603)
+SUMIF(Workshop!P$3:P$603, A105, Workshop!R$3:R$603)
+SUMIF(Fish!G$3:G$616, A105, Fish!I$3:I$616)
+SUMIF(Fish!J$3:J$616, A105, Fish!L$3:L$616)</f>
        <v>0</v>
      </c>
      <c r="E105">
        <f t="shared" si="7"/>
        <v>12</v>
      </c>
      <c r="F105">
        <f t="shared" si="8"/>
        <v>12</v>
      </c>
    </row>
    <row r="106" spans="2:6" x14ac:dyDescent="0.25">
      <c r="B106">
        <v>0</v>
      </c>
      <c r="C106">
        <f t="shared" si="6"/>
        <v>12</v>
      </c>
      <c r="D106">
        <f>SUMIF(Animals!G$3:G$616, A106, Animals!F$3:F$616)
+SUMIF(Gear!G$3:G$614, A106, Gear!F$3:F$614)
+SUMIF(Gear!H$3:H$614, A106, Gear!F$3:F$614)
+SUMIF(Gear!I$3:I$614, A106, Gear!F$3:F$614)
+SUMIF(Workshop!G$3:G$603, A106, Workshop!I$3:I$603)
+SUMIF(Workshop!J$3:J$603, A106, Workshop!L$3:L$603)
+SUMIF(Workshop!M$3:M$603, A106, Workshop!O$3:O$603)
+SUMIF(Workshop!P$3:P$603, A106, Workshop!R$3:R$603)
+SUMIF(Fish!G$3:G$616, A106, Fish!I$3:I$616)
+SUMIF(Fish!J$3:J$616, A106, Fish!L$3:L$616)</f>
        <v>0</v>
      </c>
      <c r="E106">
        <f t="shared" si="7"/>
        <v>12</v>
      </c>
      <c r="F106">
        <f t="shared" si="8"/>
        <v>12</v>
      </c>
    </row>
    <row r="107" spans="2:6" x14ac:dyDescent="0.25">
      <c r="B107">
        <v>0</v>
      </c>
      <c r="C107">
        <f t="shared" si="6"/>
        <v>12</v>
      </c>
      <c r="D107">
        <f>SUMIF(Animals!G$3:G$616, A107, Animals!F$3:F$616)
+SUMIF(Gear!G$3:G$614, A107, Gear!F$3:F$614)
+SUMIF(Gear!H$3:H$614, A107, Gear!F$3:F$614)
+SUMIF(Gear!I$3:I$614, A107, Gear!F$3:F$614)
+SUMIF(Workshop!G$3:G$603, A107, Workshop!I$3:I$603)
+SUMIF(Workshop!J$3:J$603, A107, Workshop!L$3:L$603)
+SUMIF(Workshop!M$3:M$603, A107, Workshop!O$3:O$603)
+SUMIF(Workshop!P$3:P$603, A107, Workshop!R$3:R$603)
+SUMIF(Fish!G$3:G$616, A107, Fish!I$3:I$616)
+SUMIF(Fish!J$3:J$616, A107, Fish!L$3:L$616)</f>
        <v>0</v>
      </c>
      <c r="E107">
        <f t="shared" si="7"/>
        <v>12</v>
      </c>
      <c r="F107">
        <f t="shared" si="8"/>
        <v>12</v>
      </c>
    </row>
    <row r="108" spans="2:6" x14ac:dyDescent="0.25">
      <c r="B108">
        <v>0</v>
      </c>
      <c r="C108">
        <f t="shared" si="6"/>
        <v>12</v>
      </c>
      <c r="D108">
        <f>SUMIF(Animals!G$3:G$616, A108, Animals!F$3:F$616)
+SUMIF(Gear!G$3:G$614, A108, Gear!F$3:F$614)
+SUMIF(Gear!H$3:H$614, A108, Gear!F$3:F$614)
+SUMIF(Gear!I$3:I$614, A108, Gear!F$3:F$614)
+SUMIF(Workshop!G$3:G$603, A108, Workshop!I$3:I$603)
+SUMIF(Workshop!J$3:J$603, A108, Workshop!L$3:L$603)
+SUMIF(Workshop!M$3:M$603, A108, Workshop!O$3:O$603)
+SUMIF(Workshop!P$3:P$603, A108, Workshop!R$3:R$603)
+SUMIF(Fish!G$3:G$616, A108, Fish!I$3:I$616)
+SUMIF(Fish!J$3:J$616, A108, Fish!L$3:L$616)</f>
        <v>0</v>
      </c>
      <c r="E108">
        <f t="shared" si="7"/>
        <v>12</v>
      </c>
      <c r="F108">
        <f t="shared" si="8"/>
        <v>12</v>
      </c>
    </row>
    <row r="109" spans="2:6" x14ac:dyDescent="0.25">
      <c r="B109">
        <v>0</v>
      </c>
      <c r="C109">
        <f t="shared" si="6"/>
        <v>12</v>
      </c>
      <c r="D109">
        <f>SUMIF(Animals!G$3:G$616, A109, Animals!F$3:F$616)
+SUMIF(Gear!G$3:G$614, A109, Gear!F$3:F$614)
+SUMIF(Gear!H$3:H$614, A109, Gear!F$3:F$614)
+SUMIF(Gear!I$3:I$614, A109, Gear!F$3:F$614)
+SUMIF(Workshop!G$3:G$603, A109, Workshop!I$3:I$603)
+SUMIF(Workshop!J$3:J$603, A109, Workshop!L$3:L$603)
+SUMIF(Workshop!M$3:M$603, A109, Workshop!O$3:O$603)
+SUMIF(Workshop!P$3:P$603, A109, Workshop!R$3:R$603)
+SUMIF(Fish!G$3:G$616, A109, Fish!I$3:I$616)
+SUMIF(Fish!J$3:J$616, A109, Fish!L$3:L$616)</f>
        <v>0</v>
      </c>
      <c r="E109">
        <f t="shared" si="7"/>
        <v>12</v>
      </c>
      <c r="F109">
        <f t="shared" si="8"/>
        <v>12</v>
      </c>
    </row>
    <row r="110" spans="2:6" x14ac:dyDescent="0.25">
      <c r="B110">
        <v>0</v>
      </c>
      <c r="C110">
        <f t="shared" si="6"/>
        <v>12</v>
      </c>
      <c r="D110">
        <f>SUMIF(Animals!G$3:G$616, A110, Animals!F$3:F$616)
+SUMIF(Gear!G$3:G$614, A110, Gear!F$3:F$614)
+SUMIF(Gear!H$3:H$614, A110, Gear!F$3:F$614)
+SUMIF(Gear!I$3:I$614, A110, Gear!F$3:F$614)
+SUMIF(Workshop!G$3:G$603, A110, Workshop!I$3:I$603)
+SUMIF(Workshop!J$3:J$603, A110, Workshop!L$3:L$603)
+SUMIF(Workshop!M$3:M$603, A110, Workshop!O$3:O$603)
+SUMIF(Workshop!P$3:P$603, A110, Workshop!R$3:R$603)
+SUMIF(Fish!G$3:G$616, A110, Fish!I$3:I$616)
+SUMIF(Fish!J$3:J$616, A110, Fish!L$3:L$616)</f>
        <v>0</v>
      </c>
      <c r="E110">
        <f t="shared" si="7"/>
        <v>12</v>
      </c>
      <c r="F110">
        <f t="shared" si="8"/>
        <v>12</v>
      </c>
    </row>
    <row r="111" spans="2:6" x14ac:dyDescent="0.25">
      <c r="B111">
        <v>0</v>
      </c>
      <c r="C111">
        <f t="shared" si="6"/>
        <v>12</v>
      </c>
      <c r="D111">
        <f>SUMIF(Animals!G$3:G$616, A111, Animals!F$3:F$616)
+SUMIF(Gear!G$3:G$614, A111, Gear!F$3:F$614)
+SUMIF(Gear!H$3:H$614, A111, Gear!F$3:F$614)
+SUMIF(Gear!I$3:I$614, A111, Gear!F$3:F$614)
+SUMIF(Workshop!G$3:G$603, A111, Workshop!I$3:I$603)
+SUMIF(Workshop!J$3:J$603, A111, Workshop!L$3:L$603)
+SUMIF(Workshop!M$3:M$603, A111, Workshop!O$3:O$603)
+SUMIF(Workshop!P$3:P$603, A111, Workshop!R$3:R$603)
+SUMIF(Fish!G$3:G$616, A111, Fish!I$3:I$616)
+SUMIF(Fish!J$3:J$616, A111, Fish!L$3:L$616)</f>
        <v>0</v>
      </c>
      <c r="E111">
        <f t="shared" si="7"/>
        <v>12</v>
      </c>
      <c r="F111">
        <f t="shared" si="8"/>
        <v>12</v>
      </c>
    </row>
    <row r="112" spans="2:6" x14ac:dyDescent="0.25">
      <c r="B112">
        <v>0</v>
      </c>
      <c r="C112">
        <f t="shared" si="6"/>
        <v>12</v>
      </c>
      <c r="D112">
        <f>SUMIF(Animals!G$3:G$616, A112, Animals!F$3:F$616)
+SUMIF(Gear!G$3:G$614, A112, Gear!F$3:F$614)
+SUMIF(Gear!H$3:H$614, A112, Gear!F$3:F$614)
+SUMIF(Gear!I$3:I$614, A112, Gear!F$3:F$614)
+SUMIF(Workshop!G$3:G$603, A112, Workshop!I$3:I$603)
+SUMIF(Workshop!J$3:J$603, A112, Workshop!L$3:L$603)
+SUMIF(Workshop!M$3:M$603, A112, Workshop!O$3:O$603)
+SUMIF(Workshop!P$3:P$603, A112, Workshop!R$3:R$603)
+SUMIF(Fish!G$3:G$616, A112, Fish!I$3:I$616)
+SUMIF(Fish!J$3:J$616, A112, Fish!L$3:L$616)</f>
        <v>0</v>
      </c>
      <c r="E112">
        <f t="shared" si="7"/>
        <v>12</v>
      </c>
      <c r="F112">
        <f t="shared" si="8"/>
        <v>12</v>
      </c>
    </row>
    <row r="113" spans="2:6" x14ac:dyDescent="0.25">
      <c r="B113">
        <v>0</v>
      </c>
      <c r="C113">
        <f t="shared" si="6"/>
        <v>12</v>
      </c>
      <c r="D113">
        <f>SUMIF(Animals!G$3:G$616, A113, Animals!F$3:F$616)
+SUMIF(Gear!G$3:G$614, A113, Gear!F$3:F$614)
+SUMIF(Gear!H$3:H$614, A113, Gear!F$3:F$614)
+SUMIF(Gear!I$3:I$614, A113, Gear!F$3:F$614)
+SUMIF(Workshop!G$3:G$603, A113, Workshop!I$3:I$603)
+SUMIF(Workshop!J$3:J$603, A113, Workshop!L$3:L$603)
+SUMIF(Workshop!M$3:M$603, A113, Workshop!O$3:O$603)
+SUMIF(Workshop!P$3:P$603, A113, Workshop!R$3:R$603)
+SUMIF(Fish!G$3:G$616, A113, Fish!I$3:I$616)
+SUMIF(Fish!J$3:J$616, A113, Fish!L$3:L$616)</f>
        <v>0</v>
      </c>
      <c r="E113">
        <f t="shared" si="7"/>
        <v>12</v>
      </c>
      <c r="F113">
        <f t="shared" si="8"/>
        <v>12</v>
      </c>
    </row>
    <row r="114" spans="2:6" x14ac:dyDescent="0.25">
      <c r="B114">
        <v>0</v>
      </c>
      <c r="C114">
        <f t="shared" si="6"/>
        <v>12</v>
      </c>
      <c r="D114">
        <f>SUMIF(Animals!G$3:G$616, A114, Animals!F$3:F$616)
+SUMIF(Gear!G$3:G$614, A114, Gear!F$3:F$614)
+SUMIF(Gear!H$3:H$614, A114, Gear!F$3:F$614)
+SUMIF(Gear!I$3:I$614, A114, Gear!F$3:F$614)
+SUMIF(Workshop!G$3:G$603, A114, Workshop!I$3:I$603)
+SUMIF(Workshop!J$3:J$603, A114, Workshop!L$3:L$603)
+SUMIF(Workshop!M$3:M$603, A114, Workshop!O$3:O$603)
+SUMIF(Workshop!P$3:P$603, A114, Workshop!R$3:R$603)
+SUMIF(Fish!G$3:G$616, A114, Fish!I$3:I$616)
+SUMIF(Fish!J$3:J$616, A114, Fish!L$3:L$616)</f>
        <v>0</v>
      </c>
      <c r="E114">
        <f t="shared" si="7"/>
        <v>12</v>
      </c>
      <c r="F114">
        <f t="shared" si="8"/>
        <v>12</v>
      </c>
    </row>
    <row r="115" spans="2:6" x14ac:dyDescent="0.25">
      <c r="B115">
        <v>0</v>
      </c>
      <c r="C115">
        <f t="shared" si="6"/>
        <v>12</v>
      </c>
      <c r="D115">
        <f>SUMIF(Animals!G$3:G$616, A115, Animals!F$3:F$616)
+SUMIF(Gear!G$3:G$614, A115, Gear!F$3:F$614)
+SUMIF(Gear!H$3:H$614, A115, Gear!F$3:F$614)
+SUMIF(Gear!I$3:I$614, A115, Gear!F$3:F$614)
+SUMIF(Workshop!G$3:G$603, A115, Workshop!I$3:I$603)
+SUMIF(Workshop!J$3:J$603, A115, Workshop!L$3:L$603)
+SUMIF(Workshop!M$3:M$603, A115, Workshop!O$3:O$603)
+SUMIF(Workshop!P$3:P$603, A115, Workshop!R$3:R$603)
+SUMIF(Fish!G$3:G$616, A115, Fish!I$3:I$616)
+SUMIF(Fish!J$3:J$616, A115, Fish!L$3:L$616)</f>
        <v>0</v>
      </c>
      <c r="E115">
        <f t="shared" si="7"/>
        <v>12</v>
      </c>
      <c r="F115">
        <f t="shared" si="8"/>
        <v>12</v>
      </c>
    </row>
    <row r="116" spans="2:6" x14ac:dyDescent="0.25">
      <c r="B116">
        <v>0</v>
      </c>
      <c r="C116">
        <f t="shared" si="6"/>
        <v>12</v>
      </c>
      <c r="D116">
        <f>SUMIF(Animals!G$3:G$616, A116, Animals!F$3:F$616)
+SUMIF(Gear!G$3:G$614, A116, Gear!F$3:F$614)
+SUMIF(Gear!H$3:H$614, A116, Gear!F$3:F$614)
+SUMIF(Gear!I$3:I$614, A116, Gear!F$3:F$614)
+SUMIF(Workshop!G$3:G$603, A116, Workshop!I$3:I$603)
+SUMIF(Workshop!J$3:J$603, A116, Workshop!L$3:L$603)
+SUMIF(Workshop!M$3:M$603, A116, Workshop!O$3:O$603)
+SUMIF(Workshop!P$3:P$603, A116, Workshop!R$3:R$603)
+SUMIF(Fish!G$3:G$616, A116, Fish!I$3:I$616)
+SUMIF(Fish!J$3:J$616, A116, Fish!L$3:L$616)</f>
        <v>0</v>
      </c>
      <c r="E116">
        <f t="shared" si="7"/>
        <v>12</v>
      </c>
      <c r="F116">
        <f t="shared" si="8"/>
        <v>12</v>
      </c>
    </row>
    <row r="117" spans="2:6" x14ac:dyDescent="0.25">
      <c r="B117">
        <v>0</v>
      </c>
      <c r="C117">
        <f t="shared" si="6"/>
        <v>12</v>
      </c>
      <c r="D117">
        <f>SUMIF(Animals!G$3:G$616, A117, Animals!F$3:F$616)
+SUMIF(Gear!G$3:G$614, A117, Gear!F$3:F$614)
+SUMIF(Gear!H$3:H$614, A117, Gear!F$3:F$614)
+SUMIF(Gear!I$3:I$614, A117, Gear!F$3:F$614)
+SUMIF(Workshop!G$3:G$603, A117, Workshop!I$3:I$603)
+SUMIF(Workshop!J$3:J$603, A117, Workshop!L$3:L$603)
+SUMIF(Workshop!M$3:M$603, A117, Workshop!O$3:O$603)
+SUMIF(Workshop!P$3:P$603, A117, Workshop!R$3:R$603)
+SUMIF(Fish!G$3:G$616, A117, Fish!I$3:I$616)
+SUMIF(Fish!J$3:J$616, A117, Fish!L$3:L$616)</f>
        <v>0</v>
      </c>
      <c r="E117">
        <f t="shared" si="7"/>
        <v>12</v>
      </c>
      <c r="F117">
        <f t="shared" si="8"/>
        <v>12</v>
      </c>
    </row>
    <row r="118" spans="2:6" x14ac:dyDescent="0.25">
      <c r="B118">
        <v>0</v>
      </c>
      <c r="C118">
        <f t="shared" si="6"/>
        <v>12</v>
      </c>
      <c r="D118">
        <f>SUMIF(Animals!G$3:G$616, A118, Animals!F$3:F$616)
+SUMIF(Gear!G$3:G$614, A118, Gear!F$3:F$614)
+SUMIF(Gear!H$3:H$614, A118, Gear!F$3:F$614)
+SUMIF(Gear!I$3:I$614, A118, Gear!F$3:F$614)
+SUMIF(Workshop!G$3:G$603, A118, Workshop!I$3:I$603)
+SUMIF(Workshop!J$3:J$603, A118, Workshop!L$3:L$603)
+SUMIF(Workshop!M$3:M$603, A118, Workshop!O$3:O$603)
+SUMIF(Workshop!P$3:P$603, A118, Workshop!R$3:R$603)
+SUMIF(Fish!G$3:G$616, A118, Fish!I$3:I$616)
+SUMIF(Fish!J$3:J$616, A118, Fish!L$3:L$616)</f>
        <v>0</v>
      </c>
      <c r="E118">
        <f t="shared" si="7"/>
        <v>12</v>
      </c>
      <c r="F118">
        <f t="shared" si="8"/>
        <v>12</v>
      </c>
    </row>
    <row r="119" spans="2:6" x14ac:dyDescent="0.25">
      <c r="B119">
        <v>0</v>
      </c>
      <c r="C119">
        <f t="shared" si="6"/>
        <v>12</v>
      </c>
      <c r="D119">
        <f>SUMIF(Animals!G$3:G$616, A119, Animals!F$3:F$616)
+SUMIF(Gear!G$3:G$614, A119, Gear!F$3:F$614)
+SUMIF(Gear!H$3:H$614, A119, Gear!F$3:F$614)
+SUMIF(Gear!I$3:I$614, A119, Gear!F$3:F$614)
+SUMIF(Workshop!G$3:G$603, A119, Workshop!I$3:I$603)
+SUMIF(Workshop!J$3:J$603, A119, Workshop!L$3:L$603)
+SUMIF(Workshop!M$3:M$603, A119, Workshop!O$3:O$603)
+SUMIF(Workshop!P$3:P$603, A119, Workshop!R$3:R$603)
+SUMIF(Fish!G$3:G$616, A119, Fish!I$3:I$616)
+SUMIF(Fish!J$3:J$616, A119, Fish!L$3:L$616)</f>
        <v>0</v>
      </c>
      <c r="E119">
        <f t="shared" si="7"/>
        <v>12</v>
      </c>
      <c r="F119">
        <f t="shared" si="8"/>
        <v>12</v>
      </c>
    </row>
    <row r="120" spans="2:6" x14ac:dyDescent="0.25">
      <c r="B120">
        <v>0</v>
      </c>
      <c r="C120">
        <f t="shared" si="6"/>
        <v>12</v>
      </c>
      <c r="D120">
        <f>SUMIF(Animals!G$3:G$616, A120, Animals!F$3:F$616)
+SUMIF(Gear!G$3:G$614, A120, Gear!F$3:F$614)
+SUMIF(Gear!H$3:H$614, A120, Gear!F$3:F$614)
+SUMIF(Gear!I$3:I$614, A120, Gear!F$3:F$614)
+SUMIF(Workshop!G$3:G$603, A120, Workshop!I$3:I$603)
+SUMIF(Workshop!J$3:J$603, A120, Workshop!L$3:L$603)
+SUMIF(Workshop!M$3:M$603, A120, Workshop!O$3:O$603)
+SUMIF(Workshop!P$3:P$603, A120, Workshop!R$3:R$603)
+SUMIF(Fish!G$3:G$616, A120, Fish!I$3:I$616)
+SUMIF(Fish!J$3:J$616, A120, Fish!L$3:L$616)</f>
        <v>0</v>
      </c>
      <c r="E120">
        <f t="shared" si="7"/>
        <v>12</v>
      </c>
      <c r="F120">
        <f t="shared" si="8"/>
        <v>12</v>
      </c>
    </row>
    <row r="121" spans="2:6" x14ac:dyDescent="0.25">
      <c r="B121">
        <v>0</v>
      </c>
      <c r="C121">
        <f t="shared" si="6"/>
        <v>12</v>
      </c>
      <c r="D121">
        <f>SUMIF(Animals!G$3:G$616, A121, Animals!F$3:F$616)
+SUMIF(Gear!G$3:G$614, A121, Gear!F$3:F$614)
+SUMIF(Gear!H$3:H$614, A121, Gear!F$3:F$614)
+SUMIF(Gear!I$3:I$614, A121, Gear!F$3:F$614)
+SUMIF(Workshop!G$3:G$603, A121, Workshop!I$3:I$603)
+SUMIF(Workshop!J$3:J$603, A121, Workshop!L$3:L$603)
+SUMIF(Workshop!M$3:M$603, A121, Workshop!O$3:O$603)
+SUMIF(Workshop!P$3:P$603, A121, Workshop!R$3:R$603)
+SUMIF(Fish!G$3:G$616, A121, Fish!I$3:I$616)
+SUMIF(Fish!J$3:J$616, A121, Fish!L$3:L$616)</f>
        <v>0</v>
      </c>
      <c r="E121">
        <f t="shared" si="7"/>
        <v>12</v>
      </c>
      <c r="F121">
        <f t="shared" si="8"/>
        <v>12</v>
      </c>
    </row>
    <row r="122" spans="2:6" x14ac:dyDescent="0.25">
      <c r="B122">
        <v>0</v>
      </c>
      <c r="C122">
        <f t="shared" si="6"/>
        <v>12</v>
      </c>
      <c r="D122">
        <f>SUMIF(Animals!G$3:G$616, A122, Animals!F$3:F$616)
+SUMIF(Gear!G$3:G$614, A122, Gear!F$3:F$614)
+SUMIF(Gear!H$3:H$614, A122, Gear!F$3:F$614)
+SUMIF(Gear!I$3:I$614, A122, Gear!F$3:F$614)
+SUMIF(Workshop!G$3:G$603, A122, Workshop!I$3:I$603)
+SUMIF(Workshop!J$3:J$603, A122, Workshop!L$3:L$603)
+SUMIF(Workshop!M$3:M$603, A122, Workshop!O$3:O$603)
+SUMIF(Workshop!P$3:P$603, A122, Workshop!R$3:R$603)
+SUMIF(Fish!G$3:G$616, A122, Fish!I$3:I$616)
+SUMIF(Fish!J$3:J$616, A122, Fish!L$3:L$616)</f>
        <v>0</v>
      </c>
      <c r="E122">
        <f t="shared" si="7"/>
        <v>12</v>
      </c>
      <c r="F122">
        <f t="shared" si="8"/>
        <v>12</v>
      </c>
    </row>
    <row r="123" spans="2:6" x14ac:dyDescent="0.25">
      <c r="B123">
        <v>0</v>
      </c>
      <c r="C123">
        <f t="shared" si="6"/>
        <v>12</v>
      </c>
      <c r="D123">
        <f>SUMIF(Animals!G$3:G$616, A123, Animals!F$3:F$616)
+SUMIF(Gear!G$3:G$614, A123, Gear!F$3:F$614)
+SUMIF(Gear!H$3:H$614, A123, Gear!F$3:F$614)
+SUMIF(Gear!I$3:I$614, A123, Gear!F$3:F$614)
+SUMIF(Workshop!G$3:G$603, A123, Workshop!I$3:I$603)
+SUMIF(Workshop!J$3:J$603, A123, Workshop!L$3:L$603)
+SUMIF(Workshop!M$3:M$603, A123, Workshop!O$3:O$603)
+SUMIF(Workshop!P$3:P$603, A123, Workshop!R$3:R$603)
+SUMIF(Fish!G$3:G$616, A123, Fish!I$3:I$616)
+SUMIF(Fish!J$3:J$616, A123, Fish!L$3:L$616)</f>
        <v>0</v>
      </c>
      <c r="E123">
        <f t="shared" si="7"/>
        <v>12</v>
      </c>
      <c r="F123">
        <f t="shared" si="8"/>
        <v>12</v>
      </c>
    </row>
    <row r="124" spans="2:6" x14ac:dyDescent="0.25">
      <c r="B124">
        <v>0</v>
      </c>
      <c r="C124">
        <f t="shared" si="6"/>
        <v>12</v>
      </c>
      <c r="D124">
        <f>SUMIF(Animals!G$3:G$616, A124, Animals!F$3:F$616)
+SUMIF(Gear!G$3:G$614, A124, Gear!F$3:F$614)
+SUMIF(Gear!H$3:H$614, A124, Gear!F$3:F$614)
+SUMIF(Gear!I$3:I$614, A124, Gear!F$3:F$614)
+SUMIF(Workshop!G$3:G$603, A124, Workshop!I$3:I$603)
+SUMIF(Workshop!J$3:J$603, A124, Workshop!L$3:L$603)
+SUMIF(Workshop!M$3:M$603, A124, Workshop!O$3:O$603)
+SUMIF(Workshop!P$3:P$603, A124, Workshop!R$3:R$603)
+SUMIF(Fish!G$3:G$616, A124, Fish!I$3:I$616)
+SUMIF(Fish!J$3:J$616, A124, Fish!L$3:L$616)</f>
        <v>0</v>
      </c>
      <c r="E124">
        <f t="shared" si="7"/>
        <v>12</v>
      </c>
      <c r="F124">
        <f t="shared" si="8"/>
        <v>12</v>
      </c>
    </row>
    <row r="125" spans="2:6" x14ac:dyDescent="0.25">
      <c r="B125">
        <v>0</v>
      </c>
      <c r="C125">
        <f t="shared" si="6"/>
        <v>12</v>
      </c>
      <c r="D125">
        <f>SUMIF(Animals!G$3:G$616, A125, Animals!F$3:F$616)
+SUMIF(Gear!G$3:G$614, A125, Gear!F$3:F$614)
+SUMIF(Gear!H$3:H$614, A125, Gear!F$3:F$614)
+SUMIF(Gear!I$3:I$614, A125, Gear!F$3:F$614)
+SUMIF(Workshop!G$3:G$603, A125, Workshop!I$3:I$603)
+SUMIF(Workshop!J$3:J$603, A125, Workshop!L$3:L$603)
+SUMIF(Workshop!M$3:M$603, A125, Workshop!O$3:O$603)
+SUMIF(Workshop!P$3:P$603, A125, Workshop!R$3:R$603)
+SUMIF(Fish!G$3:G$616, A125, Fish!I$3:I$616)
+SUMIF(Fish!J$3:J$616, A125, Fish!L$3:L$616)</f>
        <v>0</v>
      </c>
      <c r="E125">
        <f t="shared" si="7"/>
        <v>12</v>
      </c>
      <c r="F125">
        <f t="shared" si="8"/>
        <v>12</v>
      </c>
    </row>
    <row r="126" spans="2:6" x14ac:dyDescent="0.25">
      <c r="B126">
        <v>0</v>
      </c>
      <c r="C126">
        <f t="shared" si="6"/>
        <v>12</v>
      </c>
      <c r="D126">
        <f>SUMIF(Animals!G$3:G$616, A126, Animals!F$3:F$616)
+SUMIF(Gear!G$3:G$614, A126, Gear!F$3:F$614)
+SUMIF(Gear!H$3:H$614, A126, Gear!F$3:F$614)
+SUMIF(Gear!I$3:I$614, A126, Gear!F$3:F$614)
+SUMIF(Workshop!G$3:G$603, A126, Workshop!I$3:I$603)
+SUMIF(Workshop!J$3:J$603, A126, Workshop!L$3:L$603)
+SUMIF(Workshop!M$3:M$603, A126, Workshop!O$3:O$603)
+SUMIF(Workshop!P$3:P$603, A126, Workshop!R$3:R$603)
+SUMIF(Fish!G$3:G$616, A126, Fish!I$3:I$616)
+SUMIF(Fish!J$3:J$616, A126, Fish!L$3:L$616)</f>
        <v>0</v>
      </c>
      <c r="E126">
        <f t="shared" si="7"/>
        <v>12</v>
      </c>
      <c r="F126">
        <f t="shared" si="8"/>
        <v>12</v>
      </c>
    </row>
    <row r="127" spans="2:6" x14ac:dyDescent="0.25">
      <c r="B127">
        <v>0</v>
      </c>
      <c r="C127">
        <f t="shared" si="6"/>
        <v>12</v>
      </c>
      <c r="D127">
        <f>SUMIF(Animals!G$3:G$616, A127, Animals!F$3:F$616)
+SUMIF(Gear!G$3:G$614, A127, Gear!F$3:F$614)
+SUMIF(Gear!H$3:H$614, A127, Gear!F$3:F$614)
+SUMIF(Gear!I$3:I$614, A127, Gear!F$3:F$614)
+SUMIF(Workshop!G$3:G$603, A127, Workshop!I$3:I$603)
+SUMIF(Workshop!J$3:J$603, A127, Workshop!L$3:L$603)
+SUMIF(Workshop!M$3:M$603, A127, Workshop!O$3:O$603)
+SUMIF(Workshop!P$3:P$603, A127, Workshop!R$3:R$603)
+SUMIF(Fish!G$3:G$616, A127, Fish!I$3:I$616)
+SUMIF(Fish!J$3:J$616, A127, Fish!L$3:L$616)</f>
        <v>0</v>
      </c>
      <c r="E127">
        <f t="shared" si="7"/>
        <v>12</v>
      </c>
      <c r="F127">
        <f t="shared" si="8"/>
        <v>12</v>
      </c>
    </row>
    <row r="128" spans="2:6" x14ac:dyDescent="0.25">
      <c r="B128">
        <v>0</v>
      </c>
      <c r="C128">
        <f t="shared" si="6"/>
        <v>12</v>
      </c>
      <c r="D128">
        <f>SUMIF(Animals!G$3:G$616, A128, Animals!F$3:F$616)
+SUMIF(Gear!G$3:G$614, A128, Gear!F$3:F$614)
+SUMIF(Gear!H$3:H$614, A128, Gear!F$3:F$614)
+SUMIF(Gear!I$3:I$614, A128, Gear!F$3:F$614)
+SUMIF(Workshop!G$3:G$603, A128, Workshop!I$3:I$603)
+SUMIF(Workshop!J$3:J$603, A128, Workshop!L$3:L$603)
+SUMIF(Workshop!M$3:M$603, A128, Workshop!O$3:O$603)
+SUMIF(Workshop!P$3:P$603, A128, Workshop!R$3:R$603)
+SUMIF(Fish!G$3:G$616, A128, Fish!I$3:I$616)
+SUMIF(Fish!J$3:J$616, A128, Fish!L$3:L$616)</f>
        <v>0</v>
      </c>
      <c r="E128">
        <f t="shared" si="7"/>
        <v>12</v>
      </c>
      <c r="F128">
        <f t="shared" si="8"/>
        <v>12</v>
      </c>
    </row>
    <row r="129" spans="2:6" x14ac:dyDescent="0.25">
      <c r="B129">
        <v>0</v>
      </c>
      <c r="C129">
        <f t="shared" si="6"/>
        <v>12</v>
      </c>
      <c r="D129">
        <f>SUMIF(Animals!G$3:G$616, A129, Animals!F$3:F$616)
+SUMIF(Gear!G$3:G$614, A129, Gear!F$3:F$614)
+SUMIF(Gear!H$3:H$614, A129, Gear!F$3:F$614)
+SUMIF(Gear!I$3:I$614, A129, Gear!F$3:F$614)
+SUMIF(Workshop!G$3:G$603, A129, Workshop!I$3:I$603)
+SUMIF(Workshop!J$3:J$603, A129, Workshop!L$3:L$603)
+SUMIF(Workshop!M$3:M$603, A129, Workshop!O$3:O$603)
+SUMIF(Workshop!P$3:P$603, A129, Workshop!R$3:R$603)
+SUMIF(Fish!G$3:G$616, A129, Fish!I$3:I$616)
+SUMIF(Fish!J$3:J$616, A129, Fish!L$3:L$616)</f>
        <v>0</v>
      </c>
      <c r="E129">
        <f t="shared" si="7"/>
        <v>12</v>
      </c>
      <c r="F129">
        <f t="shared" si="8"/>
        <v>12</v>
      </c>
    </row>
    <row r="130" spans="2:6" x14ac:dyDescent="0.25">
      <c r="B130">
        <v>0</v>
      </c>
      <c r="C130">
        <f t="shared" si="6"/>
        <v>12</v>
      </c>
      <c r="D130">
        <f>SUMIF(Animals!G$3:G$616, A130, Animals!F$3:F$616)
+SUMIF(Gear!G$3:G$614, A130, Gear!F$3:F$614)
+SUMIF(Gear!H$3:H$614, A130, Gear!F$3:F$614)
+SUMIF(Gear!I$3:I$614, A130, Gear!F$3:F$614)
+SUMIF(Workshop!G$3:G$603, A130, Workshop!I$3:I$603)
+SUMIF(Workshop!J$3:J$603, A130, Workshop!L$3:L$603)
+SUMIF(Workshop!M$3:M$603, A130, Workshop!O$3:O$603)
+SUMIF(Workshop!P$3:P$603, A130, Workshop!R$3:R$603)
+SUMIF(Fish!G$3:G$616, A130, Fish!I$3:I$616)
+SUMIF(Fish!J$3:J$616, A130, Fish!L$3:L$616)</f>
        <v>0</v>
      </c>
      <c r="E130">
        <f t="shared" si="7"/>
        <v>12</v>
      </c>
      <c r="F130">
        <f t="shared" si="8"/>
        <v>12</v>
      </c>
    </row>
    <row r="131" spans="2:6" x14ac:dyDescent="0.25">
      <c r="B131">
        <v>0</v>
      </c>
      <c r="C131">
        <f t="shared" ref="C131:C194" si="9">$G$1</f>
        <v>12</v>
      </c>
      <c r="D131">
        <f>SUMIF(Animals!G$3:G$616, A131, Animals!F$3:F$616)
+SUMIF(Gear!G$3:G$614, A131, Gear!F$3:F$614)
+SUMIF(Gear!H$3:H$614, A131, Gear!F$3:F$614)
+SUMIF(Gear!I$3:I$614, A131, Gear!F$3:F$614)
+SUMIF(Workshop!G$3:G$603, A131, Workshop!I$3:I$603)
+SUMIF(Workshop!J$3:J$603, A131, Workshop!L$3:L$603)
+SUMIF(Workshop!M$3:M$603, A131, Workshop!O$3:O$603)
+SUMIF(Workshop!P$3:P$603, A131, Workshop!R$3:R$603)
+SUMIF(Fish!G$3:G$616, A131, Fish!I$3:I$616)
+SUMIF(Fish!J$3:J$616, A131, Fish!L$3:L$616)</f>
        <v>0</v>
      </c>
      <c r="E131">
        <f t="shared" ref="E131:E194" si="10">SUM(C131:D131)</f>
        <v>12</v>
      </c>
      <c r="F131">
        <f t="shared" ref="F131:F194" si="11">MAX(0, E131-B131)</f>
        <v>12</v>
      </c>
    </row>
    <row r="132" spans="2:6" x14ac:dyDescent="0.25">
      <c r="B132">
        <v>0</v>
      </c>
      <c r="C132">
        <f t="shared" si="9"/>
        <v>12</v>
      </c>
      <c r="D132">
        <f>SUMIF(Animals!G$3:G$616, A132, Animals!F$3:F$616)
+SUMIF(Gear!G$3:G$614, A132, Gear!F$3:F$614)
+SUMIF(Gear!H$3:H$614, A132, Gear!F$3:F$614)
+SUMIF(Gear!I$3:I$614, A132, Gear!F$3:F$614)
+SUMIF(Workshop!G$3:G$603, A132, Workshop!I$3:I$603)
+SUMIF(Workshop!J$3:J$603, A132, Workshop!L$3:L$603)
+SUMIF(Workshop!M$3:M$603, A132, Workshop!O$3:O$603)
+SUMIF(Workshop!P$3:P$603, A132, Workshop!R$3:R$603)
+SUMIF(Fish!G$3:G$616, A132, Fish!I$3:I$616)
+SUMIF(Fish!J$3:J$616, A132, Fish!L$3:L$616)</f>
        <v>0</v>
      </c>
      <c r="E132">
        <f t="shared" si="10"/>
        <v>12</v>
      </c>
      <c r="F132">
        <f t="shared" si="11"/>
        <v>12</v>
      </c>
    </row>
    <row r="133" spans="2:6" x14ac:dyDescent="0.25">
      <c r="B133">
        <v>0</v>
      </c>
      <c r="C133">
        <f t="shared" si="9"/>
        <v>12</v>
      </c>
      <c r="D133">
        <f>SUMIF(Animals!G$3:G$616, A133, Animals!F$3:F$616)
+SUMIF(Gear!G$3:G$614, A133, Gear!F$3:F$614)
+SUMIF(Gear!H$3:H$614, A133, Gear!F$3:F$614)
+SUMIF(Gear!I$3:I$614, A133, Gear!F$3:F$614)
+SUMIF(Workshop!G$3:G$603, A133, Workshop!I$3:I$603)
+SUMIF(Workshop!J$3:J$603, A133, Workshop!L$3:L$603)
+SUMIF(Workshop!M$3:M$603, A133, Workshop!O$3:O$603)
+SUMIF(Workshop!P$3:P$603, A133, Workshop!R$3:R$603)
+SUMIF(Fish!G$3:G$616, A133, Fish!I$3:I$616)
+SUMIF(Fish!J$3:J$616, A133, Fish!L$3:L$616)</f>
        <v>0</v>
      </c>
      <c r="E133">
        <f t="shared" si="10"/>
        <v>12</v>
      </c>
      <c r="F133">
        <f t="shared" si="11"/>
        <v>12</v>
      </c>
    </row>
    <row r="134" spans="2:6" x14ac:dyDescent="0.25">
      <c r="B134">
        <v>0</v>
      </c>
      <c r="C134">
        <f t="shared" si="9"/>
        <v>12</v>
      </c>
      <c r="D134">
        <f>SUMIF(Animals!G$3:G$616, A134, Animals!F$3:F$616)
+SUMIF(Gear!G$3:G$614, A134, Gear!F$3:F$614)
+SUMIF(Gear!H$3:H$614, A134, Gear!F$3:F$614)
+SUMIF(Gear!I$3:I$614, A134, Gear!F$3:F$614)
+SUMIF(Workshop!G$3:G$603, A134, Workshop!I$3:I$603)
+SUMIF(Workshop!J$3:J$603, A134, Workshop!L$3:L$603)
+SUMIF(Workshop!M$3:M$603, A134, Workshop!O$3:O$603)
+SUMIF(Workshop!P$3:P$603, A134, Workshop!R$3:R$603)
+SUMIF(Fish!G$3:G$616, A134, Fish!I$3:I$616)
+SUMIF(Fish!J$3:J$616, A134, Fish!L$3:L$616)</f>
        <v>0</v>
      </c>
      <c r="E134">
        <f t="shared" si="10"/>
        <v>12</v>
      </c>
      <c r="F134">
        <f t="shared" si="11"/>
        <v>12</v>
      </c>
    </row>
    <row r="135" spans="2:6" x14ac:dyDescent="0.25">
      <c r="B135">
        <v>0</v>
      </c>
      <c r="C135">
        <f t="shared" si="9"/>
        <v>12</v>
      </c>
      <c r="D135">
        <f>SUMIF(Animals!G$3:G$616, A135, Animals!F$3:F$616)
+SUMIF(Gear!G$3:G$614, A135, Gear!F$3:F$614)
+SUMIF(Gear!H$3:H$614, A135, Gear!F$3:F$614)
+SUMIF(Gear!I$3:I$614, A135, Gear!F$3:F$614)
+SUMIF(Workshop!G$3:G$603, A135, Workshop!I$3:I$603)
+SUMIF(Workshop!J$3:J$603, A135, Workshop!L$3:L$603)
+SUMIF(Workshop!M$3:M$603, A135, Workshop!O$3:O$603)
+SUMIF(Workshop!P$3:P$603, A135, Workshop!R$3:R$603)
+SUMIF(Fish!G$3:G$616, A135, Fish!I$3:I$616)
+SUMIF(Fish!J$3:J$616, A135, Fish!L$3:L$616)</f>
        <v>0</v>
      </c>
      <c r="E135">
        <f t="shared" si="10"/>
        <v>12</v>
      </c>
      <c r="F135">
        <f t="shared" si="11"/>
        <v>12</v>
      </c>
    </row>
    <row r="136" spans="2:6" x14ac:dyDescent="0.25">
      <c r="B136">
        <v>0</v>
      </c>
      <c r="C136">
        <f t="shared" si="9"/>
        <v>12</v>
      </c>
      <c r="D136">
        <f>SUMIF(Animals!G$3:G$616, A136, Animals!F$3:F$616)
+SUMIF(Gear!G$3:G$614, A136, Gear!F$3:F$614)
+SUMIF(Gear!H$3:H$614, A136, Gear!F$3:F$614)
+SUMIF(Gear!I$3:I$614, A136, Gear!F$3:F$614)
+SUMIF(Workshop!G$3:G$603, A136, Workshop!I$3:I$603)
+SUMIF(Workshop!J$3:J$603, A136, Workshop!L$3:L$603)
+SUMIF(Workshop!M$3:M$603, A136, Workshop!O$3:O$603)
+SUMIF(Workshop!P$3:P$603, A136, Workshop!R$3:R$603)
+SUMIF(Fish!G$3:G$616, A136, Fish!I$3:I$616)
+SUMIF(Fish!J$3:J$616, A136, Fish!L$3:L$616)</f>
        <v>0</v>
      </c>
      <c r="E136">
        <f t="shared" si="10"/>
        <v>12</v>
      </c>
      <c r="F136">
        <f t="shared" si="11"/>
        <v>12</v>
      </c>
    </row>
    <row r="137" spans="2:6" x14ac:dyDescent="0.25">
      <c r="B137">
        <v>0</v>
      </c>
      <c r="C137">
        <f t="shared" si="9"/>
        <v>12</v>
      </c>
      <c r="D137">
        <f>SUMIF(Animals!G$3:G$616, A137, Animals!F$3:F$616)
+SUMIF(Gear!G$3:G$614, A137, Gear!F$3:F$614)
+SUMIF(Gear!H$3:H$614, A137, Gear!F$3:F$614)
+SUMIF(Gear!I$3:I$614, A137, Gear!F$3:F$614)
+SUMIF(Workshop!G$3:G$603, A137, Workshop!I$3:I$603)
+SUMIF(Workshop!J$3:J$603, A137, Workshop!L$3:L$603)
+SUMIF(Workshop!M$3:M$603, A137, Workshop!O$3:O$603)
+SUMIF(Workshop!P$3:P$603, A137, Workshop!R$3:R$603)
+SUMIF(Fish!G$3:G$616, A137, Fish!I$3:I$616)
+SUMIF(Fish!J$3:J$616, A137, Fish!L$3:L$616)</f>
        <v>0</v>
      </c>
      <c r="E137">
        <f t="shared" si="10"/>
        <v>12</v>
      </c>
      <c r="F137">
        <f t="shared" si="11"/>
        <v>12</v>
      </c>
    </row>
    <row r="138" spans="2:6" x14ac:dyDescent="0.25">
      <c r="B138">
        <v>0</v>
      </c>
      <c r="C138">
        <f t="shared" si="9"/>
        <v>12</v>
      </c>
      <c r="D138">
        <f>SUMIF(Animals!G$3:G$616, A138, Animals!F$3:F$616)
+SUMIF(Gear!G$3:G$614, A138, Gear!F$3:F$614)
+SUMIF(Gear!H$3:H$614, A138, Gear!F$3:F$614)
+SUMIF(Gear!I$3:I$614, A138, Gear!F$3:F$614)
+SUMIF(Workshop!G$3:G$603, A138, Workshop!I$3:I$603)
+SUMIF(Workshop!J$3:J$603, A138, Workshop!L$3:L$603)
+SUMIF(Workshop!M$3:M$603, A138, Workshop!O$3:O$603)
+SUMIF(Workshop!P$3:P$603, A138, Workshop!R$3:R$603)
+SUMIF(Fish!G$3:G$616, A138, Fish!I$3:I$616)
+SUMIF(Fish!J$3:J$616, A138, Fish!L$3:L$616)</f>
        <v>0</v>
      </c>
      <c r="E138">
        <f t="shared" si="10"/>
        <v>12</v>
      </c>
      <c r="F138">
        <f t="shared" si="11"/>
        <v>12</v>
      </c>
    </row>
    <row r="139" spans="2:6" x14ac:dyDescent="0.25">
      <c r="B139">
        <v>0</v>
      </c>
      <c r="C139">
        <f t="shared" si="9"/>
        <v>12</v>
      </c>
      <c r="D139">
        <f>SUMIF(Animals!G$3:G$616, A139, Animals!F$3:F$616)
+SUMIF(Gear!G$3:G$614, A139, Gear!F$3:F$614)
+SUMIF(Gear!H$3:H$614, A139, Gear!F$3:F$614)
+SUMIF(Gear!I$3:I$614, A139, Gear!F$3:F$614)
+SUMIF(Workshop!G$3:G$603, A139, Workshop!I$3:I$603)
+SUMIF(Workshop!J$3:J$603, A139, Workshop!L$3:L$603)
+SUMIF(Workshop!M$3:M$603, A139, Workshop!O$3:O$603)
+SUMIF(Workshop!P$3:P$603, A139, Workshop!R$3:R$603)
+SUMIF(Fish!G$3:G$616, A139, Fish!I$3:I$616)
+SUMIF(Fish!J$3:J$616, A139, Fish!L$3:L$616)</f>
        <v>0</v>
      </c>
      <c r="E139">
        <f t="shared" si="10"/>
        <v>12</v>
      </c>
      <c r="F139">
        <f t="shared" si="11"/>
        <v>12</v>
      </c>
    </row>
    <row r="140" spans="2:6" x14ac:dyDescent="0.25">
      <c r="B140">
        <v>0</v>
      </c>
      <c r="C140">
        <f t="shared" si="9"/>
        <v>12</v>
      </c>
      <c r="D140">
        <f>SUMIF(Animals!G$3:G$616, A140, Animals!F$3:F$616)
+SUMIF(Gear!G$3:G$614, A140, Gear!F$3:F$614)
+SUMIF(Gear!H$3:H$614, A140, Gear!F$3:F$614)
+SUMIF(Gear!I$3:I$614, A140, Gear!F$3:F$614)
+SUMIF(Workshop!G$3:G$603, A140, Workshop!I$3:I$603)
+SUMIF(Workshop!J$3:J$603, A140, Workshop!L$3:L$603)
+SUMIF(Workshop!M$3:M$603, A140, Workshop!O$3:O$603)
+SUMIF(Workshop!P$3:P$603, A140, Workshop!R$3:R$603)
+SUMIF(Fish!G$3:G$616, A140, Fish!I$3:I$616)
+SUMIF(Fish!J$3:J$616, A140, Fish!L$3:L$616)</f>
        <v>0</v>
      </c>
      <c r="E140">
        <f t="shared" si="10"/>
        <v>12</v>
      </c>
      <c r="F140">
        <f t="shared" si="11"/>
        <v>12</v>
      </c>
    </row>
    <row r="141" spans="2:6" x14ac:dyDescent="0.25">
      <c r="B141">
        <v>0</v>
      </c>
      <c r="C141">
        <f t="shared" si="9"/>
        <v>12</v>
      </c>
      <c r="D141">
        <f>SUMIF(Animals!G$3:G$616, A141, Animals!F$3:F$616)
+SUMIF(Gear!G$3:G$614, A141, Gear!F$3:F$614)
+SUMIF(Gear!H$3:H$614, A141, Gear!F$3:F$614)
+SUMIF(Gear!I$3:I$614, A141, Gear!F$3:F$614)
+SUMIF(Workshop!G$3:G$603, A141, Workshop!I$3:I$603)
+SUMIF(Workshop!J$3:J$603, A141, Workshop!L$3:L$603)
+SUMIF(Workshop!M$3:M$603, A141, Workshop!O$3:O$603)
+SUMIF(Workshop!P$3:P$603, A141, Workshop!R$3:R$603)
+SUMIF(Fish!G$3:G$616, A141, Fish!I$3:I$616)
+SUMIF(Fish!J$3:J$616, A141, Fish!L$3:L$616)</f>
        <v>0</v>
      </c>
      <c r="E141">
        <f t="shared" si="10"/>
        <v>12</v>
      </c>
      <c r="F141">
        <f t="shared" si="11"/>
        <v>12</v>
      </c>
    </row>
    <row r="142" spans="2:6" x14ac:dyDescent="0.25">
      <c r="B142">
        <v>0</v>
      </c>
      <c r="C142">
        <f t="shared" si="9"/>
        <v>12</v>
      </c>
      <c r="D142">
        <f>SUMIF(Animals!G$3:G$616, A142, Animals!F$3:F$616)
+SUMIF(Gear!G$3:G$614, A142, Gear!F$3:F$614)
+SUMIF(Gear!H$3:H$614, A142, Gear!F$3:F$614)
+SUMIF(Gear!I$3:I$614, A142, Gear!F$3:F$614)
+SUMIF(Workshop!G$3:G$603, A142, Workshop!I$3:I$603)
+SUMIF(Workshop!J$3:J$603, A142, Workshop!L$3:L$603)
+SUMIF(Workshop!M$3:M$603, A142, Workshop!O$3:O$603)
+SUMIF(Workshop!P$3:P$603, A142, Workshop!R$3:R$603)
+SUMIF(Fish!G$3:G$616, A142, Fish!I$3:I$616)
+SUMIF(Fish!J$3:J$616, A142, Fish!L$3:L$616)</f>
        <v>0</v>
      </c>
      <c r="E142">
        <f t="shared" si="10"/>
        <v>12</v>
      </c>
      <c r="F142">
        <f t="shared" si="11"/>
        <v>12</v>
      </c>
    </row>
    <row r="143" spans="2:6" x14ac:dyDescent="0.25">
      <c r="B143">
        <v>0</v>
      </c>
      <c r="C143">
        <f t="shared" si="9"/>
        <v>12</v>
      </c>
      <c r="D143">
        <f>SUMIF(Animals!G$3:G$616, A143, Animals!F$3:F$616)
+SUMIF(Gear!G$3:G$614, A143, Gear!F$3:F$614)
+SUMIF(Gear!H$3:H$614, A143, Gear!F$3:F$614)
+SUMIF(Gear!I$3:I$614, A143, Gear!F$3:F$614)
+SUMIF(Workshop!G$3:G$603, A143, Workshop!I$3:I$603)
+SUMIF(Workshop!J$3:J$603, A143, Workshop!L$3:L$603)
+SUMIF(Workshop!M$3:M$603, A143, Workshop!O$3:O$603)
+SUMIF(Workshop!P$3:P$603, A143, Workshop!R$3:R$603)
+SUMIF(Fish!G$3:G$616, A143, Fish!I$3:I$616)
+SUMIF(Fish!J$3:J$616, A143, Fish!L$3:L$616)</f>
        <v>0</v>
      </c>
      <c r="E143">
        <f t="shared" si="10"/>
        <v>12</v>
      </c>
      <c r="F143">
        <f t="shared" si="11"/>
        <v>12</v>
      </c>
    </row>
    <row r="144" spans="2:6" x14ac:dyDescent="0.25">
      <c r="B144">
        <v>0</v>
      </c>
      <c r="C144">
        <f t="shared" si="9"/>
        <v>12</v>
      </c>
      <c r="D144">
        <f>SUMIF(Animals!G$3:G$616, A144, Animals!F$3:F$616)
+SUMIF(Gear!G$3:G$614, A144, Gear!F$3:F$614)
+SUMIF(Gear!H$3:H$614, A144, Gear!F$3:F$614)
+SUMIF(Gear!I$3:I$614, A144, Gear!F$3:F$614)
+SUMIF(Workshop!G$3:G$603, A144, Workshop!I$3:I$603)
+SUMIF(Workshop!J$3:J$603, A144, Workshop!L$3:L$603)
+SUMIF(Workshop!M$3:M$603, A144, Workshop!O$3:O$603)
+SUMIF(Workshop!P$3:P$603, A144, Workshop!R$3:R$603)
+SUMIF(Fish!G$3:G$616, A144, Fish!I$3:I$616)
+SUMIF(Fish!J$3:J$616, A144, Fish!L$3:L$616)</f>
        <v>0</v>
      </c>
      <c r="E144">
        <f t="shared" si="10"/>
        <v>12</v>
      </c>
      <c r="F144">
        <f t="shared" si="11"/>
        <v>12</v>
      </c>
    </row>
    <row r="145" spans="2:6" x14ac:dyDescent="0.25">
      <c r="B145">
        <v>0</v>
      </c>
      <c r="C145">
        <f t="shared" si="9"/>
        <v>12</v>
      </c>
      <c r="D145">
        <f>SUMIF(Animals!G$3:G$616, A145, Animals!F$3:F$616)
+SUMIF(Gear!G$3:G$614, A145, Gear!F$3:F$614)
+SUMIF(Gear!H$3:H$614, A145, Gear!F$3:F$614)
+SUMIF(Gear!I$3:I$614, A145, Gear!F$3:F$614)
+SUMIF(Workshop!G$3:G$603, A145, Workshop!I$3:I$603)
+SUMIF(Workshop!J$3:J$603, A145, Workshop!L$3:L$603)
+SUMIF(Workshop!M$3:M$603, A145, Workshop!O$3:O$603)
+SUMIF(Workshop!P$3:P$603, A145, Workshop!R$3:R$603)
+SUMIF(Fish!G$3:G$616, A145, Fish!I$3:I$616)
+SUMIF(Fish!J$3:J$616, A145, Fish!L$3:L$616)</f>
        <v>0</v>
      </c>
      <c r="E145">
        <f t="shared" si="10"/>
        <v>12</v>
      </c>
      <c r="F145">
        <f t="shared" si="11"/>
        <v>12</v>
      </c>
    </row>
    <row r="146" spans="2:6" x14ac:dyDescent="0.25">
      <c r="B146">
        <v>0</v>
      </c>
      <c r="C146">
        <f t="shared" si="9"/>
        <v>12</v>
      </c>
      <c r="D146">
        <f>SUMIF(Animals!G$3:G$616, A146, Animals!F$3:F$616)
+SUMIF(Gear!G$3:G$614, A146, Gear!F$3:F$614)
+SUMIF(Gear!H$3:H$614, A146, Gear!F$3:F$614)
+SUMIF(Gear!I$3:I$614, A146, Gear!F$3:F$614)
+SUMIF(Workshop!G$3:G$603, A146, Workshop!I$3:I$603)
+SUMIF(Workshop!J$3:J$603, A146, Workshop!L$3:L$603)
+SUMIF(Workshop!M$3:M$603, A146, Workshop!O$3:O$603)
+SUMIF(Workshop!P$3:P$603, A146, Workshop!R$3:R$603)
+SUMIF(Fish!G$3:G$616, A146, Fish!I$3:I$616)
+SUMIF(Fish!J$3:J$616, A146, Fish!L$3:L$616)</f>
        <v>0</v>
      </c>
      <c r="E146">
        <f t="shared" si="10"/>
        <v>12</v>
      </c>
      <c r="F146">
        <f t="shared" si="11"/>
        <v>12</v>
      </c>
    </row>
    <row r="147" spans="2:6" x14ac:dyDescent="0.25">
      <c r="B147">
        <v>0</v>
      </c>
      <c r="C147">
        <f t="shared" si="9"/>
        <v>12</v>
      </c>
      <c r="D147">
        <f>SUMIF(Animals!G$3:G$616, A147, Animals!F$3:F$616)
+SUMIF(Gear!G$3:G$614, A147, Gear!F$3:F$614)
+SUMIF(Gear!H$3:H$614, A147, Gear!F$3:F$614)
+SUMIF(Gear!I$3:I$614, A147, Gear!F$3:F$614)
+SUMIF(Workshop!G$3:G$603, A147, Workshop!I$3:I$603)
+SUMIF(Workshop!J$3:J$603, A147, Workshop!L$3:L$603)
+SUMIF(Workshop!M$3:M$603, A147, Workshop!O$3:O$603)
+SUMIF(Workshop!P$3:P$603, A147, Workshop!R$3:R$603)
+SUMIF(Fish!G$3:G$616, A147, Fish!I$3:I$616)
+SUMIF(Fish!J$3:J$616, A147, Fish!L$3:L$616)</f>
        <v>0</v>
      </c>
      <c r="E147">
        <f t="shared" si="10"/>
        <v>12</v>
      </c>
      <c r="F147">
        <f t="shared" si="11"/>
        <v>12</v>
      </c>
    </row>
    <row r="148" spans="2:6" x14ac:dyDescent="0.25">
      <c r="B148">
        <v>0</v>
      </c>
      <c r="C148">
        <f t="shared" si="9"/>
        <v>12</v>
      </c>
      <c r="D148">
        <f>SUMIF(Animals!G$3:G$616, A148, Animals!F$3:F$616)
+SUMIF(Gear!G$3:G$614, A148, Gear!F$3:F$614)
+SUMIF(Gear!H$3:H$614, A148, Gear!F$3:F$614)
+SUMIF(Gear!I$3:I$614, A148, Gear!F$3:F$614)
+SUMIF(Workshop!G$3:G$603, A148, Workshop!I$3:I$603)
+SUMIF(Workshop!J$3:J$603, A148, Workshop!L$3:L$603)
+SUMIF(Workshop!M$3:M$603, A148, Workshop!O$3:O$603)
+SUMIF(Workshop!P$3:P$603, A148, Workshop!R$3:R$603)
+SUMIF(Fish!G$3:G$616, A148, Fish!I$3:I$616)
+SUMIF(Fish!J$3:J$616, A148, Fish!L$3:L$616)</f>
        <v>0</v>
      </c>
      <c r="E148">
        <f t="shared" si="10"/>
        <v>12</v>
      </c>
      <c r="F148">
        <f t="shared" si="11"/>
        <v>12</v>
      </c>
    </row>
    <row r="149" spans="2:6" x14ac:dyDescent="0.25">
      <c r="B149">
        <v>0</v>
      </c>
      <c r="C149">
        <f t="shared" si="9"/>
        <v>12</v>
      </c>
      <c r="D149">
        <f>SUMIF(Animals!G$3:G$616, A149, Animals!F$3:F$616)
+SUMIF(Gear!G$3:G$614, A149, Gear!F$3:F$614)
+SUMIF(Gear!H$3:H$614, A149, Gear!F$3:F$614)
+SUMIF(Gear!I$3:I$614, A149, Gear!F$3:F$614)
+SUMIF(Workshop!G$3:G$603, A149, Workshop!I$3:I$603)
+SUMIF(Workshop!J$3:J$603, A149, Workshop!L$3:L$603)
+SUMIF(Workshop!M$3:M$603, A149, Workshop!O$3:O$603)
+SUMIF(Workshop!P$3:P$603, A149, Workshop!R$3:R$603)
+SUMIF(Fish!G$3:G$616, A149, Fish!I$3:I$616)
+SUMIF(Fish!J$3:J$616, A149, Fish!L$3:L$616)</f>
        <v>0</v>
      </c>
      <c r="E149">
        <f t="shared" si="10"/>
        <v>12</v>
      </c>
      <c r="F149">
        <f t="shared" si="11"/>
        <v>12</v>
      </c>
    </row>
    <row r="150" spans="2:6" x14ac:dyDescent="0.25">
      <c r="B150">
        <v>0</v>
      </c>
      <c r="C150">
        <f t="shared" si="9"/>
        <v>12</v>
      </c>
      <c r="D150">
        <f>SUMIF(Animals!G$3:G$616, A150, Animals!F$3:F$616)
+SUMIF(Gear!G$3:G$614, A150, Gear!F$3:F$614)
+SUMIF(Gear!H$3:H$614, A150, Gear!F$3:F$614)
+SUMIF(Gear!I$3:I$614, A150, Gear!F$3:F$614)
+SUMIF(Workshop!G$3:G$603, A150, Workshop!I$3:I$603)
+SUMIF(Workshop!J$3:J$603, A150, Workshop!L$3:L$603)
+SUMIF(Workshop!M$3:M$603, A150, Workshop!O$3:O$603)
+SUMIF(Workshop!P$3:P$603, A150, Workshop!R$3:R$603)
+SUMIF(Fish!G$3:G$616, A150, Fish!I$3:I$616)
+SUMIF(Fish!J$3:J$616, A150, Fish!L$3:L$616)</f>
        <v>0</v>
      </c>
      <c r="E150">
        <f t="shared" si="10"/>
        <v>12</v>
      </c>
      <c r="F150">
        <f t="shared" si="11"/>
        <v>12</v>
      </c>
    </row>
    <row r="151" spans="2:6" x14ac:dyDescent="0.25">
      <c r="B151">
        <v>0</v>
      </c>
      <c r="C151">
        <f t="shared" si="9"/>
        <v>12</v>
      </c>
      <c r="D151">
        <f>SUMIF(Animals!G$3:G$616, A151, Animals!F$3:F$616)
+SUMIF(Gear!G$3:G$614, A151, Gear!F$3:F$614)
+SUMIF(Gear!H$3:H$614, A151, Gear!F$3:F$614)
+SUMIF(Gear!I$3:I$614, A151, Gear!F$3:F$614)
+SUMIF(Workshop!G$3:G$603, A151, Workshop!I$3:I$603)
+SUMIF(Workshop!J$3:J$603, A151, Workshop!L$3:L$603)
+SUMIF(Workshop!M$3:M$603, A151, Workshop!O$3:O$603)
+SUMIF(Workshop!P$3:P$603, A151, Workshop!R$3:R$603)
+SUMIF(Fish!G$3:G$616, A151, Fish!I$3:I$616)
+SUMIF(Fish!J$3:J$616, A151, Fish!L$3:L$616)</f>
        <v>0</v>
      </c>
      <c r="E151">
        <f t="shared" si="10"/>
        <v>12</v>
      </c>
      <c r="F151">
        <f t="shared" si="11"/>
        <v>12</v>
      </c>
    </row>
    <row r="152" spans="2:6" x14ac:dyDescent="0.25">
      <c r="B152">
        <v>0</v>
      </c>
      <c r="C152">
        <f t="shared" si="9"/>
        <v>12</v>
      </c>
      <c r="D152">
        <f>SUMIF(Animals!G$3:G$616, A152, Animals!F$3:F$616)
+SUMIF(Gear!G$3:G$614, A152, Gear!F$3:F$614)
+SUMIF(Gear!H$3:H$614, A152, Gear!F$3:F$614)
+SUMIF(Gear!I$3:I$614, A152, Gear!F$3:F$614)
+SUMIF(Workshop!G$3:G$603, A152, Workshop!I$3:I$603)
+SUMIF(Workshop!J$3:J$603, A152, Workshop!L$3:L$603)
+SUMIF(Workshop!M$3:M$603, A152, Workshop!O$3:O$603)
+SUMIF(Workshop!P$3:P$603, A152, Workshop!R$3:R$603)
+SUMIF(Fish!G$3:G$616, A152, Fish!I$3:I$616)
+SUMIF(Fish!J$3:J$616, A152, Fish!L$3:L$616)</f>
        <v>0</v>
      </c>
      <c r="E152">
        <f t="shared" si="10"/>
        <v>12</v>
      </c>
      <c r="F152">
        <f t="shared" si="11"/>
        <v>12</v>
      </c>
    </row>
    <row r="153" spans="2:6" x14ac:dyDescent="0.25">
      <c r="B153">
        <v>0</v>
      </c>
      <c r="C153">
        <f t="shared" si="9"/>
        <v>12</v>
      </c>
      <c r="D153">
        <f>SUMIF(Animals!G$3:G$616, A153, Animals!F$3:F$616)
+SUMIF(Gear!G$3:G$614, A153, Gear!F$3:F$614)
+SUMIF(Gear!H$3:H$614, A153, Gear!F$3:F$614)
+SUMIF(Gear!I$3:I$614, A153, Gear!F$3:F$614)
+SUMIF(Workshop!G$3:G$603, A153, Workshop!I$3:I$603)
+SUMIF(Workshop!J$3:J$603, A153, Workshop!L$3:L$603)
+SUMIF(Workshop!M$3:M$603, A153, Workshop!O$3:O$603)
+SUMIF(Workshop!P$3:P$603, A153, Workshop!R$3:R$603)
+SUMIF(Fish!G$3:G$616, A153, Fish!I$3:I$616)
+SUMIF(Fish!J$3:J$616, A153, Fish!L$3:L$616)</f>
        <v>0</v>
      </c>
      <c r="E153">
        <f t="shared" si="10"/>
        <v>12</v>
      </c>
      <c r="F153">
        <f t="shared" si="11"/>
        <v>12</v>
      </c>
    </row>
    <row r="154" spans="2:6" x14ac:dyDescent="0.25">
      <c r="B154">
        <v>0</v>
      </c>
      <c r="C154">
        <f t="shared" si="9"/>
        <v>12</v>
      </c>
      <c r="D154">
        <f>SUMIF(Animals!G$3:G$616, A154, Animals!F$3:F$616)
+SUMIF(Gear!G$3:G$614, A154, Gear!F$3:F$614)
+SUMIF(Gear!H$3:H$614, A154, Gear!F$3:F$614)
+SUMIF(Gear!I$3:I$614, A154, Gear!F$3:F$614)
+SUMIF(Workshop!G$3:G$603, A154, Workshop!I$3:I$603)
+SUMIF(Workshop!J$3:J$603, A154, Workshop!L$3:L$603)
+SUMIF(Workshop!M$3:M$603, A154, Workshop!O$3:O$603)
+SUMIF(Workshop!P$3:P$603, A154, Workshop!R$3:R$603)
+SUMIF(Fish!G$3:G$616, A154, Fish!I$3:I$616)
+SUMIF(Fish!J$3:J$616, A154, Fish!L$3:L$616)</f>
        <v>0</v>
      </c>
      <c r="E154">
        <f t="shared" si="10"/>
        <v>12</v>
      </c>
      <c r="F154">
        <f t="shared" si="11"/>
        <v>12</v>
      </c>
    </row>
    <row r="155" spans="2:6" x14ac:dyDescent="0.25">
      <c r="B155">
        <v>0</v>
      </c>
      <c r="C155">
        <f t="shared" si="9"/>
        <v>12</v>
      </c>
      <c r="D155">
        <f>SUMIF(Animals!G$3:G$616, A155, Animals!F$3:F$616)
+SUMIF(Gear!G$3:G$614, A155, Gear!F$3:F$614)
+SUMIF(Gear!H$3:H$614, A155, Gear!F$3:F$614)
+SUMIF(Gear!I$3:I$614, A155, Gear!F$3:F$614)
+SUMIF(Workshop!G$3:G$603, A155, Workshop!I$3:I$603)
+SUMIF(Workshop!J$3:J$603, A155, Workshop!L$3:L$603)
+SUMIF(Workshop!M$3:M$603, A155, Workshop!O$3:O$603)
+SUMIF(Workshop!P$3:P$603, A155, Workshop!R$3:R$603)
+SUMIF(Fish!G$3:G$616, A155, Fish!I$3:I$616)
+SUMIF(Fish!J$3:J$616, A155, Fish!L$3:L$616)</f>
        <v>0</v>
      </c>
      <c r="E155">
        <f t="shared" si="10"/>
        <v>12</v>
      </c>
      <c r="F155">
        <f t="shared" si="11"/>
        <v>12</v>
      </c>
    </row>
    <row r="156" spans="2:6" x14ac:dyDescent="0.25">
      <c r="B156">
        <v>0</v>
      </c>
      <c r="C156">
        <f t="shared" si="9"/>
        <v>12</v>
      </c>
      <c r="D156">
        <f>SUMIF(Animals!G$3:G$616, A156, Animals!F$3:F$616)
+SUMIF(Gear!G$3:G$614, A156, Gear!F$3:F$614)
+SUMIF(Gear!H$3:H$614, A156, Gear!F$3:F$614)
+SUMIF(Gear!I$3:I$614, A156, Gear!F$3:F$614)
+SUMIF(Workshop!G$3:G$603, A156, Workshop!I$3:I$603)
+SUMIF(Workshop!J$3:J$603, A156, Workshop!L$3:L$603)
+SUMIF(Workshop!M$3:M$603, A156, Workshop!O$3:O$603)
+SUMIF(Workshop!P$3:P$603, A156, Workshop!R$3:R$603)
+SUMIF(Fish!G$3:G$616, A156, Fish!I$3:I$616)
+SUMIF(Fish!J$3:J$616, A156, Fish!L$3:L$616)</f>
        <v>0</v>
      </c>
      <c r="E156">
        <f t="shared" si="10"/>
        <v>12</v>
      </c>
      <c r="F156">
        <f t="shared" si="11"/>
        <v>12</v>
      </c>
    </row>
    <row r="157" spans="2:6" x14ac:dyDescent="0.25">
      <c r="B157">
        <v>0</v>
      </c>
      <c r="C157">
        <f t="shared" si="9"/>
        <v>12</v>
      </c>
      <c r="D157">
        <f>SUMIF(Animals!G$3:G$616, A157, Animals!F$3:F$616)
+SUMIF(Gear!G$3:G$614, A157, Gear!F$3:F$614)
+SUMIF(Gear!H$3:H$614, A157, Gear!F$3:F$614)
+SUMIF(Gear!I$3:I$614, A157, Gear!F$3:F$614)
+SUMIF(Workshop!G$3:G$603, A157, Workshop!I$3:I$603)
+SUMIF(Workshop!J$3:J$603, A157, Workshop!L$3:L$603)
+SUMIF(Workshop!M$3:M$603, A157, Workshop!O$3:O$603)
+SUMIF(Workshop!P$3:P$603, A157, Workshop!R$3:R$603)
+SUMIF(Fish!G$3:G$616, A157, Fish!I$3:I$616)
+SUMIF(Fish!J$3:J$616, A157, Fish!L$3:L$616)</f>
        <v>0</v>
      </c>
      <c r="E157">
        <f t="shared" si="10"/>
        <v>12</v>
      </c>
      <c r="F157">
        <f t="shared" si="11"/>
        <v>12</v>
      </c>
    </row>
    <row r="158" spans="2:6" x14ac:dyDescent="0.25">
      <c r="B158">
        <v>0</v>
      </c>
      <c r="C158">
        <f t="shared" si="9"/>
        <v>12</v>
      </c>
      <c r="D158">
        <f>SUMIF(Animals!G$3:G$616, A158, Animals!F$3:F$616)
+SUMIF(Gear!G$3:G$614, A158, Gear!F$3:F$614)
+SUMIF(Gear!H$3:H$614, A158, Gear!F$3:F$614)
+SUMIF(Gear!I$3:I$614, A158, Gear!F$3:F$614)
+SUMIF(Workshop!G$3:G$603, A158, Workshop!I$3:I$603)
+SUMIF(Workshop!J$3:J$603, A158, Workshop!L$3:L$603)
+SUMIF(Workshop!M$3:M$603, A158, Workshop!O$3:O$603)
+SUMIF(Workshop!P$3:P$603, A158, Workshop!R$3:R$603)
+SUMIF(Fish!G$3:G$616, A158, Fish!I$3:I$616)
+SUMIF(Fish!J$3:J$616, A158, Fish!L$3:L$616)</f>
        <v>0</v>
      </c>
      <c r="E158">
        <f t="shared" si="10"/>
        <v>12</v>
      </c>
      <c r="F158">
        <f t="shared" si="11"/>
        <v>12</v>
      </c>
    </row>
    <row r="159" spans="2:6" x14ac:dyDescent="0.25">
      <c r="B159">
        <v>0</v>
      </c>
      <c r="C159">
        <f t="shared" si="9"/>
        <v>12</v>
      </c>
      <c r="D159">
        <f>SUMIF(Animals!G$3:G$616, A159, Animals!F$3:F$616)
+SUMIF(Gear!G$3:G$614, A159, Gear!F$3:F$614)
+SUMIF(Gear!H$3:H$614, A159, Gear!F$3:F$614)
+SUMIF(Gear!I$3:I$614, A159, Gear!F$3:F$614)
+SUMIF(Workshop!G$3:G$603, A159, Workshop!I$3:I$603)
+SUMIF(Workshop!J$3:J$603, A159, Workshop!L$3:L$603)
+SUMIF(Workshop!M$3:M$603, A159, Workshop!O$3:O$603)
+SUMIF(Workshop!P$3:P$603, A159, Workshop!R$3:R$603)
+SUMIF(Fish!G$3:G$616, A159, Fish!I$3:I$616)
+SUMIF(Fish!J$3:J$616, A159, Fish!L$3:L$616)</f>
        <v>0</v>
      </c>
      <c r="E159">
        <f t="shared" si="10"/>
        <v>12</v>
      </c>
      <c r="F159">
        <f t="shared" si="11"/>
        <v>12</v>
      </c>
    </row>
    <row r="160" spans="2:6" x14ac:dyDescent="0.25">
      <c r="B160">
        <v>0</v>
      </c>
      <c r="C160">
        <f t="shared" si="9"/>
        <v>12</v>
      </c>
      <c r="D160">
        <f>SUMIF(Animals!G$3:G$616, A160, Animals!F$3:F$616)
+SUMIF(Gear!G$3:G$614, A160, Gear!F$3:F$614)
+SUMIF(Gear!H$3:H$614, A160, Gear!F$3:F$614)
+SUMIF(Gear!I$3:I$614, A160, Gear!F$3:F$614)
+SUMIF(Workshop!G$3:G$603, A160, Workshop!I$3:I$603)
+SUMIF(Workshop!J$3:J$603, A160, Workshop!L$3:L$603)
+SUMIF(Workshop!M$3:M$603, A160, Workshop!O$3:O$603)
+SUMIF(Workshop!P$3:P$603, A160, Workshop!R$3:R$603)
+SUMIF(Fish!G$3:G$616, A160, Fish!I$3:I$616)
+SUMIF(Fish!J$3:J$616, A160, Fish!L$3:L$616)</f>
        <v>0</v>
      </c>
      <c r="E160">
        <f t="shared" si="10"/>
        <v>12</v>
      </c>
      <c r="F160">
        <f t="shared" si="11"/>
        <v>12</v>
      </c>
    </row>
    <row r="161" spans="2:6" x14ac:dyDescent="0.25">
      <c r="B161">
        <v>0</v>
      </c>
      <c r="C161">
        <f t="shared" si="9"/>
        <v>12</v>
      </c>
      <c r="D161">
        <f>SUMIF(Animals!G$3:G$616, A161, Animals!F$3:F$616)
+SUMIF(Gear!G$3:G$614, A161, Gear!F$3:F$614)
+SUMIF(Gear!H$3:H$614, A161, Gear!F$3:F$614)
+SUMIF(Gear!I$3:I$614, A161, Gear!F$3:F$614)
+SUMIF(Workshop!G$3:G$603, A161, Workshop!I$3:I$603)
+SUMIF(Workshop!J$3:J$603, A161, Workshop!L$3:L$603)
+SUMIF(Workshop!M$3:M$603, A161, Workshop!O$3:O$603)
+SUMIF(Workshop!P$3:P$603, A161, Workshop!R$3:R$603)
+SUMIF(Fish!G$3:G$616, A161, Fish!I$3:I$616)
+SUMIF(Fish!J$3:J$616, A161, Fish!L$3:L$616)</f>
        <v>0</v>
      </c>
      <c r="E161">
        <f t="shared" si="10"/>
        <v>12</v>
      </c>
      <c r="F161">
        <f t="shared" si="11"/>
        <v>12</v>
      </c>
    </row>
    <row r="162" spans="2:6" x14ac:dyDescent="0.25">
      <c r="B162">
        <v>0</v>
      </c>
      <c r="C162">
        <f t="shared" si="9"/>
        <v>12</v>
      </c>
      <c r="D162">
        <f>SUMIF(Animals!G$3:G$616, A162, Animals!F$3:F$616)
+SUMIF(Gear!G$3:G$614, A162, Gear!F$3:F$614)
+SUMIF(Gear!H$3:H$614, A162, Gear!F$3:F$614)
+SUMIF(Gear!I$3:I$614, A162, Gear!F$3:F$614)
+SUMIF(Workshop!G$3:G$603, A162, Workshop!I$3:I$603)
+SUMIF(Workshop!J$3:J$603, A162, Workshop!L$3:L$603)
+SUMIF(Workshop!M$3:M$603, A162, Workshop!O$3:O$603)
+SUMIF(Workshop!P$3:P$603, A162, Workshop!R$3:R$603)
+SUMIF(Fish!G$3:G$616, A162, Fish!I$3:I$616)
+SUMIF(Fish!J$3:J$616, A162, Fish!L$3:L$616)</f>
        <v>0</v>
      </c>
      <c r="E162">
        <f t="shared" si="10"/>
        <v>12</v>
      </c>
      <c r="F162">
        <f t="shared" si="11"/>
        <v>12</v>
      </c>
    </row>
    <row r="163" spans="2:6" x14ac:dyDescent="0.25">
      <c r="B163">
        <v>0</v>
      </c>
      <c r="C163">
        <f t="shared" si="9"/>
        <v>12</v>
      </c>
      <c r="D163">
        <f>SUMIF(Animals!G$3:G$616, A163, Animals!F$3:F$616)
+SUMIF(Gear!G$3:G$614, A163, Gear!F$3:F$614)
+SUMIF(Gear!H$3:H$614, A163, Gear!F$3:F$614)
+SUMIF(Gear!I$3:I$614, A163, Gear!F$3:F$614)
+SUMIF(Workshop!G$3:G$603, A163, Workshop!I$3:I$603)
+SUMIF(Workshop!J$3:J$603, A163, Workshop!L$3:L$603)
+SUMIF(Workshop!M$3:M$603, A163, Workshop!O$3:O$603)
+SUMIF(Workshop!P$3:P$603, A163, Workshop!R$3:R$603)
+SUMIF(Fish!G$3:G$616, A163, Fish!I$3:I$616)
+SUMIF(Fish!J$3:J$616, A163, Fish!L$3:L$616)</f>
        <v>0</v>
      </c>
      <c r="E163">
        <f t="shared" si="10"/>
        <v>12</v>
      </c>
      <c r="F163">
        <f t="shared" si="11"/>
        <v>12</v>
      </c>
    </row>
    <row r="164" spans="2:6" x14ac:dyDescent="0.25">
      <c r="B164">
        <v>0</v>
      </c>
      <c r="C164">
        <f t="shared" si="9"/>
        <v>12</v>
      </c>
      <c r="D164">
        <f>SUMIF(Animals!G$3:G$616, A164, Animals!F$3:F$616)
+SUMIF(Gear!G$3:G$614, A164, Gear!F$3:F$614)
+SUMIF(Gear!H$3:H$614, A164, Gear!F$3:F$614)
+SUMIF(Gear!I$3:I$614, A164, Gear!F$3:F$614)
+SUMIF(Workshop!G$3:G$603, A164, Workshop!I$3:I$603)
+SUMIF(Workshop!J$3:J$603, A164, Workshop!L$3:L$603)
+SUMIF(Workshop!M$3:M$603, A164, Workshop!O$3:O$603)
+SUMIF(Workshop!P$3:P$603, A164, Workshop!R$3:R$603)
+SUMIF(Fish!G$3:G$616, A164, Fish!I$3:I$616)
+SUMIF(Fish!J$3:J$616, A164, Fish!L$3:L$616)</f>
        <v>0</v>
      </c>
      <c r="E164">
        <f t="shared" si="10"/>
        <v>12</v>
      </c>
      <c r="F164">
        <f t="shared" si="11"/>
        <v>12</v>
      </c>
    </row>
    <row r="165" spans="2:6" x14ac:dyDescent="0.25">
      <c r="B165">
        <v>0</v>
      </c>
      <c r="C165">
        <f t="shared" si="9"/>
        <v>12</v>
      </c>
      <c r="D165">
        <f>SUMIF(Animals!G$3:G$616, A165, Animals!F$3:F$616)
+SUMIF(Gear!G$3:G$614, A165, Gear!F$3:F$614)
+SUMIF(Gear!H$3:H$614, A165, Gear!F$3:F$614)
+SUMIF(Gear!I$3:I$614, A165, Gear!F$3:F$614)
+SUMIF(Workshop!G$3:G$603, A165, Workshop!I$3:I$603)
+SUMIF(Workshop!J$3:J$603, A165, Workshop!L$3:L$603)
+SUMIF(Workshop!M$3:M$603, A165, Workshop!O$3:O$603)
+SUMIF(Workshop!P$3:P$603, A165, Workshop!R$3:R$603)
+SUMIF(Fish!G$3:G$616, A165, Fish!I$3:I$616)
+SUMIF(Fish!J$3:J$616, A165, Fish!L$3:L$616)</f>
        <v>0</v>
      </c>
      <c r="E165">
        <f t="shared" si="10"/>
        <v>12</v>
      </c>
      <c r="F165">
        <f t="shared" si="11"/>
        <v>12</v>
      </c>
    </row>
    <row r="166" spans="2:6" x14ac:dyDescent="0.25">
      <c r="B166">
        <v>0</v>
      </c>
      <c r="C166">
        <f t="shared" si="9"/>
        <v>12</v>
      </c>
      <c r="D166">
        <f>SUMIF(Animals!G$3:G$616, A166, Animals!F$3:F$616)
+SUMIF(Gear!G$3:G$614, A166, Gear!F$3:F$614)
+SUMIF(Gear!H$3:H$614, A166, Gear!F$3:F$614)
+SUMIF(Gear!I$3:I$614, A166, Gear!F$3:F$614)
+SUMIF(Workshop!G$3:G$603, A166, Workshop!I$3:I$603)
+SUMIF(Workshop!J$3:J$603, A166, Workshop!L$3:L$603)
+SUMIF(Workshop!M$3:M$603, A166, Workshop!O$3:O$603)
+SUMIF(Workshop!P$3:P$603, A166, Workshop!R$3:R$603)
+SUMIF(Fish!G$3:G$616, A166, Fish!I$3:I$616)
+SUMIF(Fish!J$3:J$616, A166, Fish!L$3:L$616)</f>
        <v>0</v>
      </c>
      <c r="E166">
        <f t="shared" si="10"/>
        <v>12</v>
      </c>
      <c r="F166">
        <f t="shared" si="11"/>
        <v>12</v>
      </c>
    </row>
    <row r="167" spans="2:6" x14ac:dyDescent="0.25">
      <c r="B167">
        <v>0</v>
      </c>
      <c r="C167">
        <f t="shared" si="9"/>
        <v>12</v>
      </c>
      <c r="D167">
        <f>SUMIF(Animals!G$3:G$616, A167, Animals!F$3:F$616)
+SUMIF(Gear!G$3:G$614, A167, Gear!F$3:F$614)
+SUMIF(Gear!H$3:H$614, A167, Gear!F$3:F$614)
+SUMIF(Gear!I$3:I$614, A167, Gear!F$3:F$614)
+SUMIF(Workshop!G$3:G$603, A167, Workshop!I$3:I$603)
+SUMIF(Workshop!J$3:J$603, A167, Workshop!L$3:L$603)
+SUMIF(Workshop!M$3:M$603, A167, Workshop!O$3:O$603)
+SUMIF(Workshop!P$3:P$603, A167, Workshop!R$3:R$603)
+SUMIF(Fish!G$3:G$616, A167, Fish!I$3:I$616)
+SUMIF(Fish!J$3:J$616, A167, Fish!L$3:L$616)</f>
        <v>0</v>
      </c>
      <c r="E167">
        <f t="shared" si="10"/>
        <v>12</v>
      </c>
      <c r="F167">
        <f t="shared" si="11"/>
        <v>12</v>
      </c>
    </row>
    <row r="168" spans="2:6" x14ac:dyDescent="0.25">
      <c r="B168">
        <v>0</v>
      </c>
      <c r="C168">
        <f t="shared" si="9"/>
        <v>12</v>
      </c>
      <c r="D168">
        <f>SUMIF(Animals!G$3:G$616, A168, Animals!F$3:F$616)
+SUMIF(Gear!G$3:G$614, A168, Gear!F$3:F$614)
+SUMIF(Gear!H$3:H$614, A168, Gear!F$3:F$614)
+SUMIF(Gear!I$3:I$614, A168, Gear!F$3:F$614)
+SUMIF(Workshop!G$3:G$603, A168, Workshop!I$3:I$603)
+SUMIF(Workshop!J$3:J$603, A168, Workshop!L$3:L$603)
+SUMIF(Workshop!M$3:M$603, A168, Workshop!O$3:O$603)
+SUMIF(Workshop!P$3:P$603, A168, Workshop!R$3:R$603)
+SUMIF(Fish!G$3:G$616, A168, Fish!I$3:I$616)
+SUMIF(Fish!J$3:J$616, A168, Fish!L$3:L$616)</f>
        <v>0</v>
      </c>
      <c r="E168">
        <f t="shared" si="10"/>
        <v>12</v>
      </c>
      <c r="F168">
        <f t="shared" si="11"/>
        <v>12</v>
      </c>
    </row>
    <row r="169" spans="2:6" x14ac:dyDescent="0.25">
      <c r="B169">
        <v>0</v>
      </c>
      <c r="C169">
        <f t="shared" si="9"/>
        <v>12</v>
      </c>
      <c r="D169">
        <f>SUMIF(Animals!G$3:G$616, A169, Animals!F$3:F$616)
+SUMIF(Gear!G$3:G$614, A169, Gear!F$3:F$614)
+SUMIF(Gear!H$3:H$614, A169, Gear!F$3:F$614)
+SUMIF(Gear!I$3:I$614, A169, Gear!F$3:F$614)
+SUMIF(Workshop!G$3:G$603, A169, Workshop!I$3:I$603)
+SUMIF(Workshop!J$3:J$603, A169, Workshop!L$3:L$603)
+SUMIF(Workshop!M$3:M$603, A169, Workshop!O$3:O$603)
+SUMIF(Workshop!P$3:P$603, A169, Workshop!R$3:R$603)
+SUMIF(Fish!G$3:G$616, A169, Fish!I$3:I$616)
+SUMIF(Fish!J$3:J$616, A169, Fish!L$3:L$616)</f>
        <v>0</v>
      </c>
      <c r="E169">
        <f t="shared" si="10"/>
        <v>12</v>
      </c>
      <c r="F169">
        <f t="shared" si="11"/>
        <v>12</v>
      </c>
    </row>
    <row r="170" spans="2:6" x14ac:dyDescent="0.25">
      <c r="B170">
        <v>0</v>
      </c>
      <c r="C170">
        <f t="shared" si="9"/>
        <v>12</v>
      </c>
      <c r="D170">
        <f>SUMIF(Animals!G$3:G$616, A170, Animals!F$3:F$616)
+SUMIF(Gear!G$3:G$614, A170, Gear!F$3:F$614)
+SUMIF(Gear!H$3:H$614, A170, Gear!F$3:F$614)
+SUMIF(Gear!I$3:I$614, A170, Gear!F$3:F$614)
+SUMIF(Workshop!G$3:G$603, A170, Workshop!I$3:I$603)
+SUMIF(Workshop!J$3:J$603, A170, Workshop!L$3:L$603)
+SUMIF(Workshop!M$3:M$603, A170, Workshop!O$3:O$603)
+SUMIF(Workshop!P$3:P$603, A170, Workshop!R$3:R$603)
+SUMIF(Fish!G$3:G$616, A170, Fish!I$3:I$616)
+SUMIF(Fish!J$3:J$616, A170, Fish!L$3:L$616)</f>
        <v>0</v>
      </c>
      <c r="E170">
        <f t="shared" si="10"/>
        <v>12</v>
      </c>
      <c r="F170">
        <f t="shared" si="11"/>
        <v>12</v>
      </c>
    </row>
    <row r="171" spans="2:6" x14ac:dyDescent="0.25">
      <c r="B171">
        <v>0</v>
      </c>
      <c r="C171">
        <f t="shared" si="9"/>
        <v>12</v>
      </c>
      <c r="D171">
        <f>SUMIF(Animals!G$3:G$616, A171, Animals!F$3:F$616)
+SUMIF(Gear!G$3:G$614, A171, Gear!F$3:F$614)
+SUMIF(Gear!H$3:H$614, A171, Gear!F$3:F$614)
+SUMIF(Gear!I$3:I$614, A171, Gear!F$3:F$614)
+SUMIF(Workshop!G$3:G$603, A171, Workshop!I$3:I$603)
+SUMIF(Workshop!J$3:J$603, A171, Workshop!L$3:L$603)
+SUMIF(Workshop!M$3:M$603, A171, Workshop!O$3:O$603)
+SUMIF(Workshop!P$3:P$603, A171, Workshop!R$3:R$603)
+SUMIF(Fish!G$3:G$616, A171, Fish!I$3:I$616)
+SUMIF(Fish!J$3:J$616, A171, Fish!L$3:L$616)</f>
        <v>0</v>
      </c>
      <c r="E171">
        <f t="shared" si="10"/>
        <v>12</v>
      </c>
      <c r="F171">
        <f t="shared" si="11"/>
        <v>12</v>
      </c>
    </row>
    <row r="172" spans="2:6" x14ac:dyDescent="0.25">
      <c r="B172">
        <v>0</v>
      </c>
      <c r="C172">
        <f t="shared" si="9"/>
        <v>12</v>
      </c>
      <c r="D172">
        <f>SUMIF(Animals!G$3:G$616, A172, Animals!F$3:F$616)
+SUMIF(Gear!G$3:G$614, A172, Gear!F$3:F$614)
+SUMIF(Gear!H$3:H$614, A172, Gear!F$3:F$614)
+SUMIF(Gear!I$3:I$614, A172, Gear!F$3:F$614)
+SUMIF(Workshop!G$3:G$603, A172, Workshop!I$3:I$603)
+SUMIF(Workshop!J$3:J$603, A172, Workshop!L$3:L$603)
+SUMIF(Workshop!M$3:M$603, A172, Workshop!O$3:O$603)
+SUMIF(Workshop!P$3:P$603, A172, Workshop!R$3:R$603)
+SUMIF(Fish!G$3:G$616, A172, Fish!I$3:I$616)
+SUMIF(Fish!J$3:J$616, A172, Fish!L$3:L$616)</f>
        <v>0</v>
      </c>
      <c r="E172">
        <f t="shared" si="10"/>
        <v>12</v>
      </c>
      <c r="F172">
        <f t="shared" si="11"/>
        <v>12</v>
      </c>
    </row>
    <row r="173" spans="2:6" x14ac:dyDescent="0.25">
      <c r="B173">
        <v>0</v>
      </c>
      <c r="C173">
        <f t="shared" si="9"/>
        <v>12</v>
      </c>
      <c r="D173">
        <f>SUMIF(Animals!G$3:G$616, A173, Animals!F$3:F$616)
+SUMIF(Gear!G$3:G$614, A173, Gear!F$3:F$614)
+SUMIF(Gear!H$3:H$614, A173, Gear!F$3:F$614)
+SUMIF(Gear!I$3:I$614, A173, Gear!F$3:F$614)
+SUMIF(Workshop!G$3:G$603, A173, Workshop!I$3:I$603)
+SUMIF(Workshop!J$3:J$603, A173, Workshop!L$3:L$603)
+SUMIF(Workshop!M$3:M$603, A173, Workshop!O$3:O$603)
+SUMIF(Workshop!P$3:P$603, A173, Workshop!R$3:R$603)
+SUMIF(Fish!G$3:G$616, A173, Fish!I$3:I$616)
+SUMIF(Fish!J$3:J$616, A173, Fish!L$3:L$616)</f>
        <v>0</v>
      </c>
      <c r="E173">
        <f t="shared" si="10"/>
        <v>12</v>
      </c>
      <c r="F173">
        <f t="shared" si="11"/>
        <v>12</v>
      </c>
    </row>
    <row r="174" spans="2:6" x14ac:dyDescent="0.25">
      <c r="B174">
        <v>0</v>
      </c>
      <c r="C174">
        <f t="shared" si="9"/>
        <v>12</v>
      </c>
      <c r="D174">
        <f>SUMIF(Animals!G$3:G$616, A174, Animals!F$3:F$616)
+SUMIF(Gear!G$3:G$614, A174, Gear!F$3:F$614)
+SUMIF(Gear!H$3:H$614, A174, Gear!F$3:F$614)
+SUMIF(Gear!I$3:I$614, A174, Gear!F$3:F$614)
+SUMIF(Workshop!G$3:G$603, A174, Workshop!I$3:I$603)
+SUMIF(Workshop!J$3:J$603, A174, Workshop!L$3:L$603)
+SUMIF(Workshop!M$3:M$603, A174, Workshop!O$3:O$603)
+SUMIF(Workshop!P$3:P$603, A174, Workshop!R$3:R$603)
+SUMIF(Fish!G$3:G$616, A174, Fish!I$3:I$616)
+SUMIF(Fish!J$3:J$616, A174, Fish!L$3:L$616)</f>
        <v>0</v>
      </c>
      <c r="E174">
        <f t="shared" si="10"/>
        <v>12</v>
      </c>
      <c r="F174">
        <f t="shared" si="11"/>
        <v>12</v>
      </c>
    </row>
    <row r="175" spans="2:6" x14ac:dyDescent="0.25">
      <c r="B175">
        <v>0</v>
      </c>
      <c r="C175">
        <f t="shared" si="9"/>
        <v>12</v>
      </c>
      <c r="D175">
        <f>SUMIF(Animals!G$3:G$616, A175, Animals!F$3:F$616)
+SUMIF(Gear!G$3:G$614, A175, Gear!F$3:F$614)
+SUMIF(Gear!H$3:H$614, A175, Gear!F$3:F$614)
+SUMIF(Gear!I$3:I$614, A175, Gear!F$3:F$614)
+SUMIF(Workshop!G$3:G$603, A175, Workshop!I$3:I$603)
+SUMIF(Workshop!J$3:J$603, A175, Workshop!L$3:L$603)
+SUMIF(Workshop!M$3:M$603, A175, Workshop!O$3:O$603)
+SUMIF(Workshop!P$3:P$603, A175, Workshop!R$3:R$603)
+SUMIF(Fish!G$3:G$616, A175, Fish!I$3:I$616)
+SUMIF(Fish!J$3:J$616, A175, Fish!L$3:L$616)</f>
        <v>0</v>
      </c>
      <c r="E175">
        <f t="shared" si="10"/>
        <v>12</v>
      </c>
      <c r="F175">
        <f t="shared" si="11"/>
        <v>12</v>
      </c>
    </row>
    <row r="176" spans="2:6" x14ac:dyDescent="0.25">
      <c r="B176">
        <v>0</v>
      </c>
      <c r="C176">
        <f t="shared" si="9"/>
        <v>12</v>
      </c>
      <c r="D176">
        <f>SUMIF(Animals!G$3:G$616, A176, Animals!F$3:F$616)
+SUMIF(Gear!G$3:G$614, A176, Gear!F$3:F$614)
+SUMIF(Gear!H$3:H$614, A176, Gear!F$3:F$614)
+SUMIF(Gear!I$3:I$614, A176, Gear!F$3:F$614)
+SUMIF(Workshop!G$3:G$603, A176, Workshop!I$3:I$603)
+SUMIF(Workshop!J$3:J$603, A176, Workshop!L$3:L$603)
+SUMIF(Workshop!M$3:M$603, A176, Workshop!O$3:O$603)
+SUMIF(Workshop!P$3:P$603, A176, Workshop!R$3:R$603)
+SUMIF(Fish!G$3:G$616, A176, Fish!I$3:I$616)
+SUMIF(Fish!J$3:J$616, A176, Fish!L$3:L$616)</f>
        <v>0</v>
      </c>
      <c r="E176">
        <f t="shared" si="10"/>
        <v>12</v>
      </c>
      <c r="F176">
        <f t="shared" si="11"/>
        <v>12</v>
      </c>
    </row>
    <row r="177" spans="2:6" x14ac:dyDescent="0.25">
      <c r="B177">
        <v>0</v>
      </c>
      <c r="C177">
        <f t="shared" si="9"/>
        <v>12</v>
      </c>
      <c r="D177">
        <f>SUMIF(Animals!G$3:G$616, A177, Animals!F$3:F$616)
+SUMIF(Gear!G$3:G$614, A177, Gear!F$3:F$614)
+SUMIF(Gear!H$3:H$614, A177, Gear!F$3:F$614)
+SUMIF(Gear!I$3:I$614, A177, Gear!F$3:F$614)
+SUMIF(Workshop!G$3:G$603, A177, Workshop!I$3:I$603)
+SUMIF(Workshop!J$3:J$603, A177, Workshop!L$3:L$603)
+SUMIF(Workshop!M$3:M$603, A177, Workshop!O$3:O$603)
+SUMIF(Workshop!P$3:P$603, A177, Workshop!R$3:R$603)
+SUMIF(Fish!G$3:G$616, A177, Fish!I$3:I$616)
+SUMIF(Fish!J$3:J$616, A177, Fish!L$3:L$616)</f>
        <v>0</v>
      </c>
      <c r="E177">
        <f t="shared" si="10"/>
        <v>12</v>
      </c>
      <c r="F177">
        <f t="shared" si="11"/>
        <v>12</v>
      </c>
    </row>
    <row r="178" spans="2:6" x14ac:dyDescent="0.25">
      <c r="B178">
        <v>0</v>
      </c>
      <c r="C178">
        <f t="shared" si="9"/>
        <v>12</v>
      </c>
      <c r="D178">
        <f>SUMIF(Animals!G$3:G$616, A178, Animals!F$3:F$616)
+SUMIF(Gear!G$3:G$614, A178, Gear!F$3:F$614)
+SUMIF(Gear!H$3:H$614, A178, Gear!F$3:F$614)
+SUMIF(Gear!I$3:I$614, A178, Gear!F$3:F$614)
+SUMIF(Workshop!G$3:G$603, A178, Workshop!I$3:I$603)
+SUMIF(Workshop!J$3:J$603, A178, Workshop!L$3:L$603)
+SUMIF(Workshop!M$3:M$603, A178, Workshop!O$3:O$603)
+SUMIF(Workshop!P$3:P$603, A178, Workshop!R$3:R$603)
+SUMIF(Fish!G$3:G$616, A178, Fish!I$3:I$616)
+SUMIF(Fish!J$3:J$616, A178, Fish!L$3:L$616)</f>
        <v>0</v>
      </c>
      <c r="E178">
        <f t="shared" si="10"/>
        <v>12</v>
      </c>
      <c r="F178">
        <f t="shared" si="11"/>
        <v>12</v>
      </c>
    </row>
    <row r="179" spans="2:6" x14ac:dyDescent="0.25">
      <c r="B179">
        <v>0</v>
      </c>
      <c r="C179">
        <f t="shared" si="9"/>
        <v>12</v>
      </c>
      <c r="D179">
        <f>SUMIF(Animals!G$3:G$616, A179, Animals!F$3:F$616)
+SUMIF(Gear!G$3:G$614, A179, Gear!F$3:F$614)
+SUMIF(Gear!H$3:H$614, A179, Gear!F$3:F$614)
+SUMIF(Gear!I$3:I$614, A179, Gear!F$3:F$614)
+SUMIF(Workshop!G$3:G$603, A179, Workshop!I$3:I$603)
+SUMIF(Workshop!J$3:J$603, A179, Workshop!L$3:L$603)
+SUMIF(Workshop!M$3:M$603, A179, Workshop!O$3:O$603)
+SUMIF(Workshop!P$3:P$603, A179, Workshop!R$3:R$603)
+SUMIF(Fish!G$3:G$616, A179, Fish!I$3:I$616)
+SUMIF(Fish!J$3:J$616, A179, Fish!L$3:L$616)</f>
        <v>0</v>
      </c>
      <c r="E179">
        <f t="shared" si="10"/>
        <v>12</v>
      </c>
      <c r="F179">
        <f t="shared" si="11"/>
        <v>12</v>
      </c>
    </row>
    <row r="180" spans="2:6" x14ac:dyDescent="0.25">
      <c r="B180">
        <v>0</v>
      </c>
      <c r="C180">
        <f t="shared" si="9"/>
        <v>12</v>
      </c>
      <c r="D180">
        <f>SUMIF(Animals!G$3:G$616, A180, Animals!F$3:F$616)
+SUMIF(Gear!G$3:G$614, A180, Gear!F$3:F$614)
+SUMIF(Gear!H$3:H$614, A180, Gear!F$3:F$614)
+SUMIF(Gear!I$3:I$614, A180, Gear!F$3:F$614)
+SUMIF(Workshop!G$3:G$603, A180, Workshop!I$3:I$603)
+SUMIF(Workshop!J$3:J$603, A180, Workshop!L$3:L$603)
+SUMIF(Workshop!M$3:M$603, A180, Workshop!O$3:O$603)
+SUMIF(Workshop!P$3:P$603, A180, Workshop!R$3:R$603)
+SUMIF(Fish!G$3:G$616, A180, Fish!I$3:I$616)
+SUMIF(Fish!J$3:J$616, A180, Fish!L$3:L$616)</f>
        <v>0</v>
      </c>
      <c r="E180">
        <f t="shared" si="10"/>
        <v>12</v>
      </c>
      <c r="F180">
        <f t="shared" si="11"/>
        <v>12</v>
      </c>
    </row>
    <row r="181" spans="2:6" x14ac:dyDescent="0.25">
      <c r="B181">
        <v>0</v>
      </c>
      <c r="C181">
        <f t="shared" si="9"/>
        <v>12</v>
      </c>
      <c r="D181">
        <f>SUMIF(Animals!G$3:G$616, A181, Animals!F$3:F$616)
+SUMIF(Gear!G$3:G$614, A181, Gear!F$3:F$614)
+SUMIF(Gear!H$3:H$614, A181, Gear!F$3:F$614)
+SUMIF(Gear!I$3:I$614, A181, Gear!F$3:F$614)
+SUMIF(Workshop!G$3:G$603, A181, Workshop!I$3:I$603)
+SUMIF(Workshop!J$3:J$603, A181, Workshop!L$3:L$603)
+SUMIF(Workshop!M$3:M$603, A181, Workshop!O$3:O$603)
+SUMIF(Workshop!P$3:P$603, A181, Workshop!R$3:R$603)
+SUMIF(Fish!G$3:G$616, A181, Fish!I$3:I$616)
+SUMIF(Fish!J$3:J$616, A181, Fish!L$3:L$616)</f>
        <v>0</v>
      </c>
      <c r="E181">
        <f t="shared" si="10"/>
        <v>12</v>
      </c>
      <c r="F181">
        <f t="shared" si="11"/>
        <v>12</v>
      </c>
    </row>
    <row r="182" spans="2:6" x14ac:dyDescent="0.25">
      <c r="B182">
        <v>0</v>
      </c>
      <c r="C182">
        <f t="shared" si="9"/>
        <v>12</v>
      </c>
      <c r="D182">
        <f>SUMIF(Animals!G$3:G$616, A182, Animals!F$3:F$616)
+SUMIF(Gear!G$3:G$614, A182, Gear!F$3:F$614)
+SUMIF(Gear!H$3:H$614, A182, Gear!F$3:F$614)
+SUMIF(Gear!I$3:I$614, A182, Gear!F$3:F$614)
+SUMIF(Workshop!G$3:G$603, A182, Workshop!I$3:I$603)
+SUMIF(Workshop!J$3:J$603, A182, Workshop!L$3:L$603)
+SUMIF(Workshop!M$3:M$603, A182, Workshop!O$3:O$603)
+SUMIF(Workshop!P$3:P$603, A182, Workshop!R$3:R$603)
+SUMIF(Fish!G$3:G$616, A182, Fish!I$3:I$616)
+SUMIF(Fish!J$3:J$616, A182, Fish!L$3:L$616)</f>
        <v>0</v>
      </c>
      <c r="E182">
        <f t="shared" si="10"/>
        <v>12</v>
      </c>
      <c r="F182">
        <f t="shared" si="11"/>
        <v>12</v>
      </c>
    </row>
    <row r="183" spans="2:6" x14ac:dyDescent="0.25">
      <c r="B183">
        <v>0</v>
      </c>
      <c r="C183">
        <f t="shared" si="9"/>
        <v>12</v>
      </c>
      <c r="D183">
        <f>SUMIF(Animals!G$3:G$616, A183, Animals!F$3:F$616)
+SUMIF(Gear!G$3:G$614, A183, Gear!F$3:F$614)
+SUMIF(Gear!H$3:H$614, A183, Gear!F$3:F$614)
+SUMIF(Gear!I$3:I$614, A183, Gear!F$3:F$614)
+SUMIF(Workshop!G$3:G$603, A183, Workshop!I$3:I$603)
+SUMIF(Workshop!J$3:J$603, A183, Workshop!L$3:L$603)
+SUMIF(Workshop!M$3:M$603, A183, Workshop!O$3:O$603)
+SUMIF(Workshop!P$3:P$603, A183, Workshop!R$3:R$603)
+SUMIF(Fish!G$3:G$616, A183, Fish!I$3:I$616)
+SUMIF(Fish!J$3:J$616, A183, Fish!L$3:L$616)</f>
        <v>0</v>
      </c>
      <c r="E183">
        <f t="shared" si="10"/>
        <v>12</v>
      </c>
      <c r="F183">
        <f t="shared" si="11"/>
        <v>12</v>
      </c>
    </row>
    <row r="184" spans="2:6" x14ac:dyDescent="0.25">
      <c r="B184">
        <v>0</v>
      </c>
      <c r="C184">
        <f t="shared" si="9"/>
        <v>12</v>
      </c>
      <c r="D184">
        <f>SUMIF(Animals!G$3:G$616, A184, Animals!F$3:F$616)
+SUMIF(Gear!G$3:G$614, A184, Gear!F$3:F$614)
+SUMIF(Gear!H$3:H$614, A184, Gear!F$3:F$614)
+SUMIF(Gear!I$3:I$614, A184, Gear!F$3:F$614)
+SUMIF(Workshop!G$3:G$603, A184, Workshop!I$3:I$603)
+SUMIF(Workshop!J$3:J$603, A184, Workshop!L$3:L$603)
+SUMIF(Workshop!M$3:M$603, A184, Workshop!O$3:O$603)
+SUMIF(Workshop!P$3:P$603, A184, Workshop!R$3:R$603)
+SUMIF(Fish!G$3:G$616, A184, Fish!I$3:I$616)
+SUMIF(Fish!J$3:J$616, A184, Fish!L$3:L$616)</f>
        <v>0</v>
      </c>
      <c r="E184">
        <f t="shared" si="10"/>
        <v>12</v>
      </c>
      <c r="F184">
        <f t="shared" si="11"/>
        <v>12</v>
      </c>
    </row>
    <row r="185" spans="2:6" x14ac:dyDescent="0.25">
      <c r="B185">
        <v>0</v>
      </c>
      <c r="C185">
        <f t="shared" si="9"/>
        <v>12</v>
      </c>
      <c r="D185">
        <f>SUMIF(Animals!G$3:G$616, A185, Animals!F$3:F$616)
+SUMIF(Gear!G$3:G$614, A185, Gear!F$3:F$614)
+SUMIF(Gear!H$3:H$614, A185, Gear!F$3:F$614)
+SUMIF(Gear!I$3:I$614, A185, Gear!F$3:F$614)
+SUMIF(Workshop!G$3:G$603, A185, Workshop!I$3:I$603)
+SUMIF(Workshop!J$3:J$603, A185, Workshop!L$3:L$603)
+SUMIF(Workshop!M$3:M$603, A185, Workshop!O$3:O$603)
+SUMIF(Workshop!P$3:P$603, A185, Workshop!R$3:R$603)
+SUMIF(Fish!G$3:G$616, A185, Fish!I$3:I$616)
+SUMIF(Fish!J$3:J$616, A185, Fish!L$3:L$616)</f>
        <v>0</v>
      </c>
      <c r="E185">
        <f t="shared" si="10"/>
        <v>12</v>
      </c>
      <c r="F185">
        <f t="shared" si="11"/>
        <v>12</v>
      </c>
    </row>
    <row r="186" spans="2:6" x14ac:dyDescent="0.25">
      <c r="B186">
        <v>0</v>
      </c>
      <c r="C186">
        <f t="shared" si="9"/>
        <v>12</v>
      </c>
      <c r="D186">
        <f>SUMIF(Animals!G$3:G$616, A186, Animals!F$3:F$616)
+SUMIF(Gear!G$3:G$614, A186, Gear!F$3:F$614)
+SUMIF(Gear!H$3:H$614, A186, Gear!F$3:F$614)
+SUMIF(Gear!I$3:I$614, A186, Gear!F$3:F$614)
+SUMIF(Workshop!G$3:G$603, A186, Workshop!I$3:I$603)
+SUMIF(Workshop!J$3:J$603, A186, Workshop!L$3:L$603)
+SUMIF(Workshop!M$3:M$603, A186, Workshop!O$3:O$603)
+SUMIF(Workshop!P$3:P$603, A186, Workshop!R$3:R$603)
+SUMIF(Fish!G$3:G$616, A186, Fish!I$3:I$616)
+SUMIF(Fish!J$3:J$616, A186, Fish!L$3:L$616)</f>
        <v>0</v>
      </c>
      <c r="E186">
        <f t="shared" si="10"/>
        <v>12</v>
      </c>
      <c r="F186">
        <f t="shared" si="11"/>
        <v>12</v>
      </c>
    </row>
    <row r="187" spans="2:6" x14ac:dyDescent="0.25">
      <c r="B187">
        <v>0</v>
      </c>
      <c r="C187">
        <f t="shared" si="9"/>
        <v>12</v>
      </c>
      <c r="D187">
        <f>SUMIF(Animals!G$3:G$616, A187, Animals!F$3:F$616)
+SUMIF(Gear!G$3:G$614, A187, Gear!F$3:F$614)
+SUMIF(Gear!H$3:H$614, A187, Gear!F$3:F$614)
+SUMIF(Gear!I$3:I$614, A187, Gear!F$3:F$614)
+SUMIF(Workshop!G$3:G$603, A187, Workshop!I$3:I$603)
+SUMIF(Workshop!J$3:J$603, A187, Workshop!L$3:L$603)
+SUMIF(Workshop!M$3:M$603, A187, Workshop!O$3:O$603)
+SUMIF(Workshop!P$3:P$603, A187, Workshop!R$3:R$603)
+SUMIF(Fish!G$3:G$616, A187, Fish!I$3:I$616)
+SUMIF(Fish!J$3:J$616, A187, Fish!L$3:L$616)</f>
        <v>0</v>
      </c>
      <c r="E187">
        <f t="shared" si="10"/>
        <v>12</v>
      </c>
      <c r="F187">
        <f t="shared" si="11"/>
        <v>12</v>
      </c>
    </row>
    <row r="188" spans="2:6" x14ac:dyDescent="0.25">
      <c r="B188">
        <v>0</v>
      </c>
      <c r="C188">
        <f t="shared" si="9"/>
        <v>12</v>
      </c>
      <c r="D188">
        <f>SUMIF(Animals!G$3:G$616, A188, Animals!F$3:F$616)
+SUMIF(Gear!G$3:G$614, A188, Gear!F$3:F$614)
+SUMIF(Gear!H$3:H$614, A188, Gear!F$3:F$614)
+SUMIF(Gear!I$3:I$614, A188, Gear!F$3:F$614)
+SUMIF(Workshop!G$3:G$603, A188, Workshop!I$3:I$603)
+SUMIF(Workshop!J$3:J$603, A188, Workshop!L$3:L$603)
+SUMIF(Workshop!M$3:M$603, A188, Workshop!O$3:O$603)
+SUMIF(Workshop!P$3:P$603, A188, Workshop!R$3:R$603)
+SUMIF(Fish!G$3:G$616, A188, Fish!I$3:I$616)
+SUMIF(Fish!J$3:J$616, A188, Fish!L$3:L$616)</f>
        <v>0</v>
      </c>
      <c r="E188">
        <f t="shared" si="10"/>
        <v>12</v>
      </c>
      <c r="F188">
        <f t="shared" si="11"/>
        <v>12</v>
      </c>
    </row>
    <row r="189" spans="2:6" x14ac:dyDescent="0.25">
      <c r="B189">
        <v>0</v>
      </c>
      <c r="C189">
        <f t="shared" si="9"/>
        <v>12</v>
      </c>
      <c r="D189">
        <f>SUMIF(Animals!G$3:G$616, A189, Animals!F$3:F$616)
+SUMIF(Gear!G$3:G$614, A189, Gear!F$3:F$614)
+SUMIF(Gear!H$3:H$614, A189, Gear!F$3:F$614)
+SUMIF(Gear!I$3:I$614, A189, Gear!F$3:F$614)
+SUMIF(Workshop!G$3:G$603, A189, Workshop!I$3:I$603)
+SUMIF(Workshop!J$3:J$603, A189, Workshop!L$3:L$603)
+SUMIF(Workshop!M$3:M$603, A189, Workshop!O$3:O$603)
+SUMIF(Workshop!P$3:P$603, A189, Workshop!R$3:R$603)
+SUMIF(Fish!G$3:G$616, A189, Fish!I$3:I$616)
+SUMIF(Fish!J$3:J$616, A189, Fish!L$3:L$616)</f>
        <v>0</v>
      </c>
      <c r="E189">
        <f t="shared" si="10"/>
        <v>12</v>
      </c>
      <c r="F189">
        <f t="shared" si="11"/>
        <v>12</v>
      </c>
    </row>
    <row r="190" spans="2:6" x14ac:dyDescent="0.25">
      <c r="B190">
        <v>0</v>
      </c>
      <c r="C190">
        <f t="shared" si="9"/>
        <v>12</v>
      </c>
      <c r="D190">
        <f>SUMIF(Animals!G$3:G$616, A190, Animals!F$3:F$616)
+SUMIF(Gear!G$3:G$614, A190, Gear!F$3:F$614)
+SUMIF(Gear!H$3:H$614, A190, Gear!F$3:F$614)
+SUMIF(Gear!I$3:I$614, A190, Gear!F$3:F$614)
+SUMIF(Workshop!G$3:G$603, A190, Workshop!I$3:I$603)
+SUMIF(Workshop!J$3:J$603, A190, Workshop!L$3:L$603)
+SUMIF(Workshop!M$3:M$603, A190, Workshop!O$3:O$603)
+SUMIF(Workshop!P$3:P$603, A190, Workshop!R$3:R$603)
+SUMIF(Fish!G$3:G$616, A190, Fish!I$3:I$616)
+SUMIF(Fish!J$3:J$616, A190, Fish!L$3:L$616)</f>
        <v>0</v>
      </c>
      <c r="E190">
        <f t="shared" si="10"/>
        <v>12</v>
      </c>
      <c r="F190">
        <f t="shared" si="11"/>
        <v>12</v>
      </c>
    </row>
    <row r="191" spans="2:6" x14ac:dyDescent="0.25">
      <c r="B191">
        <v>0</v>
      </c>
      <c r="C191">
        <f t="shared" si="9"/>
        <v>12</v>
      </c>
      <c r="D191">
        <f>SUMIF(Animals!G$3:G$616, A191, Animals!F$3:F$616)
+SUMIF(Gear!G$3:G$614, A191, Gear!F$3:F$614)
+SUMIF(Gear!H$3:H$614, A191, Gear!F$3:F$614)
+SUMIF(Gear!I$3:I$614, A191, Gear!F$3:F$614)
+SUMIF(Workshop!G$3:G$603, A191, Workshop!I$3:I$603)
+SUMIF(Workshop!J$3:J$603, A191, Workshop!L$3:L$603)
+SUMIF(Workshop!M$3:M$603, A191, Workshop!O$3:O$603)
+SUMIF(Workshop!P$3:P$603, A191, Workshop!R$3:R$603)
+SUMIF(Fish!G$3:G$616, A191, Fish!I$3:I$616)
+SUMIF(Fish!J$3:J$616, A191, Fish!L$3:L$616)</f>
        <v>0</v>
      </c>
      <c r="E191">
        <f t="shared" si="10"/>
        <v>12</v>
      </c>
      <c r="F191">
        <f t="shared" si="11"/>
        <v>12</v>
      </c>
    </row>
    <row r="192" spans="2:6" x14ac:dyDescent="0.25">
      <c r="B192">
        <v>0</v>
      </c>
      <c r="C192">
        <f t="shared" si="9"/>
        <v>12</v>
      </c>
      <c r="D192">
        <f>SUMIF(Animals!G$3:G$616, A192, Animals!F$3:F$616)
+SUMIF(Gear!G$3:G$614, A192, Gear!F$3:F$614)
+SUMIF(Gear!H$3:H$614, A192, Gear!F$3:F$614)
+SUMIF(Gear!I$3:I$614, A192, Gear!F$3:F$614)
+SUMIF(Workshop!G$3:G$603, A192, Workshop!I$3:I$603)
+SUMIF(Workshop!J$3:J$603, A192, Workshop!L$3:L$603)
+SUMIF(Workshop!M$3:M$603, A192, Workshop!O$3:O$603)
+SUMIF(Workshop!P$3:P$603, A192, Workshop!R$3:R$603)
+SUMIF(Fish!G$3:G$616, A192, Fish!I$3:I$616)
+SUMIF(Fish!J$3:J$616, A192, Fish!L$3:L$616)</f>
        <v>0</v>
      </c>
      <c r="E192">
        <f t="shared" si="10"/>
        <v>12</v>
      </c>
      <c r="F192">
        <f t="shared" si="11"/>
        <v>12</v>
      </c>
    </row>
    <row r="193" spans="2:6" x14ac:dyDescent="0.25">
      <c r="B193">
        <v>0</v>
      </c>
      <c r="C193">
        <f t="shared" si="9"/>
        <v>12</v>
      </c>
      <c r="D193">
        <f>SUMIF(Animals!G$3:G$616, A193, Animals!F$3:F$616)
+SUMIF(Gear!G$3:G$614, A193, Gear!F$3:F$614)
+SUMIF(Gear!H$3:H$614, A193, Gear!F$3:F$614)
+SUMIF(Gear!I$3:I$614, A193, Gear!F$3:F$614)
+SUMIF(Workshop!G$3:G$603, A193, Workshop!I$3:I$603)
+SUMIF(Workshop!J$3:J$603, A193, Workshop!L$3:L$603)
+SUMIF(Workshop!M$3:M$603, A193, Workshop!O$3:O$603)
+SUMIF(Workshop!P$3:P$603, A193, Workshop!R$3:R$603)
+SUMIF(Fish!G$3:G$616, A193, Fish!I$3:I$616)
+SUMIF(Fish!J$3:J$616, A193, Fish!L$3:L$616)</f>
        <v>0</v>
      </c>
      <c r="E193">
        <f t="shared" si="10"/>
        <v>12</v>
      </c>
      <c r="F193">
        <f t="shared" si="11"/>
        <v>12</v>
      </c>
    </row>
    <row r="194" spans="2:6" x14ac:dyDescent="0.25">
      <c r="B194">
        <v>0</v>
      </c>
      <c r="C194">
        <f t="shared" si="9"/>
        <v>12</v>
      </c>
      <c r="D194">
        <f>SUMIF(Animals!G$3:G$616, A194, Animals!F$3:F$616)
+SUMIF(Gear!G$3:G$614, A194, Gear!F$3:F$614)
+SUMIF(Gear!H$3:H$614, A194, Gear!F$3:F$614)
+SUMIF(Gear!I$3:I$614, A194, Gear!F$3:F$614)
+SUMIF(Workshop!G$3:G$603, A194, Workshop!I$3:I$603)
+SUMIF(Workshop!J$3:J$603, A194, Workshop!L$3:L$603)
+SUMIF(Workshop!M$3:M$603, A194, Workshop!O$3:O$603)
+SUMIF(Workshop!P$3:P$603, A194, Workshop!R$3:R$603)
+SUMIF(Fish!G$3:G$616, A194, Fish!I$3:I$616)
+SUMIF(Fish!J$3:J$616, A194, Fish!L$3:L$616)</f>
        <v>0</v>
      </c>
      <c r="E194">
        <f t="shared" si="10"/>
        <v>12</v>
      </c>
      <c r="F194">
        <f t="shared" si="11"/>
        <v>12</v>
      </c>
    </row>
    <row r="195" spans="2:6" x14ac:dyDescent="0.25">
      <c r="B195">
        <v>0</v>
      </c>
      <c r="C195">
        <f t="shared" ref="C195:C258" si="12">$G$1</f>
        <v>12</v>
      </c>
      <c r="D195">
        <f>SUMIF(Animals!G$3:G$616, A195, Animals!F$3:F$616)
+SUMIF(Gear!G$3:G$614, A195, Gear!F$3:F$614)
+SUMIF(Gear!H$3:H$614, A195, Gear!F$3:F$614)
+SUMIF(Gear!I$3:I$614, A195, Gear!F$3:F$614)
+SUMIF(Workshop!G$3:G$603, A195, Workshop!I$3:I$603)
+SUMIF(Workshop!J$3:J$603, A195, Workshop!L$3:L$603)
+SUMIF(Workshop!M$3:M$603, A195, Workshop!O$3:O$603)
+SUMIF(Workshop!P$3:P$603, A195, Workshop!R$3:R$603)
+SUMIF(Fish!G$3:G$616, A195, Fish!I$3:I$616)
+SUMIF(Fish!J$3:J$616, A195, Fish!L$3:L$616)</f>
        <v>0</v>
      </c>
      <c r="E195">
        <f t="shared" ref="E195:E258" si="13">SUM(C195:D195)</f>
        <v>12</v>
      </c>
      <c r="F195">
        <f t="shared" ref="F195:F258" si="14">MAX(0, E195-B195)</f>
        <v>12</v>
      </c>
    </row>
    <row r="196" spans="2:6" x14ac:dyDescent="0.25">
      <c r="B196">
        <v>0</v>
      </c>
      <c r="C196">
        <f t="shared" si="12"/>
        <v>12</v>
      </c>
      <c r="D196">
        <f>SUMIF(Animals!G$3:G$616, A196, Animals!F$3:F$616)
+SUMIF(Gear!G$3:G$614, A196, Gear!F$3:F$614)
+SUMIF(Gear!H$3:H$614, A196, Gear!F$3:F$614)
+SUMIF(Gear!I$3:I$614, A196, Gear!F$3:F$614)
+SUMIF(Workshop!G$3:G$603, A196, Workshop!I$3:I$603)
+SUMIF(Workshop!J$3:J$603, A196, Workshop!L$3:L$603)
+SUMIF(Workshop!M$3:M$603, A196, Workshop!O$3:O$603)
+SUMIF(Workshop!P$3:P$603, A196, Workshop!R$3:R$603)
+SUMIF(Fish!G$3:G$616, A196, Fish!I$3:I$616)
+SUMIF(Fish!J$3:J$616, A196, Fish!L$3:L$616)</f>
        <v>0</v>
      </c>
      <c r="E196">
        <f t="shared" si="13"/>
        <v>12</v>
      </c>
      <c r="F196">
        <f t="shared" si="14"/>
        <v>12</v>
      </c>
    </row>
    <row r="197" spans="2:6" x14ac:dyDescent="0.25">
      <c r="B197">
        <v>0</v>
      </c>
      <c r="C197">
        <f t="shared" si="12"/>
        <v>12</v>
      </c>
      <c r="D197">
        <f>SUMIF(Animals!G$3:G$616, A197, Animals!F$3:F$616)
+SUMIF(Gear!G$3:G$614, A197, Gear!F$3:F$614)
+SUMIF(Gear!H$3:H$614, A197, Gear!F$3:F$614)
+SUMIF(Gear!I$3:I$614, A197, Gear!F$3:F$614)
+SUMIF(Workshop!G$3:G$603, A197, Workshop!I$3:I$603)
+SUMIF(Workshop!J$3:J$603, A197, Workshop!L$3:L$603)
+SUMIF(Workshop!M$3:M$603, A197, Workshop!O$3:O$603)
+SUMIF(Workshop!P$3:P$603, A197, Workshop!R$3:R$603)
+SUMIF(Fish!G$3:G$616, A197, Fish!I$3:I$616)
+SUMIF(Fish!J$3:J$616, A197, Fish!L$3:L$616)</f>
        <v>0</v>
      </c>
      <c r="E197">
        <f t="shared" si="13"/>
        <v>12</v>
      </c>
      <c r="F197">
        <f t="shared" si="14"/>
        <v>12</v>
      </c>
    </row>
    <row r="198" spans="2:6" x14ac:dyDescent="0.25">
      <c r="B198">
        <v>0</v>
      </c>
      <c r="C198">
        <f t="shared" si="12"/>
        <v>12</v>
      </c>
      <c r="D198">
        <f>SUMIF(Animals!G$3:G$616, A198, Animals!F$3:F$616)
+SUMIF(Gear!G$3:G$614, A198, Gear!F$3:F$614)
+SUMIF(Gear!H$3:H$614, A198, Gear!F$3:F$614)
+SUMIF(Gear!I$3:I$614, A198, Gear!F$3:F$614)
+SUMIF(Workshop!G$3:G$603, A198, Workshop!I$3:I$603)
+SUMIF(Workshop!J$3:J$603, A198, Workshop!L$3:L$603)
+SUMIF(Workshop!M$3:M$603, A198, Workshop!O$3:O$603)
+SUMIF(Workshop!P$3:P$603, A198, Workshop!R$3:R$603)
+SUMIF(Fish!G$3:G$616, A198, Fish!I$3:I$616)
+SUMIF(Fish!J$3:J$616, A198, Fish!L$3:L$616)</f>
        <v>0</v>
      </c>
      <c r="E198">
        <f t="shared" si="13"/>
        <v>12</v>
      </c>
      <c r="F198">
        <f t="shared" si="14"/>
        <v>12</v>
      </c>
    </row>
    <row r="199" spans="2:6" x14ac:dyDescent="0.25">
      <c r="B199">
        <v>0</v>
      </c>
      <c r="C199">
        <f t="shared" si="12"/>
        <v>12</v>
      </c>
      <c r="D199">
        <f>SUMIF(Animals!G$3:G$616, A199, Animals!F$3:F$616)
+SUMIF(Gear!G$3:G$614, A199, Gear!F$3:F$614)
+SUMIF(Gear!H$3:H$614, A199, Gear!F$3:F$614)
+SUMIF(Gear!I$3:I$614, A199, Gear!F$3:F$614)
+SUMIF(Workshop!G$3:G$603, A199, Workshop!I$3:I$603)
+SUMIF(Workshop!J$3:J$603, A199, Workshop!L$3:L$603)
+SUMIF(Workshop!M$3:M$603, A199, Workshop!O$3:O$603)
+SUMIF(Workshop!P$3:P$603, A199, Workshop!R$3:R$603)
+SUMIF(Fish!G$3:G$616, A199, Fish!I$3:I$616)
+SUMIF(Fish!J$3:J$616, A199, Fish!L$3:L$616)</f>
        <v>0</v>
      </c>
      <c r="E199">
        <f t="shared" si="13"/>
        <v>12</v>
      </c>
      <c r="F199">
        <f t="shared" si="14"/>
        <v>12</v>
      </c>
    </row>
    <row r="200" spans="2:6" x14ac:dyDescent="0.25">
      <c r="B200">
        <v>0</v>
      </c>
      <c r="C200">
        <f t="shared" si="12"/>
        <v>12</v>
      </c>
      <c r="D200">
        <f>SUMIF(Animals!G$3:G$616, A200, Animals!F$3:F$616)
+SUMIF(Gear!G$3:G$614, A200, Gear!F$3:F$614)
+SUMIF(Gear!H$3:H$614, A200, Gear!F$3:F$614)
+SUMIF(Gear!I$3:I$614, A200, Gear!F$3:F$614)
+SUMIF(Workshop!G$3:G$603, A200, Workshop!I$3:I$603)
+SUMIF(Workshop!J$3:J$603, A200, Workshop!L$3:L$603)
+SUMIF(Workshop!M$3:M$603, A200, Workshop!O$3:O$603)
+SUMIF(Workshop!P$3:P$603, A200, Workshop!R$3:R$603)
+SUMIF(Fish!G$3:G$616, A200, Fish!I$3:I$616)
+SUMIF(Fish!J$3:J$616, A200, Fish!L$3:L$616)</f>
        <v>0</v>
      </c>
      <c r="E200">
        <f t="shared" si="13"/>
        <v>12</v>
      </c>
      <c r="F200">
        <f t="shared" si="14"/>
        <v>12</v>
      </c>
    </row>
    <row r="201" spans="2:6" x14ac:dyDescent="0.25">
      <c r="B201">
        <v>0</v>
      </c>
      <c r="C201">
        <f t="shared" si="12"/>
        <v>12</v>
      </c>
      <c r="D201">
        <f>SUMIF(Animals!G$3:G$616, A201, Animals!F$3:F$616)
+SUMIF(Gear!G$3:G$614, A201, Gear!F$3:F$614)
+SUMIF(Gear!H$3:H$614, A201, Gear!F$3:F$614)
+SUMIF(Gear!I$3:I$614, A201, Gear!F$3:F$614)
+SUMIF(Workshop!G$3:G$603, A201, Workshop!I$3:I$603)
+SUMIF(Workshop!J$3:J$603, A201, Workshop!L$3:L$603)
+SUMIF(Workshop!M$3:M$603, A201, Workshop!O$3:O$603)
+SUMIF(Workshop!P$3:P$603, A201, Workshop!R$3:R$603)
+SUMIF(Fish!G$3:G$616, A201, Fish!I$3:I$616)
+SUMIF(Fish!J$3:J$616, A201, Fish!L$3:L$616)</f>
        <v>0</v>
      </c>
      <c r="E201">
        <f t="shared" si="13"/>
        <v>12</v>
      </c>
      <c r="F201">
        <f t="shared" si="14"/>
        <v>12</v>
      </c>
    </row>
    <row r="202" spans="2:6" x14ac:dyDescent="0.25">
      <c r="B202">
        <v>0</v>
      </c>
      <c r="C202">
        <f t="shared" si="12"/>
        <v>12</v>
      </c>
      <c r="D202">
        <f>SUMIF(Animals!G$3:G$616, A202, Animals!F$3:F$616)
+SUMIF(Gear!G$3:G$614, A202, Gear!F$3:F$614)
+SUMIF(Gear!H$3:H$614, A202, Gear!F$3:F$614)
+SUMIF(Gear!I$3:I$614, A202, Gear!F$3:F$614)
+SUMIF(Workshop!G$3:G$603, A202, Workshop!I$3:I$603)
+SUMIF(Workshop!J$3:J$603, A202, Workshop!L$3:L$603)
+SUMIF(Workshop!M$3:M$603, A202, Workshop!O$3:O$603)
+SUMIF(Workshop!P$3:P$603, A202, Workshop!R$3:R$603)
+SUMIF(Fish!G$3:G$616, A202, Fish!I$3:I$616)
+SUMIF(Fish!J$3:J$616, A202, Fish!L$3:L$616)</f>
        <v>0</v>
      </c>
      <c r="E202">
        <f t="shared" si="13"/>
        <v>12</v>
      </c>
      <c r="F202">
        <f t="shared" si="14"/>
        <v>12</v>
      </c>
    </row>
    <row r="203" spans="2:6" x14ac:dyDescent="0.25">
      <c r="B203">
        <v>0</v>
      </c>
      <c r="C203">
        <f t="shared" si="12"/>
        <v>12</v>
      </c>
      <c r="D203">
        <f>SUMIF(Animals!G$3:G$616, A203, Animals!F$3:F$616)
+SUMIF(Gear!G$3:G$614, A203, Gear!F$3:F$614)
+SUMIF(Gear!H$3:H$614, A203, Gear!F$3:F$614)
+SUMIF(Gear!I$3:I$614, A203, Gear!F$3:F$614)
+SUMIF(Workshop!G$3:G$603, A203, Workshop!I$3:I$603)
+SUMIF(Workshop!J$3:J$603, A203, Workshop!L$3:L$603)
+SUMIF(Workshop!M$3:M$603, A203, Workshop!O$3:O$603)
+SUMIF(Workshop!P$3:P$603, A203, Workshop!R$3:R$603)
+SUMIF(Fish!G$3:G$616, A203, Fish!I$3:I$616)
+SUMIF(Fish!J$3:J$616, A203, Fish!L$3:L$616)</f>
        <v>0</v>
      </c>
      <c r="E203">
        <f t="shared" si="13"/>
        <v>12</v>
      </c>
      <c r="F203">
        <f t="shared" si="14"/>
        <v>12</v>
      </c>
    </row>
    <row r="204" spans="2:6" x14ac:dyDescent="0.25">
      <c r="B204">
        <v>0</v>
      </c>
      <c r="C204">
        <f t="shared" si="12"/>
        <v>12</v>
      </c>
      <c r="D204">
        <f>SUMIF(Animals!G$3:G$616, A204, Animals!F$3:F$616)
+SUMIF(Gear!G$3:G$614, A204, Gear!F$3:F$614)
+SUMIF(Gear!H$3:H$614, A204, Gear!F$3:F$614)
+SUMIF(Gear!I$3:I$614, A204, Gear!F$3:F$614)
+SUMIF(Workshop!G$3:G$603, A204, Workshop!I$3:I$603)
+SUMIF(Workshop!J$3:J$603, A204, Workshop!L$3:L$603)
+SUMIF(Workshop!M$3:M$603, A204, Workshop!O$3:O$603)
+SUMIF(Workshop!P$3:P$603, A204, Workshop!R$3:R$603)
+SUMIF(Fish!G$3:G$616, A204, Fish!I$3:I$616)
+SUMIF(Fish!J$3:J$616, A204, Fish!L$3:L$616)</f>
        <v>0</v>
      </c>
      <c r="E204">
        <f t="shared" si="13"/>
        <v>12</v>
      </c>
      <c r="F204">
        <f t="shared" si="14"/>
        <v>12</v>
      </c>
    </row>
    <row r="205" spans="2:6" x14ac:dyDescent="0.25">
      <c r="B205">
        <v>0</v>
      </c>
      <c r="C205">
        <f t="shared" si="12"/>
        <v>12</v>
      </c>
      <c r="D205">
        <f>SUMIF(Animals!G$3:G$616, A205, Animals!F$3:F$616)
+SUMIF(Gear!G$3:G$614, A205, Gear!F$3:F$614)
+SUMIF(Gear!H$3:H$614, A205, Gear!F$3:F$614)
+SUMIF(Gear!I$3:I$614, A205, Gear!F$3:F$614)
+SUMIF(Workshop!G$3:G$603, A205, Workshop!I$3:I$603)
+SUMIF(Workshop!J$3:J$603, A205, Workshop!L$3:L$603)
+SUMIF(Workshop!M$3:M$603, A205, Workshop!O$3:O$603)
+SUMIF(Workshop!P$3:P$603, A205, Workshop!R$3:R$603)
+SUMIF(Fish!G$3:G$616, A205, Fish!I$3:I$616)
+SUMIF(Fish!J$3:J$616, A205, Fish!L$3:L$616)</f>
        <v>0</v>
      </c>
      <c r="E205">
        <f t="shared" si="13"/>
        <v>12</v>
      </c>
      <c r="F205">
        <f t="shared" si="14"/>
        <v>12</v>
      </c>
    </row>
    <row r="206" spans="2:6" x14ac:dyDescent="0.25">
      <c r="B206">
        <v>0</v>
      </c>
      <c r="C206">
        <f t="shared" si="12"/>
        <v>12</v>
      </c>
      <c r="D206">
        <f>SUMIF(Animals!G$3:G$616, A206, Animals!F$3:F$616)
+SUMIF(Gear!G$3:G$614, A206, Gear!F$3:F$614)
+SUMIF(Gear!H$3:H$614, A206, Gear!F$3:F$614)
+SUMIF(Gear!I$3:I$614, A206, Gear!F$3:F$614)
+SUMIF(Workshop!G$3:G$603, A206, Workshop!I$3:I$603)
+SUMIF(Workshop!J$3:J$603, A206, Workshop!L$3:L$603)
+SUMIF(Workshop!M$3:M$603, A206, Workshop!O$3:O$603)
+SUMIF(Workshop!P$3:P$603, A206, Workshop!R$3:R$603)
+SUMIF(Fish!G$3:G$616, A206, Fish!I$3:I$616)
+SUMIF(Fish!J$3:J$616, A206, Fish!L$3:L$616)</f>
        <v>0</v>
      </c>
      <c r="E206">
        <f t="shared" si="13"/>
        <v>12</v>
      </c>
      <c r="F206">
        <f t="shared" si="14"/>
        <v>12</v>
      </c>
    </row>
    <row r="207" spans="2:6" x14ac:dyDescent="0.25">
      <c r="B207">
        <v>0</v>
      </c>
      <c r="C207">
        <f t="shared" si="12"/>
        <v>12</v>
      </c>
      <c r="D207">
        <f>SUMIF(Animals!G$3:G$616, A207, Animals!F$3:F$616)
+SUMIF(Gear!G$3:G$614, A207, Gear!F$3:F$614)
+SUMIF(Gear!H$3:H$614, A207, Gear!F$3:F$614)
+SUMIF(Gear!I$3:I$614, A207, Gear!F$3:F$614)
+SUMIF(Workshop!G$3:G$603, A207, Workshop!I$3:I$603)
+SUMIF(Workshop!J$3:J$603, A207, Workshop!L$3:L$603)
+SUMIF(Workshop!M$3:M$603, A207, Workshop!O$3:O$603)
+SUMIF(Workshop!P$3:P$603, A207, Workshop!R$3:R$603)
+SUMIF(Fish!G$3:G$616, A207, Fish!I$3:I$616)
+SUMIF(Fish!J$3:J$616, A207, Fish!L$3:L$616)</f>
        <v>0</v>
      </c>
      <c r="E207">
        <f t="shared" si="13"/>
        <v>12</v>
      </c>
      <c r="F207">
        <f t="shared" si="14"/>
        <v>12</v>
      </c>
    </row>
    <row r="208" spans="2:6" x14ac:dyDescent="0.25">
      <c r="B208">
        <v>0</v>
      </c>
      <c r="C208">
        <f t="shared" si="12"/>
        <v>12</v>
      </c>
      <c r="D208">
        <f>SUMIF(Animals!G$3:G$616, A208, Animals!F$3:F$616)
+SUMIF(Gear!G$3:G$614, A208, Gear!F$3:F$614)
+SUMIF(Gear!H$3:H$614, A208, Gear!F$3:F$614)
+SUMIF(Gear!I$3:I$614, A208, Gear!F$3:F$614)
+SUMIF(Workshop!G$3:G$603, A208, Workshop!I$3:I$603)
+SUMIF(Workshop!J$3:J$603, A208, Workshop!L$3:L$603)
+SUMIF(Workshop!M$3:M$603, A208, Workshop!O$3:O$603)
+SUMIF(Workshop!P$3:P$603, A208, Workshop!R$3:R$603)
+SUMIF(Fish!G$3:G$616, A208, Fish!I$3:I$616)
+SUMIF(Fish!J$3:J$616, A208, Fish!L$3:L$616)</f>
        <v>0</v>
      </c>
      <c r="E208">
        <f t="shared" si="13"/>
        <v>12</v>
      </c>
      <c r="F208">
        <f t="shared" si="14"/>
        <v>12</v>
      </c>
    </row>
    <row r="209" spans="2:6" x14ac:dyDescent="0.25">
      <c r="B209">
        <v>0</v>
      </c>
      <c r="C209">
        <f t="shared" si="12"/>
        <v>12</v>
      </c>
      <c r="D209">
        <f>SUMIF(Animals!G$3:G$616, A209, Animals!F$3:F$616)
+SUMIF(Gear!G$3:G$614, A209, Gear!F$3:F$614)
+SUMIF(Gear!H$3:H$614, A209, Gear!F$3:F$614)
+SUMIF(Gear!I$3:I$614, A209, Gear!F$3:F$614)
+SUMIF(Workshop!G$3:G$603, A209, Workshop!I$3:I$603)
+SUMIF(Workshop!J$3:J$603, A209, Workshop!L$3:L$603)
+SUMIF(Workshop!M$3:M$603, A209, Workshop!O$3:O$603)
+SUMIF(Workshop!P$3:P$603, A209, Workshop!R$3:R$603)
+SUMIF(Fish!G$3:G$616, A209, Fish!I$3:I$616)
+SUMIF(Fish!J$3:J$616, A209, Fish!L$3:L$616)</f>
        <v>0</v>
      </c>
      <c r="E209">
        <f t="shared" si="13"/>
        <v>12</v>
      </c>
      <c r="F209">
        <f t="shared" si="14"/>
        <v>12</v>
      </c>
    </row>
    <row r="210" spans="2:6" x14ac:dyDescent="0.25">
      <c r="B210">
        <v>0</v>
      </c>
      <c r="C210">
        <f t="shared" si="12"/>
        <v>12</v>
      </c>
      <c r="D210">
        <f>SUMIF(Animals!G$3:G$616, A210, Animals!F$3:F$616)
+SUMIF(Gear!G$3:G$614, A210, Gear!F$3:F$614)
+SUMIF(Gear!H$3:H$614, A210, Gear!F$3:F$614)
+SUMIF(Gear!I$3:I$614, A210, Gear!F$3:F$614)
+SUMIF(Workshop!G$3:G$603, A210, Workshop!I$3:I$603)
+SUMIF(Workshop!J$3:J$603, A210, Workshop!L$3:L$603)
+SUMIF(Workshop!M$3:M$603, A210, Workshop!O$3:O$603)
+SUMIF(Workshop!P$3:P$603, A210, Workshop!R$3:R$603)
+SUMIF(Fish!G$3:G$616, A210, Fish!I$3:I$616)
+SUMIF(Fish!J$3:J$616, A210, Fish!L$3:L$616)</f>
        <v>0</v>
      </c>
      <c r="E210">
        <f t="shared" si="13"/>
        <v>12</v>
      </c>
      <c r="F210">
        <f t="shared" si="14"/>
        <v>12</v>
      </c>
    </row>
    <row r="211" spans="2:6" x14ac:dyDescent="0.25">
      <c r="B211">
        <v>0</v>
      </c>
      <c r="C211">
        <f t="shared" si="12"/>
        <v>12</v>
      </c>
      <c r="D211">
        <f>SUMIF(Animals!G$3:G$616, A211, Animals!F$3:F$616)
+SUMIF(Gear!G$3:G$614, A211, Gear!F$3:F$614)
+SUMIF(Gear!H$3:H$614, A211, Gear!F$3:F$614)
+SUMIF(Gear!I$3:I$614, A211, Gear!F$3:F$614)
+SUMIF(Workshop!G$3:G$603, A211, Workshop!I$3:I$603)
+SUMIF(Workshop!J$3:J$603, A211, Workshop!L$3:L$603)
+SUMIF(Workshop!M$3:M$603, A211, Workshop!O$3:O$603)
+SUMIF(Workshop!P$3:P$603, A211, Workshop!R$3:R$603)
+SUMIF(Fish!G$3:G$616, A211, Fish!I$3:I$616)
+SUMIF(Fish!J$3:J$616, A211, Fish!L$3:L$616)</f>
        <v>0</v>
      </c>
      <c r="E211">
        <f t="shared" si="13"/>
        <v>12</v>
      </c>
      <c r="F211">
        <f t="shared" si="14"/>
        <v>12</v>
      </c>
    </row>
    <row r="212" spans="2:6" x14ac:dyDescent="0.25">
      <c r="B212">
        <v>0</v>
      </c>
      <c r="C212">
        <f t="shared" si="12"/>
        <v>12</v>
      </c>
      <c r="D212">
        <f>SUMIF(Animals!G$3:G$616, A212, Animals!F$3:F$616)
+SUMIF(Gear!G$3:G$614, A212, Gear!F$3:F$614)
+SUMIF(Gear!H$3:H$614, A212, Gear!F$3:F$614)
+SUMIF(Gear!I$3:I$614, A212, Gear!F$3:F$614)
+SUMIF(Workshop!G$3:G$603, A212, Workshop!I$3:I$603)
+SUMIF(Workshop!J$3:J$603, A212, Workshop!L$3:L$603)
+SUMIF(Workshop!M$3:M$603, A212, Workshop!O$3:O$603)
+SUMIF(Workshop!P$3:P$603, A212, Workshop!R$3:R$603)
+SUMIF(Fish!G$3:G$616, A212, Fish!I$3:I$616)
+SUMIF(Fish!J$3:J$616, A212, Fish!L$3:L$616)</f>
        <v>0</v>
      </c>
      <c r="E212">
        <f t="shared" si="13"/>
        <v>12</v>
      </c>
      <c r="F212">
        <f t="shared" si="14"/>
        <v>12</v>
      </c>
    </row>
    <row r="213" spans="2:6" x14ac:dyDescent="0.25">
      <c r="B213">
        <v>0</v>
      </c>
      <c r="C213">
        <f t="shared" si="12"/>
        <v>12</v>
      </c>
      <c r="D213">
        <f>SUMIF(Animals!G$3:G$616, A213, Animals!F$3:F$616)
+SUMIF(Gear!G$3:G$614, A213, Gear!F$3:F$614)
+SUMIF(Gear!H$3:H$614, A213, Gear!F$3:F$614)
+SUMIF(Gear!I$3:I$614, A213, Gear!F$3:F$614)
+SUMIF(Workshop!G$3:G$603, A213, Workshop!I$3:I$603)
+SUMIF(Workshop!J$3:J$603, A213, Workshop!L$3:L$603)
+SUMIF(Workshop!M$3:M$603, A213, Workshop!O$3:O$603)
+SUMIF(Workshop!P$3:P$603, A213, Workshop!R$3:R$603)
+SUMIF(Fish!G$3:G$616, A213, Fish!I$3:I$616)
+SUMIF(Fish!J$3:J$616, A213, Fish!L$3:L$616)</f>
        <v>0</v>
      </c>
      <c r="E213">
        <f t="shared" si="13"/>
        <v>12</v>
      </c>
      <c r="F213">
        <f t="shared" si="14"/>
        <v>12</v>
      </c>
    </row>
    <row r="214" spans="2:6" x14ac:dyDescent="0.25">
      <c r="B214">
        <v>0</v>
      </c>
      <c r="C214">
        <f t="shared" si="12"/>
        <v>12</v>
      </c>
      <c r="D214">
        <f>SUMIF(Animals!G$3:G$616, A214, Animals!F$3:F$616)
+SUMIF(Gear!G$3:G$614, A214, Gear!F$3:F$614)
+SUMIF(Gear!H$3:H$614, A214, Gear!F$3:F$614)
+SUMIF(Gear!I$3:I$614, A214, Gear!F$3:F$614)
+SUMIF(Workshop!G$3:G$603, A214, Workshop!I$3:I$603)
+SUMIF(Workshop!J$3:J$603, A214, Workshop!L$3:L$603)
+SUMIF(Workshop!M$3:M$603, A214, Workshop!O$3:O$603)
+SUMIF(Workshop!P$3:P$603, A214, Workshop!R$3:R$603)
+SUMIF(Fish!G$3:G$616, A214, Fish!I$3:I$616)
+SUMIF(Fish!J$3:J$616, A214, Fish!L$3:L$616)</f>
        <v>0</v>
      </c>
      <c r="E214">
        <f t="shared" si="13"/>
        <v>12</v>
      </c>
      <c r="F214">
        <f t="shared" si="14"/>
        <v>12</v>
      </c>
    </row>
    <row r="215" spans="2:6" x14ac:dyDescent="0.25">
      <c r="B215">
        <v>0</v>
      </c>
      <c r="C215">
        <f t="shared" si="12"/>
        <v>12</v>
      </c>
      <c r="D215">
        <f>SUMIF(Animals!G$3:G$616, A215, Animals!F$3:F$616)
+SUMIF(Gear!G$3:G$614, A215, Gear!F$3:F$614)
+SUMIF(Gear!H$3:H$614, A215, Gear!F$3:F$614)
+SUMIF(Gear!I$3:I$614, A215, Gear!F$3:F$614)
+SUMIF(Workshop!G$3:G$603, A215, Workshop!I$3:I$603)
+SUMIF(Workshop!J$3:J$603, A215, Workshop!L$3:L$603)
+SUMIF(Workshop!M$3:M$603, A215, Workshop!O$3:O$603)
+SUMIF(Workshop!P$3:P$603, A215, Workshop!R$3:R$603)
+SUMIF(Fish!G$3:G$616, A215, Fish!I$3:I$616)
+SUMIF(Fish!J$3:J$616, A215, Fish!L$3:L$616)</f>
        <v>0</v>
      </c>
      <c r="E215">
        <f t="shared" si="13"/>
        <v>12</v>
      </c>
      <c r="F215">
        <f t="shared" si="14"/>
        <v>12</v>
      </c>
    </row>
    <row r="216" spans="2:6" x14ac:dyDescent="0.25">
      <c r="B216">
        <v>0</v>
      </c>
      <c r="C216">
        <f t="shared" si="12"/>
        <v>12</v>
      </c>
      <c r="D216">
        <f>SUMIF(Animals!G$3:G$616, A216, Animals!F$3:F$616)
+SUMIF(Gear!G$3:G$614, A216, Gear!F$3:F$614)
+SUMIF(Gear!H$3:H$614, A216, Gear!F$3:F$614)
+SUMIF(Gear!I$3:I$614, A216, Gear!F$3:F$614)
+SUMIF(Workshop!G$3:G$603, A216, Workshop!I$3:I$603)
+SUMIF(Workshop!J$3:J$603, A216, Workshop!L$3:L$603)
+SUMIF(Workshop!M$3:M$603, A216, Workshop!O$3:O$603)
+SUMIF(Workshop!P$3:P$603, A216, Workshop!R$3:R$603)
+SUMIF(Fish!G$3:G$616, A216, Fish!I$3:I$616)
+SUMIF(Fish!J$3:J$616, A216, Fish!L$3:L$616)</f>
        <v>0</v>
      </c>
      <c r="E216">
        <f t="shared" si="13"/>
        <v>12</v>
      </c>
      <c r="F216">
        <f t="shared" si="14"/>
        <v>12</v>
      </c>
    </row>
    <row r="217" spans="2:6" x14ac:dyDescent="0.25">
      <c r="B217">
        <v>0</v>
      </c>
      <c r="C217">
        <f t="shared" si="12"/>
        <v>12</v>
      </c>
      <c r="D217">
        <f>SUMIF(Animals!G$3:G$616, A217, Animals!F$3:F$616)
+SUMIF(Gear!G$3:G$614, A217, Gear!F$3:F$614)
+SUMIF(Gear!H$3:H$614, A217, Gear!F$3:F$614)
+SUMIF(Gear!I$3:I$614, A217, Gear!F$3:F$614)
+SUMIF(Workshop!G$3:G$603, A217, Workshop!I$3:I$603)
+SUMIF(Workshop!J$3:J$603, A217, Workshop!L$3:L$603)
+SUMIF(Workshop!M$3:M$603, A217, Workshop!O$3:O$603)
+SUMIF(Workshop!P$3:P$603, A217, Workshop!R$3:R$603)
+SUMIF(Fish!G$3:G$616, A217, Fish!I$3:I$616)
+SUMIF(Fish!J$3:J$616, A217, Fish!L$3:L$616)</f>
        <v>0</v>
      </c>
      <c r="E217">
        <f t="shared" si="13"/>
        <v>12</v>
      </c>
      <c r="F217">
        <f t="shared" si="14"/>
        <v>12</v>
      </c>
    </row>
    <row r="218" spans="2:6" x14ac:dyDescent="0.25">
      <c r="B218">
        <v>0</v>
      </c>
      <c r="C218">
        <f t="shared" si="12"/>
        <v>12</v>
      </c>
      <c r="D218">
        <f>SUMIF(Animals!G$3:G$616, A218, Animals!F$3:F$616)
+SUMIF(Gear!G$3:G$614, A218, Gear!F$3:F$614)
+SUMIF(Gear!H$3:H$614, A218, Gear!F$3:F$614)
+SUMIF(Gear!I$3:I$614, A218, Gear!F$3:F$614)
+SUMIF(Workshop!G$3:G$603, A218, Workshop!I$3:I$603)
+SUMIF(Workshop!J$3:J$603, A218, Workshop!L$3:L$603)
+SUMIF(Workshop!M$3:M$603, A218, Workshop!O$3:O$603)
+SUMIF(Workshop!P$3:P$603, A218, Workshop!R$3:R$603)
+SUMIF(Fish!G$3:G$616, A218, Fish!I$3:I$616)
+SUMIF(Fish!J$3:J$616, A218, Fish!L$3:L$616)</f>
        <v>0</v>
      </c>
      <c r="E218">
        <f t="shared" si="13"/>
        <v>12</v>
      </c>
      <c r="F218">
        <f t="shared" si="14"/>
        <v>12</v>
      </c>
    </row>
    <row r="219" spans="2:6" x14ac:dyDescent="0.25">
      <c r="B219">
        <v>0</v>
      </c>
      <c r="C219">
        <f t="shared" si="12"/>
        <v>12</v>
      </c>
      <c r="D219">
        <f>SUMIF(Animals!G$3:G$616, A219, Animals!F$3:F$616)
+SUMIF(Gear!G$3:G$614, A219, Gear!F$3:F$614)
+SUMIF(Gear!H$3:H$614, A219, Gear!F$3:F$614)
+SUMIF(Gear!I$3:I$614, A219, Gear!F$3:F$614)
+SUMIF(Workshop!G$3:G$603, A219, Workshop!I$3:I$603)
+SUMIF(Workshop!J$3:J$603, A219, Workshop!L$3:L$603)
+SUMIF(Workshop!M$3:M$603, A219, Workshop!O$3:O$603)
+SUMIF(Workshop!P$3:P$603, A219, Workshop!R$3:R$603)
+SUMIF(Fish!G$3:G$616, A219, Fish!I$3:I$616)
+SUMIF(Fish!J$3:J$616, A219, Fish!L$3:L$616)</f>
        <v>0</v>
      </c>
      <c r="E219">
        <f t="shared" si="13"/>
        <v>12</v>
      </c>
      <c r="F219">
        <f t="shared" si="14"/>
        <v>12</v>
      </c>
    </row>
    <row r="220" spans="2:6" x14ac:dyDescent="0.25">
      <c r="B220">
        <v>0</v>
      </c>
      <c r="C220">
        <f t="shared" si="12"/>
        <v>12</v>
      </c>
      <c r="D220">
        <f>SUMIF(Animals!G$3:G$616, A220, Animals!F$3:F$616)
+SUMIF(Gear!G$3:G$614, A220, Gear!F$3:F$614)
+SUMIF(Gear!H$3:H$614, A220, Gear!F$3:F$614)
+SUMIF(Gear!I$3:I$614, A220, Gear!F$3:F$614)
+SUMIF(Workshop!G$3:G$603, A220, Workshop!I$3:I$603)
+SUMIF(Workshop!J$3:J$603, A220, Workshop!L$3:L$603)
+SUMIF(Workshop!M$3:M$603, A220, Workshop!O$3:O$603)
+SUMIF(Workshop!P$3:P$603, A220, Workshop!R$3:R$603)
+SUMIF(Fish!G$3:G$616, A220, Fish!I$3:I$616)
+SUMIF(Fish!J$3:J$616, A220, Fish!L$3:L$616)</f>
        <v>0</v>
      </c>
      <c r="E220">
        <f t="shared" si="13"/>
        <v>12</v>
      </c>
      <c r="F220">
        <f t="shared" si="14"/>
        <v>12</v>
      </c>
    </row>
    <row r="221" spans="2:6" x14ac:dyDescent="0.25">
      <c r="B221">
        <v>0</v>
      </c>
      <c r="C221">
        <f t="shared" si="12"/>
        <v>12</v>
      </c>
      <c r="D221">
        <f>SUMIF(Animals!G$3:G$616, A221, Animals!F$3:F$616)
+SUMIF(Gear!G$3:G$614, A221, Gear!F$3:F$614)
+SUMIF(Gear!H$3:H$614, A221, Gear!F$3:F$614)
+SUMIF(Gear!I$3:I$614, A221, Gear!F$3:F$614)
+SUMIF(Workshop!G$3:G$603, A221, Workshop!I$3:I$603)
+SUMIF(Workshop!J$3:J$603, A221, Workshop!L$3:L$603)
+SUMIF(Workshop!M$3:M$603, A221, Workshop!O$3:O$603)
+SUMIF(Workshop!P$3:P$603, A221, Workshop!R$3:R$603)
+SUMIF(Fish!G$3:G$616, A221, Fish!I$3:I$616)
+SUMIF(Fish!J$3:J$616, A221, Fish!L$3:L$616)</f>
        <v>0</v>
      </c>
      <c r="E221">
        <f t="shared" si="13"/>
        <v>12</v>
      </c>
      <c r="F221">
        <f t="shared" si="14"/>
        <v>12</v>
      </c>
    </row>
    <row r="222" spans="2:6" x14ac:dyDescent="0.25">
      <c r="B222">
        <v>0</v>
      </c>
      <c r="C222">
        <f t="shared" si="12"/>
        <v>12</v>
      </c>
      <c r="D222">
        <f>SUMIF(Animals!G$3:G$616, A222, Animals!F$3:F$616)
+SUMIF(Gear!G$3:G$614, A222, Gear!F$3:F$614)
+SUMIF(Gear!H$3:H$614, A222, Gear!F$3:F$614)
+SUMIF(Gear!I$3:I$614, A222, Gear!F$3:F$614)
+SUMIF(Workshop!G$3:G$603, A222, Workshop!I$3:I$603)
+SUMIF(Workshop!J$3:J$603, A222, Workshop!L$3:L$603)
+SUMIF(Workshop!M$3:M$603, A222, Workshop!O$3:O$603)
+SUMIF(Workshop!P$3:P$603, A222, Workshop!R$3:R$603)
+SUMIF(Fish!G$3:G$616, A222, Fish!I$3:I$616)
+SUMIF(Fish!J$3:J$616, A222, Fish!L$3:L$616)</f>
        <v>0</v>
      </c>
      <c r="E222">
        <f t="shared" si="13"/>
        <v>12</v>
      </c>
      <c r="F222">
        <f t="shared" si="14"/>
        <v>12</v>
      </c>
    </row>
    <row r="223" spans="2:6" x14ac:dyDescent="0.25">
      <c r="B223">
        <v>0</v>
      </c>
      <c r="C223">
        <f t="shared" si="12"/>
        <v>12</v>
      </c>
      <c r="D223">
        <f>SUMIF(Animals!G$3:G$616, A223, Animals!F$3:F$616)
+SUMIF(Gear!G$3:G$614, A223, Gear!F$3:F$614)
+SUMIF(Gear!H$3:H$614, A223, Gear!F$3:F$614)
+SUMIF(Gear!I$3:I$614, A223, Gear!F$3:F$614)
+SUMIF(Workshop!G$3:G$603, A223, Workshop!I$3:I$603)
+SUMIF(Workshop!J$3:J$603, A223, Workshop!L$3:L$603)
+SUMIF(Workshop!M$3:M$603, A223, Workshop!O$3:O$603)
+SUMIF(Workshop!P$3:P$603, A223, Workshop!R$3:R$603)
+SUMIF(Fish!G$3:G$616, A223, Fish!I$3:I$616)
+SUMIF(Fish!J$3:J$616, A223, Fish!L$3:L$616)</f>
        <v>0</v>
      </c>
      <c r="E223">
        <f t="shared" si="13"/>
        <v>12</v>
      </c>
      <c r="F223">
        <f t="shared" si="14"/>
        <v>12</v>
      </c>
    </row>
    <row r="224" spans="2:6" x14ac:dyDescent="0.25">
      <c r="B224">
        <v>0</v>
      </c>
      <c r="C224">
        <f t="shared" si="12"/>
        <v>12</v>
      </c>
      <c r="D224">
        <f>SUMIF(Animals!G$3:G$616, A224, Animals!F$3:F$616)
+SUMIF(Gear!G$3:G$614, A224, Gear!F$3:F$614)
+SUMIF(Gear!H$3:H$614, A224, Gear!F$3:F$614)
+SUMIF(Gear!I$3:I$614, A224, Gear!F$3:F$614)
+SUMIF(Workshop!G$3:G$603, A224, Workshop!I$3:I$603)
+SUMIF(Workshop!J$3:J$603, A224, Workshop!L$3:L$603)
+SUMIF(Workshop!M$3:M$603, A224, Workshop!O$3:O$603)
+SUMIF(Workshop!P$3:P$603, A224, Workshop!R$3:R$603)
+SUMIF(Fish!G$3:G$616, A224, Fish!I$3:I$616)
+SUMIF(Fish!J$3:J$616, A224, Fish!L$3:L$616)</f>
        <v>0</v>
      </c>
      <c r="E224">
        <f t="shared" si="13"/>
        <v>12</v>
      </c>
      <c r="F224">
        <f t="shared" si="14"/>
        <v>12</v>
      </c>
    </row>
    <row r="225" spans="2:6" x14ac:dyDescent="0.25">
      <c r="B225">
        <v>0</v>
      </c>
      <c r="C225">
        <f t="shared" si="12"/>
        <v>12</v>
      </c>
      <c r="D225">
        <f>SUMIF(Animals!G$3:G$616, A225, Animals!F$3:F$616)
+SUMIF(Gear!G$3:G$614, A225, Gear!F$3:F$614)
+SUMIF(Gear!H$3:H$614, A225, Gear!F$3:F$614)
+SUMIF(Gear!I$3:I$614, A225, Gear!F$3:F$614)
+SUMIF(Workshop!G$3:G$603, A225, Workshop!I$3:I$603)
+SUMIF(Workshop!J$3:J$603, A225, Workshop!L$3:L$603)
+SUMIF(Workshop!M$3:M$603, A225, Workshop!O$3:O$603)
+SUMIF(Workshop!P$3:P$603, A225, Workshop!R$3:R$603)
+SUMIF(Fish!G$3:G$616, A225, Fish!I$3:I$616)
+SUMIF(Fish!J$3:J$616, A225, Fish!L$3:L$616)</f>
        <v>0</v>
      </c>
      <c r="E225">
        <f t="shared" si="13"/>
        <v>12</v>
      </c>
      <c r="F225">
        <f t="shared" si="14"/>
        <v>12</v>
      </c>
    </row>
    <row r="226" spans="2:6" x14ac:dyDescent="0.25">
      <c r="B226">
        <v>0</v>
      </c>
      <c r="C226">
        <f t="shared" si="12"/>
        <v>12</v>
      </c>
      <c r="D226">
        <f>SUMIF(Animals!G$3:G$616, A226, Animals!F$3:F$616)
+SUMIF(Gear!G$3:G$614, A226, Gear!F$3:F$614)
+SUMIF(Gear!H$3:H$614, A226, Gear!F$3:F$614)
+SUMIF(Gear!I$3:I$614, A226, Gear!F$3:F$614)
+SUMIF(Workshop!G$3:G$603, A226, Workshop!I$3:I$603)
+SUMIF(Workshop!J$3:J$603, A226, Workshop!L$3:L$603)
+SUMIF(Workshop!M$3:M$603, A226, Workshop!O$3:O$603)
+SUMIF(Workshop!P$3:P$603, A226, Workshop!R$3:R$603)
+SUMIF(Fish!G$3:G$616, A226, Fish!I$3:I$616)
+SUMIF(Fish!J$3:J$616, A226, Fish!L$3:L$616)</f>
        <v>0</v>
      </c>
      <c r="E226">
        <f t="shared" si="13"/>
        <v>12</v>
      </c>
      <c r="F226">
        <f t="shared" si="14"/>
        <v>12</v>
      </c>
    </row>
    <row r="227" spans="2:6" x14ac:dyDescent="0.25">
      <c r="B227">
        <v>0</v>
      </c>
      <c r="C227">
        <f t="shared" si="12"/>
        <v>12</v>
      </c>
      <c r="D227">
        <f>SUMIF(Animals!G$3:G$616, A227, Animals!F$3:F$616)
+SUMIF(Gear!G$3:G$614, A227, Gear!F$3:F$614)
+SUMIF(Gear!H$3:H$614, A227, Gear!F$3:F$614)
+SUMIF(Gear!I$3:I$614, A227, Gear!F$3:F$614)
+SUMIF(Workshop!G$3:G$603, A227, Workshop!I$3:I$603)
+SUMIF(Workshop!J$3:J$603, A227, Workshop!L$3:L$603)
+SUMIF(Workshop!M$3:M$603, A227, Workshop!O$3:O$603)
+SUMIF(Workshop!P$3:P$603, A227, Workshop!R$3:R$603)
+SUMIF(Fish!G$3:G$616, A227, Fish!I$3:I$616)
+SUMIF(Fish!J$3:J$616, A227, Fish!L$3:L$616)</f>
        <v>0</v>
      </c>
      <c r="E227">
        <f t="shared" si="13"/>
        <v>12</v>
      </c>
      <c r="F227">
        <f t="shared" si="14"/>
        <v>12</v>
      </c>
    </row>
    <row r="228" spans="2:6" x14ac:dyDescent="0.25">
      <c r="B228">
        <v>0</v>
      </c>
      <c r="C228">
        <f t="shared" si="12"/>
        <v>12</v>
      </c>
      <c r="D228">
        <f>SUMIF(Animals!G$3:G$616, A228, Animals!F$3:F$616)
+SUMIF(Gear!G$3:G$614, A228, Gear!F$3:F$614)
+SUMIF(Gear!H$3:H$614, A228, Gear!F$3:F$614)
+SUMIF(Gear!I$3:I$614, A228, Gear!F$3:F$614)
+SUMIF(Workshop!G$3:G$603, A228, Workshop!I$3:I$603)
+SUMIF(Workshop!J$3:J$603, A228, Workshop!L$3:L$603)
+SUMIF(Workshop!M$3:M$603, A228, Workshop!O$3:O$603)
+SUMIF(Workshop!P$3:P$603, A228, Workshop!R$3:R$603)
+SUMIF(Fish!G$3:G$616, A228, Fish!I$3:I$616)
+SUMIF(Fish!J$3:J$616, A228, Fish!L$3:L$616)</f>
        <v>0</v>
      </c>
      <c r="E228">
        <f t="shared" si="13"/>
        <v>12</v>
      </c>
      <c r="F228">
        <f t="shared" si="14"/>
        <v>12</v>
      </c>
    </row>
    <row r="229" spans="2:6" x14ac:dyDescent="0.25">
      <c r="B229">
        <v>0</v>
      </c>
      <c r="C229">
        <f t="shared" si="12"/>
        <v>12</v>
      </c>
      <c r="D229">
        <f>SUMIF(Animals!G$3:G$616, A229, Animals!F$3:F$616)
+SUMIF(Gear!G$3:G$614, A229, Gear!F$3:F$614)
+SUMIF(Gear!H$3:H$614, A229, Gear!F$3:F$614)
+SUMIF(Gear!I$3:I$614, A229, Gear!F$3:F$614)
+SUMIF(Workshop!G$3:G$603, A229, Workshop!I$3:I$603)
+SUMIF(Workshop!J$3:J$603, A229, Workshop!L$3:L$603)
+SUMIF(Workshop!M$3:M$603, A229, Workshop!O$3:O$603)
+SUMIF(Workshop!P$3:P$603, A229, Workshop!R$3:R$603)
+SUMIF(Fish!G$3:G$616, A229, Fish!I$3:I$616)
+SUMIF(Fish!J$3:J$616, A229, Fish!L$3:L$616)</f>
        <v>0</v>
      </c>
      <c r="E229">
        <f t="shared" si="13"/>
        <v>12</v>
      </c>
      <c r="F229">
        <f t="shared" si="14"/>
        <v>12</v>
      </c>
    </row>
    <row r="230" spans="2:6" x14ac:dyDescent="0.25">
      <c r="B230">
        <v>0</v>
      </c>
      <c r="C230">
        <f t="shared" si="12"/>
        <v>12</v>
      </c>
      <c r="D230">
        <f>SUMIF(Animals!G$3:G$616, A230, Animals!F$3:F$616)
+SUMIF(Gear!G$3:G$614, A230, Gear!F$3:F$614)
+SUMIF(Gear!H$3:H$614, A230, Gear!F$3:F$614)
+SUMIF(Gear!I$3:I$614, A230, Gear!F$3:F$614)
+SUMIF(Workshop!G$3:G$603, A230, Workshop!I$3:I$603)
+SUMIF(Workshop!J$3:J$603, A230, Workshop!L$3:L$603)
+SUMIF(Workshop!M$3:M$603, A230, Workshop!O$3:O$603)
+SUMIF(Workshop!P$3:P$603, A230, Workshop!R$3:R$603)
+SUMIF(Fish!G$3:G$616, A230, Fish!I$3:I$616)
+SUMIF(Fish!J$3:J$616, A230, Fish!L$3:L$616)</f>
        <v>0</v>
      </c>
      <c r="E230">
        <f t="shared" si="13"/>
        <v>12</v>
      </c>
      <c r="F230">
        <f t="shared" si="14"/>
        <v>12</v>
      </c>
    </row>
    <row r="231" spans="2:6" x14ac:dyDescent="0.25">
      <c r="B231">
        <v>0</v>
      </c>
      <c r="C231">
        <f t="shared" si="12"/>
        <v>12</v>
      </c>
      <c r="D231">
        <f>SUMIF(Animals!G$3:G$616, A231, Animals!F$3:F$616)
+SUMIF(Gear!G$3:G$614, A231, Gear!F$3:F$614)
+SUMIF(Gear!H$3:H$614, A231, Gear!F$3:F$614)
+SUMIF(Gear!I$3:I$614, A231, Gear!F$3:F$614)
+SUMIF(Workshop!G$3:G$603, A231, Workshop!I$3:I$603)
+SUMIF(Workshop!J$3:J$603, A231, Workshop!L$3:L$603)
+SUMIF(Workshop!M$3:M$603, A231, Workshop!O$3:O$603)
+SUMIF(Workshop!P$3:P$603, A231, Workshop!R$3:R$603)
+SUMIF(Fish!G$3:G$616, A231, Fish!I$3:I$616)
+SUMIF(Fish!J$3:J$616, A231, Fish!L$3:L$616)</f>
        <v>0</v>
      </c>
      <c r="E231">
        <f t="shared" si="13"/>
        <v>12</v>
      </c>
      <c r="F231">
        <f t="shared" si="14"/>
        <v>12</v>
      </c>
    </row>
    <row r="232" spans="2:6" x14ac:dyDescent="0.25">
      <c r="B232">
        <v>0</v>
      </c>
      <c r="C232">
        <f t="shared" si="12"/>
        <v>12</v>
      </c>
      <c r="D232">
        <f>SUMIF(Animals!G$3:G$616, A232, Animals!F$3:F$616)
+SUMIF(Gear!G$3:G$614, A232, Gear!F$3:F$614)
+SUMIF(Gear!H$3:H$614, A232, Gear!F$3:F$614)
+SUMIF(Gear!I$3:I$614, A232, Gear!F$3:F$614)
+SUMIF(Workshop!G$3:G$603, A232, Workshop!I$3:I$603)
+SUMIF(Workshop!J$3:J$603, A232, Workshop!L$3:L$603)
+SUMIF(Workshop!M$3:M$603, A232, Workshop!O$3:O$603)
+SUMIF(Workshop!P$3:P$603, A232, Workshop!R$3:R$603)
+SUMIF(Fish!G$3:G$616, A232, Fish!I$3:I$616)
+SUMIF(Fish!J$3:J$616, A232, Fish!L$3:L$616)</f>
        <v>0</v>
      </c>
      <c r="E232">
        <f t="shared" si="13"/>
        <v>12</v>
      </c>
      <c r="F232">
        <f t="shared" si="14"/>
        <v>12</v>
      </c>
    </row>
    <row r="233" spans="2:6" x14ac:dyDescent="0.25">
      <c r="B233">
        <v>0</v>
      </c>
      <c r="C233">
        <f t="shared" si="12"/>
        <v>12</v>
      </c>
      <c r="D233">
        <f>SUMIF(Animals!G$3:G$616, A233, Animals!F$3:F$616)
+SUMIF(Gear!G$3:G$614, A233, Gear!F$3:F$614)
+SUMIF(Gear!H$3:H$614, A233, Gear!F$3:F$614)
+SUMIF(Gear!I$3:I$614, A233, Gear!F$3:F$614)
+SUMIF(Workshop!G$3:G$603, A233, Workshop!I$3:I$603)
+SUMIF(Workshop!J$3:J$603, A233, Workshop!L$3:L$603)
+SUMIF(Workshop!M$3:M$603, A233, Workshop!O$3:O$603)
+SUMIF(Workshop!P$3:P$603, A233, Workshop!R$3:R$603)
+SUMIF(Fish!G$3:G$616, A233, Fish!I$3:I$616)
+SUMIF(Fish!J$3:J$616, A233, Fish!L$3:L$616)</f>
        <v>0</v>
      </c>
      <c r="E233">
        <f t="shared" si="13"/>
        <v>12</v>
      </c>
      <c r="F233">
        <f t="shared" si="14"/>
        <v>12</v>
      </c>
    </row>
    <row r="234" spans="2:6" x14ac:dyDescent="0.25">
      <c r="B234">
        <v>0</v>
      </c>
      <c r="C234">
        <f t="shared" si="12"/>
        <v>12</v>
      </c>
      <c r="D234">
        <f>SUMIF(Animals!G$3:G$616, A234, Animals!F$3:F$616)
+SUMIF(Gear!G$3:G$614, A234, Gear!F$3:F$614)
+SUMIF(Gear!H$3:H$614, A234, Gear!F$3:F$614)
+SUMIF(Gear!I$3:I$614, A234, Gear!F$3:F$614)
+SUMIF(Workshop!G$3:G$603, A234, Workshop!I$3:I$603)
+SUMIF(Workshop!J$3:J$603, A234, Workshop!L$3:L$603)
+SUMIF(Workshop!M$3:M$603, A234, Workshop!O$3:O$603)
+SUMIF(Workshop!P$3:P$603, A234, Workshop!R$3:R$603)
+SUMIF(Fish!G$3:G$616, A234, Fish!I$3:I$616)
+SUMIF(Fish!J$3:J$616, A234, Fish!L$3:L$616)</f>
        <v>0</v>
      </c>
      <c r="E234">
        <f t="shared" si="13"/>
        <v>12</v>
      </c>
      <c r="F234">
        <f t="shared" si="14"/>
        <v>12</v>
      </c>
    </row>
    <row r="235" spans="2:6" x14ac:dyDescent="0.25">
      <c r="B235">
        <v>0</v>
      </c>
      <c r="C235">
        <f t="shared" si="12"/>
        <v>12</v>
      </c>
      <c r="D235">
        <f>SUMIF(Animals!G$3:G$616, A235, Animals!F$3:F$616)
+SUMIF(Gear!G$3:G$614, A235, Gear!F$3:F$614)
+SUMIF(Gear!H$3:H$614, A235, Gear!F$3:F$614)
+SUMIF(Gear!I$3:I$614, A235, Gear!F$3:F$614)
+SUMIF(Workshop!G$3:G$603, A235, Workshop!I$3:I$603)
+SUMIF(Workshop!J$3:J$603, A235, Workshop!L$3:L$603)
+SUMIF(Workshop!M$3:M$603, A235, Workshop!O$3:O$603)
+SUMIF(Workshop!P$3:P$603, A235, Workshop!R$3:R$603)
+SUMIF(Fish!G$3:G$616, A235, Fish!I$3:I$616)
+SUMIF(Fish!J$3:J$616, A235, Fish!L$3:L$616)</f>
        <v>0</v>
      </c>
      <c r="E235">
        <f t="shared" si="13"/>
        <v>12</v>
      </c>
      <c r="F235">
        <f t="shared" si="14"/>
        <v>12</v>
      </c>
    </row>
    <row r="236" spans="2:6" x14ac:dyDescent="0.25">
      <c r="B236">
        <v>0</v>
      </c>
      <c r="C236">
        <f t="shared" si="12"/>
        <v>12</v>
      </c>
      <c r="D236">
        <f>SUMIF(Animals!G$3:G$616, A236, Animals!F$3:F$616)
+SUMIF(Gear!G$3:G$614, A236, Gear!F$3:F$614)
+SUMIF(Gear!H$3:H$614, A236, Gear!F$3:F$614)
+SUMIF(Gear!I$3:I$614, A236, Gear!F$3:F$614)
+SUMIF(Workshop!G$3:G$603, A236, Workshop!I$3:I$603)
+SUMIF(Workshop!J$3:J$603, A236, Workshop!L$3:L$603)
+SUMIF(Workshop!M$3:M$603, A236, Workshop!O$3:O$603)
+SUMIF(Workshop!P$3:P$603, A236, Workshop!R$3:R$603)
+SUMIF(Fish!G$3:G$616, A236, Fish!I$3:I$616)
+SUMIF(Fish!J$3:J$616, A236, Fish!L$3:L$616)</f>
        <v>0</v>
      </c>
      <c r="E236">
        <f t="shared" si="13"/>
        <v>12</v>
      </c>
      <c r="F236">
        <f t="shared" si="14"/>
        <v>12</v>
      </c>
    </row>
    <row r="237" spans="2:6" x14ac:dyDescent="0.25">
      <c r="B237">
        <v>0</v>
      </c>
      <c r="C237">
        <f t="shared" si="12"/>
        <v>12</v>
      </c>
      <c r="D237">
        <f>SUMIF(Animals!G$3:G$616, A237, Animals!F$3:F$616)
+SUMIF(Gear!G$3:G$614, A237, Gear!F$3:F$614)
+SUMIF(Gear!H$3:H$614, A237, Gear!F$3:F$614)
+SUMIF(Gear!I$3:I$614, A237, Gear!F$3:F$614)
+SUMIF(Workshop!G$3:G$603, A237, Workshop!I$3:I$603)
+SUMIF(Workshop!J$3:J$603, A237, Workshop!L$3:L$603)
+SUMIF(Workshop!M$3:M$603, A237, Workshop!O$3:O$603)
+SUMIF(Workshop!P$3:P$603, A237, Workshop!R$3:R$603)
+SUMIF(Fish!G$3:G$616, A237, Fish!I$3:I$616)
+SUMIF(Fish!J$3:J$616, A237, Fish!L$3:L$616)</f>
        <v>0</v>
      </c>
      <c r="E237">
        <f t="shared" si="13"/>
        <v>12</v>
      </c>
      <c r="F237">
        <f t="shared" si="14"/>
        <v>12</v>
      </c>
    </row>
    <row r="238" spans="2:6" x14ac:dyDescent="0.25">
      <c r="B238">
        <v>0</v>
      </c>
      <c r="C238">
        <f t="shared" si="12"/>
        <v>12</v>
      </c>
      <c r="D238">
        <f>SUMIF(Animals!G$3:G$616, A238, Animals!F$3:F$616)
+SUMIF(Gear!G$3:G$614, A238, Gear!F$3:F$614)
+SUMIF(Gear!H$3:H$614, A238, Gear!F$3:F$614)
+SUMIF(Gear!I$3:I$614, A238, Gear!F$3:F$614)
+SUMIF(Workshop!G$3:G$603, A238, Workshop!I$3:I$603)
+SUMIF(Workshop!J$3:J$603, A238, Workshop!L$3:L$603)
+SUMIF(Workshop!M$3:M$603, A238, Workshop!O$3:O$603)
+SUMIF(Workshop!P$3:P$603, A238, Workshop!R$3:R$603)
+SUMIF(Fish!G$3:G$616, A238, Fish!I$3:I$616)
+SUMIF(Fish!J$3:J$616, A238, Fish!L$3:L$616)</f>
        <v>0</v>
      </c>
      <c r="E238">
        <f t="shared" si="13"/>
        <v>12</v>
      </c>
      <c r="F238">
        <f t="shared" si="14"/>
        <v>12</v>
      </c>
    </row>
    <row r="239" spans="2:6" x14ac:dyDescent="0.25">
      <c r="B239">
        <v>0</v>
      </c>
      <c r="C239">
        <f t="shared" si="12"/>
        <v>12</v>
      </c>
      <c r="D239">
        <f>SUMIF(Animals!G$3:G$616, A239, Animals!F$3:F$616)
+SUMIF(Gear!G$3:G$614, A239, Gear!F$3:F$614)
+SUMIF(Gear!H$3:H$614, A239, Gear!F$3:F$614)
+SUMIF(Gear!I$3:I$614, A239, Gear!F$3:F$614)
+SUMIF(Workshop!G$3:G$603, A239, Workshop!I$3:I$603)
+SUMIF(Workshop!J$3:J$603, A239, Workshop!L$3:L$603)
+SUMIF(Workshop!M$3:M$603, A239, Workshop!O$3:O$603)
+SUMIF(Workshop!P$3:P$603, A239, Workshop!R$3:R$603)
+SUMIF(Fish!G$3:G$616, A239, Fish!I$3:I$616)
+SUMIF(Fish!J$3:J$616, A239, Fish!L$3:L$616)</f>
        <v>0</v>
      </c>
      <c r="E239">
        <f t="shared" si="13"/>
        <v>12</v>
      </c>
      <c r="F239">
        <f t="shared" si="14"/>
        <v>12</v>
      </c>
    </row>
    <row r="240" spans="2:6" x14ac:dyDescent="0.25">
      <c r="B240">
        <v>0</v>
      </c>
      <c r="C240">
        <f t="shared" si="12"/>
        <v>12</v>
      </c>
      <c r="D240">
        <f>SUMIF(Animals!G$3:G$616, A240, Animals!F$3:F$616)
+SUMIF(Gear!G$3:G$614, A240, Gear!F$3:F$614)
+SUMIF(Gear!H$3:H$614, A240, Gear!F$3:F$614)
+SUMIF(Gear!I$3:I$614, A240, Gear!F$3:F$614)
+SUMIF(Workshop!G$3:G$603, A240, Workshop!I$3:I$603)
+SUMIF(Workshop!J$3:J$603, A240, Workshop!L$3:L$603)
+SUMIF(Workshop!M$3:M$603, A240, Workshop!O$3:O$603)
+SUMIF(Workshop!P$3:P$603, A240, Workshop!R$3:R$603)
+SUMIF(Fish!G$3:G$616, A240, Fish!I$3:I$616)
+SUMIF(Fish!J$3:J$616, A240, Fish!L$3:L$616)</f>
        <v>0</v>
      </c>
      <c r="E240">
        <f t="shared" si="13"/>
        <v>12</v>
      </c>
      <c r="F240">
        <f t="shared" si="14"/>
        <v>12</v>
      </c>
    </row>
    <row r="241" spans="2:6" x14ac:dyDescent="0.25">
      <c r="B241">
        <v>0</v>
      </c>
      <c r="C241">
        <f t="shared" si="12"/>
        <v>12</v>
      </c>
      <c r="D241">
        <f>SUMIF(Animals!G$3:G$616, A241, Animals!F$3:F$616)
+SUMIF(Gear!G$3:G$614, A241, Gear!F$3:F$614)
+SUMIF(Gear!H$3:H$614, A241, Gear!F$3:F$614)
+SUMIF(Gear!I$3:I$614, A241, Gear!F$3:F$614)
+SUMIF(Workshop!G$3:G$603, A241, Workshop!I$3:I$603)
+SUMIF(Workshop!J$3:J$603, A241, Workshop!L$3:L$603)
+SUMIF(Workshop!M$3:M$603, A241, Workshop!O$3:O$603)
+SUMIF(Workshop!P$3:P$603, A241, Workshop!R$3:R$603)
+SUMIF(Fish!G$3:G$616, A241, Fish!I$3:I$616)
+SUMIF(Fish!J$3:J$616, A241, Fish!L$3:L$616)</f>
        <v>0</v>
      </c>
      <c r="E241">
        <f t="shared" si="13"/>
        <v>12</v>
      </c>
      <c r="F241">
        <f t="shared" si="14"/>
        <v>12</v>
      </c>
    </row>
    <row r="242" spans="2:6" x14ac:dyDescent="0.25">
      <c r="B242">
        <v>0</v>
      </c>
      <c r="C242">
        <f t="shared" si="12"/>
        <v>12</v>
      </c>
      <c r="D242">
        <f>SUMIF(Animals!G$3:G$616, A242, Animals!F$3:F$616)
+SUMIF(Gear!G$3:G$614, A242, Gear!F$3:F$614)
+SUMIF(Gear!H$3:H$614, A242, Gear!F$3:F$614)
+SUMIF(Gear!I$3:I$614, A242, Gear!F$3:F$614)
+SUMIF(Workshop!G$3:G$603, A242, Workshop!I$3:I$603)
+SUMIF(Workshop!J$3:J$603, A242, Workshop!L$3:L$603)
+SUMIF(Workshop!M$3:M$603, A242, Workshop!O$3:O$603)
+SUMIF(Workshop!P$3:P$603, A242, Workshop!R$3:R$603)
+SUMIF(Fish!G$3:G$616, A242, Fish!I$3:I$616)
+SUMIF(Fish!J$3:J$616, A242, Fish!L$3:L$616)</f>
        <v>0</v>
      </c>
      <c r="E242">
        <f t="shared" si="13"/>
        <v>12</v>
      </c>
      <c r="F242">
        <f t="shared" si="14"/>
        <v>12</v>
      </c>
    </row>
    <row r="243" spans="2:6" x14ac:dyDescent="0.25">
      <c r="B243">
        <v>0</v>
      </c>
      <c r="C243">
        <f t="shared" si="12"/>
        <v>12</v>
      </c>
      <c r="D243">
        <f>SUMIF(Animals!G$3:G$616, A243, Animals!F$3:F$616)
+SUMIF(Gear!G$3:G$614, A243, Gear!F$3:F$614)
+SUMIF(Gear!H$3:H$614, A243, Gear!F$3:F$614)
+SUMIF(Gear!I$3:I$614, A243, Gear!F$3:F$614)
+SUMIF(Workshop!G$3:G$603, A243, Workshop!I$3:I$603)
+SUMIF(Workshop!J$3:J$603, A243, Workshop!L$3:L$603)
+SUMIF(Workshop!M$3:M$603, A243, Workshop!O$3:O$603)
+SUMIF(Workshop!P$3:P$603, A243, Workshop!R$3:R$603)
+SUMIF(Fish!G$3:G$616, A243, Fish!I$3:I$616)
+SUMIF(Fish!J$3:J$616, A243, Fish!L$3:L$616)</f>
        <v>0</v>
      </c>
      <c r="E243">
        <f t="shared" si="13"/>
        <v>12</v>
      </c>
      <c r="F243">
        <f t="shared" si="14"/>
        <v>12</v>
      </c>
    </row>
    <row r="244" spans="2:6" x14ac:dyDescent="0.25">
      <c r="B244">
        <v>0</v>
      </c>
      <c r="C244">
        <f t="shared" si="12"/>
        <v>12</v>
      </c>
      <c r="D244">
        <f>SUMIF(Animals!G$3:G$616, A244, Animals!F$3:F$616)
+SUMIF(Gear!G$3:G$614, A244, Gear!F$3:F$614)
+SUMIF(Gear!H$3:H$614, A244, Gear!F$3:F$614)
+SUMIF(Gear!I$3:I$614, A244, Gear!F$3:F$614)
+SUMIF(Workshop!G$3:G$603, A244, Workshop!I$3:I$603)
+SUMIF(Workshop!J$3:J$603, A244, Workshop!L$3:L$603)
+SUMIF(Workshop!M$3:M$603, A244, Workshop!O$3:O$603)
+SUMIF(Workshop!P$3:P$603, A244, Workshop!R$3:R$603)
+SUMIF(Fish!G$3:G$616, A244, Fish!I$3:I$616)
+SUMIF(Fish!J$3:J$616, A244, Fish!L$3:L$616)</f>
        <v>0</v>
      </c>
      <c r="E244">
        <f t="shared" si="13"/>
        <v>12</v>
      </c>
      <c r="F244">
        <f t="shared" si="14"/>
        <v>12</v>
      </c>
    </row>
    <row r="245" spans="2:6" x14ac:dyDescent="0.25">
      <c r="B245">
        <v>0</v>
      </c>
      <c r="C245">
        <f t="shared" si="12"/>
        <v>12</v>
      </c>
      <c r="D245">
        <f>SUMIF(Animals!G$3:G$616, A245, Animals!F$3:F$616)
+SUMIF(Gear!G$3:G$614, A245, Gear!F$3:F$614)
+SUMIF(Gear!H$3:H$614, A245, Gear!F$3:F$614)
+SUMIF(Gear!I$3:I$614, A245, Gear!F$3:F$614)
+SUMIF(Workshop!G$3:G$603, A245, Workshop!I$3:I$603)
+SUMIF(Workshop!J$3:J$603, A245, Workshop!L$3:L$603)
+SUMIF(Workshop!M$3:M$603, A245, Workshop!O$3:O$603)
+SUMIF(Workshop!P$3:P$603, A245, Workshop!R$3:R$603)
+SUMIF(Fish!G$3:G$616, A245, Fish!I$3:I$616)
+SUMIF(Fish!J$3:J$616, A245, Fish!L$3:L$616)</f>
        <v>0</v>
      </c>
      <c r="E245">
        <f t="shared" si="13"/>
        <v>12</v>
      </c>
      <c r="F245">
        <f t="shared" si="14"/>
        <v>12</v>
      </c>
    </row>
    <row r="246" spans="2:6" x14ac:dyDescent="0.25">
      <c r="B246">
        <v>0</v>
      </c>
      <c r="C246">
        <f t="shared" si="12"/>
        <v>12</v>
      </c>
      <c r="D246">
        <f>SUMIF(Animals!G$3:G$616, A246, Animals!F$3:F$616)
+SUMIF(Gear!G$3:G$614, A246, Gear!F$3:F$614)
+SUMIF(Gear!H$3:H$614, A246, Gear!F$3:F$614)
+SUMIF(Gear!I$3:I$614, A246, Gear!F$3:F$614)
+SUMIF(Workshop!G$3:G$603, A246, Workshop!I$3:I$603)
+SUMIF(Workshop!J$3:J$603, A246, Workshop!L$3:L$603)
+SUMIF(Workshop!M$3:M$603, A246, Workshop!O$3:O$603)
+SUMIF(Workshop!P$3:P$603, A246, Workshop!R$3:R$603)
+SUMIF(Fish!G$3:G$616, A246, Fish!I$3:I$616)
+SUMIF(Fish!J$3:J$616, A246, Fish!L$3:L$616)</f>
        <v>0</v>
      </c>
      <c r="E246">
        <f t="shared" si="13"/>
        <v>12</v>
      </c>
      <c r="F246">
        <f t="shared" si="14"/>
        <v>12</v>
      </c>
    </row>
    <row r="247" spans="2:6" x14ac:dyDescent="0.25">
      <c r="B247">
        <v>0</v>
      </c>
      <c r="C247">
        <f t="shared" si="12"/>
        <v>12</v>
      </c>
      <c r="D247">
        <f>SUMIF(Animals!G$3:G$616, A247, Animals!F$3:F$616)
+SUMIF(Gear!G$3:G$614, A247, Gear!F$3:F$614)
+SUMIF(Gear!H$3:H$614, A247, Gear!F$3:F$614)
+SUMIF(Gear!I$3:I$614, A247, Gear!F$3:F$614)
+SUMIF(Workshop!G$3:G$603, A247, Workshop!I$3:I$603)
+SUMIF(Workshop!J$3:J$603, A247, Workshop!L$3:L$603)
+SUMIF(Workshop!M$3:M$603, A247, Workshop!O$3:O$603)
+SUMIF(Workshop!P$3:P$603, A247, Workshop!R$3:R$603)
+SUMIF(Fish!G$3:G$616, A247, Fish!I$3:I$616)
+SUMIF(Fish!J$3:J$616, A247, Fish!L$3:L$616)</f>
        <v>0</v>
      </c>
      <c r="E247">
        <f t="shared" si="13"/>
        <v>12</v>
      </c>
      <c r="F247">
        <f t="shared" si="14"/>
        <v>12</v>
      </c>
    </row>
    <row r="248" spans="2:6" x14ac:dyDescent="0.25">
      <c r="B248">
        <v>0</v>
      </c>
      <c r="C248">
        <f t="shared" si="12"/>
        <v>12</v>
      </c>
      <c r="D248">
        <f>SUMIF(Animals!G$3:G$616, A248, Animals!F$3:F$616)
+SUMIF(Gear!G$3:G$614, A248, Gear!F$3:F$614)
+SUMIF(Gear!H$3:H$614, A248, Gear!F$3:F$614)
+SUMIF(Gear!I$3:I$614, A248, Gear!F$3:F$614)
+SUMIF(Workshop!G$3:G$603, A248, Workshop!I$3:I$603)
+SUMIF(Workshop!J$3:J$603, A248, Workshop!L$3:L$603)
+SUMIF(Workshop!M$3:M$603, A248, Workshop!O$3:O$603)
+SUMIF(Workshop!P$3:P$603, A248, Workshop!R$3:R$603)
+SUMIF(Fish!G$3:G$616, A248, Fish!I$3:I$616)
+SUMIF(Fish!J$3:J$616, A248, Fish!L$3:L$616)</f>
        <v>0</v>
      </c>
      <c r="E248">
        <f t="shared" si="13"/>
        <v>12</v>
      </c>
      <c r="F248">
        <f t="shared" si="14"/>
        <v>12</v>
      </c>
    </row>
    <row r="249" spans="2:6" x14ac:dyDescent="0.25">
      <c r="B249">
        <v>0</v>
      </c>
      <c r="C249">
        <f t="shared" si="12"/>
        <v>12</v>
      </c>
      <c r="D249">
        <f>SUMIF(Animals!G$3:G$616, A249, Animals!F$3:F$616)
+SUMIF(Gear!G$3:G$614, A249, Gear!F$3:F$614)
+SUMIF(Gear!H$3:H$614, A249, Gear!F$3:F$614)
+SUMIF(Gear!I$3:I$614, A249, Gear!F$3:F$614)
+SUMIF(Workshop!G$3:G$603, A249, Workshop!I$3:I$603)
+SUMIF(Workshop!J$3:J$603, A249, Workshop!L$3:L$603)
+SUMIF(Workshop!M$3:M$603, A249, Workshop!O$3:O$603)
+SUMIF(Workshop!P$3:P$603, A249, Workshop!R$3:R$603)
+SUMIF(Fish!G$3:G$616, A249, Fish!I$3:I$616)
+SUMIF(Fish!J$3:J$616, A249, Fish!L$3:L$616)</f>
        <v>0</v>
      </c>
      <c r="E249">
        <f t="shared" si="13"/>
        <v>12</v>
      </c>
      <c r="F249">
        <f t="shared" si="14"/>
        <v>12</v>
      </c>
    </row>
    <row r="250" spans="2:6" x14ac:dyDescent="0.25">
      <c r="B250">
        <v>0</v>
      </c>
      <c r="C250">
        <f t="shared" si="12"/>
        <v>12</v>
      </c>
      <c r="D250">
        <f>SUMIF(Animals!G$3:G$616, A250, Animals!F$3:F$616)
+SUMIF(Gear!G$3:G$614, A250, Gear!F$3:F$614)
+SUMIF(Gear!H$3:H$614, A250, Gear!F$3:F$614)
+SUMIF(Gear!I$3:I$614, A250, Gear!F$3:F$614)
+SUMIF(Workshop!G$3:G$603, A250, Workshop!I$3:I$603)
+SUMIF(Workshop!J$3:J$603, A250, Workshop!L$3:L$603)
+SUMIF(Workshop!M$3:M$603, A250, Workshop!O$3:O$603)
+SUMIF(Workshop!P$3:P$603, A250, Workshop!R$3:R$603)
+SUMIF(Fish!G$3:G$616, A250, Fish!I$3:I$616)
+SUMIF(Fish!J$3:J$616, A250, Fish!L$3:L$616)</f>
        <v>0</v>
      </c>
      <c r="E250">
        <f t="shared" si="13"/>
        <v>12</v>
      </c>
      <c r="F250">
        <f t="shared" si="14"/>
        <v>12</v>
      </c>
    </row>
    <row r="251" spans="2:6" x14ac:dyDescent="0.25">
      <c r="B251">
        <v>0</v>
      </c>
      <c r="C251">
        <f t="shared" si="12"/>
        <v>12</v>
      </c>
      <c r="D251">
        <f>SUMIF(Animals!G$3:G$616, A251, Animals!F$3:F$616)
+SUMIF(Gear!G$3:G$614, A251, Gear!F$3:F$614)
+SUMIF(Gear!H$3:H$614, A251, Gear!F$3:F$614)
+SUMIF(Gear!I$3:I$614, A251, Gear!F$3:F$614)
+SUMIF(Workshop!G$3:G$603, A251, Workshop!I$3:I$603)
+SUMIF(Workshop!J$3:J$603, A251, Workshop!L$3:L$603)
+SUMIF(Workshop!M$3:M$603, A251, Workshop!O$3:O$603)
+SUMIF(Workshop!P$3:P$603, A251, Workshop!R$3:R$603)
+SUMIF(Fish!G$3:G$616, A251, Fish!I$3:I$616)
+SUMIF(Fish!J$3:J$616, A251, Fish!L$3:L$616)</f>
        <v>0</v>
      </c>
      <c r="E251">
        <f t="shared" si="13"/>
        <v>12</v>
      </c>
      <c r="F251">
        <f t="shared" si="14"/>
        <v>12</v>
      </c>
    </row>
    <row r="252" spans="2:6" x14ac:dyDescent="0.25">
      <c r="B252">
        <v>0</v>
      </c>
      <c r="C252">
        <f t="shared" si="12"/>
        <v>12</v>
      </c>
      <c r="D252">
        <f>SUMIF(Animals!G$3:G$616, A252, Animals!F$3:F$616)
+SUMIF(Gear!G$3:G$614, A252, Gear!F$3:F$614)
+SUMIF(Gear!H$3:H$614, A252, Gear!F$3:F$614)
+SUMIF(Gear!I$3:I$614, A252, Gear!F$3:F$614)
+SUMIF(Workshop!G$3:G$603, A252, Workshop!I$3:I$603)
+SUMIF(Workshop!J$3:J$603, A252, Workshop!L$3:L$603)
+SUMIF(Workshop!M$3:M$603, A252, Workshop!O$3:O$603)
+SUMIF(Workshop!P$3:P$603, A252, Workshop!R$3:R$603)
+SUMIF(Fish!G$3:G$616, A252, Fish!I$3:I$616)
+SUMIF(Fish!J$3:J$616, A252, Fish!L$3:L$616)</f>
        <v>0</v>
      </c>
      <c r="E252">
        <f t="shared" si="13"/>
        <v>12</v>
      </c>
      <c r="F252">
        <f t="shared" si="14"/>
        <v>12</v>
      </c>
    </row>
    <row r="253" spans="2:6" x14ac:dyDescent="0.25">
      <c r="B253">
        <v>0</v>
      </c>
      <c r="C253">
        <f t="shared" si="12"/>
        <v>12</v>
      </c>
      <c r="D253">
        <f>SUMIF(Animals!G$3:G$616, A253, Animals!F$3:F$616)
+SUMIF(Gear!G$3:G$614, A253, Gear!F$3:F$614)
+SUMIF(Gear!H$3:H$614, A253, Gear!F$3:F$614)
+SUMIF(Gear!I$3:I$614, A253, Gear!F$3:F$614)
+SUMIF(Workshop!G$3:G$603, A253, Workshop!I$3:I$603)
+SUMIF(Workshop!J$3:J$603, A253, Workshop!L$3:L$603)
+SUMIF(Workshop!M$3:M$603, A253, Workshop!O$3:O$603)
+SUMIF(Workshop!P$3:P$603, A253, Workshop!R$3:R$603)
+SUMIF(Fish!G$3:G$616, A253, Fish!I$3:I$616)
+SUMIF(Fish!J$3:J$616, A253, Fish!L$3:L$616)</f>
        <v>0</v>
      </c>
      <c r="E253">
        <f t="shared" si="13"/>
        <v>12</v>
      </c>
      <c r="F253">
        <f t="shared" si="14"/>
        <v>12</v>
      </c>
    </row>
    <row r="254" spans="2:6" x14ac:dyDescent="0.25">
      <c r="B254">
        <v>0</v>
      </c>
      <c r="C254">
        <f t="shared" si="12"/>
        <v>12</v>
      </c>
      <c r="D254">
        <f>SUMIF(Animals!G$3:G$616, A254, Animals!F$3:F$616)
+SUMIF(Gear!G$3:G$614, A254, Gear!F$3:F$614)
+SUMIF(Gear!H$3:H$614, A254, Gear!F$3:F$614)
+SUMIF(Gear!I$3:I$614, A254, Gear!F$3:F$614)
+SUMIF(Workshop!G$3:G$603, A254, Workshop!I$3:I$603)
+SUMIF(Workshop!J$3:J$603, A254, Workshop!L$3:L$603)
+SUMIF(Workshop!M$3:M$603, A254, Workshop!O$3:O$603)
+SUMIF(Workshop!P$3:P$603, A254, Workshop!R$3:R$603)
+SUMIF(Fish!G$3:G$616, A254, Fish!I$3:I$616)
+SUMIF(Fish!J$3:J$616, A254, Fish!L$3:L$616)</f>
        <v>0</v>
      </c>
      <c r="E254">
        <f t="shared" si="13"/>
        <v>12</v>
      </c>
      <c r="F254">
        <f t="shared" si="14"/>
        <v>12</v>
      </c>
    </row>
    <row r="255" spans="2:6" x14ac:dyDescent="0.25">
      <c r="B255">
        <v>0</v>
      </c>
      <c r="C255">
        <f t="shared" si="12"/>
        <v>12</v>
      </c>
      <c r="D255">
        <f>SUMIF(Animals!G$3:G$616, A255, Animals!F$3:F$616)
+SUMIF(Gear!G$3:G$614, A255, Gear!F$3:F$614)
+SUMIF(Gear!H$3:H$614, A255, Gear!F$3:F$614)
+SUMIF(Gear!I$3:I$614, A255, Gear!F$3:F$614)
+SUMIF(Workshop!G$3:G$603, A255, Workshop!I$3:I$603)
+SUMIF(Workshop!J$3:J$603, A255, Workshop!L$3:L$603)
+SUMIF(Workshop!M$3:M$603, A255, Workshop!O$3:O$603)
+SUMIF(Workshop!P$3:P$603, A255, Workshop!R$3:R$603)
+SUMIF(Fish!G$3:G$616, A255, Fish!I$3:I$616)
+SUMIF(Fish!J$3:J$616, A255, Fish!L$3:L$616)</f>
        <v>0</v>
      </c>
      <c r="E255">
        <f t="shared" si="13"/>
        <v>12</v>
      </c>
      <c r="F255">
        <f t="shared" si="14"/>
        <v>12</v>
      </c>
    </row>
    <row r="256" spans="2:6" x14ac:dyDescent="0.25">
      <c r="B256">
        <v>0</v>
      </c>
      <c r="C256">
        <f t="shared" si="12"/>
        <v>12</v>
      </c>
      <c r="D256">
        <f>SUMIF(Animals!G$3:G$616, A256, Animals!F$3:F$616)
+SUMIF(Gear!G$3:G$614, A256, Gear!F$3:F$614)
+SUMIF(Gear!H$3:H$614, A256, Gear!F$3:F$614)
+SUMIF(Gear!I$3:I$614, A256, Gear!F$3:F$614)
+SUMIF(Workshop!G$3:G$603, A256, Workshop!I$3:I$603)
+SUMIF(Workshop!J$3:J$603, A256, Workshop!L$3:L$603)
+SUMIF(Workshop!M$3:M$603, A256, Workshop!O$3:O$603)
+SUMIF(Workshop!P$3:P$603, A256, Workshop!R$3:R$603)
+SUMIF(Fish!G$3:G$616, A256, Fish!I$3:I$616)
+SUMIF(Fish!J$3:J$616, A256, Fish!L$3:L$616)</f>
        <v>0</v>
      </c>
      <c r="E256">
        <f t="shared" si="13"/>
        <v>12</v>
      </c>
      <c r="F256">
        <f t="shared" si="14"/>
        <v>12</v>
      </c>
    </row>
    <row r="257" spans="2:6" x14ac:dyDescent="0.25">
      <c r="B257">
        <v>0</v>
      </c>
      <c r="C257">
        <f t="shared" si="12"/>
        <v>12</v>
      </c>
      <c r="D257">
        <f>SUMIF(Animals!G$3:G$616, A257, Animals!F$3:F$616)
+SUMIF(Gear!G$3:G$614, A257, Gear!F$3:F$614)
+SUMIF(Gear!H$3:H$614, A257, Gear!F$3:F$614)
+SUMIF(Gear!I$3:I$614, A257, Gear!F$3:F$614)
+SUMIF(Workshop!G$3:G$603, A257, Workshop!I$3:I$603)
+SUMIF(Workshop!J$3:J$603, A257, Workshop!L$3:L$603)
+SUMIF(Workshop!M$3:M$603, A257, Workshop!O$3:O$603)
+SUMIF(Workshop!P$3:P$603, A257, Workshop!R$3:R$603)
+SUMIF(Fish!G$3:G$616, A257, Fish!I$3:I$616)
+SUMIF(Fish!J$3:J$616, A257, Fish!L$3:L$616)</f>
        <v>0</v>
      </c>
      <c r="E257">
        <f t="shared" si="13"/>
        <v>12</v>
      </c>
      <c r="F257">
        <f t="shared" si="14"/>
        <v>12</v>
      </c>
    </row>
    <row r="258" spans="2:6" x14ac:dyDescent="0.25">
      <c r="B258">
        <v>0</v>
      </c>
      <c r="C258">
        <f t="shared" si="12"/>
        <v>12</v>
      </c>
      <c r="D258">
        <f>SUMIF(Animals!G$3:G$616, A258, Animals!F$3:F$616)
+SUMIF(Gear!G$3:G$614, A258, Gear!F$3:F$614)
+SUMIF(Gear!H$3:H$614, A258, Gear!F$3:F$614)
+SUMIF(Gear!I$3:I$614, A258, Gear!F$3:F$614)
+SUMIF(Workshop!G$3:G$603, A258, Workshop!I$3:I$603)
+SUMIF(Workshop!J$3:J$603, A258, Workshop!L$3:L$603)
+SUMIF(Workshop!M$3:M$603, A258, Workshop!O$3:O$603)
+SUMIF(Workshop!P$3:P$603, A258, Workshop!R$3:R$603)
+SUMIF(Fish!G$3:G$616, A258, Fish!I$3:I$616)
+SUMIF(Fish!J$3:J$616, A258, Fish!L$3:L$616)</f>
        <v>0</v>
      </c>
      <c r="E258">
        <f t="shared" si="13"/>
        <v>12</v>
      </c>
      <c r="F258">
        <f t="shared" si="14"/>
        <v>12</v>
      </c>
    </row>
    <row r="259" spans="2:6" x14ac:dyDescent="0.25">
      <c r="B259">
        <v>0</v>
      </c>
      <c r="C259">
        <f t="shared" ref="C259:C322" si="15">$G$1</f>
        <v>12</v>
      </c>
      <c r="D259">
        <f>SUMIF(Animals!G$3:G$616, A259, Animals!F$3:F$616)
+SUMIF(Gear!G$3:G$614, A259, Gear!F$3:F$614)
+SUMIF(Gear!H$3:H$614, A259, Gear!F$3:F$614)
+SUMIF(Gear!I$3:I$614, A259, Gear!F$3:F$614)
+SUMIF(Workshop!G$3:G$603, A259, Workshop!I$3:I$603)
+SUMIF(Workshop!J$3:J$603, A259, Workshop!L$3:L$603)
+SUMIF(Workshop!M$3:M$603, A259, Workshop!O$3:O$603)
+SUMIF(Workshop!P$3:P$603, A259, Workshop!R$3:R$603)
+SUMIF(Fish!G$3:G$616, A259, Fish!I$3:I$616)
+SUMIF(Fish!J$3:J$616, A259, Fish!L$3:L$616)</f>
        <v>0</v>
      </c>
      <c r="E259">
        <f t="shared" ref="E259:E322" si="16">SUM(C259:D259)</f>
        <v>12</v>
      </c>
      <c r="F259">
        <f t="shared" ref="F259:F322" si="17">MAX(0, E259-B259)</f>
        <v>12</v>
      </c>
    </row>
    <row r="260" spans="2:6" x14ac:dyDescent="0.25">
      <c r="B260">
        <v>0</v>
      </c>
      <c r="C260">
        <f t="shared" si="15"/>
        <v>12</v>
      </c>
      <c r="D260">
        <f>SUMIF(Animals!G$3:G$616, A260, Animals!F$3:F$616)
+SUMIF(Gear!G$3:G$614, A260, Gear!F$3:F$614)
+SUMIF(Gear!H$3:H$614, A260, Gear!F$3:F$614)
+SUMIF(Gear!I$3:I$614, A260, Gear!F$3:F$614)
+SUMIF(Workshop!G$3:G$603, A260, Workshop!I$3:I$603)
+SUMIF(Workshop!J$3:J$603, A260, Workshop!L$3:L$603)
+SUMIF(Workshop!M$3:M$603, A260, Workshop!O$3:O$603)
+SUMIF(Workshop!P$3:P$603, A260, Workshop!R$3:R$603)
+SUMIF(Fish!G$3:G$616, A260, Fish!I$3:I$616)
+SUMIF(Fish!J$3:J$616, A260, Fish!L$3:L$616)</f>
        <v>0</v>
      </c>
      <c r="E260">
        <f t="shared" si="16"/>
        <v>12</v>
      </c>
      <c r="F260">
        <f t="shared" si="17"/>
        <v>12</v>
      </c>
    </row>
    <row r="261" spans="2:6" x14ac:dyDescent="0.25">
      <c r="B261">
        <v>0</v>
      </c>
      <c r="C261">
        <f t="shared" si="15"/>
        <v>12</v>
      </c>
      <c r="D261">
        <f>SUMIF(Animals!G$3:G$616, A261, Animals!F$3:F$616)
+SUMIF(Gear!G$3:G$614, A261, Gear!F$3:F$614)
+SUMIF(Gear!H$3:H$614, A261, Gear!F$3:F$614)
+SUMIF(Gear!I$3:I$614, A261, Gear!F$3:F$614)
+SUMIF(Workshop!G$3:G$603, A261, Workshop!I$3:I$603)
+SUMIF(Workshop!J$3:J$603, A261, Workshop!L$3:L$603)
+SUMIF(Workshop!M$3:M$603, A261, Workshop!O$3:O$603)
+SUMIF(Workshop!P$3:P$603, A261, Workshop!R$3:R$603)
+SUMIF(Fish!G$3:G$616, A261, Fish!I$3:I$616)
+SUMIF(Fish!J$3:J$616, A261, Fish!L$3:L$616)</f>
        <v>0</v>
      </c>
      <c r="E261">
        <f t="shared" si="16"/>
        <v>12</v>
      </c>
      <c r="F261">
        <f t="shared" si="17"/>
        <v>12</v>
      </c>
    </row>
    <row r="262" spans="2:6" x14ac:dyDescent="0.25">
      <c r="B262">
        <v>0</v>
      </c>
      <c r="C262">
        <f t="shared" si="15"/>
        <v>12</v>
      </c>
      <c r="D262">
        <f>SUMIF(Animals!G$3:G$616, A262, Animals!F$3:F$616)
+SUMIF(Gear!G$3:G$614, A262, Gear!F$3:F$614)
+SUMIF(Gear!H$3:H$614, A262, Gear!F$3:F$614)
+SUMIF(Gear!I$3:I$614, A262, Gear!F$3:F$614)
+SUMIF(Workshop!G$3:G$603, A262, Workshop!I$3:I$603)
+SUMIF(Workshop!J$3:J$603, A262, Workshop!L$3:L$603)
+SUMIF(Workshop!M$3:M$603, A262, Workshop!O$3:O$603)
+SUMIF(Workshop!P$3:P$603, A262, Workshop!R$3:R$603)
+SUMIF(Fish!G$3:G$616, A262, Fish!I$3:I$616)
+SUMIF(Fish!J$3:J$616, A262, Fish!L$3:L$616)</f>
        <v>0</v>
      </c>
      <c r="E262">
        <f t="shared" si="16"/>
        <v>12</v>
      </c>
      <c r="F262">
        <f t="shared" si="17"/>
        <v>12</v>
      </c>
    </row>
    <row r="263" spans="2:6" x14ac:dyDescent="0.25">
      <c r="B263">
        <v>0</v>
      </c>
      <c r="C263">
        <f t="shared" si="15"/>
        <v>12</v>
      </c>
      <c r="D263">
        <f>SUMIF(Animals!G$3:G$616, A263, Animals!F$3:F$616)
+SUMIF(Gear!G$3:G$614, A263, Gear!F$3:F$614)
+SUMIF(Gear!H$3:H$614, A263, Gear!F$3:F$614)
+SUMIF(Gear!I$3:I$614, A263, Gear!F$3:F$614)
+SUMIF(Workshop!G$3:G$603, A263, Workshop!I$3:I$603)
+SUMIF(Workshop!J$3:J$603, A263, Workshop!L$3:L$603)
+SUMIF(Workshop!M$3:M$603, A263, Workshop!O$3:O$603)
+SUMIF(Workshop!P$3:P$603, A263, Workshop!R$3:R$603)
+SUMIF(Fish!G$3:G$616, A263, Fish!I$3:I$616)
+SUMIF(Fish!J$3:J$616, A263, Fish!L$3:L$616)</f>
        <v>0</v>
      </c>
      <c r="E263">
        <f t="shared" si="16"/>
        <v>12</v>
      </c>
      <c r="F263">
        <f t="shared" si="17"/>
        <v>12</v>
      </c>
    </row>
    <row r="264" spans="2:6" x14ac:dyDescent="0.25">
      <c r="B264">
        <v>0</v>
      </c>
      <c r="C264">
        <f t="shared" si="15"/>
        <v>12</v>
      </c>
      <c r="D264">
        <f>SUMIF(Animals!G$3:G$616, A264, Animals!F$3:F$616)
+SUMIF(Gear!G$3:G$614, A264, Gear!F$3:F$614)
+SUMIF(Gear!H$3:H$614, A264, Gear!F$3:F$614)
+SUMIF(Gear!I$3:I$614, A264, Gear!F$3:F$614)
+SUMIF(Workshop!G$3:G$603, A264, Workshop!I$3:I$603)
+SUMIF(Workshop!J$3:J$603, A264, Workshop!L$3:L$603)
+SUMIF(Workshop!M$3:M$603, A264, Workshop!O$3:O$603)
+SUMIF(Workshop!P$3:P$603, A264, Workshop!R$3:R$603)
+SUMIF(Fish!G$3:G$616, A264, Fish!I$3:I$616)
+SUMIF(Fish!J$3:J$616, A264, Fish!L$3:L$616)</f>
        <v>0</v>
      </c>
      <c r="E264">
        <f t="shared" si="16"/>
        <v>12</v>
      </c>
      <c r="F264">
        <f t="shared" si="17"/>
        <v>12</v>
      </c>
    </row>
    <row r="265" spans="2:6" x14ac:dyDescent="0.25">
      <c r="B265">
        <v>0</v>
      </c>
      <c r="C265">
        <f t="shared" si="15"/>
        <v>12</v>
      </c>
      <c r="D265">
        <f>SUMIF(Animals!G$3:G$616, A265, Animals!F$3:F$616)
+SUMIF(Gear!G$3:G$614, A265, Gear!F$3:F$614)
+SUMIF(Gear!H$3:H$614, A265, Gear!F$3:F$614)
+SUMIF(Gear!I$3:I$614, A265, Gear!F$3:F$614)
+SUMIF(Workshop!G$3:G$603, A265, Workshop!I$3:I$603)
+SUMIF(Workshop!J$3:J$603, A265, Workshop!L$3:L$603)
+SUMIF(Workshop!M$3:M$603, A265, Workshop!O$3:O$603)
+SUMIF(Workshop!P$3:P$603, A265, Workshop!R$3:R$603)
+SUMIF(Fish!G$3:G$616, A265, Fish!I$3:I$616)
+SUMIF(Fish!J$3:J$616, A265, Fish!L$3:L$616)</f>
        <v>0</v>
      </c>
      <c r="E265">
        <f t="shared" si="16"/>
        <v>12</v>
      </c>
      <c r="F265">
        <f t="shared" si="17"/>
        <v>12</v>
      </c>
    </row>
    <row r="266" spans="2:6" x14ac:dyDescent="0.25">
      <c r="B266">
        <v>0</v>
      </c>
      <c r="C266">
        <f t="shared" si="15"/>
        <v>12</v>
      </c>
      <c r="D266">
        <f>SUMIF(Animals!G$3:G$616, A266, Animals!F$3:F$616)
+SUMIF(Gear!G$3:G$614, A266, Gear!F$3:F$614)
+SUMIF(Gear!H$3:H$614, A266, Gear!F$3:F$614)
+SUMIF(Gear!I$3:I$614, A266, Gear!F$3:F$614)
+SUMIF(Workshop!G$3:G$603, A266, Workshop!I$3:I$603)
+SUMIF(Workshop!J$3:J$603, A266, Workshop!L$3:L$603)
+SUMIF(Workshop!M$3:M$603, A266, Workshop!O$3:O$603)
+SUMIF(Workshop!P$3:P$603, A266, Workshop!R$3:R$603)
+SUMIF(Fish!G$3:G$616, A266, Fish!I$3:I$616)
+SUMIF(Fish!J$3:J$616, A266, Fish!L$3:L$616)</f>
        <v>0</v>
      </c>
      <c r="E266">
        <f t="shared" si="16"/>
        <v>12</v>
      </c>
      <c r="F266">
        <f t="shared" si="17"/>
        <v>12</v>
      </c>
    </row>
    <row r="267" spans="2:6" x14ac:dyDescent="0.25">
      <c r="B267">
        <v>0</v>
      </c>
      <c r="C267">
        <f t="shared" si="15"/>
        <v>12</v>
      </c>
      <c r="D267">
        <f>SUMIF(Animals!G$3:G$616, A267, Animals!F$3:F$616)
+SUMIF(Gear!G$3:G$614, A267, Gear!F$3:F$614)
+SUMIF(Gear!H$3:H$614, A267, Gear!F$3:F$614)
+SUMIF(Gear!I$3:I$614, A267, Gear!F$3:F$614)
+SUMIF(Workshop!G$3:G$603, A267, Workshop!I$3:I$603)
+SUMIF(Workshop!J$3:J$603, A267, Workshop!L$3:L$603)
+SUMIF(Workshop!M$3:M$603, A267, Workshop!O$3:O$603)
+SUMIF(Workshop!P$3:P$603, A267, Workshop!R$3:R$603)
+SUMIF(Fish!G$3:G$616, A267, Fish!I$3:I$616)
+SUMIF(Fish!J$3:J$616, A267, Fish!L$3:L$616)</f>
        <v>0</v>
      </c>
      <c r="E267">
        <f t="shared" si="16"/>
        <v>12</v>
      </c>
      <c r="F267">
        <f t="shared" si="17"/>
        <v>12</v>
      </c>
    </row>
    <row r="268" spans="2:6" x14ac:dyDescent="0.25">
      <c r="B268">
        <v>0</v>
      </c>
      <c r="C268">
        <f t="shared" si="15"/>
        <v>12</v>
      </c>
      <c r="D268">
        <f>SUMIF(Animals!G$3:G$616, A268, Animals!F$3:F$616)
+SUMIF(Gear!G$3:G$614, A268, Gear!F$3:F$614)
+SUMIF(Gear!H$3:H$614, A268, Gear!F$3:F$614)
+SUMIF(Gear!I$3:I$614, A268, Gear!F$3:F$614)
+SUMIF(Workshop!G$3:G$603, A268, Workshop!I$3:I$603)
+SUMIF(Workshop!J$3:J$603, A268, Workshop!L$3:L$603)
+SUMIF(Workshop!M$3:M$603, A268, Workshop!O$3:O$603)
+SUMIF(Workshop!P$3:P$603, A268, Workshop!R$3:R$603)
+SUMIF(Fish!G$3:G$616, A268, Fish!I$3:I$616)
+SUMIF(Fish!J$3:J$616, A268, Fish!L$3:L$616)</f>
        <v>0</v>
      </c>
      <c r="E268">
        <f t="shared" si="16"/>
        <v>12</v>
      </c>
      <c r="F268">
        <f t="shared" si="17"/>
        <v>12</v>
      </c>
    </row>
    <row r="269" spans="2:6" x14ac:dyDescent="0.25">
      <c r="B269">
        <v>0</v>
      </c>
      <c r="C269">
        <f t="shared" si="15"/>
        <v>12</v>
      </c>
      <c r="D269">
        <f>SUMIF(Animals!G$3:G$616, A269, Animals!F$3:F$616)
+SUMIF(Gear!G$3:G$614, A269, Gear!F$3:F$614)
+SUMIF(Gear!H$3:H$614, A269, Gear!F$3:F$614)
+SUMIF(Gear!I$3:I$614, A269, Gear!F$3:F$614)
+SUMIF(Workshop!G$3:G$603, A269, Workshop!I$3:I$603)
+SUMIF(Workshop!J$3:J$603, A269, Workshop!L$3:L$603)
+SUMIF(Workshop!M$3:M$603, A269, Workshop!O$3:O$603)
+SUMIF(Workshop!P$3:P$603, A269, Workshop!R$3:R$603)
+SUMIF(Fish!G$3:G$616, A269, Fish!I$3:I$616)
+SUMIF(Fish!J$3:J$616, A269, Fish!L$3:L$616)</f>
        <v>0</v>
      </c>
      <c r="E269">
        <f t="shared" si="16"/>
        <v>12</v>
      </c>
      <c r="F269">
        <f t="shared" si="17"/>
        <v>12</v>
      </c>
    </row>
    <row r="270" spans="2:6" x14ac:dyDescent="0.25">
      <c r="B270">
        <v>0</v>
      </c>
      <c r="C270">
        <f t="shared" si="15"/>
        <v>12</v>
      </c>
      <c r="D270">
        <f>SUMIF(Animals!G$3:G$616, A270, Animals!F$3:F$616)
+SUMIF(Gear!G$3:G$614, A270, Gear!F$3:F$614)
+SUMIF(Gear!H$3:H$614, A270, Gear!F$3:F$614)
+SUMIF(Gear!I$3:I$614, A270, Gear!F$3:F$614)
+SUMIF(Workshop!G$3:G$603, A270, Workshop!I$3:I$603)
+SUMIF(Workshop!J$3:J$603, A270, Workshop!L$3:L$603)
+SUMIF(Workshop!M$3:M$603, A270, Workshop!O$3:O$603)
+SUMIF(Workshop!P$3:P$603, A270, Workshop!R$3:R$603)
+SUMIF(Fish!G$3:G$616, A270, Fish!I$3:I$616)
+SUMIF(Fish!J$3:J$616, A270, Fish!L$3:L$616)</f>
        <v>0</v>
      </c>
      <c r="E270">
        <f t="shared" si="16"/>
        <v>12</v>
      </c>
      <c r="F270">
        <f t="shared" si="17"/>
        <v>12</v>
      </c>
    </row>
    <row r="271" spans="2:6" x14ac:dyDescent="0.25">
      <c r="B271">
        <v>0</v>
      </c>
      <c r="C271">
        <f t="shared" si="15"/>
        <v>12</v>
      </c>
      <c r="D271">
        <f>SUMIF(Animals!G$3:G$616, A271, Animals!F$3:F$616)
+SUMIF(Gear!G$3:G$614, A271, Gear!F$3:F$614)
+SUMIF(Gear!H$3:H$614, A271, Gear!F$3:F$614)
+SUMIF(Gear!I$3:I$614, A271, Gear!F$3:F$614)
+SUMIF(Workshop!G$3:G$603, A271, Workshop!I$3:I$603)
+SUMIF(Workshop!J$3:J$603, A271, Workshop!L$3:L$603)
+SUMIF(Workshop!M$3:M$603, A271, Workshop!O$3:O$603)
+SUMIF(Workshop!P$3:P$603, A271, Workshop!R$3:R$603)
+SUMIF(Fish!G$3:G$616, A271, Fish!I$3:I$616)
+SUMIF(Fish!J$3:J$616, A271, Fish!L$3:L$616)</f>
        <v>0</v>
      </c>
      <c r="E271">
        <f t="shared" si="16"/>
        <v>12</v>
      </c>
      <c r="F271">
        <f t="shared" si="17"/>
        <v>12</v>
      </c>
    </row>
    <row r="272" spans="2:6" x14ac:dyDescent="0.25">
      <c r="B272">
        <v>0</v>
      </c>
      <c r="C272">
        <f t="shared" si="15"/>
        <v>12</v>
      </c>
      <c r="D272">
        <f>SUMIF(Animals!G$3:G$616, A272, Animals!F$3:F$616)
+SUMIF(Gear!G$3:G$614, A272, Gear!F$3:F$614)
+SUMIF(Gear!H$3:H$614, A272, Gear!F$3:F$614)
+SUMIF(Gear!I$3:I$614, A272, Gear!F$3:F$614)
+SUMIF(Workshop!G$3:G$603, A272, Workshop!I$3:I$603)
+SUMIF(Workshop!J$3:J$603, A272, Workshop!L$3:L$603)
+SUMIF(Workshop!M$3:M$603, A272, Workshop!O$3:O$603)
+SUMIF(Workshop!P$3:P$603, A272, Workshop!R$3:R$603)
+SUMIF(Fish!G$3:G$616, A272, Fish!I$3:I$616)
+SUMIF(Fish!J$3:J$616, A272, Fish!L$3:L$616)</f>
        <v>0</v>
      </c>
      <c r="E272">
        <f t="shared" si="16"/>
        <v>12</v>
      </c>
      <c r="F272">
        <f t="shared" si="17"/>
        <v>12</v>
      </c>
    </row>
    <row r="273" spans="2:6" x14ac:dyDescent="0.25">
      <c r="B273">
        <v>0</v>
      </c>
      <c r="C273">
        <f t="shared" si="15"/>
        <v>12</v>
      </c>
      <c r="D273">
        <f>SUMIF(Animals!G$3:G$616, A273, Animals!F$3:F$616)
+SUMIF(Gear!G$3:G$614, A273, Gear!F$3:F$614)
+SUMIF(Gear!H$3:H$614, A273, Gear!F$3:F$614)
+SUMIF(Gear!I$3:I$614, A273, Gear!F$3:F$614)
+SUMIF(Workshop!G$3:G$603, A273, Workshop!I$3:I$603)
+SUMIF(Workshop!J$3:J$603, A273, Workshop!L$3:L$603)
+SUMIF(Workshop!M$3:M$603, A273, Workshop!O$3:O$603)
+SUMIF(Workshop!P$3:P$603, A273, Workshop!R$3:R$603)
+SUMIF(Fish!G$3:G$616, A273, Fish!I$3:I$616)
+SUMIF(Fish!J$3:J$616, A273, Fish!L$3:L$616)</f>
        <v>0</v>
      </c>
      <c r="E273">
        <f t="shared" si="16"/>
        <v>12</v>
      </c>
      <c r="F273">
        <f t="shared" si="17"/>
        <v>12</v>
      </c>
    </row>
    <row r="274" spans="2:6" x14ac:dyDescent="0.25">
      <c r="B274">
        <v>0</v>
      </c>
      <c r="C274">
        <f t="shared" si="15"/>
        <v>12</v>
      </c>
      <c r="D274">
        <f>SUMIF(Animals!G$3:G$616, A274, Animals!F$3:F$616)
+SUMIF(Gear!G$3:G$614, A274, Gear!F$3:F$614)
+SUMIF(Gear!H$3:H$614, A274, Gear!F$3:F$614)
+SUMIF(Gear!I$3:I$614, A274, Gear!F$3:F$614)
+SUMIF(Workshop!G$3:G$603, A274, Workshop!I$3:I$603)
+SUMIF(Workshop!J$3:J$603, A274, Workshop!L$3:L$603)
+SUMIF(Workshop!M$3:M$603, A274, Workshop!O$3:O$603)
+SUMIF(Workshop!P$3:P$603, A274, Workshop!R$3:R$603)
+SUMIF(Fish!G$3:G$616, A274, Fish!I$3:I$616)
+SUMIF(Fish!J$3:J$616, A274, Fish!L$3:L$616)</f>
        <v>0</v>
      </c>
      <c r="E274">
        <f t="shared" si="16"/>
        <v>12</v>
      </c>
      <c r="F274">
        <f t="shared" si="17"/>
        <v>12</v>
      </c>
    </row>
    <row r="275" spans="2:6" x14ac:dyDescent="0.25">
      <c r="B275">
        <v>0</v>
      </c>
      <c r="C275">
        <f t="shared" si="15"/>
        <v>12</v>
      </c>
      <c r="D275">
        <f>SUMIF(Animals!G$3:G$616, A275, Animals!F$3:F$616)
+SUMIF(Gear!G$3:G$614, A275, Gear!F$3:F$614)
+SUMIF(Gear!H$3:H$614, A275, Gear!F$3:F$614)
+SUMIF(Gear!I$3:I$614, A275, Gear!F$3:F$614)
+SUMIF(Workshop!G$3:G$603, A275, Workshop!I$3:I$603)
+SUMIF(Workshop!J$3:J$603, A275, Workshop!L$3:L$603)
+SUMIF(Workshop!M$3:M$603, A275, Workshop!O$3:O$603)
+SUMIF(Workshop!P$3:P$603, A275, Workshop!R$3:R$603)
+SUMIF(Fish!G$3:G$616, A275, Fish!I$3:I$616)
+SUMIF(Fish!J$3:J$616, A275, Fish!L$3:L$616)</f>
        <v>0</v>
      </c>
      <c r="E275">
        <f t="shared" si="16"/>
        <v>12</v>
      </c>
      <c r="F275">
        <f t="shared" si="17"/>
        <v>12</v>
      </c>
    </row>
    <row r="276" spans="2:6" x14ac:dyDescent="0.25">
      <c r="B276">
        <v>0</v>
      </c>
      <c r="C276">
        <f t="shared" si="15"/>
        <v>12</v>
      </c>
      <c r="D276">
        <f>SUMIF(Animals!G$3:G$616, A276, Animals!F$3:F$616)
+SUMIF(Gear!G$3:G$614, A276, Gear!F$3:F$614)
+SUMIF(Gear!H$3:H$614, A276, Gear!F$3:F$614)
+SUMIF(Gear!I$3:I$614, A276, Gear!F$3:F$614)
+SUMIF(Workshop!G$3:G$603, A276, Workshop!I$3:I$603)
+SUMIF(Workshop!J$3:J$603, A276, Workshop!L$3:L$603)
+SUMIF(Workshop!M$3:M$603, A276, Workshop!O$3:O$603)
+SUMIF(Workshop!P$3:P$603, A276, Workshop!R$3:R$603)
+SUMIF(Fish!G$3:G$616, A276, Fish!I$3:I$616)
+SUMIF(Fish!J$3:J$616, A276, Fish!L$3:L$616)</f>
        <v>0</v>
      </c>
      <c r="E276">
        <f t="shared" si="16"/>
        <v>12</v>
      </c>
      <c r="F276">
        <f t="shared" si="17"/>
        <v>12</v>
      </c>
    </row>
    <row r="277" spans="2:6" x14ac:dyDescent="0.25">
      <c r="B277">
        <v>0</v>
      </c>
      <c r="C277">
        <f t="shared" si="15"/>
        <v>12</v>
      </c>
      <c r="D277">
        <f>SUMIF(Animals!G$3:G$616, A277, Animals!F$3:F$616)
+SUMIF(Gear!G$3:G$614, A277, Gear!F$3:F$614)
+SUMIF(Gear!H$3:H$614, A277, Gear!F$3:F$614)
+SUMIF(Gear!I$3:I$614, A277, Gear!F$3:F$614)
+SUMIF(Workshop!G$3:G$603, A277, Workshop!I$3:I$603)
+SUMIF(Workshop!J$3:J$603, A277, Workshop!L$3:L$603)
+SUMIF(Workshop!M$3:M$603, A277, Workshop!O$3:O$603)
+SUMIF(Workshop!P$3:P$603, A277, Workshop!R$3:R$603)
+SUMIF(Fish!G$3:G$616, A277, Fish!I$3:I$616)
+SUMIF(Fish!J$3:J$616, A277, Fish!L$3:L$616)</f>
        <v>0</v>
      </c>
      <c r="E277">
        <f t="shared" si="16"/>
        <v>12</v>
      </c>
      <c r="F277">
        <f t="shared" si="17"/>
        <v>12</v>
      </c>
    </row>
    <row r="278" spans="2:6" x14ac:dyDescent="0.25">
      <c r="B278">
        <v>0</v>
      </c>
      <c r="C278">
        <f t="shared" si="15"/>
        <v>12</v>
      </c>
      <c r="D278">
        <f>SUMIF(Animals!G$3:G$616, A278, Animals!F$3:F$616)
+SUMIF(Gear!G$3:G$614, A278, Gear!F$3:F$614)
+SUMIF(Gear!H$3:H$614, A278, Gear!F$3:F$614)
+SUMIF(Gear!I$3:I$614, A278, Gear!F$3:F$614)
+SUMIF(Workshop!G$3:G$603, A278, Workshop!I$3:I$603)
+SUMIF(Workshop!J$3:J$603, A278, Workshop!L$3:L$603)
+SUMIF(Workshop!M$3:M$603, A278, Workshop!O$3:O$603)
+SUMIF(Workshop!P$3:P$603, A278, Workshop!R$3:R$603)
+SUMIF(Fish!G$3:G$616, A278, Fish!I$3:I$616)
+SUMIF(Fish!J$3:J$616, A278, Fish!L$3:L$616)</f>
        <v>0</v>
      </c>
      <c r="E278">
        <f t="shared" si="16"/>
        <v>12</v>
      </c>
      <c r="F278">
        <f t="shared" si="17"/>
        <v>12</v>
      </c>
    </row>
    <row r="279" spans="2:6" x14ac:dyDescent="0.25">
      <c r="B279">
        <v>0</v>
      </c>
      <c r="C279">
        <f t="shared" si="15"/>
        <v>12</v>
      </c>
      <c r="D279">
        <f>SUMIF(Animals!G$3:G$616, A279, Animals!F$3:F$616)
+SUMIF(Gear!G$3:G$614, A279, Gear!F$3:F$614)
+SUMIF(Gear!H$3:H$614, A279, Gear!F$3:F$614)
+SUMIF(Gear!I$3:I$614, A279, Gear!F$3:F$614)
+SUMIF(Workshop!G$3:G$603, A279, Workshop!I$3:I$603)
+SUMIF(Workshop!J$3:J$603, A279, Workshop!L$3:L$603)
+SUMIF(Workshop!M$3:M$603, A279, Workshop!O$3:O$603)
+SUMIF(Workshop!P$3:P$603, A279, Workshop!R$3:R$603)
+SUMIF(Fish!G$3:G$616, A279, Fish!I$3:I$616)
+SUMIF(Fish!J$3:J$616, A279, Fish!L$3:L$616)</f>
        <v>0</v>
      </c>
      <c r="E279">
        <f t="shared" si="16"/>
        <v>12</v>
      </c>
      <c r="F279">
        <f t="shared" si="17"/>
        <v>12</v>
      </c>
    </row>
    <row r="280" spans="2:6" x14ac:dyDescent="0.25">
      <c r="B280">
        <v>0</v>
      </c>
      <c r="C280">
        <f t="shared" si="15"/>
        <v>12</v>
      </c>
      <c r="D280">
        <f>SUMIF(Animals!G$3:G$616, A280, Animals!F$3:F$616)
+SUMIF(Gear!G$3:G$614, A280, Gear!F$3:F$614)
+SUMIF(Gear!H$3:H$614, A280, Gear!F$3:F$614)
+SUMIF(Gear!I$3:I$614, A280, Gear!F$3:F$614)
+SUMIF(Workshop!G$3:G$603, A280, Workshop!I$3:I$603)
+SUMIF(Workshop!J$3:J$603, A280, Workshop!L$3:L$603)
+SUMIF(Workshop!M$3:M$603, A280, Workshop!O$3:O$603)
+SUMIF(Workshop!P$3:P$603, A280, Workshop!R$3:R$603)
+SUMIF(Fish!G$3:G$616, A280, Fish!I$3:I$616)
+SUMIF(Fish!J$3:J$616, A280, Fish!L$3:L$616)</f>
        <v>0</v>
      </c>
      <c r="E280">
        <f t="shared" si="16"/>
        <v>12</v>
      </c>
      <c r="F280">
        <f t="shared" si="17"/>
        <v>12</v>
      </c>
    </row>
    <row r="281" spans="2:6" x14ac:dyDescent="0.25">
      <c r="B281">
        <v>0</v>
      </c>
      <c r="C281">
        <f t="shared" si="15"/>
        <v>12</v>
      </c>
      <c r="D281">
        <f>SUMIF(Animals!G$3:G$616, A281, Animals!F$3:F$616)
+SUMIF(Gear!G$3:G$614, A281, Gear!F$3:F$614)
+SUMIF(Gear!H$3:H$614, A281, Gear!F$3:F$614)
+SUMIF(Gear!I$3:I$614, A281, Gear!F$3:F$614)
+SUMIF(Workshop!G$3:G$603, A281, Workshop!I$3:I$603)
+SUMIF(Workshop!J$3:J$603, A281, Workshop!L$3:L$603)
+SUMIF(Workshop!M$3:M$603, A281, Workshop!O$3:O$603)
+SUMIF(Workshop!P$3:P$603, A281, Workshop!R$3:R$603)
+SUMIF(Fish!G$3:G$616, A281, Fish!I$3:I$616)
+SUMIF(Fish!J$3:J$616, A281, Fish!L$3:L$616)</f>
        <v>0</v>
      </c>
      <c r="E281">
        <f t="shared" si="16"/>
        <v>12</v>
      </c>
      <c r="F281">
        <f t="shared" si="17"/>
        <v>12</v>
      </c>
    </row>
    <row r="282" spans="2:6" x14ac:dyDescent="0.25">
      <c r="B282">
        <v>0</v>
      </c>
      <c r="C282">
        <f t="shared" si="15"/>
        <v>12</v>
      </c>
      <c r="D282">
        <f>SUMIF(Animals!G$3:G$616, A282, Animals!F$3:F$616)
+SUMIF(Gear!G$3:G$614, A282, Gear!F$3:F$614)
+SUMIF(Gear!H$3:H$614, A282, Gear!F$3:F$614)
+SUMIF(Gear!I$3:I$614, A282, Gear!F$3:F$614)
+SUMIF(Workshop!G$3:G$603, A282, Workshop!I$3:I$603)
+SUMIF(Workshop!J$3:J$603, A282, Workshop!L$3:L$603)
+SUMIF(Workshop!M$3:M$603, A282, Workshop!O$3:O$603)
+SUMIF(Workshop!P$3:P$603, A282, Workshop!R$3:R$603)
+SUMIF(Fish!G$3:G$616, A282, Fish!I$3:I$616)
+SUMIF(Fish!J$3:J$616, A282, Fish!L$3:L$616)</f>
        <v>0</v>
      </c>
      <c r="E282">
        <f t="shared" si="16"/>
        <v>12</v>
      </c>
      <c r="F282">
        <f t="shared" si="17"/>
        <v>12</v>
      </c>
    </row>
    <row r="283" spans="2:6" x14ac:dyDescent="0.25">
      <c r="B283">
        <v>0</v>
      </c>
      <c r="C283">
        <f t="shared" si="15"/>
        <v>12</v>
      </c>
      <c r="D283">
        <f>SUMIF(Animals!G$3:G$616, A283, Animals!F$3:F$616)
+SUMIF(Gear!G$3:G$614, A283, Gear!F$3:F$614)
+SUMIF(Gear!H$3:H$614, A283, Gear!F$3:F$614)
+SUMIF(Gear!I$3:I$614, A283, Gear!F$3:F$614)
+SUMIF(Workshop!G$3:G$603, A283, Workshop!I$3:I$603)
+SUMIF(Workshop!J$3:J$603, A283, Workshop!L$3:L$603)
+SUMIF(Workshop!M$3:M$603, A283, Workshop!O$3:O$603)
+SUMIF(Workshop!P$3:P$603, A283, Workshop!R$3:R$603)
+SUMIF(Fish!G$3:G$616, A283, Fish!I$3:I$616)
+SUMIF(Fish!J$3:J$616, A283, Fish!L$3:L$616)</f>
        <v>0</v>
      </c>
      <c r="E283">
        <f t="shared" si="16"/>
        <v>12</v>
      </c>
      <c r="F283">
        <f t="shared" si="17"/>
        <v>12</v>
      </c>
    </row>
    <row r="284" spans="2:6" x14ac:dyDescent="0.25">
      <c r="B284">
        <v>0</v>
      </c>
      <c r="C284">
        <f t="shared" si="15"/>
        <v>12</v>
      </c>
      <c r="D284">
        <f>SUMIF(Animals!G$3:G$616, A284, Animals!F$3:F$616)
+SUMIF(Gear!G$3:G$614, A284, Gear!F$3:F$614)
+SUMIF(Gear!H$3:H$614, A284, Gear!F$3:F$614)
+SUMIF(Gear!I$3:I$614, A284, Gear!F$3:F$614)
+SUMIF(Workshop!G$3:G$603, A284, Workshop!I$3:I$603)
+SUMIF(Workshop!J$3:J$603, A284, Workshop!L$3:L$603)
+SUMIF(Workshop!M$3:M$603, A284, Workshop!O$3:O$603)
+SUMIF(Workshop!P$3:P$603, A284, Workshop!R$3:R$603)
+SUMIF(Fish!G$3:G$616, A284, Fish!I$3:I$616)
+SUMIF(Fish!J$3:J$616, A284, Fish!L$3:L$616)</f>
        <v>0</v>
      </c>
      <c r="E284">
        <f t="shared" si="16"/>
        <v>12</v>
      </c>
      <c r="F284">
        <f t="shared" si="17"/>
        <v>12</v>
      </c>
    </row>
    <row r="285" spans="2:6" x14ac:dyDescent="0.25">
      <c r="B285">
        <v>0</v>
      </c>
      <c r="C285">
        <f t="shared" si="15"/>
        <v>12</v>
      </c>
      <c r="D285">
        <f>SUMIF(Animals!G$3:G$616, A285, Animals!F$3:F$616)
+SUMIF(Gear!G$3:G$614, A285, Gear!F$3:F$614)
+SUMIF(Gear!H$3:H$614, A285, Gear!F$3:F$614)
+SUMIF(Gear!I$3:I$614, A285, Gear!F$3:F$614)
+SUMIF(Workshop!G$3:G$603, A285, Workshop!I$3:I$603)
+SUMIF(Workshop!J$3:J$603, A285, Workshop!L$3:L$603)
+SUMIF(Workshop!M$3:M$603, A285, Workshop!O$3:O$603)
+SUMIF(Workshop!P$3:P$603, A285, Workshop!R$3:R$603)
+SUMIF(Fish!G$3:G$616, A285, Fish!I$3:I$616)
+SUMIF(Fish!J$3:J$616, A285, Fish!L$3:L$616)</f>
        <v>0</v>
      </c>
      <c r="E285">
        <f t="shared" si="16"/>
        <v>12</v>
      </c>
      <c r="F285">
        <f t="shared" si="17"/>
        <v>12</v>
      </c>
    </row>
    <row r="286" spans="2:6" x14ac:dyDescent="0.25">
      <c r="B286">
        <v>0</v>
      </c>
      <c r="C286">
        <f t="shared" si="15"/>
        <v>12</v>
      </c>
      <c r="D286">
        <f>SUMIF(Animals!G$3:G$616, A286, Animals!F$3:F$616)
+SUMIF(Gear!G$3:G$614, A286, Gear!F$3:F$614)
+SUMIF(Gear!H$3:H$614, A286, Gear!F$3:F$614)
+SUMIF(Gear!I$3:I$614, A286, Gear!F$3:F$614)
+SUMIF(Workshop!G$3:G$603, A286, Workshop!I$3:I$603)
+SUMIF(Workshop!J$3:J$603, A286, Workshop!L$3:L$603)
+SUMIF(Workshop!M$3:M$603, A286, Workshop!O$3:O$603)
+SUMIF(Workshop!P$3:P$603, A286, Workshop!R$3:R$603)
+SUMIF(Fish!G$3:G$616, A286, Fish!I$3:I$616)
+SUMIF(Fish!J$3:J$616, A286, Fish!L$3:L$616)</f>
        <v>0</v>
      </c>
      <c r="E286">
        <f t="shared" si="16"/>
        <v>12</v>
      </c>
      <c r="F286">
        <f t="shared" si="17"/>
        <v>12</v>
      </c>
    </row>
    <row r="287" spans="2:6" x14ac:dyDescent="0.25">
      <c r="B287">
        <v>0</v>
      </c>
      <c r="C287">
        <f t="shared" si="15"/>
        <v>12</v>
      </c>
      <c r="D287">
        <f>SUMIF(Animals!G$3:G$616, A287, Animals!F$3:F$616)
+SUMIF(Gear!G$3:G$614, A287, Gear!F$3:F$614)
+SUMIF(Gear!H$3:H$614, A287, Gear!F$3:F$614)
+SUMIF(Gear!I$3:I$614, A287, Gear!F$3:F$614)
+SUMIF(Workshop!G$3:G$603, A287, Workshop!I$3:I$603)
+SUMIF(Workshop!J$3:J$603, A287, Workshop!L$3:L$603)
+SUMIF(Workshop!M$3:M$603, A287, Workshop!O$3:O$603)
+SUMIF(Workshop!P$3:P$603, A287, Workshop!R$3:R$603)
+SUMIF(Fish!G$3:G$616, A287, Fish!I$3:I$616)
+SUMIF(Fish!J$3:J$616, A287, Fish!L$3:L$616)</f>
        <v>0</v>
      </c>
      <c r="E287">
        <f t="shared" si="16"/>
        <v>12</v>
      </c>
      <c r="F287">
        <f t="shared" si="17"/>
        <v>12</v>
      </c>
    </row>
    <row r="288" spans="2:6" x14ac:dyDescent="0.25">
      <c r="B288">
        <v>0</v>
      </c>
      <c r="C288">
        <f t="shared" si="15"/>
        <v>12</v>
      </c>
      <c r="D288">
        <f>SUMIF(Animals!G$3:G$616, A288, Animals!F$3:F$616)
+SUMIF(Gear!G$3:G$614, A288, Gear!F$3:F$614)
+SUMIF(Gear!H$3:H$614, A288, Gear!F$3:F$614)
+SUMIF(Gear!I$3:I$614, A288, Gear!F$3:F$614)
+SUMIF(Workshop!G$3:G$603, A288, Workshop!I$3:I$603)
+SUMIF(Workshop!J$3:J$603, A288, Workshop!L$3:L$603)
+SUMIF(Workshop!M$3:M$603, A288, Workshop!O$3:O$603)
+SUMIF(Workshop!P$3:P$603, A288, Workshop!R$3:R$603)
+SUMIF(Fish!G$3:G$616, A288, Fish!I$3:I$616)
+SUMIF(Fish!J$3:J$616, A288, Fish!L$3:L$616)</f>
        <v>0</v>
      </c>
      <c r="E288">
        <f t="shared" si="16"/>
        <v>12</v>
      </c>
      <c r="F288">
        <f t="shared" si="17"/>
        <v>12</v>
      </c>
    </row>
    <row r="289" spans="2:6" x14ac:dyDescent="0.25">
      <c r="B289">
        <v>0</v>
      </c>
      <c r="C289">
        <f t="shared" si="15"/>
        <v>12</v>
      </c>
      <c r="D289">
        <f>SUMIF(Animals!G$3:G$616, A289, Animals!F$3:F$616)
+SUMIF(Gear!G$3:G$614, A289, Gear!F$3:F$614)
+SUMIF(Gear!H$3:H$614, A289, Gear!F$3:F$614)
+SUMIF(Gear!I$3:I$614, A289, Gear!F$3:F$614)
+SUMIF(Workshop!G$3:G$603, A289, Workshop!I$3:I$603)
+SUMIF(Workshop!J$3:J$603, A289, Workshop!L$3:L$603)
+SUMIF(Workshop!M$3:M$603, A289, Workshop!O$3:O$603)
+SUMIF(Workshop!P$3:P$603, A289, Workshop!R$3:R$603)
+SUMIF(Fish!G$3:G$616, A289, Fish!I$3:I$616)
+SUMIF(Fish!J$3:J$616, A289, Fish!L$3:L$616)</f>
        <v>0</v>
      </c>
      <c r="E289">
        <f t="shared" si="16"/>
        <v>12</v>
      </c>
      <c r="F289">
        <f t="shared" si="17"/>
        <v>12</v>
      </c>
    </row>
    <row r="290" spans="2:6" x14ac:dyDescent="0.25">
      <c r="B290">
        <v>0</v>
      </c>
      <c r="C290">
        <f t="shared" si="15"/>
        <v>12</v>
      </c>
      <c r="D290">
        <f>SUMIF(Animals!G$3:G$616, A290, Animals!F$3:F$616)
+SUMIF(Gear!G$3:G$614, A290, Gear!F$3:F$614)
+SUMIF(Gear!H$3:H$614, A290, Gear!F$3:F$614)
+SUMIF(Gear!I$3:I$614, A290, Gear!F$3:F$614)
+SUMIF(Workshop!G$3:G$603, A290, Workshop!I$3:I$603)
+SUMIF(Workshop!J$3:J$603, A290, Workshop!L$3:L$603)
+SUMIF(Workshop!M$3:M$603, A290, Workshop!O$3:O$603)
+SUMIF(Workshop!P$3:P$603, A290, Workshop!R$3:R$603)
+SUMIF(Fish!G$3:G$616, A290, Fish!I$3:I$616)
+SUMIF(Fish!J$3:J$616, A290, Fish!L$3:L$616)</f>
        <v>0</v>
      </c>
      <c r="E290">
        <f t="shared" si="16"/>
        <v>12</v>
      </c>
      <c r="F290">
        <f t="shared" si="17"/>
        <v>12</v>
      </c>
    </row>
    <row r="291" spans="2:6" x14ac:dyDescent="0.25">
      <c r="B291">
        <v>0</v>
      </c>
      <c r="C291">
        <f t="shared" si="15"/>
        <v>12</v>
      </c>
      <c r="D291">
        <f>SUMIF(Animals!G$3:G$616, A291, Animals!F$3:F$616)
+SUMIF(Gear!G$3:G$614, A291, Gear!F$3:F$614)
+SUMIF(Gear!H$3:H$614, A291, Gear!F$3:F$614)
+SUMIF(Gear!I$3:I$614, A291, Gear!F$3:F$614)
+SUMIF(Workshop!G$3:G$603, A291, Workshop!I$3:I$603)
+SUMIF(Workshop!J$3:J$603, A291, Workshop!L$3:L$603)
+SUMIF(Workshop!M$3:M$603, A291, Workshop!O$3:O$603)
+SUMIF(Workshop!P$3:P$603, A291, Workshop!R$3:R$603)
+SUMIF(Fish!G$3:G$616, A291, Fish!I$3:I$616)
+SUMIF(Fish!J$3:J$616, A291, Fish!L$3:L$616)</f>
        <v>0</v>
      </c>
      <c r="E291">
        <f t="shared" si="16"/>
        <v>12</v>
      </c>
      <c r="F291">
        <f t="shared" si="17"/>
        <v>12</v>
      </c>
    </row>
    <row r="292" spans="2:6" x14ac:dyDescent="0.25">
      <c r="B292">
        <v>0</v>
      </c>
      <c r="C292">
        <f t="shared" si="15"/>
        <v>12</v>
      </c>
      <c r="D292">
        <f>SUMIF(Animals!G$3:G$616, A292, Animals!F$3:F$616)
+SUMIF(Gear!G$3:G$614, A292, Gear!F$3:F$614)
+SUMIF(Gear!H$3:H$614, A292, Gear!F$3:F$614)
+SUMIF(Gear!I$3:I$614, A292, Gear!F$3:F$614)
+SUMIF(Workshop!G$3:G$603, A292, Workshop!I$3:I$603)
+SUMIF(Workshop!J$3:J$603, A292, Workshop!L$3:L$603)
+SUMIF(Workshop!M$3:M$603, A292, Workshop!O$3:O$603)
+SUMIF(Workshop!P$3:P$603, A292, Workshop!R$3:R$603)
+SUMIF(Fish!G$3:G$616, A292, Fish!I$3:I$616)
+SUMIF(Fish!J$3:J$616, A292, Fish!L$3:L$616)</f>
        <v>0</v>
      </c>
      <c r="E292">
        <f t="shared" si="16"/>
        <v>12</v>
      </c>
      <c r="F292">
        <f t="shared" si="17"/>
        <v>12</v>
      </c>
    </row>
    <row r="293" spans="2:6" x14ac:dyDescent="0.25">
      <c r="B293">
        <v>0</v>
      </c>
      <c r="C293">
        <f t="shared" si="15"/>
        <v>12</v>
      </c>
      <c r="D293">
        <f>SUMIF(Animals!G$3:G$616, A293, Animals!F$3:F$616)
+SUMIF(Gear!G$3:G$614, A293, Gear!F$3:F$614)
+SUMIF(Gear!H$3:H$614, A293, Gear!F$3:F$614)
+SUMIF(Gear!I$3:I$614, A293, Gear!F$3:F$614)
+SUMIF(Workshop!G$3:G$603, A293, Workshop!I$3:I$603)
+SUMIF(Workshop!J$3:J$603, A293, Workshop!L$3:L$603)
+SUMIF(Workshop!M$3:M$603, A293, Workshop!O$3:O$603)
+SUMIF(Workshop!P$3:P$603, A293, Workshop!R$3:R$603)
+SUMIF(Fish!G$3:G$616, A293, Fish!I$3:I$616)
+SUMIF(Fish!J$3:J$616, A293, Fish!L$3:L$616)</f>
        <v>0</v>
      </c>
      <c r="E293">
        <f t="shared" si="16"/>
        <v>12</v>
      </c>
      <c r="F293">
        <f t="shared" si="17"/>
        <v>12</v>
      </c>
    </row>
    <row r="294" spans="2:6" x14ac:dyDescent="0.25">
      <c r="B294">
        <v>0</v>
      </c>
      <c r="C294">
        <f t="shared" si="15"/>
        <v>12</v>
      </c>
      <c r="D294">
        <f>SUMIF(Animals!G$3:G$616, A294, Animals!F$3:F$616)
+SUMIF(Gear!G$3:G$614, A294, Gear!F$3:F$614)
+SUMIF(Gear!H$3:H$614, A294, Gear!F$3:F$614)
+SUMIF(Gear!I$3:I$614, A294, Gear!F$3:F$614)
+SUMIF(Workshop!G$3:G$603, A294, Workshop!I$3:I$603)
+SUMIF(Workshop!J$3:J$603, A294, Workshop!L$3:L$603)
+SUMIF(Workshop!M$3:M$603, A294, Workshop!O$3:O$603)
+SUMIF(Workshop!P$3:P$603, A294, Workshop!R$3:R$603)
+SUMIF(Fish!G$3:G$616, A294, Fish!I$3:I$616)
+SUMIF(Fish!J$3:J$616, A294, Fish!L$3:L$616)</f>
        <v>0</v>
      </c>
      <c r="E294">
        <f t="shared" si="16"/>
        <v>12</v>
      </c>
      <c r="F294">
        <f t="shared" si="17"/>
        <v>12</v>
      </c>
    </row>
    <row r="295" spans="2:6" x14ac:dyDescent="0.25">
      <c r="B295">
        <v>0</v>
      </c>
      <c r="C295">
        <f t="shared" si="15"/>
        <v>12</v>
      </c>
      <c r="D295">
        <f>SUMIF(Animals!G$3:G$616, A295, Animals!F$3:F$616)
+SUMIF(Gear!G$3:G$614, A295, Gear!F$3:F$614)
+SUMIF(Gear!H$3:H$614, A295, Gear!F$3:F$614)
+SUMIF(Gear!I$3:I$614, A295, Gear!F$3:F$614)
+SUMIF(Workshop!G$3:G$603, A295, Workshop!I$3:I$603)
+SUMIF(Workshop!J$3:J$603, A295, Workshop!L$3:L$603)
+SUMIF(Workshop!M$3:M$603, A295, Workshop!O$3:O$603)
+SUMIF(Workshop!P$3:P$603, A295, Workshop!R$3:R$603)
+SUMIF(Fish!G$3:G$616, A295, Fish!I$3:I$616)
+SUMIF(Fish!J$3:J$616, A295, Fish!L$3:L$616)</f>
        <v>0</v>
      </c>
      <c r="E295">
        <f t="shared" si="16"/>
        <v>12</v>
      </c>
      <c r="F295">
        <f t="shared" si="17"/>
        <v>12</v>
      </c>
    </row>
    <row r="296" spans="2:6" x14ac:dyDescent="0.25">
      <c r="B296">
        <v>0</v>
      </c>
      <c r="C296">
        <f t="shared" si="15"/>
        <v>12</v>
      </c>
      <c r="D296">
        <f>SUMIF(Animals!G$3:G$616, A296, Animals!F$3:F$616)
+SUMIF(Gear!G$3:G$614, A296, Gear!F$3:F$614)
+SUMIF(Gear!H$3:H$614, A296, Gear!F$3:F$614)
+SUMIF(Gear!I$3:I$614, A296, Gear!F$3:F$614)
+SUMIF(Workshop!G$3:G$603, A296, Workshop!I$3:I$603)
+SUMIF(Workshop!J$3:J$603, A296, Workshop!L$3:L$603)
+SUMIF(Workshop!M$3:M$603, A296, Workshop!O$3:O$603)
+SUMIF(Workshop!P$3:P$603, A296, Workshop!R$3:R$603)
+SUMIF(Fish!G$3:G$616, A296, Fish!I$3:I$616)
+SUMIF(Fish!J$3:J$616, A296, Fish!L$3:L$616)</f>
        <v>0</v>
      </c>
      <c r="E296">
        <f t="shared" si="16"/>
        <v>12</v>
      </c>
      <c r="F296">
        <f t="shared" si="17"/>
        <v>12</v>
      </c>
    </row>
    <row r="297" spans="2:6" x14ac:dyDescent="0.25">
      <c r="B297">
        <v>0</v>
      </c>
      <c r="C297">
        <f t="shared" si="15"/>
        <v>12</v>
      </c>
      <c r="D297">
        <f>SUMIF(Animals!G$3:G$616, A297, Animals!F$3:F$616)
+SUMIF(Gear!G$3:G$614, A297, Gear!F$3:F$614)
+SUMIF(Gear!H$3:H$614, A297, Gear!F$3:F$614)
+SUMIF(Gear!I$3:I$614, A297, Gear!F$3:F$614)
+SUMIF(Workshop!G$3:G$603, A297, Workshop!I$3:I$603)
+SUMIF(Workshop!J$3:J$603, A297, Workshop!L$3:L$603)
+SUMIF(Workshop!M$3:M$603, A297, Workshop!O$3:O$603)
+SUMIF(Workshop!P$3:P$603, A297, Workshop!R$3:R$603)
+SUMIF(Fish!G$3:G$616, A297, Fish!I$3:I$616)
+SUMIF(Fish!J$3:J$616, A297, Fish!L$3:L$616)</f>
        <v>0</v>
      </c>
      <c r="E297">
        <f t="shared" si="16"/>
        <v>12</v>
      </c>
      <c r="F297">
        <f t="shared" si="17"/>
        <v>12</v>
      </c>
    </row>
    <row r="298" spans="2:6" x14ac:dyDescent="0.25">
      <c r="B298">
        <v>0</v>
      </c>
      <c r="C298">
        <f t="shared" si="15"/>
        <v>12</v>
      </c>
      <c r="D298">
        <f>SUMIF(Animals!G$3:G$616, A298, Animals!F$3:F$616)
+SUMIF(Gear!G$3:G$614, A298, Gear!F$3:F$614)
+SUMIF(Gear!H$3:H$614, A298, Gear!F$3:F$614)
+SUMIF(Gear!I$3:I$614, A298, Gear!F$3:F$614)
+SUMIF(Workshop!G$3:G$603, A298, Workshop!I$3:I$603)
+SUMIF(Workshop!J$3:J$603, A298, Workshop!L$3:L$603)
+SUMIF(Workshop!M$3:M$603, A298, Workshop!O$3:O$603)
+SUMIF(Workshop!P$3:P$603, A298, Workshop!R$3:R$603)
+SUMIF(Fish!G$3:G$616, A298, Fish!I$3:I$616)
+SUMIF(Fish!J$3:J$616, A298, Fish!L$3:L$616)</f>
        <v>0</v>
      </c>
      <c r="E298">
        <f t="shared" si="16"/>
        <v>12</v>
      </c>
      <c r="F298">
        <f t="shared" si="17"/>
        <v>12</v>
      </c>
    </row>
    <row r="299" spans="2:6" x14ac:dyDescent="0.25">
      <c r="B299">
        <v>0</v>
      </c>
      <c r="C299">
        <f t="shared" si="15"/>
        <v>12</v>
      </c>
      <c r="D299">
        <f>SUMIF(Animals!G$3:G$616, A299, Animals!F$3:F$616)
+SUMIF(Gear!G$3:G$614, A299, Gear!F$3:F$614)
+SUMIF(Gear!H$3:H$614, A299, Gear!F$3:F$614)
+SUMIF(Gear!I$3:I$614, A299, Gear!F$3:F$614)
+SUMIF(Workshop!G$3:G$603, A299, Workshop!I$3:I$603)
+SUMIF(Workshop!J$3:J$603, A299, Workshop!L$3:L$603)
+SUMIF(Workshop!M$3:M$603, A299, Workshop!O$3:O$603)
+SUMIF(Workshop!P$3:P$603, A299, Workshop!R$3:R$603)
+SUMIF(Fish!G$3:G$616, A299, Fish!I$3:I$616)
+SUMIF(Fish!J$3:J$616, A299, Fish!L$3:L$616)</f>
        <v>0</v>
      </c>
      <c r="E299">
        <f t="shared" si="16"/>
        <v>12</v>
      </c>
      <c r="F299">
        <f t="shared" si="17"/>
        <v>12</v>
      </c>
    </row>
    <row r="300" spans="2:6" x14ac:dyDescent="0.25">
      <c r="B300">
        <v>0</v>
      </c>
      <c r="C300">
        <f t="shared" si="15"/>
        <v>12</v>
      </c>
      <c r="D300">
        <f>SUMIF(Animals!G$3:G$616, A300, Animals!F$3:F$616)
+SUMIF(Gear!G$3:G$614, A300, Gear!F$3:F$614)
+SUMIF(Gear!H$3:H$614, A300, Gear!F$3:F$614)
+SUMIF(Gear!I$3:I$614, A300, Gear!F$3:F$614)
+SUMIF(Workshop!G$3:G$603, A300, Workshop!I$3:I$603)
+SUMIF(Workshop!J$3:J$603, A300, Workshop!L$3:L$603)
+SUMIF(Workshop!M$3:M$603, A300, Workshop!O$3:O$603)
+SUMIF(Workshop!P$3:P$603, A300, Workshop!R$3:R$603)
+SUMIF(Fish!G$3:G$616, A300, Fish!I$3:I$616)
+SUMIF(Fish!J$3:J$616, A300, Fish!L$3:L$616)</f>
        <v>0</v>
      </c>
      <c r="E300">
        <f t="shared" si="16"/>
        <v>12</v>
      </c>
      <c r="F300">
        <f t="shared" si="17"/>
        <v>12</v>
      </c>
    </row>
    <row r="301" spans="2:6" x14ac:dyDescent="0.25">
      <c r="B301">
        <v>0</v>
      </c>
      <c r="C301">
        <f t="shared" si="15"/>
        <v>12</v>
      </c>
      <c r="D301">
        <f>SUMIF(Animals!G$3:G$616, A301, Animals!F$3:F$616)
+SUMIF(Gear!G$3:G$614, A301, Gear!F$3:F$614)
+SUMIF(Gear!H$3:H$614, A301, Gear!F$3:F$614)
+SUMIF(Gear!I$3:I$614, A301, Gear!F$3:F$614)
+SUMIF(Workshop!G$3:G$603, A301, Workshop!I$3:I$603)
+SUMIF(Workshop!J$3:J$603, A301, Workshop!L$3:L$603)
+SUMIF(Workshop!M$3:M$603, A301, Workshop!O$3:O$603)
+SUMIF(Workshop!P$3:P$603, A301, Workshop!R$3:R$603)
+SUMIF(Fish!G$3:G$616, A301, Fish!I$3:I$616)
+SUMIF(Fish!J$3:J$616, A301, Fish!L$3:L$616)</f>
        <v>0</v>
      </c>
      <c r="E301">
        <f t="shared" si="16"/>
        <v>12</v>
      </c>
      <c r="F301">
        <f t="shared" si="17"/>
        <v>12</v>
      </c>
    </row>
    <row r="302" spans="2:6" x14ac:dyDescent="0.25">
      <c r="B302">
        <v>0</v>
      </c>
      <c r="C302">
        <f t="shared" si="15"/>
        <v>12</v>
      </c>
      <c r="D302">
        <f>SUMIF(Animals!G$3:G$616, A302, Animals!F$3:F$616)
+SUMIF(Gear!G$3:G$614, A302, Gear!F$3:F$614)
+SUMIF(Gear!H$3:H$614, A302, Gear!F$3:F$614)
+SUMIF(Gear!I$3:I$614, A302, Gear!F$3:F$614)
+SUMIF(Workshop!G$3:G$603, A302, Workshop!I$3:I$603)
+SUMIF(Workshop!J$3:J$603, A302, Workshop!L$3:L$603)
+SUMIF(Workshop!M$3:M$603, A302, Workshop!O$3:O$603)
+SUMIF(Workshop!P$3:P$603, A302, Workshop!R$3:R$603)
+SUMIF(Fish!G$3:G$616, A302, Fish!I$3:I$616)
+SUMIF(Fish!J$3:J$616, A302, Fish!L$3:L$616)</f>
        <v>0</v>
      </c>
      <c r="E302">
        <f t="shared" si="16"/>
        <v>12</v>
      </c>
      <c r="F302">
        <f t="shared" si="17"/>
        <v>12</v>
      </c>
    </row>
    <row r="303" spans="2:6" x14ac:dyDescent="0.25">
      <c r="B303">
        <v>0</v>
      </c>
      <c r="C303">
        <f t="shared" si="15"/>
        <v>12</v>
      </c>
      <c r="D303">
        <f>SUMIF(Animals!G$3:G$616, A303, Animals!F$3:F$616)
+SUMIF(Gear!G$3:G$614, A303, Gear!F$3:F$614)
+SUMIF(Gear!H$3:H$614, A303, Gear!F$3:F$614)
+SUMIF(Gear!I$3:I$614, A303, Gear!F$3:F$614)
+SUMIF(Workshop!G$3:G$603, A303, Workshop!I$3:I$603)
+SUMIF(Workshop!J$3:J$603, A303, Workshop!L$3:L$603)
+SUMIF(Workshop!M$3:M$603, A303, Workshop!O$3:O$603)
+SUMIF(Workshop!P$3:P$603, A303, Workshop!R$3:R$603)
+SUMIF(Fish!G$3:G$616, A303, Fish!I$3:I$616)
+SUMIF(Fish!J$3:J$616, A303, Fish!L$3:L$616)</f>
        <v>0</v>
      </c>
      <c r="E303">
        <f t="shared" si="16"/>
        <v>12</v>
      </c>
      <c r="F303">
        <f t="shared" si="17"/>
        <v>12</v>
      </c>
    </row>
    <row r="304" spans="2:6" x14ac:dyDescent="0.25">
      <c r="B304">
        <v>0</v>
      </c>
      <c r="C304">
        <f t="shared" si="15"/>
        <v>12</v>
      </c>
      <c r="D304">
        <f>SUMIF(Animals!G$3:G$616, A304, Animals!F$3:F$616)
+SUMIF(Gear!G$3:G$614, A304, Gear!F$3:F$614)
+SUMIF(Gear!H$3:H$614, A304, Gear!F$3:F$614)
+SUMIF(Gear!I$3:I$614, A304, Gear!F$3:F$614)
+SUMIF(Workshop!G$3:G$603, A304, Workshop!I$3:I$603)
+SUMIF(Workshop!J$3:J$603, A304, Workshop!L$3:L$603)
+SUMIF(Workshop!M$3:M$603, A304, Workshop!O$3:O$603)
+SUMIF(Workshop!P$3:P$603, A304, Workshop!R$3:R$603)
+SUMIF(Fish!G$3:G$616, A304, Fish!I$3:I$616)
+SUMIF(Fish!J$3:J$616, A304, Fish!L$3:L$616)</f>
        <v>0</v>
      </c>
      <c r="E304">
        <f t="shared" si="16"/>
        <v>12</v>
      </c>
      <c r="F304">
        <f t="shared" si="17"/>
        <v>12</v>
      </c>
    </row>
    <row r="305" spans="2:6" x14ac:dyDescent="0.25">
      <c r="B305">
        <v>0</v>
      </c>
      <c r="C305">
        <f t="shared" si="15"/>
        <v>12</v>
      </c>
      <c r="D305">
        <f>SUMIF(Animals!G$3:G$616, A305, Animals!F$3:F$616)
+SUMIF(Gear!G$3:G$614, A305, Gear!F$3:F$614)
+SUMIF(Gear!H$3:H$614, A305, Gear!F$3:F$614)
+SUMIF(Gear!I$3:I$614, A305, Gear!F$3:F$614)
+SUMIF(Workshop!G$3:G$603, A305, Workshop!I$3:I$603)
+SUMIF(Workshop!J$3:J$603, A305, Workshop!L$3:L$603)
+SUMIF(Workshop!M$3:M$603, A305, Workshop!O$3:O$603)
+SUMIF(Workshop!P$3:P$603, A305, Workshop!R$3:R$603)
+SUMIF(Fish!G$3:G$616, A305, Fish!I$3:I$616)
+SUMIF(Fish!J$3:J$616, A305, Fish!L$3:L$616)</f>
        <v>0</v>
      </c>
      <c r="E305">
        <f t="shared" si="16"/>
        <v>12</v>
      </c>
      <c r="F305">
        <f t="shared" si="17"/>
        <v>12</v>
      </c>
    </row>
    <row r="306" spans="2:6" x14ac:dyDescent="0.25">
      <c r="B306">
        <v>0</v>
      </c>
      <c r="C306">
        <f t="shared" si="15"/>
        <v>12</v>
      </c>
      <c r="D306">
        <f>SUMIF(Animals!G$3:G$616, A306, Animals!F$3:F$616)
+SUMIF(Gear!G$3:G$614, A306, Gear!F$3:F$614)
+SUMIF(Gear!H$3:H$614, A306, Gear!F$3:F$614)
+SUMIF(Gear!I$3:I$614, A306, Gear!F$3:F$614)
+SUMIF(Workshop!G$3:G$603, A306, Workshop!I$3:I$603)
+SUMIF(Workshop!J$3:J$603, A306, Workshop!L$3:L$603)
+SUMIF(Workshop!M$3:M$603, A306, Workshop!O$3:O$603)
+SUMIF(Workshop!P$3:P$603, A306, Workshop!R$3:R$603)
+SUMIF(Fish!G$3:G$616, A306, Fish!I$3:I$616)
+SUMIF(Fish!J$3:J$616, A306, Fish!L$3:L$616)</f>
        <v>0</v>
      </c>
      <c r="E306">
        <f t="shared" si="16"/>
        <v>12</v>
      </c>
      <c r="F306">
        <f t="shared" si="17"/>
        <v>12</v>
      </c>
    </row>
    <row r="307" spans="2:6" x14ac:dyDescent="0.25">
      <c r="B307">
        <v>0</v>
      </c>
      <c r="C307">
        <f t="shared" si="15"/>
        <v>12</v>
      </c>
      <c r="D307">
        <f>SUMIF(Animals!G$3:G$616, A307, Animals!F$3:F$616)
+SUMIF(Gear!G$3:G$614, A307, Gear!F$3:F$614)
+SUMIF(Gear!H$3:H$614, A307, Gear!F$3:F$614)
+SUMIF(Gear!I$3:I$614, A307, Gear!F$3:F$614)
+SUMIF(Workshop!G$3:G$603, A307, Workshop!I$3:I$603)
+SUMIF(Workshop!J$3:J$603, A307, Workshop!L$3:L$603)
+SUMIF(Workshop!M$3:M$603, A307, Workshop!O$3:O$603)
+SUMIF(Workshop!P$3:P$603, A307, Workshop!R$3:R$603)
+SUMIF(Fish!G$3:G$616, A307, Fish!I$3:I$616)
+SUMIF(Fish!J$3:J$616, A307, Fish!L$3:L$616)</f>
        <v>0</v>
      </c>
      <c r="E307">
        <f t="shared" si="16"/>
        <v>12</v>
      </c>
      <c r="F307">
        <f t="shared" si="17"/>
        <v>12</v>
      </c>
    </row>
    <row r="308" spans="2:6" x14ac:dyDescent="0.25">
      <c r="B308">
        <v>0</v>
      </c>
      <c r="C308">
        <f t="shared" si="15"/>
        <v>12</v>
      </c>
      <c r="D308">
        <f>SUMIF(Animals!G$3:G$616, A308, Animals!F$3:F$616)
+SUMIF(Gear!G$3:G$614, A308, Gear!F$3:F$614)
+SUMIF(Gear!H$3:H$614, A308, Gear!F$3:F$614)
+SUMIF(Gear!I$3:I$614, A308, Gear!F$3:F$614)
+SUMIF(Workshop!G$3:G$603, A308, Workshop!I$3:I$603)
+SUMIF(Workshop!J$3:J$603, A308, Workshop!L$3:L$603)
+SUMIF(Workshop!M$3:M$603, A308, Workshop!O$3:O$603)
+SUMIF(Workshop!P$3:P$603, A308, Workshop!R$3:R$603)
+SUMIF(Fish!G$3:G$616, A308, Fish!I$3:I$616)
+SUMIF(Fish!J$3:J$616, A308, Fish!L$3:L$616)</f>
        <v>0</v>
      </c>
      <c r="E308">
        <f t="shared" si="16"/>
        <v>12</v>
      </c>
      <c r="F308">
        <f t="shared" si="17"/>
        <v>12</v>
      </c>
    </row>
    <row r="309" spans="2:6" x14ac:dyDescent="0.25">
      <c r="B309">
        <v>0</v>
      </c>
      <c r="C309">
        <f t="shared" si="15"/>
        <v>12</v>
      </c>
      <c r="D309">
        <f>SUMIF(Animals!G$3:G$616, A309, Animals!F$3:F$616)
+SUMIF(Gear!G$3:G$614, A309, Gear!F$3:F$614)
+SUMIF(Gear!H$3:H$614, A309, Gear!F$3:F$614)
+SUMIF(Gear!I$3:I$614, A309, Gear!F$3:F$614)
+SUMIF(Workshop!G$3:G$603, A309, Workshop!I$3:I$603)
+SUMIF(Workshop!J$3:J$603, A309, Workshop!L$3:L$603)
+SUMIF(Workshop!M$3:M$603, A309, Workshop!O$3:O$603)
+SUMIF(Workshop!P$3:P$603, A309, Workshop!R$3:R$603)
+SUMIF(Fish!G$3:G$616, A309, Fish!I$3:I$616)
+SUMIF(Fish!J$3:J$616, A309, Fish!L$3:L$616)</f>
        <v>0</v>
      </c>
      <c r="E309">
        <f t="shared" si="16"/>
        <v>12</v>
      </c>
      <c r="F309">
        <f t="shared" si="17"/>
        <v>12</v>
      </c>
    </row>
    <row r="310" spans="2:6" x14ac:dyDescent="0.25">
      <c r="B310">
        <v>0</v>
      </c>
      <c r="C310">
        <f t="shared" si="15"/>
        <v>12</v>
      </c>
      <c r="D310">
        <f>SUMIF(Animals!G$3:G$616, A310, Animals!F$3:F$616)
+SUMIF(Gear!G$3:G$614, A310, Gear!F$3:F$614)
+SUMIF(Gear!H$3:H$614, A310, Gear!F$3:F$614)
+SUMIF(Gear!I$3:I$614, A310, Gear!F$3:F$614)
+SUMIF(Workshop!G$3:G$603, A310, Workshop!I$3:I$603)
+SUMIF(Workshop!J$3:J$603, A310, Workshop!L$3:L$603)
+SUMIF(Workshop!M$3:M$603, A310, Workshop!O$3:O$603)
+SUMIF(Workshop!P$3:P$603, A310, Workshop!R$3:R$603)
+SUMIF(Fish!G$3:G$616, A310, Fish!I$3:I$616)
+SUMIF(Fish!J$3:J$616, A310, Fish!L$3:L$616)</f>
        <v>0</v>
      </c>
      <c r="E310">
        <f t="shared" si="16"/>
        <v>12</v>
      </c>
      <c r="F310">
        <f t="shared" si="17"/>
        <v>12</v>
      </c>
    </row>
    <row r="311" spans="2:6" x14ac:dyDescent="0.25">
      <c r="B311">
        <v>0</v>
      </c>
      <c r="C311">
        <f t="shared" si="15"/>
        <v>12</v>
      </c>
      <c r="D311">
        <f>SUMIF(Animals!G$3:G$616, A311, Animals!F$3:F$616)
+SUMIF(Gear!G$3:G$614, A311, Gear!F$3:F$614)
+SUMIF(Gear!H$3:H$614, A311, Gear!F$3:F$614)
+SUMIF(Gear!I$3:I$614, A311, Gear!F$3:F$614)
+SUMIF(Workshop!G$3:G$603, A311, Workshop!I$3:I$603)
+SUMIF(Workshop!J$3:J$603, A311, Workshop!L$3:L$603)
+SUMIF(Workshop!M$3:M$603, A311, Workshop!O$3:O$603)
+SUMIF(Workshop!P$3:P$603, A311, Workshop!R$3:R$603)
+SUMIF(Fish!G$3:G$616, A311, Fish!I$3:I$616)
+SUMIF(Fish!J$3:J$616, A311, Fish!L$3:L$616)</f>
        <v>0</v>
      </c>
      <c r="E311">
        <f t="shared" si="16"/>
        <v>12</v>
      </c>
      <c r="F311">
        <f t="shared" si="17"/>
        <v>12</v>
      </c>
    </row>
    <row r="312" spans="2:6" x14ac:dyDescent="0.25">
      <c r="B312">
        <v>0</v>
      </c>
      <c r="C312">
        <f t="shared" si="15"/>
        <v>12</v>
      </c>
      <c r="D312">
        <f>SUMIF(Animals!G$3:G$616, A312, Animals!F$3:F$616)
+SUMIF(Gear!G$3:G$614, A312, Gear!F$3:F$614)
+SUMIF(Gear!H$3:H$614, A312, Gear!F$3:F$614)
+SUMIF(Gear!I$3:I$614, A312, Gear!F$3:F$614)
+SUMIF(Workshop!G$3:G$603, A312, Workshop!I$3:I$603)
+SUMIF(Workshop!J$3:J$603, A312, Workshop!L$3:L$603)
+SUMIF(Workshop!M$3:M$603, A312, Workshop!O$3:O$603)
+SUMIF(Workshop!P$3:P$603, A312, Workshop!R$3:R$603)
+SUMIF(Fish!G$3:G$616, A312, Fish!I$3:I$616)
+SUMIF(Fish!J$3:J$616, A312, Fish!L$3:L$616)</f>
        <v>0</v>
      </c>
      <c r="E312">
        <f t="shared" si="16"/>
        <v>12</v>
      </c>
      <c r="F312">
        <f t="shared" si="17"/>
        <v>12</v>
      </c>
    </row>
    <row r="313" spans="2:6" x14ac:dyDescent="0.25">
      <c r="B313">
        <v>0</v>
      </c>
      <c r="C313">
        <f t="shared" si="15"/>
        <v>12</v>
      </c>
      <c r="D313">
        <f>SUMIF(Animals!G$3:G$616, A313, Animals!F$3:F$616)
+SUMIF(Gear!G$3:G$614, A313, Gear!F$3:F$614)
+SUMIF(Gear!H$3:H$614, A313, Gear!F$3:F$614)
+SUMIF(Gear!I$3:I$614, A313, Gear!F$3:F$614)
+SUMIF(Workshop!G$3:G$603, A313, Workshop!I$3:I$603)
+SUMIF(Workshop!J$3:J$603, A313, Workshop!L$3:L$603)
+SUMIF(Workshop!M$3:M$603, A313, Workshop!O$3:O$603)
+SUMIF(Workshop!P$3:P$603, A313, Workshop!R$3:R$603)
+SUMIF(Fish!G$3:G$616, A313, Fish!I$3:I$616)
+SUMIF(Fish!J$3:J$616, A313, Fish!L$3:L$616)</f>
        <v>0</v>
      </c>
      <c r="E313">
        <f t="shared" si="16"/>
        <v>12</v>
      </c>
      <c r="F313">
        <f t="shared" si="17"/>
        <v>12</v>
      </c>
    </row>
    <row r="314" spans="2:6" x14ac:dyDescent="0.25">
      <c r="B314">
        <v>0</v>
      </c>
      <c r="C314">
        <f t="shared" si="15"/>
        <v>12</v>
      </c>
      <c r="D314">
        <f>SUMIF(Animals!G$3:G$616, A314, Animals!F$3:F$616)
+SUMIF(Gear!G$3:G$614, A314, Gear!F$3:F$614)
+SUMIF(Gear!H$3:H$614, A314, Gear!F$3:F$614)
+SUMIF(Gear!I$3:I$614, A314, Gear!F$3:F$614)
+SUMIF(Workshop!G$3:G$603, A314, Workshop!I$3:I$603)
+SUMIF(Workshop!J$3:J$603, A314, Workshop!L$3:L$603)
+SUMIF(Workshop!M$3:M$603, A314, Workshop!O$3:O$603)
+SUMIF(Workshop!P$3:P$603, A314, Workshop!R$3:R$603)
+SUMIF(Fish!G$3:G$616, A314, Fish!I$3:I$616)
+SUMIF(Fish!J$3:J$616, A314, Fish!L$3:L$616)</f>
        <v>0</v>
      </c>
      <c r="E314">
        <f t="shared" si="16"/>
        <v>12</v>
      </c>
      <c r="F314">
        <f t="shared" si="17"/>
        <v>12</v>
      </c>
    </row>
    <row r="315" spans="2:6" x14ac:dyDescent="0.25">
      <c r="B315">
        <v>0</v>
      </c>
      <c r="C315">
        <f t="shared" si="15"/>
        <v>12</v>
      </c>
      <c r="D315">
        <f>SUMIF(Animals!G$3:G$616, A315, Animals!F$3:F$616)
+SUMIF(Gear!G$3:G$614, A315, Gear!F$3:F$614)
+SUMIF(Gear!H$3:H$614, A315, Gear!F$3:F$614)
+SUMIF(Gear!I$3:I$614, A315, Gear!F$3:F$614)
+SUMIF(Workshop!G$3:G$603, A315, Workshop!I$3:I$603)
+SUMIF(Workshop!J$3:J$603, A315, Workshop!L$3:L$603)
+SUMIF(Workshop!M$3:M$603, A315, Workshop!O$3:O$603)
+SUMIF(Workshop!P$3:P$603, A315, Workshop!R$3:R$603)
+SUMIF(Fish!G$3:G$616, A315, Fish!I$3:I$616)
+SUMIF(Fish!J$3:J$616, A315, Fish!L$3:L$616)</f>
        <v>0</v>
      </c>
      <c r="E315">
        <f t="shared" si="16"/>
        <v>12</v>
      </c>
      <c r="F315">
        <f t="shared" si="17"/>
        <v>12</v>
      </c>
    </row>
    <row r="316" spans="2:6" x14ac:dyDescent="0.25">
      <c r="B316">
        <v>0</v>
      </c>
      <c r="C316">
        <f t="shared" si="15"/>
        <v>12</v>
      </c>
      <c r="D316">
        <f>SUMIF(Animals!G$3:G$616, A316, Animals!F$3:F$616)
+SUMIF(Gear!G$3:G$614, A316, Gear!F$3:F$614)
+SUMIF(Gear!H$3:H$614, A316, Gear!F$3:F$614)
+SUMIF(Gear!I$3:I$614, A316, Gear!F$3:F$614)
+SUMIF(Workshop!G$3:G$603, A316, Workshop!I$3:I$603)
+SUMIF(Workshop!J$3:J$603, A316, Workshop!L$3:L$603)
+SUMIF(Workshop!M$3:M$603, A316, Workshop!O$3:O$603)
+SUMIF(Workshop!P$3:P$603, A316, Workshop!R$3:R$603)
+SUMIF(Fish!G$3:G$616, A316, Fish!I$3:I$616)
+SUMIF(Fish!J$3:J$616, A316, Fish!L$3:L$616)</f>
        <v>0</v>
      </c>
      <c r="E316">
        <f t="shared" si="16"/>
        <v>12</v>
      </c>
      <c r="F316">
        <f t="shared" si="17"/>
        <v>12</v>
      </c>
    </row>
    <row r="317" spans="2:6" x14ac:dyDescent="0.25">
      <c r="B317">
        <v>0</v>
      </c>
      <c r="C317">
        <f t="shared" si="15"/>
        <v>12</v>
      </c>
      <c r="D317">
        <f>SUMIF(Animals!G$3:G$616, A317, Animals!F$3:F$616)
+SUMIF(Gear!G$3:G$614, A317, Gear!F$3:F$614)
+SUMIF(Gear!H$3:H$614, A317, Gear!F$3:F$614)
+SUMIF(Gear!I$3:I$614, A317, Gear!F$3:F$614)
+SUMIF(Workshop!G$3:G$603, A317, Workshop!I$3:I$603)
+SUMIF(Workshop!J$3:J$603, A317, Workshop!L$3:L$603)
+SUMIF(Workshop!M$3:M$603, A317, Workshop!O$3:O$603)
+SUMIF(Workshop!P$3:P$603, A317, Workshop!R$3:R$603)
+SUMIF(Fish!G$3:G$616, A317, Fish!I$3:I$616)
+SUMIF(Fish!J$3:J$616, A317, Fish!L$3:L$616)</f>
        <v>0</v>
      </c>
      <c r="E317">
        <f t="shared" si="16"/>
        <v>12</v>
      </c>
      <c r="F317">
        <f t="shared" si="17"/>
        <v>12</v>
      </c>
    </row>
    <row r="318" spans="2:6" x14ac:dyDescent="0.25">
      <c r="B318">
        <v>0</v>
      </c>
      <c r="C318">
        <f t="shared" si="15"/>
        <v>12</v>
      </c>
      <c r="D318">
        <f>SUMIF(Animals!G$3:G$616, A318, Animals!F$3:F$616)
+SUMIF(Gear!G$3:G$614, A318, Gear!F$3:F$614)
+SUMIF(Gear!H$3:H$614, A318, Gear!F$3:F$614)
+SUMIF(Gear!I$3:I$614, A318, Gear!F$3:F$614)
+SUMIF(Workshop!G$3:G$603, A318, Workshop!I$3:I$603)
+SUMIF(Workshop!J$3:J$603, A318, Workshop!L$3:L$603)
+SUMIF(Workshop!M$3:M$603, A318, Workshop!O$3:O$603)
+SUMIF(Workshop!P$3:P$603, A318, Workshop!R$3:R$603)
+SUMIF(Fish!G$3:G$616, A318, Fish!I$3:I$616)
+SUMIF(Fish!J$3:J$616, A318, Fish!L$3:L$616)</f>
        <v>0</v>
      </c>
      <c r="E318">
        <f t="shared" si="16"/>
        <v>12</v>
      </c>
      <c r="F318">
        <f t="shared" si="17"/>
        <v>12</v>
      </c>
    </row>
    <row r="319" spans="2:6" x14ac:dyDescent="0.25">
      <c r="B319">
        <v>0</v>
      </c>
      <c r="C319">
        <f t="shared" si="15"/>
        <v>12</v>
      </c>
      <c r="D319">
        <f>SUMIF(Animals!G$3:G$616, A319, Animals!F$3:F$616)
+SUMIF(Gear!G$3:G$614, A319, Gear!F$3:F$614)
+SUMIF(Gear!H$3:H$614, A319, Gear!F$3:F$614)
+SUMIF(Gear!I$3:I$614, A319, Gear!F$3:F$614)
+SUMIF(Workshop!G$3:G$603, A319, Workshop!I$3:I$603)
+SUMIF(Workshop!J$3:J$603, A319, Workshop!L$3:L$603)
+SUMIF(Workshop!M$3:M$603, A319, Workshop!O$3:O$603)
+SUMIF(Workshop!P$3:P$603, A319, Workshop!R$3:R$603)
+SUMIF(Fish!G$3:G$616, A319, Fish!I$3:I$616)
+SUMIF(Fish!J$3:J$616, A319, Fish!L$3:L$616)</f>
        <v>0</v>
      </c>
      <c r="E319">
        <f t="shared" si="16"/>
        <v>12</v>
      </c>
      <c r="F319">
        <f t="shared" si="17"/>
        <v>12</v>
      </c>
    </row>
    <row r="320" spans="2:6" x14ac:dyDescent="0.25">
      <c r="B320">
        <v>0</v>
      </c>
      <c r="C320">
        <f t="shared" si="15"/>
        <v>12</v>
      </c>
      <c r="D320">
        <f>SUMIF(Animals!G$3:G$616, A320, Animals!F$3:F$616)
+SUMIF(Gear!G$3:G$614, A320, Gear!F$3:F$614)
+SUMIF(Gear!H$3:H$614, A320, Gear!F$3:F$614)
+SUMIF(Gear!I$3:I$614, A320, Gear!F$3:F$614)
+SUMIF(Workshop!G$3:G$603, A320, Workshop!I$3:I$603)
+SUMIF(Workshop!J$3:J$603, A320, Workshop!L$3:L$603)
+SUMIF(Workshop!M$3:M$603, A320, Workshop!O$3:O$603)
+SUMIF(Workshop!P$3:P$603, A320, Workshop!R$3:R$603)
+SUMIF(Fish!G$3:G$616, A320, Fish!I$3:I$616)
+SUMIF(Fish!J$3:J$616, A320, Fish!L$3:L$616)</f>
        <v>0</v>
      </c>
      <c r="E320">
        <f t="shared" si="16"/>
        <v>12</v>
      </c>
      <c r="F320">
        <f t="shared" si="17"/>
        <v>12</v>
      </c>
    </row>
    <row r="321" spans="2:6" x14ac:dyDescent="0.25">
      <c r="B321">
        <v>0</v>
      </c>
      <c r="C321">
        <f t="shared" si="15"/>
        <v>12</v>
      </c>
      <c r="D321">
        <f>SUMIF(Animals!G$3:G$616, A321, Animals!F$3:F$616)
+SUMIF(Gear!G$3:G$614, A321, Gear!F$3:F$614)
+SUMIF(Gear!H$3:H$614, A321, Gear!F$3:F$614)
+SUMIF(Gear!I$3:I$614, A321, Gear!F$3:F$614)
+SUMIF(Workshop!G$3:G$603, A321, Workshop!I$3:I$603)
+SUMIF(Workshop!J$3:J$603, A321, Workshop!L$3:L$603)
+SUMIF(Workshop!M$3:M$603, A321, Workshop!O$3:O$603)
+SUMIF(Workshop!P$3:P$603, A321, Workshop!R$3:R$603)
+SUMIF(Fish!G$3:G$616, A321, Fish!I$3:I$616)
+SUMIF(Fish!J$3:J$616, A321, Fish!L$3:L$616)</f>
        <v>0</v>
      </c>
      <c r="E321">
        <f t="shared" si="16"/>
        <v>12</v>
      </c>
      <c r="F321">
        <f t="shared" si="17"/>
        <v>12</v>
      </c>
    </row>
    <row r="322" spans="2:6" x14ac:dyDescent="0.25">
      <c r="B322">
        <v>0</v>
      </c>
      <c r="C322">
        <f t="shared" si="15"/>
        <v>12</v>
      </c>
      <c r="D322">
        <f>SUMIF(Animals!G$3:G$616, A322, Animals!F$3:F$616)
+SUMIF(Gear!G$3:G$614, A322, Gear!F$3:F$614)
+SUMIF(Gear!H$3:H$614, A322, Gear!F$3:F$614)
+SUMIF(Gear!I$3:I$614, A322, Gear!F$3:F$614)
+SUMIF(Workshop!G$3:G$603, A322, Workshop!I$3:I$603)
+SUMIF(Workshop!J$3:J$603, A322, Workshop!L$3:L$603)
+SUMIF(Workshop!M$3:M$603, A322, Workshop!O$3:O$603)
+SUMIF(Workshop!P$3:P$603, A322, Workshop!R$3:R$603)
+SUMIF(Fish!G$3:G$616, A322, Fish!I$3:I$616)
+SUMIF(Fish!J$3:J$616, A322, Fish!L$3:L$616)</f>
        <v>0</v>
      </c>
      <c r="E322">
        <f t="shared" si="16"/>
        <v>12</v>
      </c>
      <c r="F322">
        <f t="shared" si="17"/>
        <v>12</v>
      </c>
    </row>
    <row r="323" spans="2:6" x14ac:dyDescent="0.25">
      <c r="B323">
        <v>0</v>
      </c>
      <c r="C323">
        <f t="shared" ref="C323:C386" si="18">$G$1</f>
        <v>12</v>
      </c>
      <c r="D323">
        <f>SUMIF(Animals!G$3:G$616, A323, Animals!F$3:F$616)
+SUMIF(Gear!G$3:G$614, A323, Gear!F$3:F$614)
+SUMIF(Gear!H$3:H$614, A323, Gear!F$3:F$614)
+SUMIF(Gear!I$3:I$614, A323, Gear!F$3:F$614)
+SUMIF(Workshop!G$3:G$603, A323, Workshop!I$3:I$603)
+SUMIF(Workshop!J$3:J$603, A323, Workshop!L$3:L$603)
+SUMIF(Workshop!M$3:M$603, A323, Workshop!O$3:O$603)
+SUMIF(Workshop!P$3:P$603, A323, Workshop!R$3:R$603)
+SUMIF(Fish!G$3:G$616, A323, Fish!I$3:I$616)
+SUMIF(Fish!J$3:J$616, A323, Fish!L$3:L$616)</f>
        <v>0</v>
      </c>
      <c r="E323">
        <f t="shared" ref="E323:E386" si="19">SUM(C323:D323)</f>
        <v>12</v>
      </c>
      <c r="F323">
        <f t="shared" ref="F323:F386" si="20">MAX(0, E323-B323)</f>
        <v>12</v>
      </c>
    </row>
    <row r="324" spans="2:6" x14ac:dyDescent="0.25">
      <c r="B324">
        <v>0</v>
      </c>
      <c r="C324">
        <f t="shared" si="18"/>
        <v>12</v>
      </c>
      <c r="D324">
        <f>SUMIF(Animals!G$3:G$616, A324, Animals!F$3:F$616)
+SUMIF(Gear!G$3:G$614, A324, Gear!F$3:F$614)
+SUMIF(Gear!H$3:H$614, A324, Gear!F$3:F$614)
+SUMIF(Gear!I$3:I$614, A324, Gear!F$3:F$614)
+SUMIF(Workshop!G$3:G$603, A324, Workshop!I$3:I$603)
+SUMIF(Workshop!J$3:J$603, A324, Workshop!L$3:L$603)
+SUMIF(Workshop!M$3:M$603, A324, Workshop!O$3:O$603)
+SUMIF(Workshop!P$3:P$603, A324, Workshop!R$3:R$603)
+SUMIF(Fish!G$3:G$616, A324, Fish!I$3:I$616)
+SUMIF(Fish!J$3:J$616, A324, Fish!L$3:L$616)</f>
        <v>0</v>
      </c>
      <c r="E324">
        <f t="shared" si="19"/>
        <v>12</v>
      </c>
      <c r="F324">
        <f t="shared" si="20"/>
        <v>12</v>
      </c>
    </row>
    <row r="325" spans="2:6" x14ac:dyDescent="0.25">
      <c r="B325">
        <v>0</v>
      </c>
      <c r="C325">
        <f t="shared" si="18"/>
        <v>12</v>
      </c>
      <c r="D325">
        <f>SUMIF(Animals!G$3:G$616, A325, Animals!F$3:F$616)
+SUMIF(Gear!G$3:G$614, A325, Gear!F$3:F$614)
+SUMIF(Gear!H$3:H$614, A325, Gear!F$3:F$614)
+SUMIF(Gear!I$3:I$614, A325, Gear!F$3:F$614)
+SUMIF(Workshop!G$3:G$603, A325, Workshop!I$3:I$603)
+SUMIF(Workshop!J$3:J$603, A325, Workshop!L$3:L$603)
+SUMIF(Workshop!M$3:M$603, A325, Workshop!O$3:O$603)
+SUMIF(Workshop!P$3:P$603, A325, Workshop!R$3:R$603)
+SUMIF(Fish!G$3:G$616, A325, Fish!I$3:I$616)
+SUMIF(Fish!J$3:J$616, A325, Fish!L$3:L$616)</f>
        <v>0</v>
      </c>
      <c r="E325">
        <f t="shared" si="19"/>
        <v>12</v>
      </c>
      <c r="F325">
        <f t="shared" si="20"/>
        <v>12</v>
      </c>
    </row>
    <row r="326" spans="2:6" x14ac:dyDescent="0.25">
      <c r="B326">
        <v>0</v>
      </c>
      <c r="C326">
        <f t="shared" si="18"/>
        <v>12</v>
      </c>
      <c r="D326">
        <f>SUMIF(Animals!G$3:G$616, A326, Animals!F$3:F$616)
+SUMIF(Gear!G$3:G$614, A326, Gear!F$3:F$614)
+SUMIF(Gear!H$3:H$614, A326, Gear!F$3:F$614)
+SUMIF(Gear!I$3:I$614, A326, Gear!F$3:F$614)
+SUMIF(Workshop!G$3:G$603, A326, Workshop!I$3:I$603)
+SUMIF(Workshop!J$3:J$603, A326, Workshop!L$3:L$603)
+SUMIF(Workshop!M$3:M$603, A326, Workshop!O$3:O$603)
+SUMIF(Workshop!P$3:P$603, A326, Workshop!R$3:R$603)
+SUMIF(Fish!G$3:G$616, A326, Fish!I$3:I$616)
+SUMIF(Fish!J$3:J$616, A326, Fish!L$3:L$616)</f>
        <v>0</v>
      </c>
      <c r="E326">
        <f t="shared" si="19"/>
        <v>12</v>
      </c>
      <c r="F326">
        <f t="shared" si="20"/>
        <v>12</v>
      </c>
    </row>
    <row r="327" spans="2:6" x14ac:dyDescent="0.25">
      <c r="B327">
        <v>0</v>
      </c>
      <c r="C327">
        <f t="shared" si="18"/>
        <v>12</v>
      </c>
      <c r="D327">
        <f>SUMIF(Animals!G$3:G$616, A327, Animals!F$3:F$616)
+SUMIF(Gear!G$3:G$614, A327, Gear!F$3:F$614)
+SUMIF(Gear!H$3:H$614, A327, Gear!F$3:F$614)
+SUMIF(Gear!I$3:I$614, A327, Gear!F$3:F$614)
+SUMIF(Workshop!G$3:G$603, A327, Workshop!I$3:I$603)
+SUMIF(Workshop!J$3:J$603, A327, Workshop!L$3:L$603)
+SUMIF(Workshop!M$3:M$603, A327, Workshop!O$3:O$603)
+SUMIF(Workshop!P$3:P$603, A327, Workshop!R$3:R$603)
+SUMIF(Fish!G$3:G$616, A327, Fish!I$3:I$616)
+SUMIF(Fish!J$3:J$616, A327, Fish!L$3:L$616)</f>
        <v>0</v>
      </c>
      <c r="E327">
        <f t="shared" si="19"/>
        <v>12</v>
      </c>
      <c r="F327">
        <f t="shared" si="20"/>
        <v>12</v>
      </c>
    </row>
    <row r="328" spans="2:6" x14ac:dyDescent="0.25">
      <c r="B328">
        <v>0</v>
      </c>
      <c r="C328">
        <f t="shared" si="18"/>
        <v>12</v>
      </c>
      <c r="D328">
        <f>SUMIF(Animals!G$3:G$616, A328, Animals!F$3:F$616)
+SUMIF(Gear!G$3:G$614, A328, Gear!F$3:F$614)
+SUMIF(Gear!H$3:H$614, A328, Gear!F$3:F$614)
+SUMIF(Gear!I$3:I$614, A328, Gear!F$3:F$614)
+SUMIF(Workshop!G$3:G$603, A328, Workshop!I$3:I$603)
+SUMIF(Workshop!J$3:J$603, A328, Workshop!L$3:L$603)
+SUMIF(Workshop!M$3:M$603, A328, Workshop!O$3:O$603)
+SUMIF(Workshop!P$3:P$603, A328, Workshop!R$3:R$603)
+SUMIF(Fish!G$3:G$616, A328, Fish!I$3:I$616)
+SUMIF(Fish!J$3:J$616, A328, Fish!L$3:L$616)</f>
        <v>0</v>
      </c>
      <c r="E328">
        <f t="shared" si="19"/>
        <v>12</v>
      </c>
      <c r="F328">
        <f t="shared" si="20"/>
        <v>12</v>
      </c>
    </row>
    <row r="329" spans="2:6" x14ac:dyDescent="0.25">
      <c r="B329">
        <v>0</v>
      </c>
      <c r="C329">
        <f t="shared" si="18"/>
        <v>12</v>
      </c>
      <c r="D329">
        <f>SUMIF(Animals!G$3:G$616, A329, Animals!F$3:F$616)
+SUMIF(Gear!G$3:G$614, A329, Gear!F$3:F$614)
+SUMIF(Gear!H$3:H$614, A329, Gear!F$3:F$614)
+SUMIF(Gear!I$3:I$614, A329, Gear!F$3:F$614)
+SUMIF(Workshop!G$3:G$603, A329, Workshop!I$3:I$603)
+SUMIF(Workshop!J$3:J$603, A329, Workshop!L$3:L$603)
+SUMIF(Workshop!M$3:M$603, A329, Workshop!O$3:O$603)
+SUMIF(Workshop!P$3:P$603, A329, Workshop!R$3:R$603)
+SUMIF(Fish!G$3:G$616, A329, Fish!I$3:I$616)
+SUMIF(Fish!J$3:J$616, A329, Fish!L$3:L$616)</f>
        <v>0</v>
      </c>
      <c r="E329">
        <f t="shared" si="19"/>
        <v>12</v>
      </c>
      <c r="F329">
        <f t="shared" si="20"/>
        <v>12</v>
      </c>
    </row>
    <row r="330" spans="2:6" x14ac:dyDescent="0.25">
      <c r="B330">
        <v>0</v>
      </c>
      <c r="C330">
        <f t="shared" si="18"/>
        <v>12</v>
      </c>
      <c r="D330">
        <f>SUMIF(Animals!G$3:G$616, A330, Animals!F$3:F$616)
+SUMIF(Gear!G$3:G$614, A330, Gear!F$3:F$614)
+SUMIF(Gear!H$3:H$614, A330, Gear!F$3:F$614)
+SUMIF(Gear!I$3:I$614, A330, Gear!F$3:F$614)
+SUMIF(Workshop!G$3:G$603, A330, Workshop!I$3:I$603)
+SUMIF(Workshop!J$3:J$603, A330, Workshop!L$3:L$603)
+SUMIF(Workshop!M$3:M$603, A330, Workshop!O$3:O$603)
+SUMIF(Workshop!P$3:P$603, A330, Workshop!R$3:R$603)
+SUMIF(Fish!G$3:G$616, A330, Fish!I$3:I$616)
+SUMIF(Fish!J$3:J$616, A330, Fish!L$3:L$616)</f>
        <v>0</v>
      </c>
      <c r="E330">
        <f t="shared" si="19"/>
        <v>12</v>
      </c>
      <c r="F330">
        <f t="shared" si="20"/>
        <v>12</v>
      </c>
    </row>
    <row r="331" spans="2:6" x14ac:dyDescent="0.25">
      <c r="B331">
        <v>0</v>
      </c>
      <c r="C331">
        <f t="shared" si="18"/>
        <v>12</v>
      </c>
      <c r="D331">
        <f>SUMIF(Animals!G$3:G$616, A331, Animals!F$3:F$616)
+SUMIF(Gear!G$3:G$614, A331, Gear!F$3:F$614)
+SUMIF(Gear!H$3:H$614, A331, Gear!F$3:F$614)
+SUMIF(Gear!I$3:I$614, A331, Gear!F$3:F$614)
+SUMIF(Workshop!G$3:G$603, A331, Workshop!I$3:I$603)
+SUMIF(Workshop!J$3:J$603, A331, Workshop!L$3:L$603)
+SUMIF(Workshop!M$3:M$603, A331, Workshop!O$3:O$603)
+SUMIF(Workshop!P$3:P$603, A331, Workshop!R$3:R$603)
+SUMIF(Fish!G$3:G$616, A331, Fish!I$3:I$616)
+SUMIF(Fish!J$3:J$616, A331, Fish!L$3:L$616)</f>
        <v>0</v>
      </c>
      <c r="E331">
        <f t="shared" si="19"/>
        <v>12</v>
      </c>
      <c r="F331">
        <f t="shared" si="20"/>
        <v>12</v>
      </c>
    </row>
    <row r="332" spans="2:6" x14ac:dyDescent="0.25">
      <c r="B332">
        <v>0</v>
      </c>
      <c r="C332">
        <f t="shared" si="18"/>
        <v>12</v>
      </c>
      <c r="D332">
        <f>SUMIF(Animals!G$3:G$616, A332, Animals!F$3:F$616)
+SUMIF(Gear!G$3:G$614, A332, Gear!F$3:F$614)
+SUMIF(Gear!H$3:H$614, A332, Gear!F$3:F$614)
+SUMIF(Gear!I$3:I$614, A332, Gear!F$3:F$614)
+SUMIF(Workshop!G$3:G$603, A332, Workshop!I$3:I$603)
+SUMIF(Workshop!J$3:J$603, A332, Workshop!L$3:L$603)
+SUMIF(Workshop!M$3:M$603, A332, Workshop!O$3:O$603)
+SUMIF(Workshop!P$3:P$603, A332, Workshop!R$3:R$603)
+SUMIF(Fish!G$3:G$616, A332, Fish!I$3:I$616)
+SUMIF(Fish!J$3:J$616, A332, Fish!L$3:L$616)</f>
        <v>0</v>
      </c>
      <c r="E332">
        <f t="shared" si="19"/>
        <v>12</v>
      </c>
      <c r="F332">
        <f t="shared" si="20"/>
        <v>12</v>
      </c>
    </row>
    <row r="333" spans="2:6" x14ac:dyDescent="0.25">
      <c r="B333">
        <v>0</v>
      </c>
      <c r="C333">
        <f t="shared" si="18"/>
        <v>12</v>
      </c>
      <c r="D333">
        <f>SUMIF(Animals!G$3:G$616, A333, Animals!F$3:F$616)
+SUMIF(Gear!G$3:G$614, A333, Gear!F$3:F$614)
+SUMIF(Gear!H$3:H$614, A333, Gear!F$3:F$614)
+SUMIF(Gear!I$3:I$614, A333, Gear!F$3:F$614)
+SUMIF(Workshop!G$3:G$603, A333, Workshop!I$3:I$603)
+SUMIF(Workshop!J$3:J$603, A333, Workshop!L$3:L$603)
+SUMIF(Workshop!M$3:M$603, A333, Workshop!O$3:O$603)
+SUMIF(Workshop!P$3:P$603, A333, Workshop!R$3:R$603)
+SUMIF(Fish!G$3:G$616, A333, Fish!I$3:I$616)
+SUMIF(Fish!J$3:J$616, A333, Fish!L$3:L$616)</f>
        <v>0</v>
      </c>
      <c r="E333">
        <f t="shared" si="19"/>
        <v>12</v>
      </c>
      <c r="F333">
        <f t="shared" si="20"/>
        <v>12</v>
      </c>
    </row>
    <row r="334" spans="2:6" x14ac:dyDescent="0.25">
      <c r="B334">
        <v>0</v>
      </c>
      <c r="C334">
        <f t="shared" si="18"/>
        <v>12</v>
      </c>
      <c r="D334">
        <f>SUMIF(Animals!G$3:G$616, A334, Animals!F$3:F$616)
+SUMIF(Gear!G$3:G$614, A334, Gear!F$3:F$614)
+SUMIF(Gear!H$3:H$614, A334, Gear!F$3:F$614)
+SUMIF(Gear!I$3:I$614, A334, Gear!F$3:F$614)
+SUMIF(Workshop!G$3:G$603, A334, Workshop!I$3:I$603)
+SUMIF(Workshop!J$3:J$603, A334, Workshop!L$3:L$603)
+SUMIF(Workshop!M$3:M$603, A334, Workshop!O$3:O$603)
+SUMIF(Workshop!P$3:P$603, A334, Workshop!R$3:R$603)
+SUMIF(Fish!G$3:G$616, A334, Fish!I$3:I$616)
+SUMIF(Fish!J$3:J$616, A334, Fish!L$3:L$616)</f>
        <v>0</v>
      </c>
      <c r="E334">
        <f t="shared" si="19"/>
        <v>12</v>
      </c>
      <c r="F334">
        <f t="shared" si="20"/>
        <v>12</v>
      </c>
    </row>
    <row r="335" spans="2:6" x14ac:dyDescent="0.25">
      <c r="B335">
        <v>0</v>
      </c>
      <c r="C335">
        <f t="shared" si="18"/>
        <v>12</v>
      </c>
      <c r="D335">
        <f>SUMIF(Animals!G$3:G$616, A335, Animals!F$3:F$616)
+SUMIF(Gear!G$3:G$614, A335, Gear!F$3:F$614)
+SUMIF(Gear!H$3:H$614, A335, Gear!F$3:F$614)
+SUMIF(Gear!I$3:I$614, A335, Gear!F$3:F$614)
+SUMIF(Workshop!G$3:G$603, A335, Workshop!I$3:I$603)
+SUMIF(Workshop!J$3:J$603, A335, Workshop!L$3:L$603)
+SUMIF(Workshop!M$3:M$603, A335, Workshop!O$3:O$603)
+SUMIF(Workshop!P$3:P$603, A335, Workshop!R$3:R$603)
+SUMIF(Fish!G$3:G$616, A335, Fish!I$3:I$616)
+SUMIF(Fish!J$3:J$616, A335, Fish!L$3:L$616)</f>
        <v>0</v>
      </c>
      <c r="E335">
        <f t="shared" si="19"/>
        <v>12</v>
      </c>
      <c r="F335">
        <f t="shared" si="20"/>
        <v>12</v>
      </c>
    </row>
    <row r="336" spans="2:6" x14ac:dyDescent="0.25">
      <c r="B336">
        <v>0</v>
      </c>
      <c r="C336">
        <f t="shared" si="18"/>
        <v>12</v>
      </c>
      <c r="D336">
        <f>SUMIF(Animals!G$3:G$616, A336, Animals!F$3:F$616)
+SUMIF(Gear!G$3:G$614, A336, Gear!F$3:F$614)
+SUMIF(Gear!H$3:H$614, A336, Gear!F$3:F$614)
+SUMIF(Gear!I$3:I$614, A336, Gear!F$3:F$614)
+SUMIF(Workshop!G$3:G$603, A336, Workshop!I$3:I$603)
+SUMIF(Workshop!J$3:J$603, A336, Workshop!L$3:L$603)
+SUMIF(Workshop!M$3:M$603, A336, Workshop!O$3:O$603)
+SUMIF(Workshop!P$3:P$603, A336, Workshop!R$3:R$603)
+SUMIF(Fish!G$3:G$616, A336, Fish!I$3:I$616)
+SUMIF(Fish!J$3:J$616, A336, Fish!L$3:L$616)</f>
        <v>0</v>
      </c>
      <c r="E336">
        <f t="shared" si="19"/>
        <v>12</v>
      </c>
      <c r="F336">
        <f t="shared" si="20"/>
        <v>12</v>
      </c>
    </row>
    <row r="337" spans="2:6" x14ac:dyDescent="0.25">
      <c r="B337">
        <v>0</v>
      </c>
      <c r="C337">
        <f t="shared" si="18"/>
        <v>12</v>
      </c>
      <c r="D337">
        <f>SUMIF(Animals!G$3:G$616, A337, Animals!F$3:F$616)
+SUMIF(Gear!G$3:G$614, A337, Gear!F$3:F$614)
+SUMIF(Gear!H$3:H$614, A337, Gear!F$3:F$614)
+SUMIF(Gear!I$3:I$614, A337, Gear!F$3:F$614)
+SUMIF(Workshop!G$3:G$603, A337, Workshop!I$3:I$603)
+SUMIF(Workshop!J$3:J$603, A337, Workshop!L$3:L$603)
+SUMIF(Workshop!M$3:M$603, A337, Workshop!O$3:O$603)
+SUMIF(Workshop!P$3:P$603, A337, Workshop!R$3:R$603)
+SUMIF(Fish!G$3:G$616, A337, Fish!I$3:I$616)
+SUMIF(Fish!J$3:J$616, A337, Fish!L$3:L$616)</f>
        <v>0</v>
      </c>
      <c r="E337">
        <f t="shared" si="19"/>
        <v>12</v>
      </c>
      <c r="F337">
        <f t="shared" si="20"/>
        <v>12</v>
      </c>
    </row>
    <row r="338" spans="2:6" x14ac:dyDescent="0.25">
      <c r="B338">
        <v>0</v>
      </c>
      <c r="C338">
        <f t="shared" si="18"/>
        <v>12</v>
      </c>
      <c r="D338">
        <f>SUMIF(Animals!G$3:G$616, A338, Animals!F$3:F$616)
+SUMIF(Gear!G$3:G$614, A338, Gear!F$3:F$614)
+SUMIF(Gear!H$3:H$614, A338, Gear!F$3:F$614)
+SUMIF(Gear!I$3:I$614, A338, Gear!F$3:F$614)
+SUMIF(Workshop!G$3:G$603, A338, Workshop!I$3:I$603)
+SUMIF(Workshop!J$3:J$603, A338, Workshop!L$3:L$603)
+SUMIF(Workshop!M$3:M$603, A338, Workshop!O$3:O$603)
+SUMIF(Workshop!P$3:P$603, A338, Workshop!R$3:R$603)
+SUMIF(Fish!G$3:G$616, A338, Fish!I$3:I$616)
+SUMIF(Fish!J$3:J$616, A338, Fish!L$3:L$616)</f>
        <v>0</v>
      </c>
      <c r="E338">
        <f t="shared" si="19"/>
        <v>12</v>
      </c>
      <c r="F338">
        <f t="shared" si="20"/>
        <v>12</v>
      </c>
    </row>
    <row r="339" spans="2:6" x14ac:dyDescent="0.25">
      <c r="B339">
        <v>0</v>
      </c>
      <c r="C339">
        <f t="shared" si="18"/>
        <v>12</v>
      </c>
      <c r="D339">
        <f>SUMIF(Animals!G$3:G$616, A339, Animals!F$3:F$616)
+SUMIF(Gear!G$3:G$614, A339, Gear!F$3:F$614)
+SUMIF(Gear!H$3:H$614, A339, Gear!F$3:F$614)
+SUMIF(Gear!I$3:I$614, A339, Gear!F$3:F$614)
+SUMIF(Workshop!G$3:G$603, A339, Workshop!I$3:I$603)
+SUMIF(Workshop!J$3:J$603, A339, Workshop!L$3:L$603)
+SUMIF(Workshop!M$3:M$603, A339, Workshop!O$3:O$603)
+SUMIF(Workshop!P$3:P$603, A339, Workshop!R$3:R$603)
+SUMIF(Fish!G$3:G$616, A339, Fish!I$3:I$616)
+SUMIF(Fish!J$3:J$616, A339, Fish!L$3:L$616)</f>
        <v>0</v>
      </c>
      <c r="E339">
        <f t="shared" si="19"/>
        <v>12</v>
      </c>
      <c r="F339">
        <f t="shared" si="20"/>
        <v>12</v>
      </c>
    </row>
    <row r="340" spans="2:6" x14ac:dyDescent="0.25">
      <c r="B340">
        <v>0</v>
      </c>
      <c r="C340">
        <f t="shared" si="18"/>
        <v>12</v>
      </c>
      <c r="D340">
        <f>SUMIF(Animals!G$3:G$616, A340, Animals!F$3:F$616)
+SUMIF(Gear!G$3:G$614, A340, Gear!F$3:F$614)
+SUMIF(Gear!H$3:H$614, A340, Gear!F$3:F$614)
+SUMIF(Gear!I$3:I$614, A340, Gear!F$3:F$614)
+SUMIF(Workshop!G$3:G$603, A340, Workshop!I$3:I$603)
+SUMIF(Workshop!J$3:J$603, A340, Workshop!L$3:L$603)
+SUMIF(Workshop!M$3:M$603, A340, Workshop!O$3:O$603)
+SUMIF(Workshop!P$3:P$603, A340, Workshop!R$3:R$603)
+SUMIF(Fish!G$3:G$616, A340, Fish!I$3:I$616)
+SUMIF(Fish!J$3:J$616, A340, Fish!L$3:L$616)</f>
        <v>0</v>
      </c>
      <c r="E340">
        <f t="shared" si="19"/>
        <v>12</v>
      </c>
      <c r="F340">
        <f t="shared" si="20"/>
        <v>12</v>
      </c>
    </row>
    <row r="341" spans="2:6" x14ac:dyDescent="0.25">
      <c r="B341">
        <v>0</v>
      </c>
      <c r="C341">
        <f t="shared" si="18"/>
        <v>12</v>
      </c>
      <c r="D341">
        <f>SUMIF(Animals!G$3:G$616, A341, Animals!F$3:F$616)
+SUMIF(Gear!G$3:G$614, A341, Gear!F$3:F$614)
+SUMIF(Gear!H$3:H$614, A341, Gear!F$3:F$614)
+SUMIF(Gear!I$3:I$614, A341, Gear!F$3:F$614)
+SUMIF(Workshop!G$3:G$603, A341, Workshop!I$3:I$603)
+SUMIF(Workshop!J$3:J$603, A341, Workshop!L$3:L$603)
+SUMIF(Workshop!M$3:M$603, A341, Workshop!O$3:O$603)
+SUMIF(Workshop!P$3:P$603, A341, Workshop!R$3:R$603)
+SUMIF(Fish!G$3:G$616, A341, Fish!I$3:I$616)
+SUMIF(Fish!J$3:J$616, A341, Fish!L$3:L$616)</f>
        <v>0</v>
      </c>
      <c r="E341">
        <f t="shared" si="19"/>
        <v>12</v>
      </c>
      <c r="F341">
        <f t="shared" si="20"/>
        <v>12</v>
      </c>
    </row>
    <row r="342" spans="2:6" x14ac:dyDescent="0.25">
      <c r="B342">
        <v>0</v>
      </c>
      <c r="C342">
        <f t="shared" si="18"/>
        <v>12</v>
      </c>
      <c r="D342">
        <f>SUMIF(Animals!G$3:G$616, A342, Animals!F$3:F$616)
+SUMIF(Gear!G$3:G$614, A342, Gear!F$3:F$614)
+SUMIF(Gear!H$3:H$614, A342, Gear!F$3:F$614)
+SUMIF(Gear!I$3:I$614, A342, Gear!F$3:F$614)
+SUMIF(Workshop!G$3:G$603, A342, Workshop!I$3:I$603)
+SUMIF(Workshop!J$3:J$603, A342, Workshop!L$3:L$603)
+SUMIF(Workshop!M$3:M$603, A342, Workshop!O$3:O$603)
+SUMIF(Workshop!P$3:P$603, A342, Workshop!R$3:R$603)
+SUMIF(Fish!G$3:G$616, A342, Fish!I$3:I$616)
+SUMIF(Fish!J$3:J$616, A342, Fish!L$3:L$616)</f>
        <v>0</v>
      </c>
      <c r="E342">
        <f t="shared" si="19"/>
        <v>12</v>
      </c>
      <c r="F342">
        <f t="shared" si="20"/>
        <v>12</v>
      </c>
    </row>
    <row r="343" spans="2:6" x14ac:dyDescent="0.25">
      <c r="B343">
        <v>0</v>
      </c>
      <c r="C343">
        <f t="shared" si="18"/>
        <v>12</v>
      </c>
      <c r="D343">
        <f>SUMIF(Animals!G$3:G$616, A343, Animals!F$3:F$616)
+SUMIF(Gear!G$3:G$614, A343, Gear!F$3:F$614)
+SUMIF(Gear!H$3:H$614, A343, Gear!F$3:F$614)
+SUMIF(Gear!I$3:I$614, A343, Gear!F$3:F$614)
+SUMIF(Workshop!G$3:G$603, A343, Workshop!I$3:I$603)
+SUMIF(Workshop!J$3:J$603, A343, Workshop!L$3:L$603)
+SUMIF(Workshop!M$3:M$603, A343, Workshop!O$3:O$603)
+SUMIF(Workshop!P$3:P$603, A343, Workshop!R$3:R$603)
+SUMIF(Fish!G$3:G$616, A343, Fish!I$3:I$616)
+SUMIF(Fish!J$3:J$616, A343, Fish!L$3:L$616)</f>
        <v>0</v>
      </c>
      <c r="E343">
        <f t="shared" si="19"/>
        <v>12</v>
      </c>
      <c r="F343">
        <f t="shared" si="20"/>
        <v>12</v>
      </c>
    </row>
    <row r="344" spans="2:6" x14ac:dyDescent="0.25">
      <c r="B344">
        <v>0</v>
      </c>
      <c r="C344">
        <f t="shared" si="18"/>
        <v>12</v>
      </c>
      <c r="D344">
        <f>SUMIF(Animals!G$3:G$616, A344, Animals!F$3:F$616)
+SUMIF(Gear!G$3:G$614, A344, Gear!F$3:F$614)
+SUMIF(Gear!H$3:H$614, A344, Gear!F$3:F$614)
+SUMIF(Gear!I$3:I$614, A344, Gear!F$3:F$614)
+SUMIF(Workshop!G$3:G$603, A344, Workshop!I$3:I$603)
+SUMIF(Workshop!J$3:J$603, A344, Workshop!L$3:L$603)
+SUMIF(Workshop!M$3:M$603, A344, Workshop!O$3:O$603)
+SUMIF(Workshop!P$3:P$603, A344, Workshop!R$3:R$603)
+SUMIF(Fish!G$3:G$616, A344, Fish!I$3:I$616)
+SUMIF(Fish!J$3:J$616, A344, Fish!L$3:L$616)</f>
        <v>0</v>
      </c>
      <c r="E344">
        <f t="shared" si="19"/>
        <v>12</v>
      </c>
      <c r="F344">
        <f t="shared" si="20"/>
        <v>12</v>
      </c>
    </row>
    <row r="345" spans="2:6" x14ac:dyDescent="0.25">
      <c r="B345">
        <v>0</v>
      </c>
      <c r="C345">
        <f t="shared" si="18"/>
        <v>12</v>
      </c>
      <c r="D345">
        <f>SUMIF(Animals!G$3:G$616, A345, Animals!F$3:F$616)
+SUMIF(Gear!G$3:G$614, A345, Gear!F$3:F$614)
+SUMIF(Gear!H$3:H$614, A345, Gear!F$3:F$614)
+SUMIF(Gear!I$3:I$614, A345, Gear!F$3:F$614)
+SUMIF(Workshop!G$3:G$603, A345, Workshop!I$3:I$603)
+SUMIF(Workshop!J$3:J$603, A345, Workshop!L$3:L$603)
+SUMIF(Workshop!M$3:M$603, A345, Workshop!O$3:O$603)
+SUMIF(Workshop!P$3:P$603, A345, Workshop!R$3:R$603)
+SUMIF(Fish!G$3:G$616, A345, Fish!I$3:I$616)
+SUMIF(Fish!J$3:J$616, A345, Fish!L$3:L$616)</f>
        <v>0</v>
      </c>
      <c r="E345">
        <f t="shared" si="19"/>
        <v>12</v>
      </c>
      <c r="F345">
        <f t="shared" si="20"/>
        <v>12</v>
      </c>
    </row>
    <row r="346" spans="2:6" x14ac:dyDescent="0.25">
      <c r="B346">
        <v>0</v>
      </c>
      <c r="C346">
        <f t="shared" si="18"/>
        <v>12</v>
      </c>
      <c r="D346">
        <f>SUMIF(Animals!G$3:G$616, A346, Animals!F$3:F$616)
+SUMIF(Gear!G$3:G$614, A346, Gear!F$3:F$614)
+SUMIF(Gear!H$3:H$614, A346, Gear!F$3:F$614)
+SUMIF(Gear!I$3:I$614, A346, Gear!F$3:F$614)
+SUMIF(Workshop!G$3:G$603, A346, Workshop!I$3:I$603)
+SUMIF(Workshop!J$3:J$603, A346, Workshop!L$3:L$603)
+SUMIF(Workshop!M$3:M$603, A346, Workshop!O$3:O$603)
+SUMIF(Workshop!P$3:P$603, A346, Workshop!R$3:R$603)
+SUMIF(Fish!G$3:G$616, A346, Fish!I$3:I$616)
+SUMIF(Fish!J$3:J$616, A346, Fish!L$3:L$616)</f>
        <v>0</v>
      </c>
      <c r="E346">
        <f t="shared" si="19"/>
        <v>12</v>
      </c>
      <c r="F346">
        <f t="shared" si="20"/>
        <v>12</v>
      </c>
    </row>
    <row r="347" spans="2:6" x14ac:dyDescent="0.25">
      <c r="B347">
        <v>0</v>
      </c>
      <c r="C347">
        <f t="shared" si="18"/>
        <v>12</v>
      </c>
      <c r="D347">
        <f>SUMIF(Animals!G$3:G$616, A347, Animals!F$3:F$616)
+SUMIF(Gear!G$3:G$614, A347, Gear!F$3:F$614)
+SUMIF(Gear!H$3:H$614, A347, Gear!F$3:F$614)
+SUMIF(Gear!I$3:I$614, A347, Gear!F$3:F$614)
+SUMIF(Workshop!G$3:G$603, A347, Workshop!I$3:I$603)
+SUMIF(Workshop!J$3:J$603, A347, Workshop!L$3:L$603)
+SUMIF(Workshop!M$3:M$603, A347, Workshop!O$3:O$603)
+SUMIF(Workshop!P$3:P$603, A347, Workshop!R$3:R$603)
+SUMIF(Fish!G$3:G$616, A347, Fish!I$3:I$616)
+SUMIF(Fish!J$3:J$616, A347, Fish!L$3:L$616)</f>
        <v>0</v>
      </c>
      <c r="E347">
        <f t="shared" si="19"/>
        <v>12</v>
      </c>
      <c r="F347">
        <f t="shared" si="20"/>
        <v>12</v>
      </c>
    </row>
    <row r="348" spans="2:6" x14ac:dyDescent="0.25">
      <c r="B348">
        <v>0</v>
      </c>
      <c r="C348">
        <f t="shared" si="18"/>
        <v>12</v>
      </c>
      <c r="D348">
        <f>SUMIF(Animals!G$3:G$616, A348, Animals!F$3:F$616)
+SUMIF(Gear!G$3:G$614, A348, Gear!F$3:F$614)
+SUMIF(Gear!H$3:H$614, A348, Gear!F$3:F$614)
+SUMIF(Gear!I$3:I$614, A348, Gear!F$3:F$614)
+SUMIF(Workshop!G$3:G$603, A348, Workshop!I$3:I$603)
+SUMIF(Workshop!J$3:J$603, A348, Workshop!L$3:L$603)
+SUMIF(Workshop!M$3:M$603, A348, Workshop!O$3:O$603)
+SUMIF(Workshop!P$3:P$603, A348, Workshop!R$3:R$603)
+SUMIF(Fish!G$3:G$616, A348, Fish!I$3:I$616)
+SUMIF(Fish!J$3:J$616, A348, Fish!L$3:L$616)</f>
        <v>0</v>
      </c>
      <c r="E348">
        <f t="shared" si="19"/>
        <v>12</v>
      </c>
      <c r="F348">
        <f t="shared" si="20"/>
        <v>12</v>
      </c>
    </row>
    <row r="349" spans="2:6" x14ac:dyDescent="0.25">
      <c r="B349">
        <v>0</v>
      </c>
      <c r="C349">
        <f t="shared" si="18"/>
        <v>12</v>
      </c>
      <c r="D349">
        <f>SUMIF(Animals!G$3:G$616, A349, Animals!F$3:F$616)
+SUMIF(Gear!G$3:G$614, A349, Gear!F$3:F$614)
+SUMIF(Gear!H$3:H$614, A349, Gear!F$3:F$614)
+SUMIF(Gear!I$3:I$614, A349, Gear!F$3:F$614)
+SUMIF(Workshop!G$3:G$603, A349, Workshop!I$3:I$603)
+SUMIF(Workshop!J$3:J$603, A349, Workshop!L$3:L$603)
+SUMIF(Workshop!M$3:M$603, A349, Workshop!O$3:O$603)
+SUMIF(Workshop!P$3:P$603, A349, Workshop!R$3:R$603)
+SUMIF(Fish!G$3:G$616, A349, Fish!I$3:I$616)
+SUMIF(Fish!J$3:J$616, A349, Fish!L$3:L$616)</f>
        <v>0</v>
      </c>
      <c r="E349">
        <f t="shared" si="19"/>
        <v>12</v>
      </c>
      <c r="F349">
        <f t="shared" si="20"/>
        <v>12</v>
      </c>
    </row>
    <row r="350" spans="2:6" x14ac:dyDescent="0.25">
      <c r="B350">
        <v>0</v>
      </c>
      <c r="C350">
        <f t="shared" si="18"/>
        <v>12</v>
      </c>
      <c r="D350">
        <f>SUMIF(Animals!G$3:G$616, A350, Animals!F$3:F$616)
+SUMIF(Gear!G$3:G$614, A350, Gear!F$3:F$614)
+SUMIF(Gear!H$3:H$614, A350, Gear!F$3:F$614)
+SUMIF(Gear!I$3:I$614, A350, Gear!F$3:F$614)
+SUMIF(Workshop!G$3:G$603, A350, Workshop!I$3:I$603)
+SUMIF(Workshop!J$3:J$603, A350, Workshop!L$3:L$603)
+SUMIF(Workshop!M$3:M$603, A350, Workshop!O$3:O$603)
+SUMIF(Workshop!P$3:P$603, A350, Workshop!R$3:R$603)
+SUMIF(Fish!G$3:G$616, A350, Fish!I$3:I$616)
+SUMIF(Fish!J$3:J$616, A350, Fish!L$3:L$616)</f>
        <v>0</v>
      </c>
      <c r="E350">
        <f t="shared" si="19"/>
        <v>12</v>
      </c>
      <c r="F350">
        <f t="shared" si="20"/>
        <v>12</v>
      </c>
    </row>
    <row r="351" spans="2:6" x14ac:dyDescent="0.25">
      <c r="B351">
        <v>0</v>
      </c>
      <c r="C351">
        <f t="shared" si="18"/>
        <v>12</v>
      </c>
      <c r="D351">
        <f>SUMIF(Animals!G$3:G$616, A351, Animals!F$3:F$616)
+SUMIF(Gear!G$3:G$614, A351, Gear!F$3:F$614)
+SUMIF(Gear!H$3:H$614, A351, Gear!F$3:F$614)
+SUMIF(Gear!I$3:I$614, A351, Gear!F$3:F$614)
+SUMIF(Workshop!G$3:G$603, A351, Workshop!I$3:I$603)
+SUMIF(Workshop!J$3:J$603, A351, Workshop!L$3:L$603)
+SUMIF(Workshop!M$3:M$603, A351, Workshop!O$3:O$603)
+SUMIF(Workshop!P$3:P$603, A351, Workshop!R$3:R$603)
+SUMIF(Fish!G$3:G$616, A351, Fish!I$3:I$616)
+SUMIF(Fish!J$3:J$616, A351, Fish!L$3:L$616)</f>
        <v>0</v>
      </c>
      <c r="E351">
        <f t="shared" si="19"/>
        <v>12</v>
      </c>
      <c r="F351">
        <f t="shared" si="20"/>
        <v>12</v>
      </c>
    </row>
    <row r="352" spans="2:6" x14ac:dyDescent="0.25">
      <c r="B352">
        <v>0</v>
      </c>
      <c r="C352">
        <f t="shared" si="18"/>
        <v>12</v>
      </c>
      <c r="D352">
        <f>SUMIF(Animals!G$3:G$616, A352, Animals!F$3:F$616)
+SUMIF(Gear!G$3:G$614, A352, Gear!F$3:F$614)
+SUMIF(Gear!H$3:H$614, A352, Gear!F$3:F$614)
+SUMIF(Gear!I$3:I$614, A352, Gear!F$3:F$614)
+SUMIF(Workshop!G$3:G$603, A352, Workshop!I$3:I$603)
+SUMIF(Workshop!J$3:J$603, A352, Workshop!L$3:L$603)
+SUMIF(Workshop!M$3:M$603, A352, Workshop!O$3:O$603)
+SUMIF(Workshop!P$3:P$603, A352, Workshop!R$3:R$603)
+SUMIF(Fish!G$3:G$616, A352, Fish!I$3:I$616)
+SUMIF(Fish!J$3:J$616, A352, Fish!L$3:L$616)</f>
        <v>0</v>
      </c>
      <c r="E352">
        <f t="shared" si="19"/>
        <v>12</v>
      </c>
      <c r="F352">
        <f t="shared" si="20"/>
        <v>12</v>
      </c>
    </row>
    <row r="353" spans="2:6" x14ac:dyDescent="0.25">
      <c r="B353">
        <v>0</v>
      </c>
      <c r="C353">
        <f t="shared" si="18"/>
        <v>12</v>
      </c>
      <c r="D353">
        <f>SUMIF(Animals!G$3:G$616, A353, Animals!F$3:F$616)
+SUMIF(Gear!G$3:G$614, A353, Gear!F$3:F$614)
+SUMIF(Gear!H$3:H$614, A353, Gear!F$3:F$614)
+SUMIF(Gear!I$3:I$614, A353, Gear!F$3:F$614)
+SUMIF(Workshop!G$3:G$603, A353, Workshop!I$3:I$603)
+SUMIF(Workshop!J$3:J$603, A353, Workshop!L$3:L$603)
+SUMIF(Workshop!M$3:M$603, A353, Workshop!O$3:O$603)
+SUMIF(Workshop!P$3:P$603, A353, Workshop!R$3:R$603)
+SUMIF(Fish!G$3:G$616, A353, Fish!I$3:I$616)
+SUMIF(Fish!J$3:J$616, A353, Fish!L$3:L$616)</f>
        <v>0</v>
      </c>
      <c r="E353">
        <f t="shared" si="19"/>
        <v>12</v>
      </c>
      <c r="F353">
        <f t="shared" si="20"/>
        <v>12</v>
      </c>
    </row>
    <row r="354" spans="2:6" x14ac:dyDescent="0.25">
      <c r="B354">
        <v>0</v>
      </c>
      <c r="C354">
        <f t="shared" si="18"/>
        <v>12</v>
      </c>
      <c r="D354">
        <f>SUMIF(Animals!G$3:G$616, A354, Animals!F$3:F$616)
+SUMIF(Gear!G$3:G$614, A354, Gear!F$3:F$614)
+SUMIF(Gear!H$3:H$614, A354, Gear!F$3:F$614)
+SUMIF(Gear!I$3:I$614, A354, Gear!F$3:F$614)
+SUMIF(Workshop!G$3:G$603, A354, Workshop!I$3:I$603)
+SUMIF(Workshop!J$3:J$603, A354, Workshop!L$3:L$603)
+SUMIF(Workshop!M$3:M$603, A354, Workshop!O$3:O$603)
+SUMIF(Workshop!P$3:P$603, A354, Workshop!R$3:R$603)
+SUMIF(Fish!G$3:G$616, A354, Fish!I$3:I$616)
+SUMIF(Fish!J$3:J$616, A354, Fish!L$3:L$616)</f>
        <v>0</v>
      </c>
      <c r="E354">
        <f t="shared" si="19"/>
        <v>12</v>
      </c>
      <c r="F354">
        <f t="shared" si="20"/>
        <v>12</v>
      </c>
    </row>
    <row r="355" spans="2:6" x14ac:dyDescent="0.25">
      <c r="B355">
        <v>0</v>
      </c>
      <c r="C355">
        <f t="shared" si="18"/>
        <v>12</v>
      </c>
      <c r="D355">
        <f>SUMIF(Animals!G$3:G$616, A355, Animals!F$3:F$616)
+SUMIF(Gear!G$3:G$614, A355, Gear!F$3:F$614)
+SUMIF(Gear!H$3:H$614, A355, Gear!F$3:F$614)
+SUMIF(Gear!I$3:I$614, A355, Gear!F$3:F$614)
+SUMIF(Workshop!G$3:G$603, A355, Workshop!I$3:I$603)
+SUMIF(Workshop!J$3:J$603, A355, Workshop!L$3:L$603)
+SUMIF(Workshop!M$3:M$603, A355, Workshop!O$3:O$603)
+SUMIF(Workshop!P$3:P$603, A355, Workshop!R$3:R$603)
+SUMIF(Fish!G$3:G$616, A355, Fish!I$3:I$616)
+SUMIF(Fish!J$3:J$616, A355, Fish!L$3:L$616)</f>
        <v>0</v>
      </c>
      <c r="E355">
        <f t="shared" si="19"/>
        <v>12</v>
      </c>
      <c r="F355">
        <f t="shared" si="20"/>
        <v>12</v>
      </c>
    </row>
    <row r="356" spans="2:6" x14ac:dyDescent="0.25">
      <c r="B356">
        <v>0</v>
      </c>
      <c r="C356">
        <f t="shared" si="18"/>
        <v>12</v>
      </c>
      <c r="D356">
        <f>SUMIF(Animals!G$3:G$616, A356, Animals!F$3:F$616)
+SUMIF(Gear!G$3:G$614, A356, Gear!F$3:F$614)
+SUMIF(Gear!H$3:H$614, A356, Gear!F$3:F$614)
+SUMIF(Gear!I$3:I$614, A356, Gear!F$3:F$614)
+SUMIF(Workshop!G$3:G$603, A356, Workshop!I$3:I$603)
+SUMIF(Workshop!J$3:J$603, A356, Workshop!L$3:L$603)
+SUMIF(Workshop!M$3:M$603, A356, Workshop!O$3:O$603)
+SUMIF(Workshop!P$3:P$603, A356, Workshop!R$3:R$603)
+SUMIF(Fish!G$3:G$616, A356, Fish!I$3:I$616)
+SUMIF(Fish!J$3:J$616, A356, Fish!L$3:L$616)</f>
        <v>0</v>
      </c>
      <c r="E356">
        <f t="shared" si="19"/>
        <v>12</v>
      </c>
      <c r="F356">
        <f t="shared" si="20"/>
        <v>12</v>
      </c>
    </row>
    <row r="357" spans="2:6" x14ac:dyDescent="0.25">
      <c r="B357">
        <v>0</v>
      </c>
      <c r="C357">
        <f t="shared" si="18"/>
        <v>12</v>
      </c>
      <c r="D357">
        <f>SUMIF(Animals!G$3:G$616, A357, Animals!F$3:F$616)
+SUMIF(Gear!G$3:G$614, A357, Gear!F$3:F$614)
+SUMIF(Gear!H$3:H$614, A357, Gear!F$3:F$614)
+SUMIF(Gear!I$3:I$614, A357, Gear!F$3:F$614)
+SUMIF(Workshop!G$3:G$603, A357, Workshop!I$3:I$603)
+SUMIF(Workshop!J$3:J$603, A357, Workshop!L$3:L$603)
+SUMIF(Workshop!M$3:M$603, A357, Workshop!O$3:O$603)
+SUMIF(Workshop!P$3:P$603, A357, Workshop!R$3:R$603)
+SUMIF(Fish!G$3:G$616, A357, Fish!I$3:I$616)
+SUMIF(Fish!J$3:J$616, A357, Fish!L$3:L$616)</f>
        <v>0</v>
      </c>
      <c r="E357">
        <f t="shared" si="19"/>
        <v>12</v>
      </c>
      <c r="F357">
        <f t="shared" si="20"/>
        <v>12</v>
      </c>
    </row>
    <row r="358" spans="2:6" x14ac:dyDescent="0.25">
      <c r="B358">
        <v>0</v>
      </c>
      <c r="C358">
        <f t="shared" si="18"/>
        <v>12</v>
      </c>
      <c r="D358">
        <f>SUMIF(Animals!G$3:G$616, A358, Animals!F$3:F$616)
+SUMIF(Gear!G$3:G$614, A358, Gear!F$3:F$614)
+SUMIF(Gear!H$3:H$614, A358, Gear!F$3:F$614)
+SUMIF(Gear!I$3:I$614, A358, Gear!F$3:F$614)
+SUMIF(Workshop!G$3:G$603, A358, Workshop!I$3:I$603)
+SUMIF(Workshop!J$3:J$603, A358, Workshop!L$3:L$603)
+SUMIF(Workshop!M$3:M$603, A358, Workshop!O$3:O$603)
+SUMIF(Workshop!P$3:P$603, A358, Workshop!R$3:R$603)
+SUMIF(Fish!G$3:G$616, A358, Fish!I$3:I$616)
+SUMIF(Fish!J$3:J$616, A358, Fish!L$3:L$616)</f>
        <v>0</v>
      </c>
      <c r="E358">
        <f t="shared" si="19"/>
        <v>12</v>
      </c>
      <c r="F358">
        <f t="shared" si="20"/>
        <v>12</v>
      </c>
    </row>
    <row r="359" spans="2:6" x14ac:dyDescent="0.25">
      <c r="B359">
        <v>0</v>
      </c>
      <c r="C359">
        <f t="shared" si="18"/>
        <v>12</v>
      </c>
      <c r="D359">
        <f>SUMIF(Animals!G$3:G$616, A359, Animals!F$3:F$616)
+SUMIF(Gear!G$3:G$614, A359, Gear!F$3:F$614)
+SUMIF(Gear!H$3:H$614, A359, Gear!F$3:F$614)
+SUMIF(Gear!I$3:I$614, A359, Gear!F$3:F$614)
+SUMIF(Workshop!G$3:G$603, A359, Workshop!I$3:I$603)
+SUMIF(Workshop!J$3:J$603, A359, Workshop!L$3:L$603)
+SUMIF(Workshop!M$3:M$603, A359, Workshop!O$3:O$603)
+SUMIF(Workshop!P$3:P$603, A359, Workshop!R$3:R$603)
+SUMIF(Fish!G$3:G$616, A359, Fish!I$3:I$616)
+SUMIF(Fish!J$3:J$616, A359, Fish!L$3:L$616)</f>
        <v>0</v>
      </c>
      <c r="E359">
        <f t="shared" si="19"/>
        <v>12</v>
      </c>
      <c r="F359">
        <f t="shared" si="20"/>
        <v>12</v>
      </c>
    </row>
    <row r="360" spans="2:6" x14ac:dyDescent="0.25">
      <c r="B360">
        <v>0</v>
      </c>
      <c r="C360">
        <f t="shared" si="18"/>
        <v>12</v>
      </c>
      <c r="D360">
        <f>SUMIF(Animals!G$3:G$616, A360, Animals!F$3:F$616)
+SUMIF(Gear!G$3:G$614, A360, Gear!F$3:F$614)
+SUMIF(Gear!H$3:H$614, A360, Gear!F$3:F$614)
+SUMIF(Gear!I$3:I$614, A360, Gear!F$3:F$614)
+SUMIF(Workshop!G$3:G$603, A360, Workshop!I$3:I$603)
+SUMIF(Workshop!J$3:J$603, A360, Workshop!L$3:L$603)
+SUMIF(Workshop!M$3:M$603, A360, Workshop!O$3:O$603)
+SUMIF(Workshop!P$3:P$603, A360, Workshop!R$3:R$603)
+SUMIF(Fish!G$3:G$616, A360, Fish!I$3:I$616)
+SUMIF(Fish!J$3:J$616, A360, Fish!L$3:L$616)</f>
        <v>0</v>
      </c>
      <c r="E360">
        <f t="shared" si="19"/>
        <v>12</v>
      </c>
      <c r="F360">
        <f t="shared" si="20"/>
        <v>12</v>
      </c>
    </row>
    <row r="361" spans="2:6" x14ac:dyDescent="0.25">
      <c r="B361">
        <v>0</v>
      </c>
      <c r="C361">
        <f t="shared" si="18"/>
        <v>12</v>
      </c>
      <c r="D361">
        <f>SUMIF(Animals!G$3:G$616, A361, Animals!F$3:F$616)
+SUMIF(Gear!G$3:G$614, A361, Gear!F$3:F$614)
+SUMIF(Gear!H$3:H$614, A361, Gear!F$3:F$614)
+SUMIF(Gear!I$3:I$614, A361, Gear!F$3:F$614)
+SUMIF(Workshop!G$3:G$603, A361, Workshop!I$3:I$603)
+SUMIF(Workshop!J$3:J$603, A361, Workshop!L$3:L$603)
+SUMIF(Workshop!M$3:M$603, A361, Workshop!O$3:O$603)
+SUMIF(Workshop!P$3:P$603, A361, Workshop!R$3:R$603)
+SUMIF(Fish!G$3:G$616, A361, Fish!I$3:I$616)
+SUMIF(Fish!J$3:J$616, A361, Fish!L$3:L$616)</f>
        <v>0</v>
      </c>
      <c r="E361">
        <f t="shared" si="19"/>
        <v>12</v>
      </c>
      <c r="F361">
        <f t="shared" si="20"/>
        <v>12</v>
      </c>
    </row>
    <row r="362" spans="2:6" x14ac:dyDescent="0.25">
      <c r="B362">
        <v>0</v>
      </c>
      <c r="C362">
        <f t="shared" si="18"/>
        <v>12</v>
      </c>
      <c r="D362">
        <f>SUMIF(Animals!G$3:G$616, A362, Animals!F$3:F$616)
+SUMIF(Gear!G$3:G$614, A362, Gear!F$3:F$614)
+SUMIF(Gear!H$3:H$614, A362, Gear!F$3:F$614)
+SUMIF(Gear!I$3:I$614, A362, Gear!F$3:F$614)
+SUMIF(Workshop!G$3:G$603, A362, Workshop!I$3:I$603)
+SUMIF(Workshop!J$3:J$603, A362, Workshop!L$3:L$603)
+SUMIF(Workshop!M$3:M$603, A362, Workshop!O$3:O$603)
+SUMIF(Workshop!P$3:P$603, A362, Workshop!R$3:R$603)
+SUMIF(Fish!G$3:G$616, A362, Fish!I$3:I$616)
+SUMIF(Fish!J$3:J$616, A362, Fish!L$3:L$616)</f>
        <v>0</v>
      </c>
      <c r="E362">
        <f t="shared" si="19"/>
        <v>12</v>
      </c>
      <c r="F362">
        <f t="shared" si="20"/>
        <v>12</v>
      </c>
    </row>
    <row r="363" spans="2:6" x14ac:dyDescent="0.25">
      <c r="B363">
        <v>0</v>
      </c>
      <c r="C363">
        <f t="shared" si="18"/>
        <v>12</v>
      </c>
      <c r="D363">
        <f>SUMIF(Animals!G$3:G$616, A363, Animals!F$3:F$616)
+SUMIF(Gear!G$3:G$614, A363, Gear!F$3:F$614)
+SUMIF(Gear!H$3:H$614, A363, Gear!F$3:F$614)
+SUMIF(Gear!I$3:I$614, A363, Gear!F$3:F$614)
+SUMIF(Workshop!G$3:G$603, A363, Workshop!I$3:I$603)
+SUMIF(Workshop!J$3:J$603, A363, Workshop!L$3:L$603)
+SUMIF(Workshop!M$3:M$603, A363, Workshop!O$3:O$603)
+SUMIF(Workshop!P$3:P$603, A363, Workshop!R$3:R$603)
+SUMIF(Fish!G$3:G$616, A363, Fish!I$3:I$616)
+SUMIF(Fish!J$3:J$616, A363, Fish!L$3:L$616)</f>
        <v>0</v>
      </c>
      <c r="E363">
        <f t="shared" si="19"/>
        <v>12</v>
      </c>
      <c r="F363">
        <f t="shared" si="20"/>
        <v>12</v>
      </c>
    </row>
    <row r="364" spans="2:6" x14ac:dyDescent="0.25">
      <c r="B364">
        <v>0</v>
      </c>
      <c r="C364">
        <f t="shared" si="18"/>
        <v>12</v>
      </c>
      <c r="D364">
        <f>SUMIF(Animals!G$3:G$616, A364, Animals!F$3:F$616)
+SUMIF(Gear!G$3:G$614, A364, Gear!F$3:F$614)
+SUMIF(Gear!H$3:H$614, A364, Gear!F$3:F$614)
+SUMIF(Gear!I$3:I$614, A364, Gear!F$3:F$614)
+SUMIF(Workshop!G$3:G$603, A364, Workshop!I$3:I$603)
+SUMIF(Workshop!J$3:J$603, A364, Workshop!L$3:L$603)
+SUMIF(Workshop!M$3:M$603, A364, Workshop!O$3:O$603)
+SUMIF(Workshop!P$3:P$603, A364, Workshop!R$3:R$603)
+SUMIF(Fish!G$3:G$616, A364, Fish!I$3:I$616)
+SUMIF(Fish!J$3:J$616, A364, Fish!L$3:L$616)</f>
        <v>0</v>
      </c>
      <c r="E364">
        <f t="shared" si="19"/>
        <v>12</v>
      </c>
      <c r="F364">
        <f t="shared" si="20"/>
        <v>12</v>
      </c>
    </row>
    <row r="365" spans="2:6" x14ac:dyDescent="0.25">
      <c r="B365">
        <v>0</v>
      </c>
      <c r="C365">
        <f t="shared" si="18"/>
        <v>12</v>
      </c>
      <c r="D365">
        <f>SUMIF(Animals!G$3:G$616, A365, Animals!F$3:F$616)
+SUMIF(Gear!G$3:G$614, A365, Gear!F$3:F$614)
+SUMIF(Gear!H$3:H$614, A365, Gear!F$3:F$614)
+SUMIF(Gear!I$3:I$614, A365, Gear!F$3:F$614)
+SUMIF(Workshop!G$3:G$603, A365, Workshop!I$3:I$603)
+SUMIF(Workshop!J$3:J$603, A365, Workshop!L$3:L$603)
+SUMIF(Workshop!M$3:M$603, A365, Workshop!O$3:O$603)
+SUMIF(Workshop!P$3:P$603, A365, Workshop!R$3:R$603)
+SUMIF(Fish!G$3:G$616, A365, Fish!I$3:I$616)
+SUMIF(Fish!J$3:J$616, A365, Fish!L$3:L$616)</f>
        <v>0</v>
      </c>
      <c r="E365">
        <f t="shared" si="19"/>
        <v>12</v>
      </c>
      <c r="F365">
        <f t="shared" si="20"/>
        <v>12</v>
      </c>
    </row>
    <row r="366" spans="2:6" x14ac:dyDescent="0.25">
      <c r="B366">
        <v>0</v>
      </c>
      <c r="C366">
        <f t="shared" si="18"/>
        <v>12</v>
      </c>
      <c r="D366">
        <f>SUMIF(Animals!G$3:G$616, A366, Animals!F$3:F$616)
+SUMIF(Gear!G$3:G$614, A366, Gear!F$3:F$614)
+SUMIF(Gear!H$3:H$614, A366, Gear!F$3:F$614)
+SUMIF(Gear!I$3:I$614, A366, Gear!F$3:F$614)
+SUMIF(Workshop!G$3:G$603, A366, Workshop!I$3:I$603)
+SUMIF(Workshop!J$3:J$603, A366, Workshop!L$3:L$603)
+SUMIF(Workshop!M$3:M$603, A366, Workshop!O$3:O$603)
+SUMIF(Workshop!P$3:P$603, A366, Workshop!R$3:R$603)
+SUMIF(Fish!G$3:G$616, A366, Fish!I$3:I$616)
+SUMIF(Fish!J$3:J$616, A366, Fish!L$3:L$616)</f>
        <v>0</v>
      </c>
      <c r="E366">
        <f t="shared" si="19"/>
        <v>12</v>
      </c>
      <c r="F366">
        <f t="shared" si="20"/>
        <v>12</v>
      </c>
    </row>
    <row r="367" spans="2:6" x14ac:dyDescent="0.25">
      <c r="B367">
        <v>0</v>
      </c>
      <c r="C367">
        <f t="shared" si="18"/>
        <v>12</v>
      </c>
      <c r="D367">
        <f>SUMIF(Animals!G$3:G$616, A367, Animals!F$3:F$616)
+SUMIF(Gear!G$3:G$614, A367, Gear!F$3:F$614)
+SUMIF(Gear!H$3:H$614, A367, Gear!F$3:F$614)
+SUMIF(Gear!I$3:I$614, A367, Gear!F$3:F$614)
+SUMIF(Workshop!G$3:G$603, A367, Workshop!I$3:I$603)
+SUMIF(Workshop!J$3:J$603, A367, Workshop!L$3:L$603)
+SUMIF(Workshop!M$3:M$603, A367, Workshop!O$3:O$603)
+SUMIF(Workshop!P$3:P$603, A367, Workshop!R$3:R$603)
+SUMIF(Fish!G$3:G$616, A367, Fish!I$3:I$616)
+SUMIF(Fish!J$3:J$616, A367, Fish!L$3:L$616)</f>
        <v>0</v>
      </c>
      <c r="E367">
        <f t="shared" si="19"/>
        <v>12</v>
      </c>
      <c r="F367">
        <f t="shared" si="20"/>
        <v>12</v>
      </c>
    </row>
    <row r="368" spans="2:6" x14ac:dyDescent="0.25">
      <c r="B368">
        <v>0</v>
      </c>
      <c r="C368">
        <f t="shared" si="18"/>
        <v>12</v>
      </c>
      <c r="D368">
        <f>SUMIF(Animals!G$3:G$616, A368, Animals!F$3:F$616)
+SUMIF(Gear!G$3:G$614, A368, Gear!F$3:F$614)
+SUMIF(Gear!H$3:H$614, A368, Gear!F$3:F$614)
+SUMIF(Gear!I$3:I$614, A368, Gear!F$3:F$614)
+SUMIF(Workshop!G$3:G$603, A368, Workshop!I$3:I$603)
+SUMIF(Workshop!J$3:J$603, A368, Workshop!L$3:L$603)
+SUMIF(Workshop!M$3:M$603, A368, Workshop!O$3:O$603)
+SUMIF(Workshop!P$3:P$603, A368, Workshop!R$3:R$603)
+SUMIF(Fish!G$3:G$616, A368, Fish!I$3:I$616)
+SUMIF(Fish!J$3:J$616, A368, Fish!L$3:L$616)</f>
        <v>0</v>
      </c>
      <c r="E368">
        <f t="shared" si="19"/>
        <v>12</v>
      </c>
      <c r="F368">
        <f t="shared" si="20"/>
        <v>12</v>
      </c>
    </row>
    <row r="369" spans="2:6" x14ac:dyDescent="0.25">
      <c r="B369">
        <v>0</v>
      </c>
      <c r="C369">
        <f t="shared" si="18"/>
        <v>12</v>
      </c>
      <c r="D369">
        <f>SUMIF(Animals!G$3:G$616, A369, Animals!F$3:F$616)
+SUMIF(Gear!G$3:G$614, A369, Gear!F$3:F$614)
+SUMIF(Gear!H$3:H$614, A369, Gear!F$3:F$614)
+SUMIF(Gear!I$3:I$614, A369, Gear!F$3:F$614)
+SUMIF(Workshop!G$3:G$603, A369, Workshop!I$3:I$603)
+SUMIF(Workshop!J$3:J$603, A369, Workshop!L$3:L$603)
+SUMIF(Workshop!M$3:M$603, A369, Workshop!O$3:O$603)
+SUMIF(Workshop!P$3:P$603, A369, Workshop!R$3:R$603)
+SUMIF(Fish!G$3:G$616, A369, Fish!I$3:I$616)
+SUMIF(Fish!J$3:J$616, A369, Fish!L$3:L$616)</f>
        <v>0</v>
      </c>
      <c r="E369">
        <f t="shared" si="19"/>
        <v>12</v>
      </c>
      <c r="F369">
        <f t="shared" si="20"/>
        <v>12</v>
      </c>
    </row>
    <row r="370" spans="2:6" x14ac:dyDescent="0.25">
      <c r="B370">
        <v>0</v>
      </c>
      <c r="C370">
        <f t="shared" si="18"/>
        <v>12</v>
      </c>
      <c r="D370">
        <f>SUMIF(Animals!G$3:G$616, A370, Animals!F$3:F$616)
+SUMIF(Gear!G$3:G$614, A370, Gear!F$3:F$614)
+SUMIF(Gear!H$3:H$614, A370, Gear!F$3:F$614)
+SUMIF(Gear!I$3:I$614, A370, Gear!F$3:F$614)
+SUMIF(Workshop!G$3:G$603, A370, Workshop!I$3:I$603)
+SUMIF(Workshop!J$3:J$603, A370, Workshop!L$3:L$603)
+SUMIF(Workshop!M$3:M$603, A370, Workshop!O$3:O$603)
+SUMIF(Workshop!P$3:P$603, A370, Workshop!R$3:R$603)
+SUMIF(Fish!G$3:G$616, A370, Fish!I$3:I$616)
+SUMIF(Fish!J$3:J$616, A370, Fish!L$3:L$616)</f>
        <v>0</v>
      </c>
      <c r="E370">
        <f t="shared" si="19"/>
        <v>12</v>
      </c>
      <c r="F370">
        <f t="shared" si="20"/>
        <v>12</v>
      </c>
    </row>
    <row r="371" spans="2:6" x14ac:dyDescent="0.25">
      <c r="B371">
        <v>0</v>
      </c>
      <c r="C371">
        <f t="shared" si="18"/>
        <v>12</v>
      </c>
      <c r="D371">
        <f>SUMIF(Animals!G$3:G$616, A371, Animals!F$3:F$616)
+SUMIF(Gear!G$3:G$614, A371, Gear!F$3:F$614)
+SUMIF(Gear!H$3:H$614, A371, Gear!F$3:F$614)
+SUMIF(Gear!I$3:I$614, A371, Gear!F$3:F$614)
+SUMIF(Workshop!G$3:G$603, A371, Workshop!I$3:I$603)
+SUMIF(Workshop!J$3:J$603, A371, Workshop!L$3:L$603)
+SUMIF(Workshop!M$3:M$603, A371, Workshop!O$3:O$603)
+SUMIF(Workshop!P$3:P$603, A371, Workshop!R$3:R$603)
+SUMIF(Fish!G$3:G$616, A371, Fish!I$3:I$616)
+SUMIF(Fish!J$3:J$616, A371, Fish!L$3:L$616)</f>
        <v>0</v>
      </c>
      <c r="E371">
        <f t="shared" si="19"/>
        <v>12</v>
      </c>
      <c r="F371">
        <f t="shared" si="20"/>
        <v>12</v>
      </c>
    </row>
    <row r="372" spans="2:6" x14ac:dyDescent="0.25">
      <c r="B372">
        <v>0</v>
      </c>
      <c r="C372">
        <f t="shared" si="18"/>
        <v>12</v>
      </c>
      <c r="D372">
        <f>SUMIF(Animals!G$3:G$616, A372, Animals!F$3:F$616)
+SUMIF(Gear!G$3:G$614, A372, Gear!F$3:F$614)
+SUMIF(Gear!H$3:H$614, A372, Gear!F$3:F$614)
+SUMIF(Gear!I$3:I$614, A372, Gear!F$3:F$614)
+SUMIF(Workshop!G$3:G$603, A372, Workshop!I$3:I$603)
+SUMIF(Workshop!J$3:J$603, A372, Workshop!L$3:L$603)
+SUMIF(Workshop!M$3:M$603, A372, Workshop!O$3:O$603)
+SUMIF(Workshop!P$3:P$603, A372, Workshop!R$3:R$603)
+SUMIF(Fish!G$3:G$616, A372, Fish!I$3:I$616)
+SUMIF(Fish!J$3:J$616, A372, Fish!L$3:L$616)</f>
        <v>0</v>
      </c>
      <c r="E372">
        <f t="shared" si="19"/>
        <v>12</v>
      </c>
      <c r="F372">
        <f t="shared" si="20"/>
        <v>12</v>
      </c>
    </row>
    <row r="373" spans="2:6" x14ac:dyDescent="0.25">
      <c r="B373">
        <v>0</v>
      </c>
      <c r="C373">
        <f t="shared" si="18"/>
        <v>12</v>
      </c>
      <c r="D373">
        <f>SUMIF(Animals!G$3:G$616, A373, Animals!F$3:F$616)
+SUMIF(Gear!G$3:G$614, A373, Gear!F$3:F$614)
+SUMIF(Gear!H$3:H$614, A373, Gear!F$3:F$614)
+SUMIF(Gear!I$3:I$614, A373, Gear!F$3:F$614)
+SUMIF(Workshop!G$3:G$603, A373, Workshop!I$3:I$603)
+SUMIF(Workshop!J$3:J$603, A373, Workshop!L$3:L$603)
+SUMIF(Workshop!M$3:M$603, A373, Workshop!O$3:O$603)
+SUMIF(Workshop!P$3:P$603, A373, Workshop!R$3:R$603)
+SUMIF(Fish!G$3:G$616, A373, Fish!I$3:I$616)
+SUMIF(Fish!J$3:J$616, A373, Fish!L$3:L$616)</f>
        <v>0</v>
      </c>
      <c r="E373">
        <f t="shared" si="19"/>
        <v>12</v>
      </c>
      <c r="F373">
        <f t="shared" si="20"/>
        <v>12</v>
      </c>
    </row>
    <row r="374" spans="2:6" x14ac:dyDescent="0.25">
      <c r="B374">
        <v>0</v>
      </c>
      <c r="C374">
        <f t="shared" si="18"/>
        <v>12</v>
      </c>
      <c r="D374">
        <f>SUMIF(Animals!G$3:G$616, A374, Animals!F$3:F$616)
+SUMIF(Gear!G$3:G$614, A374, Gear!F$3:F$614)
+SUMIF(Gear!H$3:H$614, A374, Gear!F$3:F$614)
+SUMIF(Gear!I$3:I$614, A374, Gear!F$3:F$614)
+SUMIF(Workshop!G$3:G$603, A374, Workshop!I$3:I$603)
+SUMIF(Workshop!J$3:J$603, A374, Workshop!L$3:L$603)
+SUMIF(Workshop!M$3:M$603, A374, Workshop!O$3:O$603)
+SUMIF(Workshop!P$3:P$603, A374, Workshop!R$3:R$603)
+SUMIF(Fish!G$3:G$616, A374, Fish!I$3:I$616)
+SUMIF(Fish!J$3:J$616, A374, Fish!L$3:L$616)</f>
        <v>0</v>
      </c>
      <c r="E374">
        <f t="shared" si="19"/>
        <v>12</v>
      </c>
      <c r="F374">
        <f t="shared" si="20"/>
        <v>12</v>
      </c>
    </row>
    <row r="375" spans="2:6" x14ac:dyDescent="0.25">
      <c r="B375">
        <v>0</v>
      </c>
      <c r="C375">
        <f t="shared" si="18"/>
        <v>12</v>
      </c>
      <c r="D375">
        <f>SUMIF(Animals!G$3:G$616, A375, Animals!F$3:F$616)
+SUMIF(Gear!G$3:G$614, A375, Gear!F$3:F$614)
+SUMIF(Gear!H$3:H$614, A375, Gear!F$3:F$614)
+SUMIF(Gear!I$3:I$614, A375, Gear!F$3:F$614)
+SUMIF(Workshop!G$3:G$603, A375, Workshop!I$3:I$603)
+SUMIF(Workshop!J$3:J$603, A375, Workshop!L$3:L$603)
+SUMIF(Workshop!M$3:M$603, A375, Workshop!O$3:O$603)
+SUMIF(Workshop!P$3:P$603, A375, Workshop!R$3:R$603)
+SUMIF(Fish!G$3:G$616, A375, Fish!I$3:I$616)
+SUMIF(Fish!J$3:J$616, A375, Fish!L$3:L$616)</f>
        <v>0</v>
      </c>
      <c r="E375">
        <f t="shared" si="19"/>
        <v>12</v>
      </c>
      <c r="F375">
        <f t="shared" si="20"/>
        <v>12</v>
      </c>
    </row>
    <row r="376" spans="2:6" x14ac:dyDescent="0.25">
      <c r="B376">
        <v>0</v>
      </c>
      <c r="C376">
        <f t="shared" si="18"/>
        <v>12</v>
      </c>
      <c r="D376">
        <f>SUMIF(Animals!G$3:G$616, A376, Animals!F$3:F$616)
+SUMIF(Gear!G$3:G$614, A376, Gear!F$3:F$614)
+SUMIF(Gear!H$3:H$614, A376, Gear!F$3:F$614)
+SUMIF(Gear!I$3:I$614, A376, Gear!F$3:F$614)
+SUMIF(Workshop!G$3:G$603, A376, Workshop!I$3:I$603)
+SUMIF(Workshop!J$3:J$603, A376, Workshop!L$3:L$603)
+SUMIF(Workshop!M$3:M$603, A376, Workshop!O$3:O$603)
+SUMIF(Workshop!P$3:P$603, A376, Workshop!R$3:R$603)
+SUMIF(Fish!G$3:G$616, A376, Fish!I$3:I$616)
+SUMIF(Fish!J$3:J$616, A376, Fish!L$3:L$616)</f>
        <v>0</v>
      </c>
      <c r="E376">
        <f t="shared" si="19"/>
        <v>12</v>
      </c>
      <c r="F376">
        <f t="shared" si="20"/>
        <v>12</v>
      </c>
    </row>
    <row r="377" spans="2:6" x14ac:dyDescent="0.25">
      <c r="B377">
        <v>0</v>
      </c>
      <c r="C377">
        <f t="shared" si="18"/>
        <v>12</v>
      </c>
      <c r="D377">
        <f>SUMIF(Animals!G$3:G$616, A377, Animals!F$3:F$616)
+SUMIF(Gear!G$3:G$614, A377, Gear!F$3:F$614)
+SUMIF(Gear!H$3:H$614, A377, Gear!F$3:F$614)
+SUMIF(Gear!I$3:I$614, A377, Gear!F$3:F$614)
+SUMIF(Workshop!G$3:G$603, A377, Workshop!I$3:I$603)
+SUMIF(Workshop!J$3:J$603, A377, Workshop!L$3:L$603)
+SUMIF(Workshop!M$3:M$603, A377, Workshop!O$3:O$603)
+SUMIF(Workshop!P$3:P$603, A377, Workshop!R$3:R$603)
+SUMIF(Fish!G$3:G$616, A377, Fish!I$3:I$616)
+SUMIF(Fish!J$3:J$616, A377, Fish!L$3:L$616)</f>
        <v>0</v>
      </c>
      <c r="E377">
        <f t="shared" si="19"/>
        <v>12</v>
      </c>
      <c r="F377">
        <f t="shared" si="20"/>
        <v>12</v>
      </c>
    </row>
    <row r="378" spans="2:6" x14ac:dyDescent="0.25">
      <c r="B378">
        <v>0</v>
      </c>
      <c r="C378">
        <f t="shared" si="18"/>
        <v>12</v>
      </c>
      <c r="D378">
        <f>SUMIF(Animals!G$3:G$616, A378, Animals!F$3:F$616)
+SUMIF(Gear!G$3:G$614, A378, Gear!F$3:F$614)
+SUMIF(Gear!H$3:H$614, A378, Gear!F$3:F$614)
+SUMIF(Gear!I$3:I$614, A378, Gear!F$3:F$614)
+SUMIF(Workshop!G$3:G$603, A378, Workshop!I$3:I$603)
+SUMIF(Workshop!J$3:J$603, A378, Workshop!L$3:L$603)
+SUMIF(Workshop!M$3:M$603, A378, Workshop!O$3:O$603)
+SUMIF(Workshop!P$3:P$603, A378, Workshop!R$3:R$603)
+SUMIF(Fish!G$3:G$616, A378, Fish!I$3:I$616)
+SUMIF(Fish!J$3:J$616, A378, Fish!L$3:L$616)</f>
        <v>0</v>
      </c>
      <c r="E378">
        <f t="shared" si="19"/>
        <v>12</v>
      </c>
      <c r="F378">
        <f t="shared" si="20"/>
        <v>12</v>
      </c>
    </row>
    <row r="379" spans="2:6" x14ac:dyDescent="0.25">
      <c r="B379">
        <v>0</v>
      </c>
      <c r="C379">
        <f t="shared" si="18"/>
        <v>12</v>
      </c>
      <c r="D379">
        <f>SUMIF(Animals!G$3:G$616, A379, Animals!F$3:F$616)
+SUMIF(Gear!G$3:G$614, A379, Gear!F$3:F$614)
+SUMIF(Gear!H$3:H$614, A379, Gear!F$3:F$614)
+SUMIF(Gear!I$3:I$614, A379, Gear!F$3:F$614)
+SUMIF(Workshop!G$3:G$603, A379, Workshop!I$3:I$603)
+SUMIF(Workshop!J$3:J$603, A379, Workshop!L$3:L$603)
+SUMIF(Workshop!M$3:M$603, A379, Workshop!O$3:O$603)
+SUMIF(Workshop!P$3:P$603, A379, Workshop!R$3:R$603)
+SUMIF(Fish!G$3:G$616, A379, Fish!I$3:I$616)
+SUMIF(Fish!J$3:J$616, A379, Fish!L$3:L$616)</f>
        <v>0</v>
      </c>
      <c r="E379">
        <f t="shared" si="19"/>
        <v>12</v>
      </c>
      <c r="F379">
        <f t="shared" si="20"/>
        <v>12</v>
      </c>
    </row>
    <row r="380" spans="2:6" x14ac:dyDescent="0.25">
      <c r="B380">
        <v>0</v>
      </c>
      <c r="C380">
        <f t="shared" si="18"/>
        <v>12</v>
      </c>
      <c r="D380">
        <f>SUMIF(Animals!G$3:G$616, A380, Animals!F$3:F$616)
+SUMIF(Gear!G$3:G$614, A380, Gear!F$3:F$614)
+SUMIF(Gear!H$3:H$614, A380, Gear!F$3:F$614)
+SUMIF(Gear!I$3:I$614, A380, Gear!F$3:F$614)
+SUMIF(Workshop!G$3:G$603, A380, Workshop!I$3:I$603)
+SUMIF(Workshop!J$3:J$603, A380, Workshop!L$3:L$603)
+SUMIF(Workshop!M$3:M$603, A380, Workshop!O$3:O$603)
+SUMIF(Workshop!P$3:P$603, A380, Workshop!R$3:R$603)
+SUMIF(Fish!G$3:G$616, A380, Fish!I$3:I$616)
+SUMIF(Fish!J$3:J$616, A380, Fish!L$3:L$616)</f>
        <v>0</v>
      </c>
      <c r="E380">
        <f t="shared" si="19"/>
        <v>12</v>
      </c>
      <c r="F380">
        <f t="shared" si="20"/>
        <v>12</v>
      </c>
    </row>
    <row r="381" spans="2:6" x14ac:dyDescent="0.25">
      <c r="B381">
        <v>0</v>
      </c>
      <c r="C381">
        <f t="shared" si="18"/>
        <v>12</v>
      </c>
      <c r="D381">
        <f>SUMIF(Animals!G$3:G$616, A381, Animals!F$3:F$616)
+SUMIF(Gear!G$3:G$614, A381, Gear!F$3:F$614)
+SUMIF(Gear!H$3:H$614, A381, Gear!F$3:F$614)
+SUMIF(Gear!I$3:I$614, A381, Gear!F$3:F$614)
+SUMIF(Workshop!G$3:G$603, A381, Workshop!I$3:I$603)
+SUMIF(Workshop!J$3:J$603, A381, Workshop!L$3:L$603)
+SUMIF(Workshop!M$3:M$603, A381, Workshop!O$3:O$603)
+SUMIF(Workshop!P$3:P$603, A381, Workshop!R$3:R$603)
+SUMIF(Fish!G$3:G$616, A381, Fish!I$3:I$616)
+SUMIF(Fish!J$3:J$616, A381, Fish!L$3:L$616)</f>
        <v>0</v>
      </c>
      <c r="E381">
        <f t="shared" si="19"/>
        <v>12</v>
      </c>
      <c r="F381">
        <f t="shared" si="20"/>
        <v>12</v>
      </c>
    </row>
    <row r="382" spans="2:6" x14ac:dyDescent="0.25">
      <c r="B382">
        <v>0</v>
      </c>
      <c r="C382">
        <f t="shared" si="18"/>
        <v>12</v>
      </c>
      <c r="D382">
        <f>SUMIF(Animals!G$3:G$616, A382, Animals!F$3:F$616)
+SUMIF(Gear!G$3:G$614, A382, Gear!F$3:F$614)
+SUMIF(Gear!H$3:H$614, A382, Gear!F$3:F$614)
+SUMIF(Gear!I$3:I$614, A382, Gear!F$3:F$614)
+SUMIF(Workshop!G$3:G$603, A382, Workshop!I$3:I$603)
+SUMIF(Workshop!J$3:J$603, A382, Workshop!L$3:L$603)
+SUMIF(Workshop!M$3:M$603, A382, Workshop!O$3:O$603)
+SUMIF(Workshop!P$3:P$603, A382, Workshop!R$3:R$603)
+SUMIF(Fish!G$3:G$616, A382, Fish!I$3:I$616)
+SUMIF(Fish!J$3:J$616, A382, Fish!L$3:L$616)</f>
        <v>0</v>
      </c>
      <c r="E382">
        <f t="shared" si="19"/>
        <v>12</v>
      </c>
      <c r="F382">
        <f t="shared" si="20"/>
        <v>12</v>
      </c>
    </row>
    <row r="383" spans="2:6" x14ac:dyDescent="0.25">
      <c r="B383">
        <v>0</v>
      </c>
      <c r="C383">
        <f t="shared" si="18"/>
        <v>12</v>
      </c>
      <c r="D383">
        <f>SUMIF(Animals!G$3:G$616, A383, Animals!F$3:F$616)
+SUMIF(Gear!G$3:G$614, A383, Gear!F$3:F$614)
+SUMIF(Gear!H$3:H$614, A383, Gear!F$3:F$614)
+SUMIF(Gear!I$3:I$614, A383, Gear!F$3:F$614)
+SUMIF(Workshop!G$3:G$603, A383, Workshop!I$3:I$603)
+SUMIF(Workshop!J$3:J$603, A383, Workshop!L$3:L$603)
+SUMIF(Workshop!M$3:M$603, A383, Workshop!O$3:O$603)
+SUMIF(Workshop!P$3:P$603, A383, Workshop!R$3:R$603)
+SUMIF(Fish!G$3:G$616, A383, Fish!I$3:I$616)
+SUMIF(Fish!J$3:J$616, A383, Fish!L$3:L$616)</f>
        <v>0</v>
      </c>
      <c r="E383">
        <f t="shared" si="19"/>
        <v>12</v>
      </c>
      <c r="F383">
        <f t="shared" si="20"/>
        <v>12</v>
      </c>
    </row>
    <row r="384" spans="2:6" x14ac:dyDescent="0.25">
      <c r="B384">
        <v>0</v>
      </c>
      <c r="C384">
        <f t="shared" si="18"/>
        <v>12</v>
      </c>
      <c r="D384">
        <f>SUMIF(Animals!G$3:G$616, A384, Animals!F$3:F$616)
+SUMIF(Gear!G$3:G$614, A384, Gear!F$3:F$614)
+SUMIF(Gear!H$3:H$614, A384, Gear!F$3:F$614)
+SUMIF(Gear!I$3:I$614, A384, Gear!F$3:F$614)
+SUMIF(Workshop!G$3:G$603, A384, Workshop!I$3:I$603)
+SUMIF(Workshop!J$3:J$603, A384, Workshop!L$3:L$603)
+SUMIF(Workshop!M$3:M$603, A384, Workshop!O$3:O$603)
+SUMIF(Workshop!P$3:P$603, A384, Workshop!R$3:R$603)
+SUMIF(Fish!G$3:G$616, A384, Fish!I$3:I$616)
+SUMIF(Fish!J$3:J$616, A384, Fish!L$3:L$616)</f>
        <v>0</v>
      </c>
      <c r="E384">
        <f t="shared" si="19"/>
        <v>12</v>
      </c>
      <c r="F384">
        <f t="shared" si="20"/>
        <v>12</v>
      </c>
    </row>
    <row r="385" spans="2:6" x14ac:dyDescent="0.25">
      <c r="B385">
        <v>0</v>
      </c>
      <c r="C385">
        <f t="shared" si="18"/>
        <v>12</v>
      </c>
      <c r="D385">
        <f>SUMIF(Animals!G$3:G$616, A385, Animals!F$3:F$616)
+SUMIF(Gear!G$3:G$614, A385, Gear!F$3:F$614)
+SUMIF(Gear!H$3:H$614, A385, Gear!F$3:F$614)
+SUMIF(Gear!I$3:I$614, A385, Gear!F$3:F$614)
+SUMIF(Workshop!G$3:G$603, A385, Workshop!I$3:I$603)
+SUMIF(Workshop!J$3:J$603, A385, Workshop!L$3:L$603)
+SUMIF(Workshop!M$3:M$603, A385, Workshop!O$3:O$603)
+SUMIF(Workshop!P$3:P$603, A385, Workshop!R$3:R$603)
+SUMIF(Fish!G$3:G$616, A385, Fish!I$3:I$616)
+SUMIF(Fish!J$3:J$616, A385, Fish!L$3:L$616)</f>
        <v>0</v>
      </c>
      <c r="E385">
        <f t="shared" si="19"/>
        <v>12</v>
      </c>
      <c r="F385">
        <f t="shared" si="20"/>
        <v>12</v>
      </c>
    </row>
    <row r="386" spans="2:6" x14ac:dyDescent="0.25">
      <c r="B386">
        <v>0</v>
      </c>
      <c r="C386">
        <f t="shared" si="18"/>
        <v>12</v>
      </c>
      <c r="D386">
        <f>SUMIF(Animals!G$3:G$616, A386, Animals!F$3:F$616)
+SUMIF(Gear!G$3:G$614, A386, Gear!F$3:F$614)
+SUMIF(Gear!H$3:H$614, A386, Gear!F$3:F$614)
+SUMIF(Gear!I$3:I$614, A386, Gear!F$3:F$614)
+SUMIF(Workshop!G$3:G$603, A386, Workshop!I$3:I$603)
+SUMIF(Workshop!J$3:J$603, A386, Workshop!L$3:L$603)
+SUMIF(Workshop!M$3:M$603, A386, Workshop!O$3:O$603)
+SUMIF(Workshop!P$3:P$603, A386, Workshop!R$3:R$603)
+SUMIF(Fish!G$3:G$616, A386, Fish!I$3:I$616)
+SUMIF(Fish!J$3:J$616, A386, Fish!L$3:L$616)</f>
        <v>0</v>
      </c>
      <c r="E386">
        <f t="shared" si="19"/>
        <v>12</v>
      </c>
      <c r="F386">
        <f t="shared" si="20"/>
        <v>12</v>
      </c>
    </row>
    <row r="387" spans="2:6" x14ac:dyDescent="0.25">
      <c r="B387">
        <v>0</v>
      </c>
      <c r="C387">
        <f t="shared" ref="C387:C450" si="21">$G$1</f>
        <v>12</v>
      </c>
      <c r="D387">
        <f>SUMIF(Animals!G$3:G$616, A387, Animals!F$3:F$616)
+SUMIF(Gear!G$3:G$614, A387, Gear!F$3:F$614)
+SUMIF(Gear!H$3:H$614, A387, Gear!F$3:F$614)
+SUMIF(Gear!I$3:I$614, A387, Gear!F$3:F$614)
+SUMIF(Workshop!G$3:G$603, A387, Workshop!I$3:I$603)
+SUMIF(Workshop!J$3:J$603, A387, Workshop!L$3:L$603)
+SUMIF(Workshop!M$3:M$603, A387, Workshop!O$3:O$603)
+SUMIF(Workshop!P$3:P$603, A387, Workshop!R$3:R$603)
+SUMIF(Fish!G$3:G$616, A387, Fish!I$3:I$616)
+SUMIF(Fish!J$3:J$616, A387, Fish!L$3:L$616)</f>
        <v>0</v>
      </c>
      <c r="E387">
        <f t="shared" ref="E387:E450" si="22">SUM(C387:D387)</f>
        <v>12</v>
      </c>
      <c r="F387">
        <f t="shared" ref="F387:F450" si="23">MAX(0, E387-B387)</f>
        <v>12</v>
      </c>
    </row>
    <row r="388" spans="2:6" x14ac:dyDescent="0.25">
      <c r="B388">
        <v>0</v>
      </c>
      <c r="C388">
        <f t="shared" si="21"/>
        <v>12</v>
      </c>
      <c r="D388">
        <f>SUMIF(Animals!G$3:G$616, A388, Animals!F$3:F$616)
+SUMIF(Gear!G$3:G$614, A388, Gear!F$3:F$614)
+SUMIF(Gear!H$3:H$614, A388, Gear!F$3:F$614)
+SUMIF(Gear!I$3:I$614, A388, Gear!F$3:F$614)
+SUMIF(Workshop!G$3:G$603, A388, Workshop!I$3:I$603)
+SUMIF(Workshop!J$3:J$603, A388, Workshop!L$3:L$603)
+SUMIF(Workshop!M$3:M$603, A388, Workshop!O$3:O$603)
+SUMIF(Workshop!P$3:P$603, A388, Workshop!R$3:R$603)
+SUMIF(Fish!G$3:G$616, A388, Fish!I$3:I$616)
+SUMIF(Fish!J$3:J$616, A388, Fish!L$3:L$616)</f>
        <v>0</v>
      </c>
      <c r="E388">
        <f t="shared" si="22"/>
        <v>12</v>
      </c>
      <c r="F388">
        <f t="shared" si="23"/>
        <v>12</v>
      </c>
    </row>
    <row r="389" spans="2:6" x14ac:dyDescent="0.25">
      <c r="B389">
        <v>0</v>
      </c>
      <c r="C389">
        <f t="shared" si="21"/>
        <v>12</v>
      </c>
      <c r="D389">
        <f>SUMIF(Animals!G$3:G$616, A389, Animals!F$3:F$616)
+SUMIF(Gear!G$3:G$614, A389, Gear!F$3:F$614)
+SUMIF(Gear!H$3:H$614, A389, Gear!F$3:F$614)
+SUMIF(Gear!I$3:I$614, A389, Gear!F$3:F$614)
+SUMIF(Workshop!G$3:G$603, A389, Workshop!I$3:I$603)
+SUMIF(Workshop!J$3:J$603, A389, Workshop!L$3:L$603)
+SUMIF(Workshop!M$3:M$603, A389, Workshop!O$3:O$603)
+SUMIF(Workshop!P$3:P$603, A389, Workshop!R$3:R$603)
+SUMIF(Fish!G$3:G$616, A389, Fish!I$3:I$616)
+SUMIF(Fish!J$3:J$616, A389, Fish!L$3:L$616)</f>
        <v>0</v>
      </c>
      <c r="E389">
        <f t="shared" si="22"/>
        <v>12</v>
      </c>
      <c r="F389">
        <f t="shared" si="23"/>
        <v>12</v>
      </c>
    </row>
    <row r="390" spans="2:6" x14ac:dyDescent="0.25">
      <c r="B390">
        <v>0</v>
      </c>
      <c r="C390">
        <f t="shared" si="21"/>
        <v>12</v>
      </c>
      <c r="D390">
        <f>SUMIF(Animals!G$3:G$616, A390, Animals!F$3:F$616)
+SUMIF(Gear!G$3:G$614, A390, Gear!F$3:F$614)
+SUMIF(Gear!H$3:H$614, A390, Gear!F$3:F$614)
+SUMIF(Gear!I$3:I$614, A390, Gear!F$3:F$614)
+SUMIF(Workshop!G$3:G$603, A390, Workshop!I$3:I$603)
+SUMIF(Workshop!J$3:J$603, A390, Workshop!L$3:L$603)
+SUMIF(Workshop!M$3:M$603, A390, Workshop!O$3:O$603)
+SUMIF(Workshop!P$3:P$603, A390, Workshop!R$3:R$603)
+SUMIF(Fish!G$3:G$616, A390, Fish!I$3:I$616)
+SUMIF(Fish!J$3:J$616, A390, Fish!L$3:L$616)</f>
        <v>0</v>
      </c>
      <c r="E390">
        <f t="shared" si="22"/>
        <v>12</v>
      </c>
      <c r="F390">
        <f t="shared" si="23"/>
        <v>12</v>
      </c>
    </row>
    <row r="391" spans="2:6" x14ac:dyDescent="0.25">
      <c r="B391">
        <v>0</v>
      </c>
      <c r="C391">
        <f t="shared" si="21"/>
        <v>12</v>
      </c>
      <c r="D391">
        <f>SUMIF(Animals!G$3:G$616, A391, Animals!F$3:F$616)
+SUMIF(Gear!G$3:G$614, A391, Gear!F$3:F$614)
+SUMIF(Gear!H$3:H$614, A391, Gear!F$3:F$614)
+SUMIF(Gear!I$3:I$614, A391, Gear!F$3:F$614)
+SUMIF(Workshop!G$3:G$603, A391, Workshop!I$3:I$603)
+SUMIF(Workshop!J$3:J$603, A391, Workshop!L$3:L$603)
+SUMIF(Workshop!M$3:M$603, A391, Workshop!O$3:O$603)
+SUMIF(Workshop!P$3:P$603, A391, Workshop!R$3:R$603)
+SUMIF(Fish!G$3:G$616, A391, Fish!I$3:I$616)
+SUMIF(Fish!J$3:J$616, A391, Fish!L$3:L$616)</f>
        <v>0</v>
      </c>
      <c r="E391">
        <f t="shared" si="22"/>
        <v>12</v>
      </c>
      <c r="F391">
        <f t="shared" si="23"/>
        <v>12</v>
      </c>
    </row>
    <row r="392" spans="2:6" x14ac:dyDescent="0.25">
      <c r="B392">
        <v>0</v>
      </c>
      <c r="C392">
        <f t="shared" si="21"/>
        <v>12</v>
      </c>
      <c r="D392">
        <f>SUMIF(Animals!G$3:G$616, A392, Animals!F$3:F$616)
+SUMIF(Gear!G$3:G$614, A392, Gear!F$3:F$614)
+SUMIF(Gear!H$3:H$614, A392, Gear!F$3:F$614)
+SUMIF(Gear!I$3:I$614, A392, Gear!F$3:F$614)
+SUMIF(Workshop!G$3:G$603, A392, Workshop!I$3:I$603)
+SUMIF(Workshop!J$3:J$603, A392, Workshop!L$3:L$603)
+SUMIF(Workshop!M$3:M$603, A392, Workshop!O$3:O$603)
+SUMIF(Workshop!P$3:P$603, A392, Workshop!R$3:R$603)
+SUMIF(Fish!G$3:G$616, A392, Fish!I$3:I$616)
+SUMIF(Fish!J$3:J$616, A392, Fish!L$3:L$616)</f>
        <v>0</v>
      </c>
      <c r="E392">
        <f t="shared" si="22"/>
        <v>12</v>
      </c>
      <c r="F392">
        <f t="shared" si="23"/>
        <v>12</v>
      </c>
    </row>
    <row r="393" spans="2:6" x14ac:dyDescent="0.25">
      <c r="B393">
        <v>0</v>
      </c>
      <c r="C393">
        <f t="shared" si="21"/>
        <v>12</v>
      </c>
      <c r="D393">
        <f>SUMIF(Animals!G$3:G$616, A393, Animals!F$3:F$616)
+SUMIF(Gear!G$3:G$614, A393, Gear!F$3:F$614)
+SUMIF(Gear!H$3:H$614, A393, Gear!F$3:F$614)
+SUMIF(Gear!I$3:I$614, A393, Gear!F$3:F$614)
+SUMIF(Workshop!G$3:G$603, A393, Workshop!I$3:I$603)
+SUMIF(Workshop!J$3:J$603, A393, Workshop!L$3:L$603)
+SUMIF(Workshop!M$3:M$603, A393, Workshop!O$3:O$603)
+SUMIF(Workshop!P$3:P$603, A393, Workshop!R$3:R$603)
+SUMIF(Fish!G$3:G$616, A393, Fish!I$3:I$616)
+SUMIF(Fish!J$3:J$616, A393, Fish!L$3:L$616)</f>
        <v>0</v>
      </c>
      <c r="E393">
        <f t="shared" si="22"/>
        <v>12</v>
      </c>
      <c r="F393">
        <f t="shared" si="23"/>
        <v>12</v>
      </c>
    </row>
    <row r="394" spans="2:6" x14ac:dyDescent="0.25">
      <c r="B394">
        <v>0</v>
      </c>
      <c r="C394">
        <f t="shared" si="21"/>
        <v>12</v>
      </c>
      <c r="D394">
        <f>SUMIF(Animals!G$3:G$616, A394, Animals!F$3:F$616)
+SUMIF(Gear!G$3:G$614, A394, Gear!F$3:F$614)
+SUMIF(Gear!H$3:H$614, A394, Gear!F$3:F$614)
+SUMIF(Gear!I$3:I$614, A394, Gear!F$3:F$614)
+SUMIF(Workshop!G$3:G$603, A394, Workshop!I$3:I$603)
+SUMIF(Workshop!J$3:J$603, A394, Workshop!L$3:L$603)
+SUMIF(Workshop!M$3:M$603, A394, Workshop!O$3:O$603)
+SUMIF(Workshop!P$3:P$603, A394, Workshop!R$3:R$603)
+SUMIF(Fish!G$3:G$616, A394, Fish!I$3:I$616)
+SUMIF(Fish!J$3:J$616, A394, Fish!L$3:L$616)</f>
        <v>0</v>
      </c>
      <c r="E394">
        <f t="shared" si="22"/>
        <v>12</v>
      </c>
      <c r="F394">
        <f t="shared" si="23"/>
        <v>12</v>
      </c>
    </row>
    <row r="395" spans="2:6" x14ac:dyDescent="0.25">
      <c r="B395">
        <v>0</v>
      </c>
      <c r="C395">
        <f t="shared" si="21"/>
        <v>12</v>
      </c>
      <c r="D395">
        <f>SUMIF(Animals!G$3:G$616, A395, Animals!F$3:F$616)
+SUMIF(Gear!G$3:G$614, A395, Gear!F$3:F$614)
+SUMIF(Gear!H$3:H$614, A395, Gear!F$3:F$614)
+SUMIF(Gear!I$3:I$614, A395, Gear!F$3:F$614)
+SUMIF(Workshop!G$3:G$603, A395, Workshop!I$3:I$603)
+SUMIF(Workshop!J$3:J$603, A395, Workshop!L$3:L$603)
+SUMIF(Workshop!M$3:M$603, A395, Workshop!O$3:O$603)
+SUMIF(Workshop!P$3:P$603, A395, Workshop!R$3:R$603)
+SUMIF(Fish!G$3:G$616, A395, Fish!I$3:I$616)
+SUMIF(Fish!J$3:J$616, A395, Fish!L$3:L$616)</f>
        <v>0</v>
      </c>
      <c r="E395">
        <f t="shared" si="22"/>
        <v>12</v>
      </c>
      <c r="F395">
        <f t="shared" si="23"/>
        <v>12</v>
      </c>
    </row>
    <row r="396" spans="2:6" x14ac:dyDescent="0.25">
      <c r="B396">
        <v>0</v>
      </c>
      <c r="C396">
        <f t="shared" si="21"/>
        <v>12</v>
      </c>
      <c r="D396">
        <f>SUMIF(Animals!G$3:G$616, A396, Animals!F$3:F$616)
+SUMIF(Gear!G$3:G$614, A396, Gear!F$3:F$614)
+SUMIF(Gear!H$3:H$614, A396, Gear!F$3:F$614)
+SUMIF(Gear!I$3:I$614, A396, Gear!F$3:F$614)
+SUMIF(Workshop!G$3:G$603, A396, Workshop!I$3:I$603)
+SUMIF(Workshop!J$3:J$603, A396, Workshop!L$3:L$603)
+SUMIF(Workshop!M$3:M$603, A396, Workshop!O$3:O$603)
+SUMIF(Workshop!P$3:P$603, A396, Workshop!R$3:R$603)
+SUMIF(Fish!G$3:G$616, A396, Fish!I$3:I$616)
+SUMIF(Fish!J$3:J$616, A396, Fish!L$3:L$616)</f>
        <v>0</v>
      </c>
      <c r="E396">
        <f t="shared" si="22"/>
        <v>12</v>
      </c>
      <c r="F396">
        <f t="shared" si="23"/>
        <v>12</v>
      </c>
    </row>
    <row r="397" spans="2:6" x14ac:dyDescent="0.25">
      <c r="B397">
        <v>0</v>
      </c>
      <c r="C397">
        <f t="shared" si="21"/>
        <v>12</v>
      </c>
      <c r="D397">
        <f>SUMIF(Animals!G$3:G$616, A397, Animals!F$3:F$616)
+SUMIF(Gear!G$3:G$614, A397, Gear!F$3:F$614)
+SUMIF(Gear!H$3:H$614, A397, Gear!F$3:F$614)
+SUMIF(Gear!I$3:I$614, A397, Gear!F$3:F$614)
+SUMIF(Workshop!G$3:G$603, A397, Workshop!I$3:I$603)
+SUMIF(Workshop!J$3:J$603, A397, Workshop!L$3:L$603)
+SUMIF(Workshop!M$3:M$603, A397, Workshop!O$3:O$603)
+SUMIF(Workshop!P$3:P$603, A397, Workshop!R$3:R$603)
+SUMIF(Fish!G$3:G$616, A397, Fish!I$3:I$616)
+SUMIF(Fish!J$3:J$616, A397, Fish!L$3:L$616)</f>
        <v>0</v>
      </c>
      <c r="E397">
        <f t="shared" si="22"/>
        <v>12</v>
      </c>
      <c r="F397">
        <f t="shared" si="23"/>
        <v>12</v>
      </c>
    </row>
    <row r="398" spans="2:6" x14ac:dyDescent="0.25">
      <c r="B398">
        <v>0</v>
      </c>
      <c r="C398">
        <f t="shared" si="21"/>
        <v>12</v>
      </c>
      <c r="D398">
        <f>SUMIF(Animals!G$3:G$616, A398, Animals!F$3:F$616)
+SUMIF(Gear!G$3:G$614, A398, Gear!F$3:F$614)
+SUMIF(Gear!H$3:H$614, A398, Gear!F$3:F$614)
+SUMIF(Gear!I$3:I$614, A398, Gear!F$3:F$614)
+SUMIF(Workshop!G$3:G$603, A398, Workshop!I$3:I$603)
+SUMIF(Workshop!J$3:J$603, A398, Workshop!L$3:L$603)
+SUMIF(Workshop!M$3:M$603, A398, Workshop!O$3:O$603)
+SUMIF(Workshop!P$3:P$603, A398, Workshop!R$3:R$603)
+SUMIF(Fish!G$3:G$616, A398, Fish!I$3:I$616)
+SUMIF(Fish!J$3:J$616, A398, Fish!L$3:L$616)</f>
        <v>0</v>
      </c>
      <c r="E398">
        <f t="shared" si="22"/>
        <v>12</v>
      </c>
      <c r="F398">
        <f t="shared" si="23"/>
        <v>12</v>
      </c>
    </row>
    <row r="399" spans="2:6" x14ac:dyDescent="0.25">
      <c r="B399">
        <v>0</v>
      </c>
      <c r="C399">
        <f t="shared" si="21"/>
        <v>12</v>
      </c>
      <c r="D399">
        <f>SUMIF(Animals!G$3:G$616, A399, Animals!F$3:F$616)
+SUMIF(Gear!G$3:G$614, A399, Gear!F$3:F$614)
+SUMIF(Gear!H$3:H$614, A399, Gear!F$3:F$614)
+SUMIF(Gear!I$3:I$614, A399, Gear!F$3:F$614)
+SUMIF(Workshop!G$3:G$603, A399, Workshop!I$3:I$603)
+SUMIF(Workshop!J$3:J$603, A399, Workshop!L$3:L$603)
+SUMIF(Workshop!M$3:M$603, A399, Workshop!O$3:O$603)
+SUMIF(Workshop!P$3:P$603, A399, Workshop!R$3:R$603)
+SUMIF(Fish!G$3:G$616, A399, Fish!I$3:I$616)
+SUMIF(Fish!J$3:J$616, A399, Fish!L$3:L$616)</f>
        <v>0</v>
      </c>
      <c r="E399">
        <f t="shared" si="22"/>
        <v>12</v>
      </c>
      <c r="F399">
        <f t="shared" si="23"/>
        <v>12</v>
      </c>
    </row>
    <row r="400" spans="2:6" x14ac:dyDescent="0.25">
      <c r="B400">
        <v>0</v>
      </c>
      <c r="C400">
        <f t="shared" si="21"/>
        <v>12</v>
      </c>
      <c r="D400">
        <f>SUMIF(Animals!G$3:G$616, A400, Animals!F$3:F$616)
+SUMIF(Gear!G$3:G$614, A400, Gear!F$3:F$614)
+SUMIF(Gear!H$3:H$614, A400, Gear!F$3:F$614)
+SUMIF(Gear!I$3:I$614, A400, Gear!F$3:F$614)
+SUMIF(Workshop!G$3:G$603, A400, Workshop!I$3:I$603)
+SUMIF(Workshop!J$3:J$603, A400, Workshop!L$3:L$603)
+SUMIF(Workshop!M$3:M$603, A400, Workshop!O$3:O$603)
+SUMIF(Workshop!P$3:P$603, A400, Workshop!R$3:R$603)
+SUMIF(Fish!G$3:G$616, A400, Fish!I$3:I$616)
+SUMIF(Fish!J$3:J$616, A400, Fish!L$3:L$616)</f>
        <v>0</v>
      </c>
      <c r="E400">
        <f t="shared" si="22"/>
        <v>12</v>
      </c>
      <c r="F400">
        <f t="shared" si="23"/>
        <v>12</v>
      </c>
    </row>
    <row r="401" spans="2:6" x14ac:dyDescent="0.25">
      <c r="B401">
        <v>0</v>
      </c>
      <c r="C401">
        <f t="shared" si="21"/>
        <v>12</v>
      </c>
      <c r="D401">
        <f>SUMIF(Animals!G$3:G$616, A401, Animals!F$3:F$616)
+SUMIF(Gear!G$3:G$614, A401, Gear!F$3:F$614)
+SUMIF(Gear!H$3:H$614, A401, Gear!F$3:F$614)
+SUMIF(Gear!I$3:I$614, A401, Gear!F$3:F$614)
+SUMIF(Workshop!G$3:G$603, A401, Workshop!I$3:I$603)
+SUMIF(Workshop!J$3:J$603, A401, Workshop!L$3:L$603)
+SUMIF(Workshop!M$3:M$603, A401, Workshop!O$3:O$603)
+SUMIF(Workshop!P$3:P$603, A401, Workshop!R$3:R$603)
+SUMIF(Fish!G$3:G$616, A401, Fish!I$3:I$616)
+SUMIF(Fish!J$3:J$616, A401, Fish!L$3:L$616)</f>
        <v>0</v>
      </c>
      <c r="E401">
        <f t="shared" si="22"/>
        <v>12</v>
      </c>
      <c r="F401">
        <f t="shared" si="23"/>
        <v>12</v>
      </c>
    </row>
    <row r="402" spans="2:6" x14ac:dyDescent="0.25">
      <c r="B402">
        <v>0</v>
      </c>
      <c r="C402">
        <f t="shared" si="21"/>
        <v>12</v>
      </c>
      <c r="D402">
        <f>SUMIF(Animals!G$3:G$616, A402, Animals!F$3:F$616)
+SUMIF(Gear!G$3:G$614, A402, Gear!F$3:F$614)
+SUMIF(Gear!H$3:H$614, A402, Gear!F$3:F$614)
+SUMIF(Gear!I$3:I$614, A402, Gear!F$3:F$614)
+SUMIF(Workshop!G$3:G$603, A402, Workshop!I$3:I$603)
+SUMIF(Workshop!J$3:J$603, A402, Workshop!L$3:L$603)
+SUMIF(Workshop!M$3:M$603, A402, Workshop!O$3:O$603)
+SUMIF(Workshop!P$3:P$603, A402, Workshop!R$3:R$603)
+SUMIF(Fish!G$3:G$616, A402, Fish!I$3:I$616)
+SUMIF(Fish!J$3:J$616, A402, Fish!L$3:L$616)</f>
        <v>0</v>
      </c>
      <c r="E402">
        <f t="shared" si="22"/>
        <v>12</v>
      </c>
      <c r="F402">
        <f t="shared" si="23"/>
        <v>12</v>
      </c>
    </row>
    <row r="403" spans="2:6" x14ac:dyDescent="0.25">
      <c r="B403">
        <v>0</v>
      </c>
      <c r="C403">
        <f t="shared" si="21"/>
        <v>12</v>
      </c>
      <c r="D403">
        <f>SUMIF(Animals!G$3:G$616, A403, Animals!F$3:F$616)
+SUMIF(Gear!G$3:G$614, A403, Gear!F$3:F$614)
+SUMIF(Gear!H$3:H$614, A403, Gear!F$3:F$614)
+SUMIF(Gear!I$3:I$614, A403, Gear!F$3:F$614)
+SUMIF(Workshop!G$3:G$603, A403, Workshop!I$3:I$603)
+SUMIF(Workshop!J$3:J$603, A403, Workshop!L$3:L$603)
+SUMIF(Workshop!M$3:M$603, A403, Workshop!O$3:O$603)
+SUMIF(Workshop!P$3:P$603, A403, Workshop!R$3:R$603)
+SUMIF(Fish!G$3:G$616, A403, Fish!I$3:I$616)
+SUMIF(Fish!J$3:J$616, A403, Fish!L$3:L$616)</f>
        <v>0</v>
      </c>
      <c r="E403">
        <f t="shared" si="22"/>
        <v>12</v>
      </c>
      <c r="F403">
        <f t="shared" si="23"/>
        <v>12</v>
      </c>
    </row>
    <row r="404" spans="2:6" x14ac:dyDescent="0.25">
      <c r="B404">
        <v>0</v>
      </c>
      <c r="C404">
        <f t="shared" si="21"/>
        <v>12</v>
      </c>
      <c r="D404">
        <f>SUMIF(Animals!G$3:G$616, A404, Animals!F$3:F$616)
+SUMIF(Gear!G$3:G$614, A404, Gear!F$3:F$614)
+SUMIF(Gear!H$3:H$614, A404, Gear!F$3:F$614)
+SUMIF(Gear!I$3:I$614, A404, Gear!F$3:F$614)
+SUMIF(Workshop!G$3:G$603, A404, Workshop!I$3:I$603)
+SUMIF(Workshop!J$3:J$603, A404, Workshop!L$3:L$603)
+SUMIF(Workshop!M$3:M$603, A404, Workshop!O$3:O$603)
+SUMIF(Workshop!P$3:P$603, A404, Workshop!R$3:R$603)
+SUMIF(Fish!G$3:G$616, A404, Fish!I$3:I$616)
+SUMIF(Fish!J$3:J$616, A404, Fish!L$3:L$616)</f>
        <v>0</v>
      </c>
      <c r="E404">
        <f t="shared" si="22"/>
        <v>12</v>
      </c>
      <c r="F404">
        <f t="shared" si="23"/>
        <v>12</v>
      </c>
    </row>
    <row r="405" spans="2:6" x14ac:dyDescent="0.25">
      <c r="B405">
        <v>0</v>
      </c>
      <c r="C405">
        <f t="shared" si="21"/>
        <v>12</v>
      </c>
      <c r="D405">
        <f>SUMIF(Animals!G$3:G$616, A405, Animals!F$3:F$616)
+SUMIF(Gear!G$3:G$614, A405, Gear!F$3:F$614)
+SUMIF(Gear!H$3:H$614, A405, Gear!F$3:F$614)
+SUMIF(Gear!I$3:I$614, A405, Gear!F$3:F$614)
+SUMIF(Workshop!G$3:G$603, A405, Workshop!I$3:I$603)
+SUMIF(Workshop!J$3:J$603, A405, Workshop!L$3:L$603)
+SUMIF(Workshop!M$3:M$603, A405, Workshop!O$3:O$603)
+SUMIF(Workshop!P$3:P$603, A405, Workshop!R$3:R$603)
+SUMIF(Fish!G$3:G$616, A405, Fish!I$3:I$616)
+SUMIF(Fish!J$3:J$616, A405, Fish!L$3:L$616)</f>
        <v>0</v>
      </c>
      <c r="E405">
        <f t="shared" si="22"/>
        <v>12</v>
      </c>
      <c r="F405">
        <f t="shared" si="23"/>
        <v>12</v>
      </c>
    </row>
    <row r="406" spans="2:6" x14ac:dyDescent="0.25">
      <c r="B406">
        <v>0</v>
      </c>
      <c r="C406">
        <f t="shared" si="21"/>
        <v>12</v>
      </c>
      <c r="D406">
        <f>SUMIF(Animals!G$3:G$616, A406, Animals!F$3:F$616)
+SUMIF(Gear!G$3:G$614, A406, Gear!F$3:F$614)
+SUMIF(Gear!H$3:H$614, A406, Gear!F$3:F$614)
+SUMIF(Gear!I$3:I$614, A406, Gear!F$3:F$614)
+SUMIF(Workshop!G$3:G$603, A406, Workshop!I$3:I$603)
+SUMIF(Workshop!J$3:J$603, A406, Workshop!L$3:L$603)
+SUMIF(Workshop!M$3:M$603, A406, Workshop!O$3:O$603)
+SUMIF(Workshop!P$3:P$603, A406, Workshop!R$3:R$603)
+SUMIF(Fish!G$3:G$616, A406, Fish!I$3:I$616)
+SUMIF(Fish!J$3:J$616, A406, Fish!L$3:L$616)</f>
        <v>0</v>
      </c>
      <c r="E406">
        <f t="shared" si="22"/>
        <v>12</v>
      </c>
      <c r="F406">
        <f t="shared" si="23"/>
        <v>12</v>
      </c>
    </row>
    <row r="407" spans="2:6" x14ac:dyDescent="0.25">
      <c r="B407">
        <v>0</v>
      </c>
      <c r="C407">
        <f t="shared" si="21"/>
        <v>12</v>
      </c>
      <c r="D407">
        <f>SUMIF(Animals!G$3:G$616, A407, Animals!F$3:F$616)
+SUMIF(Gear!G$3:G$614, A407, Gear!F$3:F$614)
+SUMIF(Gear!H$3:H$614, A407, Gear!F$3:F$614)
+SUMIF(Gear!I$3:I$614, A407, Gear!F$3:F$614)
+SUMIF(Workshop!G$3:G$603, A407, Workshop!I$3:I$603)
+SUMIF(Workshop!J$3:J$603, A407, Workshop!L$3:L$603)
+SUMIF(Workshop!M$3:M$603, A407, Workshop!O$3:O$603)
+SUMIF(Workshop!P$3:P$603, A407, Workshop!R$3:R$603)
+SUMIF(Fish!G$3:G$616, A407, Fish!I$3:I$616)
+SUMIF(Fish!J$3:J$616, A407, Fish!L$3:L$616)</f>
        <v>0</v>
      </c>
      <c r="E407">
        <f t="shared" si="22"/>
        <v>12</v>
      </c>
      <c r="F407">
        <f t="shared" si="23"/>
        <v>12</v>
      </c>
    </row>
    <row r="408" spans="2:6" x14ac:dyDescent="0.25">
      <c r="B408">
        <v>0</v>
      </c>
      <c r="C408">
        <f t="shared" si="21"/>
        <v>12</v>
      </c>
      <c r="D408">
        <f>SUMIF(Animals!G$3:G$616, A408, Animals!F$3:F$616)
+SUMIF(Gear!G$3:G$614, A408, Gear!F$3:F$614)
+SUMIF(Gear!H$3:H$614, A408, Gear!F$3:F$614)
+SUMIF(Gear!I$3:I$614, A408, Gear!F$3:F$614)
+SUMIF(Workshop!G$3:G$603, A408, Workshop!I$3:I$603)
+SUMIF(Workshop!J$3:J$603, A408, Workshop!L$3:L$603)
+SUMIF(Workshop!M$3:M$603, A408, Workshop!O$3:O$603)
+SUMIF(Workshop!P$3:P$603, A408, Workshop!R$3:R$603)
+SUMIF(Fish!G$3:G$616, A408, Fish!I$3:I$616)
+SUMIF(Fish!J$3:J$616, A408, Fish!L$3:L$616)</f>
        <v>0</v>
      </c>
      <c r="E408">
        <f t="shared" si="22"/>
        <v>12</v>
      </c>
      <c r="F408">
        <f t="shared" si="23"/>
        <v>12</v>
      </c>
    </row>
    <row r="409" spans="2:6" x14ac:dyDescent="0.25">
      <c r="B409">
        <v>0</v>
      </c>
      <c r="C409">
        <f t="shared" si="21"/>
        <v>12</v>
      </c>
      <c r="D409">
        <f>SUMIF(Animals!G$3:G$616, A409, Animals!F$3:F$616)
+SUMIF(Gear!G$3:G$614, A409, Gear!F$3:F$614)
+SUMIF(Gear!H$3:H$614, A409, Gear!F$3:F$614)
+SUMIF(Gear!I$3:I$614, A409, Gear!F$3:F$614)
+SUMIF(Workshop!G$3:G$603, A409, Workshop!I$3:I$603)
+SUMIF(Workshop!J$3:J$603, A409, Workshop!L$3:L$603)
+SUMIF(Workshop!M$3:M$603, A409, Workshop!O$3:O$603)
+SUMIF(Workshop!P$3:P$603, A409, Workshop!R$3:R$603)
+SUMIF(Fish!G$3:G$616, A409, Fish!I$3:I$616)
+SUMIF(Fish!J$3:J$616, A409, Fish!L$3:L$616)</f>
        <v>0</v>
      </c>
      <c r="E409">
        <f t="shared" si="22"/>
        <v>12</v>
      </c>
      <c r="F409">
        <f t="shared" si="23"/>
        <v>12</v>
      </c>
    </row>
    <row r="410" spans="2:6" x14ac:dyDescent="0.25">
      <c r="B410">
        <v>0</v>
      </c>
      <c r="C410">
        <f t="shared" si="21"/>
        <v>12</v>
      </c>
      <c r="D410">
        <f>SUMIF(Animals!G$3:G$616, A410, Animals!F$3:F$616)
+SUMIF(Gear!G$3:G$614, A410, Gear!F$3:F$614)
+SUMIF(Gear!H$3:H$614, A410, Gear!F$3:F$614)
+SUMIF(Gear!I$3:I$614, A410, Gear!F$3:F$614)
+SUMIF(Workshop!G$3:G$603, A410, Workshop!I$3:I$603)
+SUMIF(Workshop!J$3:J$603, A410, Workshop!L$3:L$603)
+SUMIF(Workshop!M$3:M$603, A410, Workshop!O$3:O$603)
+SUMIF(Workshop!P$3:P$603, A410, Workshop!R$3:R$603)
+SUMIF(Fish!G$3:G$616, A410, Fish!I$3:I$616)
+SUMIF(Fish!J$3:J$616, A410, Fish!L$3:L$616)</f>
        <v>0</v>
      </c>
      <c r="E410">
        <f t="shared" si="22"/>
        <v>12</v>
      </c>
      <c r="F410">
        <f t="shared" si="23"/>
        <v>12</v>
      </c>
    </row>
    <row r="411" spans="2:6" x14ac:dyDescent="0.25">
      <c r="B411">
        <v>0</v>
      </c>
      <c r="C411">
        <f t="shared" si="21"/>
        <v>12</v>
      </c>
      <c r="D411">
        <f>SUMIF(Animals!G$3:G$616, A411, Animals!F$3:F$616)
+SUMIF(Gear!G$3:G$614, A411, Gear!F$3:F$614)
+SUMIF(Gear!H$3:H$614, A411, Gear!F$3:F$614)
+SUMIF(Gear!I$3:I$614, A411, Gear!F$3:F$614)
+SUMIF(Workshop!G$3:G$603, A411, Workshop!I$3:I$603)
+SUMIF(Workshop!J$3:J$603, A411, Workshop!L$3:L$603)
+SUMIF(Workshop!M$3:M$603, A411, Workshop!O$3:O$603)
+SUMIF(Workshop!P$3:P$603, A411, Workshop!R$3:R$603)
+SUMIF(Fish!G$3:G$616, A411, Fish!I$3:I$616)
+SUMIF(Fish!J$3:J$616, A411, Fish!L$3:L$616)</f>
        <v>0</v>
      </c>
      <c r="E411">
        <f t="shared" si="22"/>
        <v>12</v>
      </c>
      <c r="F411">
        <f t="shared" si="23"/>
        <v>12</v>
      </c>
    </row>
    <row r="412" spans="2:6" x14ac:dyDescent="0.25">
      <c r="B412">
        <v>0</v>
      </c>
      <c r="C412">
        <f t="shared" si="21"/>
        <v>12</v>
      </c>
      <c r="D412">
        <f>SUMIF(Animals!G$3:G$616, A412, Animals!F$3:F$616)
+SUMIF(Gear!G$3:G$614, A412, Gear!F$3:F$614)
+SUMIF(Gear!H$3:H$614, A412, Gear!F$3:F$614)
+SUMIF(Gear!I$3:I$614, A412, Gear!F$3:F$614)
+SUMIF(Workshop!G$3:G$603, A412, Workshop!I$3:I$603)
+SUMIF(Workshop!J$3:J$603, A412, Workshop!L$3:L$603)
+SUMIF(Workshop!M$3:M$603, A412, Workshop!O$3:O$603)
+SUMIF(Workshop!P$3:P$603, A412, Workshop!R$3:R$603)
+SUMIF(Fish!G$3:G$616, A412, Fish!I$3:I$616)
+SUMIF(Fish!J$3:J$616, A412, Fish!L$3:L$616)</f>
        <v>0</v>
      </c>
      <c r="E412">
        <f t="shared" si="22"/>
        <v>12</v>
      </c>
      <c r="F412">
        <f t="shared" si="23"/>
        <v>12</v>
      </c>
    </row>
    <row r="413" spans="2:6" x14ac:dyDescent="0.25">
      <c r="B413">
        <v>0</v>
      </c>
      <c r="C413">
        <f t="shared" si="21"/>
        <v>12</v>
      </c>
      <c r="D413">
        <f>SUMIF(Animals!G$3:G$616, A413, Animals!F$3:F$616)
+SUMIF(Gear!G$3:G$614, A413, Gear!F$3:F$614)
+SUMIF(Gear!H$3:H$614, A413, Gear!F$3:F$614)
+SUMIF(Gear!I$3:I$614, A413, Gear!F$3:F$614)
+SUMIF(Workshop!G$3:G$603, A413, Workshop!I$3:I$603)
+SUMIF(Workshop!J$3:J$603, A413, Workshop!L$3:L$603)
+SUMIF(Workshop!M$3:M$603, A413, Workshop!O$3:O$603)
+SUMIF(Workshop!P$3:P$603, A413, Workshop!R$3:R$603)
+SUMIF(Fish!G$3:G$616, A413, Fish!I$3:I$616)
+SUMIF(Fish!J$3:J$616, A413, Fish!L$3:L$616)</f>
        <v>0</v>
      </c>
      <c r="E413">
        <f t="shared" si="22"/>
        <v>12</v>
      </c>
      <c r="F413">
        <f t="shared" si="23"/>
        <v>12</v>
      </c>
    </row>
    <row r="414" spans="2:6" x14ac:dyDescent="0.25">
      <c r="B414">
        <v>0</v>
      </c>
      <c r="C414">
        <f t="shared" si="21"/>
        <v>12</v>
      </c>
      <c r="D414">
        <f>SUMIF(Animals!G$3:G$616, A414, Animals!F$3:F$616)
+SUMIF(Gear!G$3:G$614, A414, Gear!F$3:F$614)
+SUMIF(Gear!H$3:H$614, A414, Gear!F$3:F$614)
+SUMIF(Gear!I$3:I$614, A414, Gear!F$3:F$614)
+SUMIF(Workshop!G$3:G$603, A414, Workshop!I$3:I$603)
+SUMIF(Workshop!J$3:J$603, A414, Workshop!L$3:L$603)
+SUMIF(Workshop!M$3:M$603, A414, Workshop!O$3:O$603)
+SUMIF(Workshop!P$3:P$603, A414, Workshop!R$3:R$603)
+SUMIF(Fish!G$3:G$616, A414, Fish!I$3:I$616)
+SUMIF(Fish!J$3:J$616, A414, Fish!L$3:L$616)</f>
        <v>0</v>
      </c>
      <c r="E414">
        <f t="shared" si="22"/>
        <v>12</v>
      </c>
      <c r="F414">
        <f t="shared" si="23"/>
        <v>12</v>
      </c>
    </row>
    <row r="415" spans="2:6" x14ac:dyDescent="0.25">
      <c r="B415">
        <v>0</v>
      </c>
      <c r="C415">
        <f t="shared" si="21"/>
        <v>12</v>
      </c>
      <c r="D415">
        <f>SUMIF(Animals!G$3:G$616, A415, Animals!F$3:F$616)
+SUMIF(Gear!G$3:G$614, A415, Gear!F$3:F$614)
+SUMIF(Gear!H$3:H$614, A415, Gear!F$3:F$614)
+SUMIF(Gear!I$3:I$614, A415, Gear!F$3:F$614)
+SUMIF(Workshop!G$3:G$603, A415, Workshop!I$3:I$603)
+SUMIF(Workshop!J$3:J$603, A415, Workshop!L$3:L$603)
+SUMIF(Workshop!M$3:M$603, A415, Workshop!O$3:O$603)
+SUMIF(Workshop!P$3:P$603, A415, Workshop!R$3:R$603)
+SUMIF(Fish!G$3:G$616, A415, Fish!I$3:I$616)
+SUMIF(Fish!J$3:J$616, A415, Fish!L$3:L$616)</f>
        <v>0</v>
      </c>
      <c r="E415">
        <f t="shared" si="22"/>
        <v>12</v>
      </c>
      <c r="F415">
        <f t="shared" si="23"/>
        <v>12</v>
      </c>
    </row>
    <row r="416" spans="2:6" x14ac:dyDescent="0.25">
      <c r="B416">
        <v>0</v>
      </c>
      <c r="C416">
        <f t="shared" si="21"/>
        <v>12</v>
      </c>
      <c r="D416">
        <f>SUMIF(Animals!G$3:G$616, A416, Animals!F$3:F$616)
+SUMIF(Gear!G$3:G$614, A416, Gear!F$3:F$614)
+SUMIF(Gear!H$3:H$614, A416, Gear!F$3:F$614)
+SUMIF(Gear!I$3:I$614, A416, Gear!F$3:F$614)
+SUMIF(Workshop!G$3:G$603, A416, Workshop!I$3:I$603)
+SUMIF(Workshop!J$3:J$603, A416, Workshop!L$3:L$603)
+SUMIF(Workshop!M$3:M$603, A416, Workshop!O$3:O$603)
+SUMIF(Workshop!P$3:P$603, A416, Workshop!R$3:R$603)
+SUMIF(Fish!G$3:G$616, A416, Fish!I$3:I$616)
+SUMIF(Fish!J$3:J$616, A416, Fish!L$3:L$616)</f>
        <v>0</v>
      </c>
      <c r="E416">
        <f t="shared" si="22"/>
        <v>12</v>
      </c>
      <c r="F416">
        <f t="shared" si="23"/>
        <v>12</v>
      </c>
    </row>
    <row r="417" spans="2:6" x14ac:dyDescent="0.25">
      <c r="B417">
        <v>0</v>
      </c>
      <c r="C417">
        <f t="shared" si="21"/>
        <v>12</v>
      </c>
      <c r="D417">
        <f>SUMIF(Animals!G$3:G$616, A417, Animals!F$3:F$616)
+SUMIF(Gear!G$3:G$614, A417, Gear!F$3:F$614)
+SUMIF(Gear!H$3:H$614, A417, Gear!F$3:F$614)
+SUMIF(Gear!I$3:I$614, A417, Gear!F$3:F$614)
+SUMIF(Workshop!G$3:G$603, A417, Workshop!I$3:I$603)
+SUMIF(Workshop!J$3:J$603, A417, Workshop!L$3:L$603)
+SUMIF(Workshop!M$3:M$603, A417, Workshop!O$3:O$603)
+SUMIF(Workshop!P$3:P$603, A417, Workshop!R$3:R$603)
+SUMIF(Fish!G$3:G$616, A417, Fish!I$3:I$616)
+SUMIF(Fish!J$3:J$616, A417, Fish!L$3:L$616)</f>
        <v>0</v>
      </c>
      <c r="E417">
        <f t="shared" si="22"/>
        <v>12</v>
      </c>
      <c r="F417">
        <f t="shared" si="23"/>
        <v>12</v>
      </c>
    </row>
    <row r="418" spans="2:6" x14ac:dyDescent="0.25">
      <c r="B418">
        <v>0</v>
      </c>
      <c r="C418">
        <f t="shared" si="21"/>
        <v>12</v>
      </c>
      <c r="D418">
        <f>SUMIF(Animals!G$3:G$616, A418, Animals!F$3:F$616)
+SUMIF(Gear!G$3:G$614, A418, Gear!F$3:F$614)
+SUMIF(Gear!H$3:H$614, A418, Gear!F$3:F$614)
+SUMIF(Gear!I$3:I$614, A418, Gear!F$3:F$614)
+SUMIF(Workshop!G$3:G$603, A418, Workshop!I$3:I$603)
+SUMIF(Workshop!J$3:J$603, A418, Workshop!L$3:L$603)
+SUMIF(Workshop!M$3:M$603, A418, Workshop!O$3:O$603)
+SUMIF(Workshop!P$3:P$603, A418, Workshop!R$3:R$603)
+SUMIF(Fish!G$3:G$616, A418, Fish!I$3:I$616)
+SUMIF(Fish!J$3:J$616, A418, Fish!L$3:L$616)</f>
        <v>0</v>
      </c>
      <c r="E418">
        <f t="shared" si="22"/>
        <v>12</v>
      </c>
      <c r="F418">
        <f t="shared" si="23"/>
        <v>12</v>
      </c>
    </row>
    <row r="419" spans="2:6" x14ac:dyDescent="0.25">
      <c r="B419">
        <v>0</v>
      </c>
      <c r="C419">
        <f t="shared" si="21"/>
        <v>12</v>
      </c>
      <c r="D419">
        <f>SUMIF(Animals!G$3:G$616, A419, Animals!F$3:F$616)
+SUMIF(Gear!G$3:G$614, A419, Gear!F$3:F$614)
+SUMIF(Gear!H$3:H$614, A419, Gear!F$3:F$614)
+SUMIF(Gear!I$3:I$614, A419, Gear!F$3:F$614)
+SUMIF(Workshop!G$3:G$603, A419, Workshop!I$3:I$603)
+SUMIF(Workshop!J$3:J$603, A419, Workshop!L$3:L$603)
+SUMIF(Workshop!M$3:M$603, A419, Workshop!O$3:O$603)
+SUMIF(Workshop!P$3:P$603, A419, Workshop!R$3:R$603)
+SUMIF(Fish!G$3:G$616, A419, Fish!I$3:I$616)
+SUMIF(Fish!J$3:J$616, A419, Fish!L$3:L$616)</f>
        <v>0</v>
      </c>
      <c r="E419">
        <f t="shared" si="22"/>
        <v>12</v>
      </c>
      <c r="F419">
        <f t="shared" si="23"/>
        <v>12</v>
      </c>
    </row>
    <row r="420" spans="2:6" x14ac:dyDescent="0.25">
      <c r="B420">
        <v>0</v>
      </c>
      <c r="C420">
        <f t="shared" si="21"/>
        <v>12</v>
      </c>
      <c r="D420">
        <f>SUMIF(Animals!G$3:G$616, A420, Animals!F$3:F$616)
+SUMIF(Gear!G$3:G$614, A420, Gear!F$3:F$614)
+SUMIF(Gear!H$3:H$614, A420, Gear!F$3:F$614)
+SUMIF(Gear!I$3:I$614, A420, Gear!F$3:F$614)
+SUMIF(Workshop!G$3:G$603, A420, Workshop!I$3:I$603)
+SUMIF(Workshop!J$3:J$603, A420, Workshop!L$3:L$603)
+SUMIF(Workshop!M$3:M$603, A420, Workshop!O$3:O$603)
+SUMIF(Workshop!P$3:P$603, A420, Workshop!R$3:R$603)
+SUMIF(Fish!G$3:G$616, A420, Fish!I$3:I$616)
+SUMIF(Fish!J$3:J$616, A420, Fish!L$3:L$616)</f>
        <v>0</v>
      </c>
      <c r="E420">
        <f t="shared" si="22"/>
        <v>12</v>
      </c>
      <c r="F420">
        <f t="shared" si="23"/>
        <v>12</v>
      </c>
    </row>
    <row r="421" spans="2:6" x14ac:dyDescent="0.25">
      <c r="B421">
        <v>0</v>
      </c>
      <c r="C421">
        <f t="shared" si="21"/>
        <v>12</v>
      </c>
      <c r="D421">
        <f>SUMIF(Animals!G$3:G$616, A421, Animals!F$3:F$616)
+SUMIF(Gear!G$3:G$614, A421, Gear!F$3:F$614)
+SUMIF(Gear!H$3:H$614, A421, Gear!F$3:F$614)
+SUMIF(Gear!I$3:I$614, A421, Gear!F$3:F$614)
+SUMIF(Workshop!G$3:G$603, A421, Workshop!I$3:I$603)
+SUMIF(Workshop!J$3:J$603, A421, Workshop!L$3:L$603)
+SUMIF(Workshop!M$3:M$603, A421, Workshop!O$3:O$603)
+SUMIF(Workshop!P$3:P$603, A421, Workshop!R$3:R$603)
+SUMIF(Fish!G$3:G$616, A421, Fish!I$3:I$616)
+SUMIF(Fish!J$3:J$616, A421, Fish!L$3:L$616)</f>
        <v>0</v>
      </c>
      <c r="E421">
        <f t="shared" si="22"/>
        <v>12</v>
      </c>
      <c r="F421">
        <f t="shared" si="23"/>
        <v>12</v>
      </c>
    </row>
    <row r="422" spans="2:6" x14ac:dyDescent="0.25">
      <c r="B422">
        <v>0</v>
      </c>
      <c r="C422">
        <f t="shared" si="21"/>
        <v>12</v>
      </c>
      <c r="D422">
        <f>SUMIF(Animals!G$3:G$616, A422, Animals!F$3:F$616)
+SUMIF(Gear!G$3:G$614, A422, Gear!F$3:F$614)
+SUMIF(Gear!H$3:H$614, A422, Gear!F$3:F$614)
+SUMIF(Gear!I$3:I$614, A422, Gear!F$3:F$614)
+SUMIF(Workshop!G$3:G$603, A422, Workshop!I$3:I$603)
+SUMIF(Workshop!J$3:J$603, A422, Workshop!L$3:L$603)
+SUMIF(Workshop!M$3:M$603, A422, Workshop!O$3:O$603)
+SUMIF(Workshop!P$3:P$603, A422, Workshop!R$3:R$603)
+SUMIF(Fish!G$3:G$616, A422, Fish!I$3:I$616)
+SUMIF(Fish!J$3:J$616, A422, Fish!L$3:L$616)</f>
        <v>0</v>
      </c>
      <c r="E422">
        <f t="shared" si="22"/>
        <v>12</v>
      </c>
      <c r="F422">
        <f t="shared" si="23"/>
        <v>12</v>
      </c>
    </row>
    <row r="423" spans="2:6" x14ac:dyDescent="0.25">
      <c r="B423">
        <v>0</v>
      </c>
      <c r="C423">
        <f t="shared" si="21"/>
        <v>12</v>
      </c>
      <c r="D423">
        <f>SUMIF(Animals!G$3:G$616, A423, Animals!F$3:F$616)
+SUMIF(Gear!G$3:G$614, A423, Gear!F$3:F$614)
+SUMIF(Gear!H$3:H$614, A423, Gear!F$3:F$614)
+SUMIF(Gear!I$3:I$614, A423, Gear!F$3:F$614)
+SUMIF(Workshop!G$3:G$603, A423, Workshop!I$3:I$603)
+SUMIF(Workshop!J$3:J$603, A423, Workshop!L$3:L$603)
+SUMIF(Workshop!M$3:M$603, A423, Workshop!O$3:O$603)
+SUMIF(Workshop!P$3:P$603, A423, Workshop!R$3:R$603)
+SUMIF(Fish!G$3:G$616, A423, Fish!I$3:I$616)
+SUMIF(Fish!J$3:J$616, A423, Fish!L$3:L$616)</f>
        <v>0</v>
      </c>
      <c r="E423">
        <f t="shared" si="22"/>
        <v>12</v>
      </c>
      <c r="F423">
        <f t="shared" si="23"/>
        <v>12</v>
      </c>
    </row>
    <row r="424" spans="2:6" x14ac:dyDescent="0.25">
      <c r="B424">
        <v>0</v>
      </c>
      <c r="C424">
        <f t="shared" si="21"/>
        <v>12</v>
      </c>
      <c r="D424">
        <f>SUMIF(Animals!G$3:G$616, A424, Animals!F$3:F$616)
+SUMIF(Gear!G$3:G$614, A424, Gear!F$3:F$614)
+SUMIF(Gear!H$3:H$614, A424, Gear!F$3:F$614)
+SUMIF(Gear!I$3:I$614, A424, Gear!F$3:F$614)
+SUMIF(Workshop!G$3:G$603, A424, Workshop!I$3:I$603)
+SUMIF(Workshop!J$3:J$603, A424, Workshop!L$3:L$603)
+SUMIF(Workshop!M$3:M$603, A424, Workshop!O$3:O$603)
+SUMIF(Workshop!P$3:P$603, A424, Workshop!R$3:R$603)
+SUMIF(Fish!G$3:G$616, A424, Fish!I$3:I$616)
+SUMIF(Fish!J$3:J$616, A424, Fish!L$3:L$616)</f>
        <v>0</v>
      </c>
      <c r="E424">
        <f t="shared" si="22"/>
        <v>12</v>
      </c>
      <c r="F424">
        <f t="shared" si="23"/>
        <v>12</v>
      </c>
    </row>
    <row r="425" spans="2:6" x14ac:dyDescent="0.25">
      <c r="B425">
        <v>0</v>
      </c>
      <c r="C425">
        <f t="shared" si="21"/>
        <v>12</v>
      </c>
      <c r="D425">
        <f>SUMIF(Animals!G$3:G$616, A425, Animals!F$3:F$616)
+SUMIF(Gear!G$3:G$614, A425, Gear!F$3:F$614)
+SUMIF(Gear!H$3:H$614, A425, Gear!F$3:F$614)
+SUMIF(Gear!I$3:I$614, A425, Gear!F$3:F$614)
+SUMIF(Workshop!G$3:G$603, A425, Workshop!I$3:I$603)
+SUMIF(Workshop!J$3:J$603, A425, Workshop!L$3:L$603)
+SUMIF(Workshop!M$3:M$603, A425, Workshop!O$3:O$603)
+SUMIF(Workshop!P$3:P$603, A425, Workshop!R$3:R$603)
+SUMIF(Fish!G$3:G$616, A425, Fish!I$3:I$616)
+SUMIF(Fish!J$3:J$616, A425, Fish!L$3:L$616)</f>
        <v>0</v>
      </c>
      <c r="E425">
        <f t="shared" si="22"/>
        <v>12</v>
      </c>
      <c r="F425">
        <f t="shared" si="23"/>
        <v>12</v>
      </c>
    </row>
    <row r="426" spans="2:6" x14ac:dyDescent="0.25">
      <c r="B426">
        <v>0</v>
      </c>
      <c r="C426">
        <f t="shared" si="21"/>
        <v>12</v>
      </c>
      <c r="D426">
        <f>SUMIF(Animals!G$3:G$616, A426, Animals!F$3:F$616)
+SUMIF(Gear!G$3:G$614, A426, Gear!F$3:F$614)
+SUMIF(Gear!H$3:H$614, A426, Gear!F$3:F$614)
+SUMIF(Gear!I$3:I$614, A426, Gear!F$3:F$614)
+SUMIF(Workshop!G$3:G$603, A426, Workshop!I$3:I$603)
+SUMIF(Workshop!J$3:J$603, A426, Workshop!L$3:L$603)
+SUMIF(Workshop!M$3:M$603, A426, Workshop!O$3:O$603)
+SUMIF(Workshop!P$3:P$603, A426, Workshop!R$3:R$603)
+SUMIF(Fish!G$3:G$616, A426, Fish!I$3:I$616)
+SUMIF(Fish!J$3:J$616, A426, Fish!L$3:L$616)</f>
        <v>0</v>
      </c>
      <c r="E426">
        <f t="shared" si="22"/>
        <v>12</v>
      </c>
      <c r="F426">
        <f t="shared" si="23"/>
        <v>12</v>
      </c>
    </row>
    <row r="427" spans="2:6" x14ac:dyDescent="0.25">
      <c r="B427">
        <v>0</v>
      </c>
      <c r="C427">
        <f t="shared" si="21"/>
        <v>12</v>
      </c>
      <c r="D427">
        <f>SUMIF(Animals!G$3:G$616, A427, Animals!F$3:F$616)
+SUMIF(Gear!G$3:G$614, A427, Gear!F$3:F$614)
+SUMIF(Gear!H$3:H$614, A427, Gear!F$3:F$614)
+SUMIF(Gear!I$3:I$614, A427, Gear!F$3:F$614)
+SUMIF(Workshop!G$3:G$603, A427, Workshop!I$3:I$603)
+SUMIF(Workshop!J$3:J$603, A427, Workshop!L$3:L$603)
+SUMIF(Workshop!M$3:M$603, A427, Workshop!O$3:O$603)
+SUMIF(Workshop!P$3:P$603, A427, Workshop!R$3:R$603)
+SUMIF(Fish!G$3:G$616, A427, Fish!I$3:I$616)
+SUMIF(Fish!J$3:J$616, A427, Fish!L$3:L$616)</f>
        <v>0</v>
      </c>
      <c r="E427">
        <f t="shared" si="22"/>
        <v>12</v>
      </c>
      <c r="F427">
        <f t="shared" si="23"/>
        <v>12</v>
      </c>
    </row>
    <row r="428" spans="2:6" x14ac:dyDescent="0.25">
      <c r="B428">
        <v>0</v>
      </c>
      <c r="C428">
        <f t="shared" si="21"/>
        <v>12</v>
      </c>
      <c r="D428">
        <f>SUMIF(Animals!G$3:G$616, A428, Animals!F$3:F$616)
+SUMIF(Gear!G$3:G$614, A428, Gear!F$3:F$614)
+SUMIF(Gear!H$3:H$614, A428, Gear!F$3:F$614)
+SUMIF(Gear!I$3:I$614, A428, Gear!F$3:F$614)
+SUMIF(Workshop!G$3:G$603, A428, Workshop!I$3:I$603)
+SUMIF(Workshop!J$3:J$603, A428, Workshop!L$3:L$603)
+SUMIF(Workshop!M$3:M$603, A428, Workshop!O$3:O$603)
+SUMIF(Workshop!P$3:P$603, A428, Workshop!R$3:R$603)
+SUMIF(Fish!G$3:G$616, A428, Fish!I$3:I$616)
+SUMIF(Fish!J$3:J$616, A428, Fish!L$3:L$616)</f>
        <v>0</v>
      </c>
      <c r="E428">
        <f t="shared" si="22"/>
        <v>12</v>
      </c>
      <c r="F428">
        <f t="shared" si="23"/>
        <v>12</v>
      </c>
    </row>
    <row r="429" spans="2:6" x14ac:dyDescent="0.25">
      <c r="B429">
        <v>0</v>
      </c>
      <c r="C429">
        <f t="shared" si="21"/>
        <v>12</v>
      </c>
      <c r="D429">
        <f>SUMIF(Animals!G$3:G$616, A429, Animals!F$3:F$616)
+SUMIF(Gear!G$3:G$614, A429, Gear!F$3:F$614)
+SUMIF(Gear!H$3:H$614, A429, Gear!F$3:F$614)
+SUMIF(Gear!I$3:I$614, A429, Gear!F$3:F$614)
+SUMIF(Workshop!G$3:G$603, A429, Workshop!I$3:I$603)
+SUMIF(Workshop!J$3:J$603, A429, Workshop!L$3:L$603)
+SUMIF(Workshop!M$3:M$603, A429, Workshop!O$3:O$603)
+SUMIF(Workshop!P$3:P$603, A429, Workshop!R$3:R$603)
+SUMIF(Fish!G$3:G$616, A429, Fish!I$3:I$616)
+SUMIF(Fish!J$3:J$616, A429, Fish!L$3:L$616)</f>
        <v>0</v>
      </c>
      <c r="E429">
        <f t="shared" si="22"/>
        <v>12</v>
      </c>
      <c r="F429">
        <f t="shared" si="23"/>
        <v>12</v>
      </c>
    </row>
    <row r="430" spans="2:6" x14ac:dyDescent="0.25">
      <c r="B430">
        <v>0</v>
      </c>
      <c r="C430">
        <f t="shared" si="21"/>
        <v>12</v>
      </c>
      <c r="D430">
        <f>SUMIF(Animals!G$3:G$616, A430, Animals!F$3:F$616)
+SUMIF(Gear!G$3:G$614, A430, Gear!F$3:F$614)
+SUMIF(Gear!H$3:H$614, A430, Gear!F$3:F$614)
+SUMIF(Gear!I$3:I$614, A430, Gear!F$3:F$614)
+SUMIF(Workshop!G$3:G$603, A430, Workshop!I$3:I$603)
+SUMIF(Workshop!J$3:J$603, A430, Workshop!L$3:L$603)
+SUMIF(Workshop!M$3:M$603, A430, Workshop!O$3:O$603)
+SUMIF(Workshop!P$3:P$603, A430, Workshop!R$3:R$603)
+SUMIF(Fish!G$3:G$616, A430, Fish!I$3:I$616)
+SUMIF(Fish!J$3:J$616, A430, Fish!L$3:L$616)</f>
        <v>0</v>
      </c>
      <c r="E430">
        <f t="shared" si="22"/>
        <v>12</v>
      </c>
      <c r="F430">
        <f t="shared" si="23"/>
        <v>12</v>
      </c>
    </row>
    <row r="431" spans="2:6" x14ac:dyDescent="0.25">
      <c r="B431">
        <v>0</v>
      </c>
      <c r="C431">
        <f t="shared" si="21"/>
        <v>12</v>
      </c>
      <c r="D431">
        <f>SUMIF(Animals!G$3:G$616, A431, Animals!F$3:F$616)
+SUMIF(Gear!G$3:G$614, A431, Gear!F$3:F$614)
+SUMIF(Gear!H$3:H$614, A431, Gear!F$3:F$614)
+SUMIF(Gear!I$3:I$614, A431, Gear!F$3:F$614)
+SUMIF(Workshop!G$3:G$603, A431, Workshop!I$3:I$603)
+SUMIF(Workshop!J$3:J$603, A431, Workshop!L$3:L$603)
+SUMIF(Workshop!M$3:M$603, A431, Workshop!O$3:O$603)
+SUMIF(Workshop!P$3:P$603, A431, Workshop!R$3:R$603)
+SUMIF(Fish!G$3:G$616, A431, Fish!I$3:I$616)
+SUMIF(Fish!J$3:J$616, A431, Fish!L$3:L$616)</f>
        <v>0</v>
      </c>
      <c r="E431">
        <f t="shared" si="22"/>
        <v>12</v>
      </c>
      <c r="F431">
        <f t="shared" si="23"/>
        <v>12</v>
      </c>
    </row>
    <row r="432" spans="2:6" x14ac:dyDescent="0.25">
      <c r="B432">
        <v>0</v>
      </c>
      <c r="C432">
        <f t="shared" si="21"/>
        <v>12</v>
      </c>
      <c r="D432">
        <f>SUMIF(Animals!G$3:G$616, A432, Animals!F$3:F$616)
+SUMIF(Gear!G$3:G$614, A432, Gear!F$3:F$614)
+SUMIF(Gear!H$3:H$614, A432, Gear!F$3:F$614)
+SUMIF(Gear!I$3:I$614, A432, Gear!F$3:F$614)
+SUMIF(Workshop!G$3:G$603, A432, Workshop!I$3:I$603)
+SUMIF(Workshop!J$3:J$603, A432, Workshop!L$3:L$603)
+SUMIF(Workshop!M$3:M$603, A432, Workshop!O$3:O$603)
+SUMIF(Workshop!P$3:P$603, A432, Workshop!R$3:R$603)
+SUMIF(Fish!G$3:G$616, A432, Fish!I$3:I$616)
+SUMIF(Fish!J$3:J$616, A432, Fish!L$3:L$616)</f>
        <v>0</v>
      </c>
      <c r="E432">
        <f t="shared" si="22"/>
        <v>12</v>
      </c>
      <c r="F432">
        <f t="shared" si="23"/>
        <v>12</v>
      </c>
    </row>
    <row r="433" spans="2:6" x14ac:dyDescent="0.25">
      <c r="B433">
        <v>0</v>
      </c>
      <c r="C433">
        <f t="shared" si="21"/>
        <v>12</v>
      </c>
      <c r="D433">
        <f>SUMIF(Animals!G$3:G$616, A433, Animals!F$3:F$616)
+SUMIF(Gear!G$3:G$614, A433, Gear!F$3:F$614)
+SUMIF(Gear!H$3:H$614, A433, Gear!F$3:F$614)
+SUMIF(Gear!I$3:I$614, A433, Gear!F$3:F$614)
+SUMIF(Workshop!G$3:G$603, A433, Workshop!I$3:I$603)
+SUMIF(Workshop!J$3:J$603, A433, Workshop!L$3:L$603)
+SUMIF(Workshop!M$3:M$603, A433, Workshop!O$3:O$603)
+SUMIF(Workshop!P$3:P$603, A433, Workshop!R$3:R$603)
+SUMIF(Fish!G$3:G$616, A433, Fish!I$3:I$616)
+SUMIF(Fish!J$3:J$616, A433, Fish!L$3:L$616)</f>
        <v>0</v>
      </c>
      <c r="E433">
        <f t="shared" si="22"/>
        <v>12</v>
      </c>
      <c r="F433">
        <f t="shared" si="23"/>
        <v>12</v>
      </c>
    </row>
    <row r="434" spans="2:6" x14ac:dyDescent="0.25">
      <c r="B434">
        <v>0</v>
      </c>
      <c r="C434">
        <f t="shared" si="21"/>
        <v>12</v>
      </c>
      <c r="D434">
        <f>SUMIF(Animals!G$3:G$616, A434, Animals!F$3:F$616)
+SUMIF(Gear!G$3:G$614, A434, Gear!F$3:F$614)
+SUMIF(Gear!H$3:H$614, A434, Gear!F$3:F$614)
+SUMIF(Gear!I$3:I$614, A434, Gear!F$3:F$614)
+SUMIF(Workshop!G$3:G$603, A434, Workshop!I$3:I$603)
+SUMIF(Workshop!J$3:J$603, A434, Workshop!L$3:L$603)
+SUMIF(Workshop!M$3:M$603, A434, Workshop!O$3:O$603)
+SUMIF(Workshop!P$3:P$603, A434, Workshop!R$3:R$603)
+SUMIF(Fish!G$3:G$616, A434, Fish!I$3:I$616)
+SUMIF(Fish!J$3:J$616, A434, Fish!L$3:L$616)</f>
        <v>0</v>
      </c>
      <c r="E434">
        <f t="shared" si="22"/>
        <v>12</v>
      </c>
      <c r="F434">
        <f t="shared" si="23"/>
        <v>12</v>
      </c>
    </row>
    <row r="435" spans="2:6" x14ac:dyDescent="0.25">
      <c r="B435">
        <v>0</v>
      </c>
      <c r="C435">
        <f t="shared" si="21"/>
        <v>12</v>
      </c>
      <c r="D435">
        <f>SUMIF(Animals!G$3:G$616, A435, Animals!F$3:F$616)
+SUMIF(Gear!G$3:G$614, A435, Gear!F$3:F$614)
+SUMIF(Gear!H$3:H$614, A435, Gear!F$3:F$614)
+SUMIF(Gear!I$3:I$614, A435, Gear!F$3:F$614)
+SUMIF(Workshop!G$3:G$603, A435, Workshop!I$3:I$603)
+SUMIF(Workshop!J$3:J$603, A435, Workshop!L$3:L$603)
+SUMIF(Workshop!M$3:M$603, A435, Workshop!O$3:O$603)
+SUMIF(Workshop!P$3:P$603, A435, Workshop!R$3:R$603)
+SUMIF(Fish!G$3:G$616, A435, Fish!I$3:I$616)
+SUMIF(Fish!J$3:J$616, A435, Fish!L$3:L$616)</f>
        <v>0</v>
      </c>
      <c r="E435">
        <f t="shared" si="22"/>
        <v>12</v>
      </c>
      <c r="F435">
        <f t="shared" si="23"/>
        <v>12</v>
      </c>
    </row>
    <row r="436" spans="2:6" x14ac:dyDescent="0.25">
      <c r="B436">
        <v>0</v>
      </c>
      <c r="C436">
        <f t="shared" si="21"/>
        <v>12</v>
      </c>
      <c r="D436">
        <f>SUMIF(Animals!G$3:G$616, A436, Animals!F$3:F$616)
+SUMIF(Gear!G$3:G$614, A436, Gear!F$3:F$614)
+SUMIF(Gear!H$3:H$614, A436, Gear!F$3:F$614)
+SUMIF(Gear!I$3:I$614, A436, Gear!F$3:F$614)
+SUMIF(Workshop!G$3:G$603, A436, Workshop!I$3:I$603)
+SUMIF(Workshop!J$3:J$603, A436, Workshop!L$3:L$603)
+SUMIF(Workshop!M$3:M$603, A436, Workshop!O$3:O$603)
+SUMIF(Workshop!P$3:P$603, A436, Workshop!R$3:R$603)
+SUMIF(Fish!G$3:G$616, A436, Fish!I$3:I$616)
+SUMIF(Fish!J$3:J$616, A436, Fish!L$3:L$616)</f>
        <v>0</v>
      </c>
      <c r="E436">
        <f t="shared" si="22"/>
        <v>12</v>
      </c>
      <c r="F436">
        <f t="shared" si="23"/>
        <v>12</v>
      </c>
    </row>
    <row r="437" spans="2:6" x14ac:dyDescent="0.25">
      <c r="B437">
        <v>0</v>
      </c>
      <c r="C437">
        <f t="shared" si="21"/>
        <v>12</v>
      </c>
      <c r="D437">
        <f>SUMIF(Animals!G$3:G$616, A437, Animals!F$3:F$616)
+SUMIF(Gear!G$3:G$614, A437, Gear!F$3:F$614)
+SUMIF(Gear!H$3:H$614, A437, Gear!F$3:F$614)
+SUMIF(Gear!I$3:I$614, A437, Gear!F$3:F$614)
+SUMIF(Workshop!G$3:G$603, A437, Workshop!I$3:I$603)
+SUMIF(Workshop!J$3:J$603, A437, Workshop!L$3:L$603)
+SUMIF(Workshop!M$3:M$603, A437, Workshop!O$3:O$603)
+SUMIF(Workshop!P$3:P$603, A437, Workshop!R$3:R$603)
+SUMIF(Fish!G$3:G$616, A437, Fish!I$3:I$616)
+SUMIF(Fish!J$3:J$616, A437, Fish!L$3:L$616)</f>
        <v>0</v>
      </c>
      <c r="E437">
        <f t="shared" si="22"/>
        <v>12</v>
      </c>
      <c r="F437">
        <f t="shared" si="23"/>
        <v>12</v>
      </c>
    </row>
    <row r="438" spans="2:6" x14ac:dyDescent="0.25">
      <c r="B438">
        <v>0</v>
      </c>
      <c r="C438">
        <f t="shared" si="21"/>
        <v>12</v>
      </c>
      <c r="D438">
        <f>SUMIF(Animals!G$3:G$616, A438, Animals!F$3:F$616)
+SUMIF(Gear!G$3:G$614, A438, Gear!F$3:F$614)
+SUMIF(Gear!H$3:H$614, A438, Gear!F$3:F$614)
+SUMIF(Gear!I$3:I$614, A438, Gear!F$3:F$614)
+SUMIF(Workshop!G$3:G$603, A438, Workshop!I$3:I$603)
+SUMIF(Workshop!J$3:J$603, A438, Workshop!L$3:L$603)
+SUMIF(Workshop!M$3:M$603, A438, Workshop!O$3:O$603)
+SUMIF(Workshop!P$3:P$603, A438, Workshop!R$3:R$603)
+SUMIF(Fish!G$3:G$616, A438, Fish!I$3:I$616)
+SUMIF(Fish!J$3:J$616, A438, Fish!L$3:L$616)</f>
        <v>0</v>
      </c>
      <c r="E438">
        <f t="shared" si="22"/>
        <v>12</v>
      </c>
      <c r="F438">
        <f t="shared" si="23"/>
        <v>12</v>
      </c>
    </row>
    <row r="439" spans="2:6" x14ac:dyDescent="0.25">
      <c r="B439">
        <v>0</v>
      </c>
      <c r="C439">
        <f t="shared" si="21"/>
        <v>12</v>
      </c>
      <c r="D439">
        <f>SUMIF(Animals!G$3:G$616, A439, Animals!F$3:F$616)
+SUMIF(Gear!G$3:G$614, A439, Gear!F$3:F$614)
+SUMIF(Gear!H$3:H$614, A439, Gear!F$3:F$614)
+SUMIF(Gear!I$3:I$614, A439, Gear!F$3:F$614)
+SUMIF(Workshop!G$3:G$603, A439, Workshop!I$3:I$603)
+SUMIF(Workshop!J$3:J$603, A439, Workshop!L$3:L$603)
+SUMIF(Workshop!M$3:M$603, A439, Workshop!O$3:O$603)
+SUMIF(Workshop!P$3:P$603, A439, Workshop!R$3:R$603)
+SUMIF(Fish!G$3:G$616, A439, Fish!I$3:I$616)
+SUMIF(Fish!J$3:J$616, A439, Fish!L$3:L$616)</f>
        <v>0</v>
      </c>
      <c r="E439">
        <f t="shared" si="22"/>
        <v>12</v>
      </c>
      <c r="F439">
        <f t="shared" si="23"/>
        <v>12</v>
      </c>
    </row>
    <row r="440" spans="2:6" x14ac:dyDescent="0.25">
      <c r="B440">
        <v>0</v>
      </c>
      <c r="C440">
        <f t="shared" si="21"/>
        <v>12</v>
      </c>
      <c r="D440">
        <f>SUMIF(Animals!G$3:G$616, A440, Animals!F$3:F$616)
+SUMIF(Gear!G$3:G$614, A440, Gear!F$3:F$614)
+SUMIF(Gear!H$3:H$614, A440, Gear!F$3:F$614)
+SUMIF(Gear!I$3:I$614, A440, Gear!F$3:F$614)
+SUMIF(Workshop!G$3:G$603, A440, Workshop!I$3:I$603)
+SUMIF(Workshop!J$3:J$603, A440, Workshop!L$3:L$603)
+SUMIF(Workshop!M$3:M$603, A440, Workshop!O$3:O$603)
+SUMIF(Workshop!P$3:P$603, A440, Workshop!R$3:R$603)
+SUMIF(Fish!G$3:G$616, A440, Fish!I$3:I$616)
+SUMIF(Fish!J$3:J$616, A440, Fish!L$3:L$616)</f>
        <v>0</v>
      </c>
      <c r="E440">
        <f t="shared" si="22"/>
        <v>12</v>
      </c>
      <c r="F440">
        <f t="shared" si="23"/>
        <v>12</v>
      </c>
    </row>
    <row r="441" spans="2:6" x14ac:dyDescent="0.25">
      <c r="B441">
        <v>0</v>
      </c>
      <c r="C441">
        <f t="shared" si="21"/>
        <v>12</v>
      </c>
      <c r="D441">
        <f>SUMIF(Animals!G$3:G$616, A441, Animals!F$3:F$616)
+SUMIF(Gear!G$3:G$614, A441, Gear!F$3:F$614)
+SUMIF(Gear!H$3:H$614, A441, Gear!F$3:F$614)
+SUMIF(Gear!I$3:I$614, A441, Gear!F$3:F$614)
+SUMIF(Workshop!G$3:G$603, A441, Workshop!I$3:I$603)
+SUMIF(Workshop!J$3:J$603, A441, Workshop!L$3:L$603)
+SUMIF(Workshop!M$3:M$603, A441, Workshop!O$3:O$603)
+SUMIF(Workshop!P$3:P$603, A441, Workshop!R$3:R$603)
+SUMIF(Fish!G$3:G$616, A441, Fish!I$3:I$616)
+SUMIF(Fish!J$3:J$616, A441, Fish!L$3:L$616)</f>
        <v>0</v>
      </c>
      <c r="E441">
        <f t="shared" si="22"/>
        <v>12</v>
      </c>
      <c r="F441">
        <f t="shared" si="23"/>
        <v>12</v>
      </c>
    </row>
    <row r="442" spans="2:6" x14ac:dyDescent="0.25">
      <c r="B442">
        <v>0</v>
      </c>
      <c r="C442">
        <f t="shared" si="21"/>
        <v>12</v>
      </c>
      <c r="D442">
        <f>SUMIF(Animals!G$3:G$616, A442, Animals!F$3:F$616)
+SUMIF(Gear!G$3:G$614, A442, Gear!F$3:F$614)
+SUMIF(Gear!H$3:H$614, A442, Gear!F$3:F$614)
+SUMIF(Gear!I$3:I$614, A442, Gear!F$3:F$614)
+SUMIF(Workshop!G$3:G$603, A442, Workshop!I$3:I$603)
+SUMIF(Workshop!J$3:J$603, A442, Workshop!L$3:L$603)
+SUMIF(Workshop!M$3:M$603, A442, Workshop!O$3:O$603)
+SUMIF(Workshop!P$3:P$603, A442, Workshop!R$3:R$603)
+SUMIF(Fish!G$3:G$616, A442, Fish!I$3:I$616)
+SUMIF(Fish!J$3:J$616, A442, Fish!L$3:L$616)</f>
        <v>0</v>
      </c>
      <c r="E442">
        <f t="shared" si="22"/>
        <v>12</v>
      </c>
      <c r="F442">
        <f t="shared" si="23"/>
        <v>12</v>
      </c>
    </row>
    <row r="443" spans="2:6" x14ac:dyDescent="0.25">
      <c r="B443">
        <v>0</v>
      </c>
      <c r="C443">
        <f t="shared" si="21"/>
        <v>12</v>
      </c>
      <c r="D443">
        <f>SUMIF(Animals!G$3:G$616, A443, Animals!F$3:F$616)
+SUMIF(Gear!G$3:G$614, A443, Gear!F$3:F$614)
+SUMIF(Gear!H$3:H$614, A443, Gear!F$3:F$614)
+SUMIF(Gear!I$3:I$614, A443, Gear!F$3:F$614)
+SUMIF(Workshop!G$3:G$603, A443, Workshop!I$3:I$603)
+SUMIF(Workshop!J$3:J$603, A443, Workshop!L$3:L$603)
+SUMIF(Workshop!M$3:M$603, A443, Workshop!O$3:O$603)
+SUMIF(Workshop!P$3:P$603, A443, Workshop!R$3:R$603)
+SUMIF(Fish!G$3:G$616, A443, Fish!I$3:I$616)
+SUMIF(Fish!J$3:J$616, A443, Fish!L$3:L$616)</f>
        <v>0</v>
      </c>
      <c r="E443">
        <f t="shared" si="22"/>
        <v>12</v>
      </c>
      <c r="F443">
        <f t="shared" si="23"/>
        <v>12</v>
      </c>
    </row>
    <row r="444" spans="2:6" x14ac:dyDescent="0.25">
      <c r="B444">
        <v>0</v>
      </c>
      <c r="C444">
        <f t="shared" si="21"/>
        <v>12</v>
      </c>
      <c r="D444">
        <f>SUMIF(Animals!G$3:G$616, A444, Animals!F$3:F$616)
+SUMIF(Gear!G$3:G$614, A444, Gear!F$3:F$614)
+SUMIF(Gear!H$3:H$614, A444, Gear!F$3:F$614)
+SUMIF(Gear!I$3:I$614, A444, Gear!F$3:F$614)
+SUMIF(Workshop!G$3:G$603, A444, Workshop!I$3:I$603)
+SUMIF(Workshop!J$3:J$603, A444, Workshop!L$3:L$603)
+SUMIF(Workshop!M$3:M$603, A444, Workshop!O$3:O$603)
+SUMIF(Workshop!P$3:P$603, A444, Workshop!R$3:R$603)
+SUMIF(Fish!G$3:G$616, A444, Fish!I$3:I$616)
+SUMIF(Fish!J$3:J$616, A444, Fish!L$3:L$616)</f>
        <v>0</v>
      </c>
      <c r="E444">
        <f t="shared" si="22"/>
        <v>12</v>
      </c>
      <c r="F444">
        <f t="shared" si="23"/>
        <v>12</v>
      </c>
    </row>
    <row r="445" spans="2:6" x14ac:dyDescent="0.25">
      <c r="B445">
        <v>0</v>
      </c>
      <c r="C445">
        <f t="shared" si="21"/>
        <v>12</v>
      </c>
      <c r="D445">
        <f>SUMIF(Animals!G$3:G$616, A445, Animals!F$3:F$616)
+SUMIF(Gear!G$3:G$614, A445, Gear!F$3:F$614)
+SUMIF(Gear!H$3:H$614, A445, Gear!F$3:F$614)
+SUMIF(Gear!I$3:I$614, A445, Gear!F$3:F$614)
+SUMIF(Workshop!G$3:G$603, A445, Workshop!I$3:I$603)
+SUMIF(Workshop!J$3:J$603, A445, Workshop!L$3:L$603)
+SUMIF(Workshop!M$3:M$603, A445, Workshop!O$3:O$603)
+SUMIF(Workshop!P$3:P$603, A445, Workshop!R$3:R$603)
+SUMIF(Fish!G$3:G$616, A445, Fish!I$3:I$616)
+SUMIF(Fish!J$3:J$616, A445, Fish!L$3:L$616)</f>
        <v>0</v>
      </c>
      <c r="E445">
        <f t="shared" si="22"/>
        <v>12</v>
      </c>
      <c r="F445">
        <f t="shared" si="23"/>
        <v>12</v>
      </c>
    </row>
    <row r="446" spans="2:6" x14ac:dyDescent="0.25">
      <c r="B446">
        <v>0</v>
      </c>
      <c r="C446">
        <f t="shared" si="21"/>
        <v>12</v>
      </c>
      <c r="D446">
        <f>SUMIF(Animals!G$3:G$616, A446, Animals!F$3:F$616)
+SUMIF(Gear!G$3:G$614, A446, Gear!F$3:F$614)
+SUMIF(Gear!H$3:H$614, A446, Gear!F$3:F$614)
+SUMIF(Gear!I$3:I$614, A446, Gear!F$3:F$614)
+SUMIF(Workshop!G$3:G$603, A446, Workshop!I$3:I$603)
+SUMIF(Workshop!J$3:J$603, A446, Workshop!L$3:L$603)
+SUMIF(Workshop!M$3:M$603, A446, Workshop!O$3:O$603)
+SUMIF(Workshop!P$3:P$603, A446, Workshop!R$3:R$603)
+SUMIF(Fish!G$3:G$616, A446, Fish!I$3:I$616)
+SUMIF(Fish!J$3:J$616, A446, Fish!L$3:L$616)</f>
        <v>0</v>
      </c>
      <c r="E446">
        <f t="shared" si="22"/>
        <v>12</v>
      </c>
      <c r="F446">
        <f t="shared" si="23"/>
        <v>12</v>
      </c>
    </row>
    <row r="447" spans="2:6" x14ac:dyDescent="0.25">
      <c r="B447">
        <v>0</v>
      </c>
      <c r="C447">
        <f t="shared" si="21"/>
        <v>12</v>
      </c>
      <c r="D447">
        <f>SUMIF(Animals!G$3:G$616, A447, Animals!F$3:F$616)
+SUMIF(Gear!G$3:G$614, A447, Gear!F$3:F$614)
+SUMIF(Gear!H$3:H$614, A447, Gear!F$3:F$614)
+SUMIF(Gear!I$3:I$614, A447, Gear!F$3:F$614)
+SUMIF(Workshop!G$3:G$603, A447, Workshop!I$3:I$603)
+SUMIF(Workshop!J$3:J$603, A447, Workshop!L$3:L$603)
+SUMIF(Workshop!M$3:M$603, A447, Workshop!O$3:O$603)
+SUMIF(Workshop!P$3:P$603, A447, Workshop!R$3:R$603)
+SUMIF(Fish!G$3:G$616, A447, Fish!I$3:I$616)
+SUMIF(Fish!J$3:J$616, A447, Fish!L$3:L$616)</f>
        <v>0</v>
      </c>
      <c r="E447">
        <f t="shared" si="22"/>
        <v>12</v>
      </c>
      <c r="F447">
        <f t="shared" si="23"/>
        <v>12</v>
      </c>
    </row>
    <row r="448" spans="2:6" x14ac:dyDescent="0.25">
      <c r="B448">
        <v>0</v>
      </c>
      <c r="C448">
        <f t="shared" si="21"/>
        <v>12</v>
      </c>
      <c r="D448">
        <f>SUMIF(Animals!G$3:G$616, A448, Animals!F$3:F$616)
+SUMIF(Gear!G$3:G$614, A448, Gear!F$3:F$614)
+SUMIF(Gear!H$3:H$614, A448, Gear!F$3:F$614)
+SUMIF(Gear!I$3:I$614, A448, Gear!F$3:F$614)
+SUMIF(Workshop!G$3:G$603, A448, Workshop!I$3:I$603)
+SUMIF(Workshop!J$3:J$603, A448, Workshop!L$3:L$603)
+SUMIF(Workshop!M$3:M$603, A448, Workshop!O$3:O$603)
+SUMIF(Workshop!P$3:P$603, A448, Workshop!R$3:R$603)
+SUMIF(Fish!G$3:G$616, A448, Fish!I$3:I$616)
+SUMIF(Fish!J$3:J$616, A448, Fish!L$3:L$616)</f>
        <v>0</v>
      </c>
      <c r="E448">
        <f t="shared" si="22"/>
        <v>12</v>
      </c>
      <c r="F448">
        <f t="shared" si="23"/>
        <v>12</v>
      </c>
    </row>
    <row r="449" spans="2:6" x14ac:dyDescent="0.25">
      <c r="B449">
        <v>0</v>
      </c>
      <c r="C449">
        <f t="shared" si="21"/>
        <v>12</v>
      </c>
      <c r="D449">
        <f>SUMIF(Animals!G$3:G$616, A449, Animals!F$3:F$616)
+SUMIF(Gear!G$3:G$614, A449, Gear!F$3:F$614)
+SUMIF(Gear!H$3:H$614, A449, Gear!F$3:F$614)
+SUMIF(Gear!I$3:I$614, A449, Gear!F$3:F$614)
+SUMIF(Workshop!G$3:G$603, A449, Workshop!I$3:I$603)
+SUMIF(Workshop!J$3:J$603, A449, Workshop!L$3:L$603)
+SUMIF(Workshop!M$3:M$603, A449, Workshop!O$3:O$603)
+SUMIF(Workshop!P$3:P$603, A449, Workshop!R$3:R$603)
+SUMIF(Fish!G$3:G$616, A449, Fish!I$3:I$616)
+SUMIF(Fish!J$3:J$616, A449, Fish!L$3:L$616)</f>
        <v>0</v>
      </c>
      <c r="E449">
        <f t="shared" si="22"/>
        <v>12</v>
      </c>
      <c r="F449">
        <f t="shared" si="23"/>
        <v>12</v>
      </c>
    </row>
    <row r="450" spans="2:6" x14ac:dyDescent="0.25">
      <c r="B450">
        <v>0</v>
      </c>
      <c r="C450">
        <f t="shared" si="21"/>
        <v>12</v>
      </c>
      <c r="D450">
        <f>SUMIF(Animals!G$3:G$616, A450, Animals!F$3:F$616)
+SUMIF(Gear!G$3:G$614, A450, Gear!F$3:F$614)
+SUMIF(Gear!H$3:H$614, A450, Gear!F$3:F$614)
+SUMIF(Gear!I$3:I$614, A450, Gear!F$3:F$614)
+SUMIF(Workshop!G$3:G$603, A450, Workshop!I$3:I$603)
+SUMIF(Workshop!J$3:J$603, A450, Workshop!L$3:L$603)
+SUMIF(Workshop!M$3:M$603, A450, Workshop!O$3:O$603)
+SUMIF(Workshop!P$3:P$603, A450, Workshop!R$3:R$603)
+SUMIF(Fish!G$3:G$616, A450, Fish!I$3:I$616)
+SUMIF(Fish!J$3:J$616, A450, Fish!L$3:L$616)</f>
        <v>0</v>
      </c>
      <c r="E450">
        <f t="shared" si="22"/>
        <v>12</v>
      </c>
      <c r="F450">
        <f t="shared" si="23"/>
        <v>12</v>
      </c>
    </row>
    <row r="451" spans="2:6" x14ac:dyDescent="0.25">
      <c r="B451">
        <v>0</v>
      </c>
      <c r="C451">
        <f t="shared" ref="C451:C514" si="24">$G$1</f>
        <v>12</v>
      </c>
      <c r="D451">
        <f>SUMIF(Animals!G$3:G$616, A451, Animals!F$3:F$616)
+SUMIF(Gear!G$3:G$614, A451, Gear!F$3:F$614)
+SUMIF(Gear!H$3:H$614, A451, Gear!F$3:F$614)
+SUMIF(Gear!I$3:I$614, A451, Gear!F$3:F$614)
+SUMIF(Workshop!G$3:G$603, A451, Workshop!I$3:I$603)
+SUMIF(Workshop!J$3:J$603, A451, Workshop!L$3:L$603)
+SUMIF(Workshop!M$3:M$603, A451, Workshop!O$3:O$603)
+SUMIF(Workshop!P$3:P$603, A451, Workshop!R$3:R$603)
+SUMIF(Fish!G$3:G$616, A451, Fish!I$3:I$616)
+SUMIF(Fish!J$3:J$616, A451, Fish!L$3:L$616)</f>
        <v>0</v>
      </c>
      <c r="E451">
        <f t="shared" ref="E451:E514" si="25">SUM(C451:D451)</f>
        <v>12</v>
      </c>
      <c r="F451">
        <f t="shared" ref="F451:F514" si="26">MAX(0, E451-B451)</f>
        <v>12</v>
      </c>
    </row>
    <row r="452" spans="2:6" x14ac:dyDescent="0.25">
      <c r="B452">
        <v>0</v>
      </c>
      <c r="C452">
        <f t="shared" si="24"/>
        <v>12</v>
      </c>
      <c r="D452">
        <f>SUMIF(Animals!G$3:G$616, A452, Animals!F$3:F$616)
+SUMIF(Gear!G$3:G$614, A452, Gear!F$3:F$614)
+SUMIF(Gear!H$3:H$614, A452, Gear!F$3:F$614)
+SUMIF(Gear!I$3:I$614, A452, Gear!F$3:F$614)
+SUMIF(Workshop!G$3:G$603, A452, Workshop!I$3:I$603)
+SUMIF(Workshop!J$3:J$603, A452, Workshop!L$3:L$603)
+SUMIF(Workshop!M$3:M$603, A452, Workshop!O$3:O$603)
+SUMIF(Workshop!P$3:P$603, A452, Workshop!R$3:R$603)
+SUMIF(Fish!G$3:G$616, A452, Fish!I$3:I$616)
+SUMIF(Fish!J$3:J$616, A452, Fish!L$3:L$616)</f>
        <v>0</v>
      </c>
      <c r="E452">
        <f t="shared" si="25"/>
        <v>12</v>
      </c>
      <c r="F452">
        <f t="shared" si="26"/>
        <v>12</v>
      </c>
    </row>
    <row r="453" spans="2:6" x14ac:dyDescent="0.25">
      <c r="B453">
        <v>0</v>
      </c>
      <c r="C453">
        <f t="shared" si="24"/>
        <v>12</v>
      </c>
      <c r="D453">
        <f>SUMIF(Animals!G$3:G$616, A453, Animals!F$3:F$616)
+SUMIF(Gear!G$3:G$614, A453, Gear!F$3:F$614)
+SUMIF(Gear!H$3:H$614, A453, Gear!F$3:F$614)
+SUMIF(Gear!I$3:I$614, A453, Gear!F$3:F$614)
+SUMIF(Workshop!G$3:G$603, A453, Workshop!I$3:I$603)
+SUMIF(Workshop!J$3:J$603, A453, Workshop!L$3:L$603)
+SUMIF(Workshop!M$3:M$603, A453, Workshop!O$3:O$603)
+SUMIF(Workshop!P$3:P$603, A453, Workshop!R$3:R$603)
+SUMIF(Fish!G$3:G$616, A453, Fish!I$3:I$616)
+SUMIF(Fish!J$3:J$616, A453, Fish!L$3:L$616)</f>
        <v>0</v>
      </c>
      <c r="E453">
        <f t="shared" si="25"/>
        <v>12</v>
      </c>
      <c r="F453">
        <f t="shared" si="26"/>
        <v>12</v>
      </c>
    </row>
    <row r="454" spans="2:6" x14ac:dyDescent="0.25">
      <c r="B454">
        <v>0</v>
      </c>
      <c r="C454">
        <f t="shared" si="24"/>
        <v>12</v>
      </c>
      <c r="D454">
        <f>SUMIF(Animals!G$3:G$616, A454, Animals!F$3:F$616)
+SUMIF(Gear!G$3:G$614, A454, Gear!F$3:F$614)
+SUMIF(Gear!H$3:H$614, A454, Gear!F$3:F$614)
+SUMIF(Gear!I$3:I$614, A454, Gear!F$3:F$614)
+SUMIF(Workshop!G$3:G$603, A454, Workshop!I$3:I$603)
+SUMIF(Workshop!J$3:J$603, A454, Workshop!L$3:L$603)
+SUMIF(Workshop!M$3:M$603, A454, Workshop!O$3:O$603)
+SUMIF(Workshop!P$3:P$603, A454, Workshop!R$3:R$603)
+SUMIF(Fish!G$3:G$616, A454, Fish!I$3:I$616)
+SUMIF(Fish!J$3:J$616, A454, Fish!L$3:L$616)</f>
        <v>0</v>
      </c>
      <c r="E454">
        <f t="shared" si="25"/>
        <v>12</v>
      </c>
      <c r="F454">
        <f t="shared" si="26"/>
        <v>12</v>
      </c>
    </row>
    <row r="455" spans="2:6" x14ac:dyDescent="0.25">
      <c r="B455">
        <v>0</v>
      </c>
      <c r="C455">
        <f t="shared" si="24"/>
        <v>12</v>
      </c>
      <c r="D455">
        <f>SUMIF(Animals!G$3:G$616, A455, Animals!F$3:F$616)
+SUMIF(Gear!G$3:G$614, A455, Gear!F$3:F$614)
+SUMIF(Gear!H$3:H$614, A455, Gear!F$3:F$614)
+SUMIF(Gear!I$3:I$614, A455, Gear!F$3:F$614)
+SUMIF(Workshop!G$3:G$603, A455, Workshop!I$3:I$603)
+SUMIF(Workshop!J$3:J$603, A455, Workshop!L$3:L$603)
+SUMIF(Workshop!M$3:M$603, A455, Workshop!O$3:O$603)
+SUMIF(Workshop!P$3:P$603, A455, Workshop!R$3:R$603)
+SUMIF(Fish!G$3:G$616, A455, Fish!I$3:I$616)
+SUMIF(Fish!J$3:J$616, A455, Fish!L$3:L$616)</f>
        <v>0</v>
      </c>
      <c r="E455">
        <f t="shared" si="25"/>
        <v>12</v>
      </c>
      <c r="F455">
        <f t="shared" si="26"/>
        <v>12</v>
      </c>
    </row>
    <row r="456" spans="2:6" x14ac:dyDescent="0.25">
      <c r="B456">
        <v>0</v>
      </c>
      <c r="C456">
        <f t="shared" si="24"/>
        <v>12</v>
      </c>
      <c r="D456">
        <f>SUMIF(Animals!G$3:G$616, A456, Animals!F$3:F$616)
+SUMIF(Gear!G$3:G$614, A456, Gear!F$3:F$614)
+SUMIF(Gear!H$3:H$614, A456, Gear!F$3:F$614)
+SUMIF(Gear!I$3:I$614, A456, Gear!F$3:F$614)
+SUMIF(Workshop!G$3:G$603, A456, Workshop!I$3:I$603)
+SUMIF(Workshop!J$3:J$603, A456, Workshop!L$3:L$603)
+SUMIF(Workshop!M$3:M$603, A456, Workshop!O$3:O$603)
+SUMIF(Workshop!P$3:P$603, A456, Workshop!R$3:R$603)
+SUMIF(Fish!G$3:G$616, A456, Fish!I$3:I$616)
+SUMIF(Fish!J$3:J$616, A456, Fish!L$3:L$616)</f>
        <v>0</v>
      </c>
      <c r="E456">
        <f t="shared" si="25"/>
        <v>12</v>
      </c>
      <c r="F456">
        <f t="shared" si="26"/>
        <v>12</v>
      </c>
    </row>
    <row r="457" spans="2:6" x14ac:dyDescent="0.25">
      <c r="B457">
        <v>0</v>
      </c>
      <c r="C457">
        <f t="shared" si="24"/>
        <v>12</v>
      </c>
      <c r="D457">
        <f>SUMIF(Animals!G$3:G$616, A457, Animals!F$3:F$616)
+SUMIF(Gear!G$3:G$614, A457, Gear!F$3:F$614)
+SUMIF(Gear!H$3:H$614, A457, Gear!F$3:F$614)
+SUMIF(Gear!I$3:I$614, A457, Gear!F$3:F$614)
+SUMIF(Workshop!G$3:G$603, A457, Workshop!I$3:I$603)
+SUMIF(Workshop!J$3:J$603, A457, Workshop!L$3:L$603)
+SUMIF(Workshop!M$3:M$603, A457, Workshop!O$3:O$603)
+SUMIF(Workshop!P$3:P$603, A457, Workshop!R$3:R$603)
+SUMIF(Fish!G$3:G$616, A457, Fish!I$3:I$616)
+SUMIF(Fish!J$3:J$616, A457, Fish!L$3:L$616)</f>
        <v>0</v>
      </c>
      <c r="E457">
        <f t="shared" si="25"/>
        <v>12</v>
      </c>
      <c r="F457">
        <f t="shared" si="26"/>
        <v>12</v>
      </c>
    </row>
    <row r="458" spans="2:6" x14ac:dyDescent="0.25">
      <c r="B458">
        <v>0</v>
      </c>
      <c r="C458">
        <f t="shared" si="24"/>
        <v>12</v>
      </c>
      <c r="D458">
        <f>SUMIF(Animals!G$3:G$616, A458, Animals!F$3:F$616)
+SUMIF(Gear!G$3:G$614, A458, Gear!F$3:F$614)
+SUMIF(Gear!H$3:H$614, A458, Gear!F$3:F$614)
+SUMIF(Gear!I$3:I$614, A458, Gear!F$3:F$614)
+SUMIF(Workshop!G$3:G$603, A458, Workshop!I$3:I$603)
+SUMIF(Workshop!J$3:J$603, A458, Workshop!L$3:L$603)
+SUMIF(Workshop!M$3:M$603, A458, Workshop!O$3:O$603)
+SUMIF(Workshop!P$3:P$603, A458, Workshop!R$3:R$603)
+SUMIF(Fish!G$3:G$616, A458, Fish!I$3:I$616)
+SUMIF(Fish!J$3:J$616, A458, Fish!L$3:L$616)</f>
        <v>0</v>
      </c>
      <c r="E458">
        <f t="shared" si="25"/>
        <v>12</v>
      </c>
      <c r="F458">
        <f t="shared" si="26"/>
        <v>12</v>
      </c>
    </row>
    <row r="459" spans="2:6" x14ac:dyDescent="0.25">
      <c r="B459">
        <v>0</v>
      </c>
      <c r="C459">
        <f t="shared" si="24"/>
        <v>12</v>
      </c>
      <c r="D459">
        <f>SUMIF(Animals!G$3:G$616, A459, Animals!F$3:F$616)
+SUMIF(Gear!G$3:G$614, A459, Gear!F$3:F$614)
+SUMIF(Gear!H$3:H$614, A459, Gear!F$3:F$614)
+SUMIF(Gear!I$3:I$614, A459, Gear!F$3:F$614)
+SUMIF(Workshop!G$3:G$603, A459, Workshop!I$3:I$603)
+SUMIF(Workshop!J$3:J$603, A459, Workshop!L$3:L$603)
+SUMIF(Workshop!M$3:M$603, A459, Workshop!O$3:O$603)
+SUMIF(Workshop!P$3:P$603, A459, Workshop!R$3:R$603)
+SUMIF(Fish!G$3:G$616, A459, Fish!I$3:I$616)
+SUMIF(Fish!J$3:J$616, A459, Fish!L$3:L$616)</f>
        <v>0</v>
      </c>
      <c r="E459">
        <f t="shared" si="25"/>
        <v>12</v>
      </c>
      <c r="F459">
        <f t="shared" si="26"/>
        <v>12</v>
      </c>
    </row>
    <row r="460" spans="2:6" x14ac:dyDescent="0.25">
      <c r="B460">
        <v>0</v>
      </c>
      <c r="C460">
        <f t="shared" si="24"/>
        <v>12</v>
      </c>
      <c r="D460">
        <f>SUMIF(Animals!G$3:G$616, A460, Animals!F$3:F$616)
+SUMIF(Gear!G$3:G$614, A460, Gear!F$3:F$614)
+SUMIF(Gear!H$3:H$614, A460, Gear!F$3:F$614)
+SUMIF(Gear!I$3:I$614, A460, Gear!F$3:F$614)
+SUMIF(Workshop!G$3:G$603, A460, Workshop!I$3:I$603)
+SUMIF(Workshop!J$3:J$603, A460, Workshop!L$3:L$603)
+SUMIF(Workshop!M$3:M$603, A460, Workshop!O$3:O$603)
+SUMIF(Workshop!P$3:P$603, A460, Workshop!R$3:R$603)
+SUMIF(Fish!G$3:G$616, A460, Fish!I$3:I$616)
+SUMIF(Fish!J$3:J$616, A460, Fish!L$3:L$616)</f>
        <v>0</v>
      </c>
      <c r="E460">
        <f t="shared" si="25"/>
        <v>12</v>
      </c>
      <c r="F460">
        <f t="shared" si="26"/>
        <v>12</v>
      </c>
    </row>
    <row r="461" spans="2:6" x14ac:dyDescent="0.25">
      <c r="B461">
        <v>0</v>
      </c>
      <c r="C461">
        <f t="shared" si="24"/>
        <v>12</v>
      </c>
      <c r="D461">
        <f>SUMIF(Animals!G$3:G$616, A461, Animals!F$3:F$616)
+SUMIF(Gear!G$3:G$614, A461, Gear!F$3:F$614)
+SUMIF(Gear!H$3:H$614, A461, Gear!F$3:F$614)
+SUMIF(Gear!I$3:I$614, A461, Gear!F$3:F$614)
+SUMIF(Workshop!G$3:G$603, A461, Workshop!I$3:I$603)
+SUMIF(Workshop!J$3:J$603, A461, Workshop!L$3:L$603)
+SUMIF(Workshop!M$3:M$603, A461, Workshop!O$3:O$603)
+SUMIF(Workshop!P$3:P$603, A461, Workshop!R$3:R$603)
+SUMIF(Fish!G$3:G$616, A461, Fish!I$3:I$616)
+SUMIF(Fish!J$3:J$616, A461, Fish!L$3:L$616)</f>
        <v>0</v>
      </c>
      <c r="E461">
        <f t="shared" si="25"/>
        <v>12</v>
      </c>
      <c r="F461">
        <f t="shared" si="26"/>
        <v>12</v>
      </c>
    </row>
    <row r="462" spans="2:6" x14ac:dyDescent="0.25">
      <c r="B462">
        <v>0</v>
      </c>
      <c r="C462">
        <f t="shared" si="24"/>
        <v>12</v>
      </c>
      <c r="D462">
        <f>SUMIF(Animals!G$3:G$616, A462, Animals!F$3:F$616)
+SUMIF(Gear!G$3:G$614, A462, Gear!F$3:F$614)
+SUMIF(Gear!H$3:H$614, A462, Gear!F$3:F$614)
+SUMIF(Gear!I$3:I$614, A462, Gear!F$3:F$614)
+SUMIF(Workshop!G$3:G$603, A462, Workshop!I$3:I$603)
+SUMIF(Workshop!J$3:J$603, A462, Workshop!L$3:L$603)
+SUMIF(Workshop!M$3:M$603, A462, Workshop!O$3:O$603)
+SUMIF(Workshop!P$3:P$603, A462, Workshop!R$3:R$603)
+SUMIF(Fish!G$3:G$616, A462, Fish!I$3:I$616)
+SUMIF(Fish!J$3:J$616, A462, Fish!L$3:L$616)</f>
        <v>0</v>
      </c>
      <c r="E462">
        <f t="shared" si="25"/>
        <v>12</v>
      </c>
      <c r="F462">
        <f t="shared" si="26"/>
        <v>12</v>
      </c>
    </row>
    <row r="463" spans="2:6" x14ac:dyDescent="0.25">
      <c r="B463">
        <v>0</v>
      </c>
      <c r="C463">
        <f t="shared" si="24"/>
        <v>12</v>
      </c>
      <c r="D463">
        <f>SUMIF(Animals!G$3:G$616, A463, Animals!F$3:F$616)
+SUMIF(Gear!G$3:G$614, A463, Gear!F$3:F$614)
+SUMIF(Gear!H$3:H$614, A463, Gear!F$3:F$614)
+SUMIF(Gear!I$3:I$614, A463, Gear!F$3:F$614)
+SUMIF(Workshop!G$3:G$603, A463, Workshop!I$3:I$603)
+SUMIF(Workshop!J$3:J$603, A463, Workshop!L$3:L$603)
+SUMIF(Workshop!M$3:M$603, A463, Workshop!O$3:O$603)
+SUMIF(Workshop!P$3:P$603, A463, Workshop!R$3:R$603)
+SUMIF(Fish!G$3:G$616, A463, Fish!I$3:I$616)
+SUMIF(Fish!J$3:J$616, A463, Fish!L$3:L$616)</f>
        <v>0</v>
      </c>
      <c r="E463">
        <f t="shared" si="25"/>
        <v>12</v>
      </c>
      <c r="F463">
        <f t="shared" si="26"/>
        <v>12</v>
      </c>
    </row>
    <row r="464" spans="2:6" x14ac:dyDescent="0.25">
      <c r="B464">
        <v>0</v>
      </c>
      <c r="C464">
        <f t="shared" si="24"/>
        <v>12</v>
      </c>
      <c r="D464">
        <f>SUMIF(Animals!G$3:G$616, A464, Animals!F$3:F$616)
+SUMIF(Gear!G$3:G$614, A464, Gear!F$3:F$614)
+SUMIF(Gear!H$3:H$614, A464, Gear!F$3:F$614)
+SUMIF(Gear!I$3:I$614, A464, Gear!F$3:F$614)
+SUMIF(Workshop!G$3:G$603, A464, Workshop!I$3:I$603)
+SUMIF(Workshop!J$3:J$603, A464, Workshop!L$3:L$603)
+SUMIF(Workshop!M$3:M$603, A464, Workshop!O$3:O$603)
+SUMIF(Workshop!P$3:P$603, A464, Workshop!R$3:R$603)
+SUMIF(Fish!G$3:G$616, A464, Fish!I$3:I$616)
+SUMIF(Fish!J$3:J$616, A464, Fish!L$3:L$616)</f>
        <v>0</v>
      </c>
      <c r="E464">
        <f t="shared" si="25"/>
        <v>12</v>
      </c>
      <c r="F464">
        <f t="shared" si="26"/>
        <v>12</v>
      </c>
    </row>
    <row r="465" spans="2:6" x14ac:dyDescent="0.25">
      <c r="B465">
        <v>0</v>
      </c>
      <c r="C465">
        <f t="shared" si="24"/>
        <v>12</v>
      </c>
      <c r="D465">
        <f>SUMIF(Animals!G$3:G$616, A465, Animals!F$3:F$616)
+SUMIF(Gear!G$3:G$614, A465, Gear!F$3:F$614)
+SUMIF(Gear!H$3:H$614, A465, Gear!F$3:F$614)
+SUMIF(Gear!I$3:I$614, A465, Gear!F$3:F$614)
+SUMIF(Workshop!G$3:G$603, A465, Workshop!I$3:I$603)
+SUMIF(Workshop!J$3:J$603, A465, Workshop!L$3:L$603)
+SUMIF(Workshop!M$3:M$603, A465, Workshop!O$3:O$603)
+SUMIF(Workshop!P$3:P$603, A465, Workshop!R$3:R$603)
+SUMIF(Fish!G$3:G$616, A465, Fish!I$3:I$616)
+SUMIF(Fish!J$3:J$616, A465, Fish!L$3:L$616)</f>
        <v>0</v>
      </c>
      <c r="E465">
        <f t="shared" si="25"/>
        <v>12</v>
      </c>
      <c r="F465">
        <f t="shared" si="26"/>
        <v>12</v>
      </c>
    </row>
    <row r="466" spans="2:6" x14ac:dyDescent="0.25">
      <c r="B466">
        <v>0</v>
      </c>
      <c r="C466">
        <f t="shared" si="24"/>
        <v>12</v>
      </c>
      <c r="D466">
        <f>SUMIF(Animals!G$3:G$616, A466, Animals!F$3:F$616)
+SUMIF(Gear!G$3:G$614, A466, Gear!F$3:F$614)
+SUMIF(Gear!H$3:H$614, A466, Gear!F$3:F$614)
+SUMIF(Gear!I$3:I$614, A466, Gear!F$3:F$614)
+SUMIF(Workshop!G$3:G$603, A466, Workshop!I$3:I$603)
+SUMIF(Workshop!J$3:J$603, A466, Workshop!L$3:L$603)
+SUMIF(Workshop!M$3:M$603, A466, Workshop!O$3:O$603)
+SUMIF(Workshop!P$3:P$603, A466, Workshop!R$3:R$603)
+SUMIF(Fish!G$3:G$616, A466, Fish!I$3:I$616)
+SUMIF(Fish!J$3:J$616, A466, Fish!L$3:L$616)</f>
        <v>0</v>
      </c>
      <c r="E466">
        <f t="shared" si="25"/>
        <v>12</v>
      </c>
      <c r="F466">
        <f t="shared" si="26"/>
        <v>12</v>
      </c>
    </row>
    <row r="467" spans="2:6" x14ac:dyDescent="0.25">
      <c r="B467">
        <v>0</v>
      </c>
      <c r="C467">
        <f t="shared" si="24"/>
        <v>12</v>
      </c>
      <c r="D467">
        <f>SUMIF(Animals!G$3:G$616, A467, Animals!F$3:F$616)
+SUMIF(Gear!G$3:G$614, A467, Gear!F$3:F$614)
+SUMIF(Gear!H$3:H$614, A467, Gear!F$3:F$614)
+SUMIF(Gear!I$3:I$614, A467, Gear!F$3:F$614)
+SUMIF(Workshop!G$3:G$603, A467, Workshop!I$3:I$603)
+SUMIF(Workshop!J$3:J$603, A467, Workshop!L$3:L$603)
+SUMIF(Workshop!M$3:M$603, A467, Workshop!O$3:O$603)
+SUMIF(Workshop!P$3:P$603, A467, Workshop!R$3:R$603)
+SUMIF(Fish!G$3:G$616, A467, Fish!I$3:I$616)
+SUMIF(Fish!J$3:J$616, A467, Fish!L$3:L$616)</f>
        <v>0</v>
      </c>
      <c r="E467">
        <f t="shared" si="25"/>
        <v>12</v>
      </c>
      <c r="F467">
        <f t="shared" si="26"/>
        <v>12</v>
      </c>
    </row>
    <row r="468" spans="2:6" x14ac:dyDescent="0.25">
      <c r="B468">
        <v>0</v>
      </c>
      <c r="C468">
        <f t="shared" si="24"/>
        <v>12</v>
      </c>
      <c r="D468">
        <f>SUMIF(Animals!G$3:G$616, A468, Animals!F$3:F$616)
+SUMIF(Gear!G$3:G$614, A468, Gear!F$3:F$614)
+SUMIF(Gear!H$3:H$614, A468, Gear!F$3:F$614)
+SUMIF(Gear!I$3:I$614, A468, Gear!F$3:F$614)
+SUMIF(Workshop!G$3:G$603, A468, Workshop!I$3:I$603)
+SUMIF(Workshop!J$3:J$603, A468, Workshop!L$3:L$603)
+SUMIF(Workshop!M$3:M$603, A468, Workshop!O$3:O$603)
+SUMIF(Workshop!P$3:P$603, A468, Workshop!R$3:R$603)
+SUMIF(Fish!G$3:G$616, A468, Fish!I$3:I$616)
+SUMIF(Fish!J$3:J$616, A468, Fish!L$3:L$616)</f>
        <v>0</v>
      </c>
      <c r="E468">
        <f t="shared" si="25"/>
        <v>12</v>
      </c>
      <c r="F468">
        <f t="shared" si="26"/>
        <v>12</v>
      </c>
    </row>
    <row r="469" spans="2:6" x14ac:dyDescent="0.25">
      <c r="B469">
        <v>0</v>
      </c>
      <c r="C469">
        <f t="shared" si="24"/>
        <v>12</v>
      </c>
      <c r="D469">
        <f>SUMIF(Animals!G$3:G$616, A469, Animals!F$3:F$616)
+SUMIF(Gear!G$3:G$614, A469, Gear!F$3:F$614)
+SUMIF(Gear!H$3:H$614, A469, Gear!F$3:F$614)
+SUMIF(Gear!I$3:I$614, A469, Gear!F$3:F$614)
+SUMIF(Workshop!G$3:G$603, A469, Workshop!I$3:I$603)
+SUMIF(Workshop!J$3:J$603, A469, Workshop!L$3:L$603)
+SUMIF(Workshop!M$3:M$603, A469, Workshop!O$3:O$603)
+SUMIF(Workshop!P$3:P$603, A469, Workshop!R$3:R$603)
+SUMIF(Fish!G$3:G$616, A469, Fish!I$3:I$616)
+SUMIF(Fish!J$3:J$616, A469, Fish!L$3:L$616)</f>
        <v>0</v>
      </c>
      <c r="E469">
        <f t="shared" si="25"/>
        <v>12</v>
      </c>
      <c r="F469">
        <f t="shared" si="26"/>
        <v>12</v>
      </c>
    </row>
    <row r="470" spans="2:6" x14ac:dyDescent="0.25">
      <c r="B470">
        <v>0</v>
      </c>
      <c r="C470">
        <f t="shared" si="24"/>
        <v>12</v>
      </c>
      <c r="D470">
        <f>SUMIF(Animals!G$3:G$616, A470, Animals!F$3:F$616)
+SUMIF(Gear!G$3:G$614, A470, Gear!F$3:F$614)
+SUMIF(Gear!H$3:H$614, A470, Gear!F$3:F$614)
+SUMIF(Gear!I$3:I$614, A470, Gear!F$3:F$614)
+SUMIF(Workshop!G$3:G$603, A470, Workshop!I$3:I$603)
+SUMIF(Workshop!J$3:J$603, A470, Workshop!L$3:L$603)
+SUMIF(Workshop!M$3:M$603, A470, Workshop!O$3:O$603)
+SUMIF(Workshop!P$3:P$603, A470, Workshop!R$3:R$603)
+SUMIF(Fish!G$3:G$616, A470, Fish!I$3:I$616)
+SUMIF(Fish!J$3:J$616, A470, Fish!L$3:L$616)</f>
        <v>0</v>
      </c>
      <c r="E470">
        <f t="shared" si="25"/>
        <v>12</v>
      </c>
      <c r="F470">
        <f t="shared" si="26"/>
        <v>12</v>
      </c>
    </row>
    <row r="471" spans="2:6" x14ac:dyDescent="0.25">
      <c r="B471">
        <v>0</v>
      </c>
      <c r="C471">
        <f t="shared" si="24"/>
        <v>12</v>
      </c>
      <c r="D471">
        <f>SUMIF(Animals!G$3:G$616, A471, Animals!F$3:F$616)
+SUMIF(Gear!G$3:G$614, A471, Gear!F$3:F$614)
+SUMIF(Gear!H$3:H$614, A471, Gear!F$3:F$614)
+SUMIF(Gear!I$3:I$614, A471, Gear!F$3:F$614)
+SUMIF(Workshop!G$3:G$603, A471, Workshop!I$3:I$603)
+SUMIF(Workshop!J$3:J$603, A471, Workshop!L$3:L$603)
+SUMIF(Workshop!M$3:M$603, A471, Workshop!O$3:O$603)
+SUMIF(Workshop!P$3:P$603, A471, Workshop!R$3:R$603)
+SUMIF(Fish!G$3:G$616, A471, Fish!I$3:I$616)
+SUMIF(Fish!J$3:J$616, A471, Fish!L$3:L$616)</f>
        <v>0</v>
      </c>
      <c r="E471">
        <f t="shared" si="25"/>
        <v>12</v>
      </c>
      <c r="F471">
        <f t="shared" si="26"/>
        <v>12</v>
      </c>
    </row>
    <row r="472" spans="2:6" x14ac:dyDescent="0.25">
      <c r="B472">
        <v>0</v>
      </c>
      <c r="C472">
        <f t="shared" si="24"/>
        <v>12</v>
      </c>
      <c r="D472">
        <f>SUMIF(Animals!G$3:G$616, A472, Animals!F$3:F$616)
+SUMIF(Gear!G$3:G$614, A472, Gear!F$3:F$614)
+SUMIF(Gear!H$3:H$614, A472, Gear!F$3:F$614)
+SUMIF(Gear!I$3:I$614, A472, Gear!F$3:F$614)
+SUMIF(Workshop!G$3:G$603, A472, Workshop!I$3:I$603)
+SUMIF(Workshop!J$3:J$603, A472, Workshop!L$3:L$603)
+SUMIF(Workshop!M$3:M$603, A472, Workshop!O$3:O$603)
+SUMIF(Workshop!P$3:P$603, A472, Workshop!R$3:R$603)
+SUMIF(Fish!G$3:G$616, A472, Fish!I$3:I$616)
+SUMIF(Fish!J$3:J$616, A472, Fish!L$3:L$616)</f>
        <v>0</v>
      </c>
      <c r="E472">
        <f t="shared" si="25"/>
        <v>12</v>
      </c>
      <c r="F472">
        <f t="shared" si="26"/>
        <v>12</v>
      </c>
    </row>
    <row r="473" spans="2:6" x14ac:dyDescent="0.25">
      <c r="B473">
        <v>0</v>
      </c>
      <c r="C473">
        <f t="shared" si="24"/>
        <v>12</v>
      </c>
      <c r="D473">
        <f>SUMIF(Animals!G$3:G$616, A473, Animals!F$3:F$616)
+SUMIF(Gear!G$3:G$614, A473, Gear!F$3:F$614)
+SUMIF(Gear!H$3:H$614, A473, Gear!F$3:F$614)
+SUMIF(Gear!I$3:I$614, A473, Gear!F$3:F$614)
+SUMIF(Workshop!G$3:G$603, A473, Workshop!I$3:I$603)
+SUMIF(Workshop!J$3:J$603, A473, Workshop!L$3:L$603)
+SUMIF(Workshop!M$3:M$603, A473, Workshop!O$3:O$603)
+SUMIF(Workshop!P$3:P$603, A473, Workshop!R$3:R$603)
+SUMIF(Fish!G$3:G$616, A473, Fish!I$3:I$616)
+SUMIF(Fish!J$3:J$616, A473, Fish!L$3:L$616)</f>
        <v>0</v>
      </c>
      <c r="E473">
        <f t="shared" si="25"/>
        <v>12</v>
      </c>
      <c r="F473">
        <f t="shared" si="26"/>
        <v>12</v>
      </c>
    </row>
    <row r="474" spans="2:6" x14ac:dyDescent="0.25">
      <c r="B474">
        <v>0</v>
      </c>
      <c r="C474">
        <f t="shared" si="24"/>
        <v>12</v>
      </c>
      <c r="D474">
        <f>SUMIF(Animals!G$3:G$616, A474, Animals!F$3:F$616)
+SUMIF(Gear!G$3:G$614, A474, Gear!F$3:F$614)
+SUMIF(Gear!H$3:H$614, A474, Gear!F$3:F$614)
+SUMIF(Gear!I$3:I$614, A474, Gear!F$3:F$614)
+SUMIF(Workshop!G$3:G$603, A474, Workshop!I$3:I$603)
+SUMIF(Workshop!J$3:J$603, A474, Workshop!L$3:L$603)
+SUMIF(Workshop!M$3:M$603, A474, Workshop!O$3:O$603)
+SUMIF(Workshop!P$3:P$603, A474, Workshop!R$3:R$603)
+SUMIF(Fish!G$3:G$616, A474, Fish!I$3:I$616)
+SUMIF(Fish!J$3:J$616, A474, Fish!L$3:L$616)</f>
        <v>0</v>
      </c>
      <c r="E474">
        <f t="shared" si="25"/>
        <v>12</v>
      </c>
      <c r="F474">
        <f t="shared" si="26"/>
        <v>12</v>
      </c>
    </row>
    <row r="475" spans="2:6" x14ac:dyDescent="0.25">
      <c r="B475">
        <v>0</v>
      </c>
      <c r="C475">
        <f t="shared" si="24"/>
        <v>12</v>
      </c>
      <c r="D475">
        <f>SUMIF(Animals!G$3:G$616, A475, Animals!F$3:F$616)
+SUMIF(Gear!G$3:G$614, A475, Gear!F$3:F$614)
+SUMIF(Gear!H$3:H$614, A475, Gear!F$3:F$614)
+SUMIF(Gear!I$3:I$614, A475, Gear!F$3:F$614)
+SUMIF(Workshop!G$3:G$603, A475, Workshop!I$3:I$603)
+SUMIF(Workshop!J$3:J$603, A475, Workshop!L$3:L$603)
+SUMIF(Workshop!M$3:M$603, A475, Workshop!O$3:O$603)
+SUMIF(Workshop!P$3:P$603, A475, Workshop!R$3:R$603)
+SUMIF(Fish!G$3:G$616, A475, Fish!I$3:I$616)
+SUMIF(Fish!J$3:J$616, A475, Fish!L$3:L$616)</f>
        <v>0</v>
      </c>
      <c r="E475">
        <f t="shared" si="25"/>
        <v>12</v>
      </c>
      <c r="F475">
        <f t="shared" si="26"/>
        <v>12</v>
      </c>
    </row>
    <row r="476" spans="2:6" x14ac:dyDescent="0.25">
      <c r="B476">
        <v>0</v>
      </c>
      <c r="C476">
        <f t="shared" si="24"/>
        <v>12</v>
      </c>
      <c r="D476">
        <f>SUMIF(Animals!G$3:G$616, A476, Animals!F$3:F$616)
+SUMIF(Gear!G$3:G$614, A476, Gear!F$3:F$614)
+SUMIF(Gear!H$3:H$614, A476, Gear!F$3:F$614)
+SUMIF(Gear!I$3:I$614, A476, Gear!F$3:F$614)
+SUMIF(Workshop!G$3:G$603, A476, Workshop!I$3:I$603)
+SUMIF(Workshop!J$3:J$603, A476, Workshop!L$3:L$603)
+SUMIF(Workshop!M$3:M$603, A476, Workshop!O$3:O$603)
+SUMIF(Workshop!P$3:P$603, A476, Workshop!R$3:R$603)
+SUMIF(Fish!G$3:G$616, A476, Fish!I$3:I$616)
+SUMIF(Fish!J$3:J$616, A476, Fish!L$3:L$616)</f>
        <v>0</v>
      </c>
      <c r="E476">
        <f t="shared" si="25"/>
        <v>12</v>
      </c>
      <c r="F476">
        <f t="shared" si="26"/>
        <v>12</v>
      </c>
    </row>
    <row r="477" spans="2:6" x14ac:dyDescent="0.25">
      <c r="B477">
        <v>0</v>
      </c>
      <c r="C477">
        <f t="shared" si="24"/>
        <v>12</v>
      </c>
      <c r="D477">
        <f>SUMIF(Animals!G$3:G$616, A477, Animals!F$3:F$616)
+SUMIF(Gear!G$3:G$614, A477, Gear!F$3:F$614)
+SUMIF(Gear!H$3:H$614, A477, Gear!F$3:F$614)
+SUMIF(Gear!I$3:I$614, A477, Gear!F$3:F$614)
+SUMIF(Workshop!G$3:G$603, A477, Workshop!I$3:I$603)
+SUMIF(Workshop!J$3:J$603, A477, Workshop!L$3:L$603)
+SUMIF(Workshop!M$3:M$603, A477, Workshop!O$3:O$603)
+SUMIF(Workshop!P$3:P$603, A477, Workshop!R$3:R$603)
+SUMIF(Fish!G$3:G$616, A477, Fish!I$3:I$616)
+SUMIF(Fish!J$3:J$616, A477, Fish!L$3:L$616)</f>
        <v>0</v>
      </c>
      <c r="E477">
        <f t="shared" si="25"/>
        <v>12</v>
      </c>
      <c r="F477">
        <f t="shared" si="26"/>
        <v>12</v>
      </c>
    </row>
    <row r="478" spans="2:6" x14ac:dyDescent="0.25">
      <c r="B478">
        <v>0</v>
      </c>
      <c r="C478">
        <f t="shared" si="24"/>
        <v>12</v>
      </c>
      <c r="D478">
        <f>SUMIF(Animals!G$3:G$616, A478, Animals!F$3:F$616)
+SUMIF(Gear!G$3:G$614, A478, Gear!F$3:F$614)
+SUMIF(Gear!H$3:H$614, A478, Gear!F$3:F$614)
+SUMIF(Gear!I$3:I$614, A478, Gear!F$3:F$614)
+SUMIF(Workshop!G$3:G$603, A478, Workshop!I$3:I$603)
+SUMIF(Workshop!J$3:J$603, A478, Workshop!L$3:L$603)
+SUMIF(Workshop!M$3:M$603, A478, Workshop!O$3:O$603)
+SUMIF(Workshop!P$3:P$603, A478, Workshop!R$3:R$603)
+SUMIF(Fish!G$3:G$616, A478, Fish!I$3:I$616)
+SUMIF(Fish!J$3:J$616, A478, Fish!L$3:L$616)</f>
        <v>0</v>
      </c>
      <c r="E478">
        <f t="shared" si="25"/>
        <v>12</v>
      </c>
      <c r="F478">
        <f t="shared" si="26"/>
        <v>12</v>
      </c>
    </row>
    <row r="479" spans="2:6" x14ac:dyDescent="0.25">
      <c r="B479">
        <v>0</v>
      </c>
      <c r="C479">
        <f t="shared" si="24"/>
        <v>12</v>
      </c>
      <c r="D479">
        <f>SUMIF(Animals!G$3:G$616, A479, Animals!F$3:F$616)
+SUMIF(Gear!G$3:G$614, A479, Gear!F$3:F$614)
+SUMIF(Gear!H$3:H$614, A479, Gear!F$3:F$614)
+SUMIF(Gear!I$3:I$614, A479, Gear!F$3:F$614)
+SUMIF(Workshop!G$3:G$603, A479, Workshop!I$3:I$603)
+SUMIF(Workshop!J$3:J$603, A479, Workshop!L$3:L$603)
+SUMIF(Workshop!M$3:M$603, A479, Workshop!O$3:O$603)
+SUMIF(Workshop!P$3:P$603, A479, Workshop!R$3:R$603)
+SUMIF(Fish!G$3:G$616, A479, Fish!I$3:I$616)
+SUMIF(Fish!J$3:J$616, A479, Fish!L$3:L$616)</f>
        <v>0</v>
      </c>
      <c r="E479">
        <f t="shared" si="25"/>
        <v>12</v>
      </c>
      <c r="F479">
        <f t="shared" si="26"/>
        <v>12</v>
      </c>
    </row>
    <row r="480" spans="2:6" x14ac:dyDescent="0.25">
      <c r="B480">
        <v>0</v>
      </c>
      <c r="C480">
        <f t="shared" si="24"/>
        <v>12</v>
      </c>
      <c r="D480">
        <f>SUMIF(Animals!G$3:G$616, A480, Animals!F$3:F$616)
+SUMIF(Gear!G$3:G$614, A480, Gear!F$3:F$614)
+SUMIF(Gear!H$3:H$614, A480, Gear!F$3:F$614)
+SUMIF(Gear!I$3:I$614, A480, Gear!F$3:F$614)
+SUMIF(Workshop!G$3:G$603, A480, Workshop!I$3:I$603)
+SUMIF(Workshop!J$3:J$603, A480, Workshop!L$3:L$603)
+SUMIF(Workshop!M$3:M$603, A480, Workshop!O$3:O$603)
+SUMIF(Workshop!P$3:P$603, A480, Workshop!R$3:R$603)
+SUMIF(Fish!G$3:G$616, A480, Fish!I$3:I$616)
+SUMIF(Fish!J$3:J$616, A480, Fish!L$3:L$616)</f>
        <v>0</v>
      </c>
      <c r="E480">
        <f t="shared" si="25"/>
        <v>12</v>
      </c>
      <c r="F480">
        <f t="shared" si="26"/>
        <v>12</v>
      </c>
    </row>
    <row r="481" spans="2:6" x14ac:dyDescent="0.25">
      <c r="B481">
        <v>0</v>
      </c>
      <c r="C481">
        <f t="shared" si="24"/>
        <v>12</v>
      </c>
      <c r="D481">
        <f>SUMIF(Animals!G$3:G$616, A481, Animals!F$3:F$616)
+SUMIF(Gear!G$3:G$614, A481, Gear!F$3:F$614)
+SUMIF(Gear!H$3:H$614, A481, Gear!F$3:F$614)
+SUMIF(Gear!I$3:I$614, A481, Gear!F$3:F$614)
+SUMIF(Workshop!G$3:G$603, A481, Workshop!I$3:I$603)
+SUMIF(Workshop!J$3:J$603, A481, Workshop!L$3:L$603)
+SUMIF(Workshop!M$3:M$603, A481, Workshop!O$3:O$603)
+SUMIF(Workshop!P$3:P$603, A481, Workshop!R$3:R$603)
+SUMIF(Fish!G$3:G$616, A481, Fish!I$3:I$616)
+SUMIF(Fish!J$3:J$616, A481, Fish!L$3:L$616)</f>
        <v>0</v>
      </c>
      <c r="E481">
        <f t="shared" si="25"/>
        <v>12</v>
      </c>
      <c r="F481">
        <f t="shared" si="26"/>
        <v>12</v>
      </c>
    </row>
    <row r="482" spans="2:6" x14ac:dyDescent="0.25">
      <c r="B482">
        <v>0</v>
      </c>
      <c r="C482">
        <f t="shared" si="24"/>
        <v>12</v>
      </c>
      <c r="D482">
        <f>SUMIF(Animals!G$3:G$616, A482, Animals!F$3:F$616)
+SUMIF(Gear!G$3:G$614, A482, Gear!F$3:F$614)
+SUMIF(Gear!H$3:H$614, A482, Gear!F$3:F$614)
+SUMIF(Gear!I$3:I$614, A482, Gear!F$3:F$614)
+SUMIF(Workshop!G$3:G$603, A482, Workshop!I$3:I$603)
+SUMIF(Workshop!J$3:J$603, A482, Workshop!L$3:L$603)
+SUMIF(Workshop!M$3:M$603, A482, Workshop!O$3:O$603)
+SUMIF(Workshop!P$3:P$603, A482, Workshop!R$3:R$603)
+SUMIF(Fish!G$3:G$616, A482, Fish!I$3:I$616)
+SUMIF(Fish!J$3:J$616, A482, Fish!L$3:L$616)</f>
        <v>0</v>
      </c>
      <c r="E482">
        <f t="shared" si="25"/>
        <v>12</v>
      </c>
      <c r="F482">
        <f t="shared" si="26"/>
        <v>12</v>
      </c>
    </row>
    <row r="483" spans="2:6" x14ac:dyDescent="0.25">
      <c r="B483">
        <v>0</v>
      </c>
      <c r="C483">
        <f t="shared" si="24"/>
        <v>12</v>
      </c>
      <c r="D483">
        <f>SUMIF(Animals!G$3:G$616, A483, Animals!F$3:F$616)
+SUMIF(Gear!G$3:G$614, A483, Gear!F$3:F$614)
+SUMIF(Gear!H$3:H$614, A483, Gear!F$3:F$614)
+SUMIF(Gear!I$3:I$614, A483, Gear!F$3:F$614)
+SUMIF(Workshop!G$3:G$603, A483, Workshop!I$3:I$603)
+SUMIF(Workshop!J$3:J$603, A483, Workshop!L$3:L$603)
+SUMIF(Workshop!M$3:M$603, A483, Workshop!O$3:O$603)
+SUMIF(Workshop!P$3:P$603, A483, Workshop!R$3:R$603)
+SUMIF(Fish!G$3:G$616, A483, Fish!I$3:I$616)
+SUMIF(Fish!J$3:J$616, A483, Fish!L$3:L$616)</f>
        <v>0</v>
      </c>
      <c r="E483">
        <f t="shared" si="25"/>
        <v>12</v>
      </c>
      <c r="F483">
        <f t="shared" si="26"/>
        <v>12</v>
      </c>
    </row>
    <row r="484" spans="2:6" x14ac:dyDescent="0.25">
      <c r="B484">
        <v>0</v>
      </c>
      <c r="C484">
        <f t="shared" si="24"/>
        <v>12</v>
      </c>
      <c r="D484">
        <f>SUMIF(Animals!G$3:G$616, A484, Animals!F$3:F$616)
+SUMIF(Gear!G$3:G$614, A484, Gear!F$3:F$614)
+SUMIF(Gear!H$3:H$614, A484, Gear!F$3:F$614)
+SUMIF(Gear!I$3:I$614, A484, Gear!F$3:F$614)
+SUMIF(Workshop!G$3:G$603, A484, Workshop!I$3:I$603)
+SUMIF(Workshop!J$3:J$603, A484, Workshop!L$3:L$603)
+SUMIF(Workshop!M$3:M$603, A484, Workshop!O$3:O$603)
+SUMIF(Workshop!P$3:P$603, A484, Workshop!R$3:R$603)
+SUMIF(Fish!G$3:G$616, A484, Fish!I$3:I$616)
+SUMIF(Fish!J$3:J$616, A484, Fish!L$3:L$616)</f>
        <v>0</v>
      </c>
      <c r="E484">
        <f t="shared" si="25"/>
        <v>12</v>
      </c>
      <c r="F484">
        <f t="shared" si="26"/>
        <v>12</v>
      </c>
    </row>
    <row r="485" spans="2:6" x14ac:dyDescent="0.25">
      <c r="B485">
        <v>0</v>
      </c>
      <c r="C485">
        <f t="shared" si="24"/>
        <v>12</v>
      </c>
      <c r="D485">
        <f>SUMIF(Animals!G$3:G$616, A485, Animals!F$3:F$616)
+SUMIF(Gear!G$3:G$614, A485, Gear!F$3:F$614)
+SUMIF(Gear!H$3:H$614, A485, Gear!F$3:F$614)
+SUMIF(Gear!I$3:I$614, A485, Gear!F$3:F$614)
+SUMIF(Workshop!G$3:G$603, A485, Workshop!I$3:I$603)
+SUMIF(Workshop!J$3:J$603, A485, Workshop!L$3:L$603)
+SUMIF(Workshop!M$3:M$603, A485, Workshop!O$3:O$603)
+SUMIF(Workshop!P$3:P$603, A485, Workshop!R$3:R$603)
+SUMIF(Fish!G$3:G$616, A485, Fish!I$3:I$616)
+SUMIF(Fish!J$3:J$616, A485, Fish!L$3:L$616)</f>
        <v>0</v>
      </c>
      <c r="E485">
        <f t="shared" si="25"/>
        <v>12</v>
      </c>
      <c r="F485">
        <f t="shared" si="26"/>
        <v>12</v>
      </c>
    </row>
    <row r="486" spans="2:6" x14ac:dyDescent="0.25">
      <c r="B486">
        <v>0</v>
      </c>
      <c r="C486">
        <f t="shared" si="24"/>
        <v>12</v>
      </c>
      <c r="D486">
        <f>SUMIF(Animals!G$3:G$616, A486, Animals!F$3:F$616)
+SUMIF(Gear!G$3:G$614, A486, Gear!F$3:F$614)
+SUMIF(Gear!H$3:H$614, A486, Gear!F$3:F$614)
+SUMIF(Gear!I$3:I$614, A486, Gear!F$3:F$614)
+SUMIF(Workshop!G$3:G$603, A486, Workshop!I$3:I$603)
+SUMIF(Workshop!J$3:J$603, A486, Workshop!L$3:L$603)
+SUMIF(Workshop!M$3:M$603, A486, Workshop!O$3:O$603)
+SUMIF(Workshop!P$3:P$603, A486, Workshop!R$3:R$603)
+SUMIF(Fish!G$3:G$616, A486, Fish!I$3:I$616)
+SUMIF(Fish!J$3:J$616, A486, Fish!L$3:L$616)</f>
        <v>0</v>
      </c>
      <c r="E486">
        <f t="shared" si="25"/>
        <v>12</v>
      </c>
      <c r="F486">
        <f t="shared" si="26"/>
        <v>12</v>
      </c>
    </row>
    <row r="487" spans="2:6" x14ac:dyDescent="0.25">
      <c r="B487">
        <v>0</v>
      </c>
      <c r="C487">
        <f t="shared" si="24"/>
        <v>12</v>
      </c>
      <c r="D487">
        <f>SUMIF(Animals!G$3:G$616, A487, Animals!F$3:F$616)
+SUMIF(Gear!G$3:G$614, A487, Gear!F$3:F$614)
+SUMIF(Gear!H$3:H$614, A487, Gear!F$3:F$614)
+SUMIF(Gear!I$3:I$614, A487, Gear!F$3:F$614)
+SUMIF(Workshop!G$3:G$603, A487, Workshop!I$3:I$603)
+SUMIF(Workshop!J$3:J$603, A487, Workshop!L$3:L$603)
+SUMIF(Workshop!M$3:M$603, A487, Workshop!O$3:O$603)
+SUMIF(Workshop!P$3:P$603, A487, Workshop!R$3:R$603)
+SUMIF(Fish!G$3:G$616, A487, Fish!I$3:I$616)
+SUMIF(Fish!J$3:J$616, A487, Fish!L$3:L$616)</f>
        <v>0</v>
      </c>
      <c r="E487">
        <f t="shared" si="25"/>
        <v>12</v>
      </c>
      <c r="F487">
        <f t="shared" si="26"/>
        <v>12</v>
      </c>
    </row>
    <row r="488" spans="2:6" x14ac:dyDescent="0.25">
      <c r="B488">
        <v>0</v>
      </c>
      <c r="C488">
        <f t="shared" si="24"/>
        <v>12</v>
      </c>
      <c r="D488">
        <f>SUMIF(Animals!G$3:G$616, A488, Animals!F$3:F$616)
+SUMIF(Gear!G$3:G$614, A488, Gear!F$3:F$614)
+SUMIF(Gear!H$3:H$614, A488, Gear!F$3:F$614)
+SUMIF(Gear!I$3:I$614, A488, Gear!F$3:F$614)
+SUMIF(Workshop!G$3:G$603, A488, Workshop!I$3:I$603)
+SUMIF(Workshop!J$3:J$603, A488, Workshop!L$3:L$603)
+SUMIF(Workshop!M$3:M$603, A488, Workshop!O$3:O$603)
+SUMIF(Workshop!P$3:P$603, A488, Workshop!R$3:R$603)
+SUMIF(Fish!G$3:G$616, A488, Fish!I$3:I$616)
+SUMIF(Fish!J$3:J$616, A488, Fish!L$3:L$616)</f>
        <v>0</v>
      </c>
      <c r="E488">
        <f t="shared" si="25"/>
        <v>12</v>
      </c>
      <c r="F488">
        <f t="shared" si="26"/>
        <v>12</v>
      </c>
    </row>
    <row r="489" spans="2:6" x14ac:dyDescent="0.25">
      <c r="B489">
        <v>0</v>
      </c>
      <c r="C489">
        <f t="shared" si="24"/>
        <v>12</v>
      </c>
      <c r="D489">
        <f>SUMIF(Animals!G$3:G$616, A489, Animals!F$3:F$616)
+SUMIF(Gear!G$3:G$614, A489, Gear!F$3:F$614)
+SUMIF(Gear!H$3:H$614, A489, Gear!F$3:F$614)
+SUMIF(Gear!I$3:I$614, A489, Gear!F$3:F$614)
+SUMIF(Workshop!G$3:G$603, A489, Workshop!I$3:I$603)
+SUMIF(Workshop!J$3:J$603, A489, Workshop!L$3:L$603)
+SUMIF(Workshop!M$3:M$603, A489, Workshop!O$3:O$603)
+SUMIF(Workshop!P$3:P$603, A489, Workshop!R$3:R$603)
+SUMIF(Fish!G$3:G$616, A489, Fish!I$3:I$616)
+SUMIF(Fish!J$3:J$616, A489, Fish!L$3:L$616)</f>
        <v>0</v>
      </c>
      <c r="E489">
        <f t="shared" si="25"/>
        <v>12</v>
      </c>
      <c r="F489">
        <f t="shared" si="26"/>
        <v>12</v>
      </c>
    </row>
    <row r="490" spans="2:6" x14ac:dyDescent="0.25">
      <c r="B490">
        <v>0</v>
      </c>
      <c r="C490">
        <f t="shared" si="24"/>
        <v>12</v>
      </c>
      <c r="D490">
        <f>SUMIF(Animals!G$3:G$616, A490, Animals!F$3:F$616)
+SUMIF(Gear!G$3:G$614, A490, Gear!F$3:F$614)
+SUMIF(Gear!H$3:H$614, A490, Gear!F$3:F$614)
+SUMIF(Gear!I$3:I$614, A490, Gear!F$3:F$614)
+SUMIF(Workshop!G$3:G$603, A490, Workshop!I$3:I$603)
+SUMIF(Workshop!J$3:J$603, A490, Workshop!L$3:L$603)
+SUMIF(Workshop!M$3:M$603, A490, Workshop!O$3:O$603)
+SUMIF(Workshop!P$3:P$603, A490, Workshop!R$3:R$603)
+SUMIF(Fish!G$3:G$616, A490, Fish!I$3:I$616)
+SUMIF(Fish!J$3:J$616, A490, Fish!L$3:L$616)</f>
        <v>0</v>
      </c>
      <c r="E490">
        <f t="shared" si="25"/>
        <v>12</v>
      </c>
      <c r="F490">
        <f t="shared" si="26"/>
        <v>12</v>
      </c>
    </row>
    <row r="491" spans="2:6" x14ac:dyDescent="0.25">
      <c r="B491">
        <v>0</v>
      </c>
      <c r="C491">
        <f t="shared" si="24"/>
        <v>12</v>
      </c>
      <c r="D491">
        <f>SUMIF(Animals!G$3:G$616, A491, Animals!F$3:F$616)
+SUMIF(Gear!G$3:G$614, A491, Gear!F$3:F$614)
+SUMIF(Gear!H$3:H$614, A491, Gear!F$3:F$614)
+SUMIF(Gear!I$3:I$614, A491, Gear!F$3:F$614)
+SUMIF(Workshop!G$3:G$603, A491, Workshop!I$3:I$603)
+SUMIF(Workshop!J$3:J$603, A491, Workshop!L$3:L$603)
+SUMIF(Workshop!M$3:M$603, A491, Workshop!O$3:O$603)
+SUMIF(Workshop!P$3:P$603, A491, Workshop!R$3:R$603)
+SUMIF(Fish!G$3:G$616, A491, Fish!I$3:I$616)
+SUMIF(Fish!J$3:J$616, A491, Fish!L$3:L$616)</f>
        <v>0</v>
      </c>
      <c r="E491">
        <f t="shared" si="25"/>
        <v>12</v>
      </c>
      <c r="F491">
        <f t="shared" si="26"/>
        <v>12</v>
      </c>
    </row>
    <row r="492" spans="2:6" x14ac:dyDescent="0.25">
      <c r="B492">
        <v>0</v>
      </c>
      <c r="C492">
        <f t="shared" si="24"/>
        <v>12</v>
      </c>
      <c r="D492">
        <f>SUMIF(Animals!G$3:G$616, A492, Animals!F$3:F$616)
+SUMIF(Gear!G$3:G$614, A492, Gear!F$3:F$614)
+SUMIF(Gear!H$3:H$614, A492, Gear!F$3:F$614)
+SUMIF(Gear!I$3:I$614, A492, Gear!F$3:F$614)
+SUMIF(Workshop!G$3:G$603, A492, Workshop!I$3:I$603)
+SUMIF(Workshop!J$3:J$603, A492, Workshop!L$3:L$603)
+SUMIF(Workshop!M$3:M$603, A492, Workshop!O$3:O$603)
+SUMIF(Workshop!P$3:P$603, A492, Workshop!R$3:R$603)
+SUMIF(Fish!G$3:G$616, A492, Fish!I$3:I$616)
+SUMIF(Fish!J$3:J$616, A492, Fish!L$3:L$616)</f>
        <v>0</v>
      </c>
      <c r="E492">
        <f t="shared" si="25"/>
        <v>12</v>
      </c>
      <c r="F492">
        <f t="shared" si="26"/>
        <v>12</v>
      </c>
    </row>
    <row r="493" spans="2:6" x14ac:dyDescent="0.25">
      <c r="B493">
        <v>0</v>
      </c>
      <c r="C493">
        <f t="shared" si="24"/>
        <v>12</v>
      </c>
      <c r="D493">
        <f>SUMIF(Animals!G$3:G$616, A493, Animals!F$3:F$616)
+SUMIF(Gear!G$3:G$614, A493, Gear!F$3:F$614)
+SUMIF(Gear!H$3:H$614, A493, Gear!F$3:F$614)
+SUMIF(Gear!I$3:I$614, A493, Gear!F$3:F$614)
+SUMIF(Workshop!G$3:G$603, A493, Workshop!I$3:I$603)
+SUMIF(Workshop!J$3:J$603, A493, Workshop!L$3:L$603)
+SUMIF(Workshop!M$3:M$603, A493, Workshop!O$3:O$603)
+SUMIF(Workshop!P$3:P$603, A493, Workshop!R$3:R$603)
+SUMIF(Fish!G$3:G$616, A493, Fish!I$3:I$616)
+SUMIF(Fish!J$3:J$616, A493, Fish!L$3:L$616)</f>
        <v>0</v>
      </c>
      <c r="E493">
        <f t="shared" si="25"/>
        <v>12</v>
      </c>
      <c r="F493">
        <f t="shared" si="26"/>
        <v>12</v>
      </c>
    </row>
    <row r="494" spans="2:6" x14ac:dyDescent="0.25">
      <c r="B494">
        <v>0</v>
      </c>
      <c r="C494">
        <f t="shared" si="24"/>
        <v>12</v>
      </c>
      <c r="D494">
        <f>SUMIF(Animals!G$3:G$616, A494, Animals!F$3:F$616)
+SUMIF(Gear!G$3:G$614, A494, Gear!F$3:F$614)
+SUMIF(Gear!H$3:H$614, A494, Gear!F$3:F$614)
+SUMIF(Gear!I$3:I$614, A494, Gear!F$3:F$614)
+SUMIF(Workshop!G$3:G$603, A494, Workshop!I$3:I$603)
+SUMIF(Workshop!J$3:J$603, A494, Workshop!L$3:L$603)
+SUMIF(Workshop!M$3:M$603, A494, Workshop!O$3:O$603)
+SUMIF(Workshop!P$3:P$603, A494, Workshop!R$3:R$603)
+SUMIF(Fish!G$3:G$616, A494, Fish!I$3:I$616)
+SUMIF(Fish!J$3:J$616, A494, Fish!L$3:L$616)</f>
        <v>0</v>
      </c>
      <c r="E494">
        <f t="shared" si="25"/>
        <v>12</v>
      </c>
      <c r="F494">
        <f t="shared" si="26"/>
        <v>12</v>
      </c>
    </row>
    <row r="495" spans="2:6" x14ac:dyDescent="0.25">
      <c r="B495">
        <v>0</v>
      </c>
      <c r="C495">
        <f t="shared" si="24"/>
        <v>12</v>
      </c>
      <c r="D495">
        <f>SUMIF(Animals!G$3:G$616, A495, Animals!F$3:F$616)
+SUMIF(Gear!G$3:G$614, A495, Gear!F$3:F$614)
+SUMIF(Gear!H$3:H$614, A495, Gear!F$3:F$614)
+SUMIF(Gear!I$3:I$614, A495, Gear!F$3:F$614)
+SUMIF(Workshop!G$3:G$603, A495, Workshop!I$3:I$603)
+SUMIF(Workshop!J$3:J$603, A495, Workshop!L$3:L$603)
+SUMIF(Workshop!M$3:M$603, A495, Workshop!O$3:O$603)
+SUMIF(Workshop!P$3:P$603, A495, Workshop!R$3:R$603)
+SUMIF(Fish!G$3:G$616, A495, Fish!I$3:I$616)
+SUMIF(Fish!J$3:J$616, A495, Fish!L$3:L$616)</f>
        <v>0</v>
      </c>
      <c r="E495">
        <f t="shared" si="25"/>
        <v>12</v>
      </c>
      <c r="F495">
        <f t="shared" si="26"/>
        <v>12</v>
      </c>
    </row>
    <row r="496" spans="2:6" x14ac:dyDescent="0.25">
      <c r="B496">
        <v>0</v>
      </c>
      <c r="C496">
        <f t="shared" si="24"/>
        <v>12</v>
      </c>
      <c r="D496">
        <f>SUMIF(Animals!G$3:G$616, A496, Animals!F$3:F$616)
+SUMIF(Gear!G$3:G$614, A496, Gear!F$3:F$614)
+SUMIF(Gear!H$3:H$614, A496, Gear!F$3:F$614)
+SUMIF(Gear!I$3:I$614, A496, Gear!F$3:F$614)
+SUMIF(Workshop!G$3:G$603, A496, Workshop!I$3:I$603)
+SUMIF(Workshop!J$3:J$603, A496, Workshop!L$3:L$603)
+SUMIF(Workshop!M$3:M$603, A496, Workshop!O$3:O$603)
+SUMIF(Workshop!P$3:P$603, A496, Workshop!R$3:R$603)
+SUMIF(Fish!G$3:G$616, A496, Fish!I$3:I$616)
+SUMIF(Fish!J$3:J$616, A496, Fish!L$3:L$616)</f>
        <v>0</v>
      </c>
      <c r="E496">
        <f t="shared" si="25"/>
        <v>12</v>
      </c>
      <c r="F496">
        <f t="shared" si="26"/>
        <v>12</v>
      </c>
    </row>
    <row r="497" spans="2:6" x14ac:dyDescent="0.25">
      <c r="B497">
        <v>0</v>
      </c>
      <c r="C497">
        <f t="shared" si="24"/>
        <v>12</v>
      </c>
      <c r="D497">
        <f>SUMIF(Animals!G$3:G$616, A497, Animals!F$3:F$616)
+SUMIF(Gear!G$3:G$614, A497, Gear!F$3:F$614)
+SUMIF(Gear!H$3:H$614, A497, Gear!F$3:F$614)
+SUMIF(Gear!I$3:I$614, A497, Gear!F$3:F$614)
+SUMIF(Workshop!G$3:G$603, A497, Workshop!I$3:I$603)
+SUMIF(Workshop!J$3:J$603, A497, Workshop!L$3:L$603)
+SUMIF(Workshop!M$3:M$603, A497, Workshop!O$3:O$603)
+SUMIF(Workshop!P$3:P$603, A497, Workshop!R$3:R$603)
+SUMIF(Fish!G$3:G$616, A497, Fish!I$3:I$616)
+SUMIF(Fish!J$3:J$616, A497, Fish!L$3:L$616)</f>
        <v>0</v>
      </c>
      <c r="E497">
        <f t="shared" si="25"/>
        <v>12</v>
      </c>
      <c r="F497">
        <f t="shared" si="26"/>
        <v>12</v>
      </c>
    </row>
    <row r="498" spans="2:6" x14ac:dyDescent="0.25">
      <c r="B498">
        <v>0</v>
      </c>
      <c r="C498">
        <f t="shared" si="24"/>
        <v>12</v>
      </c>
      <c r="D498">
        <f>SUMIF(Animals!G$3:G$616, A498, Animals!F$3:F$616)
+SUMIF(Gear!G$3:G$614, A498, Gear!F$3:F$614)
+SUMIF(Gear!H$3:H$614, A498, Gear!F$3:F$614)
+SUMIF(Gear!I$3:I$614, A498, Gear!F$3:F$614)
+SUMIF(Workshop!G$3:G$603, A498, Workshop!I$3:I$603)
+SUMIF(Workshop!J$3:J$603, A498, Workshop!L$3:L$603)
+SUMIF(Workshop!M$3:M$603, A498, Workshop!O$3:O$603)
+SUMIF(Workshop!P$3:P$603, A498, Workshop!R$3:R$603)
+SUMIF(Fish!G$3:G$616, A498, Fish!I$3:I$616)
+SUMIF(Fish!J$3:J$616, A498, Fish!L$3:L$616)</f>
        <v>0</v>
      </c>
      <c r="E498">
        <f t="shared" si="25"/>
        <v>12</v>
      </c>
      <c r="F498">
        <f t="shared" si="26"/>
        <v>12</v>
      </c>
    </row>
    <row r="499" spans="2:6" x14ac:dyDescent="0.25">
      <c r="B499">
        <v>0</v>
      </c>
      <c r="C499">
        <f t="shared" si="24"/>
        <v>12</v>
      </c>
      <c r="D499">
        <f>SUMIF(Animals!G$3:G$616, A499, Animals!F$3:F$616)
+SUMIF(Gear!G$3:G$614, A499, Gear!F$3:F$614)
+SUMIF(Gear!H$3:H$614, A499, Gear!F$3:F$614)
+SUMIF(Gear!I$3:I$614, A499, Gear!F$3:F$614)
+SUMIF(Workshop!G$3:G$603, A499, Workshop!I$3:I$603)
+SUMIF(Workshop!J$3:J$603, A499, Workshop!L$3:L$603)
+SUMIF(Workshop!M$3:M$603, A499, Workshop!O$3:O$603)
+SUMIF(Workshop!P$3:P$603, A499, Workshop!R$3:R$603)
+SUMIF(Fish!G$3:G$616, A499, Fish!I$3:I$616)
+SUMIF(Fish!J$3:J$616, A499, Fish!L$3:L$616)</f>
        <v>0</v>
      </c>
      <c r="E499">
        <f t="shared" si="25"/>
        <v>12</v>
      </c>
      <c r="F499">
        <f t="shared" si="26"/>
        <v>12</v>
      </c>
    </row>
    <row r="500" spans="2:6" x14ac:dyDescent="0.25">
      <c r="B500">
        <v>0</v>
      </c>
      <c r="C500">
        <f t="shared" si="24"/>
        <v>12</v>
      </c>
      <c r="D500">
        <f>SUMIF(Animals!G$3:G$616, A500, Animals!F$3:F$616)
+SUMIF(Gear!G$3:G$614, A500, Gear!F$3:F$614)
+SUMIF(Gear!H$3:H$614, A500, Gear!F$3:F$614)
+SUMIF(Gear!I$3:I$614, A500, Gear!F$3:F$614)
+SUMIF(Workshop!G$3:G$603, A500, Workshop!I$3:I$603)
+SUMIF(Workshop!J$3:J$603, A500, Workshop!L$3:L$603)
+SUMIF(Workshop!M$3:M$603, A500, Workshop!O$3:O$603)
+SUMIF(Workshop!P$3:P$603, A500, Workshop!R$3:R$603)
+SUMIF(Fish!G$3:G$616, A500, Fish!I$3:I$616)
+SUMIF(Fish!J$3:J$616, A500, Fish!L$3:L$616)</f>
        <v>0</v>
      </c>
      <c r="E500">
        <f t="shared" si="25"/>
        <v>12</v>
      </c>
      <c r="F500">
        <f t="shared" si="26"/>
        <v>12</v>
      </c>
    </row>
    <row r="501" spans="2:6" x14ac:dyDescent="0.25">
      <c r="B501">
        <v>0</v>
      </c>
      <c r="C501">
        <f t="shared" si="24"/>
        <v>12</v>
      </c>
      <c r="D501">
        <f>SUMIF(Animals!G$3:G$616, A501, Animals!F$3:F$616)
+SUMIF(Gear!G$3:G$614, A501, Gear!F$3:F$614)
+SUMIF(Gear!H$3:H$614, A501, Gear!F$3:F$614)
+SUMIF(Gear!I$3:I$614, A501, Gear!F$3:F$614)
+SUMIF(Workshop!G$3:G$603, A501, Workshop!I$3:I$603)
+SUMIF(Workshop!J$3:J$603, A501, Workshop!L$3:L$603)
+SUMIF(Workshop!M$3:M$603, A501, Workshop!O$3:O$603)
+SUMIF(Workshop!P$3:P$603, A501, Workshop!R$3:R$603)
+SUMIF(Fish!G$3:G$616, A501, Fish!I$3:I$616)
+SUMIF(Fish!J$3:J$616, A501, Fish!L$3:L$616)</f>
        <v>0</v>
      </c>
      <c r="E501">
        <f t="shared" si="25"/>
        <v>12</v>
      </c>
      <c r="F501">
        <f t="shared" si="26"/>
        <v>12</v>
      </c>
    </row>
    <row r="502" spans="2:6" x14ac:dyDescent="0.25">
      <c r="B502">
        <v>0</v>
      </c>
      <c r="C502">
        <f t="shared" si="24"/>
        <v>12</v>
      </c>
      <c r="D502">
        <f>SUMIF(Animals!G$3:G$616, A502, Animals!F$3:F$616)
+SUMIF(Gear!G$3:G$614, A502, Gear!F$3:F$614)
+SUMIF(Gear!H$3:H$614, A502, Gear!F$3:F$614)
+SUMIF(Gear!I$3:I$614, A502, Gear!F$3:F$614)
+SUMIF(Workshop!G$3:G$603, A502, Workshop!I$3:I$603)
+SUMIF(Workshop!J$3:J$603, A502, Workshop!L$3:L$603)
+SUMIF(Workshop!M$3:M$603, A502, Workshop!O$3:O$603)
+SUMIF(Workshop!P$3:P$603, A502, Workshop!R$3:R$603)
+SUMIF(Fish!G$3:G$616, A502, Fish!I$3:I$616)
+SUMIF(Fish!J$3:J$616, A502, Fish!L$3:L$616)</f>
        <v>0</v>
      </c>
      <c r="E502">
        <f t="shared" si="25"/>
        <v>12</v>
      </c>
      <c r="F502">
        <f t="shared" si="26"/>
        <v>12</v>
      </c>
    </row>
    <row r="503" spans="2:6" x14ac:dyDescent="0.25">
      <c r="B503">
        <v>0</v>
      </c>
      <c r="C503">
        <f t="shared" si="24"/>
        <v>12</v>
      </c>
      <c r="D503">
        <f>SUMIF(Animals!G$3:G$616, A503, Animals!F$3:F$616)
+SUMIF(Gear!G$3:G$614, A503, Gear!F$3:F$614)
+SUMIF(Gear!H$3:H$614, A503, Gear!F$3:F$614)
+SUMIF(Gear!I$3:I$614, A503, Gear!F$3:F$614)
+SUMIF(Workshop!G$3:G$603, A503, Workshop!I$3:I$603)
+SUMIF(Workshop!J$3:J$603, A503, Workshop!L$3:L$603)
+SUMIF(Workshop!M$3:M$603, A503, Workshop!O$3:O$603)
+SUMIF(Workshop!P$3:P$603, A503, Workshop!R$3:R$603)
+SUMIF(Fish!G$3:G$616, A503, Fish!I$3:I$616)
+SUMIF(Fish!J$3:J$616, A503, Fish!L$3:L$616)</f>
        <v>0</v>
      </c>
      <c r="E503">
        <f t="shared" si="25"/>
        <v>12</v>
      </c>
      <c r="F503">
        <f t="shared" si="26"/>
        <v>12</v>
      </c>
    </row>
    <row r="504" spans="2:6" x14ac:dyDescent="0.25">
      <c r="B504">
        <v>0</v>
      </c>
      <c r="C504">
        <f t="shared" si="24"/>
        <v>12</v>
      </c>
      <c r="D504">
        <f>SUMIF(Animals!G$3:G$616, A504, Animals!F$3:F$616)
+SUMIF(Gear!G$3:G$614, A504, Gear!F$3:F$614)
+SUMIF(Gear!H$3:H$614, A504, Gear!F$3:F$614)
+SUMIF(Gear!I$3:I$614, A504, Gear!F$3:F$614)
+SUMIF(Workshop!G$3:G$603, A504, Workshop!I$3:I$603)
+SUMIF(Workshop!J$3:J$603, A504, Workshop!L$3:L$603)
+SUMIF(Workshop!M$3:M$603, A504, Workshop!O$3:O$603)
+SUMIF(Workshop!P$3:P$603, A504, Workshop!R$3:R$603)
+SUMIF(Fish!G$3:G$616, A504, Fish!I$3:I$616)
+SUMIF(Fish!J$3:J$616, A504, Fish!L$3:L$616)</f>
        <v>0</v>
      </c>
      <c r="E504">
        <f t="shared" si="25"/>
        <v>12</v>
      </c>
      <c r="F504">
        <f t="shared" si="26"/>
        <v>12</v>
      </c>
    </row>
    <row r="505" spans="2:6" x14ac:dyDescent="0.25">
      <c r="B505">
        <v>0</v>
      </c>
      <c r="C505">
        <f t="shared" si="24"/>
        <v>12</v>
      </c>
      <c r="D505">
        <f>SUMIF(Animals!G$3:G$616, A505, Animals!F$3:F$616)
+SUMIF(Gear!G$3:G$614, A505, Gear!F$3:F$614)
+SUMIF(Gear!H$3:H$614, A505, Gear!F$3:F$614)
+SUMIF(Gear!I$3:I$614, A505, Gear!F$3:F$614)
+SUMIF(Workshop!G$3:G$603, A505, Workshop!I$3:I$603)
+SUMIF(Workshop!J$3:J$603, A505, Workshop!L$3:L$603)
+SUMIF(Workshop!M$3:M$603, A505, Workshop!O$3:O$603)
+SUMIF(Workshop!P$3:P$603, A505, Workshop!R$3:R$603)
+SUMIF(Fish!G$3:G$616, A505, Fish!I$3:I$616)
+SUMIF(Fish!J$3:J$616, A505, Fish!L$3:L$616)</f>
        <v>0</v>
      </c>
      <c r="E505">
        <f t="shared" si="25"/>
        <v>12</v>
      </c>
      <c r="F505">
        <f t="shared" si="26"/>
        <v>12</v>
      </c>
    </row>
    <row r="506" spans="2:6" x14ac:dyDescent="0.25">
      <c r="B506">
        <v>0</v>
      </c>
      <c r="C506">
        <f t="shared" si="24"/>
        <v>12</v>
      </c>
      <c r="D506">
        <f>SUMIF(Animals!G$3:G$616, A506, Animals!F$3:F$616)
+SUMIF(Gear!G$3:G$614, A506, Gear!F$3:F$614)
+SUMIF(Gear!H$3:H$614, A506, Gear!F$3:F$614)
+SUMIF(Gear!I$3:I$614, A506, Gear!F$3:F$614)
+SUMIF(Workshop!G$3:G$603, A506, Workshop!I$3:I$603)
+SUMIF(Workshop!J$3:J$603, A506, Workshop!L$3:L$603)
+SUMIF(Workshop!M$3:M$603, A506, Workshop!O$3:O$603)
+SUMIF(Workshop!P$3:P$603, A506, Workshop!R$3:R$603)
+SUMIF(Fish!G$3:G$616, A506, Fish!I$3:I$616)
+SUMIF(Fish!J$3:J$616, A506, Fish!L$3:L$616)</f>
        <v>0</v>
      </c>
      <c r="E506">
        <f t="shared" si="25"/>
        <v>12</v>
      </c>
      <c r="F506">
        <f t="shared" si="26"/>
        <v>12</v>
      </c>
    </row>
    <row r="507" spans="2:6" x14ac:dyDescent="0.25">
      <c r="B507">
        <v>0</v>
      </c>
      <c r="C507">
        <f t="shared" si="24"/>
        <v>12</v>
      </c>
      <c r="D507">
        <f>SUMIF(Animals!G$3:G$616, A507, Animals!F$3:F$616)
+SUMIF(Gear!G$3:G$614, A507, Gear!F$3:F$614)
+SUMIF(Gear!H$3:H$614, A507, Gear!F$3:F$614)
+SUMIF(Gear!I$3:I$614, A507, Gear!F$3:F$614)
+SUMIF(Workshop!G$3:G$603, A507, Workshop!I$3:I$603)
+SUMIF(Workshop!J$3:J$603, A507, Workshop!L$3:L$603)
+SUMIF(Workshop!M$3:M$603, A507, Workshop!O$3:O$603)
+SUMIF(Workshop!P$3:P$603, A507, Workshop!R$3:R$603)
+SUMIF(Fish!G$3:G$616, A507, Fish!I$3:I$616)
+SUMIF(Fish!J$3:J$616, A507, Fish!L$3:L$616)</f>
        <v>0</v>
      </c>
      <c r="E507">
        <f t="shared" si="25"/>
        <v>12</v>
      </c>
      <c r="F507">
        <f t="shared" si="26"/>
        <v>12</v>
      </c>
    </row>
    <row r="508" spans="2:6" x14ac:dyDescent="0.25">
      <c r="B508">
        <v>0</v>
      </c>
      <c r="C508">
        <f t="shared" si="24"/>
        <v>12</v>
      </c>
      <c r="D508">
        <f>SUMIF(Animals!G$3:G$616, A508, Animals!F$3:F$616)
+SUMIF(Gear!G$3:G$614, A508, Gear!F$3:F$614)
+SUMIF(Gear!H$3:H$614, A508, Gear!F$3:F$614)
+SUMIF(Gear!I$3:I$614, A508, Gear!F$3:F$614)
+SUMIF(Workshop!G$3:G$603, A508, Workshop!I$3:I$603)
+SUMIF(Workshop!J$3:J$603, A508, Workshop!L$3:L$603)
+SUMIF(Workshop!M$3:M$603, A508, Workshop!O$3:O$603)
+SUMIF(Workshop!P$3:P$603, A508, Workshop!R$3:R$603)
+SUMIF(Fish!G$3:G$616, A508, Fish!I$3:I$616)
+SUMIF(Fish!J$3:J$616, A508, Fish!L$3:L$616)</f>
        <v>0</v>
      </c>
      <c r="E508">
        <f t="shared" si="25"/>
        <v>12</v>
      </c>
      <c r="F508">
        <f t="shared" si="26"/>
        <v>12</v>
      </c>
    </row>
    <row r="509" spans="2:6" x14ac:dyDescent="0.25">
      <c r="B509">
        <v>0</v>
      </c>
      <c r="C509">
        <f t="shared" si="24"/>
        <v>12</v>
      </c>
      <c r="D509">
        <f>SUMIF(Animals!G$3:G$616, A509, Animals!F$3:F$616)
+SUMIF(Gear!G$3:G$614, A509, Gear!F$3:F$614)
+SUMIF(Gear!H$3:H$614, A509, Gear!F$3:F$614)
+SUMIF(Gear!I$3:I$614, A509, Gear!F$3:F$614)
+SUMIF(Workshop!G$3:G$603, A509, Workshop!I$3:I$603)
+SUMIF(Workshop!J$3:J$603, A509, Workshop!L$3:L$603)
+SUMIF(Workshop!M$3:M$603, A509, Workshop!O$3:O$603)
+SUMIF(Workshop!P$3:P$603, A509, Workshop!R$3:R$603)
+SUMIF(Fish!G$3:G$616, A509, Fish!I$3:I$616)
+SUMIF(Fish!J$3:J$616, A509, Fish!L$3:L$616)</f>
        <v>0</v>
      </c>
      <c r="E509">
        <f t="shared" si="25"/>
        <v>12</v>
      </c>
      <c r="F509">
        <f t="shared" si="26"/>
        <v>12</v>
      </c>
    </row>
    <row r="510" spans="2:6" x14ac:dyDescent="0.25">
      <c r="B510">
        <v>0</v>
      </c>
      <c r="C510">
        <f t="shared" si="24"/>
        <v>12</v>
      </c>
      <c r="D510">
        <f>SUMIF(Animals!G$3:G$616, A510, Animals!F$3:F$616)
+SUMIF(Gear!G$3:G$614, A510, Gear!F$3:F$614)
+SUMIF(Gear!H$3:H$614, A510, Gear!F$3:F$614)
+SUMIF(Gear!I$3:I$614, A510, Gear!F$3:F$614)
+SUMIF(Workshop!G$3:G$603, A510, Workshop!I$3:I$603)
+SUMIF(Workshop!J$3:J$603, A510, Workshop!L$3:L$603)
+SUMIF(Workshop!M$3:M$603, A510, Workshop!O$3:O$603)
+SUMIF(Workshop!P$3:P$603, A510, Workshop!R$3:R$603)
+SUMIF(Fish!G$3:G$616, A510, Fish!I$3:I$616)
+SUMIF(Fish!J$3:J$616, A510, Fish!L$3:L$616)</f>
        <v>0</v>
      </c>
      <c r="E510">
        <f t="shared" si="25"/>
        <v>12</v>
      </c>
      <c r="F510">
        <f t="shared" si="26"/>
        <v>12</v>
      </c>
    </row>
    <row r="511" spans="2:6" x14ac:dyDescent="0.25">
      <c r="B511">
        <v>0</v>
      </c>
      <c r="C511">
        <f t="shared" si="24"/>
        <v>12</v>
      </c>
      <c r="D511">
        <f>SUMIF(Animals!G$3:G$616, A511, Animals!F$3:F$616)
+SUMIF(Gear!G$3:G$614, A511, Gear!F$3:F$614)
+SUMIF(Gear!H$3:H$614, A511, Gear!F$3:F$614)
+SUMIF(Gear!I$3:I$614, A511, Gear!F$3:F$614)
+SUMIF(Workshop!G$3:G$603, A511, Workshop!I$3:I$603)
+SUMIF(Workshop!J$3:J$603, A511, Workshop!L$3:L$603)
+SUMIF(Workshop!M$3:M$603, A511, Workshop!O$3:O$603)
+SUMIF(Workshop!P$3:P$603, A511, Workshop!R$3:R$603)
+SUMIF(Fish!G$3:G$616, A511, Fish!I$3:I$616)
+SUMIF(Fish!J$3:J$616, A511, Fish!L$3:L$616)</f>
        <v>0</v>
      </c>
      <c r="E511">
        <f t="shared" si="25"/>
        <v>12</v>
      </c>
      <c r="F511">
        <f t="shared" si="26"/>
        <v>12</v>
      </c>
    </row>
    <row r="512" spans="2:6" x14ac:dyDescent="0.25">
      <c r="B512">
        <v>0</v>
      </c>
      <c r="C512">
        <f t="shared" si="24"/>
        <v>12</v>
      </c>
      <c r="D512">
        <f>SUMIF(Animals!G$3:G$616, A512, Animals!F$3:F$616)
+SUMIF(Gear!G$3:G$614, A512, Gear!F$3:F$614)
+SUMIF(Gear!H$3:H$614, A512, Gear!F$3:F$614)
+SUMIF(Gear!I$3:I$614, A512, Gear!F$3:F$614)
+SUMIF(Workshop!G$3:G$603, A512, Workshop!I$3:I$603)
+SUMIF(Workshop!J$3:J$603, A512, Workshop!L$3:L$603)
+SUMIF(Workshop!M$3:M$603, A512, Workshop!O$3:O$603)
+SUMIF(Workshop!P$3:P$603, A512, Workshop!R$3:R$603)
+SUMIF(Fish!G$3:G$616, A512, Fish!I$3:I$616)
+SUMIF(Fish!J$3:J$616, A512, Fish!L$3:L$616)</f>
        <v>0</v>
      </c>
      <c r="E512">
        <f t="shared" si="25"/>
        <v>12</v>
      </c>
      <c r="F512">
        <f t="shared" si="26"/>
        <v>12</v>
      </c>
    </row>
    <row r="513" spans="2:6" x14ac:dyDescent="0.25">
      <c r="B513">
        <v>0</v>
      </c>
      <c r="C513">
        <f t="shared" si="24"/>
        <v>12</v>
      </c>
      <c r="D513">
        <f>SUMIF(Animals!G$3:G$616, A513, Animals!F$3:F$616)
+SUMIF(Gear!G$3:G$614, A513, Gear!F$3:F$614)
+SUMIF(Gear!H$3:H$614, A513, Gear!F$3:F$614)
+SUMIF(Gear!I$3:I$614, A513, Gear!F$3:F$614)
+SUMIF(Workshop!G$3:G$603, A513, Workshop!I$3:I$603)
+SUMIF(Workshop!J$3:J$603, A513, Workshop!L$3:L$603)
+SUMIF(Workshop!M$3:M$603, A513, Workshop!O$3:O$603)
+SUMIF(Workshop!P$3:P$603, A513, Workshop!R$3:R$603)
+SUMIF(Fish!G$3:G$616, A513, Fish!I$3:I$616)
+SUMIF(Fish!J$3:J$616, A513, Fish!L$3:L$616)</f>
        <v>0</v>
      </c>
      <c r="E513">
        <f t="shared" si="25"/>
        <v>12</v>
      </c>
      <c r="F513">
        <f t="shared" si="26"/>
        <v>12</v>
      </c>
    </row>
    <row r="514" spans="2:6" x14ac:dyDescent="0.25">
      <c r="B514">
        <v>0</v>
      </c>
      <c r="C514">
        <f t="shared" si="24"/>
        <v>12</v>
      </c>
      <c r="D514">
        <f>SUMIF(Animals!G$3:G$616, A514, Animals!F$3:F$616)
+SUMIF(Gear!G$3:G$614, A514, Gear!F$3:F$614)
+SUMIF(Gear!H$3:H$614, A514, Gear!F$3:F$614)
+SUMIF(Gear!I$3:I$614, A514, Gear!F$3:F$614)
+SUMIF(Workshop!G$3:G$603, A514, Workshop!I$3:I$603)
+SUMIF(Workshop!J$3:J$603, A514, Workshop!L$3:L$603)
+SUMIF(Workshop!M$3:M$603, A514, Workshop!O$3:O$603)
+SUMIF(Workshop!P$3:P$603, A514, Workshop!R$3:R$603)
+SUMIF(Fish!G$3:G$616, A514, Fish!I$3:I$616)
+SUMIF(Fish!J$3:J$616, A514, Fish!L$3:L$616)</f>
        <v>0</v>
      </c>
      <c r="E514">
        <f t="shared" si="25"/>
        <v>12</v>
      </c>
      <c r="F514">
        <f t="shared" si="26"/>
        <v>12</v>
      </c>
    </row>
    <row r="515" spans="2:6" x14ac:dyDescent="0.25">
      <c r="B515">
        <v>0</v>
      </c>
      <c r="C515">
        <f t="shared" ref="C515:C578" si="27">$G$1</f>
        <v>12</v>
      </c>
      <c r="D515">
        <f>SUMIF(Animals!G$3:G$616, A515, Animals!F$3:F$616)
+SUMIF(Gear!G$3:G$614, A515, Gear!F$3:F$614)
+SUMIF(Gear!H$3:H$614, A515, Gear!F$3:F$614)
+SUMIF(Gear!I$3:I$614, A515, Gear!F$3:F$614)
+SUMIF(Workshop!G$3:G$603, A515, Workshop!I$3:I$603)
+SUMIF(Workshop!J$3:J$603, A515, Workshop!L$3:L$603)
+SUMIF(Workshop!M$3:M$603, A515, Workshop!O$3:O$603)
+SUMIF(Workshop!P$3:P$603, A515, Workshop!R$3:R$603)
+SUMIF(Fish!G$3:G$616, A515, Fish!I$3:I$616)
+SUMIF(Fish!J$3:J$616, A515, Fish!L$3:L$616)</f>
        <v>0</v>
      </c>
      <c r="E515">
        <f t="shared" ref="E515:E578" si="28">SUM(C515:D515)</f>
        <v>12</v>
      </c>
      <c r="F515">
        <f t="shared" ref="F515:F578" si="29">MAX(0, E515-B515)</f>
        <v>12</v>
      </c>
    </row>
    <row r="516" spans="2:6" x14ac:dyDescent="0.25">
      <c r="B516">
        <v>0</v>
      </c>
      <c r="C516">
        <f t="shared" si="27"/>
        <v>12</v>
      </c>
      <c r="D516">
        <f>SUMIF(Animals!G$3:G$616, A516, Animals!F$3:F$616)
+SUMIF(Gear!G$3:G$614, A516, Gear!F$3:F$614)
+SUMIF(Gear!H$3:H$614, A516, Gear!F$3:F$614)
+SUMIF(Gear!I$3:I$614, A516, Gear!F$3:F$614)
+SUMIF(Workshop!G$3:G$603, A516, Workshop!I$3:I$603)
+SUMIF(Workshop!J$3:J$603, A516, Workshop!L$3:L$603)
+SUMIF(Workshop!M$3:M$603, A516, Workshop!O$3:O$603)
+SUMIF(Workshop!P$3:P$603, A516, Workshop!R$3:R$603)
+SUMIF(Fish!G$3:G$616, A516, Fish!I$3:I$616)
+SUMIF(Fish!J$3:J$616, A516, Fish!L$3:L$616)</f>
        <v>0</v>
      </c>
      <c r="E516">
        <f t="shared" si="28"/>
        <v>12</v>
      </c>
      <c r="F516">
        <f t="shared" si="29"/>
        <v>12</v>
      </c>
    </row>
    <row r="517" spans="2:6" x14ac:dyDescent="0.25">
      <c r="B517">
        <v>0</v>
      </c>
      <c r="C517">
        <f t="shared" si="27"/>
        <v>12</v>
      </c>
      <c r="D517">
        <f>SUMIF(Animals!G$3:G$616, A517, Animals!F$3:F$616)
+SUMIF(Gear!G$3:G$614, A517, Gear!F$3:F$614)
+SUMIF(Gear!H$3:H$614, A517, Gear!F$3:F$614)
+SUMIF(Gear!I$3:I$614, A517, Gear!F$3:F$614)
+SUMIF(Workshop!G$3:G$603, A517, Workshop!I$3:I$603)
+SUMIF(Workshop!J$3:J$603, A517, Workshop!L$3:L$603)
+SUMIF(Workshop!M$3:M$603, A517, Workshop!O$3:O$603)
+SUMIF(Workshop!P$3:P$603, A517, Workshop!R$3:R$603)
+SUMIF(Fish!G$3:G$616, A517, Fish!I$3:I$616)
+SUMIF(Fish!J$3:J$616, A517, Fish!L$3:L$616)</f>
        <v>0</v>
      </c>
      <c r="E517">
        <f t="shared" si="28"/>
        <v>12</v>
      </c>
      <c r="F517">
        <f t="shared" si="29"/>
        <v>12</v>
      </c>
    </row>
    <row r="518" spans="2:6" x14ac:dyDescent="0.25">
      <c r="B518">
        <v>0</v>
      </c>
      <c r="C518">
        <f t="shared" si="27"/>
        <v>12</v>
      </c>
      <c r="D518">
        <f>SUMIF(Animals!G$3:G$616, A518, Animals!F$3:F$616)
+SUMIF(Gear!G$3:G$614, A518, Gear!F$3:F$614)
+SUMIF(Gear!H$3:H$614, A518, Gear!F$3:F$614)
+SUMIF(Gear!I$3:I$614, A518, Gear!F$3:F$614)
+SUMIF(Workshop!G$3:G$603, A518, Workshop!I$3:I$603)
+SUMIF(Workshop!J$3:J$603, A518, Workshop!L$3:L$603)
+SUMIF(Workshop!M$3:M$603, A518, Workshop!O$3:O$603)
+SUMIF(Workshop!P$3:P$603, A518, Workshop!R$3:R$603)
+SUMIF(Fish!G$3:G$616, A518, Fish!I$3:I$616)
+SUMIF(Fish!J$3:J$616, A518, Fish!L$3:L$616)</f>
        <v>0</v>
      </c>
      <c r="E518">
        <f t="shared" si="28"/>
        <v>12</v>
      </c>
      <c r="F518">
        <f t="shared" si="29"/>
        <v>12</v>
      </c>
    </row>
    <row r="519" spans="2:6" x14ac:dyDescent="0.25">
      <c r="B519">
        <v>0</v>
      </c>
      <c r="C519">
        <f t="shared" si="27"/>
        <v>12</v>
      </c>
      <c r="D519">
        <f>SUMIF(Animals!G$3:G$616, A519, Animals!F$3:F$616)
+SUMIF(Gear!G$3:G$614, A519, Gear!F$3:F$614)
+SUMIF(Gear!H$3:H$614, A519, Gear!F$3:F$614)
+SUMIF(Gear!I$3:I$614, A519, Gear!F$3:F$614)
+SUMIF(Workshop!G$3:G$603, A519, Workshop!I$3:I$603)
+SUMIF(Workshop!J$3:J$603, A519, Workshop!L$3:L$603)
+SUMIF(Workshop!M$3:M$603, A519, Workshop!O$3:O$603)
+SUMIF(Workshop!P$3:P$603, A519, Workshop!R$3:R$603)
+SUMIF(Fish!G$3:G$616, A519, Fish!I$3:I$616)
+SUMIF(Fish!J$3:J$616, A519, Fish!L$3:L$616)</f>
        <v>0</v>
      </c>
      <c r="E519">
        <f t="shared" si="28"/>
        <v>12</v>
      </c>
      <c r="F519">
        <f t="shared" si="29"/>
        <v>12</v>
      </c>
    </row>
    <row r="520" spans="2:6" x14ac:dyDescent="0.25">
      <c r="B520">
        <v>0</v>
      </c>
      <c r="C520">
        <f t="shared" si="27"/>
        <v>12</v>
      </c>
      <c r="D520">
        <f>SUMIF(Animals!G$3:G$616, A520, Animals!F$3:F$616)
+SUMIF(Gear!G$3:G$614, A520, Gear!F$3:F$614)
+SUMIF(Gear!H$3:H$614, A520, Gear!F$3:F$614)
+SUMIF(Gear!I$3:I$614, A520, Gear!F$3:F$614)
+SUMIF(Workshop!G$3:G$603, A520, Workshop!I$3:I$603)
+SUMIF(Workshop!J$3:J$603, A520, Workshop!L$3:L$603)
+SUMIF(Workshop!M$3:M$603, A520, Workshop!O$3:O$603)
+SUMIF(Workshop!P$3:P$603, A520, Workshop!R$3:R$603)
+SUMIF(Fish!G$3:G$616, A520, Fish!I$3:I$616)
+SUMIF(Fish!J$3:J$616, A520, Fish!L$3:L$616)</f>
        <v>0</v>
      </c>
      <c r="E520">
        <f t="shared" si="28"/>
        <v>12</v>
      </c>
      <c r="F520">
        <f t="shared" si="29"/>
        <v>12</v>
      </c>
    </row>
    <row r="521" spans="2:6" x14ac:dyDescent="0.25">
      <c r="B521">
        <v>0</v>
      </c>
      <c r="C521">
        <f t="shared" si="27"/>
        <v>12</v>
      </c>
      <c r="D521">
        <f>SUMIF(Animals!G$3:G$616, A521, Animals!F$3:F$616)
+SUMIF(Gear!G$3:G$614, A521, Gear!F$3:F$614)
+SUMIF(Gear!H$3:H$614, A521, Gear!F$3:F$614)
+SUMIF(Gear!I$3:I$614, A521, Gear!F$3:F$614)
+SUMIF(Workshop!G$3:G$603, A521, Workshop!I$3:I$603)
+SUMIF(Workshop!J$3:J$603, A521, Workshop!L$3:L$603)
+SUMIF(Workshop!M$3:M$603, A521, Workshop!O$3:O$603)
+SUMIF(Workshop!P$3:P$603, A521, Workshop!R$3:R$603)
+SUMIF(Fish!G$3:G$616, A521, Fish!I$3:I$616)
+SUMIF(Fish!J$3:J$616, A521, Fish!L$3:L$616)</f>
        <v>0</v>
      </c>
      <c r="E521">
        <f t="shared" si="28"/>
        <v>12</v>
      </c>
      <c r="F521">
        <f t="shared" si="29"/>
        <v>12</v>
      </c>
    </row>
    <row r="522" spans="2:6" x14ac:dyDescent="0.25">
      <c r="B522">
        <v>0</v>
      </c>
      <c r="C522">
        <f t="shared" si="27"/>
        <v>12</v>
      </c>
      <c r="D522">
        <f>SUMIF(Animals!G$3:G$616, A522, Animals!F$3:F$616)
+SUMIF(Gear!G$3:G$614, A522, Gear!F$3:F$614)
+SUMIF(Gear!H$3:H$614, A522, Gear!F$3:F$614)
+SUMIF(Gear!I$3:I$614, A522, Gear!F$3:F$614)
+SUMIF(Workshop!G$3:G$603, A522, Workshop!I$3:I$603)
+SUMIF(Workshop!J$3:J$603, A522, Workshop!L$3:L$603)
+SUMIF(Workshop!M$3:M$603, A522, Workshop!O$3:O$603)
+SUMIF(Workshop!P$3:P$603, A522, Workshop!R$3:R$603)
+SUMIF(Fish!G$3:G$616, A522, Fish!I$3:I$616)
+SUMIF(Fish!J$3:J$616, A522, Fish!L$3:L$616)</f>
        <v>0</v>
      </c>
      <c r="E522">
        <f t="shared" si="28"/>
        <v>12</v>
      </c>
      <c r="F522">
        <f t="shared" si="29"/>
        <v>12</v>
      </c>
    </row>
    <row r="523" spans="2:6" x14ac:dyDescent="0.25">
      <c r="B523">
        <v>0</v>
      </c>
      <c r="C523">
        <f t="shared" si="27"/>
        <v>12</v>
      </c>
      <c r="D523">
        <f>SUMIF(Animals!G$3:G$616, A523, Animals!F$3:F$616)
+SUMIF(Gear!G$3:G$614, A523, Gear!F$3:F$614)
+SUMIF(Gear!H$3:H$614, A523, Gear!F$3:F$614)
+SUMIF(Gear!I$3:I$614, A523, Gear!F$3:F$614)
+SUMIF(Workshop!G$3:G$603, A523, Workshop!I$3:I$603)
+SUMIF(Workshop!J$3:J$603, A523, Workshop!L$3:L$603)
+SUMIF(Workshop!M$3:M$603, A523, Workshop!O$3:O$603)
+SUMIF(Workshop!P$3:P$603, A523, Workshop!R$3:R$603)
+SUMIF(Fish!G$3:G$616, A523, Fish!I$3:I$616)
+SUMIF(Fish!J$3:J$616, A523, Fish!L$3:L$616)</f>
        <v>0</v>
      </c>
      <c r="E523">
        <f t="shared" si="28"/>
        <v>12</v>
      </c>
      <c r="F523">
        <f t="shared" si="29"/>
        <v>12</v>
      </c>
    </row>
    <row r="524" spans="2:6" x14ac:dyDescent="0.25">
      <c r="B524">
        <v>0</v>
      </c>
      <c r="C524">
        <f t="shared" si="27"/>
        <v>12</v>
      </c>
      <c r="D524">
        <f>SUMIF(Animals!G$3:G$616, A524, Animals!F$3:F$616)
+SUMIF(Gear!G$3:G$614, A524, Gear!F$3:F$614)
+SUMIF(Gear!H$3:H$614, A524, Gear!F$3:F$614)
+SUMIF(Gear!I$3:I$614, A524, Gear!F$3:F$614)
+SUMIF(Workshop!G$3:G$603, A524, Workshop!I$3:I$603)
+SUMIF(Workshop!J$3:J$603, A524, Workshop!L$3:L$603)
+SUMIF(Workshop!M$3:M$603, A524, Workshop!O$3:O$603)
+SUMIF(Workshop!P$3:P$603, A524, Workshop!R$3:R$603)
+SUMIF(Fish!G$3:G$616, A524, Fish!I$3:I$616)
+SUMIF(Fish!J$3:J$616, A524, Fish!L$3:L$616)</f>
        <v>0</v>
      </c>
      <c r="E524">
        <f t="shared" si="28"/>
        <v>12</v>
      </c>
      <c r="F524">
        <f t="shared" si="29"/>
        <v>12</v>
      </c>
    </row>
    <row r="525" spans="2:6" x14ac:dyDescent="0.25">
      <c r="B525">
        <v>0</v>
      </c>
      <c r="C525">
        <f t="shared" si="27"/>
        <v>12</v>
      </c>
      <c r="D525">
        <f>SUMIF(Animals!G$3:G$616, A525, Animals!F$3:F$616)
+SUMIF(Gear!G$3:G$614, A525, Gear!F$3:F$614)
+SUMIF(Gear!H$3:H$614, A525, Gear!F$3:F$614)
+SUMIF(Gear!I$3:I$614, A525, Gear!F$3:F$614)
+SUMIF(Workshop!G$3:G$603, A525, Workshop!I$3:I$603)
+SUMIF(Workshop!J$3:J$603, A525, Workshop!L$3:L$603)
+SUMIF(Workshop!M$3:M$603, A525, Workshop!O$3:O$603)
+SUMIF(Workshop!P$3:P$603, A525, Workshop!R$3:R$603)
+SUMIF(Fish!G$3:G$616, A525, Fish!I$3:I$616)
+SUMIF(Fish!J$3:J$616, A525, Fish!L$3:L$616)</f>
        <v>0</v>
      </c>
      <c r="E525">
        <f t="shared" si="28"/>
        <v>12</v>
      </c>
      <c r="F525">
        <f t="shared" si="29"/>
        <v>12</v>
      </c>
    </row>
    <row r="526" spans="2:6" x14ac:dyDescent="0.25">
      <c r="B526">
        <v>0</v>
      </c>
      <c r="C526">
        <f t="shared" si="27"/>
        <v>12</v>
      </c>
      <c r="D526">
        <f>SUMIF(Animals!G$3:G$616, A526, Animals!F$3:F$616)
+SUMIF(Gear!G$3:G$614, A526, Gear!F$3:F$614)
+SUMIF(Gear!H$3:H$614, A526, Gear!F$3:F$614)
+SUMIF(Gear!I$3:I$614, A526, Gear!F$3:F$614)
+SUMIF(Workshop!G$3:G$603, A526, Workshop!I$3:I$603)
+SUMIF(Workshop!J$3:J$603, A526, Workshop!L$3:L$603)
+SUMIF(Workshop!M$3:M$603, A526, Workshop!O$3:O$603)
+SUMIF(Workshop!P$3:P$603, A526, Workshop!R$3:R$603)
+SUMIF(Fish!G$3:G$616, A526, Fish!I$3:I$616)
+SUMIF(Fish!J$3:J$616, A526, Fish!L$3:L$616)</f>
        <v>0</v>
      </c>
      <c r="E526">
        <f t="shared" si="28"/>
        <v>12</v>
      </c>
      <c r="F526">
        <f t="shared" si="29"/>
        <v>12</v>
      </c>
    </row>
    <row r="527" spans="2:6" x14ac:dyDescent="0.25">
      <c r="B527">
        <v>0</v>
      </c>
      <c r="C527">
        <f t="shared" si="27"/>
        <v>12</v>
      </c>
      <c r="D527">
        <f>SUMIF(Animals!G$3:G$616, A527, Animals!F$3:F$616)
+SUMIF(Gear!G$3:G$614, A527, Gear!F$3:F$614)
+SUMIF(Gear!H$3:H$614, A527, Gear!F$3:F$614)
+SUMIF(Gear!I$3:I$614, A527, Gear!F$3:F$614)
+SUMIF(Workshop!G$3:G$603, A527, Workshop!I$3:I$603)
+SUMIF(Workshop!J$3:J$603, A527, Workshop!L$3:L$603)
+SUMIF(Workshop!M$3:M$603, A527, Workshop!O$3:O$603)
+SUMIF(Workshop!P$3:P$603, A527, Workshop!R$3:R$603)
+SUMIF(Fish!G$3:G$616, A527, Fish!I$3:I$616)
+SUMIF(Fish!J$3:J$616, A527, Fish!L$3:L$616)</f>
        <v>0</v>
      </c>
      <c r="E527">
        <f t="shared" si="28"/>
        <v>12</v>
      </c>
      <c r="F527">
        <f t="shared" si="29"/>
        <v>12</v>
      </c>
    </row>
    <row r="528" spans="2:6" x14ac:dyDescent="0.25">
      <c r="B528">
        <v>0</v>
      </c>
      <c r="C528">
        <f t="shared" si="27"/>
        <v>12</v>
      </c>
      <c r="D528">
        <f>SUMIF(Animals!G$3:G$616, A528, Animals!F$3:F$616)
+SUMIF(Gear!G$3:G$614, A528, Gear!F$3:F$614)
+SUMIF(Gear!H$3:H$614, A528, Gear!F$3:F$614)
+SUMIF(Gear!I$3:I$614, A528, Gear!F$3:F$614)
+SUMIF(Workshop!G$3:G$603, A528, Workshop!I$3:I$603)
+SUMIF(Workshop!J$3:J$603, A528, Workshop!L$3:L$603)
+SUMIF(Workshop!M$3:M$603, A528, Workshop!O$3:O$603)
+SUMIF(Workshop!P$3:P$603, A528, Workshop!R$3:R$603)
+SUMIF(Fish!G$3:G$616, A528, Fish!I$3:I$616)
+SUMIF(Fish!J$3:J$616, A528, Fish!L$3:L$616)</f>
        <v>0</v>
      </c>
      <c r="E528">
        <f t="shared" si="28"/>
        <v>12</v>
      </c>
      <c r="F528">
        <f t="shared" si="29"/>
        <v>12</v>
      </c>
    </row>
    <row r="529" spans="2:6" x14ac:dyDescent="0.25">
      <c r="B529">
        <v>0</v>
      </c>
      <c r="C529">
        <f t="shared" si="27"/>
        <v>12</v>
      </c>
      <c r="D529">
        <f>SUMIF(Animals!G$3:G$616, A529, Animals!F$3:F$616)
+SUMIF(Gear!G$3:G$614, A529, Gear!F$3:F$614)
+SUMIF(Gear!H$3:H$614, A529, Gear!F$3:F$614)
+SUMIF(Gear!I$3:I$614, A529, Gear!F$3:F$614)
+SUMIF(Workshop!G$3:G$603, A529, Workshop!I$3:I$603)
+SUMIF(Workshop!J$3:J$603, A529, Workshop!L$3:L$603)
+SUMIF(Workshop!M$3:M$603, A529, Workshop!O$3:O$603)
+SUMIF(Workshop!P$3:P$603, A529, Workshop!R$3:R$603)
+SUMIF(Fish!G$3:G$616, A529, Fish!I$3:I$616)
+SUMIF(Fish!J$3:J$616, A529, Fish!L$3:L$616)</f>
        <v>0</v>
      </c>
      <c r="E529">
        <f t="shared" si="28"/>
        <v>12</v>
      </c>
      <c r="F529">
        <f t="shared" si="29"/>
        <v>12</v>
      </c>
    </row>
    <row r="530" spans="2:6" x14ac:dyDescent="0.25">
      <c r="B530">
        <v>0</v>
      </c>
      <c r="C530">
        <f t="shared" si="27"/>
        <v>12</v>
      </c>
      <c r="D530">
        <f>SUMIF(Animals!G$3:G$616, A530, Animals!F$3:F$616)
+SUMIF(Gear!G$3:G$614, A530, Gear!F$3:F$614)
+SUMIF(Gear!H$3:H$614, A530, Gear!F$3:F$614)
+SUMIF(Gear!I$3:I$614, A530, Gear!F$3:F$614)
+SUMIF(Workshop!G$3:G$603, A530, Workshop!I$3:I$603)
+SUMIF(Workshop!J$3:J$603, A530, Workshop!L$3:L$603)
+SUMIF(Workshop!M$3:M$603, A530, Workshop!O$3:O$603)
+SUMIF(Workshop!P$3:P$603, A530, Workshop!R$3:R$603)
+SUMIF(Fish!G$3:G$616, A530, Fish!I$3:I$616)
+SUMIF(Fish!J$3:J$616, A530, Fish!L$3:L$616)</f>
        <v>0</v>
      </c>
      <c r="E530">
        <f t="shared" si="28"/>
        <v>12</v>
      </c>
      <c r="F530">
        <f t="shared" si="29"/>
        <v>12</v>
      </c>
    </row>
    <row r="531" spans="2:6" x14ac:dyDescent="0.25">
      <c r="B531">
        <v>0</v>
      </c>
      <c r="C531">
        <f t="shared" si="27"/>
        <v>12</v>
      </c>
      <c r="D531">
        <f>SUMIF(Animals!G$3:G$616, A531, Animals!F$3:F$616)
+SUMIF(Gear!G$3:G$614, A531, Gear!F$3:F$614)
+SUMIF(Gear!H$3:H$614, A531, Gear!F$3:F$614)
+SUMIF(Gear!I$3:I$614, A531, Gear!F$3:F$614)
+SUMIF(Workshop!G$3:G$603, A531, Workshop!I$3:I$603)
+SUMIF(Workshop!J$3:J$603, A531, Workshop!L$3:L$603)
+SUMIF(Workshop!M$3:M$603, A531, Workshop!O$3:O$603)
+SUMIF(Workshop!P$3:P$603, A531, Workshop!R$3:R$603)
+SUMIF(Fish!G$3:G$616, A531, Fish!I$3:I$616)
+SUMIF(Fish!J$3:J$616, A531, Fish!L$3:L$616)</f>
        <v>0</v>
      </c>
      <c r="E531">
        <f t="shared" si="28"/>
        <v>12</v>
      </c>
      <c r="F531">
        <f t="shared" si="29"/>
        <v>12</v>
      </c>
    </row>
    <row r="532" spans="2:6" x14ac:dyDescent="0.25">
      <c r="B532">
        <v>0</v>
      </c>
      <c r="C532">
        <f t="shared" si="27"/>
        <v>12</v>
      </c>
      <c r="D532">
        <f>SUMIF(Animals!G$3:G$616, A532, Animals!F$3:F$616)
+SUMIF(Gear!G$3:G$614, A532, Gear!F$3:F$614)
+SUMIF(Gear!H$3:H$614, A532, Gear!F$3:F$614)
+SUMIF(Gear!I$3:I$614, A532, Gear!F$3:F$614)
+SUMIF(Workshop!G$3:G$603, A532, Workshop!I$3:I$603)
+SUMIF(Workshop!J$3:J$603, A532, Workshop!L$3:L$603)
+SUMIF(Workshop!M$3:M$603, A532, Workshop!O$3:O$603)
+SUMIF(Workshop!P$3:P$603, A532, Workshop!R$3:R$603)
+SUMIF(Fish!G$3:G$616, A532, Fish!I$3:I$616)
+SUMIF(Fish!J$3:J$616, A532, Fish!L$3:L$616)</f>
        <v>0</v>
      </c>
      <c r="E532">
        <f t="shared" si="28"/>
        <v>12</v>
      </c>
      <c r="F532">
        <f t="shared" si="29"/>
        <v>12</v>
      </c>
    </row>
    <row r="533" spans="2:6" x14ac:dyDescent="0.25">
      <c r="B533">
        <v>0</v>
      </c>
      <c r="C533">
        <f t="shared" si="27"/>
        <v>12</v>
      </c>
      <c r="D533">
        <f>SUMIF(Animals!G$3:G$616, A533, Animals!F$3:F$616)
+SUMIF(Gear!G$3:G$614, A533, Gear!F$3:F$614)
+SUMIF(Gear!H$3:H$614, A533, Gear!F$3:F$614)
+SUMIF(Gear!I$3:I$614, A533, Gear!F$3:F$614)
+SUMIF(Workshop!G$3:G$603, A533, Workshop!I$3:I$603)
+SUMIF(Workshop!J$3:J$603, A533, Workshop!L$3:L$603)
+SUMIF(Workshop!M$3:M$603, A533, Workshop!O$3:O$603)
+SUMIF(Workshop!P$3:P$603, A533, Workshop!R$3:R$603)
+SUMIF(Fish!G$3:G$616, A533, Fish!I$3:I$616)
+SUMIF(Fish!J$3:J$616, A533, Fish!L$3:L$616)</f>
        <v>0</v>
      </c>
      <c r="E533">
        <f t="shared" si="28"/>
        <v>12</v>
      </c>
      <c r="F533">
        <f t="shared" si="29"/>
        <v>12</v>
      </c>
    </row>
    <row r="534" spans="2:6" x14ac:dyDescent="0.25">
      <c r="B534">
        <v>0</v>
      </c>
      <c r="C534">
        <f t="shared" si="27"/>
        <v>12</v>
      </c>
      <c r="D534">
        <f>SUMIF(Animals!G$3:G$616, A534, Animals!F$3:F$616)
+SUMIF(Gear!G$3:G$614, A534, Gear!F$3:F$614)
+SUMIF(Gear!H$3:H$614, A534, Gear!F$3:F$614)
+SUMIF(Gear!I$3:I$614, A534, Gear!F$3:F$614)
+SUMIF(Workshop!G$3:G$603, A534, Workshop!I$3:I$603)
+SUMIF(Workshop!J$3:J$603, A534, Workshop!L$3:L$603)
+SUMIF(Workshop!M$3:M$603, A534, Workshop!O$3:O$603)
+SUMIF(Workshop!P$3:P$603, A534, Workshop!R$3:R$603)
+SUMIF(Fish!G$3:G$616, A534, Fish!I$3:I$616)
+SUMIF(Fish!J$3:J$616, A534, Fish!L$3:L$616)</f>
        <v>0</v>
      </c>
      <c r="E534">
        <f t="shared" si="28"/>
        <v>12</v>
      </c>
      <c r="F534">
        <f t="shared" si="29"/>
        <v>12</v>
      </c>
    </row>
    <row r="535" spans="2:6" x14ac:dyDescent="0.25">
      <c r="B535">
        <v>0</v>
      </c>
      <c r="C535">
        <f t="shared" si="27"/>
        <v>12</v>
      </c>
      <c r="D535">
        <f>SUMIF(Animals!G$3:G$616, A535, Animals!F$3:F$616)
+SUMIF(Gear!G$3:G$614, A535, Gear!F$3:F$614)
+SUMIF(Gear!H$3:H$614, A535, Gear!F$3:F$614)
+SUMIF(Gear!I$3:I$614, A535, Gear!F$3:F$614)
+SUMIF(Workshop!G$3:G$603, A535, Workshop!I$3:I$603)
+SUMIF(Workshop!J$3:J$603, A535, Workshop!L$3:L$603)
+SUMIF(Workshop!M$3:M$603, A535, Workshop!O$3:O$603)
+SUMIF(Workshop!P$3:P$603, A535, Workshop!R$3:R$603)
+SUMIF(Fish!G$3:G$616, A535, Fish!I$3:I$616)
+SUMIF(Fish!J$3:J$616, A535, Fish!L$3:L$616)</f>
        <v>0</v>
      </c>
      <c r="E535">
        <f t="shared" si="28"/>
        <v>12</v>
      </c>
      <c r="F535">
        <f t="shared" si="29"/>
        <v>12</v>
      </c>
    </row>
    <row r="536" spans="2:6" x14ac:dyDescent="0.25">
      <c r="B536">
        <v>0</v>
      </c>
      <c r="C536">
        <f t="shared" si="27"/>
        <v>12</v>
      </c>
      <c r="D536">
        <f>SUMIF(Animals!G$3:G$616, A536, Animals!F$3:F$616)
+SUMIF(Gear!G$3:G$614, A536, Gear!F$3:F$614)
+SUMIF(Gear!H$3:H$614, A536, Gear!F$3:F$614)
+SUMIF(Gear!I$3:I$614, A536, Gear!F$3:F$614)
+SUMIF(Workshop!G$3:G$603, A536, Workshop!I$3:I$603)
+SUMIF(Workshop!J$3:J$603, A536, Workshop!L$3:L$603)
+SUMIF(Workshop!M$3:M$603, A536, Workshop!O$3:O$603)
+SUMIF(Workshop!P$3:P$603, A536, Workshop!R$3:R$603)
+SUMIF(Fish!G$3:G$616, A536, Fish!I$3:I$616)
+SUMIF(Fish!J$3:J$616, A536, Fish!L$3:L$616)</f>
        <v>0</v>
      </c>
      <c r="E536">
        <f t="shared" si="28"/>
        <v>12</v>
      </c>
      <c r="F536">
        <f t="shared" si="29"/>
        <v>12</v>
      </c>
    </row>
    <row r="537" spans="2:6" x14ac:dyDescent="0.25">
      <c r="B537">
        <v>0</v>
      </c>
      <c r="C537">
        <f t="shared" si="27"/>
        <v>12</v>
      </c>
      <c r="D537">
        <f>SUMIF(Animals!G$3:G$616, A537, Animals!F$3:F$616)
+SUMIF(Gear!G$3:G$614, A537, Gear!F$3:F$614)
+SUMIF(Gear!H$3:H$614, A537, Gear!F$3:F$614)
+SUMIF(Gear!I$3:I$614, A537, Gear!F$3:F$614)
+SUMIF(Workshop!G$3:G$603, A537, Workshop!I$3:I$603)
+SUMIF(Workshop!J$3:J$603, A537, Workshop!L$3:L$603)
+SUMIF(Workshop!M$3:M$603, A537, Workshop!O$3:O$603)
+SUMIF(Workshop!P$3:P$603, A537, Workshop!R$3:R$603)
+SUMIF(Fish!G$3:G$616, A537, Fish!I$3:I$616)
+SUMIF(Fish!J$3:J$616, A537, Fish!L$3:L$616)</f>
        <v>0</v>
      </c>
      <c r="E537">
        <f t="shared" si="28"/>
        <v>12</v>
      </c>
      <c r="F537">
        <f t="shared" si="29"/>
        <v>12</v>
      </c>
    </row>
    <row r="538" spans="2:6" x14ac:dyDescent="0.25">
      <c r="B538">
        <v>0</v>
      </c>
      <c r="C538">
        <f t="shared" si="27"/>
        <v>12</v>
      </c>
      <c r="D538">
        <f>SUMIF(Animals!G$3:G$616, A538, Animals!F$3:F$616)
+SUMIF(Gear!G$3:G$614, A538, Gear!F$3:F$614)
+SUMIF(Gear!H$3:H$614, A538, Gear!F$3:F$614)
+SUMIF(Gear!I$3:I$614, A538, Gear!F$3:F$614)
+SUMIF(Workshop!G$3:G$603, A538, Workshop!I$3:I$603)
+SUMIF(Workshop!J$3:J$603, A538, Workshop!L$3:L$603)
+SUMIF(Workshop!M$3:M$603, A538, Workshop!O$3:O$603)
+SUMIF(Workshop!P$3:P$603, A538, Workshop!R$3:R$603)
+SUMIF(Fish!G$3:G$616, A538, Fish!I$3:I$616)
+SUMIF(Fish!J$3:J$616, A538, Fish!L$3:L$616)</f>
        <v>0</v>
      </c>
      <c r="E538">
        <f t="shared" si="28"/>
        <v>12</v>
      </c>
      <c r="F538">
        <f t="shared" si="29"/>
        <v>12</v>
      </c>
    </row>
    <row r="539" spans="2:6" x14ac:dyDescent="0.25">
      <c r="B539">
        <v>0</v>
      </c>
      <c r="C539">
        <f t="shared" si="27"/>
        <v>12</v>
      </c>
      <c r="D539">
        <f>SUMIF(Animals!G$3:G$616, A539, Animals!F$3:F$616)
+SUMIF(Gear!G$3:G$614, A539, Gear!F$3:F$614)
+SUMIF(Gear!H$3:H$614, A539, Gear!F$3:F$614)
+SUMIF(Gear!I$3:I$614, A539, Gear!F$3:F$614)
+SUMIF(Workshop!G$3:G$603, A539, Workshop!I$3:I$603)
+SUMIF(Workshop!J$3:J$603, A539, Workshop!L$3:L$603)
+SUMIF(Workshop!M$3:M$603, A539, Workshop!O$3:O$603)
+SUMIF(Workshop!P$3:P$603, A539, Workshop!R$3:R$603)
+SUMIF(Fish!G$3:G$616, A539, Fish!I$3:I$616)
+SUMIF(Fish!J$3:J$616, A539, Fish!L$3:L$616)</f>
        <v>0</v>
      </c>
      <c r="E539">
        <f t="shared" si="28"/>
        <v>12</v>
      </c>
      <c r="F539">
        <f t="shared" si="29"/>
        <v>12</v>
      </c>
    </row>
    <row r="540" spans="2:6" x14ac:dyDescent="0.25">
      <c r="B540">
        <v>0</v>
      </c>
      <c r="C540">
        <f t="shared" si="27"/>
        <v>12</v>
      </c>
      <c r="D540">
        <f>SUMIF(Animals!G$3:G$616, A540, Animals!F$3:F$616)
+SUMIF(Gear!G$3:G$614, A540, Gear!F$3:F$614)
+SUMIF(Gear!H$3:H$614, A540, Gear!F$3:F$614)
+SUMIF(Gear!I$3:I$614, A540, Gear!F$3:F$614)
+SUMIF(Workshop!G$3:G$603, A540, Workshop!I$3:I$603)
+SUMIF(Workshop!J$3:J$603, A540, Workshop!L$3:L$603)
+SUMIF(Workshop!M$3:M$603, A540, Workshop!O$3:O$603)
+SUMIF(Workshop!P$3:P$603, A540, Workshop!R$3:R$603)
+SUMIF(Fish!G$3:G$616, A540, Fish!I$3:I$616)
+SUMIF(Fish!J$3:J$616, A540, Fish!L$3:L$616)</f>
        <v>0</v>
      </c>
      <c r="E540">
        <f t="shared" si="28"/>
        <v>12</v>
      </c>
      <c r="F540">
        <f t="shared" si="29"/>
        <v>12</v>
      </c>
    </row>
    <row r="541" spans="2:6" x14ac:dyDescent="0.25">
      <c r="B541">
        <v>0</v>
      </c>
      <c r="C541">
        <f t="shared" si="27"/>
        <v>12</v>
      </c>
      <c r="D541">
        <f>SUMIF(Animals!G$3:G$616, A541, Animals!F$3:F$616)
+SUMIF(Gear!G$3:G$614, A541, Gear!F$3:F$614)
+SUMIF(Gear!H$3:H$614, A541, Gear!F$3:F$614)
+SUMIF(Gear!I$3:I$614, A541, Gear!F$3:F$614)
+SUMIF(Workshop!G$3:G$603, A541, Workshop!I$3:I$603)
+SUMIF(Workshop!J$3:J$603, A541, Workshop!L$3:L$603)
+SUMIF(Workshop!M$3:M$603, A541, Workshop!O$3:O$603)
+SUMIF(Workshop!P$3:P$603, A541, Workshop!R$3:R$603)
+SUMIF(Fish!G$3:G$616, A541, Fish!I$3:I$616)
+SUMIF(Fish!J$3:J$616, A541, Fish!L$3:L$616)</f>
        <v>0</v>
      </c>
      <c r="E541">
        <f t="shared" si="28"/>
        <v>12</v>
      </c>
      <c r="F541">
        <f t="shared" si="29"/>
        <v>12</v>
      </c>
    </row>
    <row r="542" spans="2:6" x14ac:dyDescent="0.25">
      <c r="B542">
        <v>0</v>
      </c>
      <c r="C542">
        <f t="shared" si="27"/>
        <v>12</v>
      </c>
      <c r="D542">
        <f>SUMIF(Animals!G$3:G$616, A542, Animals!F$3:F$616)
+SUMIF(Gear!G$3:G$614, A542, Gear!F$3:F$614)
+SUMIF(Gear!H$3:H$614, A542, Gear!F$3:F$614)
+SUMIF(Gear!I$3:I$614, A542, Gear!F$3:F$614)
+SUMIF(Workshop!G$3:G$603, A542, Workshop!I$3:I$603)
+SUMIF(Workshop!J$3:J$603, A542, Workshop!L$3:L$603)
+SUMIF(Workshop!M$3:M$603, A542, Workshop!O$3:O$603)
+SUMIF(Workshop!P$3:P$603, A542, Workshop!R$3:R$603)
+SUMIF(Fish!G$3:G$616, A542, Fish!I$3:I$616)
+SUMIF(Fish!J$3:J$616, A542, Fish!L$3:L$616)</f>
        <v>0</v>
      </c>
      <c r="E542">
        <f t="shared" si="28"/>
        <v>12</v>
      </c>
      <c r="F542">
        <f t="shared" si="29"/>
        <v>12</v>
      </c>
    </row>
    <row r="543" spans="2:6" x14ac:dyDescent="0.25">
      <c r="B543">
        <v>0</v>
      </c>
      <c r="C543">
        <f t="shared" si="27"/>
        <v>12</v>
      </c>
      <c r="D543">
        <f>SUMIF(Animals!G$3:G$616, A543, Animals!F$3:F$616)
+SUMIF(Gear!G$3:G$614, A543, Gear!F$3:F$614)
+SUMIF(Gear!H$3:H$614, A543, Gear!F$3:F$614)
+SUMIF(Gear!I$3:I$614, A543, Gear!F$3:F$614)
+SUMIF(Workshop!G$3:G$603, A543, Workshop!I$3:I$603)
+SUMIF(Workshop!J$3:J$603, A543, Workshop!L$3:L$603)
+SUMIF(Workshop!M$3:M$603, A543, Workshop!O$3:O$603)
+SUMIF(Workshop!P$3:P$603, A543, Workshop!R$3:R$603)
+SUMIF(Fish!G$3:G$616, A543, Fish!I$3:I$616)
+SUMIF(Fish!J$3:J$616, A543, Fish!L$3:L$616)</f>
        <v>0</v>
      </c>
      <c r="E543">
        <f t="shared" si="28"/>
        <v>12</v>
      </c>
      <c r="F543">
        <f t="shared" si="29"/>
        <v>12</v>
      </c>
    </row>
    <row r="544" spans="2:6" x14ac:dyDescent="0.25">
      <c r="B544">
        <v>0</v>
      </c>
      <c r="C544">
        <f t="shared" si="27"/>
        <v>12</v>
      </c>
      <c r="D544">
        <f>SUMIF(Animals!G$3:G$616, A544, Animals!F$3:F$616)
+SUMIF(Gear!G$3:G$614, A544, Gear!F$3:F$614)
+SUMIF(Gear!H$3:H$614, A544, Gear!F$3:F$614)
+SUMIF(Gear!I$3:I$614, A544, Gear!F$3:F$614)
+SUMIF(Workshop!G$3:G$603, A544, Workshop!I$3:I$603)
+SUMIF(Workshop!J$3:J$603, A544, Workshop!L$3:L$603)
+SUMIF(Workshop!M$3:M$603, A544, Workshop!O$3:O$603)
+SUMIF(Workshop!P$3:P$603, A544, Workshop!R$3:R$603)
+SUMIF(Fish!G$3:G$616, A544, Fish!I$3:I$616)
+SUMIF(Fish!J$3:J$616, A544, Fish!L$3:L$616)</f>
        <v>0</v>
      </c>
      <c r="E544">
        <f t="shared" si="28"/>
        <v>12</v>
      </c>
      <c r="F544">
        <f t="shared" si="29"/>
        <v>12</v>
      </c>
    </row>
    <row r="545" spans="2:6" x14ac:dyDescent="0.25">
      <c r="B545">
        <v>0</v>
      </c>
      <c r="C545">
        <f t="shared" si="27"/>
        <v>12</v>
      </c>
      <c r="D545">
        <f>SUMIF(Animals!G$3:G$616, A545, Animals!F$3:F$616)
+SUMIF(Gear!G$3:G$614, A545, Gear!F$3:F$614)
+SUMIF(Gear!H$3:H$614, A545, Gear!F$3:F$614)
+SUMIF(Gear!I$3:I$614, A545, Gear!F$3:F$614)
+SUMIF(Workshop!G$3:G$603, A545, Workshop!I$3:I$603)
+SUMIF(Workshop!J$3:J$603, A545, Workshop!L$3:L$603)
+SUMIF(Workshop!M$3:M$603, A545, Workshop!O$3:O$603)
+SUMIF(Workshop!P$3:P$603, A545, Workshop!R$3:R$603)
+SUMIF(Fish!G$3:G$616, A545, Fish!I$3:I$616)
+SUMIF(Fish!J$3:J$616, A545, Fish!L$3:L$616)</f>
        <v>0</v>
      </c>
      <c r="E545">
        <f t="shared" si="28"/>
        <v>12</v>
      </c>
      <c r="F545">
        <f t="shared" si="29"/>
        <v>12</v>
      </c>
    </row>
    <row r="546" spans="2:6" x14ac:dyDescent="0.25">
      <c r="B546">
        <v>0</v>
      </c>
      <c r="C546">
        <f t="shared" si="27"/>
        <v>12</v>
      </c>
      <c r="D546">
        <f>SUMIF(Animals!G$3:G$616, A546, Animals!F$3:F$616)
+SUMIF(Gear!G$3:G$614, A546, Gear!F$3:F$614)
+SUMIF(Gear!H$3:H$614, A546, Gear!F$3:F$614)
+SUMIF(Gear!I$3:I$614, A546, Gear!F$3:F$614)
+SUMIF(Workshop!G$3:G$603, A546, Workshop!I$3:I$603)
+SUMIF(Workshop!J$3:J$603, A546, Workshop!L$3:L$603)
+SUMIF(Workshop!M$3:M$603, A546, Workshop!O$3:O$603)
+SUMIF(Workshop!P$3:P$603, A546, Workshop!R$3:R$603)
+SUMIF(Fish!G$3:G$616, A546, Fish!I$3:I$616)
+SUMIF(Fish!J$3:J$616, A546, Fish!L$3:L$616)</f>
        <v>0</v>
      </c>
      <c r="E546">
        <f t="shared" si="28"/>
        <v>12</v>
      </c>
      <c r="F546">
        <f t="shared" si="29"/>
        <v>12</v>
      </c>
    </row>
    <row r="547" spans="2:6" x14ac:dyDescent="0.25">
      <c r="B547">
        <v>0</v>
      </c>
      <c r="C547">
        <f t="shared" si="27"/>
        <v>12</v>
      </c>
      <c r="D547">
        <f>SUMIF(Animals!G$3:G$616, A547, Animals!F$3:F$616)
+SUMIF(Gear!G$3:G$614, A547, Gear!F$3:F$614)
+SUMIF(Gear!H$3:H$614, A547, Gear!F$3:F$614)
+SUMIF(Gear!I$3:I$614, A547, Gear!F$3:F$614)
+SUMIF(Workshop!G$3:G$603, A547, Workshop!I$3:I$603)
+SUMIF(Workshop!J$3:J$603, A547, Workshop!L$3:L$603)
+SUMIF(Workshop!M$3:M$603, A547, Workshop!O$3:O$603)
+SUMIF(Workshop!P$3:P$603, A547, Workshop!R$3:R$603)
+SUMIF(Fish!G$3:G$616, A547, Fish!I$3:I$616)
+SUMIF(Fish!J$3:J$616, A547, Fish!L$3:L$616)</f>
        <v>0</v>
      </c>
      <c r="E547">
        <f t="shared" si="28"/>
        <v>12</v>
      </c>
      <c r="F547">
        <f t="shared" si="29"/>
        <v>12</v>
      </c>
    </row>
    <row r="548" spans="2:6" x14ac:dyDescent="0.25">
      <c r="B548">
        <v>0</v>
      </c>
      <c r="C548">
        <f t="shared" si="27"/>
        <v>12</v>
      </c>
      <c r="D548">
        <f>SUMIF(Animals!G$3:G$616, A548, Animals!F$3:F$616)
+SUMIF(Gear!G$3:G$614, A548, Gear!F$3:F$614)
+SUMIF(Gear!H$3:H$614, A548, Gear!F$3:F$614)
+SUMIF(Gear!I$3:I$614, A548, Gear!F$3:F$614)
+SUMIF(Workshop!G$3:G$603, A548, Workshop!I$3:I$603)
+SUMIF(Workshop!J$3:J$603, A548, Workshop!L$3:L$603)
+SUMIF(Workshop!M$3:M$603, A548, Workshop!O$3:O$603)
+SUMIF(Workshop!P$3:P$603, A548, Workshop!R$3:R$603)
+SUMIF(Fish!G$3:G$616, A548, Fish!I$3:I$616)
+SUMIF(Fish!J$3:J$616, A548, Fish!L$3:L$616)</f>
        <v>0</v>
      </c>
      <c r="E548">
        <f t="shared" si="28"/>
        <v>12</v>
      </c>
      <c r="F548">
        <f t="shared" si="29"/>
        <v>12</v>
      </c>
    </row>
    <row r="549" spans="2:6" x14ac:dyDescent="0.25">
      <c r="B549">
        <v>0</v>
      </c>
      <c r="C549">
        <f t="shared" si="27"/>
        <v>12</v>
      </c>
      <c r="D549">
        <f>SUMIF(Animals!G$3:G$616, A549, Animals!F$3:F$616)
+SUMIF(Gear!G$3:G$614, A549, Gear!F$3:F$614)
+SUMIF(Gear!H$3:H$614, A549, Gear!F$3:F$614)
+SUMIF(Gear!I$3:I$614, A549, Gear!F$3:F$614)
+SUMIF(Workshop!G$3:G$603, A549, Workshop!I$3:I$603)
+SUMIF(Workshop!J$3:J$603, A549, Workshop!L$3:L$603)
+SUMIF(Workshop!M$3:M$603, A549, Workshop!O$3:O$603)
+SUMIF(Workshop!P$3:P$603, A549, Workshop!R$3:R$603)
+SUMIF(Fish!G$3:G$616, A549, Fish!I$3:I$616)
+SUMIF(Fish!J$3:J$616, A549, Fish!L$3:L$616)</f>
        <v>0</v>
      </c>
      <c r="E549">
        <f t="shared" si="28"/>
        <v>12</v>
      </c>
      <c r="F549">
        <f t="shared" si="29"/>
        <v>12</v>
      </c>
    </row>
    <row r="550" spans="2:6" x14ac:dyDescent="0.25">
      <c r="B550">
        <v>0</v>
      </c>
      <c r="C550">
        <f t="shared" si="27"/>
        <v>12</v>
      </c>
      <c r="D550">
        <f>SUMIF(Animals!G$3:G$616, A550, Animals!F$3:F$616)
+SUMIF(Gear!G$3:G$614, A550, Gear!F$3:F$614)
+SUMIF(Gear!H$3:H$614, A550, Gear!F$3:F$614)
+SUMIF(Gear!I$3:I$614, A550, Gear!F$3:F$614)
+SUMIF(Workshop!G$3:G$603, A550, Workshop!I$3:I$603)
+SUMIF(Workshop!J$3:J$603, A550, Workshop!L$3:L$603)
+SUMIF(Workshop!M$3:M$603, A550, Workshop!O$3:O$603)
+SUMIF(Workshop!P$3:P$603, A550, Workshop!R$3:R$603)
+SUMIF(Fish!G$3:G$616, A550, Fish!I$3:I$616)
+SUMIF(Fish!J$3:J$616, A550, Fish!L$3:L$616)</f>
        <v>0</v>
      </c>
      <c r="E550">
        <f t="shared" si="28"/>
        <v>12</v>
      </c>
      <c r="F550">
        <f t="shared" si="29"/>
        <v>12</v>
      </c>
    </row>
    <row r="551" spans="2:6" x14ac:dyDescent="0.25">
      <c r="B551">
        <v>0</v>
      </c>
      <c r="C551">
        <f t="shared" si="27"/>
        <v>12</v>
      </c>
      <c r="D551">
        <f>SUMIF(Animals!G$3:G$616, A551, Animals!F$3:F$616)
+SUMIF(Gear!G$3:G$614, A551, Gear!F$3:F$614)
+SUMIF(Gear!H$3:H$614, A551, Gear!F$3:F$614)
+SUMIF(Gear!I$3:I$614, A551, Gear!F$3:F$614)
+SUMIF(Workshop!G$3:G$603, A551, Workshop!I$3:I$603)
+SUMIF(Workshop!J$3:J$603, A551, Workshop!L$3:L$603)
+SUMIF(Workshop!M$3:M$603, A551, Workshop!O$3:O$603)
+SUMIF(Workshop!P$3:P$603, A551, Workshop!R$3:R$603)
+SUMIF(Fish!G$3:G$616, A551, Fish!I$3:I$616)
+SUMIF(Fish!J$3:J$616, A551, Fish!L$3:L$616)</f>
        <v>0</v>
      </c>
      <c r="E551">
        <f t="shared" si="28"/>
        <v>12</v>
      </c>
      <c r="F551">
        <f t="shared" si="29"/>
        <v>12</v>
      </c>
    </row>
    <row r="552" spans="2:6" x14ac:dyDescent="0.25">
      <c r="B552">
        <v>0</v>
      </c>
      <c r="C552">
        <f t="shared" si="27"/>
        <v>12</v>
      </c>
      <c r="D552">
        <f>SUMIF(Animals!G$3:G$616, A552, Animals!F$3:F$616)
+SUMIF(Gear!G$3:G$614, A552, Gear!F$3:F$614)
+SUMIF(Gear!H$3:H$614, A552, Gear!F$3:F$614)
+SUMIF(Gear!I$3:I$614, A552, Gear!F$3:F$614)
+SUMIF(Workshop!G$3:G$603, A552, Workshop!I$3:I$603)
+SUMIF(Workshop!J$3:J$603, A552, Workshop!L$3:L$603)
+SUMIF(Workshop!M$3:M$603, A552, Workshop!O$3:O$603)
+SUMIF(Workshop!P$3:P$603, A552, Workshop!R$3:R$603)
+SUMIF(Fish!G$3:G$616, A552, Fish!I$3:I$616)
+SUMIF(Fish!J$3:J$616, A552, Fish!L$3:L$616)</f>
        <v>0</v>
      </c>
      <c r="E552">
        <f t="shared" si="28"/>
        <v>12</v>
      </c>
      <c r="F552">
        <f t="shared" si="29"/>
        <v>12</v>
      </c>
    </row>
    <row r="553" spans="2:6" x14ac:dyDescent="0.25">
      <c r="B553">
        <v>0</v>
      </c>
      <c r="C553">
        <f t="shared" si="27"/>
        <v>12</v>
      </c>
      <c r="D553">
        <f>SUMIF(Animals!G$3:G$616, A553, Animals!F$3:F$616)
+SUMIF(Gear!G$3:G$614, A553, Gear!F$3:F$614)
+SUMIF(Gear!H$3:H$614, A553, Gear!F$3:F$614)
+SUMIF(Gear!I$3:I$614, A553, Gear!F$3:F$614)
+SUMIF(Workshop!G$3:G$603, A553, Workshop!I$3:I$603)
+SUMIF(Workshop!J$3:J$603, A553, Workshop!L$3:L$603)
+SUMIF(Workshop!M$3:M$603, A553, Workshop!O$3:O$603)
+SUMIF(Workshop!P$3:P$603, A553, Workshop!R$3:R$603)
+SUMIF(Fish!G$3:G$616, A553, Fish!I$3:I$616)
+SUMIF(Fish!J$3:J$616, A553, Fish!L$3:L$616)</f>
        <v>0</v>
      </c>
      <c r="E553">
        <f t="shared" si="28"/>
        <v>12</v>
      </c>
      <c r="F553">
        <f t="shared" si="29"/>
        <v>12</v>
      </c>
    </row>
    <row r="554" spans="2:6" x14ac:dyDescent="0.25">
      <c r="B554">
        <v>0</v>
      </c>
      <c r="C554">
        <f t="shared" si="27"/>
        <v>12</v>
      </c>
      <c r="D554">
        <f>SUMIF(Animals!G$3:G$616, A554, Animals!F$3:F$616)
+SUMIF(Gear!G$3:G$614, A554, Gear!F$3:F$614)
+SUMIF(Gear!H$3:H$614, A554, Gear!F$3:F$614)
+SUMIF(Gear!I$3:I$614, A554, Gear!F$3:F$614)
+SUMIF(Workshop!G$3:G$603, A554, Workshop!I$3:I$603)
+SUMIF(Workshop!J$3:J$603, A554, Workshop!L$3:L$603)
+SUMIF(Workshop!M$3:M$603, A554, Workshop!O$3:O$603)
+SUMIF(Workshop!P$3:P$603, A554, Workshop!R$3:R$603)
+SUMIF(Fish!G$3:G$616, A554, Fish!I$3:I$616)
+SUMIF(Fish!J$3:J$616, A554, Fish!L$3:L$616)</f>
        <v>0</v>
      </c>
      <c r="E554">
        <f t="shared" si="28"/>
        <v>12</v>
      </c>
      <c r="F554">
        <f t="shared" si="29"/>
        <v>12</v>
      </c>
    </row>
    <row r="555" spans="2:6" x14ac:dyDescent="0.25">
      <c r="B555">
        <v>0</v>
      </c>
      <c r="C555">
        <f t="shared" si="27"/>
        <v>12</v>
      </c>
      <c r="D555">
        <f>SUMIF(Animals!G$3:G$616, A555, Animals!F$3:F$616)
+SUMIF(Gear!G$3:G$614, A555, Gear!F$3:F$614)
+SUMIF(Gear!H$3:H$614, A555, Gear!F$3:F$614)
+SUMIF(Gear!I$3:I$614, A555, Gear!F$3:F$614)
+SUMIF(Workshop!G$3:G$603, A555, Workshop!I$3:I$603)
+SUMIF(Workshop!J$3:J$603, A555, Workshop!L$3:L$603)
+SUMIF(Workshop!M$3:M$603, A555, Workshop!O$3:O$603)
+SUMIF(Workshop!P$3:P$603, A555, Workshop!R$3:R$603)
+SUMIF(Fish!G$3:G$616, A555, Fish!I$3:I$616)
+SUMIF(Fish!J$3:J$616, A555, Fish!L$3:L$616)</f>
        <v>0</v>
      </c>
      <c r="E555">
        <f t="shared" si="28"/>
        <v>12</v>
      </c>
      <c r="F555">
        <f t="shared" si="29"/>
        <v>12</v>
      </c>
    </row>
    <row r="556" spans="2:6" x14ac:dyDescent="0.25">
      <c r="B556">
        <v>0</v>
      </c>
      <c r="C556">
        <f t="shared" si="27"/>
        <v>12</v>
      </c>
      <c r="D556">
        <f>SUMIF(Animals!G$3:G$616, A556, Animals!F$3:F$616)
+SUMIF(Gear!G$3:G$614, A556, Gear!F$3:F$614)
+SUMIF(Gear!H$3:H$614, A556, Gear!F$3:F$614)
+SUMIF(Gear!I$3:I$614, A556, Gear!F$3:F$614)
+SUMIF(Workshop!G$3:G$603, A556, Workshop!I$3:I$603)
+SUMIF(Workshop!J$3:J$603, A556, Workshop!L$3:L$603)
+SUMIF(Workshop!M$3:M$603, A556, Workshop!O$3:O$603)
+SUMIF(Workshop!P$3:P$603, A556, Workshop!R$3:R$603)
+SUMIF(Fish!G$3:G$616, A556, Fish!I$3:I$616)
+SUMIF(Fish!J$3:J$616, A556, Fish!L$3:L$616)</f>
        <v>0</v>
      </c>
      <c r="E556">
        <f t="shared" si="28"/>
        <v>12</v>
      </c>
      <c r="F556">
        <f t="shared" si="29"/>
        <v>12</v>
      </c>
    </row>
    <row r="557" spans="2:6" x14ac:dyDescent="0.25">
      <c r="B557">
        <v>0</v>
      </c>
      <c r="C557">
        <f t="shared" si="27"/>
        <v>12</v>
      </c>
      <c r="D557">
        <f>SUMIF(Animals!G$3:G$616, A557, Animals!F$3:F$616)
+SUMIF(Gear!G$3:G$614, A557, Gear!F$3:F$614)
+SUMIF(Gear!H$3:H$614, A557, Gear!F$3:F$614)
+SUMIF(Gear!I$3:I$614, A557, Gear!F$3:F$614)
+SUMIF(Workshop!G$3:G$603, A557, Workshop!I$3:I$603)
+SUMIF(Workshop!J$3:J$603, A557, Workshop!L$3:L$603)
+SUMIF(Workshop!M$3:M$603, A557, Workshop!O$3:O$603)
+SUMIF(Workshop!P$3:P$603, A557, Workshop!R$3:R$603)
+SUMIF(Fish!G$3:G$616, A557, Fish!I$3:I$616)
+SUMIF(Fish!J$3:J$616, A557, Fish!L$3:L$616)</f>
        <v>0</v>
      </c>
      <c r="E557">
        <f t="shared" si="28"/>
        <v>12</v>
      </c>
      <c r="F557">
        <f t="shared" si="29"/>
        <v>12</v>
      </c>
    </row>
    <row r="558" spans="2:6" x14ac:dyDescent="0.25">
      <c r="B558">
        <v>0</v>
      </c>
      <c r="C558">
        <f t="shared" si="27"/>
        <v>12</v>
      </c>
      <c r="D558">
        <f>SUMIF(Animals!G$3:G$616, A558, Animals!F$3:F$616)
+SUMIF(Gear!G$3:G$614, A558, Gear!F$3:F$614)
+SUMIF(Gear!H$3:H$614, A558, Gear!F$3:F$614)
+SUMIF(Gear!I$3:I$614, A558, Gear!F$3:F$614)
+SUMIF(Workshop!G$3:G$603, A558, Workshop!I$3:I$603)
+SUMIF(Workshop!J$3:J$603, A558, Workshop!L$3:L$603)
+SUMIF(Workshop!M$3:M$603, A558, Workshop!O$3:O$603)
+SUMIF(Workshop!P$3:P$603, A558, Workshop!R$3:R$603)
+SUMIF(Fish!G$3:G$616, A558, Fish!I$3:I$616)
+SUMIF(Fish!J$3:J$616, A558, Fish!L$3:L$616)</f>
        <v>0</v>
      </c>
      <c r="E558">
        <f t="shared" si="28"/>
        <v>12</v>
      </c>
      <c r="F558">
        <f t="shared" si="29"/>
        <v>12</v>
      </c>
    </row>
    <row r="559" spans="2:6" x14ac:dyDescent="0.25">
      <c r="B559">
        <v>0</v>
      </c>
      <c r="C559">
        <f t="shared" si="27"/>
        <v>12</v>
      </c>
      <c r="D559">
        <f>SUMIF(Animals!G$3:G$616, A559, Animals!F$3:F$616)
+SUMIF(Gear!G$3:G$614, A559, Gear!F$3:F$614)
+SUMIF(Gear!H$3:H$614, A559, Gear!F$3:F$614)
+SUMIF(Gear!I$3:I$614, A559, Gear!F$3:F$614)
+SUMIF(Workshop!G$3:G$603, A559, Workshop!I$3:I$603)
+SUMIF(Workshop!J$3:J$603, A559, Workshop!L$3:L$603)
+SUMIF(Workshop!M$3:M$603, A559, Workshop!O$3:O$603)
+SUMIF(Workshop!P$3:P$603, A559, Workshop!R$3:R$603)
+SUMIF(Fish!G$3:G$616, A559, Fish!I$3:I$616)
+SUMIF(Fish!J$3:J$616, A559, Fish!L$3:L$616)</f>
        <v>0</v>
      </c>
      <c r="E559">
        <f t="shared" si="28"/>
        <v>12</v>
      </c>
      <c r="F559">
        <f t="shared" si="29"/>
        <v>12</v>
      </c>
    </row>
    <row r="560" spans="2:6" x14ac:dyDescent="0.25">
      <c r="B560">
        <v>0</v>
      </c>
      <c r="C560">
        <f t="shared" si="27"/>
        <v>12</v>
      </c>
      <c r="D560">
        <f>SUMIF(Animals!G$3:G$616, A560, Animals!F$3:F$616)
+SUMIF(Gear!G$3:G$614, A560, Gear!F$3:F$614)
+SUMIF(Gear!H$3:H$614, A560, Gear!F$3:F$614)
+SUMIF(Gear!I$3:I$614, A560, Gear!F$3:F$614)
+SUMIF(Workshop!G$3:G$603, A560, Workshop!I$3:I$603)
+SUMIF(Workshop!J$3:J$603, A560, Workshop!L$3:L$603)
+SUMIF(Workshop!M$3:M$603, A560, Workshop!O$3:O$603)
+SUMIF(Workshop!P$3:P$603, A560, Workshop!R$3:R$603)
+SUMIF(Fish!G$3:G$616, A560, Fish!I$3:I$616)
+SUMIF(Fish!J$3:J$616, A560, Fish!L$3:L$616)</f>
        <v>0</v>
      </c>
      <c r="E560">
        <f t="shared" si="28"/>
        <v>12</v>
      </c>
      <c r="F560">
        <f t="shared" si="29"/>
        <v>12</v>
      </c>
    </row>
    <row r="561" spans="2:6" x14ac:dyDescent="0.25">
      <c r="B561">
        <v>0</v>
      </c>
      <c r="C561">
        <f t="shared" si="27"/>
        <v>12</v>
      </c>
      <c r="D561">
        <f>SUMIF(Animals!G$3:G$616, A561, Animals!F$3:F$616)
+SUMIF(Gear!G$3:G$614, A561, Gear!F$3:F$614)
+SUMIF(Gear!H$3:H$614, A561, Gear!F$3:F$614)
+SUMIF(Gear!I$3:I$614, A561, Gear!F$3:F$614)
+SUMIF(Workshop!G$3:G$603, A561, Workshop!I$3:I$603)
+SUMIF(Workshop!J$3:J$603, A561, Workshop!L$3:L$603)
+SUMIF(Workshop!M$3:M$603, A561, Workshop!O$3:O$603)
+SUMIF(Workshop!P$3:P$603, A561, Workshop!R$3:R$603)
+SUMIF(Fish!G$3:G$616, A561, Fish!I$3:I$616)
+SUMIF(Fish!J$3:J$616, A561, Fish!L$3:L$616)</f>
        <v>0</v>
      </c>
      <c r="E561">
        <f t="shared" si="28"/>
        <v>12</v>
      </c>
      <c r="F561">
        <f t="shared" si="29"/>
        <v>12</v>
      </c>
    </row>
    <row r="562" spans="2:6" x14ac:dyDescent="0.25">
      <c r="B562">
        <v>0</v>
      </c>
      <c r="C562">
        <f t="shared" si="27"/>
        <v>12</v>
      </c>
      <c r="D562">
        <f>SUMIF(Animals!G$3:G$616, A562, Animals!F$3:F$616)
+SUMIF(Gear!G$3:G$614, A562, Gear!F$3:F$614)
+SUMIF(Gear!H$3:H$614, A562, Gear!F$3:F$614)
+SUMIF(Gear!I$3:I$614, A562, Gear!F$3:F$614)
+SUMIF(Workshop!G$3:G$603, A562, Workshop!I$3:I$603)
+SUMIF(Workshop!J$3:J$603, A562, Workshop!L$3:L$603)
+SUMIF(Workshop!M$3:M$603, A562, Workshop!O$3:O$603)
+SUMIF(Workshop!P$3:P$603, A562, Workshop!R$3:R$603)
+SUMIF(Fish!G$3:G$616, A562, Fish!I$3:I$616)
+SUMIF(Fish!J$3:J$616, A562, Fish!L$3:L$616)</f>
        <v>0</v>
      </c>
      <c r="E562">
        <f t="shared" si="28"/>
        <v>12</v>
      </c>
      <c r="F562">
        <f t="shared" si="29"/>
        <v>12</v>
      </c>
    </row>
    <row r="563" spans="2:6" x14ac:dyDescent="0.25">
      <c r="B563">
        <v>0</v>
      </c>
      <c r="C563">
        <f t="shared" si="27"/>
        <v>12</v>
      </c>
      <c r="D563">
        <f>SUMIF(Animals!G$3:G$616, A563, Animals!F$3:F$616)
+SUMIF(Gear!G$3:G$614, A563, Gear!F$3:F$614)
+SUMIF(Gear!H$3:H$614, A563, Gear!F$3:F$614)
+SUMIF(Gear!I$3:I$614, A563, Gear!F$3:F$614)
+SUMIF(Workshop!G$3:G$603, A563, Workshop!I$3:I$603)
+SUMIF(Workshop!J$3:J$603, A563, Workshop!L$3:L$603)
+SUMIF(Workshop!M$3:M$603, A563, Workshop!O$3:O$603)
+SUMIF(Workshop!P$3:P$603, A563, Workshop!R$3:R$603)
+SUMIF(Fish!G$3:G$616, A563, Fish!I$3:I$616)
+SUMIF(Fish!J$3:J$616, A563, Fish!L$3:L$616)</f>
        <v>0</v>
      </c>
      <c r="E563">
        <f t="shared" si="28"/>
        <v>12</v>
      </c>
      <c r="F563">
        <f t="shared" si="29"/>
        <v>12</v>
      </c>
    </row>
    <row r="564" spans="2:6" x14ac:dyDescent="0.25">
      <c r="B564">
        <v>0</v>
      </c>
      <c r="C564">
        <f t="shared" si="27"/>
        <v>12</v>
      </c>
      <c r="D564">
        <f>SUMIF(Animals!G$3:G$616, A564, Animals!F$3:F$616)
+SUMIF(Gear!G$3:G$614, A564, Gear!F$3:F$614)
+SUMIF(Gear!H$3:H$614, A564, Gear!F$3:F$614)
+SUMIF(Gear!I$3:I$614, A564, Gear!F$3:F$614)
+SUMIF(Workshop!G$3:G$603, A564, Workshop!I$3:I$603)
+SUMIF(Workshop!J$3:J$603, A564, Workshop!L$3:L$603)
+SUMIF(Workshop!M$3:M$603, A564, Workshop!O$3:O$603)
+SUMIF(Workshop!P$3:P$603, A564, Workshop!R$3:R$603)
+SUMIF(Fish!G$3:G$616, A564, Fish!I$3:I$616)
+SUMIF(Fish!J$3:J$616, A564, Fish!L$3:L$616)</f>
        <v>0</v>
      </c>
      <c r="E564">
        <f t="shared" si="28"/>
        <v>12</v>
      </c>
      <c r="F564">
        <f t="shared" si="29"/>
        <v>12</v>
      </c>
    </row>
    <row r="565" spans="2:6" x14ac:dyDescent="0.25">
      <c r="B565">
        <v>0</v>
      </c>
      <c r="C565">
        <f t="shared" si="27"/>
        <v>12</v>
      </c>
      <c r="D565">
        <f>SUMIF(Animals!G$3:G$616, A565, Animals!F$3:F$616)
+SUMIF(Gear!G$3:G$614, A565, Gear!F$3:F$614)
+SUMIF(Gear!H$3:H$614, A565, Gear!F$3:F$614)
+SUMIF(Gear!I$3:I$614, A565, Gear!F$3:F$614)
+SUMIF(Workshop!G$3:G$603, A565, Workshop!I$3:I$603)
+SUMIF(Workshop!J$3:J$603, A565, Workshop!L$3:L$603)
+SUMIF(Workshop!M$3:M$603, A565, Workshop!O$3:O$603)
+SUMIF(Workshop!P$3:P$603, A565, Workshop!R$3:R$603)
+SUMIF(Fish!G$3:G$616, A565, Fish!I$3:I$616)
+SUMIF(Fish!J$3:J$616, A565, Fish!L$3:L$616)</f>
        <v>0</v>
      </c>
      <c r="E565">
        <f t="shared" si="28"/>
        <v>12</v>
      </c>
      <c r="F565">
        <f t="shared" si="29"/>
        <v>12</v>
      </c>
    </row>
    <row r="566" spans="2:6" x14ac:dyDescent="0.25">
      <c r="B566">
        <v>0</v>
      </c>
      <c r="C566">
        <f t="shared" si="27"/>
        <v>12</v>
      </c>
      <c r="D566">
        <f>SUMIF(Animals!G$3:G$616, A566, Animals!F$3:F$616)
+SUMIF(Gear!G$3:G$614, A566, Gear!F$3:F$614)
+SUMIF(Gear!H$3:H$614, A566, Gear!F$3:F$614)
+SUMIF(Gear!I$3:I$614, A566, Gear!F$3:F$614)
+SUMIF(Workshop!G$3:G$603, A566, Workshop!I$3:I$603)
+SUMIF(Workshop!J$3:J$603, A566, Workshop!L$3:L$603)
+SUMIF(Workshop!M$3:M$603, A566, Workshop!O$3:O$603)
+SUMIF(Workshop!P$3:P$603, A566, Workshop!R$3:R$603)
+SUMIF(Fish!G$3:G$616, A566, Fish!I$3:I$616)
+SUMIF(Fish!J$3:J$616, A566, Fish!L$3:L$616)</f>
        <v>0</v>
      </c>
      <c r="E566">
        <f t="shared" si="28"/>
        <v>12</v>
      </c>
      <c r="F566">
        <f t="shared" si="29"/>
        <v>12</v>
      </c>
    </row>
    <row r="567" spans="2:6" x14ac:dyDescent="0.25">
      <c r="B567">
        <v>0</v>
      </c>
      <c r="C567">
        <f t="shared" si="27"/>
        <v>12</v>
      </c>
      <c r="D567">
        <f>SUMIF(Animals!G$3:G$616, A567, Animals!F$3:F$616)
+SUMIF(Gear!G$3:G$614, A567, Gear!F$3:F$614)
+SUMIF(Gear!H$3:H$614, A567, Gear!F$3:F$614)
+SUMIF(Gear!I$3:I$614, A567, Gear!F$3:F$614)
+SUMIF(Workshop!G$3:G$603, A567, Workshop!I$3:I$603)
+SUMIF(Workshop!J$3:J$603, A567, Workshop!L$3:L$603)
+SUMIF(Workshop!M$3:M$603, A567, Workshop!O$3:O$603)
+SUMIF(Workshop!P$3:P$603, A567, Workshop!R$3:R$603)
+SUMIF(Fish!G$3:G$616, A567, Fish!I$3:I$616)
+SUMIF(Fish!J$3:J$616, A567, Fish!L$3:L$616)</f>
        <v>0</v>
      </c>
      <c r="E567">
        <f t="shared" si="28"/>
        <v>12</v>
      </c>
      <c r="F567">
        <f t="shared" si="29"/>
        <v>12</v>
      </c>
    </row>
    <row r="568" spans="2:6" x14ac:dyDescent="0.25">
      <c r="B568">
        <v>0</v>
      </c>
      <c r="C568">
        <f t="shared" si="27"/>
        <v>12</v>
      </c>
      <c r="D568">
        <f>SUMIF(Animals!G$3:G$616, A568, Animals!F$3:F$616)
+SUMIF(Gear!G$3:G$614, A568, Gear!F$3:F$614)
+SUMIF(Gear!H$3:H$614, A568, Gear!F$3:F$614)
+SUMIF(Gear!I$3:I$614, A568, Gear!F$3:F$614)
+SUMIF(Workshop!G$3:G$603, A568, Workshop!I$3:I$603)
+SUMIF(Workshop!J$3:J$603, A568, Workshop!L$3:L$603)
+SUMIF(Workshop!M$3:M$603, A568, Workshop!O$3:O$603)
+SUMIF(Workshop!P$3:P$603, A568, Workshop!R$3:R$603)
+SUMIF(Fish!G$3:G$616, A568, Fish!I$3:I$616)
+SUMIF(Fish!J$3:J$616, A568, Fish!L$3:L$616)</f>
        <v>0</v>
      </c>
      <c r="E568">
        <f t="shared" si="28"/>
        <v>12</v>
      </c>
      <c r="F568">
        <f t="shared" si="29"/>
        <v>12</v>
      </c>
    </row>
    <row r="569" spans="2:6" x14ac:dyDescent="0.25">
      <c r="B569">
        <v>0</v>
      </c>
      <c r="C569">
        <f t="shared" si="27"/>
        <v>12</v>
      </c>
      <c r="D569">
        <f>SUMIF(Animals!G$3:G$616, A569, Animals!F$3:F$616)
+SUMIF(Gear!G$3:G$614, A569, Gear!F$3:F$614)
+SUMIF(Gear!H$3:H$614, A569, Gear!F$3:F$614)
+SUMIF(Gear!I$3:I$614, A569, Gear!F$3:F$614)
+SUMIF(Workshop!G$3:G$603, A569, Workshop!I$3:I$603)
+SUMIF(Workshop!J$3:J$603, A569, Workshop!L$3:L$603)
+SUMIF(Workshop!M$3:M$603, A569, Workshop!O$3:O$603)
+SUMIF(Workshop!P$3:P$603, A569, Workshop!R$3:R$603)
+SUMIF(Fish!G$3:G$616, A569, Fish!I$3:I$616)
+SUMIF(Fish!J$3:J$616, A569, Fish!L$3:L$616)</f>
        <v>0</v>
      </c>
      <c r="E569">
        <f t="shared" si="28"/>
        <v>12</v>
      </c>
      <c r="F569">
        <f t="shared" si="29"/>
        <v>12</v>
      </c>
    </row>
    <row r="570" spans="2:6" x14ac:dyDescent="0.25">
      <c r="B570">
        <v>0</v>
      </c>
      <c r="C570">
        <f t="shared" si="27"/>
        <v>12</v>
      </c>
      <c r="D570">
        <f>SUMIF(Animals!G$3:G$616, A570, Animals!F$3:F$616)
+SUMIF(Gear!G$3:G$614, A570, Gear!F$3:F$614)
+SUMIF(Gear!H$3:H$614, A570, Gear!F$3:F$614)
+SUMIF(Gear!I$3:I$614, A570, Gear!F$3:F$614)
+SUMIF(Workshop!G$3:G$603, A570, Workshop!I$3:I$603)
+SUMIF(Workshop!J$3:J$603, A570, Workshop!L$3:L$603)
+SUMIF(Workshop!M$3:M$603, A570, Workshop!O$3:O$603)
+SUMIF(Workshop!P$3:P$603, A570, Workshop!R$3:R$603)
+SUMIF(Fish!G$3:G$616, A570, Fish!I$3:I$616)
+SUMIF(Fish!J$3:J$616, A570, Fish!L$3:L$616)</f>
        <v>0</v>
      </c>
      <c r="E570">
        <f t="shared" si="28"/>
        <v>12</v>
      </c>
      <c r="F570">
        <f t="shared" si="29"/>
        <v>12</v>
      </c>
    </row>
    <row r="571" spans="2:6" x14ac:dyDescent="0.25">
      <c r="B571">
        <v>0</v>
      </c>
      <c r="C571">
        <f t="shared" si="27"/>
        <v>12</v>
      </c>
      <c r="D571">
        <f>SUMIF(Animals!G$3:G$616, A571, Animals!F$3:F$616)
+SUMIF(Gear!G$3:G$614, A571, Gear!F$3:F$614)
+SUMIF(Gear!H$3:H$614, A571, Gear!F$3:F$614)
+SUMIF(Gear!I$3:I$614, A571, Gear!F$3:F$614)
+SUMIF(Workshop!G$3:G$603, A571, Workshop!I$3:I$603)
+SUMIF(Workshop!J$3:J$603, A571, Workshop!L$3:L$603)
+SUMIF(Workshop!M$3:M$603, A571, Workshop!O$3:O$603)
+SUMIF(Workshop!P$3:P$603, A571, Workshop!R$3:R$603)
+SUMIF(Fish!G$3:G$616, A571, Fish!I$3:I$616)
+SUMIF(Fish!J$3:J$616, A571, Fish!L$3:L$616)</f>
        <v>0</v>
      </c>
      <c r="E571">
        <f t="shared" si="28"/>
        <v>12</v>
      </c>
      <c r="F571">
        <f t="shared" si="29"/>
        <v>12</v>
      </c>
    </row>
    <row r="572" spans="2:6" x14ac:dyDescent="0.25">
      <c r="B572">
        <v>0</v>
      </c>
      <c r="C572">
        <f t="shared" si="27"/>
        <v>12</v>
      </c>
      <c r="D572">
        <f>SUMIF(Animals!G$3:G$616, A572, Animals!F$3:F$616)
+SUMIF(Gear!G$3:G$614, A572, Gear!F$3:F$614)
+SUMIF(Gear!H$3:H$614, A572, Gear!F$3:F$614)
+SUMIF(Gear!I$3:I$614, A572, Gear!F$3:F$614)
+SUMIF(Workshop!G$3:G$603, A572, Workshop!I$3:I$603)
+SUMIF(Workshop!J$3:J$603, A572, Workshop!L$3:L$603)
+SUMIF(Workshop!M$3:M$603, A572, Workshop!O$3:O$603)
+SUMIF(Workshop!P$3:P$603, A572, Workshop!R$3:R$603)
+SUMIF(Fish!G$3:G$616, A572, Fish!I$3:I$616)
+SUMIF(Fish!J$3:J$616, A572, Fish!L$3:L$616)</f>
        <v>0</v>
      </c>
      <c r="E572">
        <f t="shared" si="28"/>
        <v>12</v>
      </c>
      <c r="F572">
        <f t="shared" si="29"/>
        <v>12</v>
      </c>
    </row>
    <row r="573" spans="2:6" x14ac:dyDescent="0.25">
      <c r="B573">
        <v>0</v>
      </c>
      <c r="C573">
        <f t="shared" si="27"/>
        <v>12</v>
      </c>
      <c r="D573">
        <f>SUMIF(Animals!G$3:G$616, A573, Animals!F$3:F$616)
+SUMIF(Gear!G$3:G$614, A573, Gear!F$3:F$614)
+SUMIF(Gear!H$3:H$614, A573, Gear!F$3:F$614)
+SUMIF(Gear!I$3:I$614, A573, Gear!F$3:F$614)
+SUMIF(Workshop!G$3:G$603, A573, Workshop!I$3:I$603)
+SUMIF(Workshop!J$3:J$603, A573, Workshop!L$3:L$603)
+SUMIF(Workshop!M$3:M$603, A573, Workshop!O$3:O$603)
+SUMIF(Workshop!P$3:P$603, A573, Workshop!R$3:R$603)
+SUMIF(Fish!G$3:G$616, A573, Fish!I$3:I$616)
+SUMIF(Fish!J$3:J$616, A573, Fish!L$3:L$616)</f>
        <v>0</v>
      </c>
      <c r="E573">
        <f t="shared" si="28"/>
        <v>12</v>
      </c>
      <c r="F573">
        <f t="shared" si="29"/>
        <v>12</v>
      </c>
    </row>
    <row r="574" spans="2:6" x14ac:dyDescent="0.25">
      <c r="B574">
        <v>0</v>
      </c>
      <c r="C574">
        <f t="shared" si="27"/>
        <v>12</v>
      </c>
      <c r="D574">
        <f>SUMIF(Animals!G$3:G$616, A574, Animals!F$3:F$616)
+SUMIF(Gear!G$3:G$614, A574, Gear!F$3:F$614)
+SUMIF(Gear!H$3:H$614, A574, Gear!F$3:F$614)
+SUMIF(Gear!I$3:I$614, A574, Gear!F$3:F$614)
+SUMIF(Workshop!G$3:G$603, A574, Workshop!I$3:I$603)
+SUMIF(Workshop!J$3:J$603, A574, Workshop!L$3:L$603)
+SUMIF(Workshop!M$3:M$603, A574, Workshop!O$3:O$603)
+SUMIF(Workshop!P$3:P$603, A574, Workshop!R$3:R$603)
+SUMIF(Fish!G$3:G$616, A574, Fish!I$3:I$616)
+SUMIF(Fish!J$3:J$616, A574, Fish!L$3:L$616)</f>
        <v>0</v>
      </c>
      <c r="E574">
        <f t="shared" si="28"/>
        <v>12</v>
      </c>
      <c r="F574">
        <f t="shared" si="29"/>
        <v>12</v>
      </c>
    </row>
    <row r="575" spans="2:6" x14ac:dyDescent="0.25">
      <c r="B575">
        <v>0</v>
      </c>
      <c r="C575">
        <f t="shared" si="27"/>
        <v>12</v>
      </c>
      <c r="D575">
        <f>SUMIF(Animals!G$3:G$616, A575, Animals!F$3:F$616)
+SUMIF(Gear!G$3:G$614, A575, Gear!F$3:F$614)
+SUMIF(Gear!H$3:H$614, A575, Gear!F$3:F$614)
+SUMIF(Gear!I$3:I$614, A575, Gear!F$3:F$614)
+SUMIF(Workshop!G$3:G$603, A575, Workshop!I$3:I$603)
+SUMIF(Workshop!J$3:J$603, A575, Workshop!L$3:L$603)
+SUMIF(Workshop!M$3:M$603, A575, Workshop!O$3:O$603)
+SUMIF(Workshop!P$3:P$603, A575, Workshop!R$3:R$603)
+SUMIF(Fish!G$3:G$616, A575, Fish!I$3:I$616)
+SUMIF(Fish!J$3:J$616, A575, Fish!L$3:L$616)</f>
        <v>0</v>
      </c>
      <c r="E575">
        <f t="shared" si="28"/>
        <v>12</v>
      </c>
      <c r="F575">
        <f t="shared" si="29"/>
        <v>12</v>
      </c>
    </row>
    <row r="576" spans="2:6" x14ac:dyDescent="0.25">
      <c r="B576">
        <v>0</v>
      </c>
      <c r="C576">
        <f t="shared" si="27"/>
        <v>12</v>
      </c>
      <c r="D576">
        <f>SUMIF(Animals!G$3:G$616, A576, Animals!F$3:F$616)
+SUMIF(Gear!G$3:G$614, A576, Gear!F$3:F$614)
+SUMIF(Gear!H$3:H$614, A576, Gear!F$3:F$614)
+SUMIF(Gear!I$3:I$614, A576, Gear!F$3:F$614)
+SUMIF(Workshop!G$3:G$603, A576, Workshop!I$3:I$603)
+SUMIF(Workshop!J$3:J$603, A576, Workshop!L$3:L$603)
+SUMIF(Workshop!M$3:M$603, A576, Workshop!O$3:O$603)
+SUMIF(Workshop!P$3:P$603, A576, Workshop!R$3:R$603)
+SUMIF(Fish!G$3:G$616, A576, Fish!I$3:I$616)
+SUMIF(Fish!J$3:J$616, A576, Fish!L$3:L$616)</f>
        <v>0</v>
      </c>
      <c r="E576">
        <f t="shared" si="28"/>
        <v>12</v>
      </c>
      <c r="F576">
        <f t="shared" si="29"/>
        <v>12</v>
      </c>
    </row>
    <row r="577" spans="2:6" x14ac:dyDescent="0.25">
      <c r="B577">
        <v>0</v>
      </c>
      <c r="C577">
        <f t="shared" si="27"/>
        <v>12</v>
      </c>
      <c r="D577">
        <f>SUMIF(Animals!G$3:G$616, A577, Animals!F$3:F$616)
+SUMIF(Gear!G$3:G$614, A577, Gear!F$3:F$614)
+SUMIF(Gear!H$3:H$614, A577, Gear!F$3:F$614)
+SUMIF(Gear!I$3:I$614, A577, Gear!F$3:F$614)
+SUMIF(Workshop!G$3:G$603, A577, Workshop!I$3:I$603)
+SUMIF(Workshop!J$3:J$603, A577, Workshop!L$3:L$603)
+SUMIF(Workshop!M$3:M$603, A577, Workshop!O$3:O$603)
+SUMIF(Workshop!P$3:P$603, A577, Workshop!R$3:R$603)
+SUMIF(Fish!G$3:G$616, A577, Fish!I$3:I$616)
+SUMIF(Fish!J$3:J$616, A577, Fish!L$3:L$616)</f>
        <v>0</v>
      </c>
      <c r="E577">
        <f t="shared" si="28"/>
        <v>12</v>
      </c>
      <c r="F577">
        <f t="shared" si="29"/>
        <v>12</v>
      </c>
    </row>
    <row r="578" spans="2:6" x14ac:dyDescent="0.25">
      <c r="B578">
        <v>0</v>
      </c>
      <c r="C578">
        <f t="shared" si="27"/>
        <v>12</v>
      </c>
      <c r="D578">
        <f>SUMIF(Animals!G$3:G$616, A578, Animals!F$3:F$616)
+SUMIF(Gear!G$3:G$614, A578, Gear!F$3:F$614)
+SUMIF(Gear!H$3:H$614, A578, Gear!F$3:F$614)
+SUMIF(Gear!I$3:I$614, A578, Gear!F$3:F$614)
+SUMIF(Workshop!G$3:G$603, A578, Workshop!I$3:I$603)
+SUMIF(Workshop!J$3:J$603, A578, Workshop!L$3:L$603)
+SUMIF(Workshop!M$3:M$603, A578, Workshop!O$3:O$603)
+SUMIF(Workshop!P$3:P$603, A578, Workshop!R$3:R$603)
+SUMIF(Fish!G$3:G$616, A578, Fish!I$3:I$616)
+SUMIF(Fish!J$3:J$616, A578, Fish!L$3:L$616)</f>
        <v>0</v>
      </c>
      <c r="E578">
        <f t="shared" si="28"/>
        <v>12</v>
      </c>
      <c r="F578">
        <f t="shared" si="29"/>
        <v>12</v>
      </c>
    </row>
    <row r="579" spans="2:6" x14ac:dyDescent="0.25">
      <c r="B579">
        <v>0</v>
      </c>
      <c r="C579">
        <f t="shared" ref="C579:C615" si="30">$G$1</f>
        <v>12</v>
      </c>
      <c r="D579">
        <f>SUMIF(Animals!G$3:G$616, A579, Animals!F$3:F$616)
+SUMIF(Gear!G$3:G$614, A579, Gear!F$3:F$614)
+SUMIF(Gear!H$3:H$614, A579, Gear!F$3:F$614)
+SUMIF(Gear!I$3:I$614, A579, Gear!F$3:F$614)
+SUMIF(Workshop!G$3:G$603, A579, Workshop!I$3:I$603)
+SUMIF(Workshop!J$3:J$603, A579, Workshop!L$3:L$603)
+SUMIF(Workshop!M$3:M$603, A579, Workshop!O$3:O$603)
+SUMIF(Workshop!P$3:P$603, A579, Workshop!R$3:R$603)
+SUMIF(Fish!G$3:G$616, A579, Fish!I$3:I$616)
+SUMIF(Fish!J$3:J$616, A579, Fish!L$3:L$616)</f>
        <v>0</v>
      </c>
      <c r="E579">
        <f t="shared" ref="E579:E615" si="31">SUM(C579:D579)</f>
        <v>12</v>
      </c>
      <c r="F579">
        <f t="shared" ref="F579:F615" si="32">MAX(0, E579-B579)</f>
        <v>12</v>
      </c>
    </row>
    <row r="580" spans="2:6" x14ac:dyDescent="0.25">
      <c r="B580">
        <v>0</v>
      </c>
      <c r="C580">
        <f t="shared" si="30"/>
        <v>12</v>
      </c>
      <c r="D580">
        <f>SUMIF(Animals!G$3:G$616, A580, Animals!F$3:F$616)
+SUMIF(Gear!G$3:G$614, A580, Gear!F$3:F$614)
+SUMIF(Gear!H$3:H$614, A580, Gear!F$3:F$614)
+SUMIF(Gear!I$3:I$614, A580, Gear!F$3:F$614)
+SUMIF(Workshop!G$3:G$603, A580, Workshop!I$3:I$603)
+SUMIF(Workshop!J$3:J$603, A580, Workshop!L$3:L$603)
+SUMIF(Workshop!M$3:M$603, A580, Workshop!O$3:O$603)
+SUMIF(Workshop!P$3:P$603, A580, Workshop!R$3:R$603)
+SUMIF(Fish!G$3:G$616, A580, Fish!I$3:I$616)
+SUMIF(Fish!J$3:J$616, A580, Fish!L$3:L$616)</f>
        <v>0</v>
      </c>
      <c r="E580">
        <f t="shared" si="31"/>
        <v>12</v>
      </c>
      <c r="F580">
        <f t="shared" si="32"/>
        <v>12</v>
      </c>
    </row>
    <row r="581" spans="2:6" x14ac:dyDescent="0.25">
      <c r="B581">
        <v>0</v>
      </c>
      <c r="C581">
        <f t="shared" si="30"/>
        <v>12</v>
      </c>
      <c r="D581">
        <f>SUMIF(Animals!G$3:G$616, A581, Animals!F$3:F$616)
+SUMIF(Gear!G$3:G$614, A581, Gear!F$3:F$614)
+SUMIF(Gear!H$3:H$614, A581, Gear!F$3:F$614)
+SUMIF(Gear!I$3:I$614, A581, Gear!F$3:F$614)
+SUMIF(Workshop!G$3:G$603, A581, Workshop!I$3:I$603)
+SUMIF(Workshop!J$3:J$603, A581, Workshop!L$3:L$603)
+SUMIF(Workshop!M$3:M$603, A581, Workshop!O$3:O$603)
+SUMIF(Workshop!P$3:P$603, A581, Workshop!R$3:R$603)
+SUMIF(Fish!G$3:G$616, A581, Fish!I$3:I$616)
+SUMIF(Fish!J$3:J$616, A581, Fish!L$3:L$616)</f>
        <v>0</v>
      </c>
      <c r="E581">
        <f t="shared" si="31"/>
        <v>12</v>
      </c>
      <c r="F581">
        <f t="shared" si="32"/>
        <v>12</v>
      </c>
    </row>
    <row r="582" spans="2:6" x14ac:dyDescent="0.25">
      <c r="B582">
        <v>0</v>
      </c>
      <c r="C582">
        <f t="shared" si="30"/>
        <v>12</v>
      </c>
      <c r="D582">
        <f>SUMIF(Animals!G$3:G$616, A582, Animals!F$3:F$616)
+SUMIF(Gear!G$3:G$614, A582, Gear!F$3:F$614)
+SUMIF(Gear!H$3:H$614, A582, Gear!F$3:F$614)
+SUMIF(Gear!I$3:I$614, A582, Gear!F$3:F$614)
+SUMIF(Workshop!G$3:G$603, A582, Workshop!I$3:I$603)
+SUMIF(Workshop!J$3:J$603, A582, Workshop!L$3:L$603)
+SUMIF(Workshop!M$3:M$603, A582, Workshop!O$3:O$603)
+SUMIF(Workshop!P$3:P$603, A582, Workshop!R$3:R$603)
+SUMIF(Fish!G$3:G$616, A582, Fish!I$3:I$616)
+SUMIF(Fish!J$3:J$616, A582, Fish!L$3:L$616)</f>
        <v>0</v>
      </c>
      <c r="E582">
        <f t="shared" si="31"/>
        <v>12</v>
      </c>
      <c r="F582">
        <f t="shared" si="32"/>
        <v>12</v>
      </c>
    </row>
    <row r="583" spans="2:6" x14ac:dyDescent="0.25">
      <c r="B583">
        <v>0</v>
      </c>
      <c r="C583">
        <f t="shared" si="30"/>
        <v>12</v>
      </c>
      <c r="D583">
        <f>SUMIF(Animals!G$3:G$616, A583, Animals!F$3:F$616)
+SUMIF(Gear!G$3:G$614, A583, Gear!F$3:F$614)
+SUMIF(Gear!H$3:H$614, A583, Gear!F$3:F$614)
+SUMIF(Gear!I$3:I$614, A583, Gear!F$3:F$614)
+SUMIF(Workshop!G$3:G$603, A583, Workshop!I$3:I$603)
+SUMIF(Workshop!J$3:J$603, A583, Workshop!L$3:L$603)
+SUMIF(Workshop!M$3:M$603, A583, Workshop!O$3:O$603)
+SUMIF(Workshop!P$3:P$603, A583, Workshop!R$3:R$603)
+SUMIF(Fish!G$3:G$616, A583, Fish!I$3:I$616)
+SUMIF(Fish!J$3:J$616, A583, Fish!L$3:L$616)</f>
        <v>0</v>
      </c>
      <c r="E583">
        <f t="shared" si="31"/>
        <v>12</v>
      </c>
      <c r="F583">
        <f t="shared" si="32"/>
        <v>12</v>
      </c>
    </row>
    <row r="584" spans="2:6" x14ac:dyDescent="0.25">
      <c r="B584">
        <v>0</v>
      </c>
      <c r="C584">
        <f t="shared" si="30"/>
        <v>12</v>
      </c>
      <c r="D584">
        <f>SUMIF(Animals!G$3:G$616, A584, Animals!F$3:F$616)
+SUMIF(Gear!G$3:G$614, A584, Gear!F$3:F$614)
+SUMIF(Gear!H$3:H$614, A584, Gear!F$3:F$614)
+SUMIF(Gear!I$3:I$614, A584, Gear!F$3:F$614)
+SUMIF(Workshop!G$3:G$603, A584, Workshop!I$3:I$603)
+SUMIF(Workshop!J$3:J$603, A584, Workshop!L$3:L$603)
+SUMIF(Workshop!M$3:M$603, A584, Workshop!O$3:O$603)
+SUMIF(Workshop!P$3:P$603, A584, Workshop!R$3:R$603)
+SUMIF(Fish!G$3:G$616, A584, Fish!I$3:I$616)
+SUMIF(Fish!J$3:J$616, A584, Fish!L$3:L$616)</f>
        <v>0</v>
      </c>
      <c r="E584">
        <f t="shared" si="31"/>
        <v>12</v>
      </c>
      <c r="F584">
        <f t="shared" si="32"/>
        <v>12</v>
      </c>
    </row>
    <row r="585" spans="2:6" x14ac:dyDescent="0.25">
      <c r="B585">
        <v>0</v>
      </c>
      <c r="C585">
        <f t="shared" si="30"/>
        <v>12</v>
      </c>
      <c r="D585">
        <f>SUMIF(Animals!G$3:G$616, A585, Animals!F$3:F$616)
+SUMIF(Gear!G$3:G$614, A585, Gear!F$3:F$614)
+SUMIF(Gear!H$3:H$614, A585, Gear!F$3:F$614)
+SUMIF(Gear!I$3:I$614, A585, Gear!F$3:F$614)
+SUMIF(Workshop!G$3:G$603, A585, Workshop!I$3:I$603)
+SUMIF(Workshop!J$3:J$603, A585, Workshop!L$3:L$603)
+SUMIF(Workshop!M$3:M$603, A585, Workshop!O$3:O$603)
+SUMIF(Workshop!P$3:P$603, A585, Workshop!R$3:R$603)
+SUMIF(Fish!G$3:G$616, A585, Fish!I$3:I$616)
+SUMIF(Fish!J$3:J$616, A585, Fish!L$3:L$616)</f>
        <v>0</v>
      </c>
      <c r="E585">
        <f t="shared" si="31"/>
        <v>12</v>
      </c>
      <c r="F585">
        <f t="shared" si="32"/>
        <v>12</v>
      </c>
    </row>
    <row r="586" spans="2:6" x14ac:dyDescent="0.25">
      <c r="B586">
        <v>0</v>
      </c>
      <c r="C586">
        <f t="shared" si="30"/>
        <v>12</v>
      </c>
      <c r="D586">
        <f>SUMIF(Animals!G$3:G$616, A586, Animals!F$3:F$616)
+SUMIF(Gear!G$3:G$614, A586, Gear!F$3:F$614)
+SUMIF(Gear!H$3:H$614, A586, Gear!F$3:F$614)
+SUMIF(Gear!I$3:I$614, A586, Gear!F$3:F$614)
+SUMIF(Workshop!G$3:G$603, A586, Workshop!I$3:I$603)
+SUMIF(Workshop!J$3:J$603, A586, Workshop!L$3:L$603)
+SUMIF(Workshop!M$3:M$603, A586, Workshop!O$3:O$603)
+SUMIF(Workshop!P$3:P$603, A586, Workshop!R$3:R$603)
+SUMIF(Fish!G$3:G$616, A586, Fish!I$3:I$616)
+SUMIF(Fish!J$3:J$616, A586, Fish!L$3:L$616)</f>
        <v>0</v>
      </c>
      <c r="E586">
        <f t="shared" si="31"/>
        <v>12</v>
      </c>
      <c r="F586">
        <f t="shared" si="32"/>
        <v>12</v>
      </c>
    </row>
    <row r="587" spans="2:6" x14ac:dyDescent="0.25">
      <c r="B587">
        <v>0</v>
      </c>
      <c r="C587">
        <f t="shared" si="30"/>
        <v>12</v>
      </c>
      <c r="D587">
        <f>SUMIF(Animals!G$3:G$616, A587, Animals!F$3:F$616)
+SUMIF(Gear!G$3:G$614, A587, Gear!F$3:F$614)
+SUMIF(Gear!H$3:H$614, A587, Gear!F$3:F$614)
+SUMIF(Gear!I$3:I$614, A587, Gear!F$3:F$614)
+SUMIF(Workshop!G$3:G$603, A587, Workshop!I$3:I$603)
+SUMIF(Workshop!J$3:J$603, A587, Workshop!L$3:L$603)
+SUMIF(Workshop!M$3:M$603, A587, Workshop!O$3:O$603)
+SUMIF(Workshop!P$3:P$603, A587, Workshop!R$3:R$603)
+SUMIF(Fish!G$3:G$616, A587, Fish!I$3:I$616)
+SUMIF(Fish!J$3:J$616, A587, Fish!L$3:L$616)</f>
        <v>0</v>
      </c>
      <c r="E587">
        <f t="shared" si="31"/>
        <v>12</v>
      </c>
      <c r="F587">
        <f t="shared" si="32"/>
        <v>12</v>
      </c>
    </row>
    <row r="588" spans="2:6" x14ac:dyDescent="0.25">
      <c r="B588">
        <v>0</v>
      </c>
      <c r="C588">
        <f t="shared" si="30"/>
        <v>12</v>
      </c>
      <c r="D588">
        <f>SUMIF(Animals!G$3:G$616, A588, Animals!F$3:F$616)
+SUMIF(Gear!G$3:G$614, A588, Gear!F$3:F$614)
+SUMIF(Gear!H$3:H$614, A588, Gear!F$3:F$614)
+SUMIF(Gear!I$3:I$614, A588, Gear!F$3:F$614)
+SUMIF(Workshop!G$3:G$603, A588, Workshop!I$3:I$603)
+SUMIF(Workshop!J$3:J$603, A588, Workshop!L$3:L$603)
+SUMIF(Workshop!M$3:M$603, A588, Workshop!O$3:O$603)
+SUMIF(Workshop!P$3:P$603, A588, Workshop!R$3:R$603)
+SUMIF(Fish!G$3:G$616, A588, Fish!I$3:I$616)
+SUMIF(Fish!J$3:J$616, A588, Fish!L$3:L$616)</f>
        <v>0</v>
      </c>
      <c r="E588">
        <f t="shared" si="31"/>
        <v>12</v>
      </c>
      <c r="F588">
        <f t="shared" si="32"/>
        <v>12</v>
      </c>
    </row>
    <row r="589" spans="2:6" x14ac:dyDescent="0.25">
      <c r="B589">
        <v>0</v>
      </c>
      <c r="C589">
        <f t="shared" si="30"/>
        <v>12</v>
      </c>
      <c r="D589">
        <f>SUMIF(Animals!G$3:G$616, A589, Animals!F$3:F$616)
+SUMIF(Gear!G$3:G$614, A589, Gear!F$3:F$614)
+SUMIF(Gear!H$3:H$614, A589, Gear!F$3:F$614)
+SUMIF(Gear!I$3:I$614, A589, Gear!F$3:F$614)
+SUMIF(Workshop!G$3:G$603, A589, Workshop!I$3:I$603)
+SUMIF(Workshop!J$3:J$603, A589, Workshop!L$3:L$603)
+SUMIF(Workshop!M$3:M$603, A589, Workshop!O$3:O$603)
+SUMIF(Workshop!P$3:P$603, A589, Workshop!R$3:R$603)
+SUMIF(Fish!G$3:G$616, A589, Fish!I$3:I$616)
+SUMIF(Fish!J$3:J$616, A589, Fish!L$3:L$616)</f>
        <v>0</v>
      </c>
      <c r="E589">
        <f t="shared" si="31"/>
        <v>12</v>
      </c>
      <c r="F589">
        <f t="shared" si="32"/>
        <v>12</v>
      </c>
    </row>
    <row r="590" spans="2:6" x14ac:dyDescent="0.25">
      <c r="B590">
        <v>0</v>
      </c>
      <c r="C590">
        <f t="shared" si="30"/>
        <v>12</v>
      </c>
      <c r="D590">
        <f>SUMIF(Animals!G$3:G$616, A590, Animals!F$3:F$616)
+SUMIF(Gear!G$3:G$614, A590, Gear!F$3:F$614)
+SUMIF(Gear!H$3:H$614, A590, Gear!F$3:F$614)
+SUMIF(Gear!I$3:I$614, A590, Gear!F$3:F$614)
+SUMIF(Workshop!G$3:G$603, A590, Workshop!I$3:I$603)
+SUMIF(Workshop!J$3:J$603, A590, Workshop!L$3:L$603)
+SUMIF(Workshop!M$3:M$603, A590, Workshop!O$3:O$603)
+SUMIF(Workshop!P$3:P$603, A590, Workshop!R$3:R$603)
+SUMIF(Fish!G$3:G$616, A590, Fish!I$3:I$616)
+SUMIF(Fish!J$3:J$616, A590, Fish!L$3:L$616)</f>
        <v>0</v>
      </c>
      <c r="E590">
        <f t="shared" si="31"/>
        <v>12</v>
      </c>
      <c r="F590">
        <f t="shared" si="32"/>
        <v>12</v>
      </c>
    </row>
    <row r="591" spans="2:6" x14ac:dyDescent="0.25">
      <c r="B591">
        <v>0</v>
      </c>
      <c r="C591">
        <f t="shared" si="30"/>
        <v>12</v>
      </c>
      <c r="D591">
        <f>SUMIF(Animals!G$3:G$616, A591, Animals!F$3:F$616)
+SUMIF(Gear!G$3:G$614, A591, Gear!F$3:F$614)
+SUMIF(Gear!H$3:H$614, A591, Gear!F$3:F$614)
+SUMIF(Gear!I$3:I$614, A591, Gear!F$3:F$614)
+SUMIF(Workshop!G$3:G$603, A591, Workshop!I$3:I$603)
+SUMIF(Workshop!J$3:J$603, A591, Workshop!L$3:L$603)
+SUMIF(Workshop!M$3:M$603, A591, Workshop!O$3:O$603)
+SUMIF(Workshop!P$3:P$603, A591, Workshop!R$3:R$603)
+SUMIF(Fish!G$3:G$616, A591, Fish!I$3:I$616)
+SUMIF(Fish!J$3:J$616, A591, Fish!L$3:L$616)</f>
        <v>0</v>
      </c>
      <c r="E591">
        <f t="shared" si="31"/>
        <v>12</v>
      </c>
      <c r="F591">
        <f t="shared" si="32"/>
        <v>12</v>
      </c>
    </row>
    <row r="592" spans="2:6" x14ac:dyDescent="0.25">
      <c r="B592">
        <v>0</v>
      </c>
      <c r="C592">
        <f t="shared" si="30"/>
        <v>12</v>
      </c>
      <c r="D592">
        <f>SUMIF(Animals!G$3:G$616, A592, Animals!F$3:F$616)
+SUMIF(Gear!G$3:G$614, A592, Gear!F$3:F$614)
+SUMIF(Gear!H$3:H$614, A592, Gear!F$3:F$614)
+SUMIF(Gear!I$3:I$614, A592, Gear!F$3:F$614)
+SUMIF(Workshop!G$3:G$603, A592, Workshop!I$3:I$603)
+SUMIF(Workshop!J$3:J$603, A592, Workshop!L$3:L$603)
+SUMIF(Workshop!M$3:M$603, A592, Workshop!O$3:O$603)
+SUMIF(Workshop!P$3:P$603, A592, Workshop!R$3:R$603)
+SUMIF(Fish!G$3:G$616, A592, Fish!I$3:I$616)
+SUMIF(Fish!J$3:J$616, A592, Fish!L$3:L$616)</f>
        <v>0</v>
      </c>
      <c r="E592">
        <f t="shared" si="31"/>
        <v>12</v>
      </c>
      <c r="F592">
        <f t="shared" si="32"/>
        <v>12</v>
      </c>
    </row>
    <row r="593" spans="2:6" x14ac:dyDescent="0.25">
      <c r="B593">
        <v>0</v>
      </c>
      <c r="C593">
        <f t="shared" si="30"/>
        <v>12</v>
      </c>
      <c r="D593">
        <f>SUMIF(Animals!G$3:G$616, A593, Animals!F$3:F$616)
+SUMIF(Gear!G$3:G$614, A593, Gear!F$3:F$614)
+SUMIF(Gear!H$3:H$614, A593, Gear!F$3:F$614)
+SUMIF(Gear!I$3:I$614, A593, Gear!F$3:F$614)
+SUMIF(Workshop!G$3:G$603, A593, Workshop!I$3:I$603)
+SUMIF(Workshop!J$3:J$603, A593, Workshop!L$3:L$603)
+SUMIF(Workshop!M$3:M$603, A593, Workshop!O$3:O$603)
+SUMIF(Workshop!P$3:P$603, A593, Workshop!R$3:R$603)
+SUMIF(Fish!G$3:G$616, A593, Fish!I$3:I$616)
+SUMIF(Fish!J$3:J$616, A593, Fish!L$3:L$616)</f>
        <v>0</v>
      </c>
      <c r="E593">
        <f t="shared" si="31"/>
        <v>12</v>
      </c>
      <c r="F593">
        <f t="shared" si="32"/>
        <v>12</v>
      </c>
    </row>
    <row r="594" spans="2:6" x14ac:dyDescent="0.25">
      <c r="B594">
        <v>0</v>
      </c>
      <c r="C594">
        <f t="shared" si="30"/>
        <v>12</v>
      </c>
      <c r="D594">
        <f>SUMIF(Animals!G$3:G$616, A594, Animals!F$3:F$616)
+SUMIF(Gear!G$3:G$614, A594, Gear!F$3:F$614)
+SUMIF(Gear!H$3:H$614, A594, Gear!F$3:F$614)
+SUMIF(Gear!I$3:I$614, A594, Gear!F$3:F$614)
+SUMIF(Workshop!G$3:G$603, A594, Workshop!I$3:I$603)
+SUMIF(Workshop!J$3:J$603, A594, Workshop!L$3:L$603)
+SUMIF(Workshop!M$3:M$603, A594, Workshop!O$3:O$603)
+SUMIF(Workshop!P$3:P$603, A594, Workshop!R$3:R$603)
+SUMIF(Fish!G$3:G$616, A594, Fish!I$3:I$616)
+SUMIF(Fish!J$3:J$616, A594, Fish!L$3:L$616)</f>
        <v>0</v>
      </c>
      <c r="E594">
        <f t="shared" si="31"/>
        <v>12</v>
      </c>
      <c r="F594">
        <f t="shared" si="32"/>
        <v>12</v>
      </c>
    </row>
    <row r="595" spans="2:6" x14ac:dyDescent="0.25">
      <c r="B595">
        <v>0</v>
      </c>
      <c r="C595">
        <f t="shared" si="30"/>
        <v>12</v>
      </c>
      <c r="D595">
        <f>SUMIF(Animals!G$3:G$616, A595, Animals!F$3:F$616)
+SUMIF(Gear!G$3:G$614, A595, Gear!F$3:F$614)
+SUMIF(Gear!H$3:H$614, A595, Gear!F$3:F$614)
+SUMIF(Gear!I$3:I$614, A595, Gear!F$3:F$614)
+SUMIF(Workshop!G$3:G$603, A595, Workshop!I$3:I$603)
+SUMIF(Workshop!J$3:J$603, A595, Workshop!L$3:L$603)
+SUMIF(Workshop!M$3:M$603, A595, Workshop!O$3:O$603)
+SUMIF(Workshop!P$3:P$603, A595, Workshop!R$3:R$603)
+SUMIF(Fish!G$3:G$616, A595, Fish!I$3:I$616)
+SUMIF(Fish!J$3:J$616, A595, Fish!L$3:L$616)</f>
        <v>0</v>
      </c>
      <c r="E595">
        <f t="shared" si="31"/>
        <v>12</v>
      </c>
      <c r="F595">
        <f t="shared" si="32"/>
        <v>12</v>
      </c>
    </row>
    <row r="596" spans="2:6" x14ac:dyDescent="0.25">
      <c r="B596">
        <v>0</v>
      </c>
      <c r="C596">
        <f t="shared" si="30"/>
        <v>12</v>
      </c>
      <c r="D596">
        <f>SUMIF(Animals!G$3:G$616, A596, Animals!F$3:F$616)
+SUMIF(Gear!G$3:G$614, A596, Gear!F$3:F$614)
+SUMIF(Gear!H$3:H$614, A596, Gear!F$3:F$614)
+SUMIF(Gear!I$3:I$614, A596, Gear!F$3:F$614)
+SUMIF(Workshop!G$3:G$603, A596, Workshop!I$3:I$603)
+SUMIF(Workshop!J$3:J$603, A596, Workshop!L$3:L$603)
+SUMIF(Workshop!M$3:M$603, A596, Workshop!O$3:O$603)
+SUMIF(Workshop!P$3:P$603, A596, Workshop!R$3:R$603)
+SUMIF(Fish!G$3:G$616, A596, Fish!I$3:I$616)
+SUMIF(Fish!J$3:J$616, A596, Fish!L$3:L$616)</f>
        <v>0</v>
      </c>
      <c r="E596">
        <f t="shared" si="31"/>
        <v>12</v>
      </c>
      <c r="F596">
        <f t="shared" si="32"/>
        <v>12</v>
      </c>
    </row>
    <row r="597" spans="2:6" x14ac:dyDescent="0.25">
      <c r="B597">
        <v>0</v>
      </c>
      <c r="C597">
        <f t="shared" si="30"/>
        <v>12</v>
      </c>
      <c r="D597">
        <f>SUMIF(Animals!G$3:G$616, A597, Animals!F$3:F$616)
+SUMIF(Gear!G$3:G$614, A597, Gear!F$3:F$614)
+SUMIF(Gear!H$3:H$614, A597, Gear!F$3:F$614)
+SUMIF(Gear!I$3:I$614, A597, Gear!F$3:F$614)
+SUMIF(Workshop!G$3:G$603, A597, Workshop!I$3:I$603)
+SUMIF(Workshop!J$3:J$603, A597, Workshop!L$3:L$603)
+SUMIF(Workshop!M$3:M$603, A597, Workshop!O$3:O$603)
+SUMIF(Workshop!P$3:P$603, A597, Workshop!R$3:R$603)
+SUMIF(Fish!G$3:G$616, A597, Fish!I$3:I$616)
+SUMIF(Fish!J$3:J$616, A597, Fish!L$3:L$616)</f>
        <v>0</v>
      </c>
      <c r="E597">
        <f t="shared" si="31"/>
        <v>12</v>
      </c>
      <c r="F597">
        <f t="shared" si="32"/>
        <v>12</v>
      </c>
    </row>
    <row r="598" spans="2:6" x14ac:dyDescent="0.25">
      <c r="B598">
        <v>0</v>
      </c>
      <c r="C598">
        <f t="shared" si="30"/>
        <v>12</v>
      </c>
      <c r="D598">
        <f>SUMIF(Animals!G$3:G$616, A598, Animals!F$3:F$616)
+SUMIF(Gear!G$3:G$614, A598, Gear!F$3:F$614)
+SUMIF(Gear!H$3:H$614, A598, Gear!F$3:F$614)
+SUMIF(Gear!I$3:I$614, A598, Gear!F$3:F$614)
+SUMIF(Workshop!G$3:G$603, A598, Workshop!I$3:I$603)
+SUMIF(Workshop!J$3:J$603, A598, Workshop!L$3:L$603)
+SUMIF(Workshop!M$3:M$603, A598, Workshop!O$3:O$603)
+SUMIF(Workshop!P$3:P$603, A598, Workshop!R$3:R$603)
+SUMIF(Fish!G$3:G$616, A598, Fish!I$3:I$616)
+SUMIF(Fish!J$3:J$616, A598, Fish!L$3:L$616)</f>
        <v>0</v>
      </c>
      <c r="E598">
        <f t="shared" si="31"/>
        <v>12</v>
      </c>
      <c r="F598">
        <f t="shared" si="32"/>
        <v>12</v>
      </c>
    </row>
    <row r="599" spans="2:6" x14ac:dyDescent="0.25">
      <c r="B599">
        <v>0</v>
      </c>
      <c r="C599">
        <f t="shared" si="30"/>
        <v>12</v>
      </c>
      <c r="D599">
        <f>SUMIF(Animals!G$3:G$616, A599, Animals!F$3:F$616)
+SUMIF(Gear!G$3:G$614, A599, Gear!F$3:F$614)
+SUMIF(Gear!H$3:H$614, A599, Gear!F$3:F$614)
+SUMIF(Gear!I$3:I$614, A599, Gear!F$3:F$614)
+SUMIF(Workshop!G$3:G$603, A599, Workshop!I$3:I$603)
+SUMIF(Workshop!J$3:J$603, A599, Workshop!L$3:L$603)
+SUMIF(Workshop!M$3:M$603, A599, Workshop!O$3:O$603)
+SUMIF(Workshop!P$3:P$603, A599, Workshop!R$3:R$603)
+SUMIF(Fish!G$3:G$616, A599, Fish!I$3:I$616)
+SUMIF(Fish!J$3:J$616, A599, Fish!L$3:L$616)</f>
        <v>0</v>
      </c>
      <c r="E599">
        <f t="shared" si="31"/>
        <v>12</v>
      </c>
      <c r="F599">
        <f t="shared" si="32"/>
        <v>12</v>
      </c>
    </row>
    <row r="600" spans="2:6" x14ac:dyDescent="0.25">
      <c r="B600">
        <v>0</v>
      </c>
      <c r="C600">
        <f t="shared" si="30"/>
        <v>12</v>
      </c>
      <c r="D600">
        <f>SUMIF(Animals!G$3:G$616, A600, Animals!F$3:F$616)
+SUMIF(Gear!G$3:G$614, A600, Gear!F$3:F$614)
+SUMIF(Gear!H$3:H$614, A600, Gear!F$3:F$614)
+SUMIF(Gear!I$3:I$614, A600, Gear!F$3:F$614)
+SUMIF(Workshop!G$3:G$603, A600, Workshop!I$3:I$603)
+SUMIF(Workshop!J$3:J$603, A600, Workshop!L$3:L$603)
+SUMIF(Workshop!M$3:M$603, A600, Workshop!O$3:O$603)
+SUMIF(Workshop!P$3:P$603, A600, Workshop!R$3:R$603)
+SUMIF(Fish!G$3:G$616, A600, Fish!I$3:I$616)
+SUMIF(Fish!J$3:J$616, A600, Fish!L$3:L$616)</f>
        <v>0</v>
      </c>
      <c r="E600">
        <f t="shared" si="31"/>
        <v>12</v>
      </c>
      <c r="F600">
        <f t="shared" si="32"/>
        <v>12</v>
      </c>
    </row>
    <row r="601" spans="2:6" x14ac:dyDescent="0.25">
      <c r="B601">
        <v>0</v>
      </c>
      <c r="C601">
        <f t="shared" si="30"/>
        <v>12</v>
      </c>
      <c r="D601">
        <f>SUMIF(Animals!G$3:G$616, A601, Animals!F$3:F$616)
+SUMIF(Gear!G$3:G$614, A601, Gear!F$3:F$614)
+SUMIF(Gear!H$3:H$614, A601, Gear!F$3:F$614)
+SUMIF(Gear!I$3:I$614, A601, Gear!F$3:F$614)
+SUMIF(Workshop!G$3:G$603, A601, Workshop!I$3:I$603)
+SUMIF(Workshop!J$3:J$603, A601, Workshop!L$3:L$603)
+SUMIF(Workshop!M$3:M$603, A601, Workshop!O$3:O$603)
+SUMIF(Workshop!P$3:P$603, A601, Workshop!R$3:R$603)
+SUMIF(Fish!G$3:G$616, A601, Fish!I$3:I$616)
+SUMIF(Fish!J$3:J$616, A601, Fish!L$3:L$616)</f>
        <v>0</v>
      </c>
      <c r="E601">
        <f t="shared" si="31"/>
        <v>12</v>
      </c>
      <c r="F601">
        <f t="shared" si="32"/>
        <v>12</v>
      </c>
    </row>
    <row r="602" spans="2:6" x14ac:dyDescent="0.25">
      <c r="B602">
        <v>0</v>
      </c>
      <c r="C602">
        <f t="shared" si="30"/>
        <v>12</v>
      </c>
      <c r="D602">
        <f>SUMIF(Animals!G$3:G$616, A602, Animals!F$3:F$616)
+SUMIF(Gear!G$3:G$614, A602, Gear!F$3:F$614)
+SUMIF(Gear!H$3:H$614, A602, Gear!F$3:F$614)
+SUMIF(Gear!I$3:I$614, A602, Gear!F$3:F$614)
+SUMIF(Workshop!G$3:G$603, A602, Workshop!I$3:I$603)
+SUMIF(Workshop!J$3:J$603, A602, Workshop!L$3:L$603)
+SUMIF(Workshop!M$3:M$603, A602, Workshop!O$3:O$603)
+SUMIF(Workshop!P$3:P$603, A602, Workshop!R$3:R$603)
+SUMIF(Fish!G$3:G$616, A602, Fish!I$3:I$616)
+SUMIF(Fish!J$3:J$616, A602, Fish!L$3:L$616)</f>
        <v>0</v>
      </c>
      <c r="E602">
        <f t="shared" si="31"/>
        <v>12</v>
      </c>
      <c r="F602">
        <f t="shared" si="32"/>
        <v>12</v>
      </c>
    </row>
    <row r="603" spans="2:6" x14ac:dyDescent="0.25">
      <c r="B603">
        <v>0</v>
      </c>
      <c r="C603">
        <f t="shared" si="30"/>
        <v>12</v>
      </c>
      <c r="D603">
        <f>SUMIF(Animals!G$3:G$616, A603, Animals!F$3:F$616)
+SUMIF(Gear!G$3:G$614, A603, Gear!F$3:F$614)
+SUMIF(Gear!H$3:H$614, A603, Gear!F$3:F$614)
+SUMIF(Gear!I$3:I$614, A603, Gear!F$3:F$614)
+SUMIF(Workshop!G$3:G$603, A603, Workshop!I$3:I$603)
+SUMIF(Workshop!J$3:J$603, A603, Workshop!L$3:L$603)
+SUMIF(Workshop!M$3:M$603, A603, Workshop!O$3:O$603)
+SUMIF(Workshop!P$3:P$603, A603, Workshop!R$3:R$603)
+SUMIF(Fish!G$3:G$616, A603, Fish!I$3:I$616)
+SUMIF(Fish!J$3:J$616, A603, Fish!L$3:L$616)</f>
        <v>0</v>
      </c>
      <c r="E603">
        <f t="shared" si="31"/>
        <v>12</v>
      </c>
      <c r="F603">
        <f t="shared" si="32"/>
        <v>12</v>
      </c>
    </row>
    <row r="604" spans="2:6" x14ac:dyDescent="0.25">
      <c r="B604">
        <v>0</v>
      </c>
      <c r="C604">
        <f t="shared" si="30"/>
        <v>12</v>
      </c>
      <c r="D604">
        <f>SUMIF(Animals!G$3:G$616, A604, Animals!F$3:F$616)
+SUMIF(Gear!G$3:G$614, A604, Gear!F$3:F$614)
+SUMIF(Gear!H$3:H$614, A604, Gear!F$3:F$614)
+SUMIF(Gear!I$3:I$614, A604, Gear!F$3:F$614)
+SUMIF(Workshop!G$3:G$603, A604, Workshop!I$3:I$603)
+SUMIF(Workshop!J$3:J$603, A604, Workshop!L$3:L$603)
+SUMIF(Workshop!M$3:M$603, A604, Workshop!O$3:O$603)
+SUMIF(Workshop!P$3:P$603, A604, Workshop!R$3:R$603)
+SUMIF(Fish!G$3:G$616, A604, Fish!I$3:I$616)
+SUMIF(Fish!J$3:J$616, A604, Fish!L$3:L$616)</f>
        <v>0</v>
      </c>
      <c r="E604">
        <f t="shared" si="31"/>
        <v>12</v>
      </c>
      <c r="F604">
        <f t="shared" si="32"/>
        <v>12</v>
      </c>
    </row>
    <row r="605" spans="2:6" x14ac:dyDescent="0.25">
      <c r="B605">
        <v>0</v>
      </c>
      <c r="C605">
        <f t="shared" si="30"/>
        <v>12</v>
      </c>
      <c r="D605">
        <f>SUMIF(Animals!G$3:G$616, A605, Animals!F$3:F$616)
+SUMIF(Gear!G$3:G$614, A605, Gear!F$3:F$614)
+SUMIF(Gear!H$3:H$614, A605, Gear!F$3:F$614)
+SUMIF(Gear!I$3:I$614, A605, Gear!F$3:F$614)
+SUMIF(Workshop!G$3:G$603, A605, Workshop!I$3:I$603)
+SUMIF(Workshop!J$3:J$603, A605, Workshop!L$3:L$603)
+SUMIF(Workshop!M$3:M$603, A605, Workshop!O$3:O$603)
+SUMIF(Workshop!P$3:P$603, A605, Workshop!R$3:R$603)
+SUMIF(Fish!G$3:G$616, A605, Fish!I$3:I$616)
+SUMIF(Fish!J$3:J$616, A605, Fish!L$3:L$616)</f>
        <v>0</v>
      </c>
      <c r="E605">
        <f t="shared" si="31"/>
        <v>12</v>
      </c>
      <c r="F605">
        <f t="shared" si="32"/>
        <v>12</v>
      </c>
    </row>
    <row r="606" spans="2:6" x14ac:dyDescent="0.25">
      <c r="B606">
        <v>0</v>
      </c>
      <c r="C606">
        <f t="shared" si="30"/>
        <v>12</v>
      </c>
      <c r="D606">
        <f>SUMIF(Animals!G$3:G$616, A606, Animals!F$3:F$616)
+SUMIF(Gear!G$3:G$614, A606, Gear!F$3:F$614)
+SUMIF(Gear!H$3:H$614, A606, Gear!F$3:F$614)
+SUMIF(Gear!I$3:I$614, A606, Gear!F$3:F$614)
+SUMIF(Workshop!G$3:G$603, A606, Workshop!I$3:I$603)
+SUMIF(Workshop!J$3:J$603, A606, Workshop!L$3:L$603)
+SUMIF(Workshop!M$3:M$603, A606, Workshop!O$3:O$603)
+SUMIF(Workshop!P$3:P$603, A606, Workshop!R$3:R$603)
+SUMIF(Fish!G$3:G$616, A606, Fish!I$3:I$616)
+SUMIF(Fish!J$3:J$616, A606, Fish!L$3:L$616)</f>
        <v>0</v>
      </c>
      <c r="E606">
        <f t="shared" si="31"/>
        <v>12</v>
      </c>
      <c r="F606">
        <f t="shared" si="32"/>
        <v>12</v>
      </c>
    </row>
    <row r="607" spans="2:6" x14ac:dyDescent="0.25">
      <c r="B607">
        <v>0</v>
      </c>
      <c r="C607">
        <f t="shared" si="30"/>
        <v>12</v>
      </c>
      <c r="D607">
        <f>SUMIF(Animals!G$3:G$616, A607, Animals!F$3:F$616)
+SUMIF(Gear!G$3:G$614, A607, Gear!F$3:F$614)
+SUMIF(Gear!H$3:H$614, A607, Gear!F$3:F$614)
+SUMIF(Gear!I$3:I$614, A607, Gear!F$3:F$614)
+SUMIF(Workshop!G$3:G$603, A607, Workshop!I$3:I$603)
+SUMIF(Workshop!J$3:J$603, A607, Workshop!L$3:L$603)
+SUMIF(Workshop!M$3:M$603, A607, Workshop!O$3:O$603)
+SUMIF(Workshop!P$3:P$603, A607, Workshop!R$3:R$603)
+SUMIF(Fish!G$3:G$616, A607, Fish!I$3:I$616)
+SUMIF(Fish!J$3:J$616, A607, Fish!L$3:L$616)</f>
        <v>0</v>
      </c>
      <c r="E607">
        <f t="shared" si="31"/>
        <v>12</v>
      </c>
      <c r="F607">
        <f t="shared" si="32"/>
        <v>12</v>
      </c>
    </row>
    <row r="608" spans="2:6" x14ac:dyDescent="0.25">
      <c r="B608">
        <v>0</v>
      </c>
      <c r="C608">
        <f t="shared" si="30"/>
        <v>12</v>
      </c>
      <c r="D608">
        <f>SUMIF(Animals!G$3:G$616, A608, Animals!F$3:F$616)
+SUMIF(Gear!G$3:G$614, A608, Gear!F$3:F$614)
+SUMIF(Gear!H$3:H$614, A608, Gear!F$3:F$614)
+SUMIF(Gear!I$3:I$614, A608, Gear!F$3:F$614)
+SUMIF(Workshop!G$3:G$603, A608, Workshop!I$3:I$603)
+SUMIF(Workshop!J$3:J$603, A608, Workshop!L$3:L$603)
+SUMIF(Workshop!M$3:M$603, A608, Workshop!O$3:O$603)
+SUMIF(Workshop!P$3:P$603, A608, Workshop!R$3:R$603)
+SUMIF(Fish!G$3:G$616, A608, Fish!I$3:I$616)
+SUMIF(Fish!J$3:J$616, A608, Fish!L$3:L$616)</f>
        <v>0</v>
      </c>
      <c r="E608">
        <f t="shared" si="31"/>
        <v>12</v>
      </c>
      <c r="F608">
        <f t="shared" si="32"/>
        <v>12</v>
      </c>
    </row>
    <row r="609" spans="2:6" x14ac:dyDescent="0.25">
      <c r="B609">
        <v>0</v>
      </c>
      <c r="C609">
        <f t="shared" si="30"/>
        <v>12</v>
      </c>
      <c r="D609">
        <f>SUMIF(Animals!G$3:G$616, A609, Animals!F$3:F$616)
+SUMIF(Gear!G$3:G$614, A609, Gear!F$3:F$614)
+SUMIF(Gear!H$3:H$614, A609, Gear!F$3:F$614)
+SUMIF(Gear!I$3:I$614, A609, Gear!F$3:F$614)
+SUMIF(Workshop!G$3:G$603, A609, Workshop!I$3:I$603)
+SUMIF(Workshop!J$3:J$603, A609, Workshop!L$3:L$603)
+SUMIF(Workshop!M$3:M$603, A609, Workshop!O$3:O$603)
+SUMIF(Workshop!P$3:P$603, A609, Workshop!R$3:R$603)
+SUMIF(Fish!G$3:G$616, A609, Fish!I$3:I$616)
+SUMIF(Fish!J$3:J$616, A609, Fish!L$3:L$616)</f>
        <v>0</v>
      </c>
      <c r="E609">
        <f t="shared" si="31"/>
        <v>12</v>
      </c>
      <c r="F609">
        <f t="shared" si="32"/>
        <v>12</v>
      </c>
    </row>
    <row r="610" spans="2:6" x14ac:dyDescent="0.25">
      <c r="B610">
        <v>0</v>
      </c>
      <c r="C610">
        <f t="shared" si="30"/>
        <v>12</v>
      </c>
      <c r="D610">
        <f>SUMIF(Animals!G$3:G$616, A610, Animals!F$3:F$616)
+SUMIF(Gear!G$3:G$614, A610, Gear!F$3:F$614)
+SUMIF(Gear!H$3:H$614, A610, Gear!F$3:F$614)
+SUMIF(Gear!I$3:I$614, A610, Gear!F$3:F$614)
+SUMIF(Workshop!G$3:G$603, A610, Workshop!I$3:I$603)
+SUMIF(Workshop!J$3:J$603, A610, Workshop!L$3:L$603)
+SUMIF(Workshop!M$3:M$603, A610, Workshop!O$3:O$603)
+SUMIF(Workshop!P$3:P$603, A610, Workshop!R$3:R$603)
+SUMIF(Fish!G$3:G$616, A610, Fish!I$3:I$616)
+SUMIF(Fish!J$3:J$616, A610, Fish!L$3:L$616)</f>
        <v>0</v>
      </c>
      <c r="E610">
        <f t="shared" si="31"/>
        <v>12</v>
      </c>
      <c r="F610">
        <f t="shared" si="32"/>
        <v>12</v>
      </c>
    </row>
    <row r="611" spans="2:6" x14ac:dyDescent="0.25">
      <c r="B611">
        <v>0</v>
      </c>
      <c r="C611">
        <f t="shared" si="30"/>
        <v>12</v>
      </c>
      <c r="D611">
        <f>SUMIF(Animals!G$3:G$616, A611, Animals!F$3:F$616)
+SUMIF(Gear!G$3:G$614, A611, Gear!F$3:F$614)
+SUMIF(Gear!H$3:H$614, A611, Gear!F$3:F$614)
+SUMIF(Gear!I$3:I$614, A611, Gear!F$3:F$614)
+SUMIF(Workshop!G$3:G$603, A611, Workshop!I$3:I$603)
+SUMIF(Workshop!J$3:J$603, A611, Workshop!L$3:L$603)
+SUMIF(Workshop!M$3:M$603, A611, Workshop!O$3:O$603)
+SUMIF(Workshop!P$3:P$603, A611, Workshop!R$3:R$603)
+SUMIF(Fish!G$3:G$616, A611, Fish!I$3:I$616)
+SUMIF(Fish!J$3:J$616, A611, Fish!L$3:L$616)</f>
        <v>0</v>
      </c>
      <c r="E611">
        <f t="shared" si="31"/>
        <v>12</v>
      </c>
      <c r="F611">
        <f t="shared" si="32"/>
        <v>12</v>
      </c>
    </row>
    <row r="612" spans="2:6" x14ac:dyDescent="0.25">
      <c r="B612">
        <v>0</v>
      </c>
      <c r="C612">
        <f t="shared" si="30"/>
        <v>12</v>
      </c>
      <c r="D612">
        <f>SUMIF(Animals!G$3:G$616, A612, Animals!F$3:F$616)
+SUMIF(Gear!G$3:G$614, A612, Gear!F$3:F$614)
+SUMIF(Gear!H$3:H$614, A612, Gear!F$3:F$614)
+SUMIF(Gear!I$3:I$614, A612, Gear!F$3:F$614)
+SUMIF(Workshop!G$3:G$603, A612, Workshop!I$3:I$603)
+SUMIF(Workshop!J$3:J$603, A612, Workshop!L$3:L$603)
+SUMIF(Workshop!M$3:M$603, A612, Workshop!O$3:O$603)
+SUMIF(Workshop!P$3:P$603, A612, Workshop!R$3:R$603)
+SUMIF(Fish!G$3:G$616, A612, Fish!I$3:I$616)
+SUMIF(Fish!J$3:J$616, A612, Fish!L$3:L$616)</f>
        <v>0</v>
      </c>
      <c r="E612">
        <f t="shared" si="31"/>
        <v>12</v>
      </c>
      <c r="F612">
        <f t="shared" si="32"/>
        <v>12</v>
      </c>
    </row>
    <row r="613" spans="2:6" x14ac:dyDescent="0.25">
      <c r="B613">
        <v>0</v>
      </c>
      <c r="C613">
        <f t="shared" si="30"/>
        <v>12</v>
      </c>
      <c r="D613">
        <f>SUMIF(Animals!G$3:G$616, A613, Animals!F$3:F$616)
+SUMIF(Gear!G$3:G$614, A613, Gear!F$3:F$614)
+SUMIF(Gear!H$3:H$614, A613, Gear!F$3:F$614)
+SUMIF(Gear!I$3:I$614, A613, Gear!F$3:F$614)
+SUMIF(Workshop!G$3:G$603, A613, Workshop!I$3:I$603)
+SUMIF(Workshop!J$3:J$603, A613, Workshop!L$3:L$603)
+SUMIF(Workshop!M$3:M$603, A613, Workshop!O$3:O$603)
+SUMIF(Workshop!P$3:P$603, A613, Workshop!R$3:R$603)
+SUMIF(Fish!G$3:G$616, A613, Fish!I$3:I$616)
+SUMIF(Fish!J$3:J$616, A613, Fish!L$3:L$616)</f>
        <v>0</v>
      </c>
      <c r="E613">
        <f t="shared" si="31"/>
        <v>12</v>
      </c>
      <c r="F613">
        <f t="shared" si="32"/>
        <v>12</v>
      </c>
    </row>
    <row r="614" spans="2:6" x14ac:dyDescent="0.25">
      <c r="B614">
        <v>0</v>
      </c>
      <c r="C614">
        <f t="shared" si="30"/>
        <v>12</v>
      </c>
      <c r="D614">
        <f>SUMIF(Animals!G$3:G$616, A614, Animals!F$3:F$616)
+SUMIF(Gear!G$3:G$614, A614, Gear!F$3:F$614)
+SUMIF(Gear!H$3:H$614, A614, Gear!F$3:F$614)
+SUMIF(Gear!I$3:I$614, A614, Gear!F$3:F$614)
+SUMIF(Workshop!G$3:G$603, A614, Workshop!I$3:I$603)
+SUMIF(Workshop!J$3:J$603, A614, Workshop!L$3:L$603)
+SUMIF(Workshop!M$3:M$603, A614, Workshop!O$3:O$603)
+SUMIF(Workshop!P$3:P$603, A614, Workshop!R$3:R$603)
+SUMIF(Fish!G$3:G$616, A614, Fish!I$3:I$616)
+SUMIF(Fish!J$3:J$616, A614, Fish!L$3:L$616)</f>
        <v>0</v>
      </c>
      <c r="E614">
        <f t="shared" si="31"/>
        <v>12</v>
      </c>
      <c r="F614">
        <f t="shared" si="32"/>
        <v>12</v>
      </c>
    </row>
    <row r="615" spans="2:6" x14ac:dyDescent="0.25">
      <c r="B615">
        <v>0</v>
      </c>
      <c r="C615">
        <f t="shared" si="30"/>
        <v>12</v>
      </c>
      <c r="D615">
        <f>SUMIF(Animals!G$3:G$616, A615, Animals!F$3:F$616)
+SUMIF(Gear!G$3:G$614, A615, Gear!F$3:F$614)
+SUMIF(Gear!H$3:H$614, A615, Gear!F$3:F$614)
+SUMIF(Gear!I$3:I$614, A615, Gear!F$3:F$614)
+SUMIF(Workshop!G$3:G$603, A615, Workshop!I$3:I$603)
+SUMIF(Workshop!J$3:J$603, A615, Workshop!L$3:L$603)
+SUMIF(Workshop!M$3:M$603, A615, Workshop!O$3:O$603)
+SUMIF(Workshop!P$3:P$603, A615, Workshop!R$3:R$603)
+SUMIF(Fish!G$3:G$616, A615, Fish!I$3:I$616)
+SUMIF(Fish!J$3:J$616, A615, Fish!L$3:L$616)</f>
        <v>0</v>
      </c>
      <c r="E615">
        <f t="shared" si="31"/>
        <v>12</v>
      </c>
      <c r="F615">
        <f t="shared" si="32"/>
        <v>12</v>
      </c>
    </row>
  </sheetData>
  <sortState ref="A3:B33">
    <sortCondition ref="A3:A33"/>
  </sortState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25" workbookViewId="0">
      <selection activeCell="B29" sqref="B29"/>
    </sheetView>
  </sheetViews>
  <sheetFormatPr defaultRowHeight="15" x14ac:dyDescent="0.25"/>
  <cols>
    <col min="1" max="1" width="20.28515625" customWidth="1"/>
    <col min="2" max="2" width="7" bestFit="1" customWidth="1"/>
    <col min="3" max="3" width="5.7109375" hidden="1" customWidth="1"/>
    <col min="4" max="4" width="10.7109375" hidden="1" customWidth="1"/>
    <col min="5" max="5" width="5.42578125" bestFit="1" customWidth="1"/>
    <col min="6" max="6" width="5.140625" bestFit="1" customWidth="1"/>
    <col min="7" max="7" width="13.5703125" customWidth="1"/>
  </cols>
  <sheetData>
    <row r="1" spans="1:11" x14ac:dyDescent="0.25">
      <c r="A1" t="s">
        <v>0</v>
      </c>
      <c r="B1" t="s">
        <v>1</v>
      </c>
      <c r="C1" s="1" t="s">
        <v>2</v>
      </c>
      <c r="D1" s="1"/>
      <c r="E1" s="1"/>
      <c r="F1" s="1"/>
      <c r="G1">
        <v>12</v>
      </c>
    </row>
    <row r="2" spans="1:11" x14ac:dyDescent="0.25">
      <c r="C2" t="s">
        <v>3</v>
      </c>
      <c r="D2" t="s">
        <v>4</v>
      </c>
      <c r="E2" t="s">
        <v>5</v>
      </c>
      <c r="F2" t="s">
        <v>246</v>
      </c>
      <c r="G2" s="1" t="s">
        <v>95</v>
      </c>
      <c r="H2" s="1"/>
      <c r="I2" s="1"/>
      <c r="J2" s="1"/>
      <c r="K2" s="1"/>
    </row>
    <row r="3" spans="1:11" x14ac:dyDescent="0.25">
      <c r="A3" t="s">
        <v>71</v>
      </c>
      <c r="B3">
        <v>22</v>
      </c>
      <c r="C3">
        <f>$G$1</f>
        <v>12</v>
      </c>
      <c r="D3">
        <f>SUMIF(Animals!G$3:G$616, A3, Animals!F$3:F$616)
+SUMIF(Gear!G$3:G$614, A3, Gear!F$3:F$614)
+SUMIF(Gear!H$3:H$614, A3, Gear!F$3:F$614)
+SUMIF(Gear!I$3:I$614, A3, Gear!F$3:F$614)
+SUMIF(Workshop!G$3:G$603, A3, Workshop!I$3:I$603)
+SUMIF(Workshop!J$3:J$603, A3, Workshop!L$3:L$603)
+SUMIF(Workshop!M$3:M$603, A3, Workshop!O$3:O$603)
+SUMIF(Workshop!P$3:P$603, A3, Workshop!R$3:R$603)
+SUMIF(Fish!G$3:G$616, A3, Fish!I$3:I$616)
+SUMIF(Fish!J$3:J$616, A3, Fish!L$3:L$616)</f>
        <v>0</v>
      </c>
      <c r="E3">
        <f>SUM(C3:D3)</f>
        <v>12</v>
      </c>
      <c r="F3">
        <f>MAX(0, E3-B3)</f>
        <v>0</v>
      </c>
      <c r="G3" t="s">
        <v>17</v>
      </c>
      <c r="H3" t="str">
        <f>IF(OR(ISBLANK(G3),
IFERROR(VLOOKUP(G3, Crops!$A$3:$B$616, 2, FALSE),
IFERROR(VLOOKUP(G3, Trees!$A$3:$B$615, 2, FALSE),
IFERROR(VLOOKUP(G3, Animals!$A$3:$B$616, 2, FALSE),
IFERROR(VLOOKUP(G3, Gear!$A$3:$B$615, 2, FALSE), 0)))) &gt; 0), "", "X")</f>
        <v>X</v>
      </c>
    </row>
    <row r="4" spans="1:11" x14ac:dyDescent="0.25">
      <c r="A4" t="s">
        <v>67</v>
      </c>
      <c r="B4">
        <v>16</v>
      </c>
      <c r="C4">
        <f>$G$1</f>
        <v>12</v>
      </c>
      <c r="D4">
        <f>SUMIF(Animals!G$3:G$616, A4, Animals!F$3:F$616)
+SUMIF(Gear!G$3:G$614, A4, Gear!F$3:F$614)
+SUMIF(Gear!H$3:H$614, A4, Gear!F$3:F$614)
+SUMIF(Gear!I$3:I$614, A4, Gear!F$3:F$614)
+SUMIF(Workshop!G$3:G$603, A4, Workshop!I$3:I$603)
+SUMIF(Workshop!J$3:J$603, A4, Workshop!L$3:L$603)
+SUMIF(Workshop!M$3:M$603, A4, Workshop!O$3:O$603)
+SUMIF(Workshop!P$3:P$603, A4, Workshop!R$3:R$603)
+SUMIF(Fish!G$3:G$616, A4, Fish!I$3:I$616)
+SUMIF(Fish!J$3:J$616, A4, Fish!L$3:L$616)</f>
        <v>4</v>
      </c>
      <c r="E4">
        <f>SUM(C4:D4)</f>
        <v>16</v>
      </c>
      <c r="F4">
        <f>MAX(0, E4-B4)</f>
        <v>0</v>
      </c>
      <c r="G4" t="s">
        <v>12</v>
      </c>
      <c r="H4" t="str">
        <f>IF(OR(ISBLANK(G4),
IFERROR(VLOOKUP(G4, Crops!$A$3:$B$616, 2, FALSE),
IFERROR(VLOOKUP(G4, Trees!$A$3:$B$615, 2, FALSE),
IFERROR(VLOOKUP(G4, Animals!$A$3:$B$616, 2, FALSE),
IFERROR(VLOOKUP(G4, Gear!$A$3:$B$615, 2, FALSE), 0)))) &gt; 0), "", "X")</f>
        <v/>
      </c>
    </row>
    <row r="5" spans="1:11" x14ac:dyDescent="0.25">
      <c r="A5" t="s">
        <v>77</v>
      </c>
      <c r="B5">
        <v>12</v>
      </c>
      <c r="C5">
        <f>$G$1</f>
        <v>12</v>
      </c>
      <c r="D5">
        <f>SUMIF(Animals!G$3:G$616, A5, Animals!F$3:F$616)
+SUMIF(Gear!G$3:G$614, A5, Gear!F$3:F$614)
+SUMIF(Gear!H$3:H$614, A5, Gear!F$3:F$614)
+SUMIF(Gear!I$3:I$614, A5, Gear!F$3:F$614)
+SUMIF(Workshop!G$3:G$603, A5, Workshop!I$3:I$603)
+SUMIF(Workshop!J$3:J$603, A5, Workshop!L$3:L$603)
+SUMIF(Workshop!M$3:M$603, A5, Workshop!O$3:O$603)
+SUMIF(Workshop!P$3:P$603, A5, Workshop!R$3:R$603)
+SUMIF(Fish!G$3:G$616, A5, Fish!I$3:I$616)
+SUMIF(Fish!J$3:J$616, A5, Fish!L$3:L$616)</f>
        <v>0</v>
      </c>
      <c r="E5">
        <f>SUM(C5:D5)</f>
        <v>12</v>
      </c>
      <c r="F5">
        <f>MAX(0, E5-B5)</f>
        <v>0</v>
      </c>
      <c r="G5" t="s">
        <v>23</v>
      </c>
      <c r="H5" t="str">
        <f>IF(OR(ISBLANK(G5),
IFERROR(VLOOKUP(G5, Crops!$A$3:$B$616, 2, FALSE),
IFERROR(VLOOKUP(G5, Trees!$A$3:$B$615, 2, FALSE),
IFERROR(VLOOKUP(G5, Animals!$A$3:$B$616, 2, FALSE),
IFERROR(VLOOKUP(G5, Gear!$A$3:$B$615, 2, FALSE), 0)))) &gt; 0), "", "X")</f>
        <v/>
      </c>
    </row>
    <row r="6" spans="1:11" x14ac:dyDescent="0.25">
      <c r="A6" t="s">
        <v>463</v>
      </c>
      <c r="B6">
        <v>12</v>
      </c>
      <c r="C6">
        <f>$G$1</f>
        <v>12</v>
      </c>
      <c r="D6">
        <f>SUMIF(Animals!G$3:G$616, A6, Animals!F$3:F$616)
+SUMIF(Gear!G$3:G$614, A6, Gear!F$3:F$614)
+SUMIF(Gear!H$3:H$614, A6, Gear!F$3:F$614)
+SUMIF(Gear!I$3:I$614, A6, Gear!F$3:F$614)
+SUMIF(Workshop!G$3:G$603, A6, Workshop!I$3:I$603)
+SUMIF(Workshop!J$3:J$603, A6, Workshop!L$3:L$603)
+SUMIF(Workshop!M$3:M$603, A6, Workshop!O$3:O$603)
+SUMIF(Workshop!P$3:P$603, A6, Workshop!R$3:R$603)
+SUMIF(Fish!G$3:G$616, A6, Fish!I$3:I$616)
+SUMIF(Fish!J$3:J$616, A6, Fish!L$3:L$616)</f>
        <v>0</v>
      </c>
      <c r="E6">
        <f>SUM(C6:D6)</f>
        <v>12</v>
      </c>
      <c r="F6">
        <f>MAX(0, E6-B6)</f>
        <v>0</v>
      </c>
      <c r="G6" t="s">
        <v>17</v>
      </c>
      <c r="H6" t="str">
        <f>IF(OR(ISBLANK(G6),
IFERROR(VLOOKUP(G6, Crops!$A$3:$B$616, 2, FALSE),
IFERROR(VLOOKUP(G6, Trees!$A$3:$B$615, 2, FALSE),
IFERROR(VLOOKUP(G6, Animals!$A$3:$B$616, 2, FALSE),
IFERROR(VLOOKUP(G6, Gear!$A$3:$B$615, 2, FALSE), 0)))) &gt; 0), "", "X")</f>
        <v>X</v>
      </c>
    </row>
    <row r="7" spans="1:11" x14ac:dyDescent="0.25">
      <c r="A7" t="s">
        <v>74</v>
      </c>
      <c r="B7">
        <v>26</v>
      </c>
      <c r="C7">
        <f>$G$1</f>
        <v>12</v>
      </c>
      <c r="D7">
        <f>SUMIF(Animals!G$3:G$616, A7, Animals!F$3:F$616)
+SUMIF(Gear!G$3:G$614, A7, Gear!F$3:F$614)
+SUMIF(Gear!H$3:H$614, A7, Gear!F$3:F$614)
+SUMIF(Gear!I$3:I$614, A7, Gear!F$3:F$614)
+SUMIF(Workshop!G$3:G$603, A7, Workshop!I$3:I$603)
+SUMIF(Workshop!J$3:J$603, A7, Workshop!L$3:L$603)
+SUMIF(Workshop!M$3:M$603, A7, Workshop!O$3:O$603)
+SUMIF(Workshop!P$3:P$603, A7, Workshop!R$3:R$603)
+SUMIF(Fish!G$3:G$616, A7, Fish!I$3:I$616)
+SUMIF(Fish!J$3:J$616, A7, Fish!L$3:L$616)</f>
        <v>0</v>
      </c>
      <c r="E7">
        <f>SUM(C7:D7)</f>
        <v>12</v>
      </c>
      <c r="F7">
        <f>MAX(0, E7-B7)</f>
        <v>0</v>
      </c>
      <c r="G7" t="s">
        <v>7</v>
      </c>
      <c r="H7" t="str">
        <f>IF(OR(ISBLANK(G7),
IFERROR(VLOOKUP(G7, Crops!$A$3:$B$616, 2, FALSE),
IFERROR(VLOOKUP(G7, Trees!$A$3:$B$615, 2, FALSE),
IFERROR(VLOOKUP(G7, Animals!$A$3:$B$616, 2, FALSE),
IFERROR(VLOOKUP(G7, Gear!$A$3:$B$615, 2, FALSE), 0)))) &gt; 0), "", "X")</f>
        <v/>
      </c>
    </row>
    <row r="8" spans="1:11" x14ac:dyDescent="0.25">
      <c r="A8" t="s">
        <v>430</v>
      </c>
      <c r="B8">
        <v>12</v>
      </c>
      <c r="C8">
        <f>$G$1</f>
        <v>12</v>
      </c>
      <c r="D8">
        <f>SUMIF(Animals!G$3:G$616, A8, Animals!F$3:F$616)
+SUMIF(Gear!G$3:G$614, A8, Gear!F$3:F$614)
+SUMIF(Gear!H$3:H$614, A8, Gear!F$3:F$614)
+SUMIF(Gear!I$3:I$614, A8, Gear!F$3:F$614)
+SUMIF(Workshop!G$3:G$603, A8, Workshop!I$3:I$603)
+SUMIF(Workshop!J$3:J$603, A8, Workshop!L$3:L$603)
+SUMIF(Workshop!M$3:M$603, A8, Workshop!O$3:O$603)
+SUMIF(Workshop!P$3:P$603, A8, Workshop!R$3:R$603)
+SUMIF(Fish!G$3:G$616, A8, Fish!I$3:I$616)
+SUMIF(Fish!J$3:J$616, A8, Fish!L$3:L$616)</f>
        <v>0</v>
      </c>
      <c r="E8">
        <f>SUM(C8:D8)</f>
        <v>12</v>
      </c>
      <c r="F8">
        <f>MAX(0, E8-B8)</f>
        <v>0</v>
      </c>
      <c r="G8" t="s">
        <v>420</v>
      </c>
      <c r="H8" t="str">
        <f>IF(OR(ISBLANK(G8),
IFERROR(VLOOKUP(G8, Crops!$A$3:$B$616, 2, FALSE),
IFERROR(VLOOKUP(G8, Trees!$A$3:$B$615, 2, FALSE),
IFERROR(VLOOKUP(G8, Animals!$A$3:$B$616, 2, FALSE),
IFERROR(VLOOKUP(G8, Gear!$A$3:$B$615, 2, FALSE), 0)))) &gt; 0), "", "X")</f>
        <v/>
      </c>
    </row>
    <row r="9" spans="1:11" x14ac:dyDescent="0.25">
      <c r="A9" t="s">
        <v>83</v>
      </c>
      <c r="B9">
        <v>12</v>
      </c>
      <c r="C9">
        <f>$G$1</f>
        <v>12</v>
      </c>
      <c r="D9">
        <f>SUMIF(Animals!G$3:G$616, A9, Animals!F$3:F$616)
+SUMIF(Gear!G$3:G$614, A9, Gear!F$3:F$614)
+SUMIF(Gear!H$3:H$614, A9, Gear!F$3:F$614)
+SUMIF(Gear!I$3:I$614, A9, Gear!F$3:F$614)
+SUMIF(Workshop!G$3:G$603, A9, Workshop!I$3:I$603)
+SUMIF(Workshop!J$3:J$603, A9, Workshop!L$3:L$603)
+SUMIF(Workshop!M$3:M$603, A9, Workshop!O$3:O$603)
+SUMIF(Workshop!P$3:P$603, A9, Workshop!R$3:R$603)
+SUMIF(Fish!G$3:G$616, A9, Fish!I$3:I$616)
+SUMIF(Fish!J$3:J$616, A9, Fish!L$3:L$616)</f>
        <v>0</v>
      </c>
      <c r="E9">
        <f>SUM(C9:D9)</f>
        <v>12</v>
      </c>
      <c r="F9">
        <f>MAX(0, E9-B9)</f>
        <v>0</v>
      </c>
      <c r="G9" t="s">
        <v>45</v>
      </c>
      <c r="H9" t="str">
        <f>IF(OR(ISBLANK(G9),
IFERROR(VLOOKUP(G9, Crops!$A$3:$B$616, 2, FALSE),
IFERROR(VLOOKUP(G9, Trees!$A$3:$B$615, 2, FALSE),
IFERROR(VLOOKUP(G9, Animals!$A$3:$B$616, 2, FALSE),
IFERROR(VLOOKUP(G9, Gear!$A$3:$B$615, 2, FALSE), 0)))) &gt; 0), "", "X")</f>
        <v/>
      </c>
    </row>
    <row r="10" spans="1:11" x14ac:dyDescent="0.25">
      <c r="A10" t="s">
        <v>299</v>
      </c>
      <c r="B10">
        <v>12</v>
      </c>
      <c r="C10">
        <f>$G$1</f>
        <v>12</v>
      </c>
      <c r="D10">
        <f>SUMIF(Animals!G$3:G$616, A10, Animals!F$3:F$616)
+SUMIF(Gear!G$3:G$614, A10, Gear!F$3:F$614)
+SUMIF(Gear!H$3:H$614, A10, Gear!F$3:F$614)
+SUMIF(Gear!I$3:I$614, A10, Gear!F$3:F$614)
+SUMIF(Workshop!G$3:G$603, A10, Workshop!I$3:I$603)
+SUMIF(Workshop!J$3:J$603, A10, Workshop!L$3:L$603)
+SUMIF(Workshop!M$3:M$603, A10, Workshop!O$3:O$603)
+SUMIF(Workshop!P$3:P$603, A10, Workshop!R$3:R$603)
+SUMIF(Fish!G$3:G$616, A10, Fish!I$3:I$616)
+SUMIF(Fish!J$3:J$616, A10, Fish!L$3:L$616)</f>
        <v>0</v>
      </c>
      <c r="E10">
        <f>SUM(C10:D10)</f>
        <v>12</v>
      </c>
      <c r="F10">
        <f>MAX(0, E10-B10)</f>
        <v>0</v>
      </c>
      <c r="G10" t="s">
        <v>17</v>
      </c>
      <c r="H10" t="str">
        <f>IF(OR(ISBLANK(G10),
IFERROR(VLOOKUP(G10, Crops!$A$3:$B$616, 2, FALSE),
IFERROR(VLOOKUP(G10, Trees!$A$3:$B$615, 2, FALSE),
IFERROR(VLOOKUP(G10, Animals!$A$3:$B$616, 2, FALSE),
IFERROR(VLOOKUP(G10, Gear!$A$3:$B$615, 2, FALSE), 0)))) &gt; 0), "", "X")</f>
        <v>X</v>
      </c>
    </row>
    <row r="11" spans="1:11" x14ac:dyDescent="0.25">
      <c r="A11" t="s">
        <v>76</v>
      </c>
      <c r="B11">
        <v>12</v>
      </c>
      <c r="C11">
        <f>$G$1</f>
        <v>12</v>
      </c>
      <c r="D11">
        <f>SUMIF(Animals!G$3:G$616, A11, Animals!F$3:F$616)
+SUMIF(Gear!G$3:G$614, A11, Gear!F$3:F$614)
+SUMIF(Gear!H$3:H$614, A11, Gear!F$3:F$614)
+SUMIF(Gear!I$3:I$614, A11, Gear!F$3:F$614)
+SUMIF(Workshop!G$3:G$603, A11, Workshop!I$3:I$603)
+SUMIF(Workshop!J$3:J$603, A11, Workshop!L$3:L$603)
+SUMIF(Workshop!M$3:M$603, A11, Workshop!O$3:O$603)
+SUMIF(Workshop!P$3:P$603, A11, Workshop!R$3:R$603)
+SUMIF(Fish!G$3:G$616, A11, Fish!I$3:I$616)
+SUMIF(Fish!J$3:J$616, A11, Fish!L$3:L$616)</f>
        <v>0</v>
      </c>
      <c r="E11">
        <f>SUM(C11:D11)</f>
        <v>12</v>
      </c>
      <c r="F11">
        <f>MAX(0, E11-B11)</f>
        <v>0</v>
      </c>
      <c r="G11" t="s">
        <v>17</v>
      </c>
      <c r="H11" t="str">
        <f>IF(OR(ISBLANK(G11),
IFERROR(VLOOKUP(G11, Crops!$A$3:$B$616, 2, FALSE),
IFERROR(VLOOKUP(G11, Trees!$A$3:$B$615, 2, FALSE),
IFERROR(VLOOKUP(G11, Animals!$A$3:$B$616, 2, FALSE),
IFERROR(VLOOKUP(G11, Gear!$A$3:$B$615, 2, FALSE), 0)))) &gt; 0), "", "X")</f>
        <v>X</v>
      </c>
    </row>
    <row r="12" spans="1:11" x14ac:dyDescent="0.25">
      <c r="A12" t="s">
        <v>379</v>
      </c>
      <c r="B12">
        <v>12</v>
      </c>
      <c r="C12">
        <f>$G$1</f>
        <v>12</v>
      </c>
      <c r="D12">
        <f>SUMIF(Animals!G$3:G$616, A12, Animals!F$3:F$616)
+SUMIF(Gear!G$3:G$614, A12, Gear!F$3:F$614)
+SUMIF(Gear!H$3:H$614, A12, Gear!F$3:F$614)
+SUMIF(Gear!I$3:I$614, A12, Gear!F$3:F$614)
+SUMIF(Workshop!G$3:G$603, A12, Workshop!I$3:I$603)
+SUMIF(Workshop!J$3:J$603, A12, Workshop!L$3:L$603)
+SUMIF(Workshop!M$3:M$603, A12, Workshop!O$3:O$603)
+SUMIF(Workshop!P$3:P$603, A12, Workshop!R$3:R$603)
+SUMIF(Fish!G$3:G$616, A12, Fish!I$3:I$616)
+SUMIF(Fish!J$3:J$616, A12, Fish!L$3:L$616)</f>
        <v>0</v>
      </c>
      <c r="E12">
        <f>SUM(C12:D12)</f>
        <v>12</v>
      </c>
      <c r="F12">
        <f>MAX(0, E12-B12)</f>
        <v>0</v>
      </c>
      <c r="G12" t="s">
        <v>6</v>
      </c>
      <c r="H12" t="str">
        <f>IF(OR(ISBLANK(G12),
IFERROR(VLOOKUP(G12, Crops!$A$3:$B$616, 2, FALSE),
IFERROR(VLOOKUP(G12, Trees!$A$3:$B$615, 2, FALSE),
IFERROR(VLOOKUP(G12, Animals!$A$3:$B$616, 2, FALSE),
IFERROR(VLOOKUP(G12, Gear!$A$3:$B$615, 2, FALSE), 0)))) &gt; 0), "", "X")</f>
        <v>X</v>
      </c>
    </row>
    <row r="13" spans="1:11" x14ac:dyDescent="0.25">
      <c r="A13" t="s">
        <v>78</v>
      </c>
      <c r="B13">
        <v>12</v>
      </c>
      <c r="C13">
        <f>$G$1</f>
        <v>12</v>
      </c>
      <c r="D13">
        <f>SUMIF(Animals!G$3:G$616, A13, Animals!F$3:F$616)
+SUMIF(Gear!G$3:G$614, A13, Gear!F$3:F$614)
+SUMIF(Gear!H$3:H$614, A13, Gear!F$3:F$614)
+SUMIF(Gear!I$3:I$614, A13, Gear!F$3:F$614)
+SUMIF(Workshop!G$3:G$603, A13, Workshop!I$3:I$603)
+SUMIF(Workshop!J$3:J$603, A13, Workshop!L$3:L$603)
+SUMIF(Workshop!M$3:M$603, A13, Workshop!O$3:O$603)
+SUMIF(Workshop!P$3:P$603, A13, Workshop!R$3:R$603)
+SUMIF(Fish!G$3:G$616, A13, Fish!I$3:I$616)
+SUMIF(Fish!J$3:J$616, A13, Fish!L$3:L$616)</f>
        <v>0</v>
      </c>
      <c r="E13">
        <f>SUM(C13:D13)</f>
        <v>12</v>
      </c>
      <c r="F13">
        <f>MAX(0, E13-B13)</f>
        <v>0</v>
      </c>
      <c r="G13" t="s">
        <v>45</v>
      </c>
      <c r="H13" t="str">
        <f>IF(OR(ISBLANK(G13),
IFERROR(VLOOKUP(G13, Crops!$A$3:$B$616, 2, FALSE),
IFERROR(VLOOKUP(G13, Trees!$A$3:$B$615, 2, FALSE),
IFERROR(VLOOKUP(G13, Animals!$A$3:$B$616, 2, FALSE),
IFERROR(VLOOKUP(G13, Gear!$A$3:$B$615, 2, FALSE), 0)))) &gt; 0), "", "X")</f>
        <v/>
      </c>
    </row>
    <row r="14" spans="1:11" x14ac:dyDescent="0.25">
      <c r="A14" t="s">
        <v>80</v>
      </c>
      <c r="B14">
        <v>25</v>
      </c>
      <c r="C14">
        <f>$G$1</f>
        <v>12</v>
      </c>
      <c r="D14">
        <f>SUMIF(Animals!G$3:G$616, A14, Animals!F$3:F$616)
+SUMIF(Gear!G$3:G$614, A14, Gear!F$3:F$614)
+SUMIF(Gear!H$3:H$614, A14, Gear!F$3:F$614)
+SUMIF(Gear!I$3:I$614, A14, Gear!F$3:F$614)
+SUMIF(Workshop!G$3:G$603, A14, Workshop!I$3:I$603)
+SUMIF(Workshop!J$3:J$603, A14, Workshop!L$3:L$603)
+SUMIF(Workshop!M$3:M$603, A14, Workshop!O$3:O$603)
+SUMIF(Workshop!P$3:P$603, A14, Workshop!R$3:R$603)
+SUMIF(Fish!G$3:G$616, A14, Fish!I$3:I$616)
+SUMIF(Fish!J$3:J$616, A14, Fish!L$3:L$616)</f>
        <v>0</v>
      </c>
      <c r="E14">
        <f>SUM(C14:D14)</f>
        <v>12</v>
      </c>
      <c r="F14">
        <f>MAX(0, E14-B14)</f>
        <v>0</v>
      </c>
      <c r="G14" t="s">
        <v>46</v>
      </c>
      <c r="H14" t="str">
        <f>IF(OR(ISBLANK(G14),
IFERROR(VLOOKUP(G14, Crops!$A$3:$B$616, 2, FALSE),
IFERROR(VLOOKUP(G14, Trees!$A$3:$B$615, 2, FALSE),
IFERROR(VLOOKUP(G14, Animals!$A$3:$B$616, 2, FALSE),
IFERROR(VLOOKUP(G14, Gear!$A$3:$B$615, 2, FALSE), 0)))) &gt; 0), "", "X")</f>
        <v/>
      </c>
    </row>
    <row r="15" spans="1:11" x14ac:dyDescent="0.25">
      <c r="A15" t="s">
        <v>550</v>
      </c>
      <c r="B15">
        <v>12</v>
      </c>
      <c r="C15">
        <f>$G$1</f>
        <v>12</v>
      </c>
      <c r="D15">
        <f>SUMIF(Animals!G$3:G$616, A15, Animals!F$3:F$616)
+SUMIF(Gear!G$3:G$614, A15, Gear!F$3:F$614)
+SUMIF(Gear!H$3:H$614, A15, Gear!F$3:F$614)
+SUMIF(Gear!I$3:I$614, A15, Gear!F$3:F$614)
+SUMIF(Workshop!G$3:G$603, A15, Workshop!I$3:I$603)
+SUMIF(Workshop!J$3:J$603, A15, Workshop!L$3:L$603)
+SUMIF(Workshop!M$3:M$603, A15, Workshop!O$3:O$603)
+SUMIF(Workshop!P$3:P$603, A15, Workshop!R$3:R$603)
+SUMIF(Fish!G$3:G$616, A15, Fish!I$3:I$616)
+SUMIF(Fish!J$3:J$616, A15, Fish!L$3:L$616)</f>
        <v>0</v>
      </c>
      <c r="E15">
        <f>SUM(C15:D15)</f>
        <v>12</v>
      </c>
      <c r="F15">
        <f>MAX(0, E15-B15)</f>
        <v>0</v>
      </c>
      <c r="G15" t="s">
        <v>66</v>
      </c>
      <c r="H15" t="str">
        <f>IF(OR(ISBLANK(G15),
IFERROR(VLOOKUP(G15, Crops!$A$3:$B$616, 2, FALSE),
IFERROR(VLOOKUP(G15, Trees!$A$3:$B$615, 2, FALSE),
IFERROR(VLOOKUP(G15, Animals!$A$3:$B$616, 2, FALSE),
IFERROR(VLOOKUP(G15, Gear!$A$3:$B$615, 2, FALSE), 0)))) &gt; 0), "", "X")</f>
        <v/>
      </c>
    </row>
    <row r="16" spans="1:11" x14ac:dyDescent="0.25">
      <c r="A16" t="s">
        <v>72</v>
      </c>
      <c r="B16">
        <v>12</v>
      </c>
      <c r="C16">
        <f>$G$1</f>
        <v>12</v>
      </c>
      <c r="D16">
        <f>SUMIF(Animals!G$3:G$616, A16, Animals!F$3:F$616)
+SUMIF(Gear!G$3:G$614, A16, Gear!F$3:F$614)
+SUMIF(Gear!H$3:H$614, A16, Gear!F$3:F$614)
+SUMIF(Gear!I$3:I$614, A16, Gear!F$3:F$614)
+SUMIF(Workshop!G$3:G$603, A16, Workshop!I$3:I$603)
+SUMIF(Workshop!J$3:J$603, A16, Workshop!L$3:L$603)
+SUMIF(Workshop!M$3:M$603, A16, Workshop!O$3:O$603)
+SUMIF(Workshop!P$3:P$603, A16, Workshop!R$3:R$603)
+SUMIF(Fish!G$3:G$616, A16, Fish!I$3:I$616)
+SUMIF(Fish!J$3:J$616, A16, Fish!L$3:L$616)</f>
        <v>0</v>
      </c>
      <c r="E16">
        <f>SUM(C16:D16)</f>
        <v>12</v>
      </c>
      <c r="F16">
        <f>MAX(0, E16-B16)</f>
        <v>0</v>
      </c>
      <c r="G16" t="s">
        <v>33</v>
      </c>
      <c r="H16" t="str">
        <f>IF(OR(ISBLANK(G16),
IFERROR(VLOOKUP(G16, Crops!$A$3:$B$616, 2, FALSE),
IFERROR(VLOOKUP(G16, Trees!$A$3:$B$615, 2, FALSE),
IFERROR(VLOOKUP(G16, Animals!$A$3:$B$616, 2, FALSE),
IFERROR(VLOOKUP(G16, Gear!$A$3:$B$615, 2, FALSE), 0)))) &gt; 0), "", "X")</f>
        <v>X</v>
      </c>
    </row>
    <row r="17" spans="1:8" x14ac:dyDescent="0.25">
      <c r="A17" t="s">
        <v>81</v>
      </c>
      <c r="B17">
        <v>12</v>
      </c>
      <c r="C17">
        <f>$G$1</f>
        <v>12</v>
      </c>
      <c r="D17">
        <f>SUMIF(Animals!G$3:G$616, A17, Animals!F$3:F$616)
+SUMIF(Gear!G$3:G$614, A17, Gear!F$3:F$614)
+SUMIF(Gear!H$3:H$614, A17, Gear!F$3:F$614)
+SUMIF(Gear!I$3:I$614, A17, Gear!F$3:F$614)
+SUMIF(Workshop!G$3:G$603, A17, Workshop!I$3:I$603)
+SUMIF(Workshop!J$3:J$603, A17, Workshop!L$3:L$603)
+SUMIF(Workshop!M$3:M$603, A17, Workshop!O$3:O$603)
+SUMIF(Workshop!P$3:P$603, A17, Workshop!R$3:R$603)
+SUMIF(Fish!G$3:G$616, A17, Fish!I$3:I$616)
+SUMIF(Fish!J$3:J$616, A17, Fish!L$3:L$616)</f>
        <v>0</v>
      </c>
      <c r="E17">
        <f>SUM(C17:D17)</f>
        <v>12</v>
      </c>
      <c r="F17">
        <f>MAX(0, E17-B17)</f>
        <v>0</v>
      </c>
      <c r="G17" t="s">
        <v>86</v>
      </c>
      <c r="H17" t="str">
        <f>IF(OR(ISBLANK(G17),
IFERROR(VLOOKUP(G17, Crops!$A$3:$B$616, 2, FALSE),
IFERROR(VLOOKUP(G17, Trees!$A$3:$B$615, 2, FALSE),
IFERROR(VLOOKUP(G17, Animals!$A$3:$B$616, 2, FALSE),
IFERROR(VLOOKUP(G17, Gear!$A$3:$B$615, 2, FALSE), 0)))) &gt; 0), "", "X")</f>
        <v/>
      </c>
    </row>
    <row r="18" spans="1:8" x14ac:dyDescent="0.25">
      <c r="A18" t="s">
        <v>398</v>
      </c>
      <c r="B18">
        <v>12</v>
      </c>
      <c r="C18">
        <f>$G$1</f>
        <v>12</v>
      </c>
      <c r="D18">
        <f>SUMIF(Animals!G$3:G$616, A18, Animals!F$3:F$616)
+SUMIF(Gear!G$3:G$614, A18, Gear!F$3:F$614)
+SUMIF(Gear!H$3:H$614, A18, Gear!F$3:F$614)
+SUMIF(Gear!I$3:I$614, A18, Gear!F$3:F$614)
+SUMIF(Workshop!G$3:G$603, A18, Workshop!I$3:I$603)
+SUMIF(Workshop!J$3:J$603, A18, Workshop!L$3:L$603)
+SUMIF(Workshop!M$3:M$603, A18, Workshop!O$3:O$603)
+SUMIF(Workshop!P$3:P$603, A18, Workshop!R$3:R$603)
+SUMIF(Fish!G$3:G$616, A18, Fish!I$3:I$616)
+SUMIF(Fish!J$3:J$616, A18, Fish!L$3:L$616)</f>
        <v>0</v>
      </c>
      <c r="E18">
        <f>SUM(C18:D18)</f>
        <v>12</v>
      </c>
      <c r="F18">
        <f>MAX(0, E18-B18)</f>
        <v>0</v>
      </c>
      <c r="G18" t="s">
        <v>12</v>
      </c>
      <c r="H18" t="str">
        <f>IF(OR(ISBLANK(G18),
IFERROR(VLOOKUP(G18, Crops!$A$3:$B$616, 2, FALSE),
IFERROR(VLOOKUP(G18, Trees!$A$3:$B$615, 2, FALSE),
IFERROR(VLOOKUP(G18, Animals!$A$3:$B$616, 2, FALSE),
IFERROR(VLOOKUP(G18, Gear!$A$3:$B$615, 2, FALSE), 0)))) &gt; 0), "", "X")</f>
        <v/>
      </c>
    </row>
    <row r="19" spans="1:8" x14ac:dyDescent="0.25">
      <c r="A19" t="s">
        <v>85</v>
      </c>
      <c r="B19">
        <v>12</v>
      </c>
      <c r="C19">
        <f>$G$1</f>
        <v>12</v>
      </c>
      <c r="D19">
        <f>SUMIF(Animals!G$3:G$616, A19, Animals!F$3:F$616)
+SUMIF(Gear!G$3:G$614, A19, Gear!F$3:F$614)
+SUMIF(Gear!H$3:H$614, A19, Gear!F$3:F$614)
+SUMIF(Gear!I$3:I$614, A19, Gear!F$3:F$614)
+SUMIF(Workshop!G$3:G$603, A19, Workshop!I$3:I$603)
+SUMIF(Workshop!J$3:J$603, A19, Workshop!L$3:L$603)
+SUMIF(Workshop!M$3:M$603, A19, Workshop!O$3:O$603)
+SUMIF(Workshop!P$3:P$603, A19, Workshop!R$3:R$603)
+SUMIF(Fish!G$3:G$616, A19, Fish!I$3:I$616)
+SUMIF(Fish!J$3:J$616, A19, Fish!L$3:L$616)</f>
        <v>0</v>
      </c>
      <c r="E19">
        <f>SUM(C19:D19)</f>
        <v>12</v>
      </c>
      <c r="F19">
        <f>MAX(0, E19-B19)</f>
        <v>0</v>
      </c>
      <c r="G19" t="s">
        <v>88</v>
      </c>
      <c r="H19" t="str">
        <f>IF(OR(ISBLANK(G19),
IFERROR(VLOOKUP(G19, Crops!$A$3:$B$616, 2, FALSE),
IFERROR(VLOOKUP(G19, Trees!$A$3:$B$615, 2, FALSE),
IFERROR(VLOOKUP(G19, Animals!$A$3:$B$616, 2, FALSE),
IFERROR(VLOOKUP(G19, Gear!$A$3:$B$615, 2, FALSE), 0)))) &gt; 0), "", "X")</f>
        <v/>
      </c>
    </row>
    <row r="20" spans="1:8" x14ac:dyDescent="0.25">
      <c r="A20" t="s">
        <v>73</v>
      </c>
      <c r="B20">
        <v>72</v>
      </c>
      <c r="C20">
        <f>$G$1</f>
        <v>12</v>
      </c>
      <c r="D20">
        <f>SUMIF(Animals!G$3:G$616, A20, Animals!F$3:F$616)
+SUMIF(Gear!G$3:G$614, A20, Gear!F$3:F$614)
+SUMIF(Gear!H$3:H$614, A20, Gear!F$3:F$614)
+SUMIF(Gear!I$3:I$614, A20, Gear!F$3:F$614)
+SUMIF(Workshop!G$3:G$603, A20, Workshop!I$3:I$603)
+SUMIF(Workshop!J$3:J$603, A20, Workshop!L$3:L$603)
+SUMIF(Workshop!M$3:M$603, A20, Workshop!O$3:O$603)
+SUMIF(Workshop!P$3:P$603, A20, Workshop!R$3:R$603)
+SUMIF(Fish!G$3:G$616, A20, Fish!I$3:I$616)
+SUMIF(Fish!J$3:J$616, A20, Fish!L$3:L$616)</f>
        <v>60</v>
      </c>
      <c r="E20">
        <f>SUM(C20:D20)</f>
        <v>72</v>
      </c>
      <c r="F20">
        <f>MAX(0, E20-B20)</f>
        <v>0</v>
      </c>
      <c r="G20" t="s">
        <v>12</v>
      </c>
      <c r="H20" t="str">
        <f>IF(OR(ISBLANK(G20),
IFERROR(VLOOKUP(G20, Crops!$A$3:$B$616, 2, FALSE),
IFERROR(VLOOKUP(G20, Trees!$A$3:$B$615, 2, FALSE),
IFERROR(VLOOKUP(G20, Animals!$A$3:$B$616, 2, FALSE),
IFERROR(VLOOKUP(G20, Gear!$A$3:$B$615, 2, FALSE), 0)))) &gt; 0), "", "X")</f>
        <v/>
      </c>
    </row>
    <row r="21" spans="1:8" x14ac:dyDescent="0.25">
      <c r="A21" t="s">
        <v>401</v>
      </c>
      <c r="B21">
        <v>0</v>
      </c>
      <c r="C21">
        <f>$G$1</f>
        <v>12</v>
      </c>
      <c r="D21">
        <f>SUMIF(Animals!G$3:G$616, A21, Animals!F$3:F$616)
+SUMIF(Gear!G$3:G$614, A21, Gear!F$3:F$614)
+SUMIF(Gear!H$3:H$614, A21, Gear!F$3:F$614)
+SUMIF(Gear!I$3:I$614, A21, Gear!F$3:F$614)
+SUMIF(Workshop!G$3:G$603, A21, Workshop!I$3:I$603)
+SUMIF(Workshop!J$3:J$603, A21, Workshop!L$3:L$603)
+SUMIF(Workshop!M$3:M$603, A21, Workshop!O$3:O$603)
+SUMIF(Workshop!P$3:P$603, A21, Workshop!R$3:R$603)
+SUMIF(Fish!G$3:G$616, A21, Fish!I$3:I$616)
+SUMIF(Fish!J$3:J$616, A21, Fish!L$3:L$616)</f>
        <v>0</v>
      </c>
      <c r="E21">
        <f>SUM(C21:D21)</f>
        <v>12</v>
      </c>
      <c r="F21">
        <f>MAX(0, E21-B21)</f>
        <v>12</v>
      </c>
      <c r="G21" t="s">
        <v>402</v>
      </c>
      <c r="H21" t="str">
        <f>IF(OR(ISBLANK(G21),
IFERROR(VLOOKUP(G21, Crops!$A$3:$B$616, 2, FALSE),
IFERROR(VLOOKUP(G21, Trees!$A$3:$B$615, 2, FALSE),
IFERROR(VLOOKUP(G21, Animals!$A$3:$B$616, 2, FALSE),
IFERROR(VLOOKUP(G21, Gear!$A$3:$B$615, 2, FALSE), 0)))) &gt; 0), "", "X")</f>
        <v>X</v>
      </c>
    </row>
    <row r="22" spans="1:8" x14ac:dyDescent="0.25">
      <c r="A22" t="s">
        <v>410</v>
      </c>
      <c r="B22">
        <v>0</v>
      </c>
      <c r="C22">
        <f>$G$1</f>
        <v>12</v>
      </c>
      <c r="D22">
        <f>SUMIF(Animals!G$3:G$616, A22, Animals!F$3:F$616)
+SUMIF(Gear!G$3:G$614, A22, Gear!F$3:F$614)
+SUMIF(Gear!H$3:H$614, A22, Gear!F$3:F$614)
+SUMIF(Gear!I$3:I$614, A22, Gear!F$3:F$614)
+SUMIF(Workshop!G$3:G$603, A22, Workshop!I$3:I$603)
+SUMIF(Workshop!J$3:J$603, A22, Workshop!L$3:L$603)
+SUMIF(Workshop!M$3:M$603, A22, Workshop!O$3:O$603)
+SUMIF(Workshop!P$3:P$603, A22, Workshop!R$3:R$603)
+SUMIF(Fish!G$3:G$616, A22, Fish!I$3:I$616)
+SUMIF(Fish!J$3:J$616, A22, Fish!L$3:L$616)</f>
        <v>0</v>
      </c>
      <c r="E22">
        <f>SUM(C22:D22)</f>
        <v>12</v>
      </c>
      <c r="F22">
        <f>MAX(0, E22-B22)</f>
        <v>12</v>
      </c>
      <c r="G22" t="s">
        <v>28</v>
      </c>
      <c r="H22" t="str">
        <f>IF(OR(ISBLANK(G22),
IFERROR(VLOOKUP(G22, Crops!$A$3:$B$616, 2, FALSE),
IFERROR(VLOOKUP(G22, Trees!$A$3:$B$615, 2, FALSE),
IFERROR(VLOOKUP(G22, Animals!$A$3:$B$616, 2, FALSE),
IFERROR(VLOOKUP(G22, Gear!$A$3:$B$615, 2, FALSE), 0)))) &gt; 0), "", "X")</f>
        <v>X</v>
      </c>
    </row>
    <row r="23" spans="1:8" x14ac:dyDescent="0.25">
      <c r="A23" t="s">
        <v>462</v>
      </c>
      <c r="B23">
        <v>0</v>
      </c>
      <c r="C23">
        <f>$G$1</f>
        <v>12</v>
      </c>
      <c r="D23">
        <f>SUMIF(Animals!G$3:G$616, A23, Animals!F$3:F$616)
+SUMIF(Gear!G$3:G$614, A23, Gear!F$3:F$614)
+SUMIF(Gear!H$3:H$614, A23, Gear!F$3:F$614)
+SUMIF(Gear!I$3:I$614, A23, Gear!F$3:F$614)
+SUMIF(Workshop!G$3:G$603, A23, Workshop!I$3:I$603)
+SUMIF(Workshop!J$3:J$603, A23, Workshop!L$3:L$603)
+SUMIF(Workshop!M$3:M$603, A23, Workshop!O$3:O$603)
+SUMIF(Workshop!P$3:P$603, A23, Workshop!R$3:R$603)
+SUMIF(Fish!G$3:G$616, A23, Fish!I$3:I$616)
+SUMIF(Fish!J$3:J$616, A23, Fish!L$3:L$616)</f>
        <v>0</v>
      </c>
      <c r="E23">
        <f>SUM(C23:D23)</f>
        <v>12</v>
      </c>
      <c r="F23">
        <f>MAX(0, E23-B23)</f>
        <v>12</v>
      </c>
      <c r="G23" t="s">
        <v>17</v>
      </c>
      <c r="H23" t="str">
        <f>IF(OR(ISBLANK(G23),
IFERROR(VLOOKUP(G23, Crops!$A$3:$B$616, 2, FALSE),
IFERROR(VLOOKUP(G23, Trees!$A$3:$B$615, 2, FALSE),
IFERROR(VLOOKUP(G23, Animals!$A$3:$B$616, 2, FALSE),
IFERROR(VLOOKUP(G23, Gear!$A$3:$B$615, 2, FALSE), 0)))) &gt; 0), "", "X")</f>
        <v>X</v>
      </c>
    </row>
    <row r="24" spans="1:8" x14ac:dyDescent="0.25">
      <c r="A24" t="s">
        <v>523</v>
      </c>
      <c r="B24">
        <v>0</v>
      </c>
      <c r="C24">
        <f>$G$1</f>
        <v>12</v>
      </c>
      <c r="D24">
        <f>SUMIF(Animals!G$3:G$616, A24, Animals!F$3:F$616)
+SUMIF(Gear!G$3:G$614, A24, Gear!F$3:F$614)
+SUMIF(Gear!H$3:H$614, A24, Gear!F$3:F$614)
+SUMIF(Gear!I$3:I$614, A24, Gear!F$3:F$614)
+SUMIF(Workshop!G$3:G$603, A24, Workshop!I$3:I$603)
+SUMIF(Workshop!J$3:J$603, A24, Workshop!L$3:L$603)
+SUMIF(Workshop!M$3:M$603, A24, Workshop!O$3:O$603)
+SUMIF(Workshop!P$3:P$603, A24, Workshop!R$3:R$603)
+SUMIF(Fish!G$3:G$616, A24, Fish!I$3:I$616)
+SUMIF(Fish!J$3:J$616, A24, Fish!L$3:L$616)</f>
        <v>0</v>
      </c>
      <c r="E24">
        <f>SUM(C24:D24)</f>
        <v>12</v>
      </c>
      <c r="F24">
        <f>MAX(0, E24-B24)</f>
        <v>12</v>
      </c>
      <c r="G24" t="s">
        <v>524</v>
      </c>
      <c r="H24" t="str">
        <f>IF(OR(ISBLANK(G24),
IFERROR(VLOOKUP(G24, Crops!$A$3:$B$616, 2, FALSE),
IFERROR(VLOOKUP(G24, Trees!$A$3:$B$615, 2, FALSE),
IFERROR(VLOOKUP(G24, Animals!$A$3:$B$616, 2, FALSE),
IFERROR(VLOOKUP(G24, Gear!$A$3:$B$615, 2, FALSE), 0)))) &gt; 0), "", "X")</f>
        <v>X</v>
      </c>
    </row>
    <row r="25" spans="1:8" x14ac:dyDescent="0.25">
      <c r="A25" t="s">
        <v>75</v>
      </c>
      <c r="B25">
        <v>0</v>
      </c>
      <c r="C25">
        <f>$G$1</f>
        <v>12</v>
      </c>
      <c r="D25">
        <f>SUMIF(Animals!G$3:G$616, A25, Animals!F$3:F$616)
+SUMIF(Gear!G$3:G$614, A25, Gear!F$3:F$614)
+SUMIF(Gear!H$3:H$614, A25, Gear!F$3:F$614)
+SUMIF(Gear!I$3:I$614, A25, Gear!F$3:F$614)
+SUMIF(Workshop!G$3:G$603, A25, Workshop!I$3:I$603)
+SUMIF(Workshop!J$3:J$603, A25, Workshop!L$3:L$603)
+SUMIF(Workshop!M$3:M$603, A25, Workshop!O$3:O$603)
+SUMIF(Workshop!P$3:P$603, A25, Workshop!R$3:R$603)
+SUMIF(Fish!G$3:G$616, A25, Fish!I$3:I$616)
+SUMIF(Fish!J$3:J$616, A25, Fish!L$3:L$616)</f>
        <v>0</v>
      </c>
      <c r="E25">
        <f>SUM(C25:D25)</f>
        <v>12</v>
      </c>
      <c r="F25">
        <f>MAX(0, E25-B25)</f>
        <v>12</v>
      </c>
      <c r="G25" t="s">
        <v>34</v>
      </c>
      <c r="H25" t="str">
        <f>IF(OR(ISBLANK(G25),
IFERROR(VLOOKUP(G25, Crops!$A$3:$B$616, 2, FALSE),
IFERROR(VLOOKUP(G25, Trees!$A$3:$B$615, 2, FALSE),
IFERROR(VLOOKUP(G25, Animals!$A$3:$B$616, 2, FALSE),
IFERROR(VLOOKUP(G25, Gear!$A$3:$B$615, 2, FALSE), 0)))) &gt; 0), "", "X")</f>
        <v>X</v>
      </c>
    </row>
    <row r="26" spans="1:8" x14ac:dyDescent="0.25">
      <c r="A26" t="s">
        <v>84</v>
      </c>
      <c r="B26">
        <v>0</v>
      </c>
      <c r="C26">
        <f>$G$1</f>
        <v>12</v>
      </c>
      <c r="D26">
        <f>SUMIF(Animals!G$3:G$616, A26, Animals!F$3:F$616)
+SUMIF(Gear!G$3:G$614, A26, Gear!F$3:F$614)
+SUMIF(Gear!H$3:H$614, A26, Gear!F$3:F$614)
+SUMIF(Gear!I$3:I$614, A26, Gear!F$3:F$614)
+SUMIF(Workshop!G$3:G$603, A26, Workshop!I$3:I$603)
+SUMIF(Workshop!J$3:J$603, A26, Workshop!L$3:L$603)
+SUMIF(Workshop!M$3:M$603, A26, Workshop!O$3:O$603)
+SUMIF(Workshop!P$3:P$603, A26, Workshop!R$3:R$603)
+SUMIF(Fish!G$3:G$616, A26, Fish!I$3:I$616)
+SUMIF(Fish!J$3:J$616, A26, Fish!L$3:L$616)</f>
        <v>0</v>
      </c>
      <c r="E26">
        <f>SUM(C26:D26)</f>
        <v>12</v>
      </c>
      <c r="F26">
        <f>MAX(0, E26-B26)</f>
        <v>12</v>
      </c>
      <c r="G26" t="s">
        <v>28</v>
      </c>
      <c r="H26" t="str">
        <f>IF(OR(ISBLANK(G26),
IFERROR(VLOOKUP(G26, Crops!$A$3:$B$616, 2, FALSE),
IFERROR(VLOOKUP(G26, Trees!$A$3:$B$615, 2, FALSE),
IFERROR(VLOOKUP(G26, Animals!$A$3:$B$616, 2, FALSE),
IFERROR(VLOOKUP(G26, Gear!$A$3:$B$615, 2, FALSE), 0)))) &gt; 0), "", "X")</f>
        <v>X</v>
      </c>
    </row>
    <row r="27" spans="1:8" x14ac:dyDescent="0.25">
      <c r="A27" t="s">
        <v>82</v>
      </c>
      <c r="B27">
        <v>0</v>
      </c>
      <c r="C27">
        <f>$G$1</f>
        <v>12</v>
      </c>
      <c r="D27">
        <f>SUMIF(Animals!G$3:G$616, A27, Animals!F$3:F$616)
+SUMIF(Gear!G$3:G$614, A27, Gear!F$3:F$614)
+SUMIF(Gear!H$3:H$614, A27, Gear!F$3:F$614)
+SUMIF(Gear!I$3:I$614, A27, Gear!F$3:F$614)
+SUMIF(Workshop!G$3:G$603, A27, Workshop!I$3:I$603)
+SUMIF(Workshop!J$3:J$603, A27, Workshop!L$3:L$603)
+SUMIF(Workshop!M$3:M$603, A27, Workshop!O$3:O$603)
+SUMIF(Workshop!P$3:P$603, A27, Workshop!R$3:R$603)
+SUMIF(Fish!G$3:G$616, A27, Fish!I$3:I$616)
+SUMIF(Fish!J$3:J$616, A27, Fish!L$3:L$616)</f>
        <v>0</v>
      </c>
      <c r="E27">
        <f>SUM(C27:D27)</f>
        <v>12</v>
      </c>
      <c r="F27">
        <f>MAX(0, E27-B27)</f>
        <v>12</v>
      </c>
      <c r="G27" t="s">
        <v>87</v>
      </c>
      <c r="H27" t="str">
        <f>IF(OR(ISBLANK(G27),
IFERROR(VLOOKUP(G27, Crops!$A$3:$B$616, 2, FALSE),
IFERROR(VLOOKUP(G27, Trees!$A$3:$B$615, 2, FALSE),
IFERROR(VLOOKUP(G27, Animals!$A$3:$B$616, 2, FALSE),
IFERROR(VLOOKUP(G27, Gear!$A$3:$B$615, 2, FALSE), 0)))) &gt; 0), "", "X")</f>
        <v>X</v>
      </c>
    </row>
    <row r="28" spans="1:8" x14ac:dyDescent="0.25">
      <c r="A28" t="s">
        <v>526</v>
      </c>
      <c r="B28">
        <v>14</v>
      </c>
      <c r="C28">
        <f>$G$1</f>
        <v>12</v>
      </c>
      <c r="D28">
        <f>SUMIF(Animals!G$3:G$616, A28, Animals!F$3:F$616)
+SUMIF(Gear!G$3:G$614, A28, Gear!F$3:F$614)
+SUMIF(Gear!H$3:H$614, A28, Gear!F$3:F$614)
+SUMIF(Gear!I$3:I$614, A28, Gear!F$3:F$614)
+SUMIF(Workshop!G$3:G$603, A28, Workshop!I$3:I$603)
+SUMIF(Workshop!J$3:J$603, A28, Workshop!L$3:L$603)
+SUMIF(Workshop!M$3:M$603, A28, Workshop!O$3:O$603)
+SUMIF(Workshop!P$3:P$603, A28, Workshop!R$3:R$603)
+SUMIF(Fish!G$3:G$616, A28, Fish!I$3:I$616)
+SUMIF(Fish!J$3:J$616, A28, Fish!L$3:L$616)</f>
        <v>23</v>
      </c>
      <c r="E28">
        <f>SUM(C28:D28)</f>
        <v>35</v>
      </c>
      <c r="F28">
        <f>MAX(0, E28-B28)</f>
        <v>21</v>
      </c>
      <c r="G28" t="s">
        <v>13</v>
      </c>
      <c r="H28" t="str">
        <f>IF(OR(ISBLANK(G28),
IFERROR(VLOOKUP(G28, Crops!$A$3:$B$616, 2, FALSE),
IFERROR(VLOOKUP(G28, Trees!$A$3:$B$615, 2, FALSE),
IFERROR(VLOOKUP(G28, Animals!$A$3:$B$616, 2, FALSE),
IFERROR(VLOOKUP(G28, Gear!$A$3:$B$615, 2, FALSE), 0)))) &gt; 0), "", "X")</f>
        <v>X</v>
      </c>
    </row>
    <row r="29" spans="1:8" x14ac:dyDescent="0.25">
      <c r="A29" t="s">
        <v>68</v>
      </c>
      <c r="B29">
        <v>71</v>
      </c>
      <c r="C29">
        <f>$G$1</f>
        <v>12</v>
      </c>
      <c r="D29">
        <f>SUMIF(Animals!G$3:G$616, A29, Animals!F$3:F$616)
+SUMIF(Gear!G$3:G$614, A29, Gear!F$3:F$614)
+SUMIF(Gear!H$3:H$614, A29, Gear!F$3:F$614)
+SUMIF(Gear!I$3:I$614, A29, Gear!F$3:F$614)
+SUMIF(Workshop!G$3:G$603, A29, Workshop!I$3:I$603)
+SUMIF(Workshop!J$3:J$603, A29, Workshop!L$3:L$603)
+SUMIF(Workshop!M$3:M$603, A29, Workshop!O$3:O$603)
+SUMIF(Workshop!P$3:P$603, A29, Workshop!R$3:R$603)
+SUMIF(Fish!G$3:G$616, A29, Fish!I$3:I$616)
+SUMIF(Fish!J$3:J$616, A29, Fish!L$3:L$616)</f>
        <v>63</v>
      </c>
      <c r="E29">
        <f>SUM(C29:D29)</f>
        <v>75</v>
      </c>
      <c r="F29">
        <f>MAX(0, E29-B29)</f>
        <v>4</v>
      </c>
      <c r="G29" t="s">
        <v>6</v>
      </c>
      <c r="H29" t="str">
        <f>IF(OR(ISBLANK(G29),
IFERROR(VLOOKUP(G29, Crops!$A$3:$B$616, 2, FALSE),
IFERROR(VLOOKUP(G29, Trees!$A$3:$B$615, 2, FALSE),
IFERROR(VLOOKUP(G29, Animals!$A$3:$B$616, 2, FALSE),
IFERROR(VLOOKUP(G29, Gear!$A$3:$B$615, 2, FALSE), 0)))) &gt; 0), "", "X")</f>
        <v>X</v>
      </c>
    </row>
    <row r="30" spans="1:8" x14ac:dyDescent="0.25">
      <c r="A30" t="s">
        <v>79</v>
      </c>
      <c r="B30">
        <v>0</v>
      </c>
      <c r="C30">
        <f>$G$1</f>
        <v>12</v>
      </c>
      <c r="D30">
        <f>SUMIF(Animals!G$3:G$616, A30, Animals!F$3:F$616)
+SUMIF(Gear!G$3:G$614, A30, Gear!F$3:F$614)
+SUMIF(Gear!H$3:H$614, A30, Gear!F$3:F$614)
+SUMIF(Gear!I$3:I$614, A30, Gear!F$3:F$614)
+SUMIF(Workshop!G$3:G$603, A30, Workshop!I$3:I$603)
+SUMIF(Workshop!J$3:J$603, A30, Workshop!L$3:L$603)
+SUMIF(Workshop!M$3:M$603, A30, Workshop!O$3:O$603)
+SUMIF(Workshop!P$3:P$603, A30, Workshop!R$3:R$603)
+SUMIF(Fish!G$3:G$616, A30, Fish!I$3:I$616)
+SUMIF(Fish!J$3:J$616, A30, Fish!L$3:L$616)</f>
        <v>19</v>
      </c>
      <c r="E30">
        <f>SUM(C30:D30)</f>
        <v>31</v>
      </c>
      <c r="F30">
        <f>MAX(0, E30-B30)</f>
        <v>31</v>
      </c>
      <c r="G30" t="s">
        <v>22</v>
      </c>
      <c r="H30" t="str">
        <f>IF(OR(ISBLANK(G30),
IFERROR(VLOOKUP(G30, Crops!$A$3:$B$616, 2, FALSE),
IFERROR(VLOOKUP(G30, Trees!$A$3:$B$615, 2, FALSE),
IFERROR(VLOOKUP(G30, Animals!$A$3:$B$616, 2, FALSE),
IFERROR(VLOOKUP(G30, Gear!$A$3:$B$615, 2, FALSE), 0)))) &gt; 0), "", "X")</f>
        <v>X</v>
      </c>
    </row>
    <row r="31" spans="1:8" x14ac:dyDescent="0.25">
      <c r="A31" t="s">
        <v>420</v>
      </c>
      <c r="B31">
        <v>4</v>
      </c>
      <c r="C31">
        <f>$G$1</f>
        <v>12</v>
      </c>
      <c r="D31">
        <f>SUMIF(Animals!G$3:G$616, A31, Animals!F$3:F$616)
+SUMIF(Gear!G$3:G$614, A31, Gear!F$3:F$614)
+SUMIF(Gear!H$3:H$614, A31, Gear!F$3:F$614)
+SUMIF(Gear!I$3:I$614, A31, Gear!F$3:F$614)
+SUMIF(Workshop!G$3:G$603, A31, Workshop!I$3:I$603)
+SUMIF(Workshop!J$3:J$603, A31, Workshop!L$3:L$603)
+SUMIF(Workshop!M$3:M$603, A31, Workshop!O$3:O$603)
+SUMIF(Workshop!P$3:P$603, A31, Workshop!R$3:R$603)
+SUMIF(Fish!G$3:G$616, A31, Fish!I$3:I$616)
+SUMIF(Fish!J$3:J$616, A31, Fish!L$3:L$616)</f>
        <v>23</v>
      </c>
      <c r="E31">
        <f>SUM(C31:D31)</f>
        <v>35</v>
      </c>
      <c r="F31">
        <f>MAX(0, E31-B31)</f>
        <v>31</v>
      </c>
      <c r="G31" t="s">
        <v>9</v>
      </c>
      <c r="H31" t="str">
        <f>IF(OR(ISBLANK(G31),
IFERROR(VLOOKUP(G31, Crops!$A$3:$B$616, 2, FALSE),
IFERROR(VLOOKUP(G31, Trees!$A$3:$B$615, 2, FALSE),
IFERROR(VLOOKUP(G31, Animals!$A$3:$B$616, 2, FALSE),
IFERROR(VLOOKUP(G31, Gear!$A$3:$B$615, 2, FALSE), 0)))) &gt; 0), "", "X")</f>
        <v>X</v>
      </c>
    </row>
    <row r="32" spans="1:8" x14ac:dyDescent="0.25">
      <c r="A32" t="s">
        <v>70</v>
      </c>
      <c r="B32">
        <v>3</v>
      </c>
      <c r="C32">
        <f>$G$1</f>
        <v>12</v>
      </c>
      <c r="D32">
        <f>SUMIF(Animals!G$3:G$616, A32, Animals!F$3:F$616)
+SUMIF(Gear!G$3:G$614, A32, Gear!F$3:F$614)
+SUMIF(Gear!H$3:H$614, A32, Gear!F$3:F$614)
+SUMIF(Gear!I$3:I$614, A32, Gear!F$3:F$614)
+SUMIF(Workshop!G$3:G$603, A32, Workshop!I$3:I$603)
+SUMIF(Workshop!J$3:J$603, A32, Workshop!L$3:L$603)
+SUMIF(Workshop!M$3:M$603, A32, Workshop!O$3:O$603)
+SUMIF(Workshop!P$3:P$603, A32, Workshop!R$3:R$603)
+SUMIF(Fish!G$3:G$616, A32, Fish!I$3:I$616)
+SUMIF(Fish!J$3:J$616, A32, Fish!L$3:L$616)</f>
        <v>24</v>
      </c>
      <c r="E32">
        <f>SUM(C32:D32)</f>
        <v>36</v>
      </c>
      <c r="F32">
        <f>MAX(0, E32-B32)</f>
        <v>33</v>
      </c>
      <c r="G32" t="s">
        <v>7</v>
      </c>
      <c r="H32" t="str">
        <f>IF(OR(ISBLANK(G32),
IFERROR(VLOOKUP(G32, Crops!$A$3:$B$616, 2, FALSE),
IFERROR(VLOOKUP(G32, Trees!$A$3:$B$615, 2, FALSE),
IFERROR(VLOOKUP(G32, Animals!$A$3:$B$616, 2, FALSE),
IFERROR(VLOOKUP(G32, Gear!$A$3:$B$615, 2, FALSE), 0)))) &gt; 0), "", "X")</f>
        <v/>
      </c>
    </row>
    <row r="33" spans="1:8" x14ac:dyDescent="0.25">
      <c r="A33" t="s">
        <v>69</v>
      </c>
      <c r="B33">
        <v>6</v>
      </c>
      <c r="C33">
        <f>$G$1</f>
        <v>12</v>
      </c>
      <c r="D33">
        <f>SUMIF(Animals!G$3:G$616, A33, Animals!F$3:F$616)
+SUMIF(Gear!G$3:G$614, A33, Gear!F$3:F$614)
+SUMIF(Gear!H$3:H$614, A33, Gear!F$3:F$614)
+SUMIF(Gear!I$3:I$614, A33, Gear!F$3:F$614)
+SUMIF(Workshop!G$3:G$603, A33, Workshop!I$3:I$603)
+SUMIF(Workshop!J$3:J$603, A33, Workshop!L$3:L$603)
+SUMIF(Workshop!M$3:M$603, A33, Workshop!O$3:O$603)
+SUMIF(Workshop!P$3:P$603, A33, Workshop!R$3:R$603)
+SUMIF(Fish!G$3:G$616, A33, Fish!I$3:I$616)
+SUMIF(Fish!J$3:J$616, A33, Fish!L$3:L$616)</f>
        <v>61</v>
      </c>
      <c r="E33">
        <f>SUM(C33:D33)</f>
        <v>73</v>
      </c>
      <c r="F33">
        <f>MAX(0, E33-B33)</f>
        <v>67</v>
      </c>
      <c r="G33" t="s">
        <v>13</v>
      </c>
      <c r="H33" t="str">
        <f>IF(OR(ISBLANK(G33),
IFERROR(VLOOKUP(G33, Crops!$A$3:$B$616, 2, FALSE),
IFERROR(VLOOKUP(G33, Trees!$A$3:$B$615, 2, FALSE),
IFERROR(VLOOKUP(G33, Animals!$A$3:$B$616, 2, FALSE),
IFERROR(VLOOKUP(G33, Gear!$A$3:$B$615, 2, FALSE), 0)))) &gt; 0), "", "X")</f>
        <v>X</v>
      </c>
    </row>
    <row r="34" spans="1:8" x14ac:dyDescent="0.25">
      <c r="A34" t="s">
        <v>66</v>
      </c>
      <c r="B34">
        <v>12</v>
      </c>
      <c r="C34">
        <f>$G$1</f>
        <v>12</v>
      </c>
      <c r="D34">
        <f>SUMIF(Animals!G$3:G$616, A34, Animals!F$3:F$616)
+SUMIF(Gear!G$3:G$614, A34, Gear!F$3:F$614)
+SUMIF(Gear!H$3:H$614, A34, Gear!F$3:F$614)
+SUMIF(Gear!I$3:I$614, A34, Gear!F$3:F$614)
+SUMIF(Workshop!G$3:G$603, A34, Workshop!I$3:I$603)
+SUMIF(Workshop!J$3:J$603, A34, Workshop!L$3:L$603)
+SUMIF(Workshop!M$3:M$603, A34, Workshop!O$3:O$603)
+SUMIF(Workshop!P$3:P$603, A34, Workshop!R$3:R$603)
+SUMIF(Fish!G$3:G$616, A34, Fish!I$3:I$616)
+SUMIF(Fish!J$3:J$616, A34, Fish!L$3:L$616)</f>
        <v>109</v>
      </c>
      <c r="E34">
        <f>SUM(C34:D34)</f>
        <v>121</v>
      </c>
      <c r="F34">
        <f>MAX(0, E34-B34)</f>
        <v>109</v>
      </c>
      <c r="G34" t="s">
        <v>9</v>
      </c>
      <c r="H34" t="str">
        <f>IF(OR(ISBLANK(G34),
IFERROR(VLOOKUP(G34, Crops!$A$3:$B$616, 2, FALSE),
IFERROR(VLOOKUP(G34, Trees!$A$3:$B$615, 2, FALSE),
IFERROR(VLOOKUP(G34, Animals!$A$3:$B$616, 2, FALSE),
IFERROR(VLOOKUP(G34, Gear!$A$3:$B$615, 2, FALSE), 0)))) &gt; 0), "", "X")</f>
        <v>X</v>
      </c>
    </row>
    <row r="35" spans="1:8" x14ac:dyDescent="0.25">
      <c r="B35">
        <v>0</v>
      </c>
      <c r="C35">
        <f>$G$1</f>
        <v>12</v>
      </c>
      <c r="D35">
        <f>SUMIF(Animals!G$3:G$616, A35, Animals!F$3:F$616)
+SUMIF(Gear!G$3:G$614, A35, Gear!F$3:F$614)
+SUMIF(Gear!H$3:H$614, A35, Gear!F$3:F$614)
+SUMIF(Gear!I$3:I$614, A35, Gear!F$3:F$614)
+SUMIF(Workshop!G$3:G$603, A35, Workshop!I$3:I$603)
+SUMIF(Workshop!J$3:J$603, A35, Workshop!L$3:L$603)
+SUMIF(Workshop!M$3:M$603, A35, Workshop!O$3:O$603)
+SUMIF(Workshop!P$3:P$603, A35, Workshop!R$3:R$603)
+SUMIF(Fish!G$3:G$616, A35, Fish!I$3:I$616)
+SUMIF(Fish!J$3:J$616, A35, Fish!L$3:L$616)</f>
        <v>0</v>
      </c>
      <c r="E35">
        <f>SUM(C35:D35)</f>
        <v>12</v>
      </c>
      <c r="F35">
        <f>MAX(0, E35-B35)</f>
        <v>12</v>
      </c>
      <c r="H35" t="str">
        <f>IF(OR(ISBLANK(G35),
IFERROR(VLOOKUP(G35, Crops!$A$3:$B$616, 2, FALSE),
IFERROR(VLOOKUP(G35, Trees!$A$3:$B$615, 2, FALSE),
IFERROR(VLOOKUP(G35, Animals!$A$3:$B$616, 2, FALSE),
IFERROR(VLOOKUP(G35, Gear!$A$3:$B$615, 2, FALSE), 0)))) &gt; 0), "", "X")</f>
        <v/>
      </c>
    </row>
    <row r="36" spans="1:8" x14ac:dyDescent="0.25">
      <c r="B36">
        <v>0</v>
      </c>
      <c r="C36">
        <f>$G$1</f>
        <v>12</v>
      </c>
      <c r="D36">
        <f>SUMIF(Animals!G$3:G$616, A36, Animals!F$3:F$616)
+SUMIF(Gear!G$3:G$614, A36, Gear!F$3:F$614)
+SUMIF(Gear!H$3:H$614, A36, Gear!F$3:F$614)
+SUMIF(Gear!I$3:I$614, A36, Gear!F$3:F$614)
+SUMIF(Workshop!G$3:G$603, A36, Workshop!I$3:I$603)
+SUMIF(Workshop!J$3:J$603, A36, Workshop!L$3:L$603)
+SUMIF(Workshop!M$3:M$603, A36, Workshop!O$3:O$603)
+SUMIF(Workshop!P$3:P$603, A36, Workshop!R$3:R$603)
+SUMIF(Fish!G$3:G$616, A36, Fish!I$3:I$616)
+SUMIF(Fish!J$3:J$616, A36, Fish!L$3:L$616)</f>
        <v>0</v>
      </c>
      <c r="E36">
        <f>SUM(C36:D36)</f>
        <v>12</v>
      </c>
      <c r="F36">
        <f>MAX(0, E36-B36)</f>
        <v>12</v>
      </c>
      <c r="H36" t="str">
        <f>IF(OR(ISBLANK(G36),
IFERROR(VLOOKUP(G36, Crops!$A$3:$B$616, 2, FALSE),
IFERROR(VLOOKUP(G36, Trees!$A$3:$B$615, 2, FALSE),
IFERROR(VLOOKUP(G36, Animals!$A$3:$B$616, 2, FALSE),
IFERROR(VLOOKUP(G36, Gear!$A$3:$B$615, 2, FALSE), 0)))) &gt; 0), "", "X")</f>
        <v/>
      </c>
    </row>
    <row r="37" spans="1:8" x14ac:dyDescent="0.25">
      <c r="B37">
        <v>0</v>
      </c>
      <c r="C37">
        <f>$G$1</f>
        <v>12</v>
      </c>
      <c r="D37">
        <f>SUMIF(Animals!G$3:G$616, A37, Animals!F$3:F$616)
+SUMIF(Gear!G$3:G$614, A37, Gear!F$3:F$614)
+SUMIF(Gear!H$3:H$614, A37, Gear!F$3:F$614)
+SUMIF(Gear!I$3:I$614, A37, Gear!F$3:F$614)
+SUMIF(Workshop!G$3:G$603, A37, Workshop!I$3:I$603)
+SUMIF(Workshop!J$3:J$603, A37, Workshop!L$3:L$603)
+SUMIF(Workshop!M$3:M$603, A37, Workshop!O$3:O$603)
+SUMIF(Workshop!P$3:P$603, A37, Workshop!R$3:R$603)
+SUMIF(Fish!G$3:G$616, A37, Fish!I$3:I$616)
+SUMIF(Fish!J$3:J$616, A37, Fish!L$3:L$616)</f>
        <v>0</v>
      </c>
      <c r="E37">
        <f>SUM(C37:D37)</f>
        <v>12</v>
      </c>
      <c r="F37">
        <f>MAX(0, E37-B37)</f>
        <v>12</v>
      </c>
      <c r="H37" t="str">
        <f>IF(OR(ISBLANK(G37),
IFERROR(VLOOKUP(G37, Crops!$A$3:$B$616, 2, FALSE),
IFERROR(VLOOKUP(G37, Trees!$A$3:$B$615, 2, FALSE),
IFERROR(VLOOKUP(G37, Animals!$A$3:$B$616, 2, FALSE),
IFERROR(VLOOKUP(G37, Gear!$A$3:$B$615, 2, FALSE), 0)))) &gt; 0), "", "X")</f>
        <v/>
      </c>
    </row>
    <row r="38" spans="1:8" x14ac:dyDescent="0.25">
      <c r="B38">
        <v>0</v>
      </c>
      <c r="C38">
        <f>$G$1</f>
        <v>12</v>
      </c>
      <c r="D38">
        <f>SUMIF(Animals!G$3:G$616, A38, Animals!F$3:F$616)
+SUMIF(Gear!G$3:G$614, A38, Gear!F$3:F$614)
+SUMIF(Gear!H$3:H$614, A38, Gear!F$3:F$614)
+SUMIF(Gear!I$3:I$614, A38, Gear!F$3:F$614)
+SUMIF(Workshop!G$3:G$603, A38, Workshop!I$3:I$603)
+SUMIF(Workshop!J$3:J$603, A38, Workshop!L$3:L$603)
+SUMIF(Workshop!M$3:M$603, A38, Workshop!O$3:O$603)
+SUMIF(Workshop!P$3:P$603, A38, Workshop!R$3:R$603)
+SUMIF(Fish!G$3:G$616, A38, Fish!I$3:I$616)
+SUMIF(Fish!J$3:J$616, A38, Fish!L$3:L$616)</f>
        <v>0</v>
      </c>
      <c r="E38">
        <f>SUM(C38:D38)</f>
        <v>12</v>
      </c>
      <c r="F38">
        <f>MAX(0, E38-B38)</f>
        <v>12</v>
      </c>
      <c r="H38" t="str">
        <f>IF(OR(ISBLANK(G38),
IFERROR(VLOOKUP(G38, Crops!$A$3:$B$616, 2, FALSE),
IFERROR(VLOOKUP(G38, Trees!$A$3:$B$615, 2, FALSE),
IFERROR(VLOOKUP(G38, Animals!$A$3:$B$616, 2, FALSE),
IFERROR(VLOOKUP(G38, Gear!$A$3:$B$615, 2, FALSE), 0)))) &gt; 0), "", "X")</f>
        <v/>
      </c>
    </row>
    <row r="39" spans="1:8" x14ac:dyDescent="0.25">
      <c r="B39">
        <v>0</v>
      </c>
      <c r="C39">
        <f t="shared" ref="C29:C67" si="0">$G$1</f>
        <v>12</v>
      </c>
      <c r="D39">
        <f>SUMIF(Animals!G$3:G$616, A39, Animals!F$3:F$616)
+SUMIF(Gear!G$3:G$614, A39, Gear!F$3:F$614)
+SUMIF(Gear!H$3:H$614, A39, Gear!F$3:F$614)
+SUMIF(Gear!I$3:I$614, A39, Gear!F$3:F$614)
+SUMIF(Workshop!G$3:G$603, A39, Workshop!I$3:I$603)
+SUMIF(Workshop!J$3:J$603, A39, Workshop!L$3:L$603)
+SUMIF(Workshop!M$3:M$603, A39, Workshop!O$3:O$603)
+SUMIF(Workshop!P$3:P$603, A39, Workshop!R$3:R$603)
+SUMIF(Fish!G$3:G$616, A39, Fish!I$3:I$616)
+SUMIF(Fish!J$3:J$616, A39, Fish!L$3:L$616)</f>
        <v>0</v>
      </c>
      <c r="E39">
        <f t="shared" ref="E39:E67" si="1">SUM(C39:D39)</f>
        <v>12</v>
      </c>
      <c r="F39">
        <f t="shared" ref="F39:F67" si="2">MAX(0, E39-B39)</f>
        <v>12</v>
      </c>
      <c r="H39" t="str">
        <f>IF(OR(ISBLANK(G39),
IFERROR(VLOOKUP(G39, Crops!$A$3:$B$616, 2, FALSE),
IFERROR(VLOOKUP(G39, Trees!$A$3:$B$615, 2, FALSE),
IFERROR(VLOOKUP(G39, Animals!$A$3:$B$616, 2, FALSE),
IFERROR(VLOOKUP(G39, Gear!$A$3:$B$615, 2, FALSE), 0)))) &gt; 0), "", "X")</f>
        <v/>
      </c>
    </row>
    <row r="40" spans="1:8" x14ac:dyDescent="0.25">
      <c r="B40">
        <v>0</v>
      </c>
      <c r="C40">
        <f t="shared" si="0"/>
        <v>12</v>
      </c>
      <c r="D40">
        <f>SUMIF(Animals!G$3:G$616, A40, Animals!F$3:F$616)
+SUMIF(Gear!G$3:G$614, A40, Gear!F$3:F$614)
+SUMIF(Gear!H$3:H$614, A40, Gear!F$3:F$614)
+SUMIF(Gear!I$3:I$614, A40, Gear!F$3:F$614)
+SUMIF(Workshop!G$3:G$603, A40, Workshop!I$3:I$603)
+SUMIF(Workshop!J$3:J$603, A40, Workshop!L$3:L$603)
+SUMIF(Workshop!M$3:M$603, A40, Workshop!O$3:O$603)
+SUMIF(Workshop!P$3:P$603, A40, Workshop!R$3:R$603)
+SUMIF(Fish!G$3:G$616, A40, Fish!I$3:I$616)
+SUMIF(Fish!J$3:J$616, A40, Fish!L$3:L$616)</f>
        <v>0</v>
      </c>
      <c r="E40">
        <f t="shared" si="1"/>
        <v>12</v>
      </c>
      <c r="F40">
        <f t="shared" si="2"/>
        <v>12</v>
      </c>
      <c r="H40" t="str">
        <f>IF(OR(ISBLANK(G40),
IFERROR(VLOOKUP(G40, Crops!$A$3:$B$616, 2, FALSE),
IFERROR(VLOOKUP(G40, Trees!$A$3:$B$615, 2, FALSE),
IFERROR(VLOOKUP(G40, Animals!$A$3:$B$616, 2, FALSE),
IFERROR(VLOOKUP(G40, Gear!$A$3:$B$615, 2, FALSE), 0)))) &gt; 0), "", "X")</f>
        <v/>
      </c>
    </row>
    <row r="41" spans="1:8" x14ac:dyDescent="0.25">
      <c r="B41">
        <v>0</v>
      </c>
      <c r="C41">
        <f t="shared" si="0"/>
        <v>12</v>
      </c>
      <c r="D41">
        <f>SUMIF(Animals!G$3:G$616, A41, Animals!F$3:F$616)
+SUMIF(Gear!G$3:G$614, A41, Gear!F$3:F$614)
+SUMIF(Gear!H$3:H$614, A41, Gear!F$3:F$614)
+SUMIF(Gear!I$3:I$614, A41, Gear!F$3:F$614)
+SUMIF(Workshop!G$3:G$603, A41, Workshop!I$3:I$603)
+SUMIF(Workshop!J$3:J$603, A41, Workshop!L$3:L$603)
+SUMIF(Workshop!M$3:M$603, A41, Workshop!O$3:O$603)
+SUMIF(Workshop!P$3:P$603, A41, Workshop!R$3:R$603)
+SUMIF(Fish!G$3:G$616, A41, Fish!I$3:I$616)
+SUMIF(Fish!J$3:J$616, A41, Fish!L$3:L$616)</f>
        <v>0</v>
      </c>
      <c r="E41">
        <f t="shared" si="1"/>
        <v>12</v>
      </c>
      <c r="F41">
        <f t="shared" si="2"/>
        <v>12</v>
      </c>
      <c r="H41" t="str">
        <f>IF(OR(ISBLANK(G41),
IFERROR(VLOOKUP(G41, Crops!$A$3:$B$616, 2, FALSE),
IFERROR(VLOOKUP(G41, Trees!$A$3:$B$615, 2, FALSE),
IFERROR(VLOOKUP(G41, Animals!$A$3:$B$616, 2, FALSE),
IFERROR(VLOOKUP(G41, Gear!$A$3:$B$615, 2, FALSE), 0)))) &gt; 0), "", "X")</f>
        <v/>
      </c>
    </row>
    <row r="42" spans="1:8" x14ac:dyDescent="0.25">
      <c r="B42">
        <v>0</v>
      </c>
      <c r="C42">
        <f t="shared" si="0"/>
        <v>12</v>
      </c>
      <c r="D42">
        <f>SUMIF(Animals!G$3:G$616, A42, Animals!F$3:F$616)
+SUMIF(Gear!G$3:G$614, A42, Gear!F$3:F$614)
+SUMIF(Gear!H$3:H$614, A42, Gear!F$3:F$614)
+SUMIF(Gear!I$3:I$614, A42, Gear!F$3:F$614)
+SUMIF(Workshop!G$3:G$603, A42, Workshop!I$3:I$603)
+SUMIF(Workshop!J$3:J$603, A42, Workshop!L$3:L$603)
+SUMIF(Workshop!M$3:M$603, A42, Workshop!O$3:O$603)
+SUMIF(Workshop!P$3:P$603, A42, Workshop!R$3:R$603)
+SUMIF(Fish!G$3:G$616, A42, Fish!I$3:I$616)
+SUMIF(Fish!J$3:J$616, A42, Fish!L$3:L$616)</f>
        <v>0</v>
      </c>
      <c r="E42">
        <f t="shared" si="1"/>
        <v>12</v>
      </c>
      <c r="F42">
        <f t="shared" si="2"/>
        <v>12</v>
      </c>
      <c r="H42" t="str">
        <f>IF(OR(ISBLANK(G42),
IFERROR(VLOOKUP(G42, Crops!$A$3:$B$616, 2, FALSE),
IFERROR(VLOOKUP(G42, Trees!$A$3:$B$615, 2, FALSE),
IFERROR(VLOOKUP(G42, Animals!$A$3:$B$616, 2, FALSE),
IFERROR(VLOOKUP(G42, Gear!$A$3:$B$615, 2, FALSE), 0)))) &gt; 0), "", "X")</f>
        <v/>
      </c>
    </row>
    <row r="43" spans="1:8" x14ac:dyDescent="0.25">
      <c r="B43">
        <v>0</v>
      </c>
      <c r="C43">
        <f t="shared" si="0"/>
        <v>12</v>
      </c>
      <c r="D43">
        <f>SUMIF(Animals!G$3:G$616, A43, Animals!F$3:F$616)
+SUMIF(Gear!G$3:G$614, A43, Gear!F$3:F$614)
+SUMIF(Gear!H$3:H$614, A43, Gear!F$3:F$614)
+SUMIF(Gear!I$3:I$614, A43, Gear!F$3:F$614)
+SUMIF(Workshop!G$3:G$603, A43, Workshop!I$3:I$603)
+SUMIF(Workshop!J$3:J$603, A43, Workshop!L$3:L$603)
+SUMIF(Workshop!M$3:M$603, A43, Workshop!O$3:O$603)
+SUMIF(Workshop!P$3:P$603, A43, Workshop!R$3:R$603)
+SUMIF(Fish!G$3:G$616, A43, Fish!I$3:I$616)
+SUMIF(Fish!J$3:J$616, A43, Fish!L$3:L$616)</f>
        <v>0</v>
      </c>
      <c r="E43">
        <f t="shared" si="1"/>
        <v>12</v>
      </c>
      <c r="F43">
        <f t="shared" si="2"/>
        <v>12</v>
      </c>
      <c r="H43" t="str">
        <f>IF(OR(ISBLANK(G43),
IFERROR(VLOOKUP(G43, Crops!$A$3:$B$616, 2, FALSE),
IFERROR(VLOOKUP(G43, Trees!$A$3:$B$615, 2, FALSE),
IFERROR(VLOOKUP(G43, Animals!$A$3:$B$616, 2, FALSE),
IFERROR(VLOOKUP(G43, Gear!$A$3:$B$615, 2, FALSE), 0)))) &gt; 0), "", "X")</f>
        <v/>
      </c>
    </row>
    <row r="44" spans="1:8" x14ac:dyDescent="0.25">
      <c r="B44">
        <v>0</v>
      </c>
      <c r="C44">
        <f t="shared" si="0"/>
        <v>12</v>
      </c>
      <c r="D44">
        <f>SUMIF(Animals!G$3:G$616, A44, Animals!F$3:F$616)
+SUMIF(Gear!G$3:G$614, A44, Gear!F$3:F$614)
+SUMIF(Gear!H$3:H$614, A44, Gear!F$3:F$614)
+SUMIF(Gear!I$3:I$614, A44, Gear!F$3:F$614)
+SUMIF(Workshop!G$3:G$603, A44, Workshop!I$3:I$603)
+SUMIF(Workshop!J$3:J$603, A44, Workshop!L$3:L$603)
+SUMIF(Workshop!M$3:M$603, A44, Workshop!O$3:O$603)
+SUMIF(Workshop!P$3:P$603, A44, Workshop!R$3:R$603)
+SUMIF(Fish!G$3:G$616, A44, Fish!I$3:I$616)
+SUMIF(Fish!J$3:J$616, A44, Fish!L$3:L$616)</f>
        <v>0</v>
      </c>
      <c r="E44">
        <f t="shared" si="1"/>
        <v>12</v>
      </c>
      <c r="F44">
        <f t="shared" si="2"/>
        <v>12</v>
      </c>
      <c r="H44" t="str">
        <f>IF(OR(ISBLANK(G44),
IFERROR(VLOOKUP(G44, Crops!$A$3:$B$616, 2, FALSE),
IFERROR(VLOOKUP(G44, Trees!$A$3:$B$615, 2, FALSE),
IFERROR(VLOOKUP(G44, Animals!$A$3:$B$616, 2, FALSE),
IFERROR(VLOOKUP(G44, Gear!$A$3:$B$615, 2, FALSE), 0)))) &gt; 0), "", "X")</f>
        <v/>
      </c>
    </row>
    <row r="45" spans="1:8" x14ac:dyDescent="0.25">
      <c r="B45">
        <v>0</v>
      </c>
      <c r="C45">
        <f t="shared" si="0"/>
        <v>12</v>
      </c>
      <c r="D45">
        <f>SUMIF(Animals!G$3:G$616, A45, Animals!F$3:F$616)
+SUMIF(Gear!G$3:G$614, A45, Gear!F$3:F$614)
+SUMIF(Gear!H$3:H$614, A45, Gear!F$3:F$614)
+SUMIF(Gear!I$3:I$614, A45, Gear!F$3:F$614)
+SUMIF(Workshop!G$3:G$603, A45, Workshop!I$3:I$603)
+SUMIF(Workshop!J$3:J$603, A45, Workshop!L$3:L$603)
+SUMIF(Workshop!M$3:M$603, A45, Workshop!O$3:O$603)
+SUMIF(Workshop!P$3:P$603, A45, Workshop!R$3:R$603)
+SUMIF(Fish!G$3:G$616, A45, Fish!I$3:I$616)
+SUMIF(Fish!J$3:J$616, A45, Fish!L$3:L$616)</f>
        <v>0</v>
      </c>
      <c r="E45">
        <f t="shared" si="1"/>
        <v>12</v>
      </c>
      <c r="F45">
        <f t="shared" si="2"/>
        <v>12</v>
      </c>
      <c r="H45" t="str">
        <f>IF(OR(ISBLANK(G45),
IFERROR(VLOOKUP(G45, Crops!$A$3:$B$616, 2, FALSE),
IFERROR(VLOOKUP(G45, Trees!$A$3:$B$615, 2, FALSE),
IFERROR(VLOOKUP(G45, Animals!$A$3:$B$616, 2, FALSE),
IFERROR(VLOOKUP(G45, Gear!$A$3:$B$615, 2, FALSE), 0)))) &gt; 0), "", "X")</f>
        <v/>
      </c>
    </row>
    <row r="46" spans="1:8" x14ac:dyDescent="0.25">
      <c r="B46">
        <v>0</v>
      </c>
      <c r="C46">
        <f t="shared" si="0"/>
        <v>12</v>
      </c>
      <c r="D46">
        <f>SUMIF(Animals!G$3:G$616, A46, Animals!F$3:F$616)
+SUMIF(Gear!G$3:G$614, A46, Gear!F$3:F$614)
+SUMIF(Gear!H$3:H$614, A46, Gear!F$3:F$614)
+SUMIF(Gear!I$3:I$614, A46, Gear!F$3:F$614)
+SUMIF(Workshop!G$3:G$603, A46, Workshop!I$3:I$603)
+SUMIF(Workshop!J$3:J$603, A46, Workshop!L$3:L$603)
+SUMIF(Workshop!M$3:M$603, A46, Workshop!O$3:O$603)
+SUMIF(Workshop!P$3:P$603, A46, Workshop!R$3:R$603)
+SUMIF(Fish!G$3:G$616, A46, Fish!I$3:I$616)
+SUMIF(Fish!J$3:J$616, A46, Fish!L$3:L$616)</f>
        <v>0</v>
      </c>
      <c r="E46">
        <f t="shared" si="1"/>
        <v>12</v>
      </c>
      <c r="F46">
        <f t="shared" si="2"/>
        <v>12</v>
      </c>
      <c r="H46" t="str">
        <f>IF(OR(ISBLANK(G46),
IFERROR(VLOOKUP(G46, Crops!$A$3:$B$616, 2, FALSE),
IFERROR(VLOOKUP(G46, Trees!$A$3:$B$615, 2, FALSE),
IFERROR(VLOOKUP(G46, Animals!$A$3:$B$616, 2, FALSE),
IFERROR(VLOOKUP(G46, Gear!$A$3:$B$615, 2, FALSE), 0)))) &gt; 0), "", "X")</f>
        <v/>
      </c>
    </row>
    <row r="47" spans="1:8" x14ac:dyDescent="0.25">
      <c r="B47">
        <v>0</v>
      </c>
      <c r="C47">
        <f t="shared" si="0"/>
        <v>12</v>
      </c>
      <c r="D47">
        <f>SUMIF(Animals!G$3:G$616, A47, Animals!F$3:F$616)
+SUMIF(Gear!G$3:G$614, A47, Gear!F$3:F$614)
+SUMIF(Gear!H$3:H$614, A47, Gear!F$3:F$614)
+SUMIF(Gear!I$3:I$614, A47, Gear!F$3:F$614)
+SUMIF(Workshop!G$3:G$603, A47, Workshop!I$3:I$603)
+SUMIF(Workshop!J$3:J$603, A47, Workshop!L$3:L$603)
+SUMIF(Workshop!M$3:M$603, A47, Workshop!O$3:O$603)
+SUMIF(Workshop!P$3:P$603, A47, Workshop!R$3:R$603)
+SUMIF(Fish!G$3:G$616, A47, Fish!I$3:I$616)
+SUMIF(Fish!J$3:J$616, A47, Fish!L$3:L$616)</f>
        <v>0</v>
      </c>
      <c r="E47">
        <f t="shared" si="1"/>
        <v>12</v>
      </c>
      <c r="F47">
        <f t="shared" si="2"/>
        <v>12</v>
      </c>
      <c r="H47" t="str">
        <f>IF(OR(ISBLANK(G47),
IFERROR(VLOOKUP(G47, Crops!$A$3:$B$616, 2, FALSE),
IFERROR(VLOOKUP(G47, Trees!$A$3:$B$615, 2, FALSE),
IFERROR(VLOOKUP(G47, Animals!$A$3:$B$616, 2, FALSE),
IFERROR(VLOOKUP(G47, Gear!$A$3:$B$615, 2, FALSE), 0)))) &gt; 0), "", "X")</f>
        <v/>
      </c>
    </row>
    <row r="48" spans="1:8" x14ac:dyDescent="0.25">
      <c r="B48">
        <v>0</v>
      </c>
      <c r="C48">
        <f t="shared" si="0"/>
        <v>12</v>
      </c>
      <c r="D48">
        <f>SUMIF(Animals!G$3:G$616, A48, Animals!F$3:F$616)
+SUMIF(Gear!G$3:G$614, A48, Gear!F$3:F$614)
+SUMIF(Gear!H$3:H$614, A48, Gear!F$3:F$614)
+SUMIF(Gear!I$3:I$614, A48, Gear!F$3:F$614)
+SUMIF(Workshop!G$3:G$603, A48, Workshop!I$3:I$603)
+SUMIF(Workshop!J$3:J$603, A48, Workshop!L$3:L$603)
+SUMIF(Workshop!M$3:M$603, A48, Workshop!O$3:O$603)
+SUMIF(Workshop!P$3:P$603, A48, Workshop!R$3:R$603)
+SUMIF(Fish!G$3:G$616, A48, Fish!I$3:I$616)
+SUMIF(Fish!J$3:J$616, A48, Fish!L$3:L$616)</f>
        <v>0</v>
      </c>
      <c r="E48">
        <f t="shared" si="1"/>
        <v>12</v>
      </c>
      <c r="F48">
        <f t="shared" si="2"/>
        <v>12</v>
      </c>
      <c r="H48" t="str">
        <f>IF(OR(ISBLANK(G48),
IFERROR(VLOOKUP(G48, Crops!$A$3:$B$616, 2, FALSE),
IFERROR(VLOOKUP(G48, Trees!$A$3:$B$615, 2, FALSE),
IFERROR(VLOOKUP(G48, Animals!$A$3:$B$616, 2, FALSE),
IFERROR(VLOOKUP(G48, Gear!$A$3:$B$615, 2, FALSE), 0)))) &gt; 0), "", "X")</f>
        <v/>
      </c>
    </row>
    <row r="49" spans="2:8" x14ac:dyDescent="0.25">
      <c r="B49">
        <v>0</v>
      </c>
      <c r="C49">
        <f t="shared" si="0"/>
        <v>12</v>
      </c>
      <c r="D49">
        <f>SUMIF(Animals!G$3:G$616, A49, Animals!F$3:F$616)
+SUMIF(Gear!G$3:G$614, A49, Gear!F$3:F$614)
+SUMIF(Gear!H$3:H$614, A49, Gear!F$3:F$614)
+SUMIF(Gear!I$3:I$614, A49, Gear!F$3:F$614)
+SUMIF(Workshop!G$3:G$603, A49, Workshop!I$3:I$603)
+SUMIF(Workshop!J$3:J$603, A49, Workshop!L$3:L$603)
+SUMIF(Workshop!M$3:M$603, A49, Workshop!O$3:O$603)
+SUMIF(Workshop!P$3:P$603, A49, Workshop!R$3:R$603)
+SUMIF(Fish!G$3:G$616, A49, Fish!I$3:I$616)
+SUMIF(Fish!J$3:J$616, A49, Fish!L$3:L$616)</f>
        <v>0</v>
      </c>
      <c r="E49">
        <f t="shared" si="1"/>
        <v>12</v>
      </c>
      <c r="F49">
        <f t="shared" si="2"/>
        <v>12</v>
      </c>
      <c r="H49" t="str">
        <f>IF(OR(ISBLANK(G49),
IFERROR(VLOOKUP(G49, Crops!$A$3:$B$616, 2, FALSE),
IFERROR(VLOOKUP(G49, Trees!$A$3:$B$615, 2, FALSE),
IFERROR(VLOOKUP(G49, Animals!$A$3:$B$616, 2, FALSE),
IFERROR(VLOOKUP(G49, Gear!$A$3:$B$615, 2, FALSE), 0)))) &gt; 0), "", "X")</f>
        <v/>
      </c>
    </row>
    <row r="50" spans="2:8" x14ac:dyDescent="0.25">
      <c r="B50">
        <v>0</v>
      </c>
      <c r="C50">
        <f t="shared" si="0"/>
        <v>12</v>
      </c>
      <c r="D50">
        <f>SUMIF(Animals!G$3:G$616, A50, Animals!F$3:F$616)
+SUMIF(Gear!G$3:G$614, A50, Gear!F$3:F$614)
+SUMIF(Gear!H$3:H$614, A50, Gear!F$3:F$614)
+SUMIF(Gear!I$3:I$614, A50, Gear!F$3:F$614)
+SUMIF(Workshop!G$3:G$603, A50, Workshop!I$3:I$603)
+SUMIF(Workshop!J$3:J$603, A50, Workshop!L$3:L$603)
+SUMIF(Workshop!M$3:M$603, A50, Workshop!O$3:O$603)
+SUMIF(Workshop!P$3:P$603, A50, Workshop!R$3:R$603)
+SUMIF(Fish!G$3:G$616, A50, Fish!I$3:I$616)
+SUMIF(Fish!J$3:J$616, A50, Fish!L$3:L$616)</f>
        <v>0</v>
      </c>
      <c r="E50">
        <f t="shared" si="1"/>
        <v>12</v>
      </c>
      <c r="F50">
        <f t="shared" si="2"/>
        <v>12</v>
      </c>
      <c r="H50" t="str">
        <f>IF(OR(ISBLANK(G50),
IFERROR(VLOOKUP(G50, Crops!$A$3:$B$616, 2, FALSE),
IFERROR(VLOOKUP(G50, Trees!$A$3:$B$615, 2, FALSE),
IFERROR(VLOOKUP(G50, Animals!$A$3:$B$616, 2, FALSE),
IFERROR(VLOOKUP(G50, Gear!$A$3:$B$615, 2, FALSE), 0)))) &gt; 0), "", "X")</f>
        <v/>
      </c>
    </row>
    <row r="51" spans="2:8" x14ac:dyDescent="0.25">
      <c r="B51">
        <v>0</v>
      </c>
      <c r="C51">
        <f t="shared" si="0"/>
        <v>12</v>
      </c>
      <c r="D51">
        <f>SUMIF(Animals!G$3:G$616, A51, Animals!F$3:F$616)
+SUMIF(Gear!G$3:G$614, A51, Gear!F$3:F$614)
+SUMIF(Gear!H$3:H$614, A51, Gear!F$3:F$614)
+SUMIF(Gear!I$3:I$614, A51, Gear!F$3:F$614)
+SUMIF(Workshop!G$3:G$603, A51, Workshop!I$3:I$603)
+SUMIF(Workshop!J$3:J$603, A51, Workshop!L$3:L$603)
+SUMIF(Workshop!M$3:M$603, A51, Workshop!O$3:O$603)
+SUMIF(Workshop!P$3:P$603, A51, Workshop!R$3:R$603)
+SUMIF(Fish!G$3:G$616, A51, Fish!I$3:I$616)
+SUMIF(Fish!J$3:J$616, A51, Fish!L$3:L$616)</f>
        <v>0</v>
      </c>
      <c r="E51">
        <f t="shared" si="1"/>
        <v>12</v>
      </c>
      <c r="F51">
        <f t="shared" si="2"/>
        <v>12</v>
      </c>
      <c r="H51" t="str">
        <f>IF(OR(ISBLANK(G51),
IFERROR(VLOOKUP(G51, Crops!$A$3:$B$616, 2, FALSE),
IFERROR(VLOOKUP(G51, Trees!$A$3:$B$615, 2, FALSE),
IFERROR(VLOOKUP(G51, Animals!$A$3:$B$616, 2, FALSE),
IFERROR(VLOOKUP(G51, Gear!$A$3:$B$615, 2, FALSE), 0)))) &gt; 0), "", "X")</f>
        <v/>
      </c>
    </row>
    <row r="52" spans="2:8" x14ac:dyDescent="0.25">
      <c r="B52">
        <v>0</v>
      </c>
      <c r="C52">
        <f t="shared" si="0"/>
        <v>12</v>
      </c>
      <c r="D52">
        <f>SUMIF(Animals!G$3:G$616, A52, Animals!F$3:F$616)
+SUMIF(Gear!G$3:G$614, A52, Gear!F$3:F$614)
+SUMIF(Gear!H$3:H$614, A52, Gear!F$3:F$614)
+SUMIF(Gear!I$3:I$614, A52, Gear!F$3:F$614)
+SUMIF(Workshop!G$3:G$603, A52, Workshop!I$3:I$603)
+SUMIF(Workshop!J$3:J$603, A52, Workshop!L$3:L$603)
+SUMIF(Workshop!M$3:M$603, A52, Workshop!O$3:O$603)
+SUMIF(Workshop!P$3:P$603, A52, Workshop!R$3:R$603)
+SUMIF(Fish!G$3:G$616, A52, Fish!I$3:I$616)
+SUMIF(Fish!J$3:J$616, A52, Fish!L$3:L$616)</f>
        <v>0</v>
      </c>
      <c r="E52">
        <f t="shared" si="1"/>
        <v>12</v>
      </c>
      <c r="F52">
        <f t="shared" si="2"/>
        <v>12</v>
      </c>
      <c r="H52" t="str">
        <f>IF(OR(ISBLANK(G52),
IFERROR(VLOOKUP(G52, Crops!$A$3:$B$616, 2, FALSE),
IFERROR(VLOOKUP(G52, Trees!$A$3:$B$615, 2, FALSE),
IFERROR(VLOOKUP(G52, Animals!$A$3:$B$616, 2, FALSE),
IFERROR(VLOOKUP(G52, Gear!$A$3:$B$615, 2, FALSE), 0)))) &gt; 0), "", "X")</f>
        <v/>
      </c>
    </row>
    <row r="53" spans="2:8" x14ac:dyDescent="0.25">
      <c r="B53">
        <v>0</v>
      </c>
      <c r="C53">
        <f t="shared" si="0"/>
        <v>12</v>
      </c>
      <c r="D53">
        <f>SUMIF(Animals!G$3:G$616, A53, Animals!F$3:F$616)
+SUMIF(Gear!G$3:G$614, A53, Gear!F$3:F$614)
+SUMIF(Gear!H$3:H$614, A53, Gear!F$3:F$614)
+SUMIF(Gear!I$3:I$614, A53, Gear!F$3:F$614)
+SUMIF(Workshop!G$3:G$603, A53, Workshop!I$3:I$603)
+SUMIF(Workshop!J$3:J$603, A53, Workshop!L$3:L$603)
+SUMIF(Workshop!M$3:M$603, A53, Workshop!O$3:O$603)
+SUMIF(Workshop!P$3:P$603, A53, Workshop!R$3:R$603)
+SUMIF(Fish!G$3:G$616, A53, Fish!I$3:I$616)
+SUMIF(Fish!J$3:J$616, A53, Fish!L$3:L$616)</f>
        <v>0</v>
      </c>
      <c r="E53">
        <f t="shared" si="1"/>
        <v>12</v>
      </c>
      <c r="F53">
        <f t="shared" si="2"/>
        <v>12</v>
      </c>
      <c r="H53" t="str">
        <f>IF(OR(ISBLANK(G53),
IFERROR(VLOOKUP(G53, Crops!$A$3:$B$616, 2, FALSE),
IFERROR(VLOOKUP(G53, Trees!$A$3:$B$615, 2, FALSE),
IFERROR(VLOOKUP(G53, Animals!$A$3:$B$616, 2, FALSE),
IFERROR(VLOOKUP(G53, Gear!$A$3:$B$615, 2, FALSE), 0)))) &gt; 0), "", "X")</f>
        <v/>
      </c>
    </row>
    <row r="54" spans="2:8" x14ac:dyDescent="0.25">
      <c r="B54">
        <v>0</v>
      </c>
      <c r="C54">
        <f t="shared" si="0"/>
        <v>12</v>
      </c>
      <c r="D54">
        <f>SUMIF(Animals!G$3:G$616, A54, Animals!F$3:F$616)
+SUMIF(Gear!G$3:G$614, A54, Gear!F$3:F$614)
+SUMIF(Gear!H$3:H$614, A54, Gear!F$3:F$614)
+SUMIF(Gear!I$3:I$614, A54, Gear!F$3:F$614)
+SUMIF(Workshop!G$3:G$603, A54, Workshop!I$3:I$603)
+SUMIF(Workshop!J$3:J$603, A54, Workshop!L$3:L$603)
+SUMIF(Workshop!M$3:M$603, A54, Workshop!O$3:O$603)
+SUMIF(Workshop!P$3:P$603, A54, Workshop!R$3:R$603)
+SUMIF(Fish!G$3:G$616, A54, Fish!I$3:I$616)
+SUMIF(Fish!J$3:J$616, A54, Fish!L$3:L$616)</f>
        <v>0</v>
      </c>
      <c r="E54">
        <f t="shared" si="1"/>
        <v>12</v>
      </c>
      <c r="F54">
        <f t="shared" si="2"/>
        <v>12</v>
      </c>
      <c r="H54" t="str">
        <f>IF(OR(ISBLANK(G54),
IFERROR(VLOOKUP(G54, Crops!$A$3:$B$616, 2, FALSE),
IFERROR(VLOOKUP(G54, Trees!$A$3:$B$615, 2, FALSE),
IFERROR(VLOOKUP(G54, Animals!$A$3:$B$616, 2, FALSE),
IFERROR(VLOOKUP(G54, Gear!$A$3:$B$615, 2, FALSE), 0)))) &gt; 0), "", "X")</f>
        <v/>
      </c>
    </row>
    <row r="55" spans="2:8" x14ac:dyDescent="0.25">
      <c r="B55">
        <v>0</v>
      </c>
      <c r="C55">
        <f t="shared" si="0"/>
        <v>12</v>
      </c>
      <c r="D55">
        <f>SUMIF(Animals!G$3:G$616, A55, Animals!F$3:F$616)
+SUMIF(Gear!G$3:G$614, A55, Gear!F$3:F$614)
+SUMIF(Gear!H$3:H$614, A55, Gear!F$3:F$614)
+SUMIF(Gear!I$3:I$614, A55, Gear!F$3:F$614)
+SUMIF(Workshop!G$3:G$603, A55, Workshop!I$3:I$603)
+SUMIF(Workshop!J$3:J$603, A55, Workshop!L$3:L$603)
+SUMIF(Workshop!M$3:M$603, A55, Workshop!O$3:O$603)
+SUMIF(Workshop!P$3:P$603, A55, Workshop!R$3:R$603)
+SUMIF(Fish!G$3:G$616, A55, Fish!I$3:I$616)
+SUMIF(Fish!J$3:J$616, A55, Fish!L$3:L$616)</f>
        <v>0</v>
      </c>
      <c r="E55">
        <f t="shared" si="1"/>
        <v>12</v>
      </c>
      <c r="F55">
        <f t="shared" si="2"/>
        <v>12</v>
      </c>
      <c r="H55" t="str">
        <f>IF(OR(ISBLANK(G55),
IFERROR(VLOOKUP(G55, Crops!$A$3:$B$616, 2, FALSE),
IFERROR(VLOOKUP(G55, Trees!$A$3:$B$615, 2, FALSE),
IFERROR(VLOOKUP(G55, Animals!$A$3:$B$616, 2, FALSE),
IFERROR(VLOOKUP(G55, Gear!$A$3:$B$615, 2, FALSE), 0)))) &gt; 0), "", "X")</f>
        <v/>
      </c>
    </row>
    <row r="56" spans="2:8" x14ac:dyDescent="0.25">
      <c r="B56">
        <v>0</v>
      </c>
      <c r="C56">
        <f t="shared" si="0"/>
        <v>12</v>
      </c>
      <c r="D56">
        <f>SUMIF(Animals!G$3:G$616, A56, Animals!F$3:F$616)
+SUMIF(Gear!G$3:G$614, A56, Gear!F$3:F$614)
+SUMIF(Gear!H$3:H$614, A56, Gear!F$3:F$614)
+SUMIF(Gear!I$3:I$614, A56, Gear!F$3:F$614)
+SUMIF(Workshop!G$3:G$603, A56, Workshop!I$3:I$603)
+SUMIF(Workshop!J$3:J$603, A56, Workshop!L$3:L$603)
+SUMIF(Workshop!M$3:M$603, A56, Workshop!O$3:O$603)
+SUMIF(Workshop!P$3:P$603, A56, Workshop!R$3:R$603)
+SUMIF(Fish!G$3:G$616, A56, Fish!I$3:I$616)
+SUMIF(Fish!J$3:J$616, A56, Fish!L$3:L$616)</f>
        <v>0</v>
      </c>
      <c r="E56">
        <f t="shared" si="1"/>
        <v>12</v>
      </c>
      <c r="F56">
        <f t="shared" si="2"/>
        <v>12</v>
      </c>
      <c r="H56" t="str">
        <f>IF(OR(ISBLANK(G56),
IFERROR(VLOOKUP(G56, Crops!$A$3:$B$616, 2, FALSE),
IFERROR(VLOOKUP(G56, Trees!$A$3:$B$615, 2, FALSE),
IFERROR(VLOOKUP(G56, Animals!$A$3:$B$616, 2, FALSE),
IFERROR(VLOOKUP(G56, Gear!$A$3:$B$615, 2, FALSE), 0)))) &gt; 0), "", "X")</f>
        <v/>
      </c>
    </row>
    <row r="57" spans="2:8" x14ac:dyDescent="0.25">
      <c r="B57">
        <v>0</v>
      </c>
      <c r="C57">
        <f t="shared" si="0"/>
        <v>12</v>
      </c>
      <c r="D57">
        <f>SUMIF(Animals!G$3:G$616, A57, Animals!F$3:F$616)
+SUMIF(Gear!G$3:G$614, A57, Gear!F$3:F$614)
+SUMIF(Gear!H$3:H$614, A57, Gear!F$3:F$614)
+SUMIF(Gear!I$3:I$614, A57, Gear!F$3:F$614)
+SUMIF(Workshop!G$3:G$603, A57, Workshop!I$3:I$603)
+SUMIF(Workshop!J$3:J$603, A57, Workshop!L$3:L$603)
+SUMIF(Workshop!M$3:M$603, A57, Workshop!O$3:O$603)
+SUMIF(Workshop!P$3:P$603, A57, Workshop!R$3:R$603)
+SUMIF(Fish!G$3:G$616, A57, Fish!I$3:I$616)
+SUMIF(Fish!J$3:J$616, A57, Fish!L$3:L$616)</f>
        <v>0</v>
      </c>
      <c r="E57">
        <f t="shared" si="1"/>
        <v>12</v>
      </c>
      <c r="F57">
        <f t="shared" si="2"/>
        <v>12</v>
      </c>
      <c r="H57" t="str">
        <f>IF(OR(ISBLANK(G57),
IFERROR(VLOOKUP(G57, Crops!$A$3:$B$616, 2, FALSE),
IFERROR(VLOOKUP(G57, Trees!$A$3:$B$615, 2, FALSE),
IFERROR(VLOOKUP(G57, Animals!$A$3:$B$616, 2, FALSE),
IFERROR(VLOOKUP(G57, Gear!$A$3:$B$615, 2, FALSE), 0)))) &gt; 0), "", "X")</f>
        <v/>
      </c>
    </row>
    <row r="58" spans="2:8" x14ac:dyDescent="0.25">
      <c r="B58">
        <v>0</v>
      </c>
      <c r="C58">
        <f t="shared" si="0"/>
        <v>12</v>
      </c>
      <c r="D58">
        <f>SUMIF(Animals!G$3:G$616, A58, Animals!F$3:F$616)
+SUMIF(Gear!G$3:G$614, A58, Gear!F$3:F$614)
+SUMIF(Gear!H$3:H$614, A58, Gear!F$3:F$614)
+SUMIF(Gear!I$3:I$614, A58, Gear!F$3:F$614)
+SUMIF(Workshop!G$3:G$603, A58, Workshop!I$3:I$603)
+SUMIF(Workshop!J$3:J$603, A58, Workshop!L$3:L$603)
+SUMIF(Workshop!M$3:M$603, A58, Workshop!O$3:O$603)
+SUMIF(Workshop!P$3:P$603, A58, Workshop!R$3:R$603)
+SUMIF(Fish!G$3:G$616, A58, Fish!I$3:I$616)
+SUMIF(Fish!J$3:J$616, A58, Fish!L$3:L$616)</f>
        <v>0</v>
      </c>
      <c r="E58">
        <f t="shared" si="1"/>
        <v>12</v>
      </c>
      <c r="F58">
        <f t="shared" si="2"/>
        <v>12</v>
      </c>
      <c r="H58" t="str">
        <f>IF(OR(ISBLANK(G58),
IFERROR(VLOOKUP(G58, Crops!$A$3:$B$616, 2, FALSE),
IFERROR(VLOOKUP(G58, Trees!$A$3:$B$615, 2, FALSE),
IFERROR(VLOOKUP(G58, Animals!$A$3:$B$616, 2, FALSE),
IFERROR(VLOOKUP(G58, Gear!$A$3:$B$615, 2, FALSE), 0)))) &gt; 0), "", "X")</f>
        <v/>
      </c>
    </row>
    <row r="59" spans="2:8" x14ac:dyDescent="0.25">
      <c r="B59">
        <v>0</v>
      </c>
      <c r="C59">
        <f t="shared" si="0"/>
        <v>12</v>
      </c>
      <c r="D59">
        <f>SUMIF(Animals!G$3:G$616, A59, Animals!F$3:F$616)
+SUMIF(Gear!G$3:G$614, A59, Gear!F$3:F$614)
+SUMIF(Gear!H$3:H$614, A59, Gear!F$3:F$614)
+SUMIF(Gear!I$3:I$614, A59, Gear!F$3:F$614)
+SUMIF(Workshop!G$3:G$603, A59, Workshop!I$3:I$603)
+SUMIF(Workshop!J$3:J$603, A59, Workshop!L$3:L$603)
+SUMIF(Workshop!M$3:M$603, A59, Workshop!O$3:O$603)
+SUMIF(Workshop!P$3:P$603, A59, Workshop!R$3:R$603)
+SUMIF(Fish!G$3:G$616, A59, Fish!I$3:I$616)
+SUMIF(Fish!J$3:J$616, A59, Fish!L$3:L$616)</f>
        <v>0</v>
      </c>
      <c r="E59">
        <f t="shared" si="1"/>
        <v>12</v>
      </c>
      <c r="F59">
        <f t="shared" si="2"/>
        <v>12</v>
      </c>
      <c r="H59" t="str">
        <f>IF(OR(ISBLANK(G59),
IFERROR(VLOOKUP(G59, Crops!$A$3:$B$616, 2, FALSE),
IFERROR(VLOOKUP(G59, Trees!$A$3:$B$615, 2, FALSE),
IFERROR(VLOOKUP(G59, Animals!$A$3:$B$616, 2, FALSE),
IFERROR(VLOOKUP(G59, Gear!$A$3:$B$615, 2, FALSE), 0)))) &gt; 0), "", "X")</f>
        <v/>
      </c>
    </row>
    <row r="60" spans="2:8" x14ac:dyDescent="0.25">
      <c r="B60">
        <v>0</v>
      </c>
      <c r="C60">
        <f t="shared" si="0"/>
        <v>12</v>
      </c>
      <c r="D60">
        <f>SUMIF(Animals!G$3:G$616, A60, Animals!F$3:F$616)
+SUMIF(Gear!G$3:G$614, A60, Gear!F$3:F$614)
+SUMIF(Gear!H$3:H$614, A60, Gear!F$3:F$614)
+SUMIF(Gear!I$3:I$614, A60, Gear!F$3:F$614)
+SUMIF(Workshop!G$3:G$603, A60, Workshop!I$3:I$603)
+SUMIF(Workshop!J$3:J$603, A60, Workshop!L$3:L$603)
+SUMIF(Workshop!M$3:M$603, A60, Workshop!O$3:O$603)
+SUMIF(Workshop!P$3:P$603, A60, Workshop!R$3:R$603)
+SUMIF(Fish!G$3:G$616, A60, Fish!I$3:I$616)
+SUMIF(Fish!J$3:J$616, A60, Fish!L$3:L$616)</f>
        <v>0</v>
      </c>
      <c r="E60">
        <f t="shared" si="1"/>
        <v>12</v>
      </c>
      <c r="F60">
        <f t="shared" si="2"/>
        <v>12</v>
      </c>
      <c r="H60" t="str">
        <f>IF(OR(ISBLANK(G60),
IFERROR(VLOOKUP(G60, Crops!$A$3:$B$616, 2, FALSE),
IFERROR(VLOOKUP(G60, Trees!$A$3:$B$615, 2, FALSE),
IFERROR(VLOOKUP(G60, Animals!$A$3:$B$616, 2, FALSE),
IFERROR(VLOOKUP(G60, Gear!$A$3:$B$615, 2, FALSE), 0)))) &gt; 0), "", "X")</f>
        <v/>
      </c>
    </row>
    <row r="61" spans="2:8" x14ac:dyDescent="0.25">
      <c r="B61">
        <v>0</v>
      </c>
      <c r="C61">
        <f t="shared" si="0"/>
        <v>12</v>
      </c>
      <c r="D61">
        <f>SUMIF(Animals!G$3:G$616, A61, Animals!F$3:F$616)
+SUMIF(Gear!G$3:G$614, A61, Gear!F$3:F$614)
+SUMIF(Gear!H$3:H$614, A61, Gear!F$3:F$614)
+SUMIF(Gear!I$3:I$614, A61, Gear!F$3:F$614)
+SUMIF(Workshop!G$3:G$603, A61, Workshop!I$3:I$603)
+SUMIF(Workshop!J$3:J$603, A61, Workshop!L$3:L$603)
+SUMIF(Workshop!M$3:M$603, A61, Workshop!O$3:O$603)
+SUMIF(Workshop!P$3:P$603, A61, Workshop!R$3:R$603)
+SUMIF(Fish!G$3:G$616, A61, Fish!I$3:I$616)
+SUMIF(Fish!J$3:J$616, A61, Fish!L$3:L$616)</f>
        <v>0</v>
      </c>
      <c r="E61">
        <f t="shared" si="1"/>
        <v>12</v>
      </c>
      <c r="F61">
        <f t="shared" si="2"/>
        <v>12</v>
      </c>
      <c r="H61" t="str">
        <f>IF(OR(ISBLANK(G61),
IFERROR(VLOOKUP(G61, Crops!$A$3:$B$616, 2, FALSE),
IFERROR(VLOOKUP(G61, Trees!$A$3:$B$615, 2, FALSE),
IFERROR(VLOOKUP(G61, Animals!$A$3:$B$616, 2, FALSE),
IFERROR(VLOOKUP(G61, Gear!$A$3:$B$615, 2, FALSE), 0)))) &gt; 0), "", "X")</f>
        <v/>
      </c>
    </row>
    <row r="62" spans="2:8" x14ac:dyDescent="0.25">
      <c r="B62">
        <v>0</v>
      </c>
      <c r="C62">
        <f t="shared" si="0"/>
        <v>12</v>
      </c>
      <c r="D62">
        <f>SUMIF(Animals!G$3:G$616, A62, Animals!F$3:F$616)
+SUMIF(Gear!G$3:G$614, A62, Gear!F$3:F$614)
+SUMIF(Gear!H$3:H$614, A62, Gear!F$3:F$614)
+SUMIF(Gear!I$3:I$614, A62, Gear!F$3:F$614)
+SUMIF(Workshop!G$3:G$603, A62, Workshop!I$3:I$603)
+SUMIF(Workshop!J$3:J$603, A62, Workshop!L$3:L$603)
+SUMIF(Workshop!M$3:M$603, A62, Workshop!O$3:O$603)
+SUMIF(Workshop!P$3:P$603, A62, Workshop!R$3:R$603)
+SUMIF(Fish!G$3:G$616, A62, Fish!I$3:I$616)
+SUMIF(Fish!J$3:J$616, A62, Fish!L$3:L$616)</f>
        <v>0</v>
      </c>
      <c r="E62">
        <f t="shared" si="1"/>
        <v>12</v>
      </c>
      <c r="F62">
        <f t="shared" si="2"/>
        <v>12</v>
      </c>
      <c r="H62" t="str">
        <f>IF(OR(ISBLANK(G62),
IFERROR(VLOOKUP(G62, Crops!$A$3:$B$616, 2, FALSE),
IFERROR(VLOOKUP(G62, Trees!$A$3:$B$615, 2, FALSE),
IFERROR(VLOOKUP(G62, Animals!$A$3:$B$616, 2, FALSE),
IFERROR(VLOOKUP(G62, Gear!$A$3:$B$615, 2, FALSE), 0)))) &gt; 0), "", "X")</f>
        <v/>
      </c>
    </row>
    <row r="63" spans="2:8" x14ac:dyDescent="0.25">
      <c r="B63">
        <v>0</v>
      </c>
      <c r="C63">
        <f t="shared" si="0"/>
        <v>12</v>
      </c>
      <c r="D63">
        <f>SUMIF(Animals!G$3:G$616, A63, Animals!F$3:F$616)
+SUMIF(Gear!G$3:G$614, A63, Gear!F$3:F$614)
+SUMIF(Gear!H$3:H$614, A63, Gear!F$3:F$614)
+SUMIF(Gear!I$3:I$614, A63, Gear!F$3:F$614)
+SUMIF(Workshop!G$3:G$603, A63, Workshop!I$3:I$603)
+SUMIF(Workshop!J$3:J$603, A63, Workshop!L$3:L$603)
+SUMIF(Workshop!M$3:M$603, A63, Workshop!O$3:O$603)
+SUMIF(Workshop!P$3:P$603, A63, Workshop!R$3:R$603)
+SUMIF(Fish!G$3:G$616, A63, Fish!I$3:I$616)
+SUMIF(Fish!J$3:J$616, A63, Fish!L$3:L$616)</f>
        <v>0</v>
      </c>
      <c r="E63">
        <f t="shared" si="1"/>
        <v>12</v>
      </c>
      <c r="F63">
        <f t="shared" si="2"/>
        <v>12</v>
      </c>
      <c r="H63" t="str">
        <f>IF(OR(ISBLANK(G63),
IFERROR(VLOOKUP(G63, Crops!$A$3:$B$616, 2, FALSE),
IFERROR(VLOOKUP(G63, Trees!$A$3:$B$615, 2, FALSE),
IFERROR(VLOOKUP(G63, Animals!$A$3:$B$616, 2, FALSE),
IFERROR(VLOOKUP(G63, Gear!$A$3:$B$615, 2, FALSE), 0)))) &gt; 0), "", "X")</f>
        <v/>
      </c>
    </row>
    <row r="64" spans="2:8" x14ac:dyDescent="0.25">
      <c r="B64">
        <v>0</v>
      </c>
      <c r="C64">
        <f t="shared" si="0"/>
        <v>12</v>
      </c>
      <c r="D64">
        <f>SUMIF(Animals!G$3:G$616, A64, Animals!F$3:F$616)
+SUMIF(Gear!G$3:G$614, A64, Gear!F$3:F$614)
+SUMIF(Gear!H$3:H$614, A64, Gear!F$3:F$614)
+SUMIF(Gear!I$3:I$614, A64, Gear!F$3:F$614)
+SUMIF(Workshop!G$3:G$603, A64, Workshop!I$3:I$603)
+SUMIF(Workshop!J$3:J$603, A64, Workshop!L$3:L$603)
+SUMIF(Workshop!M$3:M$603, A64, Workshop!O$3:O$603)
+SUMIF(Workshop!P$3:P$603, A64, Workshop!R$3:R$603)
+SUMIF(Fish!G$3:G$616, A64, Fish!I$3:I$616)
+SUMIF(Fish!J$3:J$616, A64, Fish!L$3:L$616)</f>
        <v>0</v>
      </c>
      <c r="E64">
        <f t="shared" si="1"/>
        <v>12</v>
      </c>
      <c r="F64">
        <f t="shared" si="2"/>
        <v>12</v>
      </c>
      <c r="H64" t="str">
        <f>IF(OR(ISBLANK(G64),
IFERROR(VLOOKUP(G64, Crops!$A$3:$B$616, 2, FALSE),
IFERROR(VLOOKUP(G64, Trees!$A$3:$B$615, 2, FALSE),
IFERROR(VLOOKUP(G64, Animals!$A$3:$B$616, 2, FALSE),
IFERROR(VLOOKUP(G64, Gear!$A$3:$B$615, 2, FALSE), 0)))) &gt; 0), "", "X")</f>
        <v/>
      </c>
    </row>
    <row r="65" spans="2:8" x14ac:dyDescent="0.25">
      <c r="B65">
        <v>0</v>
      </c>
      <c r="C65">
        <f t="shared" si="0"/>
        <v>12</v>
      </c>
      <c r="D65">
        <f>SUMIF(Animals!G$3:G$616, A65, Animals!F$3:F$616)
+SUMIF(Gear!G$3:G$614, A65, Gear!F$3:F$614)
+SUMIF(Gear!H$3:H$614, A65, Gear!F$3:F$614)
+SUMIF(Gear!I$3:I$614, A65, Gear!F$3:F$614)
+SUMIF(Workshop!G$3:G$603, A65, Workshop!I$3:I$603)
+SUMIF(Workshop!J$3:J$603, A65, Workshop!L$3:L$603)
+SUMIF(Workshop!M$3:M$603, A65, Workshop!O$3:O$603)
+SUMIF(Workshop!P$3:P$603, A65, Workshop!R$3:R$603)
+SUMIF(Fish!G$3:G$616, A65, Fish!I$3:I$616)
+SUMIF(Fish!J$3:J$616, A65, Fish!L$3:L$616)</f>
        <v>0</v>
      </c>
      <c r="E65">
        <f t="shared" si="1"/>
        <v>12</v>
      </c>
      <c r="F65">
        <f t="shared" si="2"/>
        <v>12</v>
      </c>
      <c r="H65" t="str">
        <f>IF(OR(ISBLANK(G65),
IFERROR(VLOOKUP(G65, Crops!$A$3:$B$616, 2, FALSE),
IFERROR(VLOOKUP(G65, Trees!$A$3:$B$615, 2, FALSE),
IFERROR(VLOOKUP(G65, Animals!$A$3:$B$616, 2, FALSE),
IFERROR(VLOOKUP(G65, Gear!$A$3:$B$615, 2, FALSE), 0)))) &gt; 0), "", "X")</f>
        <v/>
      </c>
    </row>
    <row r="66" spans="2:8" x14ac:dyDescent="0.25">
      <c r="B66">
        <v>0</v>
      </c>
      <c r="C66">
        <f t="shared" si="0"/>
        <v>12</v>
      </c>
      <c r="D66">
        <f>SUMIF(Animals!G$3:G$616, A66, Animals!F$3:F$616)
+SUMIF(Gear!G$3:G$614, A66, Gear!F$3:F$614)
+SUMIF(Gear!H$3:H$614, A66, Gear!F$3:F$614)
+SUMIF(Gear!I$3:I$614, A66, Gear!F$3:F$614)
+SUMIF(Workshop!G$3:G$603, A66, Workshop!I$3:I$603)
+SUMIF(Workshop!J$3:J$603, A66, Workshop!L$3:L$603)
+SUMIF(Workshop!M$3:M$603, A66, Workshop!O$3:O$603)
+SUMIF(Workshop!P$3:P$603, A66, Workshop!R$3:R$603)
+SUMIF(Fish!G$3:G$616, A66, Fish!I$3:I$616)
+SUMIF(Fish!J$3:J$616, A66, Fish!L$3:L$616)</f>
        <v>0</v>
      </c>
      <c r="E66">
        <f t="shared" si="1"/>
        <v>12</v>
      </c>
      <c r="F66">
        <f t="shared" si="2"/>
        <v>12</v>
      </c>
      <c r="H66" t="str">
        <f>IF(OR(ISBLANK(G66),
IFERROR(VLOOKUP(G66, Crops!$A$3:$B$616, 2, FALSE),
IFERROR(VLOOKUP(G66, Trees!$A$3:$B$615, 2, FALSE),
IFERROR(VLOOKUP(G66, Animals!$A$3:$B$616, 2, FALSE),
IFERROR(VLOOKUP(G66, Gear!$A$3:$B$615, 2, FALSE), 0)))) &gt; 0), "", "X")</f>
        <v/>
      </c>
    </row>
    <row r="67" spans="2:8" x14ac:dyDescent="0.25">
      <c r="B67">
        <v>0</v>
      </c>
      <c r="C67">
        <f t="shared" si="0"/>
        <v>12</v>
      </c>
      <c r="D67">
        <f>SUMIF(Animals!G$3:G$616, A67, Animals!F$3:F$616)
+SUMIF(Gear!G$3:G$614, A67, Gear!F$3:F$614)
+SUMIF(Gear!H$3:H$614, A67, Gear!F$3:F$614)
+SUMIF(Gear!I$3:I$614, A67, Gear!F$3:F$614)
+SUMIF(Workshop!G$3:G$603, A67, Workshop!I$3:I$603)
+SUMIF(Workshop!J$3:J$603, A67, Workshop!L$3:L$603)
+SUMIF(Workshop!M$3:M$603, A67, Workshop!O$3:O$603)
+SUMIF(Workshop!P$3:P$603, A67, Workshop!R$3:R$603)
+SUMIF(Fish!G$3:G$616, A67, Fish!I$3:I$616)
+SUMIF(Fish!J$3:J$616, A67, Fish!L$3:L$616)</f>
        <v>0</v>
      </c>
      <c r="E67">
        <f t="shared" si="1"/>
        <v>12</v>
      </c>
      <c r="F67">
        <f t="shared" si="2"/>
        <v>12</v>
      </c>
      <c r="H67" t="str">
        <f>IF(OR(ISBLANK(G67),
IFERROR(VLOOKUP(G67, Crops!$A$3:$B$616, 2, FALSE),
IFERROR(VLOOKUP(G67, Trees!$A$3:$B$615, 2, FALSE),
IFERROR(VLOOKUP(G67, Animals!$A$3:$B$616, 2, FALSE),
IFERROR(VLOOKUP(G67, Gear!$A$3:$B$615, 2, FALSE), 0)))) &gt; 0), "", "X")</f>
        <v/>
      </c>
    </row>
    <row r="68" spans="2:8" x14ac:dyDescent="0.25">
      <c r="B68">
        <v>0</v>
      </c>
      <c r="C68">
        <f t="shared" ref="C68:C131" si="3">$G$1</f>
        <v>12</v>
      </c>
      <c r="D68">
        <f>SUMIF(Animals!G$3:G$616, A68, Animals!F$3:F$616)
+SUMIF(Gear!G$3:G$614, A68, Gear!F$3:F$614)
+SUMIF(Gear!H$3:H$614, A68, Gear!F$3:F$614)
+SUMIF(Gear!I$3:I$614, A68, Gear!F$3:F$614)
+SUMIF(Workshop!G$3:G$603, A68, Workshop!I$3:I$603)
+SUMIF(Workshop!J$3:J$603, A68, Workshop!L$3:L$603)
+SUMIF(Workshop!M$3:M$603, A68, Workshop!O$3:O$603)
+SUMIF(Workshop!P$3:P$603, A68, Workshop!R$3:R$603)
+SUMIF(Fish!G$3:G$616, A68, Fish!I$3:I$616)
+SUMIF(Fish!J$3:J$616, A68, Fish!L$3:L$616)</f>
        <v>0</v>
      </c>
      <c r="E68">
        <f t="shared" ref="E68:E131" si="4">SUM(C68:D68)</f>
        <v>12</v>
      </c>
      <c r="F68">
        <f t="shared" ref="F68:F131" si="5">MAX(0, E68-B68)</f>
        <v>12</v>
      </c>
      <c r="H68" t="str">
        <f>IF(OR(ISBLANK(G68),
IFERROR(VLOOKUP(G68, Crops!$A$3:$B$616, 2, FALSE),
IFERROR(VLOOKUP(G68, Trees!$A$3:$B$615, 2, FALSE),
IFERROR(VLOOKUP(G68, Animals!$A$3:$B$616, 2, FALSE),
IFERROR(VLOOKUP(G68, Gear!$A$3:$B$615, 2, FALSE), 0)))) &gt; 0), "", "X")</f>
        <v/>
      </c>
    </row>
    <row r="69" spans="2:8" x14ac:dyDescent="0.25">
      <c r="B69">
        <v>0</v>
      </c>
      <c r="C69">
        <f t="shared" si="3"/>
        <v>12</v>
      </c>
      <c r="D69">
        <f>SUMIF(Animals!G$3:G$616, A69, Animals!F$3:F$616)
+SUMIF(Gear!G$3:G$614, A69, Gear!F$3:F$614)
+SUMIF(Gear!H$3:H$614, A69, Gear!F$3:F$614)
+SUMIF(Gear!I$3:I$614, A69, Gear!F$3:F$614)
+SUMIF(Workshop!G$3:G$603, A69, Workshop!I$3:I$603)
+SUMIF(Workshop!J$3:J$603, A69, Workshop!L$3:L$603)
+SUMIF(Workshop!M$3:M$603, A69, Workshop!O$3:O$603)
+SUMIF(Workshop!P$3:P$603, A69, Workshop!R$3:R$603)
+SUMIF(Fish!G$3:G$616, A69, Fish!I$3:I$616)
+SUMIF(Fish!J$3:J$616, A69, Fish!L$3:L$616)</f>
        <v>0</v>
      </c>
      <c r="E69">
        <f t="shared" si="4"/>
        <v>12</v>
      </c>
      <c r="F69">
        <f t="shared" si="5"/>
        <v>12</v>
      </c>
      <c r="H69" t="str">
        <f>IF(OR(ISBLANK(G69),
IFERROR(VLOOKUP(G69, Crops!$A$3:$B$616, 2, FALSE),
IFERROR(VLOOKUP(G69, Trees!$A$3:$B$615, 2, FALSE),
IFERROR(VLOOKUP(G69, Animals!$A$3:$B$616, 2, FALSE),
IFERROR(VLOOKUP(G69, Gear!$A$3:$B$615, 2, FALSE), 0)))) &gt; 0), "", "X")</f>
        <v/>
      </c>
    </row>
    <row r="70" spans="2:8" x14ac:dyDescent="0.25">
      <c r="B70">
        <v>0</v>
      </c>
      <c r="C70">
        <f t="shared" si="3"/>
        <v>12</v>
      </c>
      <c r="D70">
        <f>SUMIF(Animals!G$3:G$616, A70, Animals!F$3:F$616)
+SUMIF(Gear!G$3:G$614, A70, Gear!F$3:F$614)
+SUMIF(Gear!H$3:H$614, A70, Gear!F$3:F$614)
+SUMIF(Gear!I$3:I$614, A70, Gear!F$3:F$614)
+SUMIF(Workshop!G$3:G$603, A70, Workshop!I$3:I$603)
+SUMIF(Workshop!J$3:J$603, A70, Workshop!L$3:L$603)
+SUMIF(Workshop!M$3:M$603, A70, Workshop!O$3:O$603)
+SUMIF(Workshop!P$3:P$603, A70, Workshop!R$3:R$603)
+SUMIF(Fish!G$3:G$616, A70, Fish!I$3:I$616)
+SUMIF(Fish!J$3:J$616, A70, Fish!L$3:L$616)</f>
        <v>0</v>
      </c>
      <c r="E70">
        <f t="shared" si="4"/>
        <v>12</v>
      </c>
      <c r="F70">
        <f t="shared" si="5"/>
        <v>12</v>
      </c>
      <c r="H70" t="str">
        <f>IF(OR(ISBLANK(G70),
IFERROR(VLOOKUP(G70, Crops!$A$3:$B$616, 2, FALSE),
IFERROR(VLOOKUP(G70, Trees!$A$3:$B$615, 2, FALSE),
IFERROR(VLOOKUP(G70, Animals!$A$3:$B$616, 2, FALSE),
IFERROR(VLOOKUP(G70, Gear!$A$3:$B$615, 2, FALSE), 0)))) &gt; 0), "", "X")</f>
        <v/>
      </c>
    </row>
    <row r="71" spans="2:8" x14ac:dyDescent="0.25">
      <c r="B71">
        <v>0</v>
      </c>
      <c r="C71">
        <f t="shared" si="3"/>
        <v>12</v>
      </c>
      <c r="D71">
        <f>SUMIF(Animals!G$3:G$616, A71, Animals!F$3:F$616)
+SUMIF(Gear!G$3:G$614, A71, Gear!F$3:F$614)
+SUMIF(Gear!H$3:H$614, A71, Gear!F$3:F$614)
+SUMIF(Gear!I$3:I$614, A71, Gear!F$3:F$614)
+SUMIF(Workshop!G$3:G$603, A71, Workshop!I$3:I$603)
+SUMIF(Workshop!J$3:J$603, A71, Workshop!L$3:L$603)
+SUMIF(Workshop!M$3:M$603, A71, Workshop!O$3:O$603)
+SUMIF(Workshop!P$3:P$603, A71, Workshop!R$3:R$603)
+SUMIF(Fish!G$3:G$616, A71, Fish!I$3:I$616)
+SUMIF(Fish!J$3:J$616, A71, Fish!L$3:L$616)</f>
        <v>0</v>
      </c>
      <c r="E71">
        <f t="shared" si="4"/>
        <v>12</v>
      </c>
      <c r="F71">
        <f t="shared" si="5"/>
        <v>12</v>
      </c>
      <c r="H71" t="str">
        <f>IF(OR(ISBLANK(G71),
IFERROR(VLOOKUP(G71, Crops!$A$3:$B$616, 2, FALSE),
IFERROR(VLOOKUP(G71, Trees!$A$3:$B$615, 2, FALSE),
IFERROR(VLOOKUP(G71, Animals!$A$3:$B$616, 2, FALSE),
IFERROR(VLOOKUP(G71, Gear!$A$3:$B$615, 2, FALSE), 0)))) &gt; 0), "", "X")</f>
        <v/>
      </c>
    </row>
    <row r="72" spans="2:8" x14ac:dyDescent="0.25">
      <c r="B72">
        <v>0</v>
      </c>
      <c r="C72">
        <f t="shared" si="3"/>
        <v>12</v>
      </c>
      <c r="D72">
        <f>SUMIF(Animals!G$3:G$616, A72, Animals!F$3:F$616)
+SUMIF(Gear!G$3:G$614, A72, Gear!F$3:F$614)
+SUMIF(Gear!H$3:H$614, A72, Gear!F$3:F$614)
+SUMIF(Gear!I$3:I$614, A72, Gear!F$3:F$614)
+SUMIF(Workshop!G$3:G$603, A72, Workshop!I$3:I$603)
+SUMIF(Workshop!J$3:J$603, A72, Workshop!L$3:L$603)
+SUMIF(Workshop!M$3:M$603, A72, Workshop!O$3:O$603)
+SUMIF(Workshop!P$3:P$603, A72, Workshop!R$3:R$603)
+SUMIF(Fish!G$3:G$616, A72, Fish!I$3:I$616)
+SUMIF(Fish!J$3:J$616, A72, Fish!L$3:L$616)</f>
        <v>0</v>
      </c>
      <c r="E72">
        <f t="shared" si="4"/>
        <v>12</v>
      </c>
      <c r="F72">
        <f t="shared" si="5"/>
        <v>12</v>
      </c>
      <c r="H72" t="str">
        <f>IF(OR(ISBLANK(G72),
IFERROR(VLOOKUP(G72, Crops!$A$3:$B$616, 2, FALSE),
IFERROR(VLOOKUP(G72, Trees!$A$3:$B$615, 2, FALSE),
IFERROR(VLOOKUP(G72, Animals!$A$3:$B$616, 2, FALSE),
IFERROR(VLOOKUP(G72, Gear!$A$3:$B$615, 2, FALSE), 0)))) &gt; 0), "", "X")</f>
        <v/>
      </c>
    </row>
    <row r="73" spans="2:8" x14ac:dyDescent="0.25">
      <c r="B73">
        <v>0</v>
      </c>
      <c r="C73">
        <f t="shared" si="3"/>
        <v>12</v>
      </c>
      <c r="D73">
        <f>SUMIF(Animals!G$3:G$616, A73, Animals!F$3:F$616)
+SUMIF(Gear!G$3:G$614, A73, Gear!F$3:F$614)
+SUMIF(Gear!H$3:H$614, A73, Gear!F$3:F$614)
+SUMIF(Gear!I$3:I$614, A73, Gear!F$3:F$614)
+SUMIF(Workshop!G$3:G$603, A73, Workshop!I$3:I$603)
+SUMIF(Workshop!J$3:J$603, A73, Workshop!L$3:L$603)
+SUMIF(Workshop!M$3:M$603, A73, Workshop!O$3:O$603)
+SUMIF(Workshop!P$3:P$603, A73, Workshop!R$3:R$603)
+SUMIF(Fish!G$3:G$616, A73, Fish!I$3:I$616)
+SUMIF(Fish!J$3:J$616, A73, Fish!L$3:L$616)</f>
        <v>0</v>
      </c>
      <c r="E73">
        <f t="shared" si="4"/>
        <v>12</v>
      </c>
      <c r="F73">
        <f t="shared" si="5"/>
        <v>12</v>
      </c>
      <c r="H73" t="str">
        <f>IF(OR(ISBLANK(G73),
IFERROR(VLOOKUP(G73, Crops!$A$3:$B$616, 2, FALSE),
IFERROR(VLOOKUP(G73, Trees!$A$3:$B$615, 2, FALSE),
IFERROR(VLOOKUP(G73, Animals!$A$3:$B$616, 2, FALSE),
IFERROR(VLOOKUP(G73, Gear!$A$3:$B$615, 2, FALSE), 0)))) &gt; 0), "", "X")</f>
        <v/>
      </c>
    </row>
    <row r="74" spans="2:8" x14ac:dyDescent="0.25">
      <c r="B74">
        <v>0</v>
      </c>
      <c r="C74">
        <f t="shared" si="3"/>
        <v>12</v>
      </c>
      <c r="D74">
        <f>SUMIF(Animals!G$3:G$616, A74, Animals!F$3:F$616)
+SUMIF(Gear!G$3:G$614, A74, Gear!F$3:F$614)
+SUMIF(Gear!H$3:H$614, A74, Gear!F$3:F$614)
+SUMIF(Gear!I$3:I$614, A74, Gear!F$3:F$614)
+SUMIF(Workshop!G$3:G$603, A74, Workshop!I$3:I$603)
+SUMIF(Workshop!J$3:J$603, A74, Workshop!L$3:L$603)
+SUMIF(Workshop!M$3:M$603, A74, Workshop!O$3:O$603)
+SUMIF(Workshop!P$3:P$603, A74, Workshop!R$3:R$603)
+SUMIF(Fish!G$3:G$616, A74, Fish!I$3:I$616)
+SUMIF(Fish!J$3:J$616, A74, Fish!L$3:L$616)</f>
        <v>0</v>
      </c>
      <c r="E74">
        <f t="shared" si="4"/>
        <v>12</v>
      </c>
      <c r="F74">
        <f t="shared" si="5"/>
        <v>12</v>
      </c>
      <c r="H74" t="str">
        <f>IF(OR(ISBLANK(G74),
IFERROR(VLOOKUP(G74, Crops!$A$3:$B$616, 2, FALSE),
IFERROR(VLOOKUP(G74, Trees!$A$3:$B$615, 2, FALSE),
IFERROR(VLOOKUP(G74, Animals!$A$3:$B$616, 2, FALSE),
IFERROR(VLOOKUP(G74, Gear!$A$3:$B$615, 2, FALSE), 0)))) &gt; 0), "", "X")</f>
        <v/>
      </c>
    </row>
    <row r="75" spans="2:8" x14ac:dyDescent="0.25">
      <c r="B75">
        <v>0</v>
      </c>
      <c r="C75">
        <f t="shared" si="3"/>
        <v>12</v>
      </c>
      <c r="D75">
        <f>SUMIF(Animals!G$3:G$616, A75, Animals!F$3:F$616)
+SUMIF(Gear!G$3:G$614, A75, Gear!F$3:F$614)
+SUMIF(Gear!H$3:H$614, A75, Gear!F$3:F$614)
+SUMIF(Gear!I$3:I$614, A75, Gear!F$3:F$614)
+SUMIF(Workshop!G$3:G$603, A75, Workshop!I$3:I$603)
+SUMIF(Workshop!J$3:J$603, A75, Workshop!L$3:L$603)
+SUMIF(Workshop!M$3:M$603, A75, Workshop!O$3:O$603)
+SUMIF(Workshop!P$3:P$603, A75, Workshop!R$3:R$603)
+SUMIF(Fish!G$3:G$616, A75, Fish!I$3:I$616)
+SUMIF(Fish!J$3:J$616, A75, Fish!L$3:L$616)</f>
        <v>0</v>
      </c>
      <c r="E75">
        <f t="shared" si="4"/>
        <v>12</v>
      </c>
      <c r="F75">
        <f t="shared" si="5"/>
        <v>12</v>
      </c>
      <c r="H75" t="str">
        <f>IF(OR(ISBLANK(G75),
IFERROR(VLOOKUP(G75, Crops!$A$3:$B$616, 2, FALSE),
IFERROR(VLOOKUP(G75, Trees!$A$3:$B$615, 2, FALSE),
IFERROR(VLOOKUP(G75, Animals!$A$3:$B$616, 2, FALSE),
IFERROR(VLOOKUP(G75, Gear!$A$3:$B$615, 2, FALSE), 0)))) &gt; 0), "", "X")</f>
        <v/>
      </c>
    </row>
    <row r="76" spans="2:8" x14ac:dyDescent="0.25">
      <c r="B76">
        <v>0</v>
      </c>
      <c r="C76">
        <f t="shared" si="3"/>
        <v>12</v>
      </c>
      <c r="D76">
        <f>SUMIF(Animals!G$3:G$616, A76, Animals!F$3:F$616)
+SUMIF(Gear!G$3:G$614, A76, Gear!F$3:F$614)
+SUMIF(Gear!H$3:H$614, A76, Gear!F$3:F$614)
+SUMIF(Gear!I$3:I$614, A76, Gear!F$3:F$614)
+SUMIF(Workshop!G$3:G$603, A76, Workshop!I$3:I$603)
+SUMIF(Workshop!J$3:J$603, A76, Workshop!L$3:L$603)
+SUMIF(Workshop!M$3:M$603, A76, Workshop!O$3:O$603)
+SUMIF(Workshop!P$3:P$603, A76, Workshop!R$3:R$603)
+SUMIF(Fish!G$3:G$616, A76, Fish!I$3:I$616)
+SUMIF(Fish!J$3:J$616, A76, Fish!L$3:L$616)</f>
        <v>0</v>
      </c>
      <c r="E76">
        <f t="shared" si="4"/>
        <v>12</v>
      </c>
      <c r="F76">
        <f t="shared" si="5"/>
        <v>12</v>
      </c>
      <c r="H76" t="str">
        <f>IF(OR(ISBLANK(G76),
IFERROR(VLOOKUP(G76, Crops!$A$3:$B$616, 2, FALSE),
IFERROR(VLOOKUP(G76, Trees!$A$3:$B$615, 2, FALSE),
IFERROR(VLOOKUP(G76, Animals!$A$3:$B$616, 2, FALSE),
IFERROR(VLOOKUP(G76, Gear!$A$3:$B$615, 2, FALSE), 0)))) &gt; 0), "", "X")</f>
        <v/>
      </c>
    </row>
    <row r="77" spans="2:8" x14ac:dyDescent="0.25">
      <c r="B77">
        <v>0</v>
      </c>
      <c r="C77">
        <f t="shared" si="3"/>
        <v>12</v>
      </c>
      <c r="D77">
        <f>SUMIF(Animals!G$3:G$616, A77, Animals!F$3:F$616)
+SUMIF(Gear!G$3:G$614, A77, Gear!F$3:F$614)
+SUMIF(Gear!H$3:H$614, A77, Gear!F$3:F$614)
+SUMIF(Gear!I$3:I$614, A77, Gear!F$3:F$614)
+SUMIF(Workshop!G$3:G$603, A77, Workshop!I$3:I$603)
+SUMIF(Workshop!J$3:J$603, A77, Workshop!L$3:L$603)
+SUMIF(Workshop!M$3:M$603, A77, Workshop!O$3:O$603)
+SUMIF(Workshop!P$3:P$603, A77, Workshop!R$3:R$603)
+SUMIF(Fish!G$3:G$616, A77, Fish!I$3:I$616)
+SUMIF(Fish!J$3:J$616, A77, Fish!L$3:L$616)</f>
        <v>0</v>
      </c>
      <c r="E77">
        <f t="shared" si="4"/>
        <v>12</v>
      </c>
      <c r="F77">
        <f t="shared" si="5"/>
        <v>12</v>
      </c>
      <c r="H77" t="str">
        <f>IF(OR(ISBLANK(G77),
IFERROR(VLOOKUP(G77, Crops!$A$3:$B$616, 2, FALSE),
IFERROR(VLOOKUP(G77, Trees!$A$3:$B$615, 2, FALSE),
IFERROR(VLOOKUP(G77, Animals!$A$3:$B$616, 2, FALSE),
IFERROR(VLOOKUP(G77, Gear!$A$3:$B$615, 2, FALSE), 0)))) &gt; 0), "", "X")</f>
        <v/>
      </c>
    </row>
    <row r="78" spans="2:8" x14ac:dyDescent="0.25">
      <c r="B78">
        <v>0</v>
      </c>
      <c r="C78">
        <f t="shared" si="3"/>
        <v>12</v>
      </c>
      <c r="D78">
        <f>SUMIF(Animals!G$3:G$616, A78, Animals!F$3:F$616)
+SUMIF(Gear!G$3:G$614, A78, Gear!F$3:F$614)
+SUMIF(Gear!H$3:H$614, A78, Gear!F$3:F$614)
+SUMIF(Gear!I$3:I$614, A78, Gear!F$3:F$614)
+SUMIF(Workshop!G$3:G$603, A78, Workshop!I$3:I$603)
+SUMIF(Workshop!J$3:J$603, A78, Workshop!L$3:L$603)
+SUMIF(Workshop!M$3:M$603, A78, Workshop!O$3:O$603)
+SUMIF(Workshop!P$3:P$603, A78, Workshop!R$3:R$603)
+SUMIF(Fish!G$3:G$616, A78, Fish!I$3:I$616)
+SUMIF(Fish!J$3:J$616, A78, Fish!L$3:L$616)</f>
        <v>0</v>
      </c>
      <c r="E78">
        <f t="shared" si="4"/>
        <v>12</v>
      </c>
      <c r="F78">
        <f t="shared" si="5"/>
        <v>12</v>
      </c>
      <c r="H78" t="str">
        <f>IF(OR(ISBLANK(G78),
IFERROR(VLOOKUP(G78, Crops!$A$3:$B$616, 2, FALSE),
IFERROR(VLOOKUP(G78, Trees!$A$3:$B$615, 2, FALSE),
IFERROR(VLOOKUP(G78, Animals!$A$3:$B$616, 2, FALSE),
IFERROR(VLOOKUP(G78, Gear!$A$3:$B$615, 2, FALSE), 0)))) &gt; 0), "", "X")</f>
        <v/>
      </c>
    </row>
    <row r="79" spans="2:8" x14ac:dyDescent="0.25">
      <c r="B79">
        <v>0</v>
      </c>
      <c r="C79">
        <f t="shared" si="3"/>
        <v>12</v>
      </c>
      <c r="D79">
        <f>SUMIF(Animals!G$3:G$616, A79, Animals!F$3:F$616)
+SUMIF(Gear!G$3:G$614, A79, Gear!F$3:F$614)
+SUMIF(Gear!H$3:H$614, A79, Gear!F$3:F$614)
+SUMIF(Gear!I$3:I$614, A79, Gear!F$3:F$614)
+SUMIF(Workshop!G$3:G$603, A79, Workshop!I$3:I$603)
+SUMIF(Workshop!J$3:J$603, A79, Workshop!L$3:L$603)
+SUMIF(Workshop!M$3:M$603, A79, Workshop!O$3:O$603)
+SUMIF(Workshop!P$3:P$603, A79, Workshop!R$3:R$603)
+SUMIF(Fish!G$3:G$616, A79, Fish!I$3:I$616)
+SUMIF(Fish!J$3:J$616, A79, Fish!L$3:L$616)</f>
        <v>0</v>
      </c>
      <c r="E79">
        <f t="shared" si="4"/>
        <v>12</v>
      </c>
      <c r="F79">
        <f t="shared" si="5"/>
        <v>12</v>
      </c>
      <c r="H79" t="str">
        <f>IF(OR(ISBLANK(G79),
IFERROR(VLOOKUP(G79, Crops!$A$3:$B$616, 2, FALSE),
IFERROR(VLOOKUP(G79, Trees!$A$3:$B$615, 2, FALSE),
IFERROR(VLOOKUP(G79, Animals!$A$3:$B$616, 2, FALSE),
IFERROR(VLOOKUP(G79, Gear!$A$3:$B$615, 2, FALSE), 0)))) &gt; 0), "", "X")</f>
        <v/>
      </c>
    </row>
    <row r="80" spans="2:8" x14ac:dyDescent="0.25">
      <c r="B80">
        <v>0</v>
      </c>
      <c r="C80">
        <f t="shared" si="3"/>
        <v>12</v>
      </c>
      <c r="D80">
        <f>SUMIF(Animals!G$3:G$616, A80, Animals!F$3:F$616)
+SUMIF(Gear!G$3:G$614, A80, Gear!F$3:F$614)
+SUMIF(Gear!H$3:H$614, A80, Gear!F$3:F$614)
+SUMIF(Gear!I$3:I$614, A80, Gear!F$3:F$614)
+SUMIF(Workshop!G$3:G$603, A80, Workshop!I$3:I$603)
+SUMIF(Workshop!J$3:J$603, A80, Workshop!L$3:L$603)
+SUMIF(Workshop!M$3:M$603, A80, Workshop!O$3:O$603)
+SUMIF(Workshop!P$3:P$603, A80, Workshop!R$3:R$603)
+SUMIF(Fish!G$3:G$616, A80, Fish!I$3:I$616)
+SUMIF(Fish!J$3:J$616, A80, Fish!L$3:L$616)</f>
        <v>0</v>
      </c>
      <c r="E80">
        <f t="shared" si="4"/>
        <v>12</v>
      </c>
      <c r="F80">
        <f t="shared" si="5"/>
        <v>12</v>
      </c>
      <c r="H80" t="str">
        <f>IF(OR(ISBLANK(G80),
IFERROR(VLOOKUP(G80, Crops!$A$3:$B$616, 2, FALSE),
IFERROR(VLOOKUP(G80, Trees!$A$3:$B$615, 2, FALSE),
IFERROR(VLOOKUP(G80, Animals!$A$3:$B$616, 2, FALSE),
IFERROR(VLOOKUP(G80, Gear!$A$3:$B$615, 2, FALSE), 0)))) &gt; 0), "", "X")</f>
        <v/>
      </c>
    </row>
    <row r="81" spans="2:8" x14ac:dyDescent="0.25">
      <c r="B81">
        <v>0</v>
      </c>
      <c r="C81">
        <f t="shared" si="3"/>
        <v>12</v>
      </c>
      <c r="D81">
        <f>SUMIF(Animals!G$3:G$616, A81, Animals!F$3:F$616)
+SUMIF(Gear!G$3:G$614, A81, Gear!F$3:F$614)
+SUMIF(Gear!H$3:H$614, A81, Gear!F$3:F$614)
+SUMIF(Gear!I$3:I$614, A81, Gear!F$3:F$614)
+SUMIF(Workshop!G$3:G$603, A81, Workshop!I$3:I$603)
+SUMIF(Workshop!J$3:J$603, A81, Workshop!L$3:L$603)
+SUMIF(Workshop!M$3:M$603, A81, Workshop!O$3:O$603)
+SUMIF(Workshop!P$3:P$603, A81, Workshop!R$3:R$603)
+SUMIF(Fish!G$3:G$616, A81, Fish!I$3:I$616)
+SUMIF(Fish!J$3:J$616, A81, Fish!L$3:L$616)</f>
        <v>0</v>
      </c>
      <c r="E81">
        <f t="shared" si="4"/>
        <v>12</v>
      </c>
      <c r="F81">
        <f t="shared" si="5"/>
        <v>12</v>
      </c>
      <c r="H81" t="str">
        <f>IF(OR(ISBLANK(G81),
IFERROR(VLOOKUP(G81, Crops!$A$3:$B$616, 2, FALSE),
IFERROR(VLOOKUP(G81, Trees!$A$3:$B$615, 2, FALSE),
IFERROR(VLOOKUP(G81, Animals!$A$3:$B$616, 2, FALSE),
IFERROR(VLOOKUP(G81, Gear!$A$3:$B$615, 2, FALSE), 0)))) &gt; 0), "", "X")</f>
        <v/>
      </c>
    </row>
    <row r="82" spans="2:8" x14ac:dyDescent="0.25">
      <c r="B82">
        <v>0</v>
      </c>
      <c r="C82">
        <f t="shared" si="3"/>
        <v>12</v>
      </c>
      <c r="D82">
        <f>SUMIF(Animals!G$3:G$616, A82, Animals!F$3:F$616)
+SUMIF(Gear!G$3:G$614, A82, Gear!F$3:F$614)
+SUMIF(Gear!H$3:H$614, A82, Gear!F$3:F$614)
+SUMIF(Gear!I$3:I$614, A82, Gear!F$3:F$614)
+SUMIF(Workshop!G$3:G$603, A82, Workshop!I$3:I$603)
+SUMIF(Workshop!J$3:J$603, A82, Workshop!L$3:L$603)
+SUMIF(Workshop!M$3:M$603, A82, Workshop!O$3:O$603)
+SUMIF(Workshop!P$3:P$603, A82, Workshop!R$3:R$603)
+SUMIF(Fish!G$3:G$616, A82, Fish!I$3:I$616)
+SUMIF(Fish!J$3:J$616, A82, Fish!L$3:L$616)</f>
        <v>0</v>
      </c>
      <c r="E82">
        <f t="shared" si="4"/>
        <v>12</v>
      </c>
      <c r="F82">
        <f t="shared" si="5"/>
        <v>12</v>
      </c>
      <c r="H82" t="str">
        <f>IF(OR(ISBLANK(G82),
IFERROR(VLOOKUP(G82, Crops!$A$3:$B$616, 2, FALSE),
IFERROR(VLOOKUP(G82, Trees!$A$3:$B$615, 2, FALSE),
IFERROR(VLOOKUP(G82, Animals!$A$3:$B$616, 2, FALSE),
IFERROR(VLOOKUP(G82, Gear!$A$3:$B$615, 2, FALSE), 0)))) &gt; 0), "", "X")</f>
        <v/>
      </c>
    </row>
    <row r="83" spans="2:8" x14ac:dyDescent="0.25">
      <c r="B83">
        <v>0</v>
      </c>
      <c r="C83">
        <f t="shared" si="3"/>
        <v>12</v>
      </c>
      <c r="D83">
        <f>SUMIF(Animals!G$3:G$616, A83, Animals!F$3:F$616)
+SUMIF(Gear!G$3:G$614, A83, Gear!F$3:F$614)
+SUMIF(Gear!H$3:H$614, A83, Gear!F$3:F$614)
+SUMIF(Gear!I$3:I$614, A83, Gear!F$3:F$614)
+SUMIF(Workshop!G$3:G$603, A83, Workshop!I$3:I$603)
+SUMIF(Workshop!J$3:J$603, A83, Workshop!L$3:L$603)
+SUMIF(Workshop!M$3:M$603, A83, Workshop!O$3:O$603)
+SUMIF(Workshop!P$3:P$603, A83, Workshop!R$3:R$603)
+SUMIF(Fish!G$3:G$616, A83, Fish!I$3:I$616)
+SUMIF(Fish!J$3:J$616, A83, Fish!L$3:L$616)</f>
        <v>0</v>
      </c>
      <c r="E83">
        <f t="shared" si="4"/>
        <v>12</v>
      </c>
      <c r="F83">
        <f t="shared" si="5"/>
        <v>12</v>
      </c>
      <c r="H83" t="str">
        <f>IF(OR(ISBLANK(G83),
IFERROR(VLOOKUP(G83, Crops!$A$3:$B$616, 2, FALSE),
IFERROR(VLOOKUP(G83, Trees!$A$3:$B$615, 2, FALSE),
IFERROR(VLOOKUP(G83, Animals!$A$3:$B$616, 2, FALSE),
IFERROR(VLOOKUP(G83, Gear!$A$3:$B$615, 2, FALSE), 0)))) &gt; 0), "", "X")</f>
        <v/>
      </c>
    </row>
    <row r="84" spans="2:8" x14ac:dyDescent="0.25">
      <c r="B84">
        <v>0</v>
      </c>
      <c r="C84">
        <f t="shared" si="3"/>
        <v>12</v>
      </c>
      <c r="D84">
        <f>SUMIF(Animals!G$3:G$616, A84, Animals!F$3:F$616)
+SUMIF(Gear!G$3:G$614, A84, Gear!F$3:F$614)
+SUMIF(Gear!H$3:H$614, A84, Gear!F$3:F$614)
+SUMIF(Gear!I$3:I$614, A84, Gear!F$3:F$614)
+SUMIF(Workshop!G$3:G$603, A84, Workshop!I$3:I$603)
+SUMIF(Workshop!J$3:J$603, A84, Workshop!L$3:L$603)
+SUMIF(Workshop!M$3:M$603, A84, Workshop!O$3:O$603)
+SUMIF(Workshop!P$3:P$603, A84, Workshop!R$3:R$603)
+SUMIF(Fish!G$3:G$616, A84, Fish!I$3:I$616)
+SUMIF(Fish!J$3:J$616, A84, Fish!L$3:L$616)</f>
        <v>0</v>
      </c>
      <c r="E84">
        <f t="shared" si="4"/>
        <v>12</v>
      </c>
      <c r="F84">
        <f t="shared" si="5"/>
        <v>12</v>
      </c>
      <c r="H84" t="str">
        <f>IF(OR(ISBLANK(G84),
IFERROR(VLOOKUP(G84, Crops!$A$3:$B$616, 2, FALSE),
IFERROR(VLOOKUP(G84, Trees!$A$3:$B$615, 2, FALSE),
IFERROR(VLOOKUP(G84, Animals!$A$3:$B$616, 2, FALSE),
IFERROR(VLOOKUP(G84, Gear!$A$3:$B$615, 2, FALSE), 0)))) &gt; 0), "", "X")</f>
        <v/>
      </c>
    </row>
    <row r="85" spans="2:8" x14ac:dyDescent="0.25">
      <c r="B85">
        <v>0</v>
      </c>
      <c r="C85">
        <f t="shared" si="3"/>
        <v>12</v>
      </c>
      <c r="D85">
        <f>SUMIF(Animals!G$3:G$616, A85, Animals!F$3:F$616)
+SUMIF(Gear!G$3:G$614, A85, Gear!F$3:F$614)
+SUMIF(Gear!H$3:H$614, A85, Gear!F$3:F$614)
+SUMIF(Gear!I$3:I$614, A85, Gear!F$3:F$614)
+SUMIF(Workshop!G$3:G$603, A85, Workshop!I$3:I$603)
+SUMIF(Workshop!J$3:J$603, A85, Workshop!L$3:L$603)
+SUMIF(Workshop!M$3:M$603, A85, Workshop!O$3:O$603)
+SUMIF(Workshop!P$3:P$603, A85, Workshop!R$3:R$603)
+SUMIF(Fish!G$3:G$616, A85, Fish!I$3:I$616)
+SUMIF(Fish!J$3:J$616, A85, Fish!L$3:L$616)</f>
        <v>0</v>
      </c>
      <c r="E85">
        <f t="shared" si="4"/>
        <v>12</v>
      </c>
      <c r="F85">
        <f t="shared" si="5"/>
        <v>12</v>
      </c>
      <c r="H85" t="str">
        <f>IF(OR(ISBLANK(G85),
IFERROR(VLOOKUP(G85, Crops!$A$3:$B$616, 2, FALSE),
IFERROR(VLOOKUP(G85, Trees!$A$3:$B$615, 2, FALSE),
IFERROR(VLOOKUP(G85, Animals!$A$3:$B$616, 2, FALSE),
IFERROR(VLOOKUP(G85, Gear!$A$3:$B$615, 2, FALSE), 0)))) &gt; 0), "", "X")</f>
        <v/>
      </c>
    </row>
    <row r="86" spans="2:8" x14ac:dyDescent="0.25">
      <c r="B86">
        <v>0</v>
      </c>
      <c r="C86">
        <f t="shared" si="3"/>
        <v>12</v>
      </c>
      <c r="D86">
        <f>SUMIF(Animals!G$3:G$616, A86, Animals!F$3:F$616)
+SUMIF(Gear!G$3:G$614, A86, Gear!F$3:F$614)
+SUMIF(Gear!H$3:H$614, A86, Gear!F$3:F$614)
+SUMIF(Gear!I$3:I$614, A86, Gear!F$3:F$614)
+SUMIF(Workshop!G$3:G$603, A86, Workshop!I$3:I$603)
+SUMIF(Workshop!J$3:J$603, A86, Workshop!L$3:L$603)
+SUMIF(Workshop!M$3:M$603, A86, Workshop!O$3:O$603)
+SUMIF(Workshop!P$3:P$603, A86, Workshop!R$3:R$603)
+SUMIF(Fish!G$3:G$616, A86, Fish!I$3:I$616)
+SUMIF(Fish!J$3:J$616, A86, Fish!L$3:L$616)</f>
        <v>0</v>
      </c>
      <c r="E86">
        <f t="shared" si="4"/>
        <v>12</v>
      </c>
      <c r="F86">
        <f t="shared" si="5"/>
        <v>12</v>
      </c>
      <c r="H86" t="str">
        <f>IF(OR(ISBLANK(G86),
IFERROR(VLOOKUP(G86, Crops!$A$3:$B$616, 2, FALSE),
IFERROR(VLOOKUP(G86, Trees!$A$3:$B$615, 2, FALSE),
IFERROR(VLOOKUP(G86, Animals!$A$3:$B$616, 2, FALSE),
IFERROR(VLOOKUP(G86, Gear!$A$3:$B$615, 2, FALSE), 0)))) &gt; 0), "", "X")</f>
        <v/>
      </c>
    </row>
    <row r="87" spans="2:8" x14ac:dyDescent="0.25">
      <c r="B87">
        <v>0</v>
      </c>
      <c r="C87">
        <f t="shared" si="3"/>
        <v>12</v>
      </c>
      <c r="D87">
        <f>SUMIF(Animals!G$3:G$616, A87, Animals!F$3:F$616)
+SUMIF(Gear!G$3:G$614, A87, Gear!F$3:F$614)
+SUMIF(Gear!H$3:H$614, A87, Gear!F$3:F$614)
+SUMIF(Gear!I$3:I$614, A87, Gear!F$3:F$614)
+SUMIF(Workshop!G$3:G$603, A87, Workshop!I$3:I$603)
+SUMIF(Workshop!J$3:J$603, A87, Workshop!L$3:L$603)
+SUMIF(Workshop!M$3:M$603, A87, Workshop!O$3:O$603)
+SUMIF(Workshop!P$3:P$603, A87, Workshop!R$3:R$603)
+SUMIF(Fish!G$3:G$616, A87, Fish!I$3:I$616)
+SUMIF(Fish!J$3:J$616, A87, Fish!L$3:L$616)</f>
        <v>0</v>
      </c>
      <c r="E87">
        <f t="shared" si="4"/>
        <v>12</v>
      </c>
      <c r="F87">
        <f t="shared" si="5"/>
        <v>12</v>
      </c>
      <c r="H87" t="str">
        <f>IF(OR(ISBLANK(G87),
IFERROR(VLOOKUP(G87, Crops!$A$3:$B$616, 2, FALSE),
IFERROR(VLOOKUP(G87, Trees!$A$3:$B$615, 2, FALSE),
IFERROR(VLOOKUP(G87, Animals!$A$3:$B$616, 2, FALSE),
IFERROR(VLOOKUP(G87, Gear!$A$3:$B$615, 2, FALSE), 0)))) &gt; 0), "", "X")</f>
        <v/>
      </c>
    </row>
    <row r="88" spans="2:8" x14ac:dyDescent="0.25">
      <c r="B88">
        <v>0</v>
      </c>
      <c r="C88">
        <f t="shared" si="3"/>
        <v>12</v>
      </c>
      <c r="D88">
        <f>SUMIF(Animals!G$3:G$616, A88, Animals!F$3:F$616)
+SUMIF(Gear!G$3:G$614, A88, Gear!F$3:F$614)
+SUMIF(Gear!H$3:H$614, A88, Gear!F$3:F$614)
+SUMIF(Gear!I$3:I$614, A88, Gear!F$3:F$614)
+SUMIF(Workshop!G$3:G$603, A88, Workshop!I$3:I$603)
+SUMIF(Workshop!J$3:J$603, A88, Workshop!L$3:L$603)
+SUMIF(Workshop!M$3:M$603, A88, Workshop!O$3:O$603)
+SUMIF(Workshop!P$3:P$603, A88, Workshop!R$3:R$603)
+SUMIF(Fish!G$3:G$616, A88, Fish!I$3:I$616)
+SUMIF(Fish!J$3:J$616, A88, Fish!L$3:L$616)</f>
        <v>0</v>
      </c>
      <c r="E88">
        <f t="shared" si="4"/>
        <v>12</v>
      </c>
      <c r="F88">
        <f t="shared" si="5"/>
        <v>12</v>
      </c>
      <c r="H88" t="str">
        <f>IF(OR(ISBLANK(G88),
IFERROR(VLOOKUP(G88, Crops!$A$3:$B$616, 2, FALSE),
IFERROR(VLOOKUP(G88, Trees!$A$3:$B$615, 2, FALSE),
IFERROR(VLOOKUP(G88, Animals!$A$3:$B$616, 2, FALSE),
IFERROR(VLOOKUP(G88, Gear!$A$3:$B$615, 2, FALSE), 0)))) &gt; 0), "", "X")</f>
        <v/>
      </c>
    </row>
    <row r="89" spans="2:8" x14ac:dyDescent="0.25">
      <c r="B89">
        <v>0</v>
      </c>
      <c r="C89">
        <f t="shared" si="3"/>
        <v>12</v>
      </c>
      <c r="D89">
        <f>SUMIF(Animals!G$3:G$616, A89, Animals!F$3:F$616)
+SUMIF(Gear!G$3:G$614, A89, Gear!F$3:F$614)
+SUMIF(Gear!H$3:H$614, A89, Gear!F$3:F$614)
+SUMIF(Gear!I$3:I$614, A89, Gear!F$3:F$614)
+SUMIF(Workshop!G$3:G$603, A89, Workshop!I$3:I$603)
+SUMIF(Workshop!J$3:J$603, A89, Workshop!L$3:L$603)
+SUMIF(Workshop!M$3:M$603, A89, Workshop!O$3:O$603)
+SUMIF(Workshop!P$3:P$603, A89, Workshop!R$3:R$603)
+SUMIF(Fish!G$3:G$616, A89, Fish!I$3:I$616)
+SUMIF(Fish!J$3:J$616, A89, Fish!L$3:L$616)</f>
        <v>0</v>
      </c>
      <c r="E89">
        <f t="shared" si="4"/>
        <v>12</v>
      </c>
      <c r="F89">
        <f t="shared" si="5"/>
        <v>12</v>
      </c>
      <c r="H89" t="str">
        <f>IF(OR(ISBLANK(G89),
IFERROR(VLOOKUP(G89, Crops!$A$3:$B$616, 2, FALSE),
IFERROR(VLOOKUP(G89, Trees!$A$3:$B$615, 2, FALSE),
IFERROR(VLOOKUP(G89, Animals!$A$3:$B$616, 2, FALSE),
IFERROR(VLOOKUP(G89, Gear!$A$3:$B$615, 2, FALSE), 0)))) &gt; 0), "", "X")</f>
        <v/>
      </c>
    </row>
    <row r="90" spans="2:8" x14ac:dyDescent="0.25">
      <c r="B90">
        <v>0</v>
      </c>
      <c r="C90">
        <f t="shared" si="3"/>
        <v>12</v>
      </c>
      <c r="D90">
        <f>SUMIF(Animals!G$3:G$616, A90, Animals!F$3:F$616)
+SUMIF(Gear!G$3:G$614, A90, Gear!F$3:F$614)
+SUMIF(Gear!H$3:H$614, A90, Gear!F$3:F$614)
+SUMIF(Gear!I$3:I$614, A90, Gear!F$3:F$614)
+SUMIF(Workshop!G$3:G$603, A90, Workshop!I$3:I$603)
+SUMIF(Workshop!J$3:J$603, A90, Workshop!L$3:L$603)
+SUMIF(Workshop!M$3:M$603, A90, Workshop!O$3:O$603)
+SUMIF(Workshop!P$3:P$603, A90, Workshop!R$3:R$603)
+SUMIF(Fish!G$3:G$616, A90, Fish!I$3:I$616)
+SUMIF(Fish!J$3:J$616, A90, Fish!L$3:L$616)</f>
        <v>0</v>
      </c>
      <c r="E90">
        <f t="shared" si="4"/>
        <v>12</v>
      </c>
      <c r="F90">
        <f t="shared" si="5"/>
        <v>12</v>
      </c>
      <c r="H90" t="str">
        <f>IF(OR(ISBLANK(G90),
IFERROR(VLOOKUP(G90, Crops!$A$3:$B$616, 2, FALSE),
IFERROR(VLOOKUP(G90, Trees!$A$3:$B$615, 2, FALSE),
IFERROR(VLOOKUP(G90, Animals!$A$3:$B$616, 2, FALSE),
IFERROR(VLOOKUP(G90, Gear!$A$3:$B$615, 2, FALSE), 0)))) &gt; 0), "", "X")</f>
        <v/>
      </c>
    </row>
    <row r="91" spans="2:8" x14ac:dyDescent="0.25">
      <c r="B91">
        <v>0</v>
      </c>
      <c r="C91">
        <f t="shared" si="3"/>
        <v>12</v>
      </c>
      <c r="D91">
        <f>SUMIF(Animals!G$3:G$616, A91, Animals!F$3:F$616)
+SUMIF(Gear!G$3:G$614, A91, Gear!F$3:F$614)
+SUMIF(Gear!H$3:H$614, A91, Gear!F$3:F$614)
+SUMIF(Gear!I$3:I$614, A91, Gear!F$3:F$614)
+SUMIF(Workshop!G$3:G$603, A91, Workshop!I$3:I$603)
+SUMIF(Workshop!J$3:J$603, A91, Workshop!L$3:L$603)
+SUMIF(Workshop!M$3:M$603, A91, Workshop!O$3:O$603)
+SUMIF(Workshop!P$3:P$603, A91, Workshop!R$3:R$603)
+SUMIF(Fish!G$3:G$616, A91, Fish!I$3:I$616)
+SUMIF(Fish!J$3:J$616, A91, Fish!L$3:L$616)</f>
        <v>0</v>
      </c>
      <c r="E91">
        <f t="shared" si="4"/>
        <v>12</v>
      </c>
      <c r="F91">
        <f t="shared" si="5"/>
        <v>12</v>
      </c>
      <c r="H91" t="str">
        <f>IF(OR(ISBLANK(G91),
IFERROR(VLOOKUP(G91, Crops!$A$3:$B$616, 2, FALSE),
IFERROR(VLOOKUP(G91, Trees!$A$3:$B$615, 2, FALSE),
IFERROR(VLOOKUP(G91, Animals!$A$3:$B$616, 2, FALSE),
IFERROR(VLOOKUP(G91, Gear!$A$3:$B$615, 2, FALSE), 0)))) &gt; 0), "", "X")</f>
        <v/>
      </c>
    </row>
    <row r="92" spans="2:8" x14ac:dyDescent="0.25">
      <c r="B92">
        <v>0</v>
      </c>
      <c r="C92">
        <f t="shared" si="3"/>
        <v>12</v>
      </c>
      <c r="D92">
        <f>SUMIF(Animals!G$3:G$616, A92, Animals!F$3:F$616)
+SUMIF(Gear!G$3:G$614, A92, Gear!F$3:F$614)
+SUMIF(Gear!H$3:H$614, A92, Gear!F$3:F$614)
+SUMIF(Gear!I$3:I$614, A92, Gear!F$3:F$614)
+SUMIF(Workshop!G$3:G$603, A92, Workshop!I$3:I$603)
+SUMIF(Workshop!J$3:J$603, A92, Workshop!L$3:L$603)
+SUMIF(Workshop!M$3:M$603, A92, Workshop!O$3:O$603)
+SUMIF(Workshop!P$3:P$603, A92, Workshop!R$3:R$603)
+SUMIF(Fish!G$3:G$616, A92, Fish!I$3:I$616)
+SUMIF(Fish!J$3:J$616, A92, Fish!L$3:L$616)</f>
        <v>0</v>
      </c>
      <c r="E92">
        <f t="shared" si="4"/>
        <v>12</v>
      </c>
      <c r="F92">
        <f t="shared" si="5"/>
        <v>12</v>
      </c>
      <c r="H92" t="str">
        <f>IF(OR(ISBLANK(G92),
IFERROR(VLOOKUP(G92, Crops!$A$3:$B$616, 2, FALSE),
IFERROR(VLOOKUP(G92, Trees!$A$3:$B$615, 2, FALSE),
IFERROR(VLOOKUP(G92, Animals!$A$3:$B$616, 2, FALSE),
IFERROR(VLOOKUP(G92, Gear!$A$3:$B$615, 2, FALSE), 0)))) &gt; 0), "", "X")</f>
        <v/>
      </c>
    </row>
    <row r="93" spans="2:8" x14ac:dyDescent="0.25">
      <c r="B93">
        <v>0</v>
      </c>
      <c r="C93">
        <f t="shared" si="3"/>
        <v>12</v>
      </c>
      <c r="D93">
        <f>SUMIF(Animals!G$3:G$616, A93, Animals!F$3:F$616)
+SUMIF(Gear!G$3:G$614, A93, Gear!F$3:F$614)
+SUMIF(Gear!H$3:H$614, A93, Gear!F$3:F$614)
+SUMIF(Gear!I$3:I$614, A93, Gear!F$3:F$614)
+SUMIF(Workshop!G$3:G$603, A93, Workshop!I$3:I$603)
+SUMIF(Workshop!J$3:J$603, A93, Workshop!L$3:L$603)
+SUMIF(Workshop!M$3:M$603, A93, Workshop!O$3:O$603)
+SUMIF(Workshop!P$3:P$603, A93, Workshop!R$3:R$603)
+SUMIF(Fish!G$3:G$616, A93, Fish!I$3:I$616)
+SUMIF(Fish!J$3:J$616, A93, Fish!L$3:L$616)</f>
        <v>0</v>
      </c>
      <c r="E93">
        <f t="shared" si="4"/>
        <v>12</v>
      </c>
      <c r="F93">
        <f t="shared" si="5"/>
        <v>12</v>
      </c>
      <c r="H93" t="str">
        <f>IF(OR(ISBLANK(G93),
IFERROR(VLOOKUP(G93, Crops!$A$3:$B$616, 2, FALSE),
IFERROR(VLOOKUP(G93, Trees!$A$3:$B$615, 2, FALSE),
IFERROR(VLOOKUP(G93, Animals!$A$3:$B$616, 2, FALSE),
IFERROR(VLOOKUP(G93, Gear!$A$3:$B$615, 2, FALSE), 0)))) &gt; 0), "", "X")</f>
        <v/>
      </c>
    </row>
    <row r="94" spans="2:8" x14ac:dyDescent="0.25">
      <c r="B94">
        <v>0</v>
      </c>
      <c r="C94">
        <f t="shared" si="3"/>
        <v>12</v>
      </c>
      <c r="D94">
        <f>SUMIF(Animals!G$3:G$616, A94, Animals!F$3:F$616)
+SUMIF(Gear!G$3:G$614, A94, Gear!F$3:F$614)
+SUMIF(Gear!H$3:H$614, A94, Gear!F$3:F$614)
+SUMIF(Gear!I$3:I$614, A94, Gear!F$3:F$614)
+SUMIF(Workshop!G$3:G$603, A94, Workshop!I$3:I$603)
+SUMIF(Workshop!J$3:J$603, A94, Workshop!L$3:L$603)
+SUMIF(Workshop!M$3:M$603, A94, Workshop!O$3:O$603)
+SUMIF(Workshop!P$3:P$603, A94, Workshop!R$3:R$603)
+SUMIF(Fish!G$3:G$616, A94, Fish!I$3:I$616)
+SUMIF(Fish!J$3:J$616, A94, Fish!L$3:L$616)</f>
        <v>0</v>
      </c>
      <c r="E94">
        <f t="shared" si="4"/>
        <v>12</v>
      </c>
      <c r="F94">
        <f t="shared" si="5"/>
        <v>12</v>
      </c>
      <c r="H94" t="str">
        <f>IF(OR(ISBLANK(G94),
IFERROR(VLOOKUP(G94, Crops!$A$3:$B$616, 2, FALSE),
IFERROR(VLOOKUP(G94, Trees!$A$3:$B$615, 2, FALSE),
IFERROR(VLOOKUP(G94, Animals!$A$3:$B$616, 2, FALSE),
IFERROR(VLOOKUP(G94, Gear!$A$3:$B$615, 2, FALSE), 0)))) &gt; 0), "", "X")</f>
        <v/>
      </c>
    </row>
    <row r="95" spans="2:8" x14ac:dyDescent="0.25">
      <c r="B95">
        <v>0</v>
      </c>
      <c r="C95">
        <f t="shared" si="3"/>
        <v>12</v>
      </c>
      <c r="D95">
        <f>SUMIF(Animals!G$3:G$616, A95, Animals!F$3:F$616)
+SUMIF(Gear!G$3:G$614, A95, Gear!F$3:F$614)
+SUMIF(Gear!H$3:H$614, A95, Gear!F$3:F$614)
+SUMIF(Gear!I$3:I$614, A95, Gear!F$3:F$614)
+SUMIF(Workshop!G$3:G$603, A95, Workshop!I$3:I$603)
+SUMIF(Workshop!J$3:J$603, A95, Workshop!L$3:L$603)
+SUMIF(Workshop!M$3:M$603, A95, Workshop!O$3:O$603)
+SUMIF(Workshop!P$3:P$603, A95, Workshop!R$3:R$603)
+SUMIF(Fish!G$3:G$616, A95, Fish!I$3:I$616)
+SUMIF(Fish!J$3:J$616, A95, Fish!L$3:L$616)</f>
        <v>0</v>
      </c>
      <c r="E95">
        <f t="shared" si="4"/>
        <v>12</v>
      </c>
      <c r="F95">
        <f t="shared" si="5"/>
        <v>12</v>
      </c>
      <c r="H95" t="str">
        <f>IF(OR(ISBLANK(G95),
IFERROR(VLOOKUP(G95, Crops!$A$3:$B$616, 2, FALSE),
IFERROR(VLOOKUP(G95, Trees!$A$3:$B$615, 2, FALSE),
IFERROR(VLOOKUP(G95, Animals!$A$3:$B$616, 2, FALSE),
IFERROR(VLOOKUP(G95, Gear!$A$3:$B$615, 2, FALSE), 0)))) &gt; 0), "", "X")</f>
        <v/>
      </c>
    </row>
    <row r="96" spans="2:8" x14ac:dyDescent="0.25">
      <c r="B96">
        <v>0</v>
      </c>
      <c r="C96">
        <f t="shared" si="3"/>
        <v>12</v>
      </c>
      <c r="D96">
        <f>SUMIF(Animals!G$3:G$616, A96, Animals!F$3:F$616)
+SUMIF(Gear!G$3:G$614, A96, Gear!F$3:F$614)
+SUMIF(Gear!H$3:H$614, A96, Gear!F$3:F$614)
+SUMIF(Gear!I$3:I$614, A96, Gear!F$3:F$614)
+SUMIF(Workshop!G$3:G$603, A96, Workshop!I$3:I$603)
+SUMIF(Workshop!J$3:J$603, A96, Workshop!L$3:L$603)
+SUMIF(Workshop!M$3:M$603, A96, Workshop!O$3:O$603)
+SUMIF(Workshop!P$3:P$603, A96, Workshop!R$3:R$603)
+SUMIF(Fish!G$3:G$616, A96, Fish!I$3:I$616)
+SUMIF(Fish!J$3:J$616, A96, Fish!L$3:L$616)</f>
        <v>0</v>
      </c>
      <c r="E96">
        <f t="shared" si="4"/>
        <v>12</v>
      </c>
      <c r="F96">
        <f t="shared" si="5"/>
        <v>12</v>
      </c>
      <c r="H96" t="str">
        <f>IF(OR(ISBLANK(G96),
IFERROR(VLOOKUP(G96, Crops!$A$3:$B$616, 2, FALSE),
IFERROR(VLOOKUP(G96, Trees!$A$3:$B$615, 2, FALSE),
IFERROR(VLOOKUP(G96, Animals!$A$3:$B$616, 2, FALSE),
IFERROR(VLOOKUP(G96, Gear!$A$3:$B$615, 2, FALSE), 0)))) &gt; 0), "", "X")</f>
        <v/>
      </c>
    </row>
    <row r="97" spans="2:8" x14ac:dyDescent="0.25">
      <c r="B97">
        <v>0</v>
      </c>
      <c r="C97">
        <f t="shared" si="3"/>
        <v>12</v>
      </c>
      <c r="D97">
        <f>SUMIF(Animals!G$3:G$616, A97, Animals!F$3:F$616)
+SUMIF(Gear!G$3:G$614, A97, Gear!F$3:F$614)
+SUMIF(Gear!H$3:H$614, A97, Gear!F$3:F$614)
+SUMIF(Gear!I$3:I$614, A97, Gear!F$3:F$614)
+SUMIF(Workshop!G$3:G$603, A97, Workshop!I$3:I$603)
+SUMIF(Workshop!J$3:J$603, A97, Workshop!L$3:L$603)
+SUMIF(Workshop!M$3:M$603, A97, Workshop!O$3:O$603)
+SUMIF(Workshop!P$3:P$603, A97, Workshop!R$3:R$603)
+SUMIF(Fish!G$3:G$616, A97, Fish!I$3:I$616)
+SUMIF(Fish!J$3:J$616, A97, Fish!L$3:L$616)</f>
        <v>0</v>
      </c>
      <c r="E97">
        <f t="shared" si="4"/>
        <v>12</v>
      </c>
      <c r="F97">
        <f t="shared" si="5"/>
        <v>12</v>
      </c>
      <c r="H97" t="str">
        <f>IF(OR(ISBLANK(G97),
IFERROR(VLOOKUP(G97, Crops!$A$3:$B$616, 2, FALSE),
IFERROR(VLOOKUP(G97, Trees!$A$3:$B$615, 2, FALSE),
IFERROR(VLOOKUP(G97, Animals!$A$3:$B$616, 2, FALSE),
IFERROR(VLOOKUP(G97, Gear!$A$3:$B$615, 2, FALSE), 0)))) &gt; 0), "", "X")</f>
        <v/>
      </c>
    </row>
    <row r="98" spans="2:8" x14ac:dyDescent="0.25">
      <c r="B98">
        <v>0</v>
      </c>
      <c r="C98">
        <f t="shared" si="3"/>
        <v>12</v>
      </c>
      <c r="D98">
        <f>SUMIF(Animals!G$3:G$616, A98, Animals!F$3:F$616)
+SUMIF(Gear!G$3:G$614, A98, Gear!F$3:F$614)
+SUMIF(Gear!H$3:H$614, A98, Gear!F$3:F$614)
+SUMIF(Gear!I$3:I$614, A98, Gear!F$3:F$614)
+SUMIF(Workshop!G$3:G$603, A98, Workshop!I$3:I$603)
+SUMIF(Workshop!J$3:J$603, A98, Workshop!L$3:L$603)
+SUMIF(Workshop!M$3:M$603, A98, Workshop!O$3:O$603)
+SUMIF(Workshop!P$3:P$603, A98, Workshop!R$3:R$603)
+SUMIF(Fish!G$3:G$616, A98, Fish!I$3:I$616)
+SUMIF(Fish!J$3:J$616, A98, Fish!L$3:L$616)</f>
        <v>0</v>
      </c>
      <c r="E98">
        <f t="shared" si="4"/>
        <v>12</v>
      </c>
      <c r="F98">
        <f t="shared" si="5"/>
        <v>12</v>
      </c>
      <c r="H98" t="str">
        <f>IF(OR(ISBLANK(G98),
IFERROR(VLOOKUP(G98, Crops!$A$3:$B$616, 2, FALSE),
IFERROR(VLOOKUP(G98, Trees!$A$3:$B$615, 2, FALSE),
IFERROR(VLOOKUP(G98, Animals!$A$3:$B$616, 2, FALSE),
IFERROR(VLOOKUP(G98, Gear!$A$3:$B$615, 2, FALSE), 0)))) &gt; 0), "", "X")</f>
        <v/>
      </c>
    </row>
    <row r="99" spans="2:8" x14ac:dyDescent="0.25">
      <c r="B99">
        <v>0</v>
      </c>
      <c r="C99">
        <f t="shared" si="3"/>
        <v>12</v>
      </c>
      <c r="D99">
        <f>SUMIF(Animals!G$3:G$616, A99, Animals!F$3:F$616)
+SUMIF(Gear!G$3:G$614, A99, Gear!F$3:F$614)
+SUMIF(Gear!H$3:H$614, A99, Gear!F$3:F$614)
+SUMIF(Gear!I$3:I$614, A99, Gear!F$3:F$614)
+SUMIF(Workshop!G$3:G$603, A99, Workshop!I$3:I$603)
+SUMIF(Workshop!J$3:J$603, A99, Workshop!L$3:L$603)
+SUMIF(Workshop!M$3:M$603, A99, Workshop!O$3:O$603)
+SUMIF(Workshop!P$3:P$603, A99, Workshop!R$3:R$603)
+SUMIF(Fish!G$3:G$616, A99, Fish!I$3:I$616)
+SUMIF(Fish!J$3:J$616, A99, Fish!L$3:L$616)</f>
        <v>0</v>
      </c>
      <c r="E99">
        <f t="shared" si="4"/>
        <v>12</v>
      </c>
      <c r="F99">
        <f t="shared" si="5"/>
        <v>12</v>
      </c>
      <c r="H99" t="str">
        <f>IF(OR(ISBLANK(G99),
IFERROR(VLOOKUP(G99, Crops!$A$3:$B$616, 2, FALSE),
IFERROR(VLOOKUP(G99, Trees!$A$3:$B$615, 2, FALSE),
IFERROR(VLOOKUP(G99, Animals!$A$3:$B$616, 2, FALSE),
IFERROR(VLOOKUP(G99, Gear!$A$3:$B$615, 2, FALSE), 0)))) &gt; 0), "", "X")</f>
        <v/>
      </c>
    </row>
    <row r="100" spans="2:8" x14ac:dyDescent="0.25">
      <c r="B100">
        <v>0</v>
      </c>
      <c r="C100">
        <f t="shared" si="3"/>
        <v>12</v>
      </c>
      <c r="D100">
        <f>SUMIF(Animals!G$3:G$616, A100, Animals!F$3:F$616)
+SUMIF(Gear!G$3:G$614, A100, Gear!F$3:F$614)
+SUMIF(Gear!H$3:H$614, A100, Gear!F$3:F$614)
+SUMIF(Gear!I$3:I$614, A100, Gear!F$3:F$614)
+SUMIF(Workshop!G$3:G$603, A100, Workshop!I$3:I$603)
+SUMIF(Workshop!J$3:J$603, A100, Workshop!L$3:L$603)
+SUMIF(Workshop!M$3:M$603, A100, Workshop!O$3:O$603)
+SUMIF(Workshop!P$3:P$603, A100, Workshop!R$3:R$603)
+SUMIF(Fish!G$3:G$616, A100, Fish!I$3:I$616)
+SUMIF(Fish!J$3:J$616, A100, Fish!L$3:L$616)</f>
        <v>0</v>
      </c>
      <c r="E100">
        <f t="shared" si="4"/>
        <v>12</v>
      </c>
      <c r="F100">
        <f t="shared" si="5"/>
        <v>12</v>
      </c>
      <c r="H100" t="str">
        <f>IF(OR(ISBLANK(G100),
IFERROR(VLOOKUP(G100, Crops!$A$3:$B$616, 2, FALSE),
IFERROR(VLOOKUP(G100, Trees!$A$3:$B$615, 2, FALSE),
IFERROR(VLOOKUP(G100, Animals!$A$3:$B$616, 2, FALSE),
IFERROR(VLOOKUP(G100, Gear!$A$3:$B$615, 2, FALSE), 0)))) &gt; 0), "", "X")</f>
        <v/>
      </c>
    </row>
    <row r="101" spans="2:8" x14ac:dyDescent="0.25">
      <c r="B101">
        <v>0</v>
      </c>
      <c r="C101">
        <f t="shared" si="3"/>
        <v>12</v>
      </c>
      <c r="D101">
        <f>SUMIF(Animals!G$3:G$616, A101, Animals!F$3:F$616)
+SUMIF(Gear!G$3:G$614, A101, Gear!F$3:F$614)
+SUMIF(Gear!H$3:H$614, A101, Gear!F$3:F$614)
+SUMIF(Gear!I$3:I$614, A101, Gear!F$3:F$614)
+SUMIF(Workshop!G$3:G$603, A101, Workshop!I$3:I$603)
+SUMIF(Workshop!J$3:J$603, A101, Workshop!L$3:L$603)
+SUMIF(Workshop!M$3:M$603, A101, Workshop!O$3:O$603)
+SUMIF(Workshop!P$3:P$603, A101, Workshop!R$3:R$603)
+SUMIF(Fish!G$3:G$616, A101, Fish!I$3:I$616)
+SUMIF(Fish!J$3:J$616, A101, Fish!L$3:L$616)</f>
        <v>0</v>
      </c>
      <c r="E101">
        <f t="shared" si="4"/>
        <v>12</v>
      </c>
      <c r="F101">
        <f t="shared" si="5"/>
        <v>12</v>
      </c>
      <c r="H101" t="str">
        <f>IF(OR(ISBLANK(G101),
IFERROR(VLOOKUP(G101, Crops!$A$3:$B$616, 2, FALSE),
IFERROR(VLOOKUP(G101, Trees!$A$3:$B$615, 2, FALSE),
IFERROR(VLOOKUP(G101, Animals!$A$3:$B$616, 2, FALSE),
IFERROR(VLOOKUP(G101, Gear!$A$3:$B$615, 2, FALSE), 0)))) &gt; 0), "", "X")</f>
        <v/>
      </c>
    </row>
    <row r="102" spans="2:8" x14ac:dyDescent="0.25">
      <c r="B102">
        <v>0</v>
      </c>
      <c r="C102">
        <f t="shared" si="3"/>
        <v>12</v>
      </c>
      <c r="D102">
        <f>SUMIF(Animals!G$3:G$616, A102, Animals!F$3:F$616)
+SUMIF(Gear!G$3:G$614, A102, Gear!F$3:F$614)
+SUMIF(Gear!H$3:H$614, A102, Gear!F$3:F$614)
+SUMIF(Gear!I$3:I$614, A102, Gear!F$3:F$614)
+SUMIF(Workshop!G$3:G$603, A102, Workshop!I$3:I$603)
+SUMIF(Workshop!J$3:J$603, A102, Workshop!L$3:L$603)
+SUMIF(Workshop!M$3:M$603, A102, Workshop!O$3:O$603)
+SUMIF(Workshop!P$3:P$603, A102, Workshop!R$3:R$603)
+SUMIF(Fish!G$3:G$616, A102, Fish!I$3:I$616)
+SUMIF(Fish!J$3:J$616, A102, Fish!L$3:L$616)</f>
        <v>0</v>
      </c>
      <c r="E102">
        <f t="shared" si="4"/>
        <v>12</v>
      </c>
      <c r="F102">
        <f t="shared" si="5"/>
        <v>12</v>
      </c>
      <c r="H102" t="str">
        <f>IF(OR(ISBLANK(G102),
IFERROR(VLOOKUP(G102, Crops!$A$3:$B$616, 2, FALSE),
IFERROR(VLOOKUP(G102, Trees!$A$3:$B$615, 2, FALSE),
IFERROR(VLOOKUP(G102, Animals!$A$3:$B$616, 2, FALSE),
IFERROR(VLOOKUP(G102, Gear!$A$3:$B$615, 2, FALSE), 0)))) &gt; 0), "", "X")</f>
        <v/>
      </c>
    </row>
    <row r="103" spans="2:8" x14ac:dyDescent="0.25">
      <c r="B103">
        <v>0</v>
      </c>
      <c r="C103">
        <f t="shared" si="3"/>
        <v>12</v>
      </c>
      <c r="D103">
        <f>SUMIF(Animals!G$3:G$616, A103, Animals!F$3:F$616)
+SUMIF(Gear!G$3:G$614, A103, Gear!F$3:F$614)
+SUMIF(Gear!H$3:H$614, A103, Gear!F$3:F$614)
+SUMIF(Gear!I$3:I$614, A103, Gear!F$3:F$614)
+SUMIF(Workshop!G$3:G$603, A103, Workshop!I$3:I$603)
+SUMIF(Workshop!J$3:J$603, A103, Workshop!L$3:L$603)
+SUMIF(Workshop!M$3:M$603, A103, Workshop!O$3:O$603)
+SUMIF(Workshop!P$3:P$603, A103, Workshop!R$3:R$603)
+SUMIF(Fish!G$3:G$616, A103, Fish!I$3:I$616)
+SUMIF(Fish!J$3:J$616, A103, Fish!L$3:L$616)</f>
        <v>0</v>
      </c>
      <c r="E103">
        <f t="shared" si="4"/>
        <v>12</v>
      </c>
      <c r="F103">
        <f t="shared" si="5"/>
        <v>12</v>
      </c>
      <c r="H103" t="str">
        <f>IF(OR(ISBLANK(G103),
IFERROR(VLOOKUP(G103, Crops!$A$3:$B$616, 2, FALSE),
IFERROR(VLOOKUP(G103, Trees!$A$3:$B$615, 2, FALSE),
IFERROR(VLOOKUP(G103, Animals!$A$3:$B$616, 2, FALSE),
IFERROR(VLOOKUP(G103, Gear!$A$3:$B$615, 2, FALSE), 0)))) &gt; 0), "", "X")</f>
        <v/>
      </c>
    </row>
    <row r="104" spans="2:8" x14ac:dyDescent="0.25">
      <c r="B104">
        <v>0</v>
      </c>
      <c r="C104">
        <f t="shared" si="3"/>
        <v>12</v>
      </c>
      <c r="D104">
        <f>SUMIF(Animals!G$3:G$616, A104, Animals!F$3:F$616)
+SUMIF(Gear!G$3:G$614, A104, Gear!F$3:F$614)
+SUMIF(Gear!H$3:H$614, A104, Gear!F$3:F$614)
+SUMIF(Gear!I$3:I$614, A104, Gear!F$3:F$614)
+SUMIF(Workshop!G$3:G$603, A104, Workshop!I$3:I$603)
+SUMIF(Workshop!J$3:J$603, A104, Workshop!L$3:L$603)
+SUMIF(Workshop!M$3:M$603, A104, Workshop!O$3:O$603)
+SUMIF(Workshop!P$3:P$603, A104, Workshop!R$3:R$603)
+SUMIF(Fish!G$3:G$616, A104, Fish!I$3:I$616)
+SUMIF(Fish!J$3:J$616, A104, Fish!L$3:L$616)</f>
        <v>0</v>
      </c>
      <c r="E104">
        <f t="shared" si="4"/>
        <v>12</v>
      </c>
      <c r="F104">
        <f t="shared" si="5"/>
        <v>12</v>
      </c>
      <c r="H104" t="str">
        <f>IF(OR(ISBLANK(G104),
IFERROR(VLOOKUP(G104, Crops!$A$3:$B$616, 2, FALSE),
IFERROR(VLOOKUP(G104, Trees!$A$3:$B$615, 2, FALSE),
IFERROR(VLOOKUP(G104, Animals!$A$3:$B$616, 2, FALSE),
IFERROR(VLOOKUP(G104, Gear!$A$3:$B$615, 2, FALSE), 0)))) &gt; 0), "", "X")</f>
        <v/>
      </c>
    </row>
    <row r="105" spans="2:8" x14ac:dyDescent="0.25">
      <c r="B105">
        <v>0</v>
      </c>
      <c r="C105">
        <f t="shared" si="3"/>
        <v>12</v>
      </c>
      <c r="D105">
        <f>SUMIF(Animals!G$3:G$616, A105, Animals!F$3:F$616)
+SUMIF(Gear!G$3:G$614, A105, Gear!F$3:F$614)
+SUMIF(Gear!H$3:H$614, A105, Gear!F$3:F$614)
+SUMIF(Gear!I$3:I$614, A105, Gear!F$3:F$614)
+SUMIF(Workshop!G$3:G$603, A105, Workshop!I$3:I$603)
+SUMIF(Workshop!J$3:J$603, A105, Workshop!L$3:L$603)
+SUMIF(Workshop!M$3:M$603, A105, Workshop!O$3:O$603)
+SUMIF(Workshop!P$3:P$603, A105, Workshop!R$3:R$603)
+SUMIF(Fish!G$3:G$616, A105, Fish!I$3:I$616)
+SUMIF(Fish!J$3:J$616, A105, Fish!L$3:L$616)</f>
        <v>0</v>
      </c>
      <c r="E105">
        <f t="shared" si="4"/>
        <v>12</v>
      </c>
      <c r="F105">
        <f t="shared" si="5"/>
        <v>12</v>
      </c>
      <c r="H105" t="str">
        <f>IF(OR(ISBLANK(G105),
IFERROR(VLOOKUP(G105, Crops!$A$3:$B$616, 2, FALSE),
IFERROR(VLOOKUP(G105, Trees!$A$3:$B$615, 2, FALSE),
IFERROR(VLOOKUP(G105, Animals!$A$3:$B$616, 2, FALSE),
IFERROR(VLOOKUP(G105, Gear!$A$3:$B$615, 2, FALSE), 0)))) &gt; 0), "", "X")</f>
        <v/>
      </c>
    </row>
    <row r="106" spans="2:8" x14ac:dyDescent="0.25">
      <c r="B106">
        <v>0</v>
      </c>
      <c r="C106">
        <f t="shared" si="3"/>
        <v>12</v>
      </c>
      <c r="D106">
        <f>SUMIF(Animals!G$3:G$616, A106, Animals!F$3:F$616)
+SUMIF(Gear!G$3:G$614, A106, Gear!F$3:F$614)
+SUMIF(Gear!H$3:H$614, A106, Gear!F$3:F$614)
+SUMIF(Gear!I$3:I$614, A106, Gear!F$3:F$614)
+SUMIF(Workshop!G$3:G$603, A106, Workshop!I$3:I$603)
+SUMIF(Workshop!J$3:J$603, A106, Workshop!L$3:L$603)
+SUMIF(Workshop!M$3:M$603, A106, Workshop!O$3:O$603)
+SUMIF(Workshop!P$3:P$603, A106, Workshop!R$3:R$603)
+SUMIF(Fish!G$3:G$616, A106, Fish!I$3:I$616)
+SUMIF(Fish!J$3:J$616, A106, Fish!L$3:L$616)</f>
        <v>0</v>
      </c>
      <c r="E106">
        <f t="shared" si="4"/>
        <v>12</v>
      </c>
      <c r="F106">
        <f t="shared" si="5"/>
        <v>12</v>
      </c>
      <c r="H106" t="str">
        <f>IF(OR(ISBLANK(G106),
IFERROR(VLOOKUP(G106, Crops!$A$3:$B$616, 2, FALSE),
IFERROR(VLOOKUP(G106, Trees!$A$3:$B$615, 2, FALSE),
IFERROR(VLOOKUP(G106, Animals!$A$3:$B$616, 2, FALSE),
IFERROR(VLOOKUP(G106, Gear!$A$3:$B$615, 2, FALSE), 0)))) &gt; 0), "", "X")</f>
        <v/>
      </c>
    </row>
    <row r="107" spans="2:8" x14ac:dyDescent="0.25">
      <c r="B107">
        <v>0</v>
      </c>
      <c r="C107">
        <f t="shared" si="3"/>
        <v>12</v>
      </c>
      <c r="D107">
        <f>SUMIF(Animals!G$3:G$616, A107, Animals!F$3:F$616)
+SUMIF(Gear!G$3:G$614, A107, Gear!F$3:F$614)
+SUMIF(Gear!H$3:H$614, A107, Gear!F$3:F$614)
+SUMIF(Gear!I$3:I$614, A107, Gear!F$3:F$614)
+SUMIF(Workshop!G$3:G$603, A107, Workshop!I$3:I$603)
+SUMIF(Workshop!J$3:J$603, A107, Workshop!L$3:L$603)
+SUMIF(Workshop!M$3:M$603, A107, Workshop!O$3:O$603)
+SUMIF(Workshop!P$3:P$603, A107, Workshop!R$3:R$603)
+SUMIF(Fish!G$3:G$616, A107, Fish!I$3:I$616)
+SUMIF(Fish!J$3:J$616, A107, Fish!L$3:L$616)</f>
        <v>0</v>
      </c>
      <c r="E107">
        <f t="shared" si="4"/>
        <v>12</v>
      </c>
      <c r="F107">
        <f t="shared" si="5"/>
        <v>12</v>
      </c>
      <c r="H107" t="str">
        <f>IF(OR(ISBLANK(G107),
IFERROR(VLOOKUP(G107, Crops!$A$3:$B$616, 2, FALSE),
IFERROR(VLOOKUP(G107, Trees!$A$3:$B$615, 2, FALSE),
IFERROR(VLOOKUP(G107, Animals!$A$3:$B$616, 2, FALSE),
IFERROR(VLOOKUP(G107, Gear!$A$3:$B$615, 2, FALSE), 0)))) &gt; 0), "", "X")</f>
        <v/>
      </c>
    </row>
    <row r="108" spans="2:8" x14ac:dyDescent="0.25">
      <c r="B108">
        <v>0</v>
      </c>
      <c r="C108">
        <f t="shared" si="3"/>
        <v>12</v>
      </c>
      <c r="D108">
        <f>SUMIF(Animals!G$3:G$616, A108, Animals!F$3:F$616)
+SUMIF(Gear!G$3:G$614, A108, Gear!F$3:F$614)
+SUMIF(Gear!H$3:H$614, A108, Gear!F$3:F$614)
+SUMIF(Gear!I$3:I$614, A108, Gear!F$3:F$614)
+SUMIF(Workshop!G$3:G$603, A108, Workshop!I$3:I$603)
+SUMIF(Workshop!J$3:J$603, A108, Workshop!L$3:L$603)
+SUMIF(Workshop!M$3:M$603, A108, Workshop!O$3:O$603)
+SUMIF(Workshop!P$3:P$603, A108, Workshop!R$3:R$603)
+SUMIF(Fish!G$3:G$616, A108, Fish!I$3:I$616)
+SUMIF(Fish!J$3:J$616, A108, Fish!L$3:L$616)</f>
        <v>0</v>
      </c>
      <c r="E108">
        <f t="shared" si="4"/>
        <v>12</v>
      </c>
      <c r="F108">
        <f t="shared" si="5"/>
        <v>12</v>
      </c>
      <c r="H108" t="str">
        <f>IF(OR(ISBLANK(G108),
IFERROR(VLOOKUP(G108, Crops!$A$3:$B$616, 2, FALSE),
IFERROR(VLOOKUP(G108, Trees!$A$3:$B$615, 2, FALSE),
IFERROR(VLOOKUP(G108, Animals!$A$3:$B$616, 2, FALSE),
IFERROR(VLOOKUP(G108, Gear!$A$3:$B$615, 2, FALSE), 0)))) &gt; 0), "", "X")</f>
        <v/>
      </c>
    </row>
    <row r="109" spans="2:8" x14ac:dyDescent="0.25">
      <c r="B109">
        <v>0</v>
      </c>
      <c r="C109">
        <f t="shared" si="3"/>
        <v>12</v>
      </c>
      <c r="D109">
        <f>SUMIF(Animals!G$3:G$616, A109, Animals!F$3:F$616)
+SUMIF(Gear!G$3:G$614, A109, Gear!F$3:F$614)
+SUMIF(Gear!H$3:H$614, A109, Gear!F$3:F$614)
+SUMIF(Gear!I$3:I$614, A109, Gear!F$3:F$614)
+SUMIF(Workshop!G$3:G$603, A109, Workshop!I$3:I$603)
+SUMIF(Workshop!J$3:J$603, A109, Workshop!L$3:L$603)
+SUMIF(Workshop!M$3:M$603, A109, Workshop!O$3:O$603)
+SUMIF(Workshop!P$3:P$603, A109, Workshop!R$3:R$603)
+SUMIF(Fish!G$3:G$616, A109, Fish!I$3:I$616)
+SUMIF(Fish!J$3:J$616, A109, Fish!L$3:L$616)</f>
        <v>0</v>
      </c>
      <c r="E109">
        <f t="shared" si="4"/>
        <v>12</v>
      </c>
      <c r="F109">
        <f t="shared" si="5"/>
        <v>12</v>
      </c>
      <c r="H109" t="str">
        <f>IF(OR(ISBLANK(G109),
IFERROR(VLOOKUP(G109, Crops!$A$3:$B$616, 2, FALSE),
IFERROR(VLOOKUP(G109, Trees!$A$3:$B$615, 2, FALSE),
IFERROR(VLOOKUP(G109, Animals!$A$3:$B$616, 2, FALSE),
IFERROR(VLOOKUP(G109, Gear!$A$3:$B$615, 2, FALSE), 0)))) &gt; 0), "", "X")</f>
        <v/>
      </c>
    </row>
    <row r="110" spans="2:8" x14ac:dyDescent="0.25">
      <c r="B110">
        <v>0</v>
      </c>
      <c r="C110">
        <f t="shared" si="3"/>
        <v>12</v>
      </c>
      <c r="D110">
        <f>SUMIF(Animals!G$3:G$616, A110, Animals!F$3:F$616)
+SUMIF(Gear!G$3:G$614, A110, Gear!F$3:F$614)
+SUMIF(Gear!H$3:H$614, A110, Gear!F$3:F$614)
+SUMIF(Gear!I$3:I$614, A110, Gear!F$3:F$614)
+SUMIF(Workshop!G$3:G$603, A110, Workshop!I$3:I$603)
+SUMIF(Workshop!J$3:J$603, A110, Workshop!L$3:L$603)
+SUMIF(Workshop!M$3:M$603, A110, Workshop!O$3:O$603)
+SUMIF(Workshop!P$3:P$603, A110, Workshop!R$3:R$603)
+SUMIF(Fish!G$3:G$616, A110, Fish!I$3:I$616)
+SUMIF(Fish!J$3:J$616, A110, Fish!L$3:L$616)</f>
        <v>0</v>
      </c>
      <c r="E110">
        <f t="shared" si="4"/>
        <v>12</v>
      </c>
      <c r="F110">
        <f t="shared" si="5"/>
        <v>12</v>
      </c>
      <c r="H110" t="str">
        <f>IF(OR(ISBLANK(G110),
IFERROR(VLOOKUP(G110, Crops!$A$3:$B$616, 2, FALSE),
IFERROR(VLOOKUP(G110, Trees!$A$3:$B$615, 2, FALSE),
IFERROR(VLOOKUP(G110, Animals!$A$3:$B$616, 2, FALSE),
IFERROR(VLOOKUP(G110, Gear!$A$3:$B$615, 2, FALSE), 0)))) &gt; 0), "", "X")</f>
        <v/>
      </c>
    </row>
    <row r="111" spans="2:8" x14ac:dyDescent="0.25">
      <c r="B111">
        <v>0</v>
      </c>
      <c r="C111">
        <f t="shared" si="3"/>
        <v>12</v>
      </c>
      <c r="D111">
        <f>SUMIF(Animals!G$3:G$616, A111, Animals!F$3:F$616)
+SUMIF(Gear!G$3:G$614, A111, Gear!F$3:F$614)
+SUMIF(Gear!H$3:H$614, A111, Gear!F$3:F$614)
+SUMIF(Gear!I$3:I$614, A111, Gear!F$3:F$614)
+SUMIF(Workshop!G$3:G$603, A111, Workshop!I$3:I$603)
+SUMIF(Workshop!J$3:J$603, A111, Workshop!L$3:L$603)
+SUMIF(Workshop!M$3:M$603, A111, Workshop!O$3:O$603)
+SUMIF(Workshop!P$3:P$603, A111, Workshop!R$3:R$603)
+SUMIF(Fish!G$3:G$616, A111, Fish!I$3:I$616)
+SUMIF(Fish!J$3:J$616, A111, Fish!L$3:L$616)</f>
        <v>0</v>
      </c>
      <c r="E111">
        <f t="shared" si="4"/>
        <v>12</v>
      </c>
      <c r="F111">
        <f t="shared" si="5"/>
        <v>12</v>
      </c>
      <c r="H111" t="str">
        <f>IF(OR(ISBLANK(G111),
IFERROR(VLOOKUP(G111, Crops!$A$3:$B$616, 2, FALSE),
IFERROR(VLOOKUP(G111, Trees!$A$3:$B$615, 2, FALSE),
IFERROR(VLOOKUP(G111, Animals!$A$3:$B$616, 2, FALSE),
IFERROR(VLOOKUP(G111, Gear!$A$3:$B$615, 2, FALSE), 0)))) &gt; 0), "", "X")</f>
        <v/>
      </c>
    </row>
    <row r="112" spans="2:8" x14ac:dyDescent="0.25">
      <c r="B112">
        <v>0</v>
      </c>
      <c r="C112">
        <f t="shared" si="3"/>
        <v>12</v>
      </c>
      <c r="D112">
        <f>SUMIF(Animals!G$3:G$616, A112, Animals!F$3:F$616)
+SUMIF(Gear!G$3:G$614, A112, Gear!F$3:F$614)
+SUMIF(Gear!H$3:H$614, A112, Gear!F$3:F$614)
+SUMIF(Gear!I$3:I$614, A112, Gear!F$3:F$614)
+SUMIF(Workshop!G$3:G$603, A112, Workshop!I$3:I$603)
+SUMIF(Workshop!J$3:J$603, A112, Workshop!L$3:L$603)
+SUMIF(Workshop!M$3:M$603, A112, Workshop!O$3:O$603)
+SUMIF(Workshop!P$3:P$603, A112, Workshop!R$3:R$603)
+SUMIF(Fish!G$3:G$616, A112, Fish!I$3:I$616)
+SUMIF(Fish!J$3:J$616, A112, Fish!L$3:L$616)</f>
        <v>0</v>
      </c>
      <c r="E112">
        <f t="shared" si="4"/>
        <v>12</v>
      </c>
      <c r="F112">
        <f t="shared" si="5"/>
        <v>12</v>
      </c>
      <c r="H112" t="str">
        <f>IF(OR(ISBLANK(G112),
IFERROR(VLOOKUP(G112, Crops!$A$3:$B$616, 2, FALSE),
IFERROR(VLOOKUP(G112, Trees!$A$3:$B$615, 2, FALSE),
IFERROR(VLOOKUP(G112, Animals!$A$3:$B$616, 2, FALSE),
IFERROR(VLOOKUP(G112, Gear!$A$3:$B$615, 2, FALSE), 0)))) &gt; 0), "", "X")</f>
        <v/>
      </c>
    </row>
    <row r="113" spans="2:8" x14ac:dyDescent="0.25">
      <c r="B113">
        <v>0</v>
      </c>
      <c r="C113">
        <f t="shared" si="3"/>
        <v>12</v>
      </c>
      <c r="D113">
        <f>SUMIF(Animals!G$3:G$616, A113, Animals!F$3:F$616)
+SUMIF(Gear!G$3:G$614, A113, Gear!F$3:F$614)
+SUMIF(Gear!H$3:H$614, A113, Gear!F$3:F$614)
+SUMIF(Gear!I$3:I$614, A113, Gear!F$3:F$614)
+SUMIF(Workshop!G$3:G$603, A113, Workshop!I$3:I$603)
+SUMIF(Workshop!J$3:J$603, A113, Workshop!L$3:L$603)
+SUMIF(Workshop!M$3:M$603, A113, Workshop!O$3:O$603)
+SUMIF(Workshop!P$3:P$603, A113, Workshop!R$3:R$603)
+SUMIF(Fish!G$3:G$616, A113, Fish!I$3:I$616)
+SUMIF(Fish!J$3:J$616, A113, Fish!L$3:L$616)</f>
        <v>0</v>
      </c>
      <c r="E113">
        <f t="shared" si="4"/>
        <v>12</v>
      </c>
      <c r="F113">
        <f t="shared" si="5"/>
        <v>12</v>
      </c>
      <c r="H113" t="str">
        <f>IF(OR(ISBLANK(G113),
IFERROR(VLOOKUP(G113, Crops!$A$3:$B$616, 2, FALSE),
IFERROR(VLOOKUP(G113, Trees!$A$3:$B$615, 2, FALSE),
IFERROR(VLOOKUP(G113, Animals!$A$3:$B$616, 2, FALSE),
IFERROR(VLOOKUP(G113, Gear!$A$3:$B$615, 2, FALSE), 0)))) &gt; 0), "", "X")</f>
        <v/>
      </c>
    </row>
    <row r="114" spans="2:8" x14ac:dyDescent="0.25">
      <c r="B114">
        <v>0</v>
      </c>
      <c r="C114">
        <f t="shared" si="3"/>
        <v>12</v>
      </c>
      <c r="D114">
        <f>SUMIF(Animals!G$3:G$616, A114, Animals!F$3:F$616)
+SUMIF(Gear!G$3:G$614, A114, Gear!F$3:F$614)
+SUMIF(Gear!H$3:H$614, A114, Gear!F$3:F$614)
+SUMIF(Gear!I$3:I$614, A114, Gear!F$3:F$614)
+SUMIF(Workshop!G$3:G$603, A114, Workshop!I$3:I$603)
+SUMIF(Workshop!J$3:J$603, A114, Workshop!L$3:L$603)
+SUMIF(Workshop!M$3:M$603, A114, Workshop!O$3:O$603)
+SUMIF(Workshop!P$3:P$603, A114, Workshop!R$3:R$603)
+SUMIF(Fish!G$3:G$616, A114, Fish!I$3:I$616)
+SUMIF(Fish!J$3:J$616, A114, Fish!L$3:L$616)</f>
        <v>0</v>
      </c>
      <c r="E114">
        <f t="shared" si="4"/>
        <v>12</v>
      </c>
      <c r="F114">
        <f t="shared" si="5"/>
        <v>12</v>
      </c>
      <c r="H114" t="str">
        <f>IF(OR(ISBLANK(G114),
IFERROR(VLOOKUP(G114, Crops!$A$3:$B$616, 2, FALSE),
IFERROR(VLOOKUP(G114, Trees!$A$3:$B$615, 2, FALSE),
IFERROR(VLOOKUP(G114, Animals!$A$3:$B$616, 2, FALSE),
IFERROR(VLOOKUP(G114, Gear!$A$3:$B$615, 2, FALSE), 0)))) &gt; 0), "", "X")</f>
        <v/>
      </c>
    </row>
    <row r="115" spans="2:8" x14ac:dyDescent="0.25">
      <c r="B115">
        <v>0</v>
      </c>
      <c r="C115">
        <f t="shared" si="3"/>
        <v>12</v>
      </c>
      <c r="D115">
        <f>SUMIF(Animals!G$3:G$616, A115, Animals!F$3:F$616)
+SUMIF(Gear!G$3:G$614, A115, Gear!F$3:F$614)
+SUMIF(Gear!H$3:H$614, A115, Gear!F$3:F$614)
+SUMIF(Gear!I$3:I$614, A115, Gear!F$3:F$614)
+SUMIF(Workshop!G$3:G$603, A115, Workshop!I$3:I$603)
+SUMIF(Workshop!J$3:J$603, A115, Workshop!L$3:L$603)
+SUMIF(Workshop!M$3:M$603, A115, Workshop!O$3:O$603)
+SUMIF(Workshop!P$3:P$603, A115, Workshop!R$3:R$603)
+SUMIF(Fish!G$3:G$616, A115, Fish!I$3:I$616)
+SUMIF(Fish!J$3:J$616, A115, Fish!L$3:L$616)</f>
        <v>0</v>
      </c>
      <c r="E115">
        <f t="shared" si="4"/>
        <v>12</v>
      </c>
      <c r="F115">
        <f t="shared" si="5"/>
        <v>12</v>
      </c>
      <c r="H115" t="str">
        <f>IF(OR(ISBLANK(G115),
IFERROR(VLOOKUP(G115, Crops!$A$3:$B$616, 2, FALSE),
IFERROR(VLOOKUP(G115, Trees!$A$3:$B$615, 2, FALSE),
IFERROR(VLOOKUP(G115, Animals!$A$3:$B$616, 2, FALSE),
IFERROR(VLOOKUP(G115, Gear!$A$3:$B$615, 2, FALSE), 0)))) &gt; 0), "", "X")</f>
        <v/>
      </c>
    </row>
    <row r="116" spans="2:8" x14ac:dyDescent="0.25">
      <c r="B116">
        <v>0</v>
      </c>
      <c r="C116">
        <f t="shared" si="3"/>
        <v>12</v>
      </c>
      <c r="D116">
        <f>SUMIF(Animals!G$3:G$616, A116, Animals!F$3:F$616)
+SUMIF(Gear!G$3:G$614, A116, Gear!F$3:F$614)
+SUMIF(Gear!H$3:H$614, A116, Gear!F$3:F$614)
+SUMIF(Gear!I$3:I$614, A116, Gear!F$3:F$614)
+SUMIF(Workshop!G$3:G$603, A116, Workshop!I$3:I$603)
+SUMIF(Workshop!J$3:J$603, A116, Workshop!L$3:L$603)
+SUMIF(Workshop!M$3:M$603, A116, Workshop!O$3:O$603)
+SUMIF(Workshop!P$3:P$603, A116, Workshop!R$3:R$603)
+SUMIF(Fish!G$3:G$616, A116, Fish!I$3:I$616)
+SUMIF(Fish!J$3:J$616, A116, Fish!L$3:L$616)</f>
        <v>0</v>
      </c>
      <c r="E116">
        <f t="shared" si="4"/>
        <v>12</v>
      </c>
      <c r="F116">
        <f t="shared" si="5"/>
        <v>12</v>
      </c>
      <c r="H116" t="str">
        <f>IF(OR(ISBLANK(G116),
IFERROR(VLOOKUP(G116, Crops!$A$3:$B$616, 2, FALSE),
IFERROR(VLOOKUP(G116, Trees!$A$3:$B$615, 2, FALSE),
IFERROR(VLOOKUP(G116, Animals!$A$3:$B$616, 2, FALSE),
IFERROR(VLOOKUP(G116, Gear!$A$3:$B$615, 2, FALSE), 0)))) &gt; 0), "", "X")</f>
        <v/>
      </c>
    </row>
    <row r="117" spans="2:8" x14ac:dyDescent="0.25">
      <c r="B117">
        <v>0</v>
      </c>
      <c r="C117">
        <f t="shared" si="3"/>
        <v>12</v>
      </c>
      <c r="D117">
        <f>SUMIF(Animals!G$3:G$616, A117, Animals!F$3:F$616)
+SUMIF(Gear!G$3:G$614, A117, Gear!F$3:F$614)
+SUMIF(Gear!H$3:H$614, A117, Gear!F$3:F$614)
+SUMIF(Gear!I$3:I$614, A117, Gear!F$3:F$614)
+SUMIF(Workshop!G$3:G$603, A117, Workshop!I$3:I$603)
+SUMIF(Workshop!J$3:J$603, A117, Workshop!L$3:L$603)
+SUMIF(Workshop!M$3:M$603, A117, Workshop!O$3:O$603)
+SUMIF(Workshop!P$3:P$603, A117, Workshop!R$3:R$603)
+SUMIF(Fish!G$3:G$616, A117, Fish!I$3:I$616)
+SUMIF(Fish!J$3:J$616, A117, Fish!L$3:L$616)</f>
        <v>0</v>
      </c>
      <c r="E117">
        <f t="shared" si="4"/>
        <v>12</v>
      </c>
      <c r="F117">
        <f t="shared" si="5"/>
        <v>12</v>
      </c>
      <c r="H117" t="str">
        <f>IF(OR(ISBLANK(G117),
IFERROR(VLOOKUP(G117, Crops!$A$3:$B$616, 2, FALSE),
IFERROR(VLOOKUP(G117, Trees!$A$3:$B$615, 2, FALSE),
IFERROR(VLOOKUP(G117, Animals!$A$3:$B$616, 2, FALSE),
IFERROR(VLOOKUP(G117, Gear!$A$3:$B$615, 2, FALSE), 0)))) &gt; 0), "", "X")</f>
        <v/>
      </c>
    </row>
    <row r="118" spans="2:8" x14ac:dyDescent="0.25">
      <c r="B118">
        <v>0</v>
      </c>
      <c r="C118">
        <f t="shared" si="3"/>
        <v>12</v>
      </c>
      <c r="D118">
        <f>SUMIF(Animals!G$3:G$616, A118, Animals!F$3:F$616)
+SUMIF(Gear!G$3:G$614, A118, Gear!F$3:F$614)
+SUMIF(Gear!H$3:H$614, A118, Gear!F$3:F$614)
+SUMIF(Gear!I$3:I$614, A118, Gear!F$3:F$614)
+SUMIF(Workshop!G$3:G$603, A118, Workshop!I$3:I$603)
+SUMIF(Workshop!J$3:J$603, A118, Workshop!L$3:L$603)
+SUMIF(Workshop!M$3:M$603, A118, Workshop!O$3:O$603)
+SUMIF(Workshop!P$3:P$603, A118, Workshop!R$3:R$603)
+SUMIF(Fish!G$3:G$616, A118, Fish!I$3:I$616)
+SUMIF(Fish!J$3:J$616, A118, Fish!L$3:L$616)</f>
        <v>0</v>
      </c>
      <c r="E118">
        <f t="shared" si="4"/>
        <v>12</v>
      </c>
      <c r="F118">
        <f t="shared" si="5"/>
        <v>12</v>
      </c>
      <c r="H118" t="str">
        <f>IF(OR(ISBLANK(G118),
IFERROR(VLOOKUP(G118, Crops!$A$3:$B$616, 2, FALSE),
IFERROR(VLOOKUP(G118, Trees!$A$3:$B$615, 2, FALSE),
IFERROR(VLOOKUP(G118, Animals!$A$3:$B$616, 2, FALSE),
IFERROR(VLOOKUP(G118, Gear!$A$3:$B$615, 2, FALSE), 0)))) &gt; 0), "", "X")</f>
        <v/>
      </c>
    </row>
    <row r="119" spans="2:8" x14ac:dyDescent="0.25">
      <c r="B119">
        <v>0</v>
      </c>
      <c r="C119">
        <f t="shared" si="3"/>
        <v>12</v>
      </c>
      <c r="D119">
        <f>SUMIF(Animals!G$3:G$616, A119, Animals!F$3:F$616)
+SUMIF(Gear!G$3:G$614, A119, Gear!F$3:F$614)
+SUMIF(Gear!H$3:H$614, A119, Gear!F$3:F$614)
+SUMIF(Gear!I$3:I$614, A119, Gear!F$3:F$614)
+SUMIF(Workshop!G$3:G$603, A119, Workshop!I$3:I$603)
+SUMIF(Workshop!J$3:J$603, A119, Workshop!L$3:L$603)
+SUMIF(Workshop!M$3:M$603, A119, Workshop!O$3:O$603)
+SUMIF(Workshop!P$3:P$603, A119, Workshop!R$3:R$603)
+SUMIF(Fish!G$3:G$616, A119, Fish!I$3:I$616)
+SUMIF(Fish!J$3:J$616, A119, Fish!L$3:L$616)</f>
        <v>0</v>
      </c>
      <c r="E119">
        <f t="shared" si="4"/>
        <v>12</v>
      </c>
      <c r="F119">
        <f t="shared" si="5"/>
        <v>12</v>
      </c>
      <c r="H119" t="str">
        <f>IF(OR(ISBLANK(G119),
IFERROR(VLOOKUP(G119, Crops!$A$3:$B$616, 2, FALSE),
IFERROR(VLOOKUP(G119, Trees!$A$3:$B$615, 2, FALSE),
IFERROR(VLOOKUP(G119, Animals!$A$3:$B$616, 2, FALSE),
IFERROR(VLOOKUP(G119, Gear!$A$3:$B$615, 2, FALSE), 0)))) &gt; 0), "", "X")</f>
        <v/>
      </c>
    </row>
    <row r="120" spans="2:8" x14ac:dyDescent="0.25">
      <c r="B120">
        <v>0</v>
      </c>
      <c r="C120">
        <f t="shared" si="3"/>
        <v>12</v>
      </c>
      <c r="D120">
        <f>SUMIF(Animals!G$3:G$616, A120, Animals!F$3:F$616)
+SUMIF(Gear!G$3:G$614, A120, Gear!F$3:F$614)
+SUMIF(Gear!H$3:H$614, A120, Gear!F$3:F$614)
+SUMIF(Gear!I$3:I$614, A120, Gear!F$3:F$614)
+SUMIF(Workshop!G$3:G$603, A120, Workshop!I$3:I$603)
+SUMIF(Workshop!J$3:J$603, A120, Workshop!L$3:L$603)
+SUMIF(Workshop!M$3:M$603, A120, Workshop!O$3:O$603)
+SUMIF(Workshop!P$3:P$603, A120, Workshop!R$3:R$603)
+SUMIF(Fish!G$3:G$616, A120, Fish!I$3:I$616)
+SUMIF(Fish!J$3:J$616, A120, Fish!L$3:L$616)</f>
        <v>0</v>
      </c>
      <c r="E120">
        <f t="shared" si="4"/>
        <v>12</v>
      </c>
      <c r="F120">
        <f t="shared" si="5"/>
        <v>12</v>
      </c>
      <c r="H120" t="str">
        <f>IF(OR(ISBLANK(G120),
IFERROR(VLOOKUP(G120, Crops!$A$3:$B$616, 2, FALSE),
IFERROR(VLOOKUP(G120, Trees!$A$3:$B$615, 2, FALSE),
IFERROR(VLOOKUP(G120, Animals!$A$3:$B$616, 2, FALSE),
IFERROR(VLOOKUP(G120, Gear!$A$3:$B$615, 2, FALSE), 0)))) &gt; 0), "", "X")</f>
        <v/>
      </c>
    </row>
    <row r="121" spans="2:8" x14ac:dyDescent="0.25">
      <c r="B121">
        <v>0</v>
      </c>
      <c r="C121">
        <f t="shared" si="3"/>
        <v>12</v>
      </c>
      <c r="D121">
        <f>SUMIF(Animals!G$3:G$616, A121, Animals!F$3:F$616)
+SUMIF(Gear!G$3:G$614, A121, Gear!F$3:F$614)
+SUMIF(Gear!H$3:H$614, A121, Gear!F$3:F$614)
+SUMIF(Gear!I$3:I$614, A121, Gear!F$3:F$614)
+SUMIF(Workshop!G$3:G$603, A121, Workshop!I$3:I$603)
+SUMIF(Workshop!J$3:J$603, A121, Workshop!L$3:L$603)
+SUMIF(Workshop!M$3:M$603, A121, Workshop!O$3:O$603)
+SUMIF(Workshop!P$3:P$603, A121, Workshop!R$3:R$603)
+SUMIF(Fish!G$3:G$616, A121, Fish!I$3:I$616)
+SUMIF(Fish!J$3:J$616, A121, Fish!L$3:L$616)</f>
        <v>0</v>
      </c>
      <c r="E121">
        <f t="shared" si="4"/>
        <v>12</v>
      </c>
      <c r="F121">
        <f t="shared" si="5"/>
        <v>12</v>
      </c>
      <c r="H121" t="str">
        <f>IF(OR(ISBLANK(G121),
IFERROR(VLOOKUP(G121, Crops!$A$3:$B$616, 2, FALSE),
IFERROR(VLOOKUP(G121, Trees!$A$3:$B$615, 2, FALSE),
IFERROR(VLOOKUP(G121, Animals!$A$3:$B$616, 2, FALSE),
IFERROR(VLOOKUP(G121, Gear!$A$3:$B$615, 2, FALSE), 0)))) &gt; 0), "", "X")</f>
        <v/>
      </c>
    </row>
    <row r="122" spans="2:8" x14ac:dyDescent="0.25">
      <c r="B122">
        <v>0</v>
      </c>
      <c r="C122">
        <f t="shared" si="3"/>
        <v>12</v>
      </c>
      <c r="D122">
        <f>SUMIF(Animals!G$3:G$616, A122, Animals!F$3:F$616)
+SUMIF(Gear!G$3:G$614, A122, Gear!F$3:F$614)
+SUMIF(Gear!H$3:H$614, A122, Gear!F$3:F$614)
+SUMIF(Gear!I$3:I$614, A122, Gear!F$3:F$614)
+SUMIF(Workshop!G$3:G$603, A122, Workshop!I$3:I$603)
+SUMIF(Workshop!J$3:J$603, A122, Workshop!L$3:L$603)
+SUMIF(Workshop!M$3:M$603, A122, Workshop!O$3:O$603)
+SUMIF(Workshop!P$3:P$603, A122, Workshop!R$3:R$603)
+SUMIF(Fish!G$3:G$616, A122, Fish!I$3:I$616)
+SUMIF(Fish!J$3:J$616, A122, Fish!L$3:L$616)</f>
        <v>0</v>
      </c>
      <c r="E122">
        <f t="shared" si="4"/>
        <v>12</v>
      </c>
      <c r="F122">
        <f t="shared" si="5"/>
        <v>12</v>
      </c>
      <c r="H122" t="str">
        <f>IF(OR(ISBLANK(G122),
IFERROR(VLOOKUP(G122, Crops!$A$3:$B$616, 2, FALSE),
IFERROR(VLOOKUP(G122, Trees!$A$3:$B$615, 2, FALSE),
IFERROR(VLOOKUP(G122, Animals!$A$3:$B$616, 2, FALSE),
IFERROR(VLOOKUP(G122, Gear!$A$3:$B$615, 2, FALSE), 0)))) &gt; 0), "", "X")</f>
        <v/>
      </c>
    </row>
    <row r="123" spans="2:8" x14ac:dyDescent="0.25">
      <c r="B123">
        <v>0</v>
      </c>
      <c r="C123">
        <f t="shared" si="3"/>
        <v>12</v>
      </c>
      <c r="D123">
        <f>SUMIF(Animals!G$3:G$616, A123, Animals!F$3:F$616)
+SUMIF(Gear!G$3:G$614, A123, Gear!F$3:F$614)
+SUMIF(Gear!H$3:H$614, A123, Gear!F$3:F$614)
+SUMIF(Gear!I$3:I$614, A123, Gear!F$3:F$614)
+SUMIF(Workshop!G$3:G$603, A123, Workshop!I$3:I$603)
+SUMIF(Workshop!J$3:J$603, A123, Workshop!L$3:L$603)
+SUMIF(Workshop!M$3:M$603, A123, Workshop!O$3:O$603)
+SUMIF(Workshop!P$3:P$603, A123, Workshop!R$3:R$603)
+SUMIF(Fish!G$3:G$616, A123, Fish!I$3:I$616)
+SUMIF(Fish!J$3:J$616, A123, Fish!L$3:L$616)</f>
        <v>0</v>
      </c>
      <c r="E123">
        <f t="shared" si="4"/>
        <v>12</v>
      </c>
      <c r="F123">
        <f t="shared" si="5"/>
        <v>12</v>
      </c>
      <c r="H123" t="str">
        <f>IF(OR(ISBLANK(G123),
IFERROR(VLOOKUP(G123, Crops!$A$3:$B$616, 2, FALSE),
IFERROR(VLOOKUP(G123, Trees!$A$3:$B$615, 2, FALSE),
IFERROR(VLOOKUP(G123, Animals!$A$3:$B$616, 2, FALSE),
IFERROR(VLOOKUP(G123, Gear!$A$3:$B$615, 2, FALSE), 0)))) &gt; 0), "", "X")</f>
        <v/>
      </c>
    </row>
    <row r="124" spans="2:8" x14ac:dyDescent="0.25">
      <c r="B124">
        <v>0</v>
      </c>
      <c r="C124">
        <f t="shared" si="3"/>
        <v>12</v>
      </c>
      <c r="D124">
        <f>SUMIF(Animals!G$3:G$616, A124, Animals!F$3:F$616)
+SUMIF(Gear!G$3:G$614, A124, Gear!F$3:F$614)
+SUMIF(Gear!H$3:H$614, A124, Gear!F$3:F$614)
+SUMIF(Gear!I$3:I$614, A124, Gear!F$3:F$614)
+SUMIF(Workshop!G$3:G$603, A124, Workshop!I$3:I$603)
+SUMIF(Workshop!J$3:J$603, A124, Workshop!L$3:L$603)
+SUMIF(Workshop!M$3:M$603, A124, Workshop!O$3:O$603)
+SUMIF(Workshop!P$3:P$603, A124, Workshop!R$3:R$603)
+SUMIF(Fish!G$3:G$616, A124, Fish!I$3:I$616)
+SUMIF(Fish!J$3:J$616, A124, Fish!L$3:L$616)</f>
        <v>0</v>
      </c>
      <c r="E124">
        <f t="shared" si="4"/>
        <v>12</v>
      </c>
      <c r="F124">
        <f t="shared" si="5"/>
        <v>12</v>
      </c>
      <c r="H124" t="str">
        <f>IF(OR(ISBLANK(G124),
IFERROR(VLOOKUP(G124, Crops!$A$3:$B$616, 2, FALSE),
IFERROR(VLOOKUP(G124, Trees!$A$3:$B$615, 2, FALSE),
IFERROR(VLOOKUP(G124, Animals!$A$3:$B$616, 2, FALSE),
IFERROR(VLOOKUP(G124, Gear!$A$3:$B$615, 2, FALSE), 0)))) &gt; 0), "", "X")</f>
        <v/>
      </c>
    </row>
    <row r="125" spans="2:8" x14ac:dyDescent="0.25">
      <c r="B125">
        <v>0</v>
      </c>
      <c r="C125">
        <f t="shared" si="3"/>
        <v>12</v>
      </c>
      <c r="D125">
        <f>SUMIF(Animals!G$3:G$616, A125, Animals!F$3:F$616)
+SUMIF(Gear!G$3:G$614, A125, Gear!F$3:F$614)
+SUMIF(Gear!H$3:H$614, A125, Gear!F$3:F$614)
+SUMIF(Gear!I$3:I$614, A125, Gear!F$3:F$614)
+SUMIF(Workshop!G$3:G$603, A125, Workshop!I$3:I$603)
+SUMIF(Workshop!J$3:J$603, A125, Workshop!L$3:L$603)
+SUMIF(Workshop!M$3:M$603, A125, Workshop!O$3:O$603)
+SUMIF(Workshop!P$3:P$603, A125, Workshop!R$3:R$603)
+SUMIF(Fish!G$3:G$616, A125, Fish!I$3:I$616)
+SUMIF(Fish!J$3:J$616, A125, Fish!L$3:L$616)</f>
        <v>0</v>
      </c>
      <c r="E125">
        <f t="shared" si="4"/>
        <v>12</v>
      </c>
      <c r="F125">
        <f t="shared" si="5"/>
        <v>12</v>
      </c>
      <c r="H125" t="str">
        <f>IF(OR(ISBLANK(G125),
IFERROR(VLOOKUP(G125, Crops!$A$3:$B$616, 2, FALSE),
IFERROR(VLOOKUP(G125, Trees!$A$3:$B$615, 2, FALSE),
IFERROR(VLOOKUP(G125, Animals!$A$3:$B$616, 2, FALSE),
IFERROR(VLOOKUP(G125, Gear!$A$3:$B$615, 2, FALSE), 0)))) &gt; 0), "", "X")</f>
        <v/>
      </c>
    </row>
    <row r="126" spans="2:8" x14ac:dyDescent="0.25">
      <c r="B126">
        <v>0</v>
      </c>
      <c r="C126">
        <f t="shared" si="3"/>
        <v>12</v>
      </c>
      <c r="D126">
        <f>SUMIF(Animals!G$3:G$616, A126, Animals!F$3:F$616)
+SUMIF(Gear!G$3:G$614, A126, Gear!F$3:F$614)
+SUMIF(Gear!H$3:H$614, A126, Gear!F$3:F$614)
+SUMIF(Gear!I$3:I$614, A126, Gear!F$3:F$614)
+SUMIF(Workshop!G$3:G$603, A126, Workshop!I$3:I$603)
+SUMIF(Workshop!J$3:J$603, A126, Workshop!L$3:L$603)
+SUMIF(Workshop!M$3:M$603, A126, Workshop!O$3:O$603)
+SUMIF(Workshop!P$3:P$603, A126, Workshop!R$3:R$603)
+SUMIF(Fish!G$3:G$616, A126, Fish!I$3:I$616)
+SUMIF(Fish!J$3:J$616, A126, Fish!L$3:L$616)</f>
        <v>0</v>
      </c>
      <c r="E126">
        <f t="shared" si="4"/>
        <v>12</v>
      </c>
      <c r="F126">
        <f t="shared" si="5"/>
        <v>12</v>
      </c>
      <c r="H126" t="str">
        <f>IF(OR(ISBLANK(G126),
IFERROR(VLOOKUP(G126, Crops!$A$3:$B$616, 2, FALSE),
IFERROR(VLOOKUP(G126, Trees!$A$3:$B$615, 2, FALSE),
IFERROR(VLOOKUP(G126, Animals!$A$3:$B$616, 2, FALSE),
IFERROR(VLOOKUP(G126, Gear!$A$3:$B$615, 2, FALSE), 0)))) &gt; 0), "", "X")</f>
        <v/>
      </c>
    </row>
    <row r="127" spans="2:8" x14ac:dyDescent="0.25">
      <c r="B127">
        <v>0</v>
      </c>
      <c r="C127">
        <f t="shared" si="3"/>
        <v>12</v>
      </c>
      <c r="D127">
        <f>SUMIF(Animals!G$3:G$616, A127, Animals!F$3:F$616)
+SUMIF(Gear!G$3:G$614, A127, Gear!F$3:F$614)
+SUMIF(Gear!H$3:H$614, A127, Gear!F$3:F$614)
+SUMIF(Gear!I$3:I$614, A127, Gear!F$3:F$614)
+SUMIF(Workshop!G$3:G$603, A127, Workshop!I$3:I$603)
+SUMIF(Workshop!J$3:J$603, A127, Workshop!L$3:L$603)
+SUMIF(Workshop!M$3:M$603, A127, Workshop!O$3:O$603)
+SUMIF(Workshop!P$3:P$603, A127, Workshop!R$3:R$603)
+SUMIF(Fish!G$3:G$616, A127, Fish!I$3:I$616)
+SUMIF(Fish!J$3:J$616, A127, Fish!L$3:L$616)</f>
        <v>0</v>
      </c>
      <c r="E127">
        <f t="shared" si="4"/>
        <v>12</v>
      </c>
      <c r="F127">
        <f t="shared" si="5"/>
        <v>12</v>
      </c>
      <c r="H127" t="str">
        <f>IF(OR(ISBLANK(G127),
IFERROR(VLOOKUP(G127, Crops!$A$3:$B$616, 2, FALSE),
IFERROR(VLOOKUP(G127, Trees!$A$3:$B$615, 2, FALSE),
IFERROR(VLOOKUP(G127, Animals!$A$3:$B$616, 2, FALSE),
IFERROR(VLOOKUP(G127, Gear!$A$3:$B$615, 2, FALSE), 0)))) &gt; 0), "", "X")</f>
        <v/>
      </c>
    </row>
    <row r="128" spans="2:8" x14ac:dyDescent="0.25">
      <c r="B128">
        <v>0</v>
      </c>
      <c r="C128">
        <f t="shared" si="3"/>
        <v>12</v>
      </c>
      <c r="D128">
        <f>SUMIF(Animals!G$3:G$616, A128, Animals!F$3:F$616)
+SUMIF(Gear!G$3:G$614, A128, Gear!F$3:F$614)
+SUMIF(Gear!H$3:H$614, A128, Gear!F$3:F$614)
+SUMIF(Gear!I$3:I$614, A128, Gear!F$3:F$614)
+SUMIF(Workshop!G$3:G$603, A128, Workshop!I$3:I$603)
+SUMIF(Workshop!J$3:J$603, A128, Workshop!L$3:L$603)
+SUMIF(Workshop!M$3:M$603, A128, Workshop!O$3:O$603)
+SUMIF(Workshop!P$3:P$603, A128, Workshop!R$3:R$603)
+SUMIF(Fish!G$3:G$616, A128, Fish!I$3:I$616)
+SUMIF(Fish!J$3:J$616, A128, Fish!L$3:L$616)</f>
        <v>0</v>
      </c>
      <c r="E128">
        <f t="shared" si="4"/>
        <v>12</v>
      </c>
      <c r="F128">
        <f t="shared" si="5"/>
        <v>12</v>
      </c>
      <c r="H128" t="str">
        <f>IF(OR(ISBLANK(G128),
IFERROR(VLOOKUP(G128, Crops!$A$3:$B$616, 2, FALSE),
IFERROR(VLOOKUP(G128, Trees!$A$3:$B$615, 2, FALSE),
IFERROR(VLOOKUP(G128, Animals!$A$3:$B$616, 2, FALSE),
IFERROR(VLOOKUP(G128, Gear!$A$3:$B$615, 2, FALSE), 0)))) &gt; 0), "", "X")</f>
        <v/>
      </c>
    </row>
    <row r="129" spans="2:8" x14ac:dyDescent="0.25">
      <c r="B129">
        <v>0</v>
      </c>
      <c r="C129">
        <f t="shared" si="3"/>
        <v>12</v>
      </c>
      <c r="D129">
        <f>SUMIF(Animals!G$3:G$616, A129, Animals!F$3:F$616)
+SUMIF(Gear!G$3:G$614, A129, Gear!F$3:F$614)
+SUMIF(Gear!H$3:H$614, A129, Gear!F$3:F$614)
+SUMIF(Gear!I$3:I$614, A129, Gear!F$3:F$614)
+SUMIF(Workshop!G$3:G$603, A129, Workshop!I$3:I$603)
+SUMIF(Workshop!J$3:J$603, A129, Workshop!L$3:L$603)
+SUMIF(Workshop!M$3:M$603, A129, Workshop!O$3:O$603)
+SUMIF(Workshop!P$3:P$603, A129, Workshop!R$3:R$603)
+SUMIF(Fish!G$3:G$616, A129, Fish!I$3:I$616)
+SUMIF(Fish!J$3:J$616, A129, Fish!L$3:L$616)</f>
        <v>0</v>
      </c>
      <c r="E129">
        <f t="shared" si="4"/>
        <v>12</v>
      </c>
      <c r="F129">
        <f t="shared" si="5"/>
        <v>12</v>
      </c>
      <c r="H129" t="str">
        <f>IF(OR(ISBLANK(G129),
IFERROR(VLOOKUP(G129, Crops!$A$3:$B$616, 2, FALSE),
IFERROR(VLOOKUP(G129, Trees!$A$3:$B$615, 2, FALSE),
IFERROR(VLOOKUP(G129, Animals!$A$3:$B$616, 2, FALSE),
IFERROR(VLOOKUP(G129, Gear!$A$3:$B$615, 2, FALSE), 0)))) &gt; 0), "", "X")</f>
        <v/>
      </c>
    </row>
    <row r="130" spans="2:8" x14ac:dyDescent="0.25">
      <c r="B130">
        <v>0</v>
      </c>
      <c r="C130">
        <f t="shared" si="3"/>
        <v>12</v>
      </c>
      <c r="D130">
        <f>SUMIF(Animals!G$3:G$616, A130, Animals!F$3:F$616)
+SUMIF(Gear!G$3:G$614, A130, Gear!F$3:F$614)
+SUMIF(Gear!H$3:H$614, A130, Gear!F$3:F$614)
+SUMIF(Gear!I$3:I$614, A130, Gear!F$3:F$614)
+SUMIF(Workshop!G$3:G$603, A130, Workshop!I$3:I$603)
+SUMIF(Workshop!J$3:J$603, A130, Workshop!L$3:L$603)
+SUMIF(Workshop!M$3:M$603, A130, Workshop!O$3:O$603)
+SUMIF(Workshop!P$3:P$603, A130, Workshop!R$3:R$603)
+SUMIF(Fish!G$3:G$616, A130, Fish!I$3:I$616)
+SUMIF(Fish!J$3:J$616, A130, Fish!L$3:L$616)</f>
        <v>0</v>
      </c>
      <c r="E130">
        <f t="shared" si="4"/>
        <v>12</v>
      </c>
      <c r="F130">
        <f t="shared" si="5"/>
        <v>12</v>
      </c>
      <c r="H130" t="str">
        <f>IF(OR(ISBLANK(G130),
IFERROR(VLOOKUP(G130, Crops!$A$3:$B$616, 2, FALSE),
IFERROR(VLOOKUP(G130, Trees!$A$3:$B$615, 2, FALSE),
IFERROR(VLOOKUP(G130, Animals!$A$3:$B$616, 2, FALSE),
IFERROR(VLOOKUP(G130, Gear!$A$3:$B$615, 2, FALSE), 0)))) &gt; 0), "", "X")</f>
        <v/>
      </c>
    </row>
    <row r="131" spans="2:8" x14ac:dyDescent="0.25">
      <c r="B131">
        <v>0</v>
      </c>
      <c r="C131">
        <f t="shared" si="3"/>
        <v>12</v>
      </c>
      <c r="D131">
        <f>SUMIF(Animals!G$3:G$616, A131, Animals!F$3:F$616)
+SUMIF(Gear!G$3:G$614, A131, Gear!F$3:F$614)
+SUMIF(Gear!H$3:H$614, A131, Gear!F$3:F$614)
+SUMIF(Gear!I$3:I$614, A131, Gear!F$3:F$614)
+SUMIF(Workshop!G$3:G$603, A131, Workshop!I$3:I$603)
+SUMIF(Workshop!J$3:J$603, A131, Workshop!L$3:L$603)
+SUMIF(Workshop!M$3:M$603, A131, Workshop!O$3:O$603)
+SUMIF(Workshop!P$3:P$603, A131, Workshop!R$3:R$603)
+SUMIF(Fish!G$3:G$616, A131, Fish!I$3:I$616)
+SUMIF(Fish!J$3:J$616, A131, Fish!L$3:L$616)</f>
        <v>0</v>
      </c>
      <c r="E131">
        <f t="shared" si="4"/>
        <v>12</v>
      </c>
      <c r="F131">
        <f t="shared" si="5"/>
        <v>12</v>
      </c>
      <c r="H131" t="str">
        <f>IF(OR(ISBLANK(G131),
IFERROR(VLOOKUP(G131, Crops!$A$3:$B$616, 2, FALSE),
IFERROR(VLOOKUP(G131, Trees!$A$3:$B$615, 2, FALSE),
IFERROR(VLOOKUP(G131, Animals!$A$3:$B$616, 2, FALSE),
IFERROR(VLOOKUP(G131, Gear!$A$3:$B$615, 2, FALSE), 0)))) &gt; 0), "", "X")</f>
        <v/>
      </c>
    </row>
    <row r="132" spans="2:8" x14ac:dyDescent="0.25">
      <c r="B132">
        <v>0</v>
      </c>
      <c r="C132">
        <f t="shared" ref="C132:C195" si="6">$G$1</f>
        <v>12</v>
      </c>
      <c r="D132">
        <f>SUMIF(Animals!G$3:G$616, A132, Animals!F$3:F$616)
+SUMIF(Gear!G$3:G$614, A132, Gear!F$3:F$614)
+SUMIF(Gear!H$3:H$614, A132, Gear!F$3:F$614)
+SUMIF(Gear!I$3:I$614, A132, Gear!F$3:F$614)
+SUMIF(Workshop!G$3:G$603, A132, Workshop!I$3:I$603)
+SUMIF(Workshop!J$3:J$603, A132, Workshop!L$3:L$603)
+SUMIF(Workshop!M$3:M$603, A132, Workshop!O$3:O$603)
+SUMIF(Workshop!P$3:P$603, A132, Workshop!R$3:R$603)
+SUMIF(Fish!G$3:G$616, A132, Fish!I$3:I$616)
+SUMIF(Fish!J$3:J$616, A132, Fish!L$3:L$616)</f>
        <v>0</v>
      </c>
      <c r="E132">
        <f t="shared" ref="E132:E195" si="7">SUM(C132:D132)</f>
        <v>12</v>
      </c>
      <c r="F132">
        <f t="shared" ref="F132:F195" si="8">MAX(0, E132-B132)</f>
        <v>12</v>
      </c>
      <c r="H132" t="str">
        <f>IF(OR(ISBLANK(G132),
IFERROR(VLOOKUP(G132, Crops!$A$3:$B$616, 2, FALSE),
IFERROR(VLOOKUP(G132, Trees!$A$3:$B$615, 2, FALSE),
IFERROR(VLOOKUP(G132, Animals!$A$3:$B$616, 2, FALSE),
IFERROR(VLOOKUP(G132, Gear!$A$3:$B$615, 2, FALSE), 0)))) &gt; 0), "", "X")</f>
        <v/>
      </c>
    </row>
    <row r="133" spans="2:8" x14ac:dyDescent="0.25">
      <c r="B133">
        <v>0</v>
      </c>
      <c r="C133">
        <f t="shared" si="6"/>
        <v>12</v>
      </c>
      <c r="D133">
        <f>SUMIF(Animals!G$3:G$616, A133, Animals!F$3:F$616)
+SUMIF(Gear!G$3:G$614, A133, Gear!F$3:F$614)
+SUMIF(Gear!H$3:H$614, A133, Gear!F$3:F$614)
+SUMIF(Gear!I$3:I$614, A133, Gear!F$3:F$614)
+SUMIF(Workshop!G$3:G$603, A133, Workshop!I$3:I$603)
+SUMIF(Workshop!J$3:J$603, A133, Workshop!L$3:L$603)
+SUMIF(Workshop!M$3:M$603, A133, Workshop!O$3:O$603)
+SUMIF(Workshop!P$3:P$603, A133, Workshop!R$3:R$603)
+SUMIF(Fish!G$3:G$616, A133, Fish!I$3:I$616)
+SUMIF(Fish!J$3:J$616, A133, Fish!L$3:L$616)</f>
        <v>0</v>
      </c>
      <c r="E133">
        <f t="shared" si="7"/>
        <v>12</v>
      </c>
      <c r="F133">
        <f t="shared" si="8"/>
        <v>12</v>
      </c>
      <c r="H133" t="str">
        <f>IF(OR(ISBLANK(G133),
IFERROR(VLOOKUP(G133, Crops!$A$3:$B$616, 2, FALSE),
IFERROR(VLOOKUP(G133, Trees!$A$3:$B$615, 2, FALSE),
IFERROR(VLOOKUP(G133, Animals!$A$3:$B$616, 2, FALSE),
IFERROR(VLOOKUP(G133, Gear!$A$3:$B$615, 2, FALSE), 0)))) &gt; 0), "", "X")</f>
        <v/>
      </c>
    </row>
    <row r="134" spans="2:8" x14ac:dyDescent="0.25">
      <c r="B134">
        <v>0</v>
      </c>
      <c r="C134">
        <f t="shared" si="6"/>
        <v>12</v>
      </c>
      <c r="D134">
        <f>SUMIF(Animals!G$3:G$616, A134, Animals!F$3:F$616)
+SUMIF(Gear!G$3:G$614, A134, Gear!F$3:F$614)
+SUMIF(Gear!H$3:H$614, A134, Gear!F$3:F$614)
+SUMIF(Gear!I$3:I$614, A134, Gear!F$3:F$614)
+SUMIF(Workshop!G$3:G$603, A134, Workshop!I$3:I$603)
+SUMIF(Workshop!J$3:J$603, A134, Workshop!L$3:L$603)
+SUMIF(Workshop!M$3:M$603, A134, Workshop!O$3:O$603)
+SUMIF(Workshop!P$3:P$603, A134, Workshop!R$3:R$603)
+SUMIF(Fish!G$3:G$616, A134, Fish!I$3:I$616)
+SUMIF(Fish!J$3:J$616, A134, Fish!L$3:L$616)</f>
        <v>0</v>
      </c>
      <c r="E134">
        <f t="shared" si="7"/>
        <v>12</v>
      </c>
      <c r="F134">
        <f t="shared" si="8"/>
        <v>12</v>
      </c>
      <c r="H134" t="str">
        <f>IF(OR(ISBLANK(G134),
IFERROR(VLOOKUP(G134, Crops!$A$3:$B$616, 2, FALSE),
IFERROR(VLOOKUP(G134, Trees!$A$3:$B$615, 2, FALSE),
IFERROR(VLOOKUP(G134, Animals!$A$3:$B$616, 2, FALSE),
IFERROR(VLOOKUP(G134, Gear!$A$3:$B$615, 2, FALSE), 0)))) &gt; 0), "", "X")</f>
        <v/>
      </c>
    </row>
    <row r="135" spans="2:8" x14ac:dyDescent="0.25">
      <c r="B135">
        <v>0</v>
      </c>
      <c r="C135">
        <f t="shared" si="6"/>
        <v>12</v>
      </c>
      <c r="D135">
        <f>SUMIF(Animals!G$3:G$616, A135, Animals!F$3:F$616)
+SUMIF(Gear!G$3:G$614, A135, Gear!F$3:F$614)
+SUMIF(Gear!H$3:H$614, A135, Gear!F$3:F$614)
+SUMIF(Gear!I$3:I$614, A135, Gear!F$3:F$614)
+SUMIF(Workshop!G$3:G$603, A135, Workshop!I$3:I$603)
+SUMIF(Workshop!J$3:J$603, A135, Workshop!L$3:L$603)
+SUMIF(Workshop!M$3:M$603, A135, Workshop!O$3:O$603)
+SUMIF(Workshop!P$3:P$603, A135, Workshop!R$3:R$603)
+SUMIF(Fish!G$3:G$616, A135, Fish!I$3:I$616)
+SUMIF(Fish!J$3:J$616, A135, Fish!L$3:L$616)</f>
        <v>0</v>
      </c>
      <c r="E135">
        <f t="shared" si="7"/>
        <v>12</v>
      </c>
      <c r="F135">
        <f t="shared" si="8"/>
        <v>12</v>
      </c>
      <c r="H135" t="str">
        <f>IF(OR(ISBLANK(G135),
IFERROR(VLOOKUP(G135, Crops!$A$3:$B$616, 2, FALSE),
IFERROR(VLOOKUP(G135, Trees!$A$3:$B$615, 2, FALSE),
IFERROR(VLOOKUP(G135, Animals!$A$3:$B$616, 2, FALSE),
IFERROR(VLOOKUP(G135, Gear!$A$3:$B$615, 2, FALSE), 0)))) &gt; 0), "", "X")</f>
        <v/>
      </c>
    </row>
    <row r="136" spans="2:8" x14ac:dyDescent="0.25">
      <c r="B136">
        <v>0</v>
      </c>
      <c r="C136">
        <f t="shared" si="6"/>
        <v>12</v>
      </c>
      <c r="D136">
        <f>SUMIF(Animals!G$3:G$616, A136, Animals!F$3:F$616)
+SUMIF(Gear!G$3:G$614, A136, Gear!F$3:F$614)
+SUMIF(Gear!H$3:H$614, A136, Gear!F$3:F$614)
+SUMIF(Gear!I$3:I$614, A136, Gear!F$3:F$614)
+SUMIF(Workshop!G$3:G$603, A136, Workshop!I$3:I$603)
+SUMIF(Workshop!J$3:J$603, A136, Workshop!L$3:L$603)
+SUMIF(Workshop!M$3:M$603, A136, Workshop!O$3:O$603)
+SUMIF(Workshop!P$3:P$603, A136, Workshop!R$3:R$603)
+SUMIF(Fish!G$3:G$616, A136, Fish!I$3:I$616)
+SUMIF(Fish!J$3:J$616, A136, Fish!L$3:L$616)</f>
        <v>0</v>
      </c>
      <c r="E136">
        <f t="shared" si="7"/>
        <v>12</v>
      </c>
      <c r="F136">
        <f t="shared" si="8"/>
        <v>12</v>
      </c>
      <c r="H136" t="str">
        <f>IF(OR(ISBLANK(G136),
IFERROR(VLOOKUP(G136, Crops!$A$3:$B$616, 2, FALSE),
IFERROR(VLOOKUP(G136, Trees!$A$3:$B$615, 2, FALSE),
IFERROR(VLOOKUP(G136, Animals!$A$3:$B$616, 2, FALSE),
IFERROR(VLOOKUP(G136, Gear!$A$3:$B$615, 2, FALSE), 0)))) &gt; 0), "", "X")</f>
        <v/>
      </c>
    </row>
    <row r="137" spans="2:8" x14ac:dyDescent="0.25">
      <c r="B137">
        <v>0</v>
      </c>
      <c r="C137">
        <f t="shared" si="6"/>
        <v>12</v>
      </c>
      <c r="D137">
        <f>SUMIF(Animals!G$3:G$616, A137, Animals!F$3:F$616)
+SUMIF(Gear!G$3:G$614, A137, Gear!F$3:F$614)
+SUMIF(Gear!H$3:H$614, A137, Gear!F$3:F$614)
+SUMIF(Gear!I$3:I$614, A137, Gear!F$3:F$614)
+SUMIF(Workshop!G$3:G$603, A137, Workshop!I$3:I$603)
+SUMIF(Workshop!J$3:J$603, A137, Workshop!L$3:L$603)
+SUMIF(Workshop!M$3:M$603, A137, Workshop!O$3:O$603)
+SUMIF(Workshop!P$3:P$603, A137, Workshop!R$3:R$603)
+SUMIF(Fish!G$3:G$616, A137, Fish!I$3:I$616)
+SUMIF(Fish!J$3:J$616, A137, Fish!L$3:L$616)</f>
        <v>0</v>
      </c>
      <c r="E137">
        <f t="shared" si="7"/>
        <v>12</v>
      </c>
      <c r="F137">
        <f t="shared" si="8"/>
        <v>12</v>
      </c>
      <c r="H137" t="str">
        <f>IF(OR(ISBLANK(G137),
IFERROR(VLOOKUP(G137, Crops!$A$3:$B$616, 2, FALSE),
IFERROR(VLOOKUP(G137, Trees!$A$3:$B$615, 2, FALSE),
IFERROR(VLOOKUP(G137, Animals!$A$3:$B$616, 2, FALSE),
IFERROR(VLOOKUP(G137, Gear!$A$3:$B$615, 2, FALSE), 0)))) &gt; 0), "", "X")</f>
        <v/>
      </c>
    </row>
    <row r="138" spans="2:8" x14ac:dyDescent="0.25">
      <c r="B138">
        <v>0</v>
      </c>
      <c r="C138">
        <f t="shared" si="6"/>
        <v>12</v>
      </c>
      <c r="D138">
        <f>SUMIF(Animals!G$3:G$616, A138, Animals!F$3:F$616)
+SUMIF(Gear!G$3:G$614, A138, Gear!F$3:F$614)
+SUMIF(Gear!H$3:H$614, A138, Gear!F$3:F$614)
+SUMIF(Gear!I$3:I$614, A138, Gear!F$3:F$614)
+SUMIF(Workshop!G$3:G$603, A138, Workshop!I$3:I$603)
+SUMIF(Workshop!J$3:J$603, A138, Workshop!L$3:L$603)
+SUMIF(Workshop!M$3:M$603, A138, Workshop!O$3:O$603)
+SUMIF(Workshop!P$3:P$603, A138, Workshop!R$3:R$603)
+SUMIF(Fish!G$3:G$616, A138, Fish!I$3:I$616)
+SUMIF(Fish!J$3:J$616, A138, Fish!L$3:L$616)</f>
        <v>0</v>
      </c>
      <c r="E138">
        <f t="shared" si="7"/>
        <v>12</v>
      </c>
      <c r="F138">
        <f t="shared" si="8"/>
        <v>12</v>
      </c>
      <c r="H138" t="str">
        <f>IF(OR(ISBLANK(G138),
IFERROR(VLOOKUP(G138, Crops!$A$3:$B$616, 2, FALSE),
IFERROR(VLOOKUP(G138, Trees!$A$3:$B$615, 2, FALSE),
IFERROR(VLOOKUP(G138, Animals!$A$3:$B$616, 2, FALSE),
IFERROR(VLOOKUP(G138, Gear!$A$3:$B$615, 2, FALSE), 0)))) &gt; 0), "", "X")</f>
        <v/>
      </c>
    </row>
    <row r="139" spans="2:8" x14ac:dyDescent="0.25">
      <c r="B139">
        <v>0</v>
      </c>
      <c r="C139">
        <f t="shared" si="6"/>
        <v>12</v>
      </c>
      <c r="D139">
        <f>SUMIF(Animals!G$3:G$616, A139, Animals!F$3:F$616)
+SUMIF(Gear!G$3:G$614, A139, Gear!F$3:F$614)
+SUMIF(Gear!H$3:H$614, A139, Gear!F$3:F$614)
+SUMIF(Gear!I$3:I$614, A139, Gear!F$3:F$614)
+SUMIF(Workshop!G$3:G$603, A139, Workshop!I$3:I$603)
+SUMIF(Workshop!J$3:J$603, A139, Workshop!L$3:L$603)
+SUMIF(Workshop!M$3:M$603, A139, Workshop!O$3:O$603)
+SUMIF(Workshop!P$3:P$603, A139, Workshop!R$3:R$603)
+SUMIF(Fish!G$3:G$616, A139, Fish!I$3:I$616)
+SUMIF(Fish!J$3:J$616, A139, Fish!L$3:L$616)</f>
        <v>0</v>
      </c>
      <c r="E139">
        <f t="shared" si="7"/>
        <v>12</v>
      </c>
      <c r="F139">
        <f t="shared" si="8"/>
        <v>12</v>
      </c>
      <c r="H139" t="str">
        <f>IF(OR(ISBLANK(G139),
IFERROR(VLOOKUP(G139, Crops!$A$3:$B$616, 2, FALSE),
IFERROR(VLOOKUP(G139, Trees!$A$3:$B$615, 2, FALSE),
IFERROR(VLOOKUP(G139, Animals!$A$3:$B$616, 2, FALSE),
IFERROR(VLOOKUP(G139, Gear!$A$3:$B$615, 2, FALSE), 0)))) &gt; 0), "", "X")</f>
        <v/>
      </c>
    </row>
    <row r="140" spans="2:8" x14ac:dyDescent="0.25">
      <c r="B140">
        <v>0</v>
      </c>
      <c r="C140">
        <f t="shared" si="6"/>
        <v>12</v>
      </c>
      <c r="D140">
        <f>SUMIF(Animals!G$3:G$616, A140, Animals!F$3:F$616)
+SUMIF(Gear!G$3:G$614, A140, Gear!F$3:F$614)
+SUMIF(Gear!H$3:H$614, A140, Gear!F$3:F$614)
+SUMIF(Gear!I$3:I$614, A140, Gear!F$3:F$614)
+SUMIF(Workshop!G$3:G$603, A140, Workshop!I$3:I$603)
+SUMIF(Workshop!J$3:J$603, A140, Workshop!L$3:L$603)
+SUMIF(Workshop!M$3:M$603, A140, Workshop!O$3:O$603)
+SUMIF(Workshop!P$3:P$603, A140, Workshop!R$3:R$603)
+SUMIF(Fish!G$3:G$616, A140, Fish!I$3:I$616)
+SUMIF(Fish!J$3:J$616, A140, Fish!L$3:L$616)</f>
        <v>0</v>
      </c>
      <c r="E140">
        <f t="shared" si="7"/>
        <v>12</v>
      </c>
      <c r="F140">
        <f t="shared" si="8"/>
        <v>12</v>
      </c>
      <c r="H140" t="str">
        <f>IF(OR(ISBLANK(G140),
IFERROR(VLOOKUP(G140, Crops!$A$3:$B$616, 2, FALSE),
IFERROR(VLOOKUP(G140, Trees!$A$3:$B$615, 2, FALSE),
IFERROR(VLOOKUP(G140, Animals!$A$3:$B$616, 2, FALSE),
IFERROR(VLOOKUP(G140, Gear!$A$3:$B$615, 2, FALSE), 0)))) &gt; 0), "", "X")</f>
        <v/>
      </c>
    </row>
    <row r="141" spans="2:8" x14ac:dyDescent="0.25">
      <c r="B141">
        <v>0</v>
      </c>
      <c r="C141">
        <f t="shared" si="6"/>
        <v>12</v>
      </c>
      <c r="D141">
        <f>SUMIF(Animals!G$3:G$616, A141, Animals!F$3:F$616)
+SUMIF(Gear!G$3:G$614, A141, Gear!F$3:F$614)
+SUMIF(Gear!H$3:H$614, A141, Gear!F$3:F$614)
+SUMIF(Gear!I$3:I$614, A141, Gear!F$3:F$614)
+SUMIF(Workshop!G$3:G$603, A141, Workshop!I$3:I$603)
+SUMIF(Workshop!J$3:J$603, A141, Workshop!L$3:L$603)
+SUMIF(Workshop!M$3:M$603, A141, Workshop!O$3:O$603)
+SUMIF(Workshop!P$3:P$603, A141, Workshop!R$3:R$603)
+SUMIF(Fish!G$3:G$616, A141, Fish!I$3:I$616)
+SUMIF(Fish!J$3:J$616, A141, Fish!L$3:L$616)</f>
        <v>0</v>
      </c>
      <c r="E141">
        <f t="shared" si="7"/>
        <v>12</v>
      </c>
      <c r="F141">
        <f t="shared" si="8"/>
        <v>12</v>
      </c>
      <c r="H141" t="str">
        <f>IF(OR(ISBLANK(G141),
IFERROR(VLOOKUP(G141, Crops!$A$3:$B$616, 2, FALSE),
IFERROR(VLOOKUP(G141, Trees!$A$3:$B$615, 2, FALSE),
IFERROR(VLOOKUP(G141, Animals!$A$3:$B$616, 2, FALSE),
IFERROR(VLOOKUP(G141, Gear!$A$3:$B$615, 2, FALSE), 0)))) &gt; 0), "", "X")</f>
        <v/>
      </c>
    </row>
    <row r="142" spans="2:8" x14ac:dyDescent="0.25">
      <c r="B142">
        <v>0</v>
      </c>
      <c r="C142">
        <f t="shared" si="6"/>
        <v>12</v>
      </c>
      <c r="D142">
        <f>SUMIF(Animals!G$3:G$616, A142, Animals!F$3:F$616)
+SUMIF(Gear!G$3:G$614, A142, Gear!F$3:F$614)
+SUMIF(Gear!H$3:H$614, A142, Gear!F$3:F$614)
+SUMIF(Gear!I$3:I$614, A142, Gear!F$3:F$614)
+SUMIF(Workshop!G$3:G$603, A142, Workshop!I$3:I$603)
+SUMIF(Workshop!J$3:J$603, A142, Workshop!L$3:L$603)
+SUMIF(Workshop!M$3:M$603, A142, Workshop!O$3:O$603)
+SUMIF(Workshop!P$3:P$603, A142, Workshop!R$3:R$603)
+SUMIF(Fish!G$3:G$616, A142, Fish!I$3:I$616)
+SUMIF(Fish!J$3:J$616, A142, Fish!L$3:L$616)</f>
        <v>0</v>
      </c>
      <c r="E142">
        <f t="shared" si="7"/>
        <v>12</v>
      </c>
      <c r="F142">
        <f t="shared" si="8"/>
        <v>12</v>
      </c>
      <c r="H142" t="str">
        <f>IF(OR(ISBLANK(G142),
IFERROR(VLOOKUP(G142, Crops!$A$3:$B$616, 2, FALSE),
IFERROR(VLOOKUP(G142, Trees!$A$3:$B$615, 2, FALSE),
IFERROR(VLOOKUP(G142, Animals!$A$3:$B$616, 2, FALSE),
IFERROR(VLOOKUP(G142, Gear!$A$3:$B$615, 2, FALSE), 0)))) &gt; 0), "", "X")</f>
        <v/>
      </c>
    </row>
    <row r="143" spans="2:8" x14ac:dyDescent="0.25">
      <c r="B143">
        <v>0</v>
      </c>
      <c r="C143">
        <f t="shared" si="6"/>
        <v>12</v>
      </c>
      <c r="D143">
        <f>SUMIF(Animals!G$3:G$616, A143, Animals!F$3:F$616)
+SUMIF(Gear!G$3:G$614, A143, Gear!F$3:F$614)
+SUMIF(Gear!H$3:H$614, A143, Gear!F$3:F$614)
+SUMIF(Gear!I$3:I$614, A143, Gear!F$3:F$614)
+SUMIF(Workshop!G$3:G$603, A143, Workshop!I$3:I$603)
+SUMIF(Workshop!J$3:J$603, A143, Workshop!L$3:L$603)
+SUMIF(Workshop!M$3:M$603, A143, Workshop!O$3:O$603)
+SUMIF(Workshop!P$3:P$603, A143, Workshop!R$3:R$603)
+SUMIF(Fish!G$3:G$616, A143, Fish!I$3:I$616)
+SUMIF(Fish!J$3:J$616, A143, Fish!L$3:L$616)</f>
        <v>0</v>
      </c>
      <c r="E143">
        <f t="shared" si="7"/>
        <v>12</v>
      </c>
      <c r="F143">
        <f t="shared" si="8"/>
        <v>12</v>
      </c>
      <c r="H143" t="str">
        <f>IF(OR(ISBLANK(G143),
IFERROR(VLOOKUP(G143, Crops!$A$3:$B$616, 2, FALSE),
IFERROR(VLOOKUP(G143, Trees!$A$3:$B$615, 2, FALSE),
IFERROR(VLOOKUP(G143, Animals!$A$3:$B$616, 2, FALSE),
IFERROR(VLOOKUP(G143, Gear!$A$3:$B$615, 2, FALSE), 0)))) &gt; 0), "", "X")</f>
        <v/>
      </c>
    </row>
    <row r="144" spans="2:8" x14ac:dyDescent="0.25">
      <c r="B144">
        <v>0</v>
      </c>
      <c r="C144">
        <f t="shared" si="6"/>
        <v>12</v>
      </c>
      <c r="D144">
        <f>SUMIF(Animals!G$3:G$616, A144, Animals!F$3:F$616)
+SUMIF(Gear!G$3:G$614, A144, Gear!F$3:F$614)
+SUMIF(Gear!H$3:H$614, A144, Gear!F$3:F$614)
+SUMIF(Gear!I$3:I$614, A144, Gear!F$3:F$614)
+SUMIF(Workshop!G$3:G$603, A144, Workshop!I$3:I$603)
+SUMIF(Workshop!J$3:J$603, A144, Workshop!L$3:L$603)
+SUMIF(Workshop!M$3:M$603, A144, Workshop!O$3:O$603)
+SUMIF(Workshop!P$3:P$603, A144, Workshop!R$3:R$603)
+SUMIF(Fish!G$3:G$616, A144, Fish!I$3:I$616)
+SUMIF(Fish!J$3:J$616, A144, Fish!L$3:L$616)</f>
        <v>0</v>
      </c>
      <c r="E144">
        <f t="shared" si="7"/>
        <v>12</v>
      </c>
      <c r="F144">
        <f t="shared" si="8"/>
        <v>12</v>
      </c>
      <c r="H144" t="str">
        <f>IF(OR(ISBLANK(G144),
IFERROR(VLOOKUP(G144, Crops!$A$3:$B$616, 2, FALSE),
IFERROR(VLOOKUP(G144, Trees!$A$3:$B$615, 2, FALSE),
IFERROR(VLOOKUP(G144, Animals!$A$3:$B$616, 2, FALSE),
IFERROR(VLOOKUP(G144, Gear!$A$3:$B$615, 2, FALSE), 0)))) &gt; 0), "", "X")</f>
        <v/>
      </c>
    </row>
    <row r="145" spans="2:8" x14ac:dyDescent="0.25">
      <c r="B145">
        <v>0</v>
      </c>
      <c r="C145">
        <f t="shared" si="6"/>
        <v>12</v>
      </c>
      <c r="D145">
        <f>SUMIF(Animals!G$3:G$616, A145, Animals!F$3:F$616)
+SUMIF(Gear!G$3:G$614, A145, Gear!F$3:F$614)
+SUMIF(Gear!H$3:H$614, A145, Gear!F$3:F$614)
+SUMIF(Gear!I$3:I$614, A145, Gear!F$3:F$614)
+SUMIF(Workshop!G$3:G$603, A145, Workshop!I$3:I$603)
+SUMIF(Workshop!J$3:J$603, A145, Workshop!L$3:L$603)
+SUMIF(Workshop!M$3:M$603, A145, Workshop!O$3:O$603)
+SUMIF(Workshop!P$3:P$603, A145, Workshop!R$3:R$603)
+SUMIF(Fish!G$3:G$616, A145, Fish!I$3:I$616)
+SUMIF(Fish!J$3:J$616, A145, Fish!L$3:L$616)</f>
        <v>0</v>
      </c>
      <c r="E145">
        <f t="shared" si="7"/>
        <v>12</v>
      </c>
      <c r="F145">
        <f t="shared" si="8"/>
        <v>12</v>
      </c>
      <c r="H145" t="str">
        <f>IF(OR(ISBLANK(G145),
IFERROR(VLOOKUP(G145, Crops!$A$3:$B$616, 2, FALSE),
IFERROR(VLOOKUP(G145, Trees!$A$3:$B$615, 2, FALSE),
IFERROR(VLOOKUP(G145, Animals!$A$3:$B$616, 2, FALSE),
IFERROR(VLOOKUP(G145, Gear!$A$3:$B$615, 2, FALSE), 0)))) &gt; 0), "", "X")</f>
        <v/>
      </c>
    </row>
    <row r="146" spans="2:8" x14ac:dyDescent="0.25">
      <c r="B146">
        <v>0</v>
      </c>
      <c r="C146">
        <f t="shared" si="6"/>
        <v>12</v>
      </c>
      <c r="D146">
        <f>SUMIF(Animals!G$3:G$616, A146, Animals!F$3:F$616)
+SUMIF(Gear!G$3:G$614, A146, Gear!F$3:F$614)
+SUMIF(Gear!H$3:H$614, A146, Gear!F$3:F$614)
+SUMIF(Gear!I$3:I$614, A146, Gear!F$3:F$614)
+SUMIF(Workshop!G$3:G$603, A146, Workshop!I$3:I$603)
+SUMIF(Workshop!J$3:J$603, A146, Workshop!L$3:L$603)
+SUMIF(Workshop!M$3:M$603, A146, Workshop!O$3:O$603)
+SUMIF(Workshop!P$3:P$603, A146, Workshop!R$3:R$603)
+SUMIF(Fish!G$3:G$616, A146, Fish!I$3:I$616)
+SUMIF(Fish!J$3:J$616, A146, Fish!L$3:L$616)</f>
        <v>0</v>
      </c>
      <c r="E146">
        <f t="shared" si="7"/>
        <v>12</v>
      </c>
      <c r="F146">
        <f t="shared" si="8"/>
        <v>12</v>
      </c>
      <c r="H146" t="str">
        <f>IF(OR(ISBLANK(G146),
IFERROR(VLOOKUP(G146, Crops!$A$3:$B$616, 2, FALSE),
IFERROR(VLOOKUP(G146, Trees!$A$3:$B$615, 2, FALSE),
IFERROR(VLOOKUP(G146, Animals!$A$3:$B$616, 2, FALSE),
IFERROR(VLOOKUP(G146, Gear!$A$3:$B$615, 2, FALSE), 0)))) &gt; 0), "", "X")</f>
        <v/>
      </c>
    </row>
    <row r="147" spans="2:8" x14ac:dyDescent="0.25">
      <c r="B147">
        <v>0</v>
      </c>
      <c r="C147">
        <f t="shared" si="6"/>
        <v>12</v>
      </c>
      <c r="D147">
        <f>SUMIF(Animals!G$3:G$616, A147, Animals!F$3:F$616)
+SUMIF(Gear!G$3:G$614, A147, Gear!F$3:F$614)
+SUMIF(Gear!H$3:H$614, A147, Gear!F$3:F$614)
+SUMIF(Gear!I$3:I$614, A147, Gear!F$3:F$614)
+SUMIF(Workshop!G$3:G$603, A147, Workshop!I$3:I$603)
+SUMIF(Workshop!J$3:J$603, A147, Workshop!L$3:L$603)
+SUMIF(Workshop!M$3:M$603, A147, Workshop!O$3:O$603)
+SUMIF(Workshop!P$3:P$603, A147, Workshop!R$3:R$603)
+SUMIF(Fish!G$3:G$616, A147, Fish!I$3:I$616)
+SUMIF(Fish!J$3:J$616, A147, Fish!L$3:L$616)</f>
        <v>0</v>
      </c>
      <c r="E147">
        <f t="shared" si="7"/>
        <v>12</v>
      </c>
      <c r="F147">
        <f t="shared" si="8"/>
        <v>12</v>
      </c>
      <c r="H147" t="str">
        <f>IF(OR(ISBLANK(G147),
IFERROR(VLOOKUP(G147, Crops!$A$3:$B$616, 2, FALSE),
IFERROR(VLOOKUP(G147, Trees!$A$3:$B$615, 2, FALSE),
IFERROR(VLOOKUP(G147, Animals!$A$3:$B$616, 2, FALSE),
IFERROR(VLOOKUP(G147, Gear!$A$3:$B$615, 2, FALSE), 0)))) &gt; 0), "", "X")</f>
        <v/>
      </c>
    </row>
    <row r="148" spans="2:8" x14ac:dyDescent="0.25">
      <c r="B148">
        <v>0</v>
      </c>
      <c r="C148">
        <f t="shared" si="6"/>
        <v>12</v>
      </c>
      <c r="D148">
        <f>SUMIF(Animals!G$3:G$616, A148, Animals!F$3:F$616)
+SUMIF(Gear!G$3:G$614, A148, Gear!F$3:F$614)
+SUMIF(Gear!H$3:H$614, A148, Gear!F$3:F$614)
+SUMIF(Gear!I$3:I$614, A148, Gear!F$3:F$614)
+SUMIF(Workshop!G$3:G$603, A148, Workshop!I$3:I$603)
+SUMIF(Workshop!J$3:J$603, A148, Workshop!L$3:L$603)
+SUMIF(Workshop!M$3:M$603, A148, Workshop!O$3:O$603)
+SUMIF(Workshop!P$3:P$603, A148, Workshop!R$3:R$603)
+SUMIF(Fish!G$3:G$616, A148, Fish!I$3:I$616)
+SUMIF(Fish!J$3:J$616, A148, Fish!L$3:L$616)</f>
        <v>0</v>
      </c>
      <c r="E148">
        <f t="shared" si="7"/>
        <v>12</v>
      </c>
      <c r="F148">
        <f t="shared" si="8"/>
        <v>12</v>
      </c>
      <c r="H148" t="str">
        <f>IF(OR(ISBLANK(G148),
IFERROR(VLOOKUP(G148, Crops!$A$3:$B$616, 2, FALSE),
IFERROR(VLOOKUP(G148, Trees!$A$3:$B$615, 2, FALSE),
IFERROR(VLOOKUP(G148, Animals!$A$3:$B$616, 2, FALSE),
IFERROR(VLOOKUP(G148, Gear!$A$3:$B$615, 2, FALSE), 0)))) &gt; 0), "", "X")</f>
        <v/>
      </c>
    </row>
    <row r="149" spans="2:8" x14ac:dyDescent="0.25">
      <c r="B149">
        <v>0</v>
      </c>
      <c r="C149">
        <f t="shared" si="6"/>
        <v>12</v>
      </c>
      <c r="D149">
        <f>SUMIF(Animals!G$3:G$616, A149, Animals!F$3:F$616)
+SUMIF(Gear!G$3:G$614, A149, Gear!F$3:F$614)
+SUMIF(Gear!H$3:H$614, A149, Gear!F$3:F$614)
+SUMIF(Gear!I$3:I$614, A149, Gear!F$3:F$614)
+SUMIF(Workshop!G$3:G$603, A149, Workshop!I$3:I$603)
+SUMIF(Workshop!J$3:J$603, A149, Workshop!L$3:L$603)
+SUMIF(Workshop!M$3:M$603, A149, Workshop!O$3:O$603)
+SUMIF(Workshop!P$3:P$603, A149, Workshop!R$3:R$603)
+SUMIF(Fish!G$3:G$616, A149, Fish!I$3:I$616)
+SUMIF(Fish!J$3:J$616, A149, Fish!L$3:L$616)</f>
        <v>0</v>
      </c>
      <c r="E149">
        <f t="shared" si="7"/>
        <v>12</v>
      </c>
      <c r="F149">
        <f t="shared" si="8"/>
        <v>12</v>
      </c>
      <c r="H149" t="str">
        <f>IF(OR(ISBLANK(G149),
IFERROR(VLOOKUP(G149, Crops!$A$3:$B$616, 2, FALSE),
IFERROR(VLOOKUP(G149, Trees!$A$3:$B$615, 2, FALSE),
IFERROR(VLOOKUP(G149, Animals!$A$3:$B$616, 2, FALSE),
IFERROR(VLOOKUP(G149, Gear!$A$3:$B$615, 2, FALSE), 0)))) &gt; 0), "", "X")</f>
        <v/>
      </c>
    </row>
    <row r="150" spans="2:8" x14ac:dyDescent="0.25">
      <c r="B150">
        <v>0</v>
      </c>
      <c r="C150">
        <f t="shared" si="6"/>
        <v>12</v>
      </c>
      <c r="D150">
        <f>SUMIF(Animals!G$3:G$616, A150, Animals!F$3:F$616)
+SUMIF(Gear!G$3:G$614, A150, Gear!F$3:F$614)
+SUMIF(Gear!H$3:H$614, A150, Gear!F$3:F$614)
+SUMIF(Gear!I$3:I$614, A150, Gear!F$3:F$614)
+SUMIF(Workshop!G$3:G$603, A150, Workshop!I$3:I$603)
+SUMIF(Workshop!J$3:J$603, A150, Workshop!L$3:L$603)
+SUMIF(Workshop!M$3:M$603, A150, Workshop!O$3:O$603)
+SUMIF(Workshop!P$3:P$603, A150, Workshop!R$3:R$603)
+SUMIF(Fish!G$3:G$616, A150, Fish!I$3:I$616)
+SUMIF(Fish!J$3:J$616, A150, Fish!L$3:L$616)</f>
        <v>0</v>
      </c>
      <c r="E150">
        <f t="shared" si="7"/>
        <v>12</v>
      </c>
      <c r="F150">
        <f t="shared" si="8"/>
        <v>12</v>
      </c>
      <c r="H150" t="str">
        <f>IF(OR(ISBLANK(G150),
IFERROR(VLOOKUP(G150, Crops!$A$3:$B$616, 2, FALSE),
IFERROR(VLOOKUP(G150, Trees!$A$3:$B$615, 2, FALSE),
IFERROR(VLOOKUP(G150, Animals!$A$3:$B$616, 2, FALSE),
IFERROR(VLOOKUP(G150, Gear!$A$3:$B$615, 2, FALSE), 0)))) &gt; 0), "", "X")</f>
        <v/>
      </c>
    </row>
    <row r="151" spans="2:8" x14ac:dyDescent="0.25">
      <c r="B151">
        <v>0</v>
      </c>
      <c r="C151">
        <f t="shared" si="6"/>
        <v>12</v>
      </c>
      <c r="D151">
        <f>SUMIF(Animals!G$3:G$616, A151, Animals!F$3:F$616)
+SUMIF(Gear!G$3:G$614, A151, Gear!F$3:F$614)
+SUMIF(Gear!H$3:H$614, A151, Gear!F$3:F$614)
+SUMIF(Gear!I$3:I$614, A151, Gear!F$3:F$614)
+SUMIF(Workshop!G$3:G$603, A151, Workshop!I$3:I$603)
+SUMIF(Workshop!J$3:J$603, A151, Workshop!L$3:L$603)
+SUMIF(Workshop!M$3:M$603, A151, Workshop!O$3:O$603)
+SUMIF(Workshop!P$3:P$603, A151, Workshop!R$3:R$603)
+SUMIF(Fish!G$3:G$616, A151, Fish!I$3:I$616)
+SUMIF(Fish!J$3:J$616, A151, Fish!L$3:L$616)</f>
        <v>0</v>
      </c>
      <c r="E151">
        <f t="shared" si="7"/>
        <v>12</v>
      </c>
      <c r="F151">
        <f t="shared" si="8"/>
        <v>12</v>
      </c>
      <c r="H151" t="str">
        <f>IF(OR(ISBLANK(G151),
IFERROR(VLOOKUP(G151, Crops!$A$3:$B$616, 2, FALSE),
IFERROR(VLOOKUP(G151, Trees!$A$3:$B$615, 2, FALSE),
IFERROR(VLOOKUP(G151, Animals!$A$3:$B$616, 2, FALSE),
IFERROR(VLOOKUP(G151, Gear!$A$3:$B$615, 2, FALSE), 0)))) &gt; 0), "", "X")</f>
        <v/>
      </c>
    </row>
    <row r="152" spans="2:8" x14ac:dyDescent="0.25">
      <c r="B152">
        <v>0</v>
      </c>
      <c r="C152">
        <f t="shared" si="6"/>
        <v>12</v>
      </c>
      <c r="D152">
        <f>SUMIF(Animals!G$3:G$616, A152, Animals!F$3:F$616)
+SUMIF(Gear!G$3:G$614, A152, Gear!F$3:F$614)
+SUMIF(Gear!H$3:H$614, A152, Gear!F$3:F$614)
+SUMIF(Gear!I$3:I$614, A152, Gear!F$3:F$614)
+SUMIF(Workshop!G$3:G$603, A152, Workshop!I$3:I$603)
+SUMIF(Workshop!J$3:J$603, A152, Workshop!L$3:L$603)
+SUMIF(Workshop!M$3:M$603, A152, Workshop!O$3:O$603)
+SUMIF(Workshop!P$3:P$603, A152, Workshop!R$3:R$603)
+SUMIF(Fish!G$3:G$616, A152, Fish!I$3:I$616)
+SUMIF(Fish!J$3:J$616, A152, Fish!L$3:L$616)</f>
        <v>0</v>
      </c>
      <c r="E152">
        <f t="shared" si="7"/>
        <v>12</v>
      </c>
      <c r="F152">
        <f t="shared" si="8"/>
        <v>12</v>
      </c>
      <c r="H152" t="str">
        <f>IF(OR(ISBLANK(G152),
IFERROR(VLOOKUP(G152, Crops!$A$3:$B$616, 2, FALSE),
IFERROR(VLOOKUP(G152, Trees!$A$3:$B$615, 2, FALSE),
IFERROR(VLOOKUP(G152, Animals!$A$3:$B$616, 2, FALSE),
IFERROR(VLOOKUP(G152, Gear!$A$3:$B$615, 2, FALSE), 0)))) &gt; 0), "", "X")</f>
        <v/>
      </c>
    </row>
    <row r="153" spans="2:8" x14ac:dyDescent="0.25">
      <c r="B153">
        <v>0</v>
      </c>
      <c r="C153">
        <f t="shared" si="6"/>
        <v>12</v>
      </c>
      <c r="D153">
        <f>SUMIF(Animals!G$3:G$616, A153, Animals!F$3:F$616)
+SUMIF(Gear!G$3:G$614, A153, Gear!F$3:F$614)
+SUMIF(Gear!H$3:H$614, A153, Gear!F$3:F$614)
+SUMIF(Gear!I$3:I$614, A153, Gear!F$3:F$614)
+SUMIF(Workshop!G$3:G$603, A153, Workshop!I$3:I$603)
+SUMIF(Workshop!J$3:J$603, A153, Workshop!L$3:L$603)
+SUMIF(Workshop!M$3:M$603, A153, Workshop!O$3:O$603)
+SUMIF(Workshop!P$3:P$603, A153, Workshop!R$3:R$603)
+SUMIF(Fish!G$3:G$616, A153, Fish!I$3:I$616)
+SUMIF(Fish!J$3:J$616, A153, Fish!L$3:L$616)</f>
        <v>0</v>
      </c>
      <c r="E153">
        <f t="shared" si="7"/>
        <v>12</v>
      </c>
      <c r="F153">
        <f t="shared" si="8"/>
        <v>12</v>
      </c>
      <c r="H153" t="str">
        <f>IF(OR(ISBLANK(G153),
IFERROR(VLOOKUP(G153, Crops!$A$3:$B$616, 2, FALSE),
IFERROR(VLOOKUP(G153, Trees!$A$3:$B$615, 2, FALSE),
IFERROR(VLOOKUP(G153, Animals!$A$3:$B$616, 2, FALSE),
IFERROR(VLOOKUP(G153, Gear!$A$3:$B$615, 2, FALSE), 0)))) &gt; 0), "", "X")</f>
        <v/>
      </c>
    </row>
    <row r="154" spans="2:8" x14ac:dyDescent="0.25">
      <c r="B154">
        <v>0</v>
      </c>
      <c r="C154">
        <f t="shared" si="6"/>
        <v>12</v>
      </c>
      <c r="D154">
        <f>SUMIF(Animals!G$3:G$616, A154, Animals!F$3:F$616)
+SUMIF(Gear!G$3:G$614, A154, Gear!F$3:F$614)
+SUMIF(Gear!H$3:H$614, A154, Gear!F$3:F$614)
+SUMIF(Gear!I$3:I$614, A154, Gear!F$3:F$614)
+SUMIF(Workshop!G$3:G$603, A154, Workshop!I$3:I$603)
+SUMIF(Workshop!J$3:J$603, A154, Workshop!L$3:L$603)
+SUMIF(Workshop!M$3:M$603, A154, Workshop!O$3:O$603)
+SUMIF(Workshop!P$3:P$603, A154, Workshop!R$3:R$603)
+SUMIF(Fish!G$3:G$616, A154, Fish!I$3:I$616)
+SUMIF(Fish!J$3:J$616, A154, Fish!L$3:L$616)</f>
        <v>0</v>
      </c>
      <c r="E154">
        <f t="shared" si="7"/>
        <v>12</v>
      </c>
      <c r="F154">
        <f t="shared" si="8"/>
        <v>12</v>
      </c>
      <c r="H154" t="str">
        <f>IF(OR(ISBLANK(G154),
IFERROR(VLOOKUP(G154, Crops!$A$3:$B$616, 2, FALSE),
IFERROR(VLOOKUP(G154, Trees!$A$3:$B$615, 2, FALSE),
IFERROR(VLOOKUP(G154, Animals!$A$3:$B$616, 2, FALSE),
IFERROR(VLOOKUP(G154, Gear!$A$3:$B$615, 2, FALSE), 0)))) &gt; 0), "", "X")</f>
        <v/>
      </c>
    </row>
    <row r="155" spans="2:8" x14ac:dyDescent="0.25">
      <c r="B155">
        <v>0</v>
      </c>
      <c r="C155">
        <f t="shared" si="6"/>
        <v>12</v>
      </c>
      <c r="D155">
        <f>SUMIF(Animals!G$3:G$616, A155, Animals!F$3:F$616)
+SUMIF(Gear!G$3:G$614, A155, Gear!F$3:F$614)
+SUMIF(Gear!H$3:H$614, A155, Gear!F$3:F$614)
+SUMIF(Gear!I$3:I$614, A155, Gear!F$3:F$614)
+SUMIF(Workshop!G$3:G$603, A155, Workshop!I$3:I$603)
+SUMIF(Workshop!J$3:J$603, A155, Workshop!L$3:L$603)
+SUMIF(Workshop!M$3:M$603, A155, Workshop!O$3:O$603)
+SUMIF(Workshop!P$3:P$603, A155, Workshop!R$3:R$603)
+SUMIF(Fish!G$3:G$616, A155, Fish!I$3:I$616)
+SUMIF(Fish!J$3:J$616, A155, Fish!L$3:L$616)</f>
        <v>0</v>
      </c>
      <c r="E155">
        <f t="shared" si="7"/>
        <v>12</v>
      </c>
      <c r="F155">
        <f t="shared" si="8"/>
        <v>12</v>
      </c>
      <c r="H155" t="str">
        <f>IF(OR(ISBLANK(G155),
IFERROR(VLOOKUP(G155, Crops!$A$3:$B$616, 2, FALSE),
IFERROR(VLOOKUP(G155, Trees!$A$3:$B$615, 2, FALSE),
IFERROR(VLOOKUP(G155, Animals!$A$3:$B$616, 2, FALSE),
IFERROR(VLOOKUP(G155, Gear!$A$3:$B$615, 2, FALSE), 0)))) &gt; 0), "", "X")</f>
        <v/>
      </c>
    </row>
    <row r="156" spans="2:8" x14ac:dyDescent="0.25">
      <c r="B156">
        <v>0</v>
      </c>
      <c r="C156">
        <f t="shared" si="6"/>
        <v>12</v>
      </c>
      <c r="D156">
        <f>SUMIF(Animals!G$3:G$616, A156, Animals!F$3:F$616)
+SUMIF(Gear!G$3:G$614, A156, Gear!F$3:F$614)
+SUMIF(Gear!H$3:H$614, A156, Gear!F$3:F$614)
+SUMIF(Gear!I$3:I$614, A156, Gear!F$3:F$614)
+SUMIF(Workshop!G$3:G$603, A156, Workshop!I$3:I$603)
+SUMIF(Workshop!J$3:J$603, A156, Workshop!L$3:L$603)
+SUMIF(Workshop!M$3:M$603, A156, Workshop!O$3:O$603)
+SUMIF(Workshop!P$3:P$603, A156, Workshop!R$3:R$603)
+SUMIF(Fish!G$3:G$616, A156, Fish!I$3:I$616)
+SUMIF(Fish!J$3:J$616, A156, Fish!L$3:L$616)</f>
        <v>0</v>
      </c>
      <c r="E156">
        <f t="shared" si="7"/>
        <v>12</v>
      </c>
      <c r="F156">
        <f t="shared" si="8"/>
        <v>12</v>
      </c>
      <c r="H156" t="str">
        <f>IF(OR(ISBLANK(G156),
IFERROR(VLOOKUP(G156, Crops!$A$3:$B$616, 2, FALSE),
IFERROR(VLOOKUP(G156, Trees!$A$3:$B$615, 2, FALSE),
IFERROR(VLOOKUP(G156, Animals!$A$3:$B$616, 2, FALSE),
IFERROR(VLOOKUP(G156, Gear!$A$3:$B$615, 2, FALSE), 0)))) &gt; 0), "", "X")</f>
        <v/>
      </c>
    </row>
    <row r="157" spans="2:8" x14ac:dyDescent="0.25">
      <c r="B157">
        <v>0</v>
      </c>
      <c r="C157">
        <f t="shared" si="6"/>
        <v>12</v>
      </c>
      <c r="D157">
        <f>SUMIF(Animals!G$3:G$616, A157, Animals!F$3:F$616)
+SUMIF(Gear!G$3:G$614, A157, Gear!F$3:F$614)
+SUMIF(Gear!H$3:H$614, A157, Gear!F$3:F$614)
+SUMIF(Gear!I$3:I$614, A157, Gear!F$3:F$614)
+SUMIF(Workshop!G$3:G$603, A157, Workshop!I$3:I$603)
+SUMIF(Workshop!J$3:J$603, A157, Workshop!L$3:L$603)
+SUMIF(Workshop!M$3:M$603, A157, Workshop!O$3:O$603)
+SUMIF(Workshop!P$3:P$603, A157, Workshop!R$3:R$603)
+SUMIF(Fish!G$3:G$616, A157, Fish!I$3:I$616)
+SUMIF(Fish!J$3:J$616, A157, Fish!L$3:L$616)</f>
        <v>0</v>
      </c>
      <c r="E157">
        <f t="shared" si="7"/>
        <v>12</v>
      </c>
      <c r="F157">
        <f t="shared" si="8"/>
        <v>12</v>
      </c>
      <c r="H157" t="str">
        <f>IF(OR(ISBLANK(G157),
IFERROR(VLOOKUP(G157, Crops!$A$3:$B$616, 2, FALSE),
IFERROR(VLOOKUP(G157, Trees!$A$3:$B$615, 2, FALSE),
IFERROR(VLOOKUP(G157, Animals!$A$3:$B$616, 2, FALSE),
IFERROR(VLOOKUP(G157, Gear!$A$3:$B$615, 2, FALSE), 0)))) &gt; 0), "", "X")</f>
        <v/>
      </c>
    </row>
    <row r="158" spans="2:8" x14ac:dyDescent="0.25">
      <c r="B158">
        <v>0</v>
      </c>
      <c r="C158">
        <f t="shared" si="6"/>
        <v>12</v>
      </c>
      <c r="D158">
        <f>SUMIF(Animals!G$3:G$616, A158, Animals!F$3:F$616)
+SUMIF(Gear!G$3:G$614, A158, Gear!F$3:F$614)
+SUMIF(Gear!H$3:H$614, A158, Gear!F$3:F$614)
+SUMIF(Gear!I$3:I$614, A158, Gear!F$3:F$614)
+SUMIF(Workshop!G$3:G$603, A158, Workshop!I$3:I$603)
+SUMIF(Workshop!J$3:J$603, A158, Workshop!L$3:L$603)
+SUMIF(Workshop!M$3:M$603, A158, Workshop!O$3:O$603)
+SUMIF(Workshop!P$3:P$603, A158, Workshop!R$3:R$603)
+SUMIF(Fish!G$3:G$616, A158, Fish!I$3:I$616)
+SUMIF(Fish!J$3:J$616, A158, Fish!L$3:L$616)</f>
        <v>0</v>
      </c>
      <c r="E158">
        <f t="shared" si="7"/>
        <v>12</v>
      </c>
      <c r="F158">
        <f t="shared" si="8"/>
        <v>12</v>
      </c>
      <c r="H158" t="str">
        <f>IF(OR(ISBLANK(G158),
IFERROR(VLOOKUP(G158, Crops!$A$3:$B$616, 2, FALSE),
IFERROR(VLOOKUP(G158, Trees!$A$3:$B$615, 2, FALSE),
IFERROR(VLOOKUP(G158, Animals!$A$3:$B$616, 2, FALSE),
IFERROR(VLOOKUP(G158, Gear!$A$3:$B$615, 2, FALSE), 0)))) &gt; 0), "", "X")</f>
        <v/>
      </c>
    </row>
    <row r="159" spans="2:8" x14ac:dyDescent="0.25">
      <c r="B159">
        <v>0</v>
      </c>
      <c r="C159">
        <f t="shared" si="6"/>
        <v>12</v>
      </c>
      <c r="D159">
        <f>SUMIF(Animals!G$3:G$616, A159, Animals!F$3:F$616)
+SUMIF(Gear!G$3:G$614, A159, Gear!F$3:F$614)
+SUMIF(Gear!H$3:H$614, A159, Gear!F$3:F$614)
+SUMIF(Gear!I$3:I$614, A159, Gear!F$3:F$614)
+SUMIF(Workshop!G$3:G$603, A159, Workshop!I$3:I$603)
+SUMIF(Workshop!J$3:J$603, A159, Workshop!L$3:L$603)
+SUMIF(Workshop!M$3:M$603, A159, Workshop!O$3:O$603)
+SUMIF(Workshop!P$3:P$603, A159, Workshop!R$3:R$603)
+SUMIF(Fish!G$3:G$616, A159, Fish!I$3:I$616)
+SUMIF(Fish!J$3:J$616, A159, Fish!L$3:L$616)</f>
        <v>0</v>
      </c>
      <c r="E159">
        <f t="shared" si="7"/>
        <v>12</v>
      </c>
      <c r="F159">
        <f t="shared" si="8"/>
        <v>12</v>
      </c>
      <c r="H159" t="str">
        <f>IF(OR(ISBLANK(G159),
IFERROR(VLOOKUP(G159, Crops!$A$3:$B$616, 2, FALSE),
IFERROR(VLOOKUP(G159, Trees!$A$3:$B$615, 2, FALSE),
IFERROR(VLOOKUP(G159, Animals!$A$3:$B$616, 2, FALSE),
IFERROR(VLOOKUP(G159, Gear!$A$3:$B$615, 2, FALSE), 0)))) &gt; 0), "", "X")</f>
        <v/>
      </c>
    </row>
    <row r="160" spans="2:8" x14ac:dyDescent="0.25">
      <c r="B160">
        <v>0</v>
      </c>
      <c r="C160">
        <f t="shared" si="6"/>
        <v>12</v>
      </c>
      <c r="D160">
        <f>SUMIF(Animals!G$3:G$616, A160, Animals!F$3:F$616)
+SUMIF(Gear!G$3:G$614, A160, Gear!F$3:F$614)
+SUMIF(Gear!H$3:H$614, A160, Gear!F$3:F$614)
+SUMIF(Gear!I$3:I$614, A160, Gear!F$3:F$614)
+SUMIF(Workshop!G$3:G$603, A160, Workshop!I$3:I$603)
+SUMIF(Workshop!J$3:J$603, A160, Workshop!L$3:L$603)
+SUMIF(Workshop!M$3:M$603, A160, Workshop!O$3:O$603)
+SUMIF(Workshop!P$3:P$603, A160, Workshop!R$3:R$603)
+SUMIF(Fish!G$3:G$616, A160, Fish!I$3:I$616)
+SUMIF(Fish!J$3:J$616, A160, Fish!L$3:L$616)</f>
        <v>0</v>
      </c>
      <c r="E160">
        <f t="shared" si="7"/>
        <v>12</v>
      </c>
      <c r="F160">
        <f t="shared" si="8"/>
        <v>12</v>
      </c>
      <c r="H160" t="str">
        <f>IF(OR(ISBLANK(G160),
IFERROR(VLOOKUP(G160, Crops!$A$3:$B$616, 2, FALSE),
IFERROR(VLOOKUP(G160, Trees!$A$3:$B$615, 2, FALSE),
IFERROR(VLOOKUP(G160, Animals!$A$3:$B$616, 2, FALSE),
IFERROR(VLOOKUP(G160, Gear!$A$3:$B$615, 2, FALSE), 0)))) &gt; 0), "", "X")</f>
        <v/>
      </c>
    </row>
    <row r="161" spans="2:8" x14ac:dyDescent="0.25">
      <c r="B161">
        <v>0</v>
      </c>
      <c r="C161">
        <f t="shared" si="6"/>
        <v>12</v>
      </c>
      <c r="D161">
        <f>SUMIF(Animals!G$3:G$616, A161, Animals!F$3:F$616)
+SUMIF(Gear!G$3:G$614, A161, Gear!F$3:F$614)
+SUMIF(Gear!H$3:H$614, A161, Gear!F$3:F$614)
+SUMIF(Gear!I$3:I$614, A161, Gear!F$3:F$614)
+SUMIF(Workshop!G$3:G$603, A161, Workshop!I$3:I$603)
+SUMIF(Workshop!J$3:J$603, A161, Workshop!L$3:L$603)
+SUMIF(Workshop!M$3:M$603, A161, Workshop!O$3:O$603)
+SUMIF(Workshop!P$3:P$603, A161, Workshop!R$3:R$603)
+SUMIF(Fish!G$3:G$616, A161, Fish!I$3:I$616)
+SUMIF(Fish!J$3:J$616, A161, Fish!L$3:L$616)</f>
        <v>0</v>
      </c>
      <c r="E161">
        <f t="shared" si="7"/>
        <v>12</v>
      </c>
      <c r="F161">
        <f t="shared" si="8"/>
        <v>12</v>
      </c>
      <c r="H161" t="str">
        <f>IF(OR(ISBLANK(G161),
IFERROR(VLOOKUP(G161, Crops!$A$3:$B$616, 2, FALSE),
IFERROR(VLOOKUP(G161, Trees!$A$3:$B$615, 2, FALSE),
IFERROR(VLOOKUP(G161, Animals!$A$3:$B$616, 2, FALSE),
IFERROR(VLOOKUP(G161, Gear!$A$3:$B$615, 2, FALSE), 0)))) &gt; 0), "", "X")</f>
        <v/>
      </c>
    </row>
    <row r="162" spans="2:8" x14ac:dyDescent="0.25">
      <c r="B162">
        <v>0</v>
      </c>
      <c r="C162">
        <f t="shared" si="6"/>
        <v>12</v>
      </c>
      <c r="D162">
        <f>SUMIF(Animals!G$3:G$616, A162, Animals!F$3:F$616)
+SUMIF(Gear!G$3:G$614, A162, Gear!F$3:F$614)
+SUMIF(Gear!H$3:H$614, A162, Gear!F$3:F$614)
+SUMIF(Gear!I$3:I$614, A162, Gear!F$3:F$614)
+SUMIF(Workshop!G$3:G$603, A162, Workshop!I$3:I$603)
+SUMIF(Workshop!J$3:J$603, A162, Workshop!L$3:L$603)
+SUMIF(Workshop!M$3:M$603, A162, Workshop!O$3:O$603)
+SUMIF(Workshop!P$3:P$603, A162, Workshop!R$3:R$603)
+SUMIF(Fish!G$3:G$616, A162, Fish!I$3:I$616)
+SUMIF(Fish!J$3:J$616, A162, Fish!L$3:L$616)</f>
        <v>0</v>
      </c>
      <c r="E162">
        <f t="shared" si="7"/>
        <v>12</v>
      </c>
      <c r="F162">
        <f t="shared" si="8"/>
        <v>12</v>
      </c>
      <c r="H162" t="str">
        <f>IF(OR(ISBLANK(G162),
IFERROR(VLOOKUP(G162, Crops!$A$3:$B$616, 2, FALSE),
IFERROR(VLOOKUP(G162, Trees!$A$3:$B$615, 2, FALSE),
IFERROR(VLOOKUP(G162, Animals!$A$3:$B$616, 2, FALSE),
IFERROR(VLOOKUP(G162, Gear!$A$3:$B$615, 2, FALSE), 0)))) &gt; 0), "", "X")</f>
        <v/>
      </c>
    </row>
    <row r="163" spans="2:8" x14ac:dyDescent="0.25">
      <c r="B163">
        <v>0</v>
      </c>
      <c r="C163">
        <f t="shared" si="6"/>
        <v>12</v>
      </c>
      <c r="D163">
        <f>SUMIF(Animals!G$3:G$616, A163, Animals!F$3:F$616)
+SUMIF(Gear!G$3:G$614, A163, Gear!F$3:F$614)
+SUMIF(Gear!H$3:H$614, A163, Gear!F$3:F$614)
+SUMIF(Gear!I$3:I$614, A163, Gear!F$3:F$614)
+SUMIF(Workshop!G$3:G$603, A163, Workshop!I$3:I$603)
+SUMIF(Workshop!J$3:J$603, A163, Workshop!L$3:L$603)
+SUMIF(Workshop!M$3:M$603, A163, Workshop!O$3:O$603)
+SUMIF(Workshop!P$3:P$603, A163, Workshop!R$3:R$603)
+SUMIF(Fish!G$3:G$616, A163, Fish!I$3:I$616)
+SUMIF(Fish!J$3:J$616, A163, Fish!L$3:L$616)</f>
        <v>0</v>
      </c>
      <c r="E163">
        <f t="shared" si="7"/>
        <v>12</v>
      </c>
      <c r="F163">
        <f t="shared" si="8"/>
        <v>12</v>
      </c>
      <c r="H163" t="str">
        <f>IF(OR(ISBLANK(G163),
IFERROR(VLOOKUP(G163, Crops!$A$3:$B$616, 2, FALSE),
IFERROR(VLOOKUP(G163, Trees!$A$3:$B$615, 2, FALSE),
IFERROR(VLOOKUP(G163, Animals!$A$3:$B$616, 2, FALSE),
IFERROR(VLOOKUP(G163, Gear!$A$3:$B$615, 2, FALSE), 0)))) &gt; 0), "", "X")</f>
        <v/>
      </c>
    </row>
    <row r="164" spans="2:8" x14ac:dyDescent="0.25">
      <c r="B164">
        <v>0</v>
      </c>
      <c r="C164">
        <f t="shared" si="6"/>
        <v>12</v>
      </c>
      <c r="D164">
        <f>SUMIF(Animals!G$3:G$616, A164, Animals!F$3:F$616)
+SUMIF(Gear!G$3:G$614, A164, Gear!F$3:F$614)
+SUMIF(Gear!H$3:H$614, A164, Gear!F$3:F$614)
+SUMIF(Gear!I$3:I$614, A164, Gear!F$3:F$614)
+SUMIF(Workshop!G$3:G$603, A164, Workshop!I$3:I$603)
+SUMIF(Workshop!J$3:J$603, A164, Workshop!L$3:L$603)
+SUMIF(Workshop!M$3:M$603, A164, Workshop!O$3:O$603)
+SUMIF(Workshop!P$3:P$603, A164, Workshop!R$3:R$603)
+SUMIF(Fish!G$3:G$616, A164, Fish!I$3:I$616)
+SUMIF(Fish!J$3:J$616, A164, Fish!L$3:L$616)</f>
        <v>0</v>
      </c>
      <c r="E164">
        <f t="shared" si="7"/>
        <v>12</v>
      </c>
      <c r="F164">
        <f t="shared" si="8"/>
        <v>12</v>
      </c>
      <c r="H164" t="str">
        <f>IF(OR(ISBLANK(G164),
IFERROR(VLOOKUP(G164, Crops!$A$3:$B$616, 2, FALSE),
IFERROR(VLOOKUP(G164, Trees!$A$3:$B$615, 2, FALSE),
IFERROR(VLOOKUP(G164, Animals!$A$3:$B$616, 2, FALSE),
IFERROR(VLOOKUP(G164, Gear!$A$3:$B$615, 2, FALSE), 0)))) &gt; 0), "", "X")</f>
        <v/>
      </c>
    </row>
    <row r="165" spans="2:8" x14ac:dyDescent="0.25">
      <c r="B165">
        <v>0</v>
      </c>
      <c r="C165">
        <f t="shared" si="6"/>
        <v>12</v>
      </c>
      <c r="D165">
        <f>SUMIF(Animals!G$3:G$616, A165, Animals!F$3:F$616)
+SUMIF(Gear!G$3:G$614, A165, Gear!F$3:F$614)
+SUMIF(Gear!H$3:H$614, A165, Gear!F$3:F$614)
+SUMIF(Gear!I$3:I$614, A165, Gear!F$3:F$614)
+SUMIF(Workshop!G$3:G$603, A165, Workshop!I$3:I$603)
+SUMIF(Workshop!J$3:J$603, A165, Workshop!L$3:L$603)
+SUMIF(Workshop!M$3:M$603, A165, Workshop!O$3:O$603)
+SUMIF(Workshop!P$3:P$603, A165, Workshop!R$3:R$603)
+SUMIF(Fish!G$3:G$616, A165, Fish!I$3:I$616)
+SUMIF(Fish!J$3:J$616, A165, Fish!L$3:L$616)</f>
        <v>0</v>
      </c>
      <c r="E165">
        <f t="shared" si="7"/>
        <v>12</v>
      </c>
      <c r="F165">
        <f t="shared" si="8"/>
        <v>12</v>
      </c>
      <c r="H165" t="str">
        <f>IF(OR(ISBLANK(G165),
IFERROR(VLOOKUP(G165, Crops!$A$3:$B$616, 2, FALSE),
IFERROR(VLOOKUP(G165, Trees!$A$3:$B$615, 2, FALSE),
IFERROR(VLOOKUP(G165, Animals!$A$3:$B$616, 2, FALSE),
IFERROR(VLOOKUP(G165, Gear!$A$3:$B$615, 2, FALSE), 0)))) &gt; 0), "", "X")</f>
        <v/>
      </c>
    </row>
    <row r="166" spans="2:8" x14ac:dyDescent="0.25">
      <c r="B166">
        <v>0</v>
      </c>
      <c r="C166">
        <f t="shared" si="6"/>
        <v>12</v>
      </c>
      <c r="D166">
        <f>SUMIF(Animals!G$3:G$616, A166, Animals!F$3:F$616)
+SUMIF(Gear!G$3:G$614, A166, Gear!F$3:F$614)
+SUMIF(Gear!H$3:H$614, A166, Gear!F$3:F$614)
+SUMIF(Gear!I$3:I$614, A166, Gear!F$3:F$614)
+SUMIF(Workshop!G$3:G$603, A166, Workshop!I$3:I$603)
+SUMIF(Workshop!J$3:J$603, A166, Workshop!L$3:L$603)
+SUMIF(Workshop!M$3:M$603, A166, Workshop!O$3:O$603)
+SUMIF(Workshop!P$3:P$603, A166, Workshop!R$3:R$603)
+SUMIF(Fish!G$3:G$616, A166, Fish!I$3:I$616)
+SUMIF(Fish!J$3:J$616, A166, Fish!L$3:L$616)</f>
        <v>0</v>
      </c>
      <c r="E166">
        <f t="shared" si="7"/>
        <v>12</v>
      </c>
      <c r="F166">
        <f t="shared" si="8"/>
        <v>12</v>
      </c>
      <c r="H166" t="str">
        <f>IF(OR(ISBLANK(G166),
IFERROR(VLOOKUP(G166, Crops!$A$3:$B$616, 2, FALSE),
IFERROR(VLOOKUP(G166, Trees!$A$3:$B$615, 2, FALSE),
IFERROR(VLOOKUP(G166, Animals!$A$3:$B$616, 2, FALSE),
IFERROR(VLOOKUP(G166, Gear!$A$3:$B$615, 2, FALSE), 0)))) &gt; 0), "", "X")</f>
        <v/>
      </c>
    </row>
    <row r="167" spans="2:8" x14ac:dyDescent="0.25">
      <c r="B167">
        <v>0</v>
      </c>
      <c r="C167">
        <f t="shared" si="6"/>
        <v>12</v>
      </c>
      <c r="D167">
        <f>SUMIF(Animals!G$3:G$616, A167, Animals!F$3:F$616)
+SUMIF(Gear!G$3:G$614, A167, Gear!F$3:F$614)
+SUMIF(Gear!H$3:H$614, A167, Gear!F$3:F$614)
+SUMIF(Gear!I$3:I$614, A167, Gear!F$3:F$614)
+SUMIF(Workshop!G$3:G$603, A167, Workshop!I$3:I$603)
+SUMIF(Workshop!J$3:J$603, A167, Workshop!L$3:L$603)
+SUMIF(Workshop!M$3:M$603, A167, Workshop!O$3:O$603)
+SUMIF(Workshop!P$3:P$603, A167, Workshop!R$3:R$603)
+SUMIF(Fish!G$3:G$616, A167, Fish!I$3:I$616)
+SUMIF(Fish!J$3:J$616, A167, Fish!L$3:L$616)</f>
        <v>0</v>
      </c>
      <c r="E167">
        <f t="shared" si="7"/>
        <v>12</v>
      </c>
      <c r="F167">
        <f t="shared" si="8"/>
        <v>12</v>
      </c>
      <c r="H167" t="str">
        <f>IF(OR(ISBLANK(G167),
IFERROR(VLOOKUP(G167, Crops!$A$3:$B$616, 2, FALSE),
IFERROR(VLOOKUP(G167, Trees!$A$3:$B$615, 2, FALSE),
IFERROR(VLOOKUP(G167, Animals!$A$3:$B$616, 2, FALSE),
IFERROR(VLOOKUP(G167, Gear!$A$3:$B$615, 2, FALSE), 0)))) &gt; 0), "", "X")</f>
        <v/>
      </c>
    </row>
    <row r="168" spans="2:8" x14ac:dyDescent="0.25">
      <c r="B168">
        <v>0</v>
      </c>
      <c r="C168">
        <f t="shared" si="6"/>
        <v>12</v>
      </c>
      <c r="D168">
        <f>SUMIF(Animals!G$3:G$616, A168, Animals!F$3:F$616)
+SUMIF(Gear!G$3:G$614, A168, Gear!F$3:F$614)
+SUMIF(Gear!H$3:H$614, A168, Gear!F$3:F$614)
+SUMIF(Gear!I$3:I$614, A168, Gear!F$3:F$614)
+SUMIF(Workshop!G$3:G$603, A168, Workshop!I$3:I$603)
+SUMIF(Workshop!J$3:J$603, A168, Workshop!L$3:L$603)
+SUMIF(Workshop!M$3:M$603, A168, Workshop!O$3:O$603)
+SUMIF(Workshop!P$3:P$603, A168, Workshop!R$3:R$603)
+SUMIF(Fish!G$3:G$616, A168, Fish!I$3:I$616)
+SUMIF(Fish!J$3:J$616, A168, Fish!L$3:L$616)</f>
        <v>0</v>
      </c>
      <c r="E168">
        <f t="shared" si="7"/>
        <v>12</v>
      </c>
      <c r="F168">
        <f t="shared" si="8"/>
        <v>12</v>
      </c>
      <c r="H168" t="str">
        <f>IF(OR(ISBLANK(G168),
IFERROR(VLOOKUP(G168, Crops!$A$3:$B$616, 2, FALSE),
IFERROR(VLOOKUP(G168, Trees!$A$3:$B$615, 2, FALSE),
IFERROR(VLOOKUP(G168, Animals!$A$3:$B$616, 2, FALSE),
IFERROR(VLOOKUP(G168, Gear!$A$3:$B$615, 2, FALSE), 0)))) &gt; 0), "", "X")</f>
        <v/>
      </c>
    </row>
    <row r="169" spans="2:8" x14ac:dyDescent="0.25">
      <c r="B169">
        <v>0</v>
      </c>
      <c r="C169">
        <f t="shared" si="6"/>
        <v>12</v>
      </c>
      <c r="D169">
        <f>SUMIF(Animals!G$3:G$616, A169, Animals!F$3:F$616)
+SUMIF(Gear!G$3:G$614, A169, Gear!F$3:F$614)
+SUMIF(Gear!H$3:H$614, A169, Gear!F$3:F$614)
+SUMIF(Gear!I$3:I$614, A169, Gear!F$3:F$614)
+SUMIF(Workshop!G$3:G$603, A169, Workshop!I$3:I$603)
+SUMIF(Workshop!J$3:J$603, A169, Workshop!L$3:L$603)
+SUMIF(Workshop!M$3:M$603, A169, Workshop!O$3:O$603)
+SUMIF(Workshop!P$3:P$603, A169, Workshop!R$3:R$603)
+SUMIF(Fish!G$3:G$616, A169, Fish!I$3:I$616)
+SUMIF(Fish!J$3:J$616, A169, Fish!L$3:L$616)</f>
        <v>0</v>
      </c>
      <c r="E169">
        <f t="shared" si="7"/>
        <v>12</v>
      </c>
      <c r="F169">
        <f t="shared" si="8"/>
        <v>12</v>
      </c>
      <c r="H169" t="str">
        <f>IF(OR(ISBLANK(G169),
IFERROR(VLOOKUP(G169, Crops!$A$3:$B$616, 2, FALSE),
IFERROR(VLOOKUP(G169, Trees!$A$3:$B$615, 2, FALSE),
IFERROR(VLOOKUP(G169, Animals!$A$3:$B$616, 2, FALSE),
IFERROR(VLOOKUP(G169, Gear!$A$3:$B$615, 2, FALSE), 0)))) &gt; 0), "", "X")</f>
        <v/>
      </c>
    </row>
    <row r="170" spans="2:8" x14ac:dyDescent="0.25">
      <c r="B170">
        <v>0</v>
      </c>
      <c r="C170">
        <f t="shared" si="6"/>
        <v>12</v>
      </c>
      <c r="D170">
        <f>SUMIF(Animals!G$3:G$616, A170, Animals!F$3:F$616)
+SUMIF(Gear!G$3:G$614, A170, Gear!F$3:F$614)
+SUMIF(Gear!H$3:H$614, A170, Gear!F$3:F$614)
+SUMIF(Gear!I$3:I$614, A170, Gear!F$3:F$614)
+SUMIF(Workshop!G$3:G$603, A170, Workshop!I$3:I$603)
+SUMIF(Workshop!J$3:J$603, A170, Workshop!L$3:L$603)
+SUMIF(Workshop!M$3:M$603, A170, Workshop!O$3:O$603)
+SUMIF(Workshop!P$3:P$603, A170, Workshop!R$3:R$603)
+SUMIF(Fish!G$3:G$616, A170, Fish!I$3:I$616)
+SUMIF(Fish!J$3:J$616, A170, Fish!L$3:L$616)</f>
        <v>0</v>
      </c>
      <c r="E170">
        <f t="shared" si="7"/>
        <v>12</v>
      </c>
      <c r="F170">
        <f t="shared" si="8"/>
        <v>12</v>
      </c>
      <c r="H170" t="str">
        <f>IF(OR(ISBLANK(G170),
IFERROR(VLOOKUP(G170, Crops!$A$3:$B$616, 2, FALSE),
IFERROR(VLOOKUP(G170, Trees!$A$3:$B$615, 2, FALSE),
IFERROR(VLOOKUP(G170, Animals!$A$3:$B$616, 2, FALSE),
IFERROR(VLOOKUP(G170, Gear!$A$3:$B$615, 2, FALSE), 0)))) &gt; 0), "", "X")</f>
        <v/>
      </c>
    </row>
    <row r="171" spans="2:8" x14ac:dyDescent="0.25">
      <c r="B171">
        <v>0</v>
      </c>
      <c r="C171">
        <f t="shared" si="6"/>
        <v>12</v>
      </c>
      <c r="D171">
        <f>SUMIF(Animals!G$3:G$616, A171, Animals!F$3:F$616)
+SUMIF(Gear!G$3:G$614, A171, Gear!F$3:F$614)
+SUMIF(Gear!H$3:H$614, A171, Gear!F$3:F$614)
+SUMIF(Gear!I$3:I$614, A171, Gear!F$3:F$614)
+SUMIF(Workshop!G$3:G$603, A171, Workshop!I$3:I$603)
+SUMIF(Workshop!J$3:J$603, A171, Workshop!L$3:L$603)
+SUMIF(Workshop!M$3:M$603, A171, Workshop!O$3:O$603)
+SUMIF(Workshop!P$3:P$603, A171, Workshop!R$3:R$603)
+SUMIF(Fish!G$3:G$616, A171, Fish!I$3:I$616)
+SUMIF(Fish!J$3:J$616, A171, Fish!L$3:L$616)</f>
        <v>0</v>
      </c>
      <c r="E171">
        <f t="shared" si="7"/>
        <v>12</v>
      </c>
      <c r="F171">
        <f t="shared" si="8"/>
        <v>12</v>
      </c>
      <c r="H171" t="str">
        <f>IF(OR(ISBLANK(G171),
IFERROR(VLOOKUP(G171, Crops!$A$3:$B$616, 2, FALSE),
IFERROR(VLOOKUP(G171, Trees!$A$3:$B$615, 2, FALSE),
IFERROR(VLOOKUP(G171, Animals!$A$3:$B$616, 2, FALSE),
IFERROR(VLOOKUP(G171, Gear!$A$3:$B$615, 2, FALSE), 0)))) &gt; 0), "", "X")</f>
        <v/>
      </c>
    </row>
    <row r="172" spans="2:8" x14ac:dyDescent="0.25">
      <c r="B172">
        <v>0</v>
      </c>
      <c r="C172">
        <f t="shared" si="6"/>
        <v>12</v>
      </c>
      <c r="D172">
        <f>SUMIF(Animals!G$3:G$616, A172, Animals!F$3:F$616)
+SUMIF(Gear!G$3:G$614, A172, Gear!F$3:F$614)
+SUMIF(Gear!H$3:H$614, A172, Gear!F$3:F$614)
+SUMIF(Gear!I$3:I$614, A172, Gear!F$3:F$614)
+SUMIF(Workshop!G$3:G$603, A172, Workshop!I$3:I$603)
+SUMIF(Workshop!J$3:J$603, A172, Workshop!L$3:L$603)
+SUMIF(Workshop!M$3:M$603, A172, Workshop!O$3:O$603)
+SUMIF(Workshop!P$3:P$603, A172, Workshop!R$3:R$603)
+SUMIF(Fish!G$3:G$616, A172, Fish!I$3:I$616)
+SUMIF(Fish!J$3:J$616, A172, Fish!L$3:L$616)</f>
        <v>0</v>
      </c>
      <c r="E172">
        <f t="shared" si="7"/>
        <v>12</v>
      </c>
      <c r="F172">
        <f t="shared" si="8"/>
        <v>12</v>
      </c>
      <c r="H172" t="str">
        <f>IF(OR(ISBLANK(G172),
IFERROR(VLOOKUP(G172, Crops!$A$3:$B$616, 2, FALSE),
IFERROR(VLOOKUP(G172, Trees!$A$3:$B$615, 2, FALSE),
IFERROR(VLOOKUP(G172, Animals!$A$3:$B$616, 2, FALSE),
IFERROR(VLOOKUP(G172, Gear!$A$3:$B$615, 2, FALSE), 0)))) &gt; 0), "", "X")</f>
        <v/>
      </c>
    </row>
    <row r="173" spans="2:8" x14ac:dyDescent="0.25">
      <c r="B173">
        <v>0</v>
      </c>
      <c r="C173">
        <f t="shared" si="6"/>
        <v>12</v>
      </c>
      <c r="D173">
        <f>SUMIF(Animals!G$3:G$616, A173, Animals!F$3:F$616)
+SUMIF(Gear!G$3:G$614, A173, Gear!F$3:F$614)
+SUMIF(Gear!H$3:H$614, A173, Gear!F$3:F$614)
+SUMIF(Gear!I$3:I$614, A173, Gear!F$3:F$614)
+SUMIF(Workshop!G$3:G$603, A173, Workshop!I$3:I$603)
+SUMIF(Workshop!J$3:J$603, A173, Workshop!L$3:L$603)
+SUMIF(Workshop!M$3:M$603, A173, Workshop!O$3:O$603)
+SUMIF(Workshop!P$3:P$603, A173, Workshop!R$3:R$603)
+SUMIF(Fish!G$3:G$616, A173, Fish!I$3:I$616)
+SUMIF(Fish!J$3:J$616, A173, Fish!L$3:L$616)</f>
        <v>0</v>
      </c>
      <c r="E173">
        <f t="shared" si="7"/>
        <v>12</v>
      </c>
      <c r="F173">
        <f t="shared" si="8"/>
        <v>12</v>
      </c>
      <c r="H173" t="str">
        <f>IF(OR(ISBLANK(G173),
IFERROR(VLOOKUP(G173, Crops!$A$3:$B$616, 2, FALSE),
IFERROR(VLOOKUP(G173, Trees!$A$3:$B$615, 2, FALSE),
IFERROR(VLOOKUP(G173, Animals!$A$3:$B$616, 2, FALSE),
IFERROR(VLOOKUP(G173, Gear!$A$3:$B$615, 2, FALSE), 0)))) &gt; 0), "", "X")</f>
        <v/>
      </c>
    </row>
    <row r="174" spans="2:8" x14ac:dyDescent="0.25">
      <c r="B174">
        <v>0</v>
      </c>
      <c r="C174">
        <f t="shared" si="6"/>
        <v>12</v>
      </c>
      <c r="D174">
        <f>SUMIF(Animals!G$3:G$616, A174, Animals!F$3:F$616)
+SUMIF(Gear!G$3:G$614, A174, Gear!F$3:F$614)
+SUMIF(Gear!H$3:H$614, A174, Gear!F$3:F$614)
+SUMIF(Gear!I$3:I$614, A174, Gear!F$3:F$614)
+SUMIF(Workshop!G$3:G$603, A174, Workshop!I$3:I$603)
+SUMIF(Workshop!J$3:J$603, A174, Workshop!L$3:L$603)
+SUMIF(Workshop!M$3:M$603, A174, Workshop!O$3:O$603)
+SUMIF(Workshop!P$3:P$603, A174, Workshop!R$3:R$603)
+SUMIF(Fish!G$3:G$616, A174, Fish!I$3:I$616)
+SUMIF(Fish!J$3:J$616, A174, Fish!L$3:L$616)</f>
        <v>0</v>
      </c>
      <c r="E174">
        <f t="shared" si="7"/>
        <v>12</v>
      </c>
      <c r="F174">
        <f t="shared" si="8"/>
        <v>12</v>
      </c>
      <c r="H174" t="str">
        <f>IF(OR(ISBLANK(G174),
IFERROR(VLOOKUP(G174, Crops!$A$3:$B$616, 2, FALSE),
IFERROR(VLOOKUP(G174, Trees!$A$3:$B$615, 2, FALSE),
IFERROR(VLOOKUP(G174, Animals!$A$3:$B$616, 2, FALSE),
IFERROR(VLOOKUP(G174, Gear!$A$3:$B$615, 2, FALSE), 0)))) &gt; 0), "", "X")</f>
        <v/>
      </c>
    </row>
    <row r="175" spans="2:8" x14ac:dyDescent="0.25">
      <c r="B175">
        <v>0</v>
      </c>
      <c r="C175">
        <f t="shared" si="6"/>
        <v>12</v>
      </c>
      <c r="D175">
        <f>SUMIF(Animals!G$3:G$616, A175, Animals!F$3:F$616)
+SUMIF(Gear!G$3:G$614, A175, Gear!F$3:F$614)
+SUMIF(Gear!H$3:H$614, A175, Gear!F$3:F$614)
+SUMIF(Gear!I$3:I$614, A175, Gear!F$3:F$614)
+SUMIF(Workshop!G$3:G$603, A175, Workshop!I$3:I$603)
+SUMIF(Workshop!J$3:J$603, A175, Workshop!L$3:L$603)
+SUMIF(Workshop!M$3:M$603, A175, Workshop!O$3:O$603)
+SUMIF(Workshop!P$3:P$603, A175, Workshop!R$3:R$603)
+SUMIF(Fish!G$3:G$616, A175, Fish!I$3:I$616)
+SUMIF(Fish!J$3:J$616, A175, Fish!L$3:L$616)</f>
        <v>0</v>
      </c>
      <c r="E175">
        <f t="shared" si="7"/>
        <v>12</v>
      </c>
      <c r="F175">
        <f t="shared" si="8"/>
        <v>12</v>
      </c>
      <c r="H175" t="str">
        <f>IF(OR(ISBLANK(G175),
IFERROR(VLOOKUP(G175, Crops!$A$3:$B$616, 2, FALSE),
IFERROR(VLOOKUP(G175, Trees!$A$3:$B$615, 2, FALSE),
IFERROR(VLOOKUP(G175, Animals!$A$3:$B$616, 2, FALSE),
IFERROR(VLOOKUP(G175, Gear!$A$3:$B$615, 2, FALSE), 0)))) &gt; 0), "", "X")</f>
        <v/>
      </c>
    </row>
    <row r="176" spans="2:8" x14ac:dyDescent="0.25">
      <c r="B176">
        <v>0</v>
      </c>
      <c r="C176">
        <f t="shared" si="6"/>
        <v>12</v>
      </c>
      <c r="D176">
        <f>SUMIF(Animals!G$3:G$616, A176, Animals!F$3:F$616)
+SUMIF(Gear!G$3:G$614, A176, Gear!F$3:F$614)
+SUMIF(Gear!H$3:H$614, A176, Gear!F$3:F$614)
+SUMIF(Gear!I$3:I$614, A176, Gear!F$3:F$614)
+SUMIF(Workshop!G$3:G$603, A176, Workshop!I$3:I$603)
+SUMIF(Workshop!J$3:J$603, A176, Workshop!L$3:L$603)
+SUMIF(Workshop!M$3:M$603, A176, Workshop!O$3:O$603)
+SUMIF(Workshop!P$3:P$603, A176, Workshop!R$3:R$603)
+SUMIF(Fish!G$3:G$616, A176, Fish!I$3:I$616)
+SUMIF(Fish!J$3:J$616, A176, Fish!L$3:L$616)</f>
        <v>0</v>
      </c>
      <c r="E176">
        <f t="shared" si="7"/>
        <v>12</v>
      </c>
      <c r="F176">
        <f t="shared" si="8"/>
        <v>12</v>
      </c>
      <c r="H176" t="str">
        <f>IF(OR(ISBLANK(G176),
IFERROR(VLOOKUP(G176, Crops!$A$3:$B$616, 2, FALSE),
IFERROR(VLOOKUP(G176, Trees!$A$3:$B$615, 2, FALSE),
IFERROR(VLOOKUP(G176, Animals!$A$3:$B$616, 2, FALSE),
IFERROR(VLOOKUP(G176, Gear!$A$3:$B$615, 2, FALSE), 0)))) &gt; 0), "", "X")</f>
        <v/>
      </c>
    </row>
    <row r="177" spans="2:8" x14ac:dyDescent="0.25">
      <c r="B177">
        <v>0</v>
      </c>
      <c r="C177">
        <f t="shared" si="6"/>
        <v>12</v>
      </c>
      <c r="D177">
        <f>SUMIF(Animals!G$3:G$616, A177, Animals!F$3:F$616)
+SUMIF(Gear!G$3:G$614, A177, Gear!F$3:F$614)
+SUMIF(Gear!H$3:H$614, A177, Gear!F$3:F$614)
+SUMIF(Gear!I$3:I$614, A177, Gear!F$3:F$614)
+SUMIF(Workshop!G$3:G$603, A177, Workshop!I$3:I$603)
+SUMIF(Workshop!J$3:J$603, A177, Workshop!L$3:L$603)
+SUMIF(Workshop!M$3:M$603, A177, Workshop!O$3:O$603)
+SUMIF(Workshop!P$3:P$603, A177, Workshop!R$3:R$603)
+SUMIF(Fish!G$3:G$616, A177, Fish!I$3:I$616)
+SUMIF(Fish!J$3:J$616, A177, Fish!L$3:L$616)</f>
        <v>0</v>
      </c>
      <c r="E177">
        <f t="shared" si="7"/>
        <v>12</v>
      </c>
      <c r="F177">
        <f t="shared" si="8"/>
        <v>12</v>
      </c>
      <c r="H177" t="str">
        <f>IF(OR(ISBLANK(G177),
IFERROR(VLOOKUP(G177, Crops!$A$3:$B$616, 2, FALSE),
IFERROR(VLOOKUP(G177, Trees!$A$3:$B$615, 2, FALSE),
IFERROR(VLOOKUP(G177, Animals!$A$3:$B$616, 2, FALSE),
IFERROR(VLOOKUP(G177, Gear!$A$3:$B$615, 2, FALSE), 0)))) &gt; 0), "", "X")</f>
        <v/>
      </c>
    </row>
    <row r="178" spans="2:8" x14ac:dyDescent="0.25">
      <c r="B178">
        <v>0</v>
      </c>
      <c r="C178">
        <f t="shared" si="6"/>
        <v>12</v>
      </c>
      <c r="D178">
        <f>SUMIF(Animals!G$3:G$616, A178, Animals!F$3:F$616)
+SUMIF(Gear!G$3:G$614, A178, Gear!F$3:F$614)
+SUMIF(Gear!H$3:H$614, A178, Gear!F$3:F$614)
+SUMIF(Gear!I$3:I$614, A178, Gear!F$3:F$614)
+SUMIF(Workshop!G$3:G$603, A178, Workshop!I$3:I$603)
+SUMIF(Workshop!J$3:J$603, A178, Workshop!L$3:L$603)
+SUMIF(Workshop!M$3:M$603, A178, Workshop!O$3:O$603)
+SUMIF(Workshop!P$3:P$603, A178, Workshop!R$3:R$603)
+SUMIF(Fish!G$3:G$616, A178, Fish!I$3:I$616)
+SUMIF(Fish!J$3:J$616, A178, Fish!L$3:L$616)</f>
        <v>0</v>
      </c>
      <c r="E178">
        <f t="shared" si="7"/>
        <v>12</v>
      </c>
      <c r="F178">
        <f t="shared" si="8"/>
        <v>12</v>
      </c>
      <c r="H178" t="str">
        <f>IF(OR(ISBLANK(G178),
IFERROR(VLOOKUP(G178, Crops!$A$3:$B$616, 2, FALSE),
IFERROR(VLOOKUP(G178, Trees!$A$3:$B$615, 2, FALSE),
IFERROR(VLOOKUP(G178, Animals!$A$3:$B$616, 2, FALSE),
IFERROR(VLOOKUP(G178, Gear!$A$3:$B$615, 2, FALSE), 0)))) &gt; 0), "", "X")</f>
        <v/>
      </c>
    </row>
    <row r="179" spans="2:8" x14ac:dyDescent="0.25">
      <c r="B179">
        <v>0</v>
      </c>
      <c r="C179">
        <f t="shared" si="6"/>
        <v>12</v>
      </c>
      <c r="D179">
        <f>SUMIF(Animals!G$3:G$616, A179, Animals!F$3:F$616)
+SUMIF(Gear!G$3:G$614, A179, Gear!F$3:F$614)
+SUMIF(Gear!H$3:H$614, A179, Gear!F$3:F$614)
+SUMIF(Gear!I$3:I$614, A179, Gear!F$3:F$614)
+SUMIF(Workshop!G$3:G$603, A179, Workshop!I$3:I$603)
+SUMIF(Workshop!J$3:J$603, A179, Workshop!L$3:L$603)
+SUMIF(Workshop!M$3:M$603, A179, Workshop!O$3:O$603)
+SUMIF(Workshop!P$3:P$603, A179, Workshop!R$3:R$603)
+SUMIF(Fish!G$3:G$616, A179, Fish!I$3:I$616)
+SUMIF(Fish!J$3:J$616, A179, Fish!L$3:L$616)</f>
        <v>0</v>
      </c>
      <c r="E179">
        <f t="shared" si="7"/>
        <v>12</v>
      </c>
      <c r="F179">
        <f t="shared" si="8"/>
        <v>12</v>
      </c>
      <c r="H179" t="str">
        <f>IF(OR(ISBLANK(G179),
IFERROR(VLOOKUP(G179, Crops!$A$3:$B$616, 2, FALSE),
IFERROR(VLOOKUP(G179, Trees!$A$3:$B$615, 2, FALSE),
IFERROR(VLOOKUP(G179, Animals!$A$3:$B$616, 2, FALSE),
IFERROR(VLOOKUP(G179, Gear!$A$3:$B$615, 2, FALSE), 0)))) &gt; 0), "", "X")</f>
        <v/>
      </c>
    </row>
    <row r="180" spans="2:8" x14ac:dyDescent="0.25">
      <c r="B180">
        <v>0</v>
      </c>
      <c r="C180">
        <f t="shared" si="6"/>
        <v>12</v>
      </c>
      <c r="D180">
        <f>SUMIF(Animals!G$3:G$616, A180, Animals!F$3:F$616)
+SUMIF(Gear!G$3:G$614, A180, Gear!F$3:F$614)
+SUMIF(Gear!H$3:H$614, A180, Gear!F$3:F$614)
+SUMIF(Gear!I$3:I$614, A180, Gear!F$3:F$614)
+SUMIF(Workshop!G$3:G$603, A180, Workshop!I$3:I$603)
+SUMIF(Workshop!J$3:J$603, A180, Workshop!L$3:L$603)
+SUMIF(Workshop!M$3:M$603, A180, Workshop!O$3:O$603)
+SUMIF(Workshop!P$3:P$603, A180, Workshop!R$3:R$603)
+SUMIF(Fish!G$3:G$616, A180, Fish!I$3:I$616)
+SUMIF(Fish!J$3:J$616, A180, Fish!L$3:L$616)</f>
        <v>0</v>
      </c>
      <c r="E180">
        <f t="shared" si="7"/>
        <v>12</v>
      </c>
      <c r="F180">
        <f t="shared" si="8"/>
        <v>12</v>
      </c>
      <c r="H180" t="str">
        <f>IF(OR(ISBLANK(G180),
IFERROR(VLOOKUP(G180, Crops!$A$3:$B$616, 2, FALSE),
IFERROR(VLOOKUP(G180, Trees!$A$3:$B$615, 2, FALSE),
IFERROR(VLOOKUP(G180, Animals!$A$3:$B$616, 2, FALSE),
IFERROR(VLOOKUP(G180, Gear!$A$3:$B$615, 2, FALSE), 0)))) &gt; 0), "", "X")</f>
        <v/>
      </c>
    </row>
    <row r="181" spans="2:8" x14ac:dyDescent="0.25">
      <c r="B181">
        <v>0</v>
      </c>
      <c r="C181">
        <f t="shared" si="6"/>
        <v>12</v>
      </c>
      <c r="D181">
        <f>SUMIF(Animals!G$3:G$616, A181, Animals!F$3:F$616)
+SUMIF(Gear!G$3:G$614, A181, Gear!F$3:F$614)
+SUMIF(Gear!H$3:H$614, A181, Gear!F$3:F$614)
+SUMIF(Gear!I$3:I$614, A181, Gear!F$3:F$614)
+SUMIF(Workshop!G$3:G$603, A181, Workshop!I$3:I$603)
+SUMIF(Workshop!J$3:J$603, A181, Workshop!L$3:L$603)
+SUMIF(Workshop!M$3:M$603, A181, Workshop!O$3:O$603)
+SUMIF(Workshop!P$3:P$603, A181, Workshop!R$3:R$603)
+SUMIF(Fish!G$3:G$616, A181, Fish!I$3:I$616)
+SUMIF(Fish!J$3:J$616, A181, Fish!L$3:L$616)</f>
        <v>0</v>
      </c>
      <c r="E181">
        <f t="shared" si="7"/>
        <v>12</v>
      </c>
      <c r="F181">
        <f t="shared" si="8"/>
        <v>12</v>
      </c>
      <c r="H181" t="str">
        <f>IF(OR(ISBLANK(G181),
IFERROR(VLOOKUP(G181, Crops!$A$3:$B$616, 2, FALSE),
IFERROR(VLOOKUP(G181, Trees!$A$3:$B$615, 2, FALSE),
IFERROR(VLOOKUP(G181, Animals!$A$3:$B$616, 2, FALSE),
IFERROR(VLOOKUP(G181, Gear!$A$3:$B$615, 2, FALSE), 0)))) &gt; 0), "", "X")</f>
        <v/>
      </c>
    </row>
    <row r="182" spans="2:8" x14ac:dyDescent="0.25">
      <c r="B182">
        <v>0</v>
      </c>
      <c r="C182">
        <f t="shared" si="6"/>
        <v>12</v>
      </c>
      <c r="D182">
        <f>SUMIF(Animals!G$3:G$616, A182, Animals!F$3:F$616)
+SUMIF(Gear!G$3:G$614, A182, Gear!F$3:F$614)
+SUMIF(Gear!H$3:H$614, A182, Gear!F$3:F$614)
+SUMIF(Gear!I$3:I$614, A182, Gear!F$3:F$614)
+SUMIF(Workshop!G$3:G$603, A182, Workshop!I$3:I$603)
+SUMIF(Workshop!J$3:J$603, A182, Workshop!L$3:L$603)
+SUMIF(Workshop!M$3:M$603, A182, Workshop!O$3:O$603)
+SUMIF(Workshop!P$3:P$603, A182, Workshop!R$3:R$603)
+SUMIF(Fish!G$3:G$616, A182, Fish!I$3:I$616)
+SUMIF(Fish!J$3:J$616, A182, Fish!L$3:L$616)</f>
        <v>0</v>
      </c>
      <c r="E182">
        <f t="shared" si="7"/>
        <v>12</v>
      </c>
      <c r="F182">
        <f t="shared" si="8"/>
        <v>12</v>
      </c>
      <c r="H182" t="str">
        <f>IF(OR(ISBLANK(G182),
IFERROR(VLOOKUP(G182, Crops!$A$3:$B$616, 2, FALSE),
IFERROR(VLOOKUP(G182, Trees!$A$3:$B$615, 2, FALSE),
IFERROR(VLOOKUP(G182, Animals!$A$3:$B$616, 2, FALSE),
IFERROR(VLOOKUP(G182, Gear!$A$3:$B$615, 2, FALSE), 0)))) &gt; 0), "", "X")</f>
        <v/>
      </c>
    </row>
    <row r="183" spans="2:8" x14ac:dyDescent="0.25">
      <c r="B183">
        <v>0</v>
      </c>
      <c r="C183">
        <f t="shared" si="6"/>
        <v>12</v>
      </c>
      <c r="D183">
        <f>SUMIF(Animals!G$3:G$616, A183, Animals!F$3:F$616)
+SUMIF(Gear!G$3:G$614, A183, Gear!F$3:F$614)
+SUMIF(Gear!H$3:H$614, A183, Gear!F$3:F$614)
+SUMIF(Gear!I$3:I$614, A183, Gear!F$3:F$614)
+SUMIF(Workshop!G$3:G$603, A183, Workshop!I$3:I$603)
+SUMIF(Workshop!J$3:J$603, A183, Workshop!L$3:L$603)
+SUMIF(Workshop!M$3:M$603, A183, Workshop!O$3:O$603)
+SUMIF(Workshop!P$3:P$603, A183, Workshop!R$3:R$603)
+SUMIF(Fish!G$3:G$616, A183, Fish!I$3:I$616)
+SUMIF(Fish!J$3:J$616, A183, Fish!L$3:L$616)</f>
        <v>0</v>
      </c>
      <c r="E183">
        <f t="shared" si="7"/>
        <v>12</v>
      </c>
      <c r="F183">
        <f t="shared" si="8"/>
        <v>12</v>
      </c>
      <c r="H183" t="str">
        <f>IF(OR(ISBLANK(G183),
IFERROR(VLOOKUP(G183, Crops!$A$3:$B$616, 2, FALSE),
IFERROR(VLOOKUP(G183, Trees!$A$3:$B$615, 2, FALSE),
IFERROR(VLOOKUP(G183, Animals!$A$3:$B$616, 2, FALSE),
IFERROR(VLOOKUP(G183, Gear!$A$3:$B$615, 2, FALSE), 0)))) &gt; 0), "", "X")</f>
        <v/>
      </c>
    </row>
    <row r="184" spans="2:8" x14ac:dyDescent="0.25">
      <c r="B184">
        <v>0</v>
      </c>
      <c r="C184">
        <f t="shared" si="6"/>
        <v>12</v>
      </c>
      <c r="D184">
        <f>SUMIF(Animals!G$3:G$616, A184, Animals!F$3:F$616)
+SUMIF(Gear!G$3:G$614, A184, Gear!F$3:F$614)
+SUMIF(Gear!H$3:H$614, A184, Gear!F$3:F$614)
+SUMIF(Gear!I$3:I$614, A184, Gear!F$3:F$614)
+SUMIF(Workshop!G$3:G$603, A184, Workshop!I$3:I$603)
+SUMIF(Workshop!J$3:J$603, A184, Workshop!L$3:L$603)
+SUMIF(Workshop!M$3:M$603, A184, Workshop!O$3:O$603)
+SUMIF(Workshop!P$3:P$603, A184, Workshop!R$3:R$603)
+SUMIF(Fish!G$3:G$616, A184, Fish!I$3:I$616)
+SUMIF(Fish!J$3:J$616, A184, Fish!L$3:L$616)</f>
        <v>0</v>
      </c>
      <c r="E184">
        <f t="shared" si="7"/>
        <v>12</v>
      </c>
      <c r="F184">
        <f t="shared" si="8"/>
        <v>12</v>
      </c>
      <c r="H184" t="str">
        <f>IF(OR(ISBLANK(G184),
IFERROR(VLOOKUP(G184, Crops!$A$3:$B$616, 2, FALSE),
IFERROR(VLOOKUP(G184, Trees!$A$3:$B$615, 2, FALSE),
IFERROR(VLOOKUP(G184, Animals!$A$3:$B$616, 2, FALSE),
IFERROR(VLOOKUP(G184, Gear!$A$3:$B$615, 2, FALSE), 0)))) &gt; 0), "", "X")</f>
        <v/>
      </c>
    </row>
    <row r="185" spans="2:8" x14ac:dyDescent="0.25">
      <c r="B185">
        <v>0</v>
      </c>
      <c r="C185">
        <f t="shared" si="6"/>
        <v>12</v>
      </c>
      <c r="D185">
        <f>SUMIF(Animals!G$3:G$616, A185, Animals!F$3:F$616)
+SUMIF(Gear!G$3:G$614, A185, Gear!F$3:F$614)
+SUMIF(Gear!H$3:H$614, A185, Gear!F$3:F$614)
+SUMIF(Gear!I$3:I$614, A185, Gear!F$3:F$614)
+SUMIF(Workshop!G$3:G$603, A185, Workshop!I$3:I$603)
+SUMIF(Workshop!J$3:J$603, A185, Workshop!L$3:L$603)
+SUMIF(Workshop!M$3:M$603, A185, Workshop!O$3:O$603)
+SUMIF(Workshop!P$3:P$603, A185, Workshop!R$3:R$603)
+SUMIF(Fish!G$3:G$616, A185, Fish!I$3:I$616)
+SUMIF(Fish!J$3:J$616, A185, Fish!L$3:L$616)</f>
        <v>0</v>
      </c>
      <c r="E185">
        <f t="shared" si="7"/>
        <v>12</v>
      </c>
      <c r="F185">
        <f t="shared" si="8"/>
        <v>12</v>
      </c>
      <c r="H185" t="str">
        <f>IF(OR(ISBLANK(G185),
IFERROR(VLOOKUP(G185, Crops!$A$3:$B$616, 2, FALSE),
IFERROR(VLOOKUP(G185, Trees!$A$3:$B$615, 2, FALSE),
IFERROR(VLOOKUP(G185, Animals!$A$3:$B$616, 2, FALSE),
IFERROR(VLOOKUP(G185, Gear!$A$3:$B$615, 2, FALSE), 0)))) &gt; 0), "", "X")</f>
        <v/>
      </c>
    </row>
    <row r="186" spans="2:8" x14ac:dyDescent="0.25">
      <c r="B186">
        <v>0</v>
      </c>
      <c r="C186">
        <f t="shared" si="6"/>
        <v>12</v>
      </c>
      <c r="D186">
        <f>SUMIF(Animals!G$3:G$616, A186, Animals!F$3:F$616)
+SUMIF(Gear!G$3:G$614, A186, Gear!F$3:F$614)
+SUMIF(Gear!H$3:H$614, A186, Gear!F$3:F$614)
+SUMIF(Gear!I$3:I$614, A186, Gear!F$3:F$614)
+SUMIF(Workshop!G$3:G$603, A186, Workshop!I$3:I$603)
+SUMIF(Workshop!J$3:J$603, A186, Workshop!L$3:L$603)
+SUMIF(Workshop!M$3:M$603, A186, Workshop!O$3:O$603)
+SUMIF(Workshop!P$3:P$603, A186, Workshop!R$3:R$603)
+SUMIF(Fish!G$3:G$616, A186, Fish!I$3:I$616)
+SUMIF(Fish!J$3:J$616, A186, Fish!L$3:L$616)</f>
        <v>0</v>
      </c>
      <c r="E186">
        <f t="shared" si="7"/>
        <v>12</v>
      </c>
      <c r="F186">
        <f t="shared" si="8"/>
        <v>12</v>
      </c>
      <c r="H186" t="str">
        <f>IF(OR(ISBLANK(G186),
IFERROR(VLOOKUP(G186, Crops!$A$3:$B$616, 2, FALSE),
IFERROR(VLOOKUP(G186, Trees!$A$3:$B$615, 2, FALSE),
IFERROR(VLOOKUP(G186, Animals!$A$3:$B$616, 2, FALSE),
IFERROR(VLOOKUP(G186, Gear!$A$3:$B$615, 2, FALSE), 0)))) &gt; 0), "", "X")</f>
        <v/>
      </c>
    </row>
    <row r="187" spans="2:8" x14ac:dyDescent="0.25">
      <c r="B187">
        <v>0</v>
      </c>
      <c r="C187">
        <f t="shared" si="6"/>
        <v>12</v>
      </c>
      <c r="D187">
        <f>SUMIF(Animals!G$3:G$616, A187, Animals!F$3:F$616)
+SUMIF(Gear!G$3:G$614, A187, Gear!F$3:F$614)
+SUMIF(Gear!H$3:H$614, A187, Gear!F$3:F$614)
+SUMIF(Gear!I$3:I$614, A187, Gear!F$3:F$614)
+SUMIF(Workshop!G$3:G$603, A187, Workshop!I$3:I$603)
+SUMIF(Workshop!J$3:J$603, A187, Workshop!L$3:L$603)
+SUMIF(Workshop!M$3:M$603, A187, Workshop!O$3:O$603)
+SUMIF(Workshop!P$3:P$603, A187, Workshop!R$3:R$603)
+SUMIF(Fish!G$3:G$616, A187, Fish!I$3:I$616)
+SUMIF(Fish!J$3:J$616, A187, Fish!L$3:L$616)</f>
        <v>0</v>
      </c>
      <c r="E187">
        <f t="shared" si="7"/>
        <v>12</v>
      </c>
      <c r="F187">
        <f t="shared" si="8"/>
        <v>12</v>
      </c>
      <c r="H187" t="str">
        <f>IF(OR(ISBLANK(G187),
IFERROR(VLOOKUP(G187, Crops!$A$3:$B$616, 2, FALSE),
IFERROR(VLOOKUP(G187, Trees!$A$3:$B$615, 2, FALSE),
IFERROR(VLOOKUP(G187, Animals!$A$3:$B$616, 2, FALSE),
IFERROR(VLOOKUP(G187, Gear!$A$3:$B$615, 2, FALSE), 0)))) &gt; 0), "", "X")</f>
        <v/>
      </c>
    </row>
    <row r="188" spans="2:8" x14ac:dyDescent="0.25">
      <c r="B188">
        <v>0</v>
      </c>
      <c r="C188">
        <f t="shared" si="6"/>
        <v>12</v>
      </c>
      <c r="D188">
        <f>SUMIF(Animals!G$3:G$616, A188, Animals!F$3:F$616)
+SUMIF(Gear!G$3:G$614, A188, Gear!F$3:F$614)
+SUMIF(Gear!H$3:H$614, A188, Gear!F$3:F$614)
+SUMIF(Gear!I$3:I$614, A188, Gear!F$3:F$614)
+SUMIF(Workshop!G$3:G$603, A188, Workshop!I$3:I$603)
+SUMIF(Workshop!J$3:J$603, A188, Workshop!L$3:L$603)
+SUMIF(Workshop!M$3:M$603, A188, Workshop!O$3:O$603)
+SUMIF(Workshop!P$3:P$603, A188, Workshop!R$3:R$603)
+SUMIF(Fish!G$3:G$616, A188, Fish!I$3:I$616)
+SUMIF(Fish!J$3:J$616, A188, Fish!L$3:L$616)</f>
        <v>0</v>
      </c>
      <c r="E188">
        <f t="shared" si="7"/>
        <v>12</v>
      </c>
      <c r="F188">
        <f t="shared" si="8"/>
        <v>12</v>
      </c>
      <c r="H188" t="str">
        <f>IF(OR(ISBLANK(G188),
IFERROR(VLOOKUP(G188, Crops!$A$3:$B$616, 2, FALSE),
IFERROR(VLOOKUP(G188, Trees!$A$3:$B$615, 2, FALSE),
IFERROR(VLOOKUP(G188, Animals!$A$3:$B$616, 2, FALSE),
IFERROR(VLOOKUP(G188, Gear!$A$3:$B$615, 2, FALSE), 0)))) &gt; 0), "", "X")</f>
        <v/>
      </c>
    </row>
    <row r="189" spans="2:8" x14ac:dyDescent="0.25">
      <c r="B189">
        <v>0</v>
      </c>
      <c r="C189">
        <f t="shared" si="6"/>
        <v>12</v>
      </c>
      <c r="D189">
        <f>SUMIF(Animals!G$3:G$616, A189, Animals!F$3:F$616)
+SUMIF(Gear!G$3:G$614, A189, Gear!F$3:F$614)
+SUMIF(Gear!H$3:H$614, A189, Gear!F$3:F$614)
+SUMIF(Gear!I$3:I$614, A189, Gear!F$3:F$614)
+SUMIF(Workshop!G$3:G$603, A189, Workshop!I$3:I$603)
+SUMIF(Workshop!J$3:J$603, A189, Workshop!L$3:L$603)
+SUMIF(Workshop!M$3:M$603, A189, Workshop!O$3:O$603)
+SUMIF(Workshop!P$3:P$603, A189, Workshop!R$3:R$603)
+SUMIF(Fish!G$3:G$616, A189, Fish!I$3:I$616)
+SUMIF(Fish!J$3:J$616, A189, Fish!L$3:L$616)</f>
        <v>0</v>
      </c>
      <c r="E189">
        <f t="shared" si="7"/>
        <v>12</v>
      </c>
      <c r="F189">
        <f t="shared" si="8"/>
        <v>12</v>
      </c>
      <c r="H189" t="str">
        <f>IF(OR(ISBLANK(G189),
IFERROR(VLOOKUP(G189, Crops!$A$3:$B$616, 2, FALSE),
IFERROR(VLOOKUP(G189, Trees!$A$3:$B$615, 2, FALSE),
IFERROR(VLOOKUP(G189, Animals!$A$3:$B$616, 2, FALSE),
IFERROR(VLOOKUP(G189, Gear!$A$3:$B$615, 2, FALSE), 0)))) &gt; 0), "", "X")</f>
        <v/>
      </c>
    </row>
    <row r="190" spans="2:8" x14ac:dyDescent="0.25">
      <c r="B190">
        <v>0</v>
      </c>
      <c r="C190">
        <f t="shared" si="6"/>
        <v>12</v>
      </c>
      <c r="D190">
        <f>SUMIF(Animals!G$3:G$616, A190, Animals!F$3:F$616)
+SUMIF(Gear!G$3:G$614, A190, Gear!F$3:F$614)
+SUMIF(Gear!H$3:H$614, A190, Gear!F$3:F$614)
+SUMIF(Gear!I$3:I$614, A190, Gear!F$3:F$614)
+SUMIF(Workshop!G$3:G$603, A190, Workshop!I$3:I$603)
+SUMIF(Workshop!J$3:J$603, A190, Workshop!L$3:L$603)
+SUMIF(Workshop!M$3:M$603, A190, Workshop!O$3:O$603)
+SUMIF(Workshop!P$3:P$603, A190, Workshop!R$3:R$603)
+SUMIF(Fish!G$3:G$616, A190, Fish!I$3:I$616)
+SUMIF(Fish!J$3:J$616, A190, Fish!L$3:L$616)</f>
        <v>0</v>
      </c>
      <c r="E190">
        <f t="shared" si="7"/>
        <v>12</v>
      </c>
      <c r="F190">
        <f t="shared" si="8"/>
        <v>12</v>
      </c>
      <c r="H190" t="str">
        <f>IF(OR(ISBLANK(G190),
IFERROR(VLOOKUP(G190, Crops!$A$3:$B$616, 2, FALSE),
IFERROR(VLOOKUP(G190, Trees!$A$3:$B$615, 2, FALSE),
IFERROR(VLOOKUP(G190, Animals!$A$3:$B$616, 2, FALSE),
IFERROR(VLOOKUP(G190, Gear!$A$3:$B$615, 2, FALSE), 0)))) &gt; 0), "", "X")</f>
        <v/>
      </c>
    </row>
    <row r="191" spans="2:8" x14ac:dyDescent="0.25">
      <c r="B191">
        <v>0</v>
      </c>
      <c r="C191">
        <f t="shared" si="6"/>
        <v>12</v>
      </c>
      <c r="D191">
        <f>SUMIF(Animals!G$3:G$616, A191, Animals!F$3:F$616)
+SUMIF(Gear!G$3:G$614, A191, Gear!F$3:F$614)
+SUMIF(Gear!H$3:H$614, A191, Gear!F$3:F$614)
+SUMIF(Gear!I$3:I$614, A191, Gear!F$3:F$614)
+SUMIF(Workshop!G$3:G$603, A191, Workshop!I$3:I$603)
+SUMIF(Workshop!J$3:J$603, A191, Workshop!L$3:L$603)
+SUMIF(Workshop!M$3:M$603, A191, Workshop!O$3:O$603)
+SUMIF(Workshop!P$3:P$603, A191, Workshop!R$3:R$603)
+SUMIF(Fish!G$3:G$616, A191, Fish!I$3:I$616)
+SUMIF(Fish!J$3:J$616, A191, Fish!L$3:L$616)</f>
        <v>0</v>
      </c>
      <c r="E191">
        <f t="shared" si="7"/>
        <v>12</v>
      </c>
      <c r="F191">
        <f t="shared" si="8"/>
        <v>12</v>
      </c>
      <c r="H191" t="str">
        <f>IF(OR(ISBLANK(G191),
IFERROR(VLOOKUP(G191, Crops!$A$3:$B$616, 2, FALSE),
IFERROR(VLOOKUP(G191, Trees!$A$3:$B$615, 2, FALSE),
IFERROR(VLOOKUP(G191, Animals!$A$3:$B$616, 2, FALSE),
IFERROR(VLOOKUP(G191, Gear!$A$3:$B$615, 2, FALSE), 0)))) &gt; 0), "", "X")</f>
        <v/>
      </c>
    </row>
    <row r="192" spans="2:8" x14ac:dyDescent="0.25">
      <c r="B192">
        <v>0</v>
      </c>
      <c r="C192">
        <f t="shared" si="6"/>
        <v>12</v>
      </c>
      <c r="D192">
        <f>SUMIF(Animals!G$3:G$616, A192, Animals!F$3:F$616)
+SUMIF(Gear!G$3:G$614, A192, Gear!F$3:F$614)
+SUMIF(Gear!H$3:H$614, A192, Gear!F$3:F$614)
+SUMIF(Gear!I$3:I$614, A192, Gear!F$3:F$614)
+SUMIF(Workshop!G$3:G$603, A192, Workshop!I$3:I$603)
+SUMIF(Workshop!J$3:J$603, A192, Workshop!L$3:L$603)
+SUMIF(Workshop!M$3:M$603, A192, Workshop!O$3:O$603)
+SUMIF(Workshop!P$3:P$603, A192, Workshop!R$3:R$603)
+SUMIF(Fish!G$3:G$616, A192, Fish!I$3:I$616)
+SUMIF(Fish!J$3:J$616, A192, Fish!L$3:L$616)</f>
        <v>0</v>
      </c>
      <c r="E192">
        <f t="shared" si="7"/>
        <v>12</v>
      </c>
      <c r="F192">
        <f t="shared" si="8"/>
        <v>12</v>
      </c>
      <c r="H192" t="str">
        <f>IF(OR(ISBLANK(G192),
IFERROR(VLOOKUP(G192, Crops!$A$3:$B$616, 2, FALSE),
IFERROR(VLOOKUP(G192, Trees!$A$3:$B$615, 2, FALSE),
IFERROR(VLOOKUP(G192, Animals!$A$3:$B$616, 2, FALSE),
IFERROR(VLOOKUP(G192, Gear!$A$3:$B$615, 2, FALSE), 0)))) &gt; 0), "", "X")</f>
        <v/>
      </c>
    </row>
    <row r="193" spans="2:8" x14ac:dyDescent="0.25">
      <c r="B193">
        <v>0</v>
      </c>
      <c r="C193">
        <f t="shared" si="6"/>
        <v>12</v>
      </c>
      <c r="D193">
        <f>SUMIF(Animals!G$3:G$616, A193, Animals!F$3:F$616)
+SUMIF(Gear!G$3:G$614, A193, Gear!F$3:F$614)
+SUMIF(Gear!H$3:H$614, A193, Gear!F$3:F$614)
+SUMIF(Gear!I$3:I$614, A193, Gear!F$3:F$614)
+SUMIF(Workshop!G$3:G$603, A193, Workshop!I$3:I$603)
+SUMIF(Workshop!J$3:J$603, A193, Workshop!L$3:L$603)
+SUMIF(Workshop!M$3:M$603, A193, Workshop!O$3:O$603)
+SUMIF(Workshop!P$3:P$603, A193, Workshop!R$3:R$603)
+SUMIF(Fish!G$3:G$616, A193, Fish!I$3:I$616)
+SUMIF(Fish!J$3:J$616, A193, Fish!L$3:L$616)</f>
        <v>0</v>
      </c>
      <c r="E193">
        <f t="shared" si="7"/>
        <v>12</v>
      </c>
      <c r="F193">
        <f t="shared" si="8"/>
        <v>12</v>
      </c>
      <c r="H193" t="str">
        <f>IF(OR(ISBLANK(G193),
IFERROR(VLOOKUP(G193, Crops!$A$3:$B$616, 2, FALSE),
IFERROR(VLOOKUP(G193, Trees!$A$3:$B$615, 2, FALSE),
IFERROR(VLOOKUP(G193, Animals!$A$3:$B$616, 2, FALSE),
IFERROR(VLOOKUP(G193, Gear!$A$3:$B$615, 2, FALSE), 0)))) &gt; 0), "", "X")</f>
        <v/>
      </c>
    </row>
    <row r="194" spans="2:8" x14ac:dyDescent="0.25">
      <c r="B194">
        <v>0</v>
      </c>
      <c r="C194">
        <f t="shared" si="6"/>
        <v>12</v>
      </c>
      <c r="D194">
        <f>SUMIF(Animals!G$3:G$616, A194, Animals!F$3:F$616)
+SUMIF(Gear!G$3:G$614, A194, Gear!F$3:F$614)
+SUMIF(Gear!H$3:H$614, A194, Gear!F$3:F$614)
+SUMIF(Gear!I$3:I$614, A194, Gear!F$3:F$614)
+SUMIF(Workshop!G$3:G$603, A194, Workshop!I$3:I$603)
+SUMIF(Workshop!J$3:J$603, A194, Workshop!L$3:L$603)
+SUMIF(Workshop!M$3:M$603, A194, Workshop!O$3:O$603)
+SUMIF(Workshop!P$3:P$603, A194, Workshop!R$3:R$603)
+SUMIF(Fish!G$3:G$616, A194, Fish!I$3:I$616)
+SUMIF(Fish!J$3:J$616, A194, Fish!L$3:L$616)</f>
        <v>0</v>
      </c>
      <c r="E194">
        <f t="shared" si="7"/>
        <v>12</v>
      </c>
      <c r="F194">
        <f t="shared" si="8"/>
        <v>12</v>
      </c>
      <c r="H194" t="str">
        <f>IF(OR(ISBLANK(G194),
IFERROR(VLOOKUP(G194, Crops!$A$3:$B$616, 2, FALSE),
IFERROR(VLOOKUP(G194, Trees!$A$3:$B$615, 2, FALSE),
IFERROR(VLOOKUP(G194, Animals!$A$3:$B$616, 2, FALSE),
IFERROR(VLOOKUP(G194, Gear!$A$3:$B$615, 2, FALSE), 0)))) &gt; 0), "", "X")</f>
        <v/>
      </c>
    </row>
    <row r="195" spans="2:8" x14ac:dyDescent="0.25">
      <c r="B195">
        <v>0</v>
      </c>
      <c r="C195">
        <f t="shared" si="6"/>
        <v>12</v>
      </c>
      <c r="D195">
        <f>SUMIF(Animals!G$3:G$616, A195, Animals!F$3:F$616)
+SUMIF(Gear!G$3:G$614, A195, Gear!F$3:F$614)
+SUMIF(Gear!H$3:H$614, A195, Gear!F$3:F$614)
+SUMIF(Gear!I$3:I$614, A195, Gear!F$3:F$614)
+SUMIF(Workshop!G$3:G$603, A195, Workshop!I$3:I$603)
+SUMIF(Workshop!J$3:J$603, A195, Workshop!L$3:L$603)
+SUMIF(Workshop!M$3:M$603, A195, Workshop!O$3:O$603)
+SUMIF(Workshop!P$3:P$603, A195, Workshop!R$3:R$603)
+SUMIF(Fish!G$3:G$616, A195, Fish!I$3:I$616)
+SUMIF(Fish!J$3:J$616, A195, Fish!L$3:L$616)</f>
        <v>0</v>
      </c>
      <c r="E195">
        <f t="shared" si="7"/>
        <v>12</v>
      </c>
      <c r="F195">
        <f t="shared" si="8"/>
        <v>12</v>
      </c>
      <c r="H195" t="str">
        <f>IF(OR(ISBLANK(G195),
IFERROR(VLOOKUP(G195, Crops!$A$3:$B$616, 2, FALSE),
IFERROR(VLOOKUP(G195, Trees!$A$3:$B$615, 2, FALSE),
IFERROR(VLOOKUP(G195, Animals!$A$3:$B$616, 2, FALSE),
IFERROR(VLOOKUP(G195, Gear!$A$3:$B$615, 2, FALSE), 0)))) &gt; 0), "", "X")</f>
        <v/>
      </c>
    </row>
    <row r="196" spans="2:8" x14ac:dyDescent="0.25">
      <c r="B196">
        <v>0</v>
      </c>
      <c r="C196">
        <f t="shared" ref="C196:C259" si="9">$G$1</f>
        <v>12</v>
      </c>
      <c r="D196">
        <f>SUMIF(Animals!G$3:G$616, A196, Animals!F$3:F$616)
+SUMIF(Gear!G$3:G$614, A196, Gear!F$3:F$614)
+SUMIF(Gear!H$3:H$614, A196, Gear!F$3:F$614)
+SUMIF(Gear!I$3:I$614, A196, Gear!F$3:F$614)
+SUMIF(Workshop!G$3:G$603, A196, Workshop!I$3:I$603)
+SUMIF(Workshop!J$3:J$603, A196, Workshop!L$3:L$603)
+SUMIF(Workshop!M$3:M$603, A196, Workshop!O$3:O$603)
+SUMIF(Workshop!P$3:P$603, A196, Workshop!R$3:R$603)
+SUMIF(Fish!G$3:G$616, A196, Fish!I$3:I$616)
+SUMIF(Fish!J$3:J$616, A196, Fish!L$3:L$616)</f>
        <v>0</v>
      </c>
      <c r="E196">
        <f t="shared" ref="E196:E259" si="10">SUM(C196:D196)</f>
        <v>12</v>
      </c>
      <c r="F196">
        <f t="shared" ref="F196:F259" si="11">MAX(0, E196-B196)</f>
        <v>12</v>
      </c>
      <c r="H196" t="str">
        <f>IF(OR(ISBLANK(G196),
IFERROR(VLOOKUP(G196, Crops!$A$3:$B$616, 2, FALSE),
IFERROR(VLOOKUP(G196, Trees!$A$3:$B$615, 2, FALSE),
IFERROR(VLOOKUP(G196, Animals!$A$3:$B$616, 2, FALSE),
IFERROR(VLOOKUP(G196, Gear!$A$3:$B$615, 2, FALSE), 0)))) &gt; 0), "", "X")</f>
        <v/>
      </c>
    </row>
    <row r="197" spans="2:8" x14ac:dyDescent="0.25">
      <c r="B197">
        <v>0</v>
      </c>
      <c r="C197">
        <f t="shared" si="9"/>
        <v>12</v>
      </c>
      <c r="D197">
        <f>SUMIF(Animals!G$3:G$616, A197, Animals!F$3:F$616)
+SUMIF(Gear!G$3:G$614, A197, Gear!F$3:F$614)
+SUMIF(Gear!H$3:H$614, A197, Gear!F$3:F$614)
+SUMIF(Gear!I$3:I$614, A197, Gear!F$3:F$614)
+SUMIF(Workshop!G$3:G$603, A197, Workshop!I$3:I$603)
+SUMIF(Workshop!J$3:J$603, A197, Workshop!L$3:L$603)
+SUMIF(Workshop!M$3:M$603, A197, Workshop!O$3:O$603)
+SUMIF(Workshop!P$3:P$603, A197, Workshop!R$3:R$603)
+SUMIF(Fish!G$3:G$616, A197, Fish!I$3:I$616)
+SUMIF(Fish!J$3:J$616, A197, Fish!L$3:L$616)</f>
        <v>0</v>
      </c>
      <c r="E197">
        <f t="shared" si="10"/>
        <v>12</v>
      </c>
      <c r="F197">
        <f t="shared" si="11"/>
        <v>12</v>
      </c>
      <c r="H197" t="str">
        <f>IF(OR(ISBLANK(G197),
IFERROR(VLOOKUP(G197, Crops!$A$3:$B$616, 2, FALSE),
IFERROR(VLOOKUP(G197, Trees!$A$3:$B$615, 2, FALSE),
IFERROR(VLOOKUP(G197, Animals!$A$3:$B$616, 2, FALSE),
IFERROR(VLOOKUP(G197, Gear!$A$3:$B$615, 2, FALSE), 0)))) &gt; 0), "", "X")</f>
        <v/>
      </c>
    </row>
    <row r="198" spans="2:8" x14ac:dyDescent="0.25">
      <c r="B198">
        <v>0</v>
      </c>
      <c r="C198">
        <f t="shared" si="9"/>
        <v>12</v>
      </c>
      <c r="D198">
        <f>SUMIF(Animals!G$3:G$616, A198, Animals!F$3:F$616)
+SUMIF(Gear!G$3:G$614, A198, Gear!F$3:F$614)
+SUMIF(Gear!H$3:H$614, A198, Gear!F$3:F$614)
+SUMIF(Gear!I$3:I$614, A198, Gear!F$3:F$614)
+SUMIF(Workshop!G$3:G$603, A198, Workshop!I$3:I$603)
+SUMIF(Workshop!J$3:J$603, A198, Workshop!L$3:L$603)
+SUMIF(Workshop!M$3:M$603, A198, Workshop!O$3:O$603)
+SUMIF(Workshop!P$3:P$603, A198, Workshop!R$3:R$603)
+SUMIF(Fish!G$3:G$616, A198, Fish!I$3:I$616)
+SUMIF(Fish!J$3:J$616, A198, Fish!L$3:L$616)</f>
        <v>0</v>
      </c>
      <c r="E198">
        <f t="shared" si="10"/>
        <v>12</v>
      </c>
      <c r="F198">
        <f t="shared" si="11"/>
        <v>12</v>
      </c>
      <c r="H198" t="str">
        <f>IF(OR(ISBLANK(G198),
IFERROR(VLOOKUP(G198, Crops!$A$3:$B$616, 2, FALSE),
IFERROR(VLOOKUP(G198, Trees!$A$3:$B$615, 2, FALSE),
IFERROR(VLOOKUP(G198, Animals!$A$3:$B$616, 2, FALSE),
IFERROR(VLOOKUP(G198, Gear!$A$3:$B$615, 2, FALSE), 0)))) &gt; 0), "", "X")</f>
        <v/>
      </c>
    </row>
    <row r="199" spans="2:8" x14ac:dyDescent="0.25">
      <c r="B199">
        <v>0</v>
      </c>
      <c r="C199">
        <f t="shared" si="9"/>
        <v>12</v>
      </c>
      <c r="D199">
        <f>SUMIF(Animals!G$3:G$616, A199, Animals!F$3:F$616)
+SUMIF(Gear!G$3:G$614, A199, Gear!F$3:F$614)
+SUMIF(Gear!H$3:H$614, A199, Gear!F$3:F$614)
+SUMIF(Gear!I$3:I$614, A199, Gear!F$3:F$614)
+SUMIF(Workshop!G$3:G$603, A199, Workshop!I$3:I$603)
+SUMIF(Workshop!J$3:J$603, A199, Workshop!L$3:L$603)
+SUMIF(Workshop!M$3:M$603, A199, Workshop!O$3:O$603)
+SUMIF(Workshop!P$3:P$603, A199, Workshop!R$3:R$603)
+SUMIF(Fish!G$3:G$616, A199, Fish!I$3:I$616)
+SUMIF(Fish!J$3:J$616, A199, Fish!L$3:L$616)</f>
        <v>0</v>
      </c>
      <c r="E199">
        <f t="shared" si="10"/>
        <v>12</v>
      </c>
      <c r="F199">
        <f t="shared" si="11"/>
        <v>12</v>
      </c>
      <c r="H199" t="str">
        <f>IF(OR(ISBLANK(G199),
IFERROR(VLOOKUP(G199, Crops!$A$3:$B$616, 2, FALSE),
IFERROR(VLOOKUP(G199, Trees!$A$3:$B$615, 2, FALSE),
IFERROR(VLOOKUP(G199, Animals!$A$3:$B$616, 2, FALSE),
IFERROR(VLOOKUP(G199, Gear!$A$3:$B$615, 2, FALSE), 0)))) &gt; 0), "", "X")</f>
        <v/>
      </c>
    </row>
    <row r="200" spans="2:8" x14ac:dyDescent="0.25">
      <c r="B200">
        <v>0</v>
      </c>
      <c r="C200">
        <f t="shared" si="9"/>
        <v>12</v>
      </c>
      <c r="D200">
        <f>SUMIF(Animals!G$3:G$616, A200, Animals!F$3:F$616)
+SUMIF(Gear!G$3:G$614, A200, Gear!F$3:F$614)
+SUMIF(Gear!H$3:H$614, A200, Gear!F$3:F$614)
+SUMIF(Gear!I$3:I$614, A200, Gear!F$3:F$614)
+SUMIF(Workshop!G$3:G$603, A200, Workshop!I$3:I$603)
+SUMIF(Workshop!J$3:J$603, A200, Workshop!L$3:L$603)
+SUMIF(Workshop!M$3:M$603, A200, Workshop!O$3:O$603)
+SUMIF(Workshop!P$3:P$603, A200, Workshop!R$3:R$603)
+SUMIF(Fish!G$3:G$616, A200, Fish!I$3:I$616)
+SUMIF(Fish!J$3:J$616, A200, Fish!L$3:L$616)</f>
        <v>0</v>
      </c>
      <c r="E200">
        <f t="shared" si="10"/>
        <v>12</v>
      </c>
      <c r="F200">
        <f t="shared" si="11"/>
        <v>12</v>
      </c>
      <c r="H200" t="str">
        <f>IF(OR(ISBLANK(G200),
IFERROR(VLOOKUP(G200, Crops!$A$3:$B$616, 2, FALSE),
IFERROR(VLOOKUP(G200, Trees!$A$3:$B$615, 2, FALSE),
IFERROR(VLOOKUP(G200, Animals!$A$3:$B$616, 2, FALSE),
IFERROR(VLOOKUP(G200, Gear!$A$3:$B$615, 2, FALSE), 0)))) &gt; 0), "", "X")</f>
        <v/>
      </c>
    </row>
    <row r="201" spans="2:8" x14ac:dyDescent="0.25">
      <c r="B201">
        <v>0</v>
      </c>
      <c r="C201">
        <f t="shared" si="9"/>
        <v>12</v>
      </c>
      <c r="D201">
        <f>SUMIF(Animals!G$3:G$616, A201, Animals!F$3:F$616)
+SUMIF(Gear!G$3:G$614, A201, Gear!F$3:F$614)
+SUMIF(Gear!H$3:H$614, A201, Gear!F$3:F$614)
+SUMIF(Gear!I$3:I$614, A201, Gear!F$3:F$614)
+SUMIF(Workshop!G$3:G$603, A201, Workshop!I$3:I$603)
+SUMIF(Workshop!J$3:J$603, A201, Workshop!L$3:L$603)
+SUMIF(Workshop!M$3:M$603, A201, Workshop!O$3:O$603)
+SUMIF(Workshop!P$3:P$603, A201, Workshop!R$3:R$603)
+SUMIF(Fish!G$3:G$616, A201, Fish!I$3:I$616)
+SUMIF(Fish!J$3:J$616, A201, Fish!L$3:L$616)</f>
        <v>0</v>
      </c>
      <c r="E201">
        <f t="shared" si="10"/>
        <v>12</v>
      </c>
      <c r="F201">
        <f t="shared" si="11"/>
        <v>12</v>
      </c>
      <c r="H201" t="str">
        <f>IF(OR(ISBLANK(G201),
IFERROR(VLOOKUP(G201, Crops!$A$3:$B$616, 2, FALSE),
IFERROR(VLOOKUP(G201, Trees!$A$3:$B$615, 2, FALSE),
IFERROR(VLOOKUP(G201, Animals!$A$3:$B$616, 2, FALSE),
IFERROR(VLOOKUP(G201, Gear!$A$3:$B$615, 2, FALSE), 0)))) &gt; 0), "", "X")</f>
        <v/>
      </c>
    </row>
    <row r="202" spans="2:8" x14ac:dyDescent="0.25">
      <c r="B202">
        <v>0</v>
      </c>
      <c r="C202">
        <f t="shared" si="9"/>
        <v>12</v>
      </c>
      <c r="D202">
        <f>SUMIF(Animals!G$3:G$616, A202, Animals!F$3:F$616)
+SUMIF(Gear!G$3:G$614, A202, Gear!F$3:F$614)
+SUMIF(Gear!H$3:H$614, A202, Gear!F$3:F$614)
+SUMIF(Gear!I$3:I$614, A202, Gear!F$3:F$614)
+SUMIF(Workshop!G$3:G$603, A202, Workshop!I$3:I$603)
+SUMIF(Workshop!J$3:J$603, A202, Workshop!L$3:L$603)
+SUMIF(Workshop!M$3:M$603, A202, Workshop!O$3:O$603)
+SUMIF(Workshop!P$3:P$603, A202, Workshop!R$3:R$603)
+SUMIF(Fish!G$3:G$616, A202, Fish!I$3:I$616)
+SUMIF(Fish!J$3:J$616, A202, Fish!L$3:L$616)</f>
        <v>0</v>
      </c>
      <c r="E202">
        <f t="shared" si="10"/>
        <v>12</v>
      </c>
      <c r="F202">
        <f t="shared" si="11"/>
        <v>12</v>
      </c>
      <c r="H202" t="str">
        <f>IF(OR(ISBLANK(G202),
IFERROR(VLOOKUP(G202, Crops!$A$3:$B$616, 2, FALSE),
IFERROR(VLOOKUP(G202, Trees!$A$3:$B$615, 2, FALSE),
IFERROR(VLOOKUP(G202, Animals!$A$3:$B$616, 2, FALSE),
IFERROR(VLOOKUP(G202, Gear!$A$3:$B$615, 2, FALSE), 0)))) &gt; 0), "", "X")</f>
        <v/>
      </c>
    </row>
    <row r="203" spans="2:8" x14ac:dyDescent="0.25">
      <c r="B203">
        <v>0</v>
      </c>
      <c r="C203">
        <f t="shared" si="9"/>
        <v>12</v>
      </c>
      <c r="D203">
        <f>SUMIF(Animals!G$3:G$616, A203, Animals!F$3:F$616)
+SUMIF(Gear!G$3:G$614, A203, Gear!F$3:F$614)
+SUMIF(Gear!H$3:H$614, A203, Gear!F$3:F$614)
+SUMIF(Gear!I$3:I$614, A203, Gear!F$3:F$614)
+SUMIF(Workshop!G$3:G$603, A203, Workshop!I$3:I$603)
+SUMIF(Workshop!J$3:J$603, A203, Workshop!L$3:L$603)
+SUMIF(Workshop!M$3:M$603, A203, Workshop!O$3:O$603)
+SUMIF(Workshop!P$3:P$603, A203, Workshop!R$3:R$603)
+SUMIF(Fish!G$3:G$616, A203, Fish!I$3:I$616)
+SUMIF(Fish!J$3:J$616, A203, Fish!L$3:L$616)</f>
        <v>0</v>
      </c>
      <c r="E203">
        <f t="shared" si="10"/>
        <v>12</v>
      </c>
      <c r="F203">
        <f t="shared" si="11"/>
        <v>12</v>
      </c>
      <c r="H203" t="str">
        <f>IF(OR(ISBLANK(G203),
IFERROR(VLOOKUP(G203, Crops!$A$3:$B$616, 2, FALSE),
IFERROR(VLOOKUP(G203, Trees!$A$3:$B$615, 2, FALSE),
IFERROR(VLOOKUP(G203, Animals!$A$3:$B$616, 2, FALSE),
IFERROR(VLOOKUP(G203, Gear!$A$3:$B$615, 2, FALSE), 0)))) &gt; 0), "", "X")</f>
        <v/>
      </c>
    </row>
    <row r="204" spans="2:8" x14ac:dyDescent="0.25">
      <c r="B204">
        <v>0</v>
      </c>
      <c r="C204">
        <f t="shared" si="9"/>
        <v>12</v>
      </c>
      <c r="D204">
        <f>SUMIF(Animals!G$3:G$616, A204, Animals!F$3:F$616)
+SUMIF(Gear!G$3:G$614, A204, Gear!F$3:F$614)
+SUMIF(Gear!H$3:H$614, A204, Gear!F$3:F$614)
+SUMIF(Gear!I$3:I$614, A204, Gear!F$3:F$614)
+SUMIF(Workshop!G$3:G$603, A204, Workshop!I$3:I$603)
+SUMIF(Workshop!J$3:J$603, A204, Workshop!L$3:L$603)
+SUMIF(Workshop!M$3:M$603, A204, Workshop!O$3:O$603)
+SUMIF(Workshop!P$3:P$603, A204, Workshop!R$3:R$603)
+SUMIF(Fish!G$3:G$616, A204, Fish!I$3:I$616)
+SUMIF(Fish!J$3:J$616, A204, Fish!L$3:L$616)</f>
        <v>0</v>
      </c>
      <c r="E204">
        <f t="shared" si="10"/>
        <v>12</v>
      </c>
      <c r="F204">
        <f t="shared" si="11"/>
        <v>12</v>
      </c>
      <c r="H204" t="str">
        <f>IF(OR(ISBLANK(G204),
IFERROR(VLOOKUP(G204, Crops!$A$3:$B$616, 2, FALSE),
IFERROR(VLOOKUP(G204, Trees!$A$3:$B$615, 2, FALSE),
IFERROR(VLOOKUP(G204, Animals!$A$3:$B$616, 2, FALSE),
IFERROR(VLOOKUP(G204, Gear!$A$3:$B$615, 2, FALSE), 0)))) &gt; 0), "", "X")</f>
        <v/>
      </c>
    </row>
    <row r="205" spans="2:8" x14ac:dyDescent="0.25">
      <c r="B205">
        <v>0</v>
      </c>
      <c r="C205">
        <f t="shared" si="9"/>
        <v>12</v>
      </c>
      <c r="D205">
        <f>SUMIF(Animals!G$3:G$616, A205, Animals!F$3:F$616)
+SUMIF(Gear!G$3:G$614, A205, Gear!F$3:F$614)
+SUMIF(Gear!H$3:H$614, A205, Gear!F$3:F$614)
+SUMIF(Gear!I$3:I$614, A205, Gear!F$3:F$614)
+SUMIF(Workshop!G$3:G$603, A205, Workshop!I$3:I$603)
+SUMIF(Workshop!J$3:J$603, A205, Workshop!L$3:L$603)
+SUMIF(Workshop!M$3:M$603, A205, Workshop!O$3:O$603)
+SUMIF(Workshop!P$3:P$603, A205, Workshop!R$3:R$603)
+SUMIF(Fish!G$3:G$616, A205, Fish!I$3:I$616)
+SUMIF(Fish!J$3:J$616, A205, Fish!L$3:L$616)</f>
        <v>0</v>
      </c>
      <c r="E205">
        <f t="shared" si="10"/>
        <v>12</v>
      </c>
      <c r="F205">
        <f t="shared" si="11"/>
        <v>12</v>
      </c>
      <c r="H205" t="str">
        <f>IF(OR(ISBLANK(G205),
IFERROR(VLOOKUP(G205, Crops!$A$3:$B$616, 2, FALSE),
IFERROR(VLOOKUP(G205, Trees!$A$3:$B$615, 2, FALSE),
IFERROR(VLOOKUP(G205, Animals!$A$3:$B$616, 2, FALSE),
IFERROR(VLOOKUP(G205, Gear!$A$3:$B$615, 2, FALSE), 0)))) &gt; 0), "", "X")</f>
        <v/>
      </c>
    </row>
    <row r="206" spans="2:8" x14ac:dyDescent="0.25">
      <c r="B206">
        <v>0</v>
      </c>
      <c r="C206">
        <f t="shared" si="9"/>
        <v>12</v>
      </c>
      <c r="D206">
        <f>SUMIF(Animals!G$3:G$616, A206, Animals!F$3:F$616)
+SUMIF(Gear!G$3:G$614, A206, Gear!F$3:F$614)
+SUMIF(Gear!H$3:H$614, A206, Gear!F$3:F$614)
+SUMIF(Gear!I$3:I$614, A206, Gear!F$3:F$614)
+SUMIF(Workshop!G$3:G$603, A206, Workshop!I$3:I$603)
+SUMIF(Workshop!J$3:J$603, A206, Workshop!L$3:L$603)
+SUMIF(Workshop!M$3:M$603, A206, Workshop!O$3:O$603)
+SUMIF(Workshop!P$3:P$603, A206, Workshop!R$3:R$603)
+SUMIF(Fish!G$3:G$616, A206, Fish!I$3:I$616)
+SUMIF(Fish!J$3:J$616, A206, Fish!L$3:L$616)</f>
        <v>0</v>
      </c>
      <c r="E206">
        <f t="shared" si="10"/>
        <v>12</v>
      </c>
      <c r="F206">
        <f t="shared" si="11"/>
        <v>12</v>
      </c>
      <c r="H206" t="str">
        <f>IF(OR(ISBLANK(G206),
IFERROR(VLOOKUP(G206, Crops!$A$3:$B$616, 2, FALSE),
IFERROR(VLOOKUP(G206, Trees!$A$3:$B$615, 2, FALSE),
IFERROR(VLOOKUP(G206, Animals!$A$3:$B$616, 2, FALSE),
IFERROR(VLOOKUP(G206, Gear!$A$3:$B$615, 2, FALSE), 0)))) &gt; 0), "", "X")</f>
        <v/>
      </c>
    </row>
    <row r="207" spans="2:8" x14ac:dyDescent="0.25">
      <c r="B207">
        <v>0</v>
      </c>
      <c r="C207">
        <f t="shared" si="9"/>
        <v>12</v>
      </c>
      <c r="D207">
        <f>SUMIF(Animals!G$3:G$616, A207, Animals!F$3:F$616)
+SUMIF(Gear!G$3:G$614, A207, Gear!F$3:F$614)
+SUMIF(Gear!H$3:H$614, A207, Gear!F$3:F$614)
+SUMIF(Gear!I$3:I$614, A207, Gear!F$3:F$614)
+SUMIF(Workshop!G$3:G$603, A207, Workshop!I$3:I$603)
+SUMIF(Workshop!J$3:J$603, A207, Workshop!L$3:L$603)
+SUMIF(Workshop!M$3:M$603, A207, Workshop!O$3:O$603)
+SUMIF(Workshop!P$3:P$603, A207, Workshop!R$3:R$603)
+SUMIF(Fish!G$3:G$616, A207, Fish!I$3:I$616)
+SUMIF(Fish!J$3:J$616, A207, Fish!L$3:L$616)</f>
        <v>0</v>
      </c>
      <c r="E207">
        <f t="shared" si="10"/>
        <v>12</v>
      </c>
      <c r="F207">
        <f t="shared" si="11"/>
        <v>12</v>
      </c>
      <c r="H207" t="str">
        <f>IF(OR(ISBLANK(G207),
IFERROR(VLOOKUP(G207, Crops!$A$3:$B$616, 2, FALSE),
IFERROR(VLOOKUP(G207, Trees!$A$3:$B$615, 2, FALSE),
IFERROR(VLOOKUP(G207, Animals!$A$3:$B$616, 2, FALSE),
IFERROR(VLOOKUP(G207, Gear!$A$3:$B$615, 2, FALSE), 0)))) &gt; 0), "", "X")</f>
        <v/>
      </c>
    </row>
    <row r="208" spans="2:8" x14ac:dyDescent="0.25">
      <c r="B208">
        <v>0</v>
      </c>
      <c r="C208">
        <f t="shared" si="9"/>
        <v>12</v>
      </c>
      <c r="D208">
        <f>SUMIF(Animals!G$3:G$616, A208, Animals!F$3:F$616)
+SUMIF(Gear!G$3:G$614, A208, Gear!F$3:F$614)
+SUMIF(Gear!H$3:H$614, A208, Gear!F$3:F$614)
+SUMIF(Gear!I$3:I$614, A208, Gear!F$3:F$614)
+SUMIF(Workshop!G$3:G$603, A208, Workshop!I$3:I$603)
+SUMIF(Workshop!J$3:J$603, A208, Workshop!L$3:L$603)
+SUMIF(Workshop!M$3:M$603, A208, Workshop!O$3:O$603)
+SUMIF(Workshop!P$3:P$603, A208, Workshop!R$3:R$603)
+SUMIF(Fish!G$3:G$616, A208, Fish!I$3:I$616)
+SUMIF(Fish!J$3:J$616, A208, Fish!L$3:L$616)</f>
        <v>0</v>
      </c>
      <c r="E208">
        <f t="shared" si="10"/>
        <v>12</v>
      </c>
      <c r="F208">
        <f t="shared" si="11"/>
        <v>12</v>
      </c>
      <c r="H208" t="str">
        <f>IF(OR(ISBLANK(G208),
IFERROR(VLOOKUP(G208, Crops!$A$3:$B$616, 2, FALSE),
IFERROR(VLOOKUP(G208, Trees!$A$3:$B$615, 2, FALSE),
IFERROR(VLOOKUP(G208, Animals!$A$3:$B$616, 2, FALSE),
IFERROR(VLOOKUP(G208, Gear!$A$3:$B$615, 2, FALSE), 0)))) &gt; 0), "", "X")</f>
        <v/>
      </c>
    </row>
    <row r="209" spans="2:8" x14ac:dyDescent="0.25">
      <c r="B209">
        <v>0</v>
      </c>
      <c r="C209">
        <f t="shared" si="9"/>
        <v>12</v>
      </c>
      <c r="D209">
        <f>SUMIF(Animals!G$3:G$616, A209, Animals!F$3:F$616)
+SUMIF(Gear!G$3:G$614, A209, Gear!F$3:F$614)
+SUMIF(Gear!H$3:H$614, A209, Gear!F$3:F$614)
+SUMIF(Gear!I$3:I$614, A209, Gear!F$3:F$614)
+SUMIF(Workshop!G$3:G$603, A209, Workshop!I$3:I$603)
+SUMIF(Workshop!J$3:J$603, A209, Workshop!L$3:L$603)
+SUMIF(Workshop!M$3:M$603, A209, Workshop!O$3:O$603)
+SUMIF(Workshop!P$3:P$603, A209, Workshop!R$3:R$603)
+SUMIF(Fish!G$3:G$616, A209, Fish!I$3:I$616)
+SUMIF(Fish!J$3:J$616, A209, Fish!L$3:L$616)</f>
        <v>0</v>
      </c>
      <c r="E209">
        <f t="shared" si="10"/>
        <v>12</v>
      </c>
      <c r="F209">
        <f t="shared" si="11"/>
        <v>12</v>
      </c>
      <c r="H209" t="str">
        <f>IF(OR(ISBLANK(G209),
IFERROR(VLOOKUP(G209, Crops!$A$3:$B$616, 2, FALSE),
IFERROR(VLOOKUP(G209, Trees!$A$3:$B$615, 2, FALSE),
IFERROR(VLOOKUP(G209, Animals!$A$3:$B$616, 2, FALSE),
IFERROR(VLOOKUP(G209, Gear!$A$3:$B$615, 2, FALSE), 0)))) &gt; 0), "", "X")</f>
        <v/>
      </c>
    </row>
    <row r="210" spans="2:8" x14ac:dyDescent="0.25">
      <c r="B210">
        <v>0</v>
      </c>
      <c r="C210">
        <f t="shared" si="9"/>
        <v>12</v>
      </c>
      <c r="D210">
        <f>SUMIF(Animals!G$3:G$616, A210, Animals!F$3:F$616)
+SUMIF(Gear!G$3:G$614, A210, Gear!F$3:F$614)
+SUMIF(Gear!H$3:H$614, A210, Gear!F$3:F$614)
+SUMIF(Gear!I$3:I$614, A210, Gear!F$3:F$614)
+SUMIF(Workshop!G$3:G$603, A210, Workshop!I$3:I$603)
+SUMIF(Workshop!J$3:J$603, A210, Workshop!L$3:L$603)
+SUMIF(Workshop!M$3:M$603, A210, Workshop!O$3:O$603)
+SUMIF(Workshop!P$3:P$603, A210, Workshop!R$3:R$603)
+SUMIF(Fish!G$3:G$616, A210, Fish!I$3:I$616)
+SUMIF(Fish!J$3:J$616, A210, Fish!L$3:L$616)</f>
        <v>0</v>
      </c>
      <c r="E210">
        <f t="shared" si="10"/>
        <v>12</v>
      </c>
      <c r="F210">
        <f t="shared" si="11"/>
        <v>12</v>
      </c>
      <c r="H210" t="str">
        <f>IF(OR(ISBLANK(G210),
IFERROR(VLOOKUP(G210, Crops!$A$3:$B$616, 2, FALSE),
IFERROR(VLOOKUP(G210, Trees!$A$3:$B$615, 2, FALSE),
IFERROR(VLOOKUP(G210, Animals!$A$3:$B$616, 2, FALSE),
IFERROR(VLOOKUP(G210, Gear!$A$3:$B$615, 2, FALSE), 0)))) &gt; 0), "", "X")</f>
        <v/>
      </c>
    </row>
    <row r="211" spans="2:8" x14ac:dyDescent="0.25">
      <c r="B211">
        <v>0</v>
      </c>
      <c r="C211">
        <f t="shared" si="9"/>
        <v>12</v>
      </c>
      <c r="D211">
        <f>SUMIF(Animals!G$3:G$616, A211, Animals!F$3:F$616)
+SUMIF(Gear!G$3:G$614, A211, Gear!F$3:F$614)
+SUMIF(Gear!H$3:H$614, A211, Gear!F$3:F$614)
+SUMIF(Gear!I$3:I$614, A211, Gear!F$3:F$614)
+SUMIF(Workshop!G$3:G$603, A211, Workshop!I$3:I$603)
+SUMIF(Workshop!J$3:J$603, A211, Workshop!L$3:L$603)
+SUMIF(Workshop!M$3:M$603, A211, Workshop!O$3:O$603)
+SUMIF(Workshop!P$3:P$603, A211, Workshop!R$3:R$603)
+SUMIF(Fish!G$3:G$616, A211, Fish!I$3:I$616)
+SUMIF(Fish!J$3:J$616, A211, Fish!L$3:L$616)</f>
        <v>0</v>
      </c>
      <c r="E211">
        <f t="shared" si="10"/>
        <v>12</v>
      </c>
      <c r="F211">
        <f t="shared" si="11"/>
        <v>12</v>
      </c>
      <c r="H211" t="str">
        <f>IF(OR(ISBLANK(G211),
IFERROR(VLOOKUP(G211, Crops!$A$3:$B$616, 2, FALSE),
IFERROR(VLOOKUP(G211, Trees!$A$3:$B$615, 2, FALSE),
IFERROR(VLOOKUP(G211, Animals!$A$3:$B$616, 2, FALSE),
IFERROR(VLOOKUP(G211, Gear!$A$3:$B$615, 2, FALSE), 0)))) &gt; 0), "", "X")</f>
        <v/>
      </c>
    </row>
    <row r="212" spans="2:8" x14ac:dyDescent="0.25">
      <c r="B212">
        <v>0</v>
      </c>
      <c r="C212">
        <f t="shared" si="9"/>
        <v>12</v>
      </c>
      <c r="D212">
        <f>SUMIF(Animals!G$3:G$616, A212, Animals!F$3:F$616)
+SUMIF(Gear!G$3:G$614, A212, Gear!F$3:F$614)
+SUMIF(Gear!H$3:H$614, A212, Gear!F$3:F$614)
+SUMIF(Gear!I$3:I$614, A212, Gear!F$3:F$614)
+SUMIF(Workshop!G$3:G$603, A212, Workshop!I$3:I$603)
+SUMIF(Workshop!J$3:J$603, A212, Workshop!L$3:L$603)
+SUMIF(Workshop!M$3:M$603, A212, Workshop!O$3:O$603)
+SUMIF(Workshop!P$3:P$603, A212, Workshop!R$3:R$603)
+SUMIF(Fish!G$3:G$616, A212, Fish!I$3:I$616)
+SUMIF(Fish!J$3:J$616, A212, Fish!L$3:L$616)</f>
        <v>0</v>
      </c>
      <c r="E212">
        <f t="shared" si="10"/>
        <v>12</v>
      </c>
      <c r="F212">
        <f t="shared" si="11"/>
        <v>12</v>
      </c>
      <c r="H212" t="str">
        <f>IF(OR(ISBLANK(G212),
IFERROR(VLOOKUP(G212, Crops!$A$3:$B$616, 2, FALSE),
IFERROR(VLOOKUP(G212, Trees!$A$3:$B$615, 2, FALSE),
IFERROR(VLOOKUP(G212, Animals!$A$3:$B$616, 2, FALSE),
IFERROR(VLOOKUP(G212, Gear!$A$3:$B$615, 2, FALSE), 0)))) &gt; 0), "", "X")</f>
        <v/>
      </c>
    </row>
    <row r="213" spans="2:8" x14ac:dyDescent="0.25">
      <c r="B213">
        <v>0</v>
      </c>
      <c r="C213">
        <f t="shared" si="9"/>
        <v>12</v>
      </c>
      <c r="D213">
        <f>SUMIF(Animals!G$3:G$616, A213, Animals!F$3:F$616)
+SUMIF(Gear!G$3:G$614, A213, Gear!F$3:F$614)
+SUMIF(Gear!H$3:H$614, A213, Gear!F$3:F$614)
+SUMIF(Gear!I$3:I$614, A213, Gear!F$3:F$614)
+SUMIF(Workshop!G$3:G$603, A213, Workshop!I$3:I$603)
+SUMIF(Workshop!J$3:J$603, A213, Workshop!L$3:L$603)
+SUMIF(Workshop!M$3:M$603, A213, Workshop!O$3:O$603)
+SUMIF(Workshop!P$3:P$603, A213, Workshop!R$3:R$603)
+SUMIF(Fish!G$3:G$616, A213, Fish!I$3:I$616)
+SUMIF(Fish!J$3:J$616, A213, Fish!L$3:L$616)</f>
        <v>0</v>
      </c>
      <c r="E213">
        <f t="shared" si="10"/>
        <v>12</v>
      </c>
      <c r="F213">
        <f t="shared" si="11"/>
        <v>12</v>
      </c>
      <c r="H213" t="str">
        <f>IF(OR(ISBLANK(G213),
IFERROR(VLOOKUP(G213, Crops!$A$3:$B$616, 2, FALSE),
IFERROR(VLOOKUP(G213, Trees!$A$3:$B$615, 2, FALSE),
IFERROR(VLOOKUP(G213, Animals!$A$3:$B$616, 2, FALSE),
IFERROR(VLOOKUP(G213, Gear!$A$3:$B$615, 2, FALSE), 0)))) &gt; 0), "", "X")</f>
        <v/>
      </c>
    </row>
    <row r="214" spans="2:8" x14ac:dyDescent="0.25">
      <c r="B214">
        <v>0</v>
      </c>
      <c r="C214">
        <f t="shared" si="9"/>
        <v>12</v>
      </c>
      <c r="D214">
        <f>SUMIF(Animals!G$3:G$616, A214, Animals!F$3:F$616)
+SUMIF(Gear!G$3:G$614, A214, Gear!F$3:F$614)
+SUMIF(Gear!H$3:H$614, A214, Gear!F$3:F$614)
+SUMIF(Gear!I$3:I$614, A214, Gear!F$3:F$614)
+SUMIF(Workshop!G$3:G$603, A214, Workshop!I$3:I$603)
+SUMIF(Workshop!J$3:J$603, A214, Workshop!L$3:L$603)
+SUMIF(Workshop!M$3:M$603, A214, Workshop!O$3:O$603)
+SUMIF(Workshop!P$3:P$603, A214, Workshop!R$3:R$603)
+SUMIF(Fish!G$3:G$616, A214, Fish!I$3:I$616)
+SUMIF(Fish!J$3:J$616, A214, Fish!L$3:L$616)</f>
        <v>0</v>
      </c>
      <c r="E214">
        <f t="shared" si="10"/>
        <v>12</v>
      </c>
      <c r="F214">
        <f t="shared" si="11"/>
        <v>12</v>
      </c>
      <c r="H214" t="str">
        <f>IF(OR(ISBLANK(G214),
IFERROR(VLOOKUP(G214, Crops!$A$3:$B$616, 2, FALSE),
IFERROR(VLOOKUP(G214, Trees!$A$3:$B$615, 2, FALSE),
IFERROR(VLOOKUP(G214, Animals!$A$3:$B$616, 2, FALSE),
IFERROR(VLOOKUP(G214, Gear!$A$3:$B$615, 2, FALSE), 0)))) &gt; 0), "", "X")</f>
        <v/>
      </c>
    </row>
    <row r="215" spans="2:8" x14ac:dyDescent="0.25">
      <c r="B215">
        <v>0</v>
      </c>
      <c r="C215">
        <f t="shared" si="9"/>
        <v>12</v>
      </c>
      <c r="D215">
        <f>SUMIF(Animals!G$3:G$616, A215, Animals!F$3:F$616)
+SUMIF(Gear!G$3:G$614, A215, Gear!F$3:F$614)
+SUMIF(Gear!H$3:H$614, A215, Gear!F$3:F$614)
+SUMIF(Gear!I$3:I$614, A215, Gear!F$3:F$614)
+SUMIF(Workshop!G$3:G$603, A215, Workshop!I$3:I$603)
+SUMIF(Workshop!J$3:J$603, A215, Workshop!L$3:L$603)
+SUMIF(Workshop!M$3:M$603, A215, Workshop!O$3:O$603)
+SUMIF(Workshop!P$3:P$603, A215, Workshop!R$3:R$603)
+SUMIF(Fish!G$3:G$616, A215, Fish!I$3:I$616)
+SUMIF(Fish!J$3:J$616, A215, Fish!L$3:L$616)</f>
        <v>0</v>
      </c>
      <c r="E215">
        <f t="shared" si="10"/>
        <v>12</v>
      </c>
      <c r="F215">
        <f t="shared" si="11"/>
        <v>12</v>
      </c>
      <c r="H215" t="str">
        <f>IF(OR(ISBLANK(G215),
IFERROR(VLOOKUP(G215, Crops!$A$3:$B$616, 2, FALSE),
IFERROR(VLOOKUP(G215, Trees!$A$3:$B$615, 2, FALSE),
IFERROR(VLOOKUP(G215, Animals!$A$3:$B$616, 2, FALSE),
IFERROR(VLOOKUP(G215, Gear!$A$3:$B$615, 2, FALSE), 0)))) &gt; 0), "", "X")</f>
        <v/>
      </c>
    </row>
    <row r="216" spans="2:8" x14ac:dyDescent="0.25">
      <c r="B216">
        <v>0</v>
      </c>
      <c r="C216">
        <f t="shared" si="9"/>
        <v>12</v>
      </c>
      <c r="D216">
        <f>SUMIF(Animals!G$3:G$616, A216, Animals!F$3:F$616)
+SUMIF(Gear!G$3:G$614, A216, Gear!F$3:F$614)
+SUMIF(Gear!H$3:H$614, A216, Gear!F$3:F$614)
+SUMIF(Gear!I$3:I$614, A216, Gear!F$3:F$614)
+SUMIF(Workshop!G$3:G$603, A216, Workshop!I$3:I$603)
+SUMIF(Workshop!J$3:J$603, A216, Workshop!L$3:L$603)
+SUMIF(Workshop!M$3:M$603, A216, Workshop!O$3:O$603)
+SUMIF(Workshop!P$3:P$603, A216, Workshop!R$3:R$603)
+SUMIF(Fish!G$3:G$616, A216, Fish!I$3:I$616)
+SUMIF(Fish!J$3:J$616, A216, Fish!L$3:L$616)</f>
        <v>0</v>
      </c>
      <c r="E216">
        <f t="shared" si="10"/>
        <v>12</v>
      </c>
      <c r="F216">
        <f t="shared" si="11"/>
        <v>12</v>
      </c>
      <c r="H216" t="str">
        <f>IF(OR(ISBLANK(G216),
IFERROR(VLOOKUP(G216, Crops!$A$3:$B$616, 2, FALSE),
IFERROR(VLOOKUP(G216, Trees!$A$3:$B$615, 2, FALSE),
IFERROR(VLOOKUP(G216, Animals!$A$3:$B$616, 2, FALSE),
IFERROR(VLOOKUP(G216, Gear!$A$3:$B$615, 2, FALSE), 0)))) &gt; 0), "", "X")</f>
        <v/>
      </c>
    </row>
    <row r="217" spans="2:8" x14ac:dyDescent="0.25">
      <c r="B217">
        <v>0</v>
      </c>
      <c r="C217">
        <f t="shared" si="9"/>
        <v>12</v>
      </c>
      <c r="D217">
        <f>SUMIF(Animals!G$3:G$616, A217, Animals!F$3:F$616)
+SUMIF(Gear!G$3:G$614, A217, Gear!F$3:F$614)
+SUMIF(Gear!H$3:H$614, A217, Gear!F$3:F$614)
+SUMIF(Gear!I$3:I$614, A217, Gear!F$3:F$614)
+SUMIF(Workshop!G$3:G$603, A217, Workshop!I$3:I$603)
+SUMIF(Workshop!J$3:J$603, A217, Workshop!L$3:L$603)
+SUMIF(Workshop!M$3:M$603, A217, Workshop!O$3:O$603)
+SUMIF(Workshop!P$3:P$603, A217, Workshop!R$3:R$603)
+SUMIF(Fish!G$3:G$616, A217, Fish!I$3:I$616)
+SUMIF(Fish!J$3:J$616, A217, Fish!L$3:L$616)</f>
        <v>0</v>
      </c>
      <c r="E217">
        <f t="shared" si="10"/>
        <v>12</v>
      </c>
      <c r="F217">
        <f t="shared" si="11"/>
        <v>12</v>
      </c>
      <c r="H217" t="str">
        <f>IF(OR(ISBLANK(G217),
IFERROR(VLOOKUP(G217, Crops!$A$3:$B$616, 2, FALSE),
IFERROR(VLOOKUP(G217, Trees!$A$3:$B$615, 2, FALSE),
IFERROR(VLOOKUP(G217, Animals!$A$3:$B$616, 2, FALSE),
IFERROR(VLOOKUP(G217, Gear!$A$3:$B$615, 2, FALSE), 0)))) &gt; 0), "", "X")</f>
        <v/>
      </c>
    </row>
    <row r="218" spans="2:8" x14ac:dyDescent="0.25">
      <c r="B218">
        <v>0</v>
      </c>
      <c r="C218">
        <f t="shared" si="9"/>
        <v>12</v>
      </c>
      <c r="D218">
        <f>SUMIF(Animals!G$3:G$616, A218, Animals!F$3:F$616)
+SUMIF(Gear!G$3:G$614, A218, Gear!F$3:F$614)
+SUMIF(Gear!H$3:H$614, A218, Gear!F$3:F$614)
+SUMIF(Gear!I$3:I$614, A218, Gear!F$3:F$614)
+SUMIF(Workshop!G$3:G$603, A218, Workshop!I$3:I$603)
+SUMIF(Workshop!J$3:J$603, A218, Workshop!L$3:L$603)
+SUMIF(Workshop!M$3:M$603, A218, Workshop!O$3:O$603)
+SUMIF(Workshop!P$3:P$603, A218, Workshop!R$3:R$603)
+SUMIF(Fish!G$3:G$616, A218, Fish!I$3:I$616)
+SUMIF(Fish!J$3:J$616, A218, Fish!L$3:L$616)</f>
        <v>0</v>
      </c>
      <c r="E218">
        <f t="shared" si="10"/>
        <v>12</v>
      </c>
      <c r="F218">
        <f t="shared" si="11"/>
        <v>12</v>
      </c>
      <c r="H218" t="str">
        <f>IF(OR(ISBLANK(G218),
IFERROR(VLOOKUP(G218, Crops!$A$3:$B$616, 2, FALSE),
IFERROR(VLOOKUP(G218, Trees!$A$3:$B$615, 2, FALSE),
IFERROR(VLOOKUP(G218, Animals!$A$3:$B$616, 2, FALSE),
IFERROR(VLOOKUP(G218, Gear!$A$3:$B$615, 2, FALSE), 0)))) &gt; 0), "", "X")</f>
        <v/>
      </c>
    </row>
    <row r="219" spans="2:8" x14ac:dyDescent="0.25">
      <c r="B219">
        <v>0</v>
      </c>
      <c r="C219">
        <f t="shared" si="9"/>
        <v>12</v>
      </c>
      <c r="D219">
        <f>SUMIF(Animals!G$3:G$616, A219, Animals!F$3:F$616)
+SUMIF(Gear!G$3:G$614, A219, Gear!F$3:F$614)
+SUMIF(Gear!H$3:H$614, A219, Gear!F$3:F$614)
+SUMIF(Gear!I$3:I$614, A219, Gear!F$3:F$614)
+SUMIF(Workshop!G$3:G$603, A219, Workshop!I$3:I$603)
+SUMIF(Workshop!J$3:J$603, A219, Workshop!L$3:L$603)
+SUMIF(Workshop!M$3:M$603, A219, Workshop!O$3:O$603)
+SUMIF(Workshop!P$3:P$603, A219, Workshop!R$3:R$603)
+SUMIF(Fish!G$3:G$616, A219, Fish!I$3:I$616)
+SUMIF(Fish!J$3:J$616, A219, Fish!L$3:L$616)</f>
        <v>0</v>
      </c>
      <c r="E219">
        <f t="shared" si="10"/>
        <v>12</v>
      </c>
      <c r="F219">
        <f t="shared" si="11"/>
        <v>12</v>
      </c>
      <c r="H219" t="str">
        <f>IF(OR(ISBLANK(G219),
IFERROR(VLOOKUP(G219, Crops!$A$3:$B$616, 2, FALSE),
IFERROR(VLOOKUP(G219, Trees!$A$3:$B$615, 2, FALSE),
IFERROR(VLOOKUP(G219, Animals!$A$3:$B$616, 2, FALSE),
IFERROR(VLOOKUP(G219, Gear!$A$3:$B$615, 2, FALSE), 0)))) &gt; 0), "", "X")</f>
        <v/>
      </c>
    </row>
    <row r="220" spans="2:8" x14ac:dyDescent="0.25">
      <c r="B220">
        <v>0</v>
      </c>
      <c r="C220">
        <f t="shared" si="9"/>
        <v>12</v>
      </c>
      <c r="D220">
        <f>SUMIF(Animals!G$3:G$616, A220, Animals!F$3:F$616)
+SUMIF(Gear!G$3:G$614, A220, Gear!F$3:F$614)
+SUMIF(Gear!H$3:H$614, A220, Gear!F$3:F$614)
+SUMIF(Gear!I$3:I$614, A220, Gear!F$3:F$614)
+SUMIF(Workshop!G$3:G$603, A220, Workshop!I$3:I$603)
+SUMIF(Workshop!J$3:J$603, A220, Workshop!L$3:L$603)
+SUMIF(Workshop!M$3:M$603, A220, Workshop!O$3:O$603)
+SUMIF(Workshop!P$3:P$603, A220, Workshop!R$3:R$603)
+SUMIF(Fish!G$3:G$616, A220, Fish!I$3:I$616)
+SUMIF(Fish!J$3:J$616, A220, Fish!L$3:L$616)</f>
        <v>0</v>
      </c>
      <c r="E220">
        <f t="shared" si="10"/>
        <v>12</v>
      </c>
      <c r="F220">
        <f t="shared" si="11"/>
        <v>12</v>
      </c>
      <c r="H220" t="str">
        <f>IF(OR(ISBLANK(G220),
IFERROR(VLOOKUP(G220, Crops!$A$3:$B$616, 2, FALSE),
IFERROR(VLOOKUP(G220, Trees!$A$3:$B$615, 2, FALSE),
IFERROR(VLOOKUP(G220, Animals!$A$3:$B$616, 2, FALSE),
IFERROR(VLOOKUP(G220, Gear!$A$3:$B$615, 2, FALSE), 0)))) &gt; 0), "", "X")</f>
        <v/>
      </c>
    </row>
    <row r="221" spans="2:8" x14ac:dyDescent="0.25">
      <c r="B221">
        <v>0</v>
      </c>
      <c r="C221">
        <f t="shared" si="9"/>
        <v>12</v>
      </c>
      <c r="D221">
        <f>SUMIF(Animals!G$3:G$616, A221, Animals!F$3:F$616)
+SUMIF(Gear!G$3:G$614, A221, Gear!F$3:F$614)
+SUMIF(Gear!H$3:H$614, A221, Gear!F$3:F$614)
+SUMIF(Gear!I$3:I$614, A221, Gear!F$3:F$614)
+SUMIF(Workshop!G$3:G$603, A221, Workshop!I$3:I$603)
+SUMIF(Workshop!J$3:J$603, A221, Workshop!L$3:L$603)
+SUMIF(Workshop!M$3:M$603, A221, Workshop!O$3:O$603)
+SUMIF(Workshop!P$3:P$603, A221, Workshop!R$3:R$603)
+SUMIF(Fish!G$3:G$616, A221, Fish!I$3:I$616)
+SUMIF(Fish!J$3:J$616, A221, Fish!L$3:L$616)</f>
        <v>0</v>
      </c>
      <c r="E221">
        <f t="shared" si="10"/>
        <v>12</v>
      </c>
      <c r="F221">
        <f t="shared" si="11"/>
        <v>12</v>
      </c>
      <c r="H221" t="str">
        <f>IF(OR(ISBLANK(G221),
IFERROR(VLOOKUP(G221, Crops!$A$3:$B$616, 2, FALSE),
IFERROR(VLOOKUP(G221, Trees!$A$3:$B$615, 2, FALSE),
IFERROR(VLOOKUP(G221, Animals!$A$3:$B$616, 2, FALSE),
IFERROR(VLOOKUP(G221, Gear!$A$3:$B$615, 2, FALSE), 0)))) &gt; 0), "", "X")</f>
        <v/>
      </c>
    </row>
    <row r="222" spans="2:8" x14ac:dyDescent="0.25">
      <c r="B222">
        <v>0</v>
      </c>
      <c r="C222">
        <f t="shared" si="9"/>
        <v>12</v>
      </c>
      <c r="D222">
        <f>SUMIF(Animals!G$3:G$616, A222, Animals!F$3:F$616)
+SUMIF(Gear!G$3:G$614, A222, Gear!F$3:F$614)
+SUMIF(Gear!H$3:H$614, A222, Gear!F$3:F$614)
+SUMIF(Gear!I$3:I$614, A222, Gear!F$3:F$614)
+SUMIF(Workshop!G$3:G$603, A222, Workshop!I$3:I$603)
+SUMIF(Workshop!J$3:J$603, A222, Workshop!L$3:L$603)
+SUMIF(Workshop!M$3:M$603, A222, Workshop!O$3:O$603)
+SUMIF(Workshop!P$3:P$603, A222, Workshop!R$3:R$603)
+SUMIF(Fish!G$3:G$616, A222, Fish!I$3:I$616)
+SUMIF(Fish!J$3:J$616, A222, Fish!L$3:L$616)</f>
        <v>0</v>
      </c>
      <c r="E222">
        <f t="shared" si="10"/>
        <v>12</v>
      </c>
      <c r="F222">
        <f t="shared" si="11"/>
        <v>12</v>
      </c>
      <c r="H222" t="str">
        <f>IF(OR(ISBLANK(G222),
IFERROR(VLOOKUP(G222, Crops!$A$3:$B$616, 2, FALSE),
IFERROR(VLOOKUP(G222, Trees!$A$3:$B$615, 2, FALSE),
IFERROR(VLOOKUP(G222, Animals!$A$3:$B$616, 2, FALSE),
IFERROR(VLOOKUP(G222, Gear!$A$3:$B$615, 2, FALSE), 0)))) &gt; 0), "", "X")</f>
        <v/>
      </c>
    </row>
    <row r="223" spans="2:8" x14ac:dyDescent="0.25">
      <c r="B223">
        <v>0</v>
      </c>
      <c r="C223">
        <f t="shared" si="9"/>
        <v>12</v>
      </c>
      <c r="D223">
        <f>SUMIF(Animals!G$3:G$616, A223, Animals!F$3:F$616)
+SUMIF(Gear!G$3:G$614, A223, Gear!F$3:F$614)
+SUMIF(Gear!H$3:H$614, A223, Gear!F$3:F$614)
+SUMIF(Gear!I$3:I$614, A223, Gear!F$3:F$614)
+SUMIF(Workshop!G$3:G$603, A223, Workshop!I$3:I$603)
+SUMIF(Workshop!J$3:J$603, A223, Workshop!L$3:L$603)
+SUMIF(Workshop!M$3:M$603, A223, Workshop!O$3:O$603)
+SUMIF(Workshop!P$3:P$603, A223, Workshop!R$3:R$603)
+SUMIF(Fish!G$3:G$616, A223, Fish!I$3:I$616)
+SUMIF(Fish!J$3:J$616, A223, Fish!L$3:L$616)</f>
        <v>0</v>
      </c>
      <c r="E223">
        <f t="shared" si="10"/>
        <v>12</v>
      </c>
      <c r="F223">
        <f t="shared" si="11"/>
        <v>12</v>
      </c>
      <c r="H223" t="str">
        <f>IF(OR(ISBLANK(G223),
IFERROR(VLOOKUP(G223, Crops!$A$3:$B$616, 2, FALSE),
IFERROR(VLOOKUP(G223, Trees!$A$3:$B$615, 2, FALSE),
IFERROR(VLOOKUP(G223, Animals!$A$3:$B$616, 2, FALSE),
IFERROR(VLOOKUP(G223, Gear!$A$3:$B$615, 2, FALSE), 0)))) &gt; 0), "", "X")</f>
        <v/>
      </c>
    </row>
    <row r="224" spans="2:8" x14ac:dyDescent="0.25">
      <c r="B224">
        <v>0</v>
      </c>
      <c r="C224">
        <f t="shared" si="9"/>
        <v>12</v>
      </c>
      <c r="D224">
        <f>SUMIF(Animals!G$3:G$616, A224, Animals!F$3:F$616)
+SUMIF(Gear!G$3:G$614, A224, Gear!F$3:F$614)
+SUMIF(Gear!H$3:H$614, A224, Gear!F$3:F$614)
+SUMIF(Gear!I$3:I$614, A224, Gear!F$3:F$614)
+SUMIF(Workshop!G$3:G$603, A224, Workshop!I$3:I$603)
+SUMIF(Workshop!J$3:J$603, A224, Workshop!L$3:L$603)
+SUMIF(Workshop!M$3:M$603, A224, Workshop!O$3:O$603)
+SUMIF(Workshop!P$3:P$603, A224, Workshop!R$3:R$603)
+SUMIF(Fish!G$3:G$616, A224, Fish!I$3:I$616)
+SUMIF(Fish!J$3:J$616, A224, Fish!L$3:L$616)</f>
        <v>0</v>
      </c>
      <c r="E224">
        <f t="shared" si="10"/>
        <v>12</v>
      </c>
      <c r="F224">
        <f t="shared" si="11"/>
        <v>12</v>
      </c>
      <c r="H224" t="str">
        <f>IF(OR(ISBLANK(G224),
IFERROR(VLOOKUP(G224, Crops!$A$3:$B$616, 2, FALSE),
IFERROR(VLOOKUP(G224, Trees!$A$3:$B$615, 2, FALSE),
IFERROR(VLOOKUP(G224, Animals!$A$3:$B$616, 2, FALSE),
IFERROR(VLOOKUP(G224, Gear!$A$3:$B$615, 2, FALSE), 0)))) &gt; 0), "", "X")</f>
        <v/>
      </c>
    </row>
    <row r="225" spans="2:8" x14ac:dyDescent="0.25">
      <c r="B225">
        <v>0</v>
      </c>
      <c r="C225">
        <f t="shared" si="9"/>
        <v>12</v>
      </c>
      <c r="D225">
        <f>SUMIF(Animals!G$3:G$616, A225, Animals!F$3:F$616)
+SUMIF(Gear!G$3:G$614, A225, Gear!F$3:F$614)
+SUMIF(Gear!H$3:H$614, A225, Gear!F$3:F$614)
+SUMIF(Gear!I$3:I$614, A225, Gear!F$3:F$614)
+SUMIF(Workshop!G$3:G$603, A225, Workshop!I$3:I$603)
+SUMIF(Workshop!J$3:J$603, A225, Workshop!L$3:L$603)
+SUMIF(Workshop!M$3:M$603, A225, Workshop!O$3:O$603)
+SUMIF(Workshop!P$3:P$603, A225, Workshop!R$3:R$603)
+SUMIF(Fish!G$3:G$616, A225, Fish!I$3:I$616)
+SUMIF(Fish!J$3:J$616, A225, Fish!L$3:L$616)</f>
        <v>0</v>
      </c>
      <c r="E225">
        <f t="shared" si="10"/>
        <v>12</v>
      </c>
      <c r="F225">
        <f t="shared" si="11"/>
        <v>12</v>
      </c>
      <c r="H225" t="str">
        <f>IF(OR(ISBLANK(G225),
IFERROR(VLOOKUP(G225, Crops!$A$3:$B$616, 2, FALSE),
IFERROR(VLOOKUP(G225, Trees!$A$3:$B$615, 2, FALSE),
IFERROR(VLOOKUP(G225, Animals!$A$3:$B$616, 2, FALSE),
IFERROR(VLOOKUP(G225, Gear!$A$3:$B$615, 2, FALSE), 0)))) &gt; 0), "", "X")</f>
        <v/>
      </c>
    </row>
    <row r="226" spans="2:8" x14ac:dyDescent="0.25">
      <c r="B226">
        <v>0</v>
      </c>
      <c r="C226">
        <f t="shared" si="9"/>
        <v>12</v>
      </c>
      <c r="D226">
        <f>SUMIF(Animals!G$3:G$616, A226, Animals!F$3:F$616)
+SUMIF(Gear!G$3:G$614, A226, Gear!F$3:F$614)
+SUMIF(Gear!H$3:H$614, A226, Gear!F$3:F$614)
+SUMIF(Gear!I$3:I$614, A226, Gear!F$3:F$614)
+SUMIF(Workshop!G$3:G$603, A226, Workshop!I$3:I$603)
+SUMIF(Workshop!J$3:J$603, A226, Workshop!L$3:L$603)
+SUMIF(Workshop!M$3:M$603, A226, Workshop!O$3:O$603)
+SUMIF(Workshop!P$3:P$603, A226, Workshop!R$3:R$603)
+SUMIF(Fish!G$3:G$616, A226, Fish!I$3:I$616)
+SUMIF(Fish!J$3:J$616, A226, Fish!L$3:L$616)</f>
        <v>0</v>
      </c>
      <c r="E226">
        <f t="shared" si="10"/>
        <v>12</v>
      </c>
      <c r="F226">
        <f t="shared" si="11"/>
        <v>12</v>
      </c>
      <c r="H226" t="str">
        <f>IF(OR(ISBLANK(G226),
IFERROR(VLOOKUP(G226, Crops!$A$3:$B$616, 2, FALSE),
IFERROR(VLOOKUP(G226, Trees!$A$3:$B$615, 2, FALSE),
IFERROR(VLOOKUP(G226, Animals!$A$3:$B$616, 2, FALSE),
IFERROR(VLOOKUP(G226, Gear!$A$3:$B$615, 2, FALSE), 0)))) &gt; 0), "", "X")</f>
        <v/>
      </c>
    </row>
    <row r="227" spans="2:8" x14ac:dyDescent="0.25">
      <c r="B227">
        <v>0</v>
      </c>
      <c r="C227">
        <f t="shared" si="9"/>
        <v>12</v>
      </c>
      <c r="D227">
        <f>SUMIF(Animals!G$3:G$616, A227, Animals!F$3:F$616)
+SUMIF(Gear!G$3:G$614, A227, Gear!F$3:F$614)
+SUMIF(Gear!H$3:H$614, A227, Gear!F$3:F$614)
+SUMIF(Gear!I$3:I$614, A227, Gear!F$3:F$614)
+SUMIF(Workshop!G$3:G$603, A227, Workshop!I$3:I$603)
+SUMIF(Workshop!J$3:J$603, A227, Workshop!L$3:L$603)
+SUMIF(Workshop!M$3:M$603, A227, Workshop!O$3:O$603)
+SUMIF(Workshop!P$3:P$603, A227, Workshop!R$3:R$603)
+SUMIF(Fish!G$3:G$616, A227, Fish!I$3:I$616)
+SUMIF(Fish!J$3:J$616, A227, Fish!L$3:L$616)</f>
        <v>0</v>
      </c>
      <c r="E227">
        <f t="shared" si="10"/>
        <v>12</v>
      </c>
      <c r="F227">
        <f t="shared" si="11"/>
        <v>12</v>
      </c>
      <c r="H227" t="str">
        <f>IF(OR(ISBLANK(G227),
IFERROR(VLOOKUP(G227, Crops!$A$3:$B$616, 2, FALSE),
IFERROR(VLOOKUP(G227, Trees!$A$3:$B$615, 2, FALSE),
IFERROR(VLOOKUP(G227, Animals!$A$3:$B$616, 2, FALSE),
IFERROR(VLOOKUP(G227, Gear!$A$3:$B$615, 2, FALSE), 0)))) &gt; 0), "", "X")</f>
        <v/>
      </c>
    </row>
    <row r="228" spans="2:8" x14ac:dyDescent="0.25">
      <c r="B228">
        <v>0</v>
      </c>
      <c r="C228">
        <f t="shared" si="9"/>
        <v>12</v>
      </c>
      <c r="D228">
        <f>SUMIF(Animals!G$3:G$616, A228, Animals!F$3:F$616)
+SUMIF(Gear!G$3:G$614, A228, Gear!F$3:F$614)
+SUMIF(Gear!H$3:H$614, A228, Gear!F$3:F$614)
+SUMIF(Gear!I$3:I$614, A228, Gear!F$3:F$614)
+SUMIF(Workshop!G$3:G$603, A228, Workshop!I$3:I$603)
+SUMIF(Workshop!J$3:J$603, A228, Workshop!L$3:L$603)
+SUMIF(Workshop!M$3:M$603, A228, Workshop!O$3:O$603)
+SUMIF(Workshop!P$3:P$603, A228, Workshop!R$3:R$603)
+SUMIF(Fish!G$3:G$616, A228, Fish!I$3:I$616)
+SUMIF(Fish!J$3:J$616, A228, Fish!L$3:L$616)</f>
        <v>0</v>
      </c>
      <c r="E228">
        <f t="shared" si="10"/>
        <v>12</v>
      </c>
      <c r="F228">
        <f t="shared" si="11"/>
        <v>12</v>
      </c>
      <c r="H228" t="str">
        <f>IF(OR(ISBLANK(G228),
IFERROR(VLOOKUP(G228, Crops!$A$3:$B$616, 2, FALSE),
IFERROR(VLOOKUP(G228, Trees!$A$3:$B$615, 2, FALSE),
IFERROR(VLOOKUP(G228, Animals!$A$3:$B$616, 2, FALSE),
IFERROR(VLOOKUP(G228, Gear!$A$3:$B$615, 2, FALSE), 0)))) &gt; 0), "", "X")</f>
        <v/>
      </c>
    </row>
    <row r="229" spans="2:8" x14ac:dyDescent="0.25">
      <c r="B229">
        <v>0</v>
      </c>
      <c r="C229">
        <f t="shared" si="9"/>
        <v>12</v>
      </c>
      <c r="D229">
        <f>SUMIF(Animals!G$3:G$616, A229, Animals!F$3:F$616)
+SUMIF(Gear!G$3:G$614, A229, Gear!F$3:F$614)
+SUMIF(Gear!H$3:H$614, A229, Gear!F$3:F$614)
+SUMIF(Gear!I$3:I$614, A229, Gear!F$3:F$614)
+SUMIF(Workshop!G$3:G$603, A229, Workshop!I$3:I$603)
+SUMIF(Workshop!J$3:J$603, A229, Workshop!L$3:L$603)
+SUMIF(Workshop!M$3:M$603, A229, Workshop!O$3:O$603)
+SUMIF(Workshop!P$3:P$603, A229, Workshop!R$3:R$603)
+SUMIF(Fish!G$3:G$616, A229, Fish!I$3:I$616)
+SUMIF(Fish!J$3:J$616, A229, Fish!L$3:L$616)</f>
        <v>0</v>
      </c>
      <c r="E229">
        <f t="shared" si="10"/>
        <v>12</v>
      </c>
      <c r="F229">
        <f t="shared" si="11"/>
        <v>12</v>
      </c>
      <c r="H229" t="str">
        <f>IF(OR(ISBLANK(G229),
IFERROR(VLOOKUP(G229, Crops!$A$3:$B$616, 2, FALSE),
IFERROR(VLOOKUP(G229, Trees!$A$3:$B$615, 2, FALSE),
IFERROR(VLOOKUP(G229, Animals!$A$3:$B$616, 2, FALSE),
IFERROR(VLOOKUP(G229, Gear!$A$3:$B$615, 2, FALSE), 0)))) &gt; 0), "", "X")</f>
        <v/>
      </c>
    </row>
    <row r="230" spans="2:8" x14ac:dyDescent="0.25">
      <c r="B230">
        <v>0</v>
      </c>
      <c r="C230">
        <f t="shared" si="9"/>
        <v>12</v>
      </c>
      <c r="D230">
        <f>SUMIF(Animals!G$3:G$616, A230, Animals!F$3:F$616)
+SUMIF(Gear!G$3:G$614, A230, Gear!F$3:F$614)
+SUMIF(Gear!H$3:H$614, A230, Gear!F$3:F$614)
+SUMIF(Gear!I$3:I$614, A230, Gear!F$3:F$614)
+SUMIF(Workshop!G$3:G$603, A230, Workshop!I$3:I$603)
+SUMIF(Workshop!J$3:J$603, A230, Workshop!L$3:L$603)
+SUMIF(Workshop!M$3:M$603, A230, Workshop!O$3:O$603)
+SUMIF(Workshop!P$3:P$603, A230, Workshop!R$3:R$603)
+SUMIF(Fish!G$3:G$616, A230, Fish!I$3:I$616)
+SUMIF(Fish!J$3:J$616, A230, Fish!L$3:L$616)</f>
        <v>0</v>
      </c>
      <c r="E230">
        <f t="shared" si="10"/>
        <v>12</v>
      </c>
      <c r="F230">
        <f t="shared" si="11"/>
        <v>12</v>
      </c>
      <c r="H230" t="str">
        <f>IF(OR(ISBLANK(G230),
IFERROR(VLOOKUP(G230, Crops!$A$3:$B$616, 2, FALSE),
IFERROR(VLOOKUP(G230, Trees!$A$3:$B$615, 2, FALSE),
IFERROR(VLOOKUP(G230, Animals!$A$3:$B$616, 2, FALSE),
IFERROR(VLOOKUP(G230, Gear!$A$3:$B$615, 2, FALSE), 0)))) &gt; 0), "", "X")</f>
        <v/>
      </c>
    </row>
    <row r="231" spans="2:8" x14ac:dyDescent="0.25">
      <c r="B231">
        <v>0</v>
      </c>
      <c r="C231">
        <f t="shared" si="9"/>
        <v>12</v>
      </c>
      <c r="D231">
        <f>SUMIF(Animals!G$3:G$616, A231, Animals!F$3:F$616)
+SUMIF(Gear!G$3:G$614, A231, Gear!F$3:F$614)
+SUMIF(Gear!H$3:H$614, A231, Gear!F$3:F$614)
+SUMIF(Gear!I$3:I$614, A231, Gear!F$3:F$614)
+SUMIF(Workshop!G$3:G$603, A231, Workshop!I$3:I$603)
+SUMIF(Workshop!J$3:J$603, A231, Workshop!L$3:L$603)
+SUMIF(Workshop!M$3:M$603, A231, Workshop!O$3:O$603)
+SUMIF(Workshop!P$3:P$603, A231, Workshop!R$3:R$603)
+SUMIF(Fish!G$3:G$616, A231, Fish!I$3:I$616)
+SUMIF(Fish!J$3:J$616, A231, Fish!L$3:L$616)</f>
        <v>0</v>
      </c>
      <c r="E231">
        <f t="shared" si="10"/>
        <v>12</v>
      </c>
      <c r="F231">
        <f t="shared" si="11"/>
        <v>12</v>
      </c>
      <c r="H231" t="str">
        <f>IF(OR(ISBLANK(G231),
IFERROR(VLOOKUP(G231, Crops!$A$3:$B$616, 2, FALSE),
IFERROR(VLOOKUP(G231, Trees!$A$3:$B$615, 2, FALSE),
IFERROR(VLOOKUP(G231, Animals!$A$3:$B$616, 2, FALSE),
IFERROR(VLOOKUP(G231, Gear!$A$3:$B$615, 2, FALSE), 0)))) &gt; 0), "", "X")</f>
        <v/>
      </c>
    </row>
    <row r="232" spans="2:8" x14ac:dyDescent="0.25">
      <c r="B232">
        <v>0</v>
      </c>
      <c r="C232">
        <f t="shared" si="9"/>
        <v>12</v>
      </c>
      <c r="D232">
        <f>SUMIF(Animals!G$3:G$616, A232, Animals!F$3:F$616)
+SUMIF(Gear!G$3:G$614, A232, Gear!F$3:F$614)
+SUMIF(Gear!H$3:H$614, A232, Gear!F$3:F$614)
+SUMIF(Gear!I$3:I$614, A232, Gear!F$3:F$614)
+SUMIF(Workshop!G$3:G$603, A232, Workshop!I$3:I$603)
+SUMIF(Workshop!J$3:J$603, A232, Workshop!L$3:L$603)
+SUMIF(Workshop!M$3:M$603, A232, Workshop!O$3:O$603)
+SUMIF(Workshop!P$3:P$603, A232, Workshop!R$3:R$603)
+SUMIF(Fish!G$3:G$616, A232, Fish!I$3:I$616)
+SUMIF(Fish!J$3:J$616, A232, Fish!L$3:L$616)</f>
        <v>0</v>
      </c>
      <c r="E232">
        <f t="shared" si="10"/>
        <v>12</v>
      </c>
      <c r="F232">
        <f t="shared" si="11"/>
        <v>12</v>
      </c>
      <c r="H232" t="str">
        <f>IF(OR(ISBLANK(G232),
IFERROR(VLOOKUP(G232, Crops!$A$3:$B$616, 2, FALSE),
IFERROR(VLOOKUP(G232, Trees!$A$3:$B$615, 2, FALSE),
IFERROR(VLOOKUP(G232, Animals!$A$3:$B$616, 2, FALSE),
IFERROR(VLOOKUP(G232, Gear!$A$3:$B$615, 2, FALSE), 0)))) &gt; 0), "", "X")</f>
        <v/>
      </c>
    </row>
    <row r="233" spans="2:8" x14ac:dyDescent="0.25">
      <c r="B233">
        <v>0</v>
      </c>
      <c r="C233">
        <f t="shared" si="9"/>
        <v>12</v>
      </c>
      <c r="D233">
        <f>SUMIF(Animals!G$3:G$616, A233, Animals!F$3:F$616)
+SUMIF(Gear!G$3:G$614, A233, Gear!F$3:F$614)
+SUMIF(Gear!H$3:H$614, A233, Gear!F$3:F$614)
+SUMIF(Gear!I$3:I$614, A233, Gear!F$3:F$614)
+SUMIF(Workshop!G$3:G$603, A233, Workshop!I$3:I$603)
+SUMIF(Workshop!J$3:J$603, A233, Workshop!L$3:L$603)
+SUMIF(Workshop!M$3:M$603, A233, Workshop!O$3:O$603)
+SUMIF(Workshop!P$3:P$603, A233, Workshop!R$3:R$603)
+SUMIF(Fish!G$3:G$616, A233, Fish!I$3:I$616)
+SUMIF(Fish!J$3:J$616, A233, Fish!L$3:L$616)</f>
        <v>0</v>
      </c>
      <c r="E233">
        <f t="shared" si="10"/>
        <v>12</v>
      </c>
      <c r="F233">
        <f t="shared" si="11"/>
        <v>12</v>
      </c>
      <c r="H233" t="str">
        <f>IF(OR(ISBLANK(G233),
IFERROR(VLOOKUP(G233, Crops!$A$3:$B$616, 2, FALSE),
IFERROR(VLOOKUP(G233, Trees!$A$3:$B$615, 2, FALSE),
IFERROR(VLOOKUP(G233, Animals!$A$3:$B$616, 2, FALSE),
IFERROR(VLOOKUP(G233, Gear!$A$3:$B$615, 2, FALSE), 0)))) &gt; 0), "", "X")</f>
        <v/>
      </c>
    </row>
    <row r="234" spans="2:8" x14ac:dyDescent="0.25">
      <c r="B234">
        <v>0</v>
      </c>
      <c r="C234">
        <f t="shared" si="9"/>
        <v>12</v>
      </c>
      <c r="D234">
        <f>SUMIF(Animals!G$3:G$616, A234, Animals!F$3:F$616)
+SUMIF(Gear!G$3:G$614, A234, Gear!F$3:F$614)
+SUMIF(Gear!H$3:H$614, A234, Gear!F$3:F$614)
+SUMIF(Gear!I$3:I$614, A234, Gear!F$3:F$614)
+SUMIF(Workshop!G$3:G$603, A234, Workshop!I$3:I$603)
+SUMIF(Workshop!J$3:J$603, A234, Workshop!L$3:L$603)
+SUMIF(Workshop!M$3:M$603, A234, Workshop!O$3:O$603)
+SUMIF(Workshop!P$3:P$603, A234, Workshop!R$3:R$603)
+SUMIF(Fish!G$3:G$616, A234, Fish!I$3:I$616)
+SUMIF(Fish!J$3:J$616, A234, Fish!L$3:L$616)</f>
        <v>0</v>
      </c>
      <c r="E234">
        <f t="shared" si="10"/>
        <v>12</v>
      </c>
      <c r="F234">
        <f t="shared" si="11"/>
        <v>12</v>
      </c>
      <c r="H234" t="str">
        <f>IF(OR(ISBLANK(G234),
IFERROR(VLOOKUP(G234, Crops!$A$3:$B$616, 2, FALSE),
IFERROR(VLOOKUP(G234, Trees!$A$3:$B$615, 2, FALSE),
IFERROR(VLOOKUP(G234, Animals!$A$3:$B$616, 2, FALSE),
IFERROR(VLOOKUP(G234, Gear!$A$3:$B$615, 2, FALSE), 0)))) &gt; 0), "", "X")</f>
        <v/>
      </c>
    </row>
    <row r="235" spans="2:8" x14ac:dyDescent="0.25">
      <c r="B235">
        <v>0</v>
      </c>
      <c r="C235">
        <f t="shared" si="9"/>
        <v>12</v>
      </c>
      <c r="D235">
        <f>SUMIF(Animals!G$3:G$616, A235, Animals!F$3:F$616)
+SUMIF(Gear!G$3:G$614, A235, Gear!F$3:F$614)
+SUMIF(Gear!H$3:H$614, A235, Gear!F$3:F$614)
+SUMIF(Gear!I$3:I$614, A235, Gear!F$3:F$614)
+SUMIF(Workshop!G$3:G$603, A235, Workshop!I$3:I$603)
+SUMIF(Workshop!J$3:J$603, A235, Workshop!L$3:L$603)
+SUMIF(Workshop!M$3:M$603, A235, Workshop!O$3:O$603)
+SUMIF(Workshop!P$3:P$603, A235, Workshop!R$3:R$603)
+SUMIF(Fish!G$3:G$616, A235, Fish!I$3:I$616)
+SUMIF(Fish!J$3:J$616, A235, Fish!L$3:L$616)</f>
        <v>0</v>
      </c>
      <c r="E235">
        <f t="shared" si="10"/>
        <v>12</v>
      </c>
      <c r="F235">
        <f t="shared" si="11"/>
        <v>12</v>
      </c>
      <c r="H235" t="str">
        <f>IF(OR(ISBLANK(G235),
IFERROR(VLOOKUP(G235, Crops!$A$3:$B$616, 2, FALSE),
IFERROR(VLOOKUP(G235, Trees!$A$3:$B$615, 2, FALSE),
IFERROR(VLOOKUP(G235, Animals!$A$3:$B$616, 2, FALSE),
IFERROR(VLOOKUP(G235, Gear!$A$3:$B$615, 2, FALSE), 0)))) &gt; 0), "", "X")</f>
        <v/>
      </c>
    </row>
    <row r="236" spans="2:8" x14ac:dyDescent="0.25">
      <c r="B236">
        <v>0</v>
      </c>
      <c r="C236">
        <f t="shared" si="9"/>
        <v>12</v>
      </c>
      <c r="D236">
        <f>SUMIF(Animals!G$3:G$616, A236, Animals!F$3:F$616)
+SUMIF(Gear!G$3:G$614, A236, Gear!F$3:F$614)
+SUMIF(Gear!H$3:H$614, A236, Gear!F$3:F$614)
+SUMIF(Gear!I$3:I$614, A236, Gear!F$3:F$614)
+SUMIF(Workshop!G$3:G$603, A236, Workshop!I$3:I$603)
+SUMIF(Workshop!J$3:J$603, A236, Workshop!L$3:L$603)
+SUMIF(Workshop!M$3:M$603, A236, Workshop!O$3:O$603)
+SUMIF(Workshop!P$3:P$603, A236, Workshop!R$3:R$603)
+SUMIF(Fish!G$3:G$616, A236, Fish!I$3:I$616)
+SUMIF(Fish!J$3:J$616, A236, Fish!L$3:L$616)</f>
        <v>0</v>
      </c>
      <c r="E236">
        <f t="shared" si="10"/>
        <v>12</v>
      </c>
      <c r="F236">
        <f t="shared" si="11"/>
        <v>12</v>
      </c>
      <c r="H236" t="str">
        <f>IF(OR(ISBLANK(G236),
IFERROR(VLOOKUP(G236, Crops!$A$3:$B$616, 2, FALSE),
IFERROR(VLOOKUP(G236, Trees!$A$3:$B$615, 2, FALSE),
IFERROR(VLOOKUP(G236, Animals!$A$3:$B$616, 2, FALSE),
IFERROR(VLOOKUP(G236, Gear!$A$3:$B$615, 2, FALSE), 0)))) &gt; 0), "", "X")</f>
        <v/>
      </c>
    </row>
    <row r="237" spans="2:8" x14ac:dyDescent="0.25">
      <c r="B237">
        <v>0</v>
      </c>
      <c r="C237">
        <f t="shared" si="9"/>
        <v>12</v>
      </c>
      <c r="D237">
        <f>SUMIF(Animals!G$3:G$616, A237, Animals!F$3:F$616)
+SUMIF(Gear!G$3:G$614, A237, Gear!F$3:F$614)
+SUMIF(Gear!H$3:H$614, A237, Gear!F$3:F$614)
+SUMIF(Gear!I$3:I$614, A237, Gear!F$3:F$614)
+SUMIF(Workshop!G$3:G$603, A237, Workshop!I$3:I$603)
+SUMIF(Workshop!J$3:J$603, A237, Workshop!L$3:L$603)
+SUMIF(Workshop!M$3:M$603, A237, Workshop!O$3:O$603)
+SUMIF(Workshop!P$3:P$603, A237, Workshop!R$3:R$603)
+SUMIF(Fish!G$3:G$616, A237, Fish!I$3:I$616)
+SUMIF(Fish!J$3:J$616, A237, Fish!L$3:L$616)</f>
        <v>0</v>
      </c>
      <c r="E237">
        <f t="shared" si="10"/>
        <v>12</v>
      </c>
      <c r="F237">
        <f t="shared" si="11"/>
        <v>12</v>
      </c>
      <c r="H237" t="str">
        <f>IF(OR(ISBLANK(G237),
IFERROR(VLOOKUP(G237, Crops!$A$3:$B$616, 2, FALSE),
IFERROR(VLOOKUP(G237, Trees!$A$3:$B$615, 2, FALSE),
IFERROR(VLOOKUP(G237, Animals!$A$3:$B$616, 2, FALSE),
IFERROR(VLOOKUP(G237, Gear!$A$3:$B$615, 2, FALSE), 0)))) &gt; 0), "", "X")</f>
        <v/>
      </c>
    </row>
    <row r="238" spans="2:8" x14ac:dyDescent="0.25">
      <c r="B238">
        <v>0</v>
      </c>
      <c r="C238">
        <f t="shared" si="9"/>
        <v>12</v>
      </c>
      <c r="D238">
        <f>SUMIF(Animals!G$3:G$616, A238, Animals!F$3:F$616)
+SUMIF(Gear!G$3:G$614, A238, Gear!F$3:F$614)
+SUMIF(Gear!H$3:H$614, A238, Gear!F$3:F$614)
+SUMIF(Gear!I$3:I$614, A238, Gear!F$3:F$614)
+SUMIF(Workshop!G$3:G$603, A238, Workshop!I$3:I$603)
+SUMIF(Workshop!J$3:J$603, A238, Workshop!L$3:L$603)
+SUMIF(Workshop!M$3:M$603, A238, Workshop!O$3:O$603)
+SUMIF(Workshop!P$3:P$603, A238, Workshop!R$3:R$603)
+SUMIF(Fish!G$3:G$616, A238, Fish!I$3:I$616)
+SUMIF(Fish!J$3:J$616, A238, Fish!L$3:L$616)</f>
        <v>0</v>
      </c>
      <c r="E238">
        <f t="shared" si="10"/>
        <v>12</v>
      </c>
      <c r="F238">
        <f t="shared" si="11"/>
        <v>12</v>
      </c>
      <c r="H238" t="str">
        <f>IF(OR(ISBLANK(G238),
IFERROR(VLOOKUP(G238, Crops!$A$3:$B$616, 2, FALSE),
IFERROR(VLOOKUP(G238, Trees!$A$3:$B$615, 2, FALSE),
IFERROR(VLOOKUP(G238, Animals!$A$3:$B$616, 2, FALSE),
IFERROR(VLOOKUP(G238, Gear!$A$3:$B$615, 2, FALSE), 0)))) &gt; 0), "", "X")</f>
        <v/>
      </c>
    </row>
    <row r="239" spans="2:8" x14ac:dyDescent="0.25">
      <c r="B239">
        <v>0</v>
      </c>
      <c r="C239">
        <f t="shared" si="9"/>
        <v>12</v>
      </c>
      <c r="D239">
        <f>SUMIF(Animals!G$3:G$616, A239, Animals!F$3:F$616)
+SUMIF(Gear!G$3:G$614, A239, Gear!F$3:F$614)
+SUMIF(Gear!H$3:H$614, A239, Gear!F$3:F$614)
+SUMIF(Gear!I$3:I$614, A239, Gear!F$3:F$614)
+SUMIF(Workshop!G$3:G$603, A239, Workshop!I$3:I$603)
+SUMIF(Workshop!J$3:J$603, A239, Workshop!L$3:L$603)
+SUMIF(Workshop!M$3:M$603, A239, Workshop!O$3:O$603)
+SUMIF(Workshop!P$3:P$603, A239, Workshop!R$3:R$603)
+SUMIF(Fish!G$3:G$616, A239, Fish!I$3:I$616)
+SUMIF(Fish!J$3:J$616, A239, Fish!L$3:L$616)</f>
        <v>0</v>
      </c>
      <c r="E239">
        <f t="shared" si="10"/>
        <v>12</v>
      </c>
      <c r="F239">
        <f t="shared" si="11"/>
        <v>12</v>
      </c>
      <c r="H239" t="str">
        <f>IF(OR(ISBLANK(G239),
IFERROR(VLOOKUP(G239, Crops!$A$3:$B$616, 2, FALSE),
IFERROR(VLOOKUP(G239, Trees!$A$3:$B$615, 2, FALSE),
IFERROR(VLOOKUP(G239, Animals!$A$3:$B$616, 2, FALSE),
IFERROR(VLOOKUP(G239, Gear!$A$3:$B$615, 2, FALSE), 0)))) &gt; 0), "", "X")</f>
        <v/>
      </c>
    </row>
    <row r="240" spans="2:8" x14ac:dyDescent="0.25">
      <c r="B240">
        <v>0</v>
      </c>
      <c r="C240">
        <f t="shared" si="9"/>
        <v>12</v>
      </c>
      <c r="D240">
        <f>SUMIF(Animals!G$3:G$616, A240, Animals!F$3:F$616)
+SUMIF(Gear!G$3:G$614, A240, Gear!F$3:F$614)
+SUMIF(Gear!H$3:H$614, A240, Gear!F$3:F$614)
+SUMIF(Gear!I$3:I$614, A240, Gear!F$3:F$614)
+SUMIF(Workshop!G$3:G$603, A240, Workshop!I$3:I$603)
+SUMIF(Workshop!J$3:J$603, A240, Workshop!L$3:L$603)
+SUMIF(Workshop!M$3:M$603, A240, Workshop!O$3:O$603)
+SUMIF(Workshop!P$3:P$603, A240, Workshop!R$3:R$603)
+SUMIF(Fish!G$3:G$616, A240, Fish!I$3:I$616)
+SUMIF(Fish!J$3:J$616, A240, Fish!L$3:L$616)</f>
        <v>0</v>
      </c>
      <c r="E240">
        <f t="shared" si="10"/>
        <v>12</v>
      </c>
      <c r="F240">
        <f t="shared" si="11"/>
        <v>12</v>
      </c>
      <c r="H240" t="str">
        <f>IF(OR(ISBLANK(G240),
IFERROR(VLOOKUP(G240, Crops!$A$3:$B$616, 2, FALSE),
IFERROR(VLOOKUP(G240, Trees!$A$3:$B$615, 2, FALSE),
IFERROR(VLOOKUP(G240, Animals!$A$3:$B$616, 2, FALSE),
IFERROR(VLOOKUP(G240, Gear!$A$3:$B$615, 2, FALSE), 0)))) &gt; 0), "", "X")</f>
        <v/>
      </c>
    </row>
    <row r="241" spans="2:8" x14ac:dyDescent="0.25">
      <c r="B241">
        <v>0</v>
      </c>
      <c r="C241">
        <f t="shared" si="9"/>
        <v>12</v>
      </c>
      <c r="D241">
        <f>SUMIF(Animals!G$3:G$616, A241, Animals!F$3:F$616)
+SUMIF(Gear!G$3:G$614, A241, Gear!F$3:F$614)
+SUMIF(Gear!H$3:H$614, A241, Gear!F$3:F$614)
+SUMIF(Gear!I$3:I$614, A241, Gear!F$3:F$614)
+SUMIF(Workshop!G$3:G$603, A241, Workshop!I$3:I$603)
+SUMIF(Workshop!J$3:J$603, A241, Workshop!L$3:L$603)
+SUMIF(Workshop!M$3:M$603, A241, Workshop!O$3:O$603)
+SUMIF(Workshop!P$3:P$603, A241, Workshop!R$3:R$603)
+SUMIF(Fish!G$3:G$616, A241, Fish!I$3:I$616)
+SUMIF(Fish!J$3:J$616, A241, Fish!L$3:L$616)</f>
        <v>0</v>
      </c>
      <c r="E241">
        <f t="shared" si="10"/>
        <v>12</v>
      </c>
      <c r="F241">
        <f t="shared" si="11"/>
        <v>12</v>
      </c>
      <c r="H241" t="str">
        <f>IF(OR(ISBLANK(G241),
IFERROR(VLOOKUP(G241, Crops!$A$3:$B$616, 2, FALSE),
IFERROR(VLOOKUP(G241, Trees!$A$3:$B$615, 2, FALSE),
IFERROR(VLOOKUP(G241, Animals!$A$3:$B$616, 2, FALSE),
IFERROR(VLOOKUP(G241, Gear!$A$3:$B$615, 2, FALSE), 0)))) &gt; 0), "", "X")</f>
        <v/>
      </c>
    </row>
    <row r="242" spans="2:8" x14ac:dyDescent="0.25">
      <c r="B242">
        <v>0</v>
      </c>
      <c r="C242">
        <f t="shared" si="9"/>
        <v>12</v>
      </c>
      <c r="D242">
        <f>SUMIF(Animals!G$3:G$616, A242, Animals!F$3:F$616)
+SUMIF(Gear!G$3:G$614, A242, Gear!F$3:F$614)
+SUMIF(Gear!H$3:H$614, A242, Gear!F$3:F$614)
+SUMIF(Gear!I$3:I$614, A242, Gear!F$3:F$614)
+SUMIF(Workshop!G$3:G$603, A242, Workshop!I$3:I$603)
+SUMIF(Workshop!J$3:J$603, A242, Workshop!L$3:L$603)
+SUMIF(Workshop!M$3:M$603, A242, Workshop!O$3:O$603)
+SUMIF(Workshop!P$3:P$603, A242, Workshop!R$3:R$603)
+SUMIF(Fish!G$3:G$616, A242, Fish!I$3:I$616)
+SUMIF(Fish!J$3:J$616, A242, Fish!L$3:L$616)</f>
        <v>0</v>
      </c>
      <c r="E242">
        <f t="shared" si="10"/>
        <v>12</v>
      </c>
      <c r="F242">
        <f t="shared" si="11"/>
        <v>12</v>
      </c>
      <c r="H242" t="str">
        <f>IF(OR(ISBLANK(G242),
IFERROR(VLOOKUP(G242, Crops!$A$3:$B$616, 2, FALSE),
IFERROR(VLOOKUP(G242, Trees!$A$3:$B$615, 2, FALSE),
IFERROR(VLOOKUP(G242, Animals!$A$3:$B$616, 2, FALSE),
IFERROR(VLOOKUP(G242, Gear!$A$3:$B$615, 2, FALSE), 0)))) &gt; 0), "", "X")</f>
        <v/>
      </c>
    </row>
    <row r="243" spans="2:8" x14ac:dyDescent="0.25">
      <c r="B243">
        <v>0</v>
      </c>
      <c r="C243">
        <f t="shared" si="9"/>
        <v>12</v>
      </c>
      <c r="D243">
        <f>SUMIF(Animals!G$3:G$616, A243, Animals!F$3:F$616)
+SUMIF(Gear!G$3:G$614, A243, Gear!F$3:F$614)
+SUMIF(Gear!H$3:H$614, A243, Gear!F$3:F$614)
+SUMIF(Gear!I$3:I$614, A243, Gear!F$3:F$614)
+SUMIF(Workshop!G$3:G$603, A243, Workshop!I$3:I$603)
+SUMIF(Workshop!J$3:J$603, A243, Workshop!L$3:L$603)
+SUMIF(Workshop!M$3:M$603, A243, Workshop!O$3:O$603)
+SUMIF(Workshop!P$3:P$603, A243, Workshop!R$3:R$603)
+SUMIF(Fish!G$3:G$616, A243, Fish!I$3:I$616)
+SUMIF(Fish!J$3:J$616, A243, Fish!L$3:L$616)</f>
        <v>0</v>
      </c>
      <c r="E243">
        <f t="shared" si="10"/>
        <v>12</v>
      </c>
      <c r="F243">
        <f t="shared" si="11"/>
        <v>12</v>
      </c>
      <c r="H243" t="str">
        <f>IF(OR(ISBLANK(G243),
IFERROR(VLOOKUP(G243, Crops!$A$3:$B$616, 2, FALSE),
IFERROR(VLOOKUP(G243, Trees!$A$3:$B$615, 2, FALSE),
IFERROR(VLOOKUP(G243, Animals!$A$3:$B$616, 2, FALSE),
IFERROR(VLOOKUP(G243, Gear!$A$3:$B$615, 2, FALSE), 0)))) &gt; 0), "", "X")</f>
        <v/>
      </c>
    </row>
    <row r="244" spans="2:8" x14ac:dyDescent="0.25">
      <c r="B244">
        <v>0</v>
      </c>
      <c r="C244">
        <f t="shared" si="9"/>
        <v>12</v>
      </c>
      <c r="D244">
        <f>SUMIF(Animals!G$3:G$616, A244, Animals!F$3:F$616)
+SUMIF(Gear!G$3:G$614, A244, Gear!F$3:F$614)
+SUMIF(Gear!H$3:H$614, A244, Gear!F$3:F$614)
+SUMIF(Gear!I$3:I$614, A244, Gear!F$3:F$614)
+SUMIF(Workshop!G$3:G$603, A244, Workshop!I$3:I$603)
+SUMIF(Workshop!J$3:J$603, A244, Workshop!L$3:L$603)
+SUMIF(Workshop!M$3:M$603, A244, Workshop!O$3:O$603)
+SUMIF(Workshop!P$3:P$603, A244, Workshop!R$3:R$603)
+SUMIF(Fish!G$3:G$616, A244, Fish!I$3:I$616)
+SUMIF(Fish!J$3:J$616, A244, Fish!L$3:L$616)</f>
        <v>0</v>
      </c>
      <c r="E244">
        <f t="shared" si="10"/>
        <v>12</v>
      </c>
      <c r="F244">
        <f t="shared" si="11"/>
        <v>12</v>
      </c>
      <c r="H244" t="str">
        <f>IF(OR(ISBLANK(G244),
IFERROR(VLOOKUP(G244, Crops!$A$3:$B$616, 2, FALSE),
IFERROR(VLOOKUP(G244, Trees!$A$3:$B$615, 2, FALSE),
IFERROR(VLOOKUP(G244, Animals!$A$3:$B$616, 2, FALSE),
IFERROR(VLOOKUP(G244, Gear!$A$3:$B$615, 2, FALSE), 0)))) &gt; 0), "", "X")</f>
        <v/>
      </c>
    </row>
    <row r="245" spans="2:8" x14ac:dyDescent="0.25">
      <c r="B245">
        <v>0</v>
      </c>
      <c r="C245">
        <f t="shared" si="9"/>
        <v>12</v>
      </c>
      <c r="D245">
        <f>SUMIF(Animals!G$3:G$616, A245, Animals!F$3:F$616)
+SUMIF(Gear!G$3:G$614, A245, Gear!F$3:F$614)
+SUMIF(Gear!H$3:H$614, A245, Gear!F$3:F$614)
+SUMIF(Gear!I$3:I$614, A245, Gear!F$3:F$614)
+SUMIF(Workshop!G$3:G$603, A245, Workshop!I$3:I$603)
+SUMIF(Workshop!J$3:J$603, A245, Workshop!L$3:L$603)
+SUMIF(Workshop!M$3:M$603, A245, Workshop!O$3:O$603)
+SUMIF(Workshop!P$3:P$603, A245, Workshop!R$3:R$603)
+SUMIF(Fish!G$3:G$616, A245, Fish!I$3:I$616)
+SUMIF(Fish!J$3:J$616, A245, Fish!L$3:L$616)</f>
        <v>0</v>
      </c>
      <c r="E245">
        <f t="shared" si="10"/>
        <v>12</v>
      </c>
      <c r="F245">
        <f t="shared" si="11"/>
        <v>12</v>
      </c>
      <c r="H245" t="str">
        <f>IF(OR(ISBLANK(G245),
IFERROR(VLOOKUP(G245, Crops!$A$3:$B$616, 2, FALSE),
IFERROR(VLOOKUP(G245, Trees!$A$3:$B$615, 2, FALSE),
IFERROR(VLOOKUP(G245, Animals!$A$3:$B$616, 2, FALSE),
IFERROR(VLOOKUP(G245, Gear!$A$3:$B$615, 2, FALSE), 0)))) &gt; 0), "", "X")</f>
        <v/>
      </c>
    </row>
    <row r="246" spans="2:8" x14ac:dyDescent="0.25">
      <c r="B246">
        <v>0</v>
      </c>
      <c r="C246">
        <f t="shared" si="9"/>
        <v>12</v>
      </c>
      <c r="D246">
        <f>SUMIF(Animals!G$3:G$616, A246, Animals!F$3:F$616)
+SUMIF(Gear!G$3:G$614, A246, Gear!F$3:F$614)
+SUMIF(Gear!H$3:H$614, A246, Gear!F$3:F$614)
+SUMIF(Gear!I$3:I$614, A246, Gear!F$3:F$614)
+SUMIF(Workshop!G$3:G$603, A246, Workshop!I$3:I$603)
+SUMIF(Workshop!J$3:J$603, A246, Workshop!L$3:L$603)
+SUMIF(Workshop!M$3:M$603, A246, Workshop!O$3:O$603)
+SUMIF(Workshop!P$3:P$603, A246, Workshop!R$3:R$603)
+SUMIF(Fish!G$3:G$616, A246, Fish!I$3:I$616)
+SUMIF(Fish!J$3:J$616, A246, Fish!L$3:L$616)</f>
        <v>0</v>
      </c>
      <c r="E246">
        <f t="shared" si="10"/>
        <v>12</v>
      </c>
      <c r="F246">
        <f t="shared" si="11"/>
        <v>12</v>
      </c>
      <c r="H246" t="str">
        <f>IF(OR(ISBLANK(G246),
IFERROR(VLOOKUP(G246, Crops!$A$3:$B$616, 2, FALSE),
IFERROR(VLOOKUP(G246, Trees!$A$3:$B$615, 2, FALSE),
IFERROR(VLOOKUP(G246, Animals!$A$3:$B$616, 2, FALSE),
IFERROR(VLOOKUP(G246, Gear!$A$3:$B$615, 2, FALSE), 0)))) &gt; 0), "", "X")</f>
        <v/>
      </c>
    </row>
    <row r="247" spans="2:8" x14ac:dyDescent="0.25">
      <c r="B247">
        <v>0</v>
      </c>
      <c r="C247">
        <f t="shared" si="9"/>
        <v>12</v>
      </c>
      <c r="D247">
        <f>SUMIF(Animals!G$3:G$616, A247, Animals!F$3:F$616)
+SUMIF(Gear!G$3:G$614, A247, Gear!F$3:F$614)
+SUMIF(Gear!H$3:H$614, A247, Gear!F$3:F$614)
+SUMIF(Gear!I$3:I$614, A247, Gear!F$3:F$614)
+SUMIF(Workshop!G$3:G$603, A247, Workshop!I$3:I$603)
+SUMIF(Workshop!J$3:J$603, A247, Workshop!L$3:L$603)
+SUMIF(Workshop!M$3:M$603, A247, Workshop!O$3:O$603)
+SUMIF(Workshop!P$3:P$603, A247, Workshop!R$3:R$603)
+SUMIF(Fish!G$3:G$616, A247, Fish!I$3:I$616)
+SUMIF(Fish!J$3:J$616, A247, Fish!L$3:L$616)</f>
        <v>0</v>
      </c>
      <c r="E247">
        <f t="shared" si="10"/>
        <v>12</v>
      </c>
      <c r="F247">
        <f t="shared" si="11"/>
        <v>12</v>
      </c>
      <c r="H247" t="str">
        <f>IF(OR(ISBLANK(G247),
IFERROR(VLOOKUP(G247, Crops!$A$3:$B$616, 2, FALSE),
IFERROR(VLOOKUP(G247, Trees!$A$3:$B$615, 2, FALSE),
IFERROR(VLOOKUP(G247, Animals!$A$3:$B$616, 2, FALSE),
IFERROR(VLOOKUP(G247, Gear!$A$3:$B$615, 2, FALSE), 0)))) &gt; 0), "", "X")</f>
        <v/>
      </c>
    </row>
    <row r="248" spans="2:8" x14ac:dyDescent="0.25">
      <c r="B248">
        <v>0</v>
      </c>
      <c r="C248">
        <f t="shared" si="9"/>
        <v>12</v>
      </c>
      <c r="D248">
        <f>SUMIF(Animals!G$3:G$616, A248, Animals!F$3:F$616)
+SUMIF(Gear!G$3:G$614, A248, Gear!F$3:F$614)
+SUMIF(Gear!H$3:H$614, A248, Gear!F$3:F$614)
+SUMIF(Gear!I$3:I$614, A248, Gear!F$3:F$614)
+SUMIF(Workshop!G$3:G$603, A248, Workshop!I$3:I$603)
+SUMIF(Workshop!J$3:J$603, A248, Workshop!L$3:L$603)
+SUMIF(Workshop!M$3:M$603, A248, Workshop!O$3:O$603)
+SUMIF(Workshop!P$3:P$603, A248, Workshop!R$3:R$603)
+SUMIF(Fish!G$3:G$616, A248, Fish!I$3:I$616)
+SUMIF(Fish!J$3:J$616, A248, Fish!L$3:L$616)</f>
        <v>0</v>
      </c>
      <c r="E248">
        <f t="shared" si="10"/>
        <v>12</v>
      </c>
      <c r="F248">
        <f t="shared" si="11"/>
        <v>12</v>
      </c>
      <c r="H248" t="str">
        <f>IF(OR(ISBLANK(G248),
IFERROR(VLOOKUP(G248, Crops!$A$3:$B$616, 2, FALSE),
IFERROR(VLOOKUP(G248, Trees!$A$3:$B$615, 2, FALSE),
IFERROR(VLOOKUP(G248, Animals!$A$3:$B$616, 2, FALSE),
IFERROR(VLOOKUP(G248, Gear!$A$3:$B$615, 2, FALSE), 0)))) &gt; 0), "", "X")</f>
        <v/>
      </c>
    </row>
    <row r="249" spans="2:8" x14ac:dyDescent="0.25">
      <c r="B249">
        <v>0</v>
      </c>
      <c r="C249">
        <f t="shared" si="9"/>
        <v>12</v>
      </c>
      <c r="D249">
        <f>SUMIF(Animals!G$3:G$616, A249, Animals!F$3:F$616)
+SUMIF(Gear!G$3:G$614, A249, Gear!F$3:F$614)
+SUMIF(Gear!H$3:H$614, A249, Gear!F$3:F$614)
+SUMIF(Gear!I$3:I$614, A249, Gear!F$3:F$614)
+SUMIF(Workshop!G$3:G$603, A249, Workshop!I$3:I$603)
+SUMIF(Workshop!J$3:J$603, A249, Workshop!L$3:L$603)
+SUMIF(Workshop!M$3:M$603, A249, Workshop!O$3:O$603)
+SUMIF(Workshop!P$3:P$603, A249, Workshop!R$3:R$603)
+SUMIF(Fish!G$3:G$616, A249, Fish!I$3:I$616)
+SUMIF(Fish!J$3:J$616, A249, Fish!L$3:L$616)</f>
        <v>0</v>
      </c>
      <c r="E249">
        <f t="shared" si="10"/>
        <v>12</v>
      </c>
      <c r="F249">
        <f t="shared" si="11"/>
        <v>12</v>
      </c>
      <c r="H249" t="str">
        <f>IF(OR(ISBLANK(G249),
IFERROR(VLOOKUP(G249, Crops!$A$3:$B$616, 2, FALSE),
IFERROR(VLOOKUP(G249, Trees!$A$3:$B$615, 2, FALSE),
IFERROR(VLOOKUP(G249, Animals!$A$3:$B$616, 2, FALSE),
IFERROR(VLOOKUP(G249, Gear!$A$3:$B$615, 2, FALSE), 0)))) &gt; 0), "", "X")</f>
        <v/>
      </c>
    </row>
    <row r="250" spans="2:8" x14ac:dyDescent="0.25">
      <c r="B250">
        <v>0</v>
      </c>
      <c r="C250">
        <f t="shared" si="9"/>
        <v>12</v>
      </c>
      <c r="D250">
        <f>SUMIF(Animals!G$3:G$616, A250, Animals!F$3:F$616)
+SUMIF(Gear!G$3:G$614, A250, Gear!F$3:F$614)
+SUMIF(Gear!H$3:H$614, A250, Gear!F$3:F$614)
+SUMIF(Gear!I$3:I$614, A250, Gear!F$3:F$614)
+SUMIF(Workshop!G$3:G$603, A250, Workshop!I$3:I$603)
+SUMIF(Workshop!J$3:J$603, A250, Workshop!L$3:L$603)
+SUMIF(Workshop!M$3:M$603, A250, Workshop!O$3:O$603)
+SUMIF(Workshop!P$3:P$603, A250, Workshop!R$3:R$603)
+SUMIF(Fish!G$3:G$616, A250, Fish!I$3:I$616)
+SUMIF(Fish!J$3:J$616, A250, Fish!L$3:L$616)</f>
        <v>0</v>
      </c>
      <c r="E250">
        <f t="shared" si="10"/>
        <v>12</v>
      </c>
      <c r="F250">
        <f t="shared" si="11"/>
        <v>12</v>
      </c>
      <c r="H250" t="str">
        <f>IF(OR(ISBLANK(G250),
IFERROR(VLOOKUP(G250, Crops!$A$3:$B$616, 2, FALSE),
IFERROR(VLOOKUP(G250, Trees!$A$3:$B$615, 2, FALSE),
IFERROR(VLOOKUP(G250, Animals!$A$3:$B$616, 2, FALSE),
IFERROR(VLOOKUP(G250, Gear!$A$3:$B$615, 2, FALSE), 0)))) &gt; 0), "", "X")</f>
        <v/>
      </c>
    </row>
    <row r="251" spans="2:8" x14ac:dyDescent="0.25">
      <c r="B251">
        <v>0</v>
      </c>
      <c r="C251">
        <f t="shared" si="9"/>
        <v>12</v>
      </c>
      <c r="D251">
        <f>SUMIF(Animals!G$3:G$616, A251, Animals!F$3:F$616)
+SUMIF(Gear!G$3:G$614, A251, Gear!F$3:F$614)
+SUMIF(Gear!H$3:H$614, A251, Gear!F$3:F$614)
+SUMIF(Gear!I$3:I$614, A251, Gear!F$3:F$614)
+SUMIF(Workshop!G$3:G$603, A251, Workshop!I$3:I$603)
+SUMIF(Workshop!J$3:J$603, A251, Workshop!L$3:L$603)
+SUMIF(Workshop!M$3:M$603, A251, Workshop!O$3:O$603)
+SUMIF(Workshop!P$3:P$603, A251, Workshop!R$3:R$603)
+SUMIF(Fish!G$3:G$616, A251, Fish!I$3:I$616)
+SUMIF(Fish!J$3:J$616, A251, Fish!L$3:L$616)</f>
        <v>0</v>
      </c>
      <c r="E251">
        <f t="shared" si="10"/>
        <v>12</v>
      </c>
      <c r="F251">
        <f t="shared" si="11"/>
        <v>12</v>
      </c>
      <c r="H251" t="str">
        <f>IF(OR(ISBLANK(G251),
IFERROR(VLOOKUP(G251, Crops!$A$3:$B$616, 2, FALSE),
IFERROR(VLOOKUP(G251, Trees!$A$3:$B$615, 2, FALSE),
IFERROR(VLOOKUP(G251, Animals!$A$3:$B$616, 2, FALSE),
IFERROR(VLOOKUP(G251, Gear!$A$3:$B$615, 2, FALSE), 0)))) &gt; 0), "", "X")</f>
        <v/>
      </c>
    </row>
    <row r="252" spans="2:8" x14ac:dyDescent="0.25">
      <c r="B252">
        <v>0</v>
      </c>
      <c r="C252">
        <f t="shared" si="9"/>
        <v>12</v>
      </c>
      <c r="D252">
        <f>SUMIF(Animals!G$3:G$616, A252, Animals!F$3:F$616)
+SUMIF(Gear!G$3:G$614, A252, Gear!F$3:F$614)
+SUMIF(Gear!H$3:H$614, A252, Gear!F$3:F$614)
+SUMIF(Gear!I$3:I$614, A252, Gear!F$3:F$614)
+SUMIF(Workshop!G$3:G$603, A252, Workshop!I$3:I$603)
+SUMIF(Workshop!J$3:J$603, A252, Workshop!L$3:L$603)
+SUMIF(Workshop!M$3:M$603, A252, Workshop!O$3:O$603)
+SUMIF(Workshop!P$3:P$603, A252, Workshop!R$3:R$603)
+SUMIF(Fish!G$3:G$616, A252, Fish!I$3:I$616)
+SUMIF(Fish!J$3:J$616, A252, Fish!L$3:L$616)</f>
        <v>0</v>
      </c>
      <c r="E252">
        <f t="shared" si="10"/>
        <v>12</v>
      </c>
      <c r="F252">
        <f t="shared" si="11"/>
        <v>12</v>
      </c>
      <c r="H252" t="str">
        <f>IF(OR(ISBLANK(G252),
IFERROR(VLOOKUP(G252, Crops!$A$3:$B$616, 2, FALSE),
IFERROR(VLOOKUP(G252, Trees!$A$3:$B$615, 2, FALSE),
IFERROR(VLOOKUP(G252, Animals!$A$3:$B$616, 2, FALSE),
IFERROR(VLOOKUP(G252, Gear!$A$3:$B$615, 2, FALSE), 0)))) &gt; 0), "", "X")</f>
        <v/>
      </c>
    </row>
    <row r="253" spans="2:8" x14ac:dyDescent="0.25">
      <c r="B253">
        <v>0</v>
      </c>
      <c r="C253">
        <f t="shared" si="9"/>
        <v>12</v>
      </c>
      <c r="D253">
        <f>SUMIF(Animals!G$3:G$616, A253, Animals!F$3:F$616)
+SUMIF(Gear!G$3:G$614, A253, Gear!F$3:F$614)
+SUMIF(Gear!H$3:H$614, A253, Gear!F$3:F$614)
+SUMIF(Gear!I$3:I$614, A253, Gear!F$3:F$614)
+SUMIF(Workshop!G$3:G$603, A253, Workshop!I$3:I$603)
+SUMIF(Workshop!J$3:J$603, A253, Workshop!L$3:L$603)
+SUMIF(Workshop!M$3:M$603, A253, Workshop!O$3:O$603)
+SUMIF(Workshop!P$3:P$603, A253, Workshop!R$3:R$603)
+SUMIF(Fish!G$3:G$616, A253, Fish!I$3:I$616)
+SUMIF(Fish!J$3:J$616, A253, Fish!L$3:L$616)</f>
        <v>0</v>
      </c>
      <c r="E253">
        <f t="shared" si="10"/>
        <v>12</v>
      </c>
      <c r="F253">
        <f t="shared" si="11"/>
        <v>12</v>
      </c>
      <c r="H253" t="str">
        <f>IF(OR(ISBLANK(G253),
IFERROR(VLOOKUP(G253, Crops!$A$3:$B$616, 2, FALSE),
IFERROR(VLOOKUP(G253, Trees!$A$3:$B$615, 2, FALSE),
IFERROR(VLOOKUP(G253, Animals!$A$3:$B$616, 2, FALSE),
IFERROR(VLOOKUP(G253, Gear!$A$3:$B$615, 2, FALSE), 0)))) &gt; 0), "", "X")</f>
        <v/>
      </c>
    </row>
    <row r="254" spans="2:8" x14ac:dyDescent="0.25">
      <c r="B254">
        <v>0</v>
      </c>
      <c r="C254">
        <f t="shared" si="9"/>
        <v>12</v>
      </c>
      <c r="D254">
        <f>SUMIF(Animals!G$3:G$616, A254, Animals!F$3:F$616)
+SUMIF(Gear!G$3:G$614, A254, Gear!F$3:F$614)
+SUMIF(Gear!H$3:H$614, A254, Gear!F$3:F$614)
+SUMIF(Gear!I$3:I$614, A254, Gear!F$3:F$614)
+SUMIF(Workshop!G$3:G$603, A254, Workshop!I$3:I$603)
+SUMIF(Workshop!J$3:J$603, A254, Workshop!L$3:L$603)
+SUMIF(Workshop!M$3:M$603, A254, Workshop!O$3:O$603)
+SUMIF(Workshop!P$3:P$603, A254, Workshop!R$3:R$603)
+SUMIF(Fish!G$3:G$616, A254, Fish!I$3:I$616)
+SUMIF(Fish!J$3:J$616, A254, Fish!L$3:L$616)</f>
        <v>0</v>
      </c>
      <c r="E254">
        <f t="shared" si="10"/>
        <v>12</v>
      </c>
      <c r="F254">
        <f t="shared" si="11"/>
        <v>12</v>
      </c>
      <c r="H254" t="str">
        <f>IF(OR(ISBLANK(G254),
IFERROR(VLOOKUP(G254, Crops!$A$3:$B$616, 2, FALSE),
IFERROR(VLOOKUP(G254, Trees!$A$3:$B$615, 2, FALSE),
IFERROR(VLOOKUP(G254, Animals!$A$3:$B$616, 2, FALSE),
IFERROR(VLOOKUP(G254, Gear!$A$3:$B$615, 2, FALSE), 0)))) &gt; 0), "", "X")</f>
        <v/>
      </c>
    </row>
    <row r="255" spans="2:8" x14ac:dyDescent="0.25">
      <c r="B255">
        <v>0</v>
      </c>
      <c r="C255">
        <f t="shared" si="9"/>
        <v>12</v>
      </c>
      <c r="D255">
        <f>SUMIF(Animals!G$3:G$616, A255, Animals!F$3:F$616)
+SUMIF(Gear!G$3:G$614, A255, Gear!F$3:F$614)
+SUMIF(Gear!H$3:H$614, A255, Gear!F$3:F$614)
+SUMIF(Gear!I$3:I$614, A255, Gear!F$3:F$614)
+SUMIF(Workshop!G$3:G$603, A255, Workshop!I$3:I$603)
+SUMIF(Workshop!J$3:J$603, A255, Workshop!L$3:L$603)
+SUMIF(Workshop!M$3:M$603, A255, Workshop!O$3:O$603)
+SUMIF(Workshop!P$3:P$603, A255, Workshop!R$3:R$603)
+SUMIF(Fish!G$3:G$616, A255, Fish!I$3:I$616)
+SUMIF(Fish!J$3:J$616, A255, Fish!L$3:L$616)</f>
        <v>0</v>
      </c>
      <c r="E255">
        <f t="shared" si="10"/>
        <v>12</v>
      </c>
      <c r="F255">
        <f t="shared" si="11"/>
        <v>12</v>
      </c>
      <c r="H255" t="str">
        <f>IF(OR(ISBLANK(G255),
IFERROR(VLOOKUP(G255, Crops!$A$3:$B$616, 2, FALSE),
IFERROR(VLOOKUP(G255, Trees!$A$3:$B$615, 2, FALSE),
IFERROR(VLOOKUP(G255, Animals!$A$3:$B$616, 2, FALSE),
IFERROR(VLOOKUP(G255, Gear!$A$3:$B$615, 2, FALSE), 0)))) &gt; 0), "", "X")</f>
        <v/>
      </c>
    </row>
    <row r="256" spans="2:8" x14ac:dyDescent="0.25">
      <c r="B256">
        <v>0</v>
      </c>
      <c r="C256">
        <f t="shared" si="9"/>
        <v>12</v>
      </c>
      <c r="D256">
        <f>SUMIF(Animals!G$3:G$616, A256, Animals!F$3:F$616)
+SUMIF(Gear!G$3:G$614, A256, Gear!F$3:F$614)
+SUMIF(Gear!H$3:H$614, A256, Gear!F$3:F$614)
+SUMIF(Gear!I$3:I$614, A256, Gear!F$3:F$614)
+SUMIF(Workshop!G$3:G$603, A256, Workshop!I$3:I$603)
+SUMIF(Workshop!J$3:J$603, A256, Workshop!L$3:L$603)
+SUMIF(Workshop!M$3:M$603, A256, Workshop!O$3:O$603)
+SUMIF(Workshop!P$3:P$603, A256, Workshop!R$3:R$603)
+SUMIF(Fish!G$3:G$616, A256, Fish!I$3:I$616)
+SUMIF(Fish!J$3:J$616, A256, Fish!L$3:L$616)</f>
        <v>0</v>
      </c>
      <c r="E256">
        <f t="shared" si="10"/>
        <v>12</v>
      </c>
      <c r="F256">
        <f t="shared" si="11"/>
        <v>12</v>
      </c>
      <c r="H256" t="str">
        <f>IF(OR(ISBLANK(G256),
IFERROR(VLOOKUP(G256, Crops!$A$3:$B$616, 2, FALSE),
IFERROR(VLOOKUP(G256, Trees!$A$3:$B$615, 2, FALSE),
IFERROR(VLOOKUP(G256, Animals!$A$3:$B$616, 2, FALSE),
IFERROR(VLOOKUP(G256, Gear!$A$3:$B$615, 2, FALSE), 0)))) &gt; 0), "", "X")</f>
        <v/>
      </c>
    </row>
    <row r="257" spans="2:8" x14ac:dyDescent="0.25">
      <c r="B257">
        <v>0</v>
      </c>
      <c r="C257">
        <f t="shared" si="9"/>
        <v>12</v>
      </c>
      <c r="D257">
        <f>SUMIF(Animals!G$3:G$616, A257, Animals!F$3:F$616)
+SUMIF(Gear!G$3:G$614, A257, Gear!F$3:F$614)
+SUMIF(Gear!H$3:H$614, A257, Gear!F$3:F$614)
+SUMIF(Gear!I$3:I$614, A257, Gear!F$3:F$614)
+SUMIF(Workshop!G$3:G$603, A257, Workshop!I$3:I$603)
+SUMIF(Workshop!J$3:J$603, A257, Workshop!L$3:L$603)
+SUMIF(Workshop!M$3:M$603, A257, Workshop!O$3:O$603)
+SUMIF(Workshop!P$3:P$603, A257, Workshop!R$3:R$603)
+SUMIF(Fish!G$3:G$616, A257, Fish!I$3:I$616)
+SUMIF(Fish!J$3:J$616, A257, Fish!L$3:L$616)</f>
        <v>0</v>
      </c>
      <c r="E257">
        <f t="shared" si="10"/>
        <v>12</v>
      </c>
      <c r="F257">
        <f t="shared" si="11"/>
        <v>12</v>
      </c>
      <c r="H257" t="str">
        <f>IF(OR(ISBLANK(G257),
IFERROR(VLOOKUP(G257, Crops!$A$3:$B$616, 2, FALSE),
IFERROR(VLOOKUP(G257, Trees!$A$3:$B$615, 2, FALSE),
IFERROR(VLOOKUP(G257, Animals!$A$3:$B$616, 2, FALSE),
IFERROR(VLOOKUP(G257, Gear!$A$3:$B$615, 2, FALSE), 0)))) &gt; 0), "", "X")</f>
        <v/>
      </c>
    </row>
    <row r="258" spans="2:8" x14ac:dyDescent="0.25">
      <c r="B258">
        <v>0</v>
      </c>
      <c r="C258">
        <f t="shared" si="9"/>
        <v>12</v>
      </c>
      <c r="D258">
        <f>SUMIF(Animals!G$3:G$616, A258, Animals!F$3:F$616)
+SUMIF(Gear!G$3:G$614, A258, Gear!F$3:F$614)
+SUMIF(Gear!H$3:H$614, A258, Gear!F$3:F$614)
+SUMIF(Gear!I$3:I$614, A258, Gear!F$3:F$614)
+SUMIF(Workshop!G$3:G$603, A258, Workshop!I$3:I$603)
+SUMIF(Workshop!J$3:J$603, A258, Workshop!L$3:L$603)
+SUMIF(Workshop!M$3:M$603, A258, Workshop!O$3:O$603)
+SUMIF(Workshop!P$3:P$603, A258, Workshop!R$3:R$603)
+SUMIF(Fish!G$3:G$616, A258, Fish!I$3:I$616)
+SUMIF(Fish!J$3:J$616, A258, Fish!L$3:L$616)</f>
        <v>0</v>
      </c>
      <c r="E258">
        <f t="shared" si="10"/>
        <v>12</v>
      </c>
      <c r="F258">
        <f t="shared" si="11"/>
        <v>12</v>
      </c>
      <c r="H258" t="str">
        <f>IF(OR(ISBLANK(G258),
IFERROR(VLOOKUP(G258, Crops!$A$3:$B$616, 2, FALSE),
IFERROR(VLOOKUP(G258, Trees!$A$3:$B$615, 2, FALSE),
IFERROR(VLOOKUP(G258, Animals!$A$3:$B$616, 2, FALSE),
IFERROR(VLOOKUP(G258, Gear!$A$3:$B$615, 2, FALSE), 0)))) &gt; 0), "", "X")</f>
        <v/>
      </c>
    </row>
    <row r="259" spans="2:8" x14ac:dyDescent="0.25">
      <c r="B259">
        <v>0</v>
      </c>
      <c r="C259">
        <f t="shared" si="9"/>
        <v>12</v>
      </c>
      <c r="D259">
        <f>SUMIF(Animals!G$3:G$616, A259, Animals!F$3:F$616)
+SUMIF(Gear!G$3:G$614, A259, Gear!F$3:F$614)
+SUMIF(Gear!H$3:H$614, A259, Gear!F$3:F$614)
+SUMIF(Gear!I$3:I$614, A259, Gear!F$3:F$614)
+SUMIF(Workshop!G$3:G$603, A259, Workshop!I$3:I$603)
+SUMIF(Workshop!J$3:J$603, A259, Workshop!L$3:L$603)
+SUMIF(Workshop!M$3:M$603, A259, Workshop!O$3:O$603)
+SUMIF(Workshop!P$3:P$603, A259, Workshop!R$3:R$603)
+SUMIF(Fish!G$3:G$616, A259, Fish!I$3:I$616)
+SUMIF(Fish!J$3:J$616, A259, Fish!L$3:L$616)</f>
        <v>0</v>
      </c>
      <c r="E259">
        <f t="shared" si="10"/>
        <v>12</v>
      </c>
      <c r="F259">
        <f t="shared" si="11"/>
        <v>12</v>
      </c>
      <c r="H259" t="str">
        <f>IF(OR(ISBLANK(G259),
IFERROR(VLOOKUP(G259, Crops!$A$3:$B$616, 2, FALSE),
IFERROR(VLOOKUP(G259, Trees!$A$3:$B$615, 2, FALSE),
IFERROR(VLOOKUP(G259, Animals!$A$3:$B$616, 2, FALSE),
IFERROR(VLOOKUP(G259, Gear!$A$3:$B$615, 2, FALSE), 0)))) &gt; 0), "", "X")</f>
        <v/>
      </c>
    </row>
    <row r="260" spans="2:8" x14ac:dyDescent="0.25">
      <c r="B260">
        <v>0</v>
      </c>
      <c r="C260">
        <f t="shared" ref="C260:C323" si="12">$G$1</f>
        <v>12</v>
      </c>
      <c r="D260">
        <f>SUMIF(Animals!G$3:G$616, A260, Animals!F$3:F$616)
+SUMIF(Gear!G$3:G$614, A260, Gear!F$3:F$614)
+SUMIF(Gear!H$3:H$614, A260, Gear!F$3:F$614)
+SUMIF(Gear!I$3:I$614, A260, Gear!F$3:F$614)
+SUMIF(Workshop!G$3:G$603, A260, Workshop!I$3:I$603)
+SUMIF(Workshop!J$3:J$603, A260, Workshop!L$3:L$603)
+SUMIF(Workshop!M$3:M$603, A260, Workshop!O$3:O$603)
+SUMIF(Workshop!P$3:P$603, A260, Workshop!R$3:R$603)
+SUMIF(Fish!G$3:G$616, A260, Fish!I$3:I$616)
+SUMIF(Fish!J$3:J$616, A260, Fish!L$3:L$616)</f>
        <v>0</v>
      </c>
      <c r="E260">
        <f t="shared" ref="E260:E323" si="13">SUM(C260:D260)</f>
        <v>12</v>
      </c>
      <c r="F260">
        <f t="shared" ref="F260:F323" si="14">MAX(0, E260-B260)</f>
        <v>12</v>
      </c>
      <c r="H260" t="str">
        <f>IF(OR(ISBLANK(G260),
IFERROR(VLOOKUP(G260, Crops!$A$3:$B$616, 2, FALSE),
IFERROR(VLOOKUP(G260, Trees!$A$3:$B$615, 2, FALSE),
IFERROR(VLOOKUP(G260, Animals!$A$3:$B$616, 2, FALSE),
IFERROR(VLOOKUP(G260, Gear!$A$3:$B$615, 2, FALSE), 0)))) &gt; 0), "", "X")</f>
        <v/>
      </c>
    </row>
    <row r="261" spans="2:8" x14ac:dyDescent="0.25">
      <c r="B261">
        <v>0</v>
      </c>
      <c r="C261">
        <f t="shared" si="12"/>
        <v>12</v>
      </c>
      <c r="D261">
        <f>SUMIF(Animals!G$3:G$616, A261, Animals!F$3:F$616)
+SUMIF(Gear!G$3:G$614, A261, Gear!F$3:F$614)
+SUMIF(Gear!H$3:H$614, A261, Gear!F$3:F$614)
+SUMIF(Gear!I$3:I$614, A261, Gear!F$3:F$614)
+SUMIF(Workshop!G$3:G$603, A261, Workshop!I$3:I$603)
+SUMIF(Workshop!J$3:J$603, A261, Workshop!L$3:L$603)
+SUMIF(Workshop!M$3:M$603, A261, Workshop!O$3:O$603)
+SUMIF(Workshop!P$3:P$603, A261, Workshop!R$3:R$603)
+SUMIF(Fish!G$3:G$616, A261, Fish!I$3:I$616)
+SUMIF(Fish!J$3:J$616, A261, Fish!L$3:L$616)</f>
        <v>0</v>
      </c>
      <c r="E261">
        <f t="shared" si="13"/>
        <v>12</v>
      </c>
      <c r="F261">
        <f t="shared" si="14"/>
        <v>12</v>
      </c>
      <c r="H261" t="str">
        <f>IF(OR(ISBLANK(G261),
IFERROR(VLOOKUP(G261, Crops!$A$3:$B$616, 2, FALSE),
IFERROR(VLOOKUP(G261, Trees!$A$3:$B$615, 2, FALSE),
IFERROR(VLOOKUP(G261, Animals!$A$3:$B$616, 2, FALSE),
IFERROR(VLOOKUP(G261, Gear!$A$3:$B$615, 2, FALSE), 0)))) &gt; 0), "", "X")</f>
        <v/>
      </c>
    </row>
    <row r="262" spans="2:8" x14ac:dyDescent="0.25">
      <c r="B262">
        <v>0</v>
      </c>
      <c r="C262">
        <f t="shared" si="12"/>
        <v>12</v>
      </c>
      <c r="D262">
        <f>SUMIF(Animals!G$3:G$616, A262, Animals!F$3:F$616)
+SUMIF(Gear!G$3:G$614, A262, Gear!F$3:F$614)
+SUMIF(Gear!H$3:H$614, A262, Gear!F$3:F$614)
+SUMIF(Gear!I$3:I$614, A262, Gear!F$3:F$614)
+SUMIF(Workshop!G$3:G$603, A262, Workshop!I$3:I$603)
+SUMIF(Workshop!J$3:J$603, A262, Workshop!L$3:L$603)
+SUMIF(Workshop!M$3:M$603, A262, Workshop!O$3:O$603)
+SUMIF(Workshop!P$3:P$603, A262, Workshop!R$3:R$603)
+SUMIF(Fish!G$3:G$616, A262, Fish!I$3:I$616)
+SUMIF(Fish!J$3:J$616, A262, Fish!L$3:L$616)</f>
        <v>0</v>
      </c>
      <c r="E262">
        <f t="shared" si="13"/>
        <v>12</v>
      </c>
      <c r="F262">
        <f t="shared" si="14"/>
        <v>12</v>
      </c>
      <c r="H262" t="str">
        <f>IF(OR(ISBLANK(G262),
IFERROR(VLOOKUP(G262, Crops!$A$3:$B$616, 2, FALSE),
IFERROR(VLOOKUP(G262, Trees!$A$3:$B$615, 2, FALSE),
IFERROR(VLOOKUP(G262, Animals!$A$3:$B$616, 2, FALSE),
IFERROR(VLOOKUP(G262, Gear!$A$3:$B$615, 2, FALSE), 0)))) &gt; 0), "", "X")</f>
        <v/>
      </c>
    </row>
    <row r="263" spans="2:8" x14ac:dyDescent="0.25">
      <c r="B263">
        <v>0</v>
      </c>
      <c r="C263">
        <f t="shared" si="12"/>
        <v>12</v>
      </c>
      <c r="D263">
        <f>SUMIF(Animals!G$3:G$616, A263, Animals!F$3:F$616)
+SUMIF(Gear!G$3:G$614, A263, Gear!F$3:F$614)
+SUMIF(Gear!H$3:H$614, A263, Gear!F$3:F$614)
+SUMIF(Gear!I$3:I$614, A263, Gear!F$3:F$614)
+SUMIF(Workshop!G$3:G$603, A263, Workshop!I$3:I$603)
+SUMIF(Workshop!J$3:J$603, A263, Workshop!L$3:L$603)
+SUMIF(Workshop!M$3:M$603, A263, Workshop!O$3:O$603)
+SUMIF(Workshop!P$3:P$603, A263, Workshop!R$3:R$603)
+SUMIF(Fish!G$3:G$616, A263, Fish!I$3:I$616)
+SUMIF(Fish!J$3:J$616, A263, Fish!L$3:L$616)</f>
        <v>0</v>
      </c>
      <c r="E263">
        <f t="shared" si="13"/>
        <v>12</v>
      </c>
      <c r="F263">
        <f t="shared" si="14"/>
        <v>12</v>
      </c>
      <c r="H263" t="str">
        <f>IF(OR(ISBLANK(G263),
IFERROR(VLOOKUP(G263, Crops!$A$3:$B$616, 2, FALSE),
IFERROR(VLOOKUP(G263, Trees!$A$3:$B$615, 2, FALSE),
IFERROR(VLOOKUP(G263, Animals!$A$3:$B$616, 2, FALSE),
IFERROR(VLOOKUP(G263, Gear!$A$3:$B$615, 2, FALSE), 0)))) &gt; 0), "", "X")</f>
        <v/>
      </c>
    </row>
    <row r="264" spans="2:8" x14ac:dyDescent="0.25">
      <c r="B264">
        <v>0</v>
      </c>
      <c r="C264">
        <f t="shared" si="12"/>
        <v>12</v>
      </c>
      <c r="D264">
        <f>SUMIF(Animals!G$3:G$616, A264, Animals!F$3:F$616)
+SUMIF(Gear!G$3:G$614, A264, Gear!F$3:F$614)
+SUMIF(Gear!H$3:H$614, A264, Gear!F$3:F$614)
+SUMIF(Gear!I$3:I$614, A264, Gear!F$3:F$614)
+SUMIF(Workshop!G$3:G$603, A264, Workshop!I$3:I$603)
+SUMIF(Workshop!J$3:J$603, A264, Workshop!L$3:L$603)
+SUMIF(Workshop!M$3:M$603, A264, Workshop!O$3:O$603)
+SUMIF(Workshop!P$3:P$603, A264, Workshop!R$3:R$603)
+SUMIF(Fish!G$3:G$616, A264, Fish!I$3:I$616)
+SUMIF(Fish!J$3:J$616, A264, Fish!L$3:L$616)</f>
        <v>0</v>
      </c>
      <c r="E264">
        <f t="shared" si="13"/>
        <v>12</v>
      </c>
      <c r="F264">
        <f t="shared" si="14"/>
        <v>12</v>
      </c>
      <c r="H264" t="str">
        <f>IF(OR(ISBLANK(G264),
IFERROR(VLOOKUP(G264, Crops!$A$3:$B$616, 2, FALSE),
IFERROR(VLOOKUP(G264, Trees!$A$3:$B$615, 2, FALSE),
IFERROR(VLOOKUP(G264, Animals!$A$3:$B$616, 2, FALSE),
IFERROR(VLOOKUP(G264, Gear!$A$3:$B$615, 2, FALSE), 0)))) &gt; 0), "", "X")</f>
        <v/>
      </c>
    </row>
    <row r="265" spans="2:8" x14ac:dyDescent="0.25">
      <c r="B265">
        <v>0</v>
      </c>
      <c r="C265">
        <f t="shared" si="12"/>
        <v>12</v>
      </c>
      <c r="D265">
        <f>SUMIF(Animals!G$3:G$616, A265, Animals!F$3:F$616)
+SUMIF(Gear!G$3:G$614, A265, Gear!F$3:F$614)
+SUMIF(Gear!H$3:H$614, A265, Gear!F$3:F$614)
+SUMIF(Gear!I$3:I$614, A265, Gear!F$3:F$614)
+SUMIF(Workshop!G$3:G$603, A265, Workshop!I$3:I$603)
+SUMIF(Workshop!J$3:J$603, A265, Workshop!L$3:L$603)
+SUMIF(Workshop!M$3:M$603, A265, Workshop!O$3:O$603)
+SUMIF(Workshop!P$3:P$603, A265, Workshop!R$3:R$603)
+SUMIF(Fish!G$3:G$616, A265, Fish!I$3:I$616)
+SUMIF(Fish!J$3:J$616, A265, Fish!L$3:L$616)</f>
        <v>0</v>
      </c>
      <c r="E265">
        <f t="shared" si="13"/>
        <v>12</v>
      </c>
      <c r="F265">
        <f t="shared" si="14"/>
        <v>12</v>
      </c>
      <c r="H265" t="str">
        <f>IF(OR(ISBLANK(G265),
IFERROR(VLOOKUP(G265, Crops!$A$3:$B$616, 2, FALSE),
IFERROR(VLOOKUP(G265, Trees!$A$3:$B$615, 2, FALSE),
IFERROR(VLOOKUP(G265, Animals!$A$3:$B$616, 2, FALSE),
IFERROR(VLOOKUP(G265, Gear!$A$3:$B$615, 2, FALSE), 0)))) &gt; 0), "", "X")</f>
        <v/>
      </c>
    </row>
    <row r="266" spans="2:8" x14ac:dyDescent="0.25">
      <c r="B266">
        <v>0</v>
      </c>
      <c r="C266">
        <f t="shared" si="12"/>
        <v>12</v>
      </c>
      <c r="D266">
        <f>SUMIF(Animals!G$3:G$616, A266, Animals!F$3:F$616)
+SUMIF(Gear!G$3:G$614, A266, Gear!F$3:F$614)
+SUMIF(Gear!H$3:H$614, A266, Gear!F$3:F$614)
+SUMIF(Gear!I$3:I$614, A266, Gear!F$3:F$614)
+SUMIF(Workshop!G$3:G$603, A266, Workshop!I$3:I$603)
+SUMIF(Workshop!J$3:J$603, A266, Workshop!L$3:L$603)
+SUMIF(Workshop!M$3:M$603, A266, Workshop!O$3:O$603)
+SUMIF(Workshop!P$3:P$603, A266, Workshop!R$3:R$603)
+SUMIF(Fish!G$3:G$616, A266, Fish!I$3:I$616)
+SUMIF(Fish!J$3:J$616, A266, Fish!L$3:L$616)</f>
        <v>0</v>
      </c>
      <c r="E266">
        <f t="shared" si="13"/>
        <v>12</v>
      </c>
      <c r="F266">
        <f t="shared" si="14"/>
        <v>12</v>
      </c>
      <c r="H266" t="str">
        <f>IF(OR(ISBLANK(G266),
IFERROR(VLOOKUP(G266, Crops!$A$3:$B$616, 2, FALSE),
IFERROR(VLOOKUP(G266, Trees!$A$3:$B$615, 2, FALSE),
IFERROR(VLOOKUP(G266, Animals!$A$3:$B$616, 2, FALSE),
IFERROR(VLOOKUP(G266, Gear!$A$3:$B$615, 2, FALSE), 0)))) &gt; 0), "", "X")</f>
        <v/>
      </c>
    </row>
    <row r="267" spans="2:8" x14ac:dyDescent="0.25">
      <c r="B267">
        <v>0</v>
      </c>
      <c r="C267">
        <f t="shared" si="12"/>
        <v>12</v>
      </c>
      <c r="D267">
        <f>SUMIF(Animals!G$3:G$616, A267, Animals!F$3:F$616)
+SUMIF(Gear!G$3:G$614, A267, Gear!F$3:F$614)
+SUMIF(Gear!H$3:H$614, A267, Gear!F$3:F$614)
+SUMIF(Gear!I$3:I$614, A267, Gear!F$3:F$614)
+SUMIF(Workshop!G$3:G$603, A267, Workshop!I$3:I$603)
+SUMIF(Workshop!J$3:J$603, A267, Workshop!L$3:L$603)
+SUMIF(Workshop!M$3:M$603, A267, Workshop!O$3:O$603)
+SUMIF(Workshop!P$3:P$603, A267, Workshop!R$3:R$603)
+SUMIF(Fish!G$3:G$616, A267, Fish!I$3:I$616)
+SUMIF(Fish!J$3:J$616, A267, Fish!L$3:L$616)</f>
        <v>0</v>
      </c>
      <c r="E267">
        <f t="shared" si="13"/>
        <v>12</v>
      </c>
      <c r="F267">
        <f t="shared" si="14"/>
        <v>12</v>
      </c>
      <c r="H267" t="str">
        <f>IF(OR(ISBLANK(G267),
IFERROR(VLOOKUP(G267, Crops!$A$3:$B$616, 2, FALSE),
IFERROR(VLOOKUP(G267, Trees!$A$3:$B$615, 2, FALSE),
IFERROR(VLOOKUP(G267, Animals!$A$3:$B$616, 2, FALSE),
IFERROR(VLOOKUP(G267, Gear!$A$3:$B$615, 2, FALSE), 0)))) &gt; 0), "", "X")</f>
        <v/>
      </c>
    </row>
    <row r="268" spans="2:8" x14ac:dyDescent="0.25">
      <c r="B268">
        <v>0</v>
      </c>
      <c r="C268">
        <f t="shared" si="12"/>
        <v>12</v>
      </c>
      <c r="D268">
        <f>SUMIF(Animals!G$3:G$616, A268, Animals!F$3:F$616)
+SUMIF(Gear!G$3:G$614, A268, Gear!F$3:F$614)
+SUMIF(Gear!H$3:H$614, A268, Gear!F$3:F$614)
+SUMIF(Gear!I$3:I$614, A268, Gear!F$3:F$614)
+SUMIF(Workshop!G$3:G$603, A268, Workshop!I$3:I$603)
+SUMIF(Workshop!J$3:J$603, A268, Workshop!L$3:L$603)
+SUMIF(Workshop!M$3:M$603, A268, Workshop!O$3:O$603)
+SUMIF(Workshop!P$3:P$603, A268, Workshop!R$3:R$603)
+SUMIF(Fish!G$3:G$616, A268, Fish!I$3:I$616)
+SUMIF(Fish!J$3:J$616, A268, Fish!L$3:L$616)</f>
        <v>0</v>
      </c>
      <c r="E268">
        <f t="shared" si="13"/>
        <v>12</v>
      </c>
      <c r="F268">
        <f t="shared" si="14"/>
        <v>12</v>
      </c>
      <c r="H268" t="str">
        <f>IF(OR(ISBLANK(G268),
IFERROR(VLOOKUP(G268, Crops!$A$3:$B$616, 2, FALSE),
IFERROR(VLOOKUP(G268, Trees!$A$3:$B$615, 2, FALSE),
IFERROR(VLOOKUP(G268, Animals!$A$3:$B$616, 2, FALSE),
IFERROR(VLOOKUP(G268, Gear!$A$3:$B$615, 2, FALSE), 0)))) &gt; 0), "", "X")</f>
        <v/>
      </c>
    </row>
    <row r="269" spans="2:8" x14ac:dyDescent="0.25">
      <c r="B269">
        <v>0</v>
      </c>
      <c r="C269">
        <f t="shared" si="12"/>
        <v>12</v>
      </c>
      <c r="D269">
        <f>SUMIF(Animals!G$3:G$616, A269, Animals!F$3:F$616)
+SUMIF(Gear!G$3:G$614, A269, Gear!F$3:F$614)
+SUMIF(Gear!H$3:H$614, A269, Gear!F$3:F$614)
+SUMIF(Gear!I$3:I$614, A269, Gear!F$3:F$614)
+SUMIF(Workshop!G$3:G$603, A269, Workshop!I$3:I$603)
+SUMIF(Workshop!J$3:J$603, A269, Workshop!L$3:L$603)
+SUMIF(Workshop!M$3:M$603, A269, Workshop!O$3:O$603)
+SUMIF(Workshop!P$3:P$603, A269, Workshop!R$3:R$603)
+SUMIF(Fish!G$3:G$616, A269, Fish!I$3:I$616)
+SUMIF(Fish!J$3:J$616, A269, Fish!L$3:L$616)</f>
        <v>0</v>
      </c>
      <c r="E269">
        <f t="shared" si="13"/>
        <v>12</v>
      </c>
      <c r="F269">
        <f t="shared" si="14"/>
        <v>12</v>
      </c>
      <c r="H269" t="str">
        <f>IF(OR(ISBLANK(G269),
IFERROR(VLOOKUP(G269, Crops!$A$3:$B$616, 2, FALSE),
IFERROR(VLOOKUP(G269, Trees!$A$3:$B$615, 2, FALSE),
IFERROR(VLOOKUP(G269, Animals!$A$3:$B$616, 2, FALSE),
IFERROR(VLOOKUP(G269, Gear!$A$3:$B$615, 2, FALSE), 0)))) &gt; 0), "", "X")</f>
        <v/>
      </c>
    </row>
    <row r="270" spans="2:8" x14ac:dyDescent="0.25">
      <c r="B270">
        <v>0</v>
      </c>
      <c r="C270">
        <f t="shared" si="12"/>
        <v>12</v>
      </c>
      <c r="D270">
        <f>SUMIF(Animals!G$3:G$616, A270, Animals!F$3:F$616)
+SUMIF(Gear!G$3:G$614, A270, Gear!F$3:F$614)
+SUMIF(Gear!H$3:H$614, A270, Gear!F$3:F$614)
+SUMIF(Gear!I$3:I$614, A270, Gear!F$3:F$614)
+SUMIF(Workshop!G$3:G$603, A270, Workshop!I$3:I$603)
+SUMIF(Workshop!J$3:J$603, A270, Workshop!L$3:L$603)
+SUMIF(Workshop!M$3:M$603, A270, Workshop!O$3:O$603)
+SUMIF(Workshop!P$3:P$603, A270, Workshop!R$3:R$603)
+SUMIF(Fish!G$3:G$616, A270, Fish!I$3:I$616)
+SUMIF(Fish!J$3:J$616, A270, Fish!L$3:L$616)</f>
        <v>0</v>
      </c>
      <c r="E270">
        <f t="shared" si="13"/>
        <v>12</v>
      </c>
      <c r="F270">
        <f t="shared" si="14"/>
        <v>12</v>
      </c>
      <c r="H270" t="str">
        <f>IF(OR(ISBLANK(G270),
IFERROR(VLOOKUP(G270, Crops!$A$3:$B$616, 2, FALSE),
IFERROR(VLOOKUP(G270, Trees!$A$3:$B$615, 2, FALSE),
IFERROR(VLOOKUP(G270, Animals!$A$3:$B$616, 2, FALSE),
IFERROR(VLOOKUP(G270, Gear!$A$3:$B$615, 2, FALSE), 0)))) &gt; 0), "", "X")</f>
        <v/>
      </c>
    </row>
    <row r="271" spans="2:8" x14ac:dyDescent="0.25">
      <c r="B271">
        <v>0</v>
      </c>
      <c r="C271">
        <f t="shared" si="12"/>
        <v>12</v>
      </c>
      <c r="D271">
        <f>SUMIF(Animals!G$3:G$616, A271, Animals!F$3:F$616)
+SUMIF(Gear!G$3:G$614, A271, Gear!F$3:F$614)
+SUMIF(Gear!H$3:H$614, A271, Gear!F$3:F$614)
+SUMIF(Gear!I$3:I$614, A271, Gear!F$3:F$614)
+SUMIF(Workshop!G$3:G$603, A271, Workshop!I$3:I$603)
+SUMIF(Workshop!J$3:J$603, A271, Workshop!L$3:L$603)
+SUMIF(Workshop!M$3:M$603, A271, Workshop!O$3:O$603)
+SUMIF(Workshop!P$3:P$603, A271, Workshop!R$3:R$603)
+SUMIF(Fish!G$3:G$616, A271, Fish!I$3:I$616)
+SUMIF(Fish!J$3:J$616, A271, Fish!L$3:L$616)</f>
        <v>0</v>
      </c>
      <c r="E271">
        <f t="shared" si="13"/>
        <v>12</v>
      </c>
      <c r="F271">
        <f t="shared" si="14"/>
        <v>12</v>
      </c>
      <c r="H271" t="str">
        <f>IF(OR(ISBLANK(G271),
IFERROR(VLOOKUP(G271, Crops!$A$3:$B$616, 2, FALSE),
IFERROR(VLOOKUP(G271, Trees!$A$3:$B$615, 2, FALSE),
IFERROR(VLOOKUP(G271, Animals!$A$3:$B$616, 2, FALSE),
IFERROR(VLOOKUP(G271, Gear!$A$3:$B$615, 2, FALSE), 0)))) &gt; 0), "", "X")</f>
        <v/>
      </c>
    </row>
    <row r="272" spans="2:8" x14ac:dyDescent="0.25">
      <c r="B272">
        <v>0</v>
      </c>
      <c r="C272">
        <f t="shared" si="12"/>
        <v>12</v>
      </c>
      <c r="D272">
        <f>SUMIF(Animals!G$3:G$616, A272, Animals!F$3:F$616)
+SUMIF(Gear!G$3:G$614, A272, Gear!F$3:F$614)
+SUMIF(Gear!H$3:H$614, A272, Gear!F$3:F$614)
+SUMIF(Gear!I$3:I$614, A272, Gear!F$3:F$614)
+SUMIF(Workshop!G$3:G$603, A272, Workshop!I$3:I$603)
+SUMIF(Workshop!J$3:J$603, A272, Workshop!L$3:L$603)
+SUMIF(Workshop!M$3:M$603, A272, Workshop!O$3:O$603)
+SUMIF(Workshop!P$3:P$603, A272, Workshop!R$3:R$603)
+SUMIF(Fish!G$3:G$616, A272, Fish!I$3:I$616)
+SUMIF(Fish!J$3:J$616, A272, Fish!L$3:L$616)</f>
        <v>0</v>
      </c>
      <c r="E272">
        <f t="shared" si="13"/>
        <v>12</v>
      </c>
      <c r="F272">
        <f t="shared" si="14"/>
        <v>12</v>
      </c>
      <c r="H272" t="str">
        <f>IF(OR(ISBLANK(G272),
IFERROR(VLOOKUP(G272, Crops!$A$3:$B$616, 2, FALSE),
IFERROR(VLOOKUP(G272, Trees!$A$3:$B$615, 2, FALSE),
IFERROR(VLOOKUP(G272, Animals!$A$3:$B$616, 2, FALSE),
IFERROR(VLOOKUP(G272, Gear!$A$3:$B$615, 2, FALSE), 0)))) &gt; 0), "", "X")</f>
        <v/>
      </c>
    </row>
    <row r="273" spans="2:8" x14ac:dyDescent="0.25">
      <c r="B273">
        <v>0</v>
      </c>
      <c r="C273">
        <f t="shared" si="12"/>
        <v>12</v>
      </c>
      <c r="D273">
        <f>SUMIF(Animals!G$3:G$616, A273, Animals!F$3:F$616)
+SUMIF(Gear!G$3:G$614, A273, Gear!F$3:F$614)
+SUMIF(Gear!H$3:H$614, A273, Gear!F$3:F$614)
+SUMIF(Gear!I$3:I$614, A273, Gear!F$3:F$614)
+SUMIF(Workshop!G$3:G$603, A273, Workshop!I$3:I$603)
+SUMIF(Workshop!J$3:J$603, A273, Workshop!L$3:L$603)
+SUMIF(Workshop!M$3:M$603, A273, Workshop!O$3:O$603)
+SUMIF(Workshop!P$3:P$603, A273, Workshop!R$3:R$603)
+SUMIF(Fish!G$3:G$616, A273, Fish!I$3:I$616)
+SUMIF(Fish!J$3:J$616, A273, Fish!L$3:L$616)</f>
        <v>0</v>
      </c>
      <c r="E273">
        <f t="shared" si="13"/>
        <v>12</v>
      </c>
      <c r="F273">
        <f t="shared" si="14"/>
        <v>12</v>
      </c>
      <c r="H273" t="str">
        <f>IF(OR(ISBLANK(G273),
IFERROR(VLOOKUP(G273, Crops!$A$3:$B$616, 2, FALSE),
IFERROR(VLOOKUP(G273, Trees!$A$3:$B$615, 2, FALSE),
IFERROR(VLOOKUP(G273, Animals!$A$3:$B$616, 2, FALSE),
IFERROR(VLOOKUP(G273, Gear!$A$3:$B$615, 2, FALSE), 0)))) &gt; 0), "", "X")</f>
        <v/>
      </c>
    </row>
    <row r="274" spans="2:8" x14ac:dyDescent="0.25">
      <c r="B274">
        <v>0</v>
      </c>
      <c r="C274">
        <f t="shared" si="12"/>
        <v>12</v>
      </c>
      <c r="D274">
        <f>SUMIF(Animals!G$3:G$616, A274, Animals!F$3:F$616)
+SUMIF(Gear!G$3:G$614, A274, Gear!F$3:F$614)
+SUMIF(Gear!H$3:H$614, A274, Gear!F$3:F$614)
+SUMIF(Gear!I$3:I$614, A274, Gear!F$3:F$614)
+SUMIF(Workshop!G$3:G$603, A274, Workshop!I$3:I$603)
+SUMIF(Workshop!J$3:J$603, A274, Workshop!L$3:L$603)
+SUMIF(Workshop!M$3:M$603, A274, Workshop!O$3:O$603)
+SUMIF(Workshop!P$3:P$603, A274, Workshop!R$3:R$603)
+SUMIF(Fish!G$3:G$616, A274, Fish!I$3:I$616)
+SUMIF(Fish!J$3:J$616, A274, Fish!L$3:L$616)</f>
        <v>0</v>
      </c>
      <c r="E274">
        <f t="shared" si="13"/>
        <v>12</v>
      </c>
      <c r="F274">
        <f t="shared" si="14"/>
        <v>12</v>
      </c>
      <c r="H274" t="str">
        <f>IF(OR(ISBLANK(G274),
IFERROR(VLOOKUP(G274, Crops!$A$3:$B$616, 2, FALSE),
IFERROR(VLOOKUP(G274, Trees!$A$3:$B$615, 2, FALSE),
IFERROR(VLOOKUP(G274, Animals!$A$3:$B$616, 2, FALSE),
IFERROR(VLOOKUP(G274, Gear!$A$3:$B$615, 2, FALSE), 0)))) &gt; 0), "", "X")</f>
        <v/>
      </c>
    </row>
    <row r="275" spans="2:8" x14ac:dyDescent="0.25">
      <c r="B275">
        <v>0</v>
      </c>
      <c r="C275">
        <f t="shared" si="12"/>
        <v>12</v>
      </c>
      <c r="D275">
        <f>SUMIF(Animals!G$3:G$616, A275, Animals!F$3:F$616)
+SUMIF(Gear!G$3:G$614, A275, Gear!F$3:F$614)
+SUMIF(Gear!H$3:H$614, A275, Gear!F$3:F$614)
+SUMIF(Gear!I$3:I$614, A275, Gear!F$3:F$614)
+SUMIF(Workshop!G$3:G$603, A275, Workshop!I$3:I$603)
+SUMIF(Workshop!J$3:J$603, A275, Workshop!L$3:L$603)
+SUMIF(Workshop!M$3:M$603, A275, Workshop!O$3:O$603)
+SUMIF(Workshop!P$3:P$603, A275, Workshop!R$3:R$603)
+SUMIF(Fish!G$3:G$616, A275, Fish!I$3:I$616)
+SUMIF(Fish!J$3:J$616, A275, Fish!L$3:L$616)</f>
        <v>0</v>
      </c>
      <c r="E275">
        <f t="shared" si="13"/>
        <v>12</v>
      </c>
      <c r="F275">
        <f t="shared" si="14"/>
        <v>12</v>
      </c>
      <c r="H275" t="str">
        <f>IF(OR(ISBLANK(G275),
IFERROR(VLOOKUP(G275, Crops!$A$3:$B$616, 2, FALSE),
IFERROR(VLOOKUP(G275, Trees!$A$3:$B$615, 2, FALSE),
IFERROR(VLOOKUP(G275, Animals!$A$3:$B$616, 2, FALSE),
IFERROR(VLOOKUP(G275, Gear!$A$3:$B$615, 2, FALSE), 0)))) &gt; 0), "", "X")</f>
        <v/>
      </c>
    </row>
    <row r="276" spans="2:8" x14ac:dyDescent="0.25">
      <c r="B276">
        <v>0</v>
      </c>
      <c r="C276">
        <f t="shared" si="12"/>
        <v>12</v>
      </c>
      <c r="D276">
        <f>SUMIF(Animals!G$3:G$616, A276, Animals!F$3:F$616)
+SUMIF(Gear!G$3:G$614, A276, Gear!F$3:F$614)
+SUMIF(Gear!H$3:H$614, A276, Gear!F$3:F$614)
+SUMIF(Gear!I$3:I$614, A276, Gear!F$3:F$614)
+SUMIF(Workshop!G$3:G$603, A276, Workshop!I$3:I$603)
+SUMIF(Workshop!J$3:J$603, A276, Workshop!L$3:L$603)
+SUMIF(Workshop!M$3:M$603, A276, Workshop!O$3:O$603)
+SUMIF(Workshop!P$3:P$603, A276, Workshop!R$3:R$603)
+SUMIF(Fish!G$3:G$616, A276, Fish!I$3:I$616)
+SUMIF(Fish!J$3:J$616, A276, Fish!L$3:L$616)</f>
        <v>0</v>
      </c>
      <c r="E276">
        <f t="shared" si="13"/>
        <v>12</v>
      </c>
      <c r="F276">
        <f t="shared" si="14"/>
        <v>12</v>
      </c>
      <c r="H276" t="str">
        <f>IF(OR(ISBLANK(G276),
IFERROR(VLOOKUP(G276, Crops!$A$3:$B$616, 2, FALSE),
IFERROR(VLOOKUP(G276, Trees!$A$3:$B$615, 2, FALSE),
IFERROR(VLOOKUP(G276, Animals!$A$3:$B$616, 2, FALSE),
IFERROR(VLOOKUP(G276, Gear!$A$3:$B$615, 2, FALSE), 0)))) &gt; 0), "", "X")</f>
        <v/>
      </c>
    </row>
    <row r="277" spans="2:8" x14ac:dyDescent="0.25">
      <c r="B277">
        <v>0</v>
      </c>
      <c r="C277">
        <f t="shared" si="12"/>
        <v>12</v>
      </c>
      <c r="D277">
        <f>SUMIF(Animals!G$3:G$616, A277, Animals!F$3:F$616)
+SUMIF(Gear!G$3:G$614, A277, Gear!F$3:F$614)
+SUMIF(Gear!H$3:H$614, A277, Gear!F$3:F$614)
+SUMIF(Gear!I$3:I$614, A277, Gear!F$3:F$614)
+SUMIF(Workshop!G$3:G$603, A277, Workshop!I$3:I$603)
+SUMIF(Workshop!J$3:J$603, A277, Workshop!L$3:L$603)
+SUMIF(Workshop!M$3:M$603, A277, Workshop!O$3:O$603)
+SUMIF(Workshop!P$3:P$603, A277, Workshop!R$3:R$603)
+SUMIF(Fish!G$3:G$616, A277, Fish!I$3:I$616)
+SUMIF(Fish!J$3:J$616, A277, Fish!L$3:L$616)</f>
        <v>0</v>
      </c>
      <c r="E277">
        <f t="shared" si="13"/>
        <v>12</v>
      </c>
      <c r="F277">
        <f t="shared" si="14"/>
        <v>12</v>
      </c>
      <c r="H277" t="str">
        <f>IF(OR(ISBLANK(G277),
IFERROR(VLOOKUP(G277, Crops!$A$3:$B$616, 2, FALSE),
IFERROR(VLOOKUP(G277, Trees!$A$3:$B$615, 2, FALSE),
IFERROR(VLOOKUP(G277, Animals!$A$3:$B$616, 2, FALSE),
IFERROR(VLOOKUP(G277, Gear!$A$3:$B$615, 2, FALSE), 0)))) &gt; 0), "", "X")</f>
        <v/>
      </c>
    </row>
    <row r="278" spans="2:8" x14ac:dyDescent="0.25">
      <c r="B278">
        <v>0</v>
      </c>
      <c r="C278">
        <f t="shared" si="12"/>
        <v>12</v>
      </c>
      <c r="D278">
        <f>SUMIF(Animals!G$3:G$616, A278, Animals!F$3:F$616)
+SUMIF(Gear!G$3:G$614, A278, Gear!F$3:F$614)
+SUMIF(Gear!H$3:H$614, A278, Gear!F$3:F$614)
+SUMIF(Gear!I$3:I$614, A278, Gear!F$3:F$614)
+SUMIF(Workshop!G$3:G$603, A278, Workshop!I$3:I$603)
+SUMIF(Workshop!J$3:J$603, A278, Workshop!L$3:L$603)
+SUMIF(Workshop!M$3:M$603, A278, Workshop!O$3:O$603)
+SUMIF(Workshop!P$3:P$603, A278, Workshop!R$3:R$603)
+SUMIF(Fish!G$3:G$616, A278, Fish!I$3:I$616)
+SUMIF(Fish!J$3:J$616, A278, Fish!L$3:L$616)</f>
        <v>0</v>
      </c>
      <c r="E278">
        <f t="shared" si="13"/>
        <v>12</v>
      </c>
      <c r="F278">
        <f t="shared" si="14"/>
        <v>12</v>
      </c>
      <c r="H278" t="str">
        <f>IF(OR(ISBLANK(G278),
IFERROR(VLOOKUP(G278, Crops!$A$3:$B$616, 2, FALSE),
IFERROR(VLOOKUP(G278, Trees!$A$3:$B$615, 2, FALSE),
IFERROR(VLOOKUP(G278, Animals!$A$3:$B$616, 2, FALSE),
IFERROR(VLOOKUP(G278, Gear!$A$3:$B$615, 2, FALSE), 0)))) &gt; 0), "", "X")</f>
        <v/>
      </c>
    </row>
    <row r="279" spans="2:8" x14ac:dyDescent="0.25">
      <c r="B279">
        <v>0</v>
      </c>
      <c r="C279">
        <f t="shared" si="12"/>
        <v>12</v>
      </c>
      <c r="D279">
        <f>SUMIF(Animals!G$3:G$616, A279, Animals!F$3:F$616)
+SUMIF(Gear!G$3:G$614, A279, Gear!F$3:F$614)
+SUMIF(Gear!H$3:H$614, A279, Gear!F$3:F$614)
+SUMIF(Gear!I$3:I$614, A279, Gear!F$3:F$614)
+SUMIF(Workshop!G$3:G$603, A279, Workshop!I$3:I$603)
+SUMIF(Workshop!J$3:J$603, A279, Workshop!L$3:L$603)
+SUMIF(Workshop!M$3:M$603, A279, Workshop!O$3:O$603)
+SUMIF(Workshop!P$3:P$603, A279, Workshop!R$3:R$603)
+SUMIF(Fish!G$3:G$616, A279, Fish!I$3:I$616)
+SUMIF(Fish!J$3:J$616, A279, Fish!L$3:L$616)</f>
        <v>0</v>
      </c>
      <c r="E279">
        <f t="shared" si="13"/>
        <v>12</v>
      </c>
      <c r="F279">
        <f t="shared" si="14"/>
        <v>12</v>
      </c>
      <c r="H279" t="str">
        <f>IF(OR(ISBLANK(G279),
IFERROR(VLOOKUP(G279, Crops!$A$3:$B$616, 2, FALSE),
IFERROR(VLOOKUP(G279, Trees!$A$3:$B$615, 2, FALSE),
IFERROR(VLOOKUP(G279, Animals!$A$3:$B$616, 2, FALSE),
IFERROR(VLOOKUP(G279, Gear!$A$3:$B$615, 2, FALSE), 0)))) &gt; 0), "", "X")</f>
        <v/>
      </c>
    </row>
    <row r="280" spans="2:8" x14ac:dyDescent="0.25">
      <c r="B280">
        <v>0</v>
      </c>
      <c r="C280">
        <f t="shared" si="12"/>
        <v>12</v>
      </c>
      <c r="D280">
        <f>SUMIF(Animals!G$3:G$616, A280, Animals!F$3:F$616)
+SUMIF(Gear!G$3:G$614, A280, Gear!F$3:F$614)
+SUMIF(Gear!H$3:H$614, A280, Gear!F$3:F$614)
+SUMIF(Gear!I$3:I$614, A280, Gear!F$3:F$614)
+SUMIF(Workshop!G$3:G$603, A280, Workshop!I$3:I$603)
+SUMIF(Workshop!J$3:J$603, A280, Workshop!L$3:L$603)
+SUMIF(Workshop!M$3:M$603, A280, Workshop!O$3:O$603)
+SUMIF(Workshop!P$3:P$603, A280, Workshop!R$3:R$603)
+SUMIF(Fish!G$3:G$616, A280, Fish!I$3:I$616)
+SUMIF(Fish!J$3:J$616, A280, Fish!L$3:L$616)</f>
        <v>0</v>
      </c>
      <c r="E280">
        <f t="shared" si="13"/>
        <v>12</v>
      </c>
      <c r="F280">
        <f t="shared" si="14"/>
        <v>12</v>
      </c>
      <c r="H280" t="str">
        <f>IF(OR(ISBLANK(G280),
IFERROR(VLOOKUP(G280, Crops!$A$3:$B$616, 2, FALSE),
IFERROR(VLOOKUP(G280, Trees!$A$3:$B$615, 2, FALSE),
IFERROR(VLOOKUP(G280, Animals!$A$3:$B$616, 2, FALSE),
IFERROR(VLOOKUP(G280, Gear!$A$3:$B$615, 2, FALSE), 0)))) &gt; 0), "", "X")</f>
        <v/>
      </c>
    </row>
    <row r="281" spans="2:8" x14ac:dyDescent="0.25">
      <c r="B281">
        <v>0</v>
      </c>
      <c r="C281">
        <f t="shared" si="12"/>
        <v>12</v>
      </c>
      <c r="D281">
        <f>SUMIF(Animals!G$3:G$616, A281, Animals!F$3:F$616)
+SUMIF(Gear!G$3:G$614, A281, Gear!F$3:F$614)
+SUMIF(Gear!H$3:H$614, A281, Gear!F$3:F$614)
+SUMIF(Gear!I$3:I$614, A281, Gear!F$3:F$614)
+SUMIF(Workshop!G$3:G$603, A281, Workshop!I$3:I$603)
+SUMIF(Workshop!J$3:J$603, A281, Workshop!L$3:L$603)
+SUMIF(Workshop!M$3:M$603, A281, Workshop!O$3:O$603)
+SUMIF(Workshop!P$3:P$603, A281, Workshop!R$3:R$603)
+SUMIF(Fish!G$3:G$616, A281, Fish!I$3:I$616)
+SUMIF(Fish!J$3:J$616, A281, Fish!L$3:L$616)</f>
        <v>0</v>
      </c>
      <c r="E281">
        <f t="shared" si="13"/>
        <v>12</v>
      </c>
      <c r="F281">
        <f t="shared" si="14"/>
        <v>12</v>
      </c>
      <c r="H281" t="str">
        <f>IF(OR(ISBLANK(G281),
IFERROR(VLOOKUP(G281, Crops!$A$3:$B$616, 2, FALSE),
IFERROR(VLOOKUP(G281, Trees!$A$3:$B$615, 2, FALSE),
IFERROR(VLOOKUP(G281, Animals!$A$3:$B$616, 2, FALSE),
IFERROR(VLOOKUP(G281, Gear!$A$3:$B$615, 2, FALSE), 0)))) &gt; 0), "", "X")</f>
        <v/>
      </c>
    </row>
    <row r="282" spans="2:8" x14ac:dyDescent="0.25">
      <c r="B282">
        <v>0</v>
      </c>
      <c r="C282">
        <f t="shared" si="12"/>
        <v>12</v>
      </c>
      <c r="D282">
        <f>SUMIF(Animals!G$3:G$616, A282, Animals!F$3:F$616)
+SUMIF(Gear!G$3:G$614, A282, Gear!F$3:F$614)
+SUMIF(Gear!H$3:H$614, A282, Gear!F$3:F$614)
+SUMIF(Gear!I$3:I$614, A282, Gear!F$3:F$614)
+SUMIF(Workshop!G$3:G$603, A282, Workshop!I$3:I$603)
+SUMIF(Workshop!J$3:J$603, A282, Workshop!L$3:L$603)
+SUMIF(Workshop!M$3:M$603, A282, Workshop!O$3:O$603)
+SUMIF(Workshop!P$3:P$603, A282, Workshop!R$3:R$603)
+SUMIF(Fish!G$3:G$616, A282, Fish!I$3:I$616)
+SUMIF(Fish!J$3:J$616, A282, Fish!L$3:L$616)</f>
        <v>0</v>
      </c>
      <c r="E282">
        <f t="shared" si="13"/>
        <v>12</v>
      </c>
      <c r="F282">
        <f t="shared" si="14"/>
        <v>12</v>
      </c>
      <c r="H282" t="str">
        <f>IF(OR(ISBLANK(G282),
IFERROR(VLOOKUP(G282, Crops!$A$3:$B$616, 2, FALSE),
IFERROR(VLOOKUP(G282, Trees!$A$3:$B$615, 2, FALSE),
IFERROR(VLOOKUP(G282, Animals!$A$3:$B$616, 2, FALSE),
IFERROR(VLOOKUP(G282, Gear!$A$3:$B$615, 2, FALSE), 0)))) &gt; 0), "", "X")</f>
        <v/>
      </c>
    </row>
    <row r="283" spans="2:8" x14ac:dyDescent="0.25">
      <c r="B283">
        <v>0</v>
      </c>
      <c r="C283">
        <f t="shared" si="12"/>
        <v>12</v>
      </c>
      <c r="D283">
        <f>SUMIF(Animals!G$3:G$616, A283, Animals!F$3:F$616)
+SUMIF(Gear!G$3:G$614, A283, Gear!F$3:F$614)
+SUMIF(Gear!H$3:H$614, A283, Gear!F$3:F$614)
+SUMIF(Gear!I$3:I$614, A283, Gear!F$3:F$614)
+SUMIF(Workshop!G$3:G$603, A283, Workshop!I$3:I$603)
+SUMIF(Workshop!J$3:J$603, A283, Workshop!L$3:L$603)
+SUMIF(Workshop!M$3:M$603, A283, Workshop!O$3:O$603)
+SUMIF(Workshop!P$3:P$603, A283, Workshop!R$3:R$603)
+SUMIF(Fish!G$3:G$616, A283, Fish!I$3:I$616)
+SUMIF(Fish!J$3:J$616, A283, Fish!L$3:L$616)</f>
        <v>0</v>
      </c>
      <c r="E283">
        <f t="shared" si="13"/>
        <v>12</v>
      </c>
      <c r="F283">
        <f t="shared" si="14"/>
        <v>12</v>
      </c>
      <c r="H283" t="str">
        <f>IF(OR(ISBLANK(G283),
IFERROR(VLOOKUP(G283, Crops!$A$3:$B$616, 2, FALSE),
IFERROR(VLOOKUP(G283, Trees!$A$3:$B$615, 2, FALSE),
IFERROR(VLOOKUP(G283, Animals!$A$3:$B$616, 2, FALSE),
IFERROR(VLOOKUP(G283, Gear!$A$3:$B$615, 2, FALSE), 0)))) &gt; 0), "", "X")</f>
        <v/>
      </c>
    </row>
    <row r="284" spans="2:8" x14ac:dyDescent="0.25">
      <c r="B284">
        <v>0</v>
      </c>
      <c r="C284">
        <f t="shared" si="12"/>
        <v>12</v>
      </c>
      <c r="D284">
        <f>SUMIF(Animals!G$3:G$616, A284, Animals!F$3:F$616)
+SUMIF(Gear!G$3:G$614, A284, Gear!F$3:F$614)
+SUMIF(Gear!H$3:H$614, A284, Gear!F$3:F$614)
+SUMIF(Gear!I$3:I$614, A284, Gear!F$3:F$614)
+SUMIF(Workshop!G$3:G$603, A284, Workshop!I$3:I$603)
+SUMIF(Workshop!J$3:J$603, A284, Workshop!L$3:L$603)
+SUMIF(Workshop!M$3:M$603, A284, Workshop!O$3:O$603)
+SUMIF(Workshop!P$3:P$603, A284, Workshop!R$3:R$603)
+SUMIF(Fish!G$3:G$616, A284, Fish!I$3:I$616)
+SUMIF(Fish!J$3:J$616, A284, Fish!L$3:L$616)</f>
        <v>0</v>
      </c>
      <c r="E284">
        <f t="shared" si="13"/>
        <v>12</v>
      </c>
      <c r="F284">
        <f t="shared" si="14"/>
        <v>12</v>
      </c>
      <c r="H284" t="str">
        <f>IF(OR(ISBLANK(G284),
IFERROR(VLOOKUP(G284, Crops!$A$3:$B$616, 2, FALSE),
IFERROR(VLOOKUP(G284, Trees!$A$3:$B$615, 2, FALSE),
IFERROR(VLOOKUP(G284, Animals!$A$3:$B$616, 2, FALSE),
IFERROR(VLOOKUP(G284, Gear!$A$3:$B$615, 2, FALSE), 0)))) &gt; 0), "", "X")</f>
        <v/>
      </c>
    </row>
    <row r="285" spans="2:8" x14ac:dyDescent="0.25">
      <c r="B285">
        <v>0</v>
      </c>
      <c r="C285">
        <f t="shared" si="12"/>
        <v>12</v>
      </c>
      <c r="D285">
        <f>SUMIF(Animals!G$3:G$616, A285, Animals!F$3:F$616)
+SUMIF(Gear!G$3:G$614, A285, Gear!F$3:F$614)
+SUMIF(Gear!H$3:H$614, A285, Gear!F$3:F$614)
+SUMIF(Gear!I$3:I$614, A285, Gear!F$3:F$614)
+SUMIF(Workshop!G$3:G$603, A285, Workshop!I$3:I$603)
+SUMIF(Workshop!J$3:J$603, A285, Workshop!L$3:L$603)
+SUMIF(Workshop!M$3:M$603, A285, Workshop!O$3:O$603)
+SUMIF(Workshop!P$3:P$603, A285, Workshop!R$3:R$603)
+SUMIF(Fish!G$3:G$616, A285, Fish!I$3:I$616)
+SUMIF(Fish!J$3:J$616, A285, Fish!L$3:L$616)</f>
        <v>0</v>
      </c>
      <c r="E285">
        <f t="shared" si="13"/>
        <v>12</v>
      </c>
      <c r="F285">
        <f t="shared" si="14"/>
        <v>12</v>
      </c>
      <c r="H285" t="str">
        <f>IF(OR(ISBLANK(G285),
IFERROR(VLOOKUP(G285, Crops!$A$3:$B$616, 2, FALSE),
IFERROR(VLOOKUP(G285, Trees!$A$3:$B$615, 2, FALSE),
IFERROR(VLOOKUP(G285, Animals!$A$3:$B$616, 2, FALSE),
IFERROR(VLOOKUP(G285, Gear!$A$3:$B$615, 2, FALSE), 0)))) &gt; 0), "", "X")</f>
        <v/>
      </c>
    </row>
    <row r="286" spans="2:8" x14ac:dyDescent="0.25">
      <c r="B286">
        <v>0</v>
      </c>
      <c r="C286">
        <f t="shared" si="12"/>
        <v>12</v>
      </c>
      <c r="D286">
        <f>SUMIF(Animals!G$3:G$616, A286, Animals!F$3:F$616)
+SUMIF(Gear!G$3:G$614, A286, Gear!F$3:F$614)
+SUMIF(Gear!H$3:H$614, A286, Gear!F$3:F$614)
+SUMIF(Gear!I$3:I$614, A286, Gear!F$3:F$614)
+SUMIF(Workshop!G$3:G$603, A286, Workshop!I$3:I$603)
+SUMIF(Workshop!J$3:J$603, A286, Workshop!L$3:L$603)
+SUMIF(Workshop!M$3:M$603, A286, Workshop!O$3:O$603)
+SUMIF(Workshop!P$3:P$603, A286, Workshop!R$3:R$603)
+SUMIF(Fish!G$3:G$616, A286, Fish!I$3:I$616)
+SUMIF(Fish!J$3:J$616, A286, Fish!L$3:L$616)</f>
        <v>0</v>
      </c>
      <c r="E286">
        <f t="shared" si="13"/>
        <v>12</v>
      </c>
      <c r="F286">
        <f t="shared" si="14"/>
        <v>12</v>
      </c>
      <c r="H286" t="str">
        <f>IF(OR(ISBLANK(G286),
IFERROR(VLOOKUP(G286, Crops!$A$3:$B$616, 2, FALSE),
IFERROR(VLOOKUP(G286, Trees!$A$3:$B$615, 2, FALSE),
IFERROR(VLOOKUP(G286, Animals!$A$3:$B$616, 2, FALSE),
IFERROR(VLOOKUP(G286, Gear!$A$3:$B$615, 2, FALSE), 0)))) &gt; 0), "", "X")</f>
        <v/>
      </c>
    </row>
    <row r="287" spans="2:8" x14ac:dyDescent="0.25">
      <c r="B287">
        <v>0</v>
      </c>
      <c r="C287">
        <f t="shared" si="12"/>
        <v>12</v>
      </c>
      <c r="D287">
        <f>SUMIF(Animals!G$3:G$616, A287, Animals!F$3:F$616)
+SUMIF(Gear!G$3:G$614, A287, Gear!F$3:F$614)
+SUMIF(Gear!H$3:H$614, A287, Gear!F$3:F$614)
+SUMIF(Gear!I$3:I$614, A287, Gear!F$3:F$614)
+SUMIF(Workshop!G$3:G$603, A287, Workshop!I$3:I$603)
+SUMIF(Workshop!J$3:J$603, A287, Workshop!L$3:L$603)
+SUMIF(Workshop!M$3:M$603, A287, Workshop!O$3:O$603)
+SUMIF(Workshop!P$3:P$603, A287, Workshop!R$3:R$603)
+SUMIF(Fish!G$3:G$616, A287, Fish!I$3:I$616)
+SUMIF(Fish!J$3:J$616, A287, Fish!L$3:L$616)</f>
        <v>0</v>
      </c>
      <c r="E287">
        <f t="shared" si="13"/>
        <v>12</v>
      </c>
      <c r="F287">
        <f t="shared" si="14"/>
        <v>12</v>
      </c>
      <c r="H287" t="str">
        <f>IF(OR(ISBLANK(G287),
IFERROR(VLOOKUP(G287, Crops!$A$3:$B$616, 2, FALSE),
IFERROR(VLOOKUP(G287, Trees!$A$3:$B$615, 2, FALSE),
IFERROR(VLOOKUP(G287, Animals!$A$3:$B$616, 2, FALSE),
IFERROR(VLOOKUP(G287, Gear!$A$3:$B$615, 2, FALSE), 0)))) &gt; 0), "", "X")</f>
        <v/>
      </c>
    </row>
    <row r="288" spans="2:8" x14ac:dyDescent="0.25">
      <c r="B288">
        <v>0</v>
      </c>
      <c r="C288">
        <f t="shared" si="12"/>
        <v>12</v>
      </c>
      <c r="D288">
        <f>SUMIF(Animals!G$3:G$616, A288, Animals!F$3:F$616)
+SUMIF(Gear!G$3:G$614, A288, Gear!F$3:F$614)
+SUMIF(Gear!H$3:H$614, A288, Gear!F$3:F$614)
+SUMIF(Gear!I$3:I$614, A288, Gear!F$3:F$614)
+SUMIF(Workshop!G$3:G$603, A288, Workshop!I$3:I$603)
+SUMIF(Workshop!J$3:J$603, A288, Workshop!L$3:L$603)
+SUMIF(Workshop!M$3:M$603, A288, Workshop!O$3:O$603)
+SUMIF(Workshop!P$3:P$603, A288, Workshop!R$3:R$603)
+SUMIF(Fish!G$3:G$616, A288, Fish!I$3:I$616)
+SUMIF(Fish!J$3:J$616, A288, Fish!L$3:L$616)</f>
        <v>0</v>
      </c>
      <c r="E288">
        <f t="shared" si="13"/>
        <v>12</v>
      </c>
      <c r="F288">
        <f t="shared" si="14"/>
        <v>12</v>
      </c>
      <c r="H288" t="str">
        <f>IF(OR(ISBLANK(G288),
IFERROR(VLOOKUP(G288, Crops!$A$3:$B$616, 2, FALSE),
IFERROR(VLOOKUP(G288, Trees!$A$3:$B$615, 2, FALSE),
IFERROR(VLOOKUP(G288, Animals!$A$3:$B$616, 2, FALSE),
IFERROR(VLOOKUP(G288, Gear!$A$3:$B$615, 2, FALSE), 0)))) &gt; 0), "", "X")</f>
        <v/>
      </c>
    </row>
    <row r="289" spans="2:8" x14ac:dyDescent="0.25">
      <c r="B289">
        <v>0</v>
      </c>
      <c r="C289">
        <f t="shared" si="12"/>
        <v>12</v>
      </c>
      <c r="D289">
        <f>SUMIF(Animals!G$3:G$616, A289, Animals!F$3:F$616)
+SUMIF(Gear!G$3:G$614, A289, Gear!F$3:F$614)
+SUMIF(Gear!H$3:H$614, A289, Gear!F$3:F$614)
+SUMIF(Gear!I$3:I$614, A289, Gear!F$3:F$614)
+SUMIF(Workshop!G$3:G$603, A289, Workshop!I$3:I$603)
+SUMIF(Workshop!J$3:J$603, A289, Workshop!L$3:L$603)
+SUMIF(Workshop!M$3:M$603, A289, Workshop!O$3:O$603)
+SUMIF(Workshop!P$3:P$603, A289, Workshop!R$3:R$603)
+SUMIF(Fish!G$3:G$616, A289, Fish!I$3:I$616)
+SUMIF(Fish!J$3:J$616, A289, Fish!L$3:L$616)</f>
        <v>0</v>
      </c>
      <c r="E289">
        <f t="shared" si="13"/>
        <v>12</v>
      </c>
      <c r="F289">
        <f t="shared" si="14"/>
        <v>12</v>
      </c>
      <c r="H289" t="str">
        <f>IF(OR(ISBLANK(G289),
IFERROR(VLOOKUP(G289, Crops!$A$3:$B$616, 2, FALSE),
IFERROR(VLOOKUP(G289, Trees!$A$3:$B$615, 2, FALSE),
IFERROR(VLOOKUP(G289, Animals!$A$3:$B$616, 2, FALSE),
IFERROR(VLOOKUP(G289, Gear!$A$3:$B$615, 2, FALSE), 0)))) &gt; 0), "", "X")</f>
        <v/>
      </c>
    </row>
    <row r="290" spans="2:8" x14ac:dyDescent="0.25">
      <c r="B290">
        <v>0</v>
      </c>
      <c r="C290">
        <f t="shared" si="12"/>
        <v>12</v>
      </c>
      <c r="D290">
        <f>SUMIF(Animals!G$3:G$616, A290, Animals!F$3:F$616)
+SUMIF(Gear!G$3:G$614, A290, Gear!F$3:F$614)
+SUMIF(Gear!H$3:H$614, A290, Gear!F$3:F$614)
+SUMIF(Gear!I$3:I$614, A290, Gear!F$3:F$614)
+SUMIF(Workshop!G$3:G$603, A290, Workshop!I$3:I$603)
+SUMIF(Workshop!J$3:J$603, A290, Workshop!L$3:L$603)
+SUMIF(Workshop!M$3:M$603, A290, Workshop!O$3:O$603)
+SUMIF(Workshop!P$3:P$603, A290, Workshop!R$3:R$603)
+SUMIF(Fish!G$3:G$616, A290, Fish!I$3:I$616)
+SUMIF(Fish!J$3:J$616, A290, Fish!L$3:L$616)</f>
        <v>0</v>
      </c>
      <c r="E290">
        <f t="shared" si="13"/>
        <v>12</v>
      </c>
      <c r="F290">
        <f t="shared" si="14"/>
        <v>12</v>
      </c>
      <c r="H290" t="str">
        <f>IF(OR(ISBLANK(G290),
IFERROR(VLOOKUP(G290, Crops!$A$3:$B$616, 2, FALSE),
IFERROR(VLOOKUP(G290, Trees!$A$3:$B$615, 2, FALSE),
IFERROR(VLOOKUP(G290, Animals!$A$3:$B$616, 2, FALSE),
IFERROR(VLOOKUP(G290, Gear!$A$3:$B$615, 2, FALSE), 0)))) &gt; 0), "", "X")</f>
        <v/>
      </c>
    </row>
    <row r="291" spans="2:8" x14ac:dyDescent="0.25">
      <c r="B291">
        <v>0</v>
      </c>
      <c r="C291">
        <f t="shared" si="12"/>
        <v>12</v>
      </c>
      <c r="D291">
        <f>SUMIF(Animals!G$3:G$616, A291, Animals!F$3:F$616)
+SUMIF(Gear!G$3:G$614, A291, Gear!F$3:F$614)
+SUMIF(Gear!H$3:H$614, A291, Gear!F$3:F$614)
+SUMIF(Gear!I$3:I$614, A291, Gear!F$3:F$614)
+SUMIF(Workshop!G$3:G$603, A291, Workshop!I$3:I$603)
+SUMIF(Workshop!J$3:J$603, A291, Workshop!L$3:L$603)
+SUMIF(Workshop!M$3:M$603, A291, Workshop!O$3:O$603)
+SUMIF(Workshop!P$3:P$603, A291, Workshop!R$3:R$603)
+SUMIF(Fish!G$3:G$616, A291, Fish!I$3:I$616)
+SUMIF(Fish!J$3:J$616, A291, Fish!L$3:L$616)</f>
        <v>0</v>
      </c>
      <c r="E291">
        <f t="shared" si="13"/>
        <v>12</v>
      </c>
      <c r="F291">
        <f t="shared" si="14"/>
        <v>12</v>
      </c>
      <c r="H291" t="str">
        <f>IF(OR(ISBLANK(G291),
IFERROR(VLOOKUP(G291, Crops!$A$3:$B$616, 2, FALSE),
IFERROR(VLOOKUP(G291, Trees!$A$3:$B$615, 2, FALSE),
IFERROR(VLOOKUP(G291, Animals!$A$3:$B$616, 2, FALSE),
IFERROR(VLOOKUP(G291, Gear!$A$3:$B$615, 2, FALSE), 0)))) &gt; 0), "", "X")</f>
        <v/>
      </c>
    </row>
    <row r="292" spans="2:8" x14ac:dyDescent="0.25">
      <c r="B292">
        <v>0</v>
      </c>
      <c r="C292">
        <f t="shared" si="12"/>
        <v>12</v>
      </c>
      <c r="D292">
        <f>SUMIF(Animals!G$3:G$616, A292, Animals!F$3:F$616)
+SUMIF(Gear!G$3:G$614, A292, Gear!F$3:F$614)
+SUMIF(Gear!H$3:H$614, A292, Gear!F$3:F$614)
+SUMIF(Gear!I$3:I$614, A292, Gear!F$3:F$614)
+SUMIF(Workshop!G$3:G$603, A292, Workshop!I$3:I$603)
+SUMIF(Workshop!J$3:J$603, A292, Workshop!L$3:L$603)
+SUMIF(Workshop!M$3:M$603, A292, Workshop!O$3:O$603)
+SUMIF(Workshop!P$3:P$603, A292, Workshop!R$3:R$603)
+SUMIF(Fish!G$3:G$616, A292, Fish!I$3:I$616)
+SUMIF(Fish!J$3:J$616, A292, Fish!L$3:L$616)</f>
        <v>0</v>
      </c>
      <c r="E292">
        <f t="shared" si="13"/>
        <v>12</v>
      </c>
      <c r="F292">
        <f t="shared" si="14"/>
        <v>12</v>
      </c>
      <c r="H292" t="str">
        <f>IF(OR(ISBLANK(G292),
IFERROR(VLOOKUP(G292, Crops!$A$3:$B$616, 2, FALSE),
IFERROR(VLOOKUP(G292, Trees!$A$3:$B$615, 2, FALSE),
IFERROR(VLOOKUP(G292, Animals!$A$3:$B$616, 2, FALSE),
IFERROR(VLOOKUP(G292, Gear!$A$3:$B$615, 2, FALSE), 0)))) &gt; 0), "", "X")</f>
        <v/>
      </c>
    </row>
    <row r="293" spans="2:8" x14ac:dyDescent="0.25">
      <c r="B293">
        <v>0</v>
      </c>
      <c r="C293">
        <f t="shared" si="12"/>
        <v>12</v>
      </c>
      <c r="D293">
        <f>SUMIF(Animals!G$3:G$616, A293, Animals!F$3:F$616)
+SUMIF(Gear!G$3:G$614, A293, Gear!F$3:F$614)
+SUMIF(Gear!H$3:H$614, A293, Gear!F$3:F$614)
+SUMIF(Gear!I$3:I$614, A293, Gear!F$3:F$614)
+SUMIF(Workshop!G$3:G$603, A293, Workshop!I$3:I$603)
+SUMIF(Workshop!J$3:J$603, A293, Workshop!L$3:L$603)
+SUMIF(Workshop!M$3:M$603, A293, Workshop!O$3:O$603)
+SUMIF(Workshop!P$3:P$603, A293, Workshop!R$3:R$603)
+SUMIF(Fish!G$3:G$616, A293, Fish!I$3:I$616)
+SUMIF(Fish!J$3:J$616, A293, Fish!L$3:L$616)</f>
        <v>0</v>
      </c>
      <c r="E293">
        <f t="shared" si="13"/>
        <v>12</v>
      </c>
      <c r="F293">
        <f t="shared" si="14"/>
        <v>12</v>
      </c>
      <c r="H293" t="str">
        <f>IF(OR(ISBLANK(G293),
IFERROR(VLOOKUP(G293, Crops!$A$3:$B$616, 2, FALSE),
IFERROR(VLOOKUP(G293, Trees!$A$3:$B$615, 2, FALSE),
IFERROR(VLOOKUP(G293, Animals!$A$3:$B$616, 2, FALSE),
IFERROR(VLOOKUP(G293, Gear!$A$3:$B$615, 2, FALSE), 0)))) &gt; 0), "", "X")</f>
        <v/>
      </c>
    </row>
    <row r="294" spans="2:8" x14ac:dyDescent="0.25">
      <c r="B294">
        <v>0</v>
      </c>
      <c r="C294">
        <f t="shared" si="12"/>
        <v>12</v>
      </c>
      <c r="D294">
        <f>SUMIF(Animals!G$3:G$616, A294, Animals!F$3:F$616)
+SUMIF(Gear!G$3:G$614, A294, Gear!F$3:F$614)
+SUMIF(Gear!H$3:H$614, A294, Gear!F$3:F$614)
+SUMIF(Gear!I$3:I$614, A294, Gear!F$3:F$614)
+SUMIF(Workshop!G$3:G$603, A294, Workshop!I$3:I$603)
+SUMIF(Workshop!J$3:J$603, A294, Workshop!L$3:L$603)
+SUMIF(Workshop!M$3:M$603, A294, Workshop!O$3:O$603)
+SUMIF(Workshop!P$3:P$603, A294, Workshop!R$3:R$603)
+SUMIF(Fish!G$3:G$616, A294, Fish!I$3:I$616)
+SUMIF(Fish!J$3:J$616, A294, Fish!L$3:L$616)</f>
        <v>0</v>
      </c>
      <c r="E294">
        <f t="shared" si="13"/>
        <v>12</v>
      </c>
      <c r="F294">
        <f t="shared" si="14"/>
        <v>12</v>
      </c>
      <c r="H294" t="str">
        <f>IF(OR(ISBLANK(G294),
IFERROR(VLOOKUP(G294, Crops!$A$3:$B$616, 2, FALSE),
IFERROR(VLOOKUP(G294, Trees!$A$3:$B$615, 2, FALSE),
IFERROR(VLOOKUP(G294, Animals!$A$3:$B$616, 2, FALSE),
IFERROR(VLOOKUP(G294, Gear!$A$3:$B$615, 2, FALSE), 0)))) &gt; 0), "", "X")</f>
        <v/>
      </c>
    </row>
    <row r="295" spans="2:8" x14ac:dyDescent="0.25">
      <c r="B295">
        <v>0</v>
      </c>
      <c r="C295">
        <f t="shared" si="12"/>
        <v>12</v>
      </c>
      <c r="D295">
        <f>SUMIF(Animals!G$3:G$616, A295, Animals!F$3:F$616)
+SUMIF(Gear!G$3:G$614, A295, Gear!F$3:F$614)
+SUMIF(Gear!H$3:H$614, A295, Gear!F$3:F$614)
+SUMIF(Gear!I$3:I$614, A295, Gear!F$3:F$614)
+SUMIF(Workshop!G$3:G$603, A295, Workshop!I$3:I$603)
+SUMIF(Workshop!J$3:J$603, A295, Workshop!L$3:L$603)
+SUMIF(Workshop!M$3:M$603, A295, Workshop!O$3:O$603)
+SUMIF(Workshop!P$3:P$603, A295, Workshop!R$3:R$603)
+SUMIF(Fish!G$3:G$616, A295, Fish!I$3:I$616)
+SUMIF(Fish!J$3:J$616, A295, Fish!L$3:L$616)</f>
        <v>0</v>
      </c>
      <c r="E295">
        <f t="shared" si="13"/>
        <v>12</v>
      </c>
      <c r="F295">
        <f t="shared" si="14"/>
        <v>12</v>
      </c>
      <c r="H295" t="str">
        <f>IF(OR(ISBLANK(G295),
IFERROR(VLOOKUP(G295, Crops!$A$3:$B$616, 2, FALSE),
IFERROR(VLOOKUP(G295, Trees!$A$3:$B$615, 2, FALSE),
IFERROR(VLOOKUP(G295, Animals!$A$3:$B$616, 2, FALSE),
IFERROR(VLOOKUP(G295, Gear!$A$3:$B$615, 2, FALSE), 0)))) &gt; 0), "", "X")</f>
        <v/>
      </c>
    </row>
    <row r="296" spans="2:8" x14ac:dyDescent="0.25">
      <c r="B296">
        <v>0</v>
      </c>
      <c r="C296">
        <f t="shared" si="12"/>
        <v>12</v>
      </c>
      <c r="D296">
        <f>SUMIF(Animals!G$3:G$616, A296, Animals!F$3:F$616)
+SUMIF(Gear!G$3:G$614, A296, Gear!F$3:F$614)
+SUMIF(Gear!H$3:H$614, A296, Gear!F$3:F$614)
+SUMIF(Gear!I$3:I$614, A296, Gear!F$3:F$614)
+SUMIF(Workshop!G$3:G$603, A296, Workshop!I$3:I$603)
+SUMIF(Workshop!J$3:J$603, A296, Workshop!L$3:L$603)
+SUMIF(Workshop!M$3:M$603, A296, Workshop!O$3:O$603)
+SUMIF(Workshop!P$3:P$603, A296, Workshop!R$3:R$603)
+SUMIF(Fish!G$3:G$616, A296, Fish!I$3:I$616)
+SUMIF(Fish!J$3:J$616, A296, Fish!L$3:L$616)</f>
        <v>0</v>
      </c>
      <c r="E296">
        <f t="shared" si="13"/>
        <v>12</v>
      </c>
      <c r="F296">
        <f t="shared" si="14"/>
        <v>12</v>
      </c>
      <c r="H296" t="str">
        <f>IF(OR(ISBLANK(G296),
IFERROR(VLOOKUP(G296, Crops!$A$3:$B$616, 2, FALSE),
IFERROR(VLOOKUP(G296, Trees!$A$3:$B$615, 2, FALSE),
IFERROR(VLOOKUP(G296, Animals!$A$3:$B$616, 2, FALSE),
IFERROR(VLOOKUP(G296, Gear!$A$3:$B$615, 2, FALSE), 0)))) &gt; 0), "", "X")</f>
        <v/>
      </c>
    </row>
    <row r="297" spans="2:8" x14ac:dyDescent="0.25">
      <c r="B297">
        <v>0</v>
      </c>
      <c r="C297">
        <f t="shared" si="12"/>
        <v>12</v>
      </c>
      <c r="D297">
        <f>SUMIF(Animals!G$3:G$616, A297, Animals!F$3:F$616)
+SUMIF(Gear!G$3:G$614, A297, Gear!F$3:F$614)
+SUMIF(Gear!H$3:H$614, A297, Gear!F$3:F$614)
+SUMIF(Gear!I$3:I$614, A297, Gear!F$3:F$614)
+SUMIF(Workshop!G$3:G$603, A297, Workshop!I$3:I$603)
+SUMIF(Workshop!J$3:J$603, A297, Workshop!L$3:L$603)
+SUMIF(Workshop!M$3:M$603, A297, Workshop!O$3:O$603)
+SUMIF(Workshop!P$3:P$603, A297, Workshop!R$3:R$603)
+SUMIF(Fish!G$3:G$616, A297, Fish!I$3:I$616)
+SUMIF(Fish!J$3:J$616, A297, Fish!L$3:L$616)</f>
        <v>0</v>
      </c>
      <c r="E297">
        <f t="shared" si="13"/>
        <v>12</v>
      </c>
      <c r="F297">
        <f t="shared" si="14"/>
        <v>12</v>
      </c>
      <c r="H297" t="str">
        <f>IF(OR(ISBLANK(G297),
IFERROR(VLOOKUP(G297, Crops!$A$3:$B$616, 2, FALSE),
IFERROR(VLOOKUP(G297, Trees!$A$3:$B$615, 2, FALSE),
IFERROR(VLOOKUP(G297, Animals!$A$3:$B$616, 2, FALSE),
IFERROR(VLOOKUP(G297, Gear!$A$3:$B$615, 2, FALSE), 0)))) &gt; 0), "", "X")</f>
        <v/>
      </c>
    </row>
    <row r="298" spans="2:8" x14ac:dyDescent="0.25">
      <c r="B298">
        <v>0</v>
      </c>
      <c r="C298">
        <f t="shared" si="12"/>
        <v>12</v>
      </c>
      <c r="D298">
        <f>SUMIF(Animals!G$3:G$616, A298, Animals!F$3:F$616)
+SUMIF(Gear!G$3:G$614, A298, Gear!F$3:F$614)
+SUMIF(Gear!H$3:H$614, A298, Gear!F$3:F$614)
+SUMIF(Gear!I$3:I$614, A298, Gear!F$3:F$614)
+SUMIF(Workshop!G$3:G$603, A298, Workshop!I$3:I$603)
+SUMIF(Workshop!J$3:J$603, A298, Workshop!L$3:L$603)
+SUMIF(Workshop!M$3:M$603, A298, Workshop!O$3:O$603)
+SUMIF(Workshop!P$3:P$603, A298, Workshop!R$3:R$603)
+SUMIF(Fish!G$3:G$616, A298, Fish!I$3:I$616)
+SUMIF(Fish!J$3:J$616, A298, Fish!L$3:L$616)</f>
        <v>0</v>
      </c>
      <c r="E298">
        <f t="shared" si="13"/>
        <v>12</v>
      </c>
      <c r="F298">
        <f t="shared" si="14"/>
        <v>12</v>
      </c>
      <c r="H298" t="str">
        <f>IF(OR(ISBLANK(G298),
IFERROR(VLOOKUP(G298, Crops!$A$3:$B$616, 2, FALSE),
IFERROR(VLOOKUP(G298, Trees!$A$3:$B$615, 2, FALSE),
IFERROR(VLOOKUP(G298, Animals!$A$3:$B$616, 2, FALSE),
IFERROR(VLOOKUP(G298, Gear!$A$3:$B$615, 2, FALSE), 0)))) &gt; 0), "", "X")</f>
        <v/>
      </c>
    </row>
    <row r="299" spans="2:8" x14ac:dyDescent="0.25">
      <c r="B299">
        <v>0</v>
      </c>
      <c r="C299">
        <f t="shared" si="12"/>
        <v>12</v>
      </c>
      <c r="D299">
        <f>SUMIF(Animals!G$3:G$616, A299, Animals!F$3:F$616)
+SUMIF(Gear!G$3:G$614, A299, Gear!F$3:F$614)
+SUMIF(Gear!H$3:H$614, A299, Gear!F$3:F$614)
+SUMIF(Gear!I$3:I$614, A299, Gear!F$3:F$614)
+SUMIF(Workshop!G$3:G$603, A299, Workshop!I$3:I$603)
+SUMIF(Workshop!J$3:J$603, A299, Workshop!L$3:L$603)
+SUMIF(Workshop!M$3:M$603, A299, Workshop!O$3:O$603)
+SUMIF(Workshop!P$3:P$603, A299, Workshop!R$3:R$603)
+SUMIF(Fish!G$3:G$616, A299, Fish!I$3:I$616)
+SUMIF(Fish!J$3:J$616, A299, Fish!L$3:L$616)</f>
        <v>0</v>
      </c>
      <c r="E299">
        <f t="shared" si="13"/>
        <v>12</v>
      </c>
      <c r="F299">
        <f t="shared" si="14"/>
        <v>12</v>
      </c>
      <c r="H299" t="str">
        <f>IF(OR(ISBLANK(G299),
IFERROR(VLOOKUP(G299, Crops!$A$3:$B$616, 2, FALSE),
IFERROR(VLOOKUP(G299, Trees!$A$3:$B$615, 2, FALSE),
IFERROR(VLOOKUP(G299, Animals!$A$3:$B$616, 2, FALSE),
IFERROR(VLOOKUP(G299, Gear!$A$3:$B$615, 2, FALSE), 0)))) &gt; 0), "", "X")</f>
        <v/>
      </c>
    </row>
    <row r="300" spans="2:8" x14ac:dyDescent="0.25">
      <c r="B300">
        <v>0</v>
      </c>
      <c r="C300">
        <f t="shared" si="12"/>
        <v>12</v>
      </c>
      <c r="D300">
        <f>SUMIF(Animals!G$3:G$616, A300, Animals!F$3:F$616)
+SUMIF(Gear!G$3:G$614, A300, Gear!F$3:F$614)
+SUMIF(Gear!H$3:H$614, A300, Gear!F$3:F$614)
+SUMIF(Gear!I$3:I$614, A300, Gear!F$3:F$614)
+SUMIF(Workshop!G$3:G$603, A300, Workshop!I$3:I$603)
+SUMIF(Workshop!J$3:J$603, A300, Workshop!L$3:L$603)
+SUMIF(Workshop!M$3:M$603, A300, Workshop!O$3:O$603)
+SUMIF(Workshop!P$3:P$603, A300, Workshop!R$3:R$603)
+SUMIF(Fish!G$3:G$616, A300, Fish!I$3:I$616)
+SUMIF(Fish!J$3:J$616, A300, Fish!L$3:L$616)</f>
        <v>0</v>
      </c>
      <c r="E300">
        <f t="shared" si="13"/>
        <v>12</v>
      </c>
      <c r="F300">
        <f t="shared" si="14"/>
        <v>12</v>
      </c>
      <c r="H300" t="str">
        <f>IF(OR(ISBLANK(G300),
IFERROR(VLOOKUP(G300, Crops!$A$3:$B$616, 2, FALSE),
IFERROR(VLOOKUP(G300, Trees!$A$3:$B$615, 2, FALSE),
IFERROR(VLOOKUP(G300, Animals!$A$3:$B$616, 2, FALSE),
IFERROR(VLOOKUP(G300, Gear!$A$3:$B$615, 2, FALSE), 0)))) &gt; 0), "", "X")</f>
        <v/>
      </c>
    </row>
    <row r="301" spans="2:8" x14ac:dyDescent="0.25">
      <c r="B301">
        <v>0</v>
      </c>
      <c r="C301">
        <f t="shared" si="12"/>
        <v>12</v>
      </c>
      <c r="D301">
        <f>SUMIF(Animals!G$3:G$616, A301, Animals!F$3:F$616)
+SUMIF(Gear!G$3:G$614, A301, Gear!F$3:F$614)
+SUMIF(Gear!H$3:H$614, A301, Gear!F$3:F$614)
+SUMIF(Gear!I$3:I$614, A301, Gear!F$3:F$614)
+SUMIF(Workshop!G$3:G$603, A301, Workshop!I$3:I$603)
+SUMIF(Workshop!J$3:J$603, A301, Workshop!L$3:L$603)
+SUMIF(Workshop!M$3:M$603, A301, Workshop!O$3:O$603)
+SUMIF(Workshop!P$3:P$603, A301, Workshop!R$3:R$603)
+SUMIF(Fish!G$3:G$616, A301, Fish!I$3:I$616)
+SUMIF(Fish!J$3:J$616, A301, Fish!L$3:L$616)</f>
        <v>0</v>
      </c>
      <c r="E301">
        <f t="shared" si="13"/>
        <v>12</v>
      </c>
      <c r="F301">
        <f t="shared" si="14"/>
        <v>12</v>
      </c>
      <c r="H301" t="str">
        <f>IF(OR(ISBLANK(G301),
IFERROR(VLOOKUP(G301, Crops!$A$3:$B$616, 2, FALSE),
IFERROR(VLOOKUP(G301, Trees!$A$3:$B$615, 2, FALSE),
IFERROR(VLOOKUP(G301, Animals!$A$3:$B$616, 2, FALSE),
IFERROR(VLOOKUP(G301, Gear!$A$3:$B$615, 2, FALSE), 0)))) &gt; 0), "", "X")</f>
        <v/>
      </c>
    </row>
    <row r="302" spans="2:8" x14ac:dyDescent="0.25">
      <c r="B302">
        <v>0</v>
      </c>
      <c r="C302">
        <f t="shared" si="12"/>
        <v>12</v>
      </c>
      <c r="D302">
        <f>SUMIF(Animals!G$3:G$616, A302, Animals!F$3:F$616)
+SUMIF(Gear!G$3:G$614, A302, Gear!F$3:F$614)
+SUMIF(Gear!H$3:H$614, A302, Gear!F$3:F$614)
+SUMIF(Gear!I$3:I$614, A302, Gear!F$3:F$614)
+SUMIF(Workshop!G$3:G$603, A302, Workshop!I$3:I$603)
+SUMIF(Workshop!J$3:J$603, A302, Workshop!L$3:L$603)
+SUMIF(Workshop!M$3:M$603, A302, Workshop!O$3:O$603)
+SUMIF(Workshop!P$3:P$603, A302, Workshop!R$3:R$603)
+SUMIF(Fish!G$3:G$616, A302, Fish!I$3:I$616)
+SUMIF(Fish!J$3:J$616, A302, Fish!L$3:L$616)</f>
        <v>0</v>
      </c>
      <c r="E302">
        <f t="shared" si="13"/>
        <v>12</v>
      </c>
      <c r="F302">
        <f t="shared" si="14"/>
        <v>12</v>
      </c>
      <c r="H302" t="str">
        <f>IF(OR(ISBLANK(G302),
IFERROR(VLOOKUP(G302, Crops!$A$3:$B$616, 2, FALSE),
IFERROR(VLOOKUP(G302, Trees!$A$3:$B$615, 2, FALSE),
IFERROR(VLOOKUP(G302, Animals!$A$3:$B$616, 2, FALSE),
IFERROR(VLOOKUP(G302, Gear!$A$3:$B$615, 2, FALSE), 0)))) &gt; 0), "", "X")</f>
        <v/>
      </c>
    </row>
    <row r="303" spans="2:8" x14ac:dyDescent="0.25">
      <c r="B303">
        <v>0</v>
      </c>
      <c r="C303">
        <f t="shared" si="12"/>
        <v>12</v>
      </c>
      <c r="D303">
        <f>SUMIF(Animals!G$3:G$616, A303, Animals!F$3:F$616)
+SUMIF(Gear!G$3:G$614, A303, Gear!F$3:F$614)
+SUMIF(Gear!H$3:H$614, A303, Gear!F$3:F$614)
+SUMIF(Gear!I$3:I$614, A303, Gear!F$3:F$614)
+SUMIF(Workshop!G$3:G$603, A303, Workshop!I$3:I$603)
+SUMIF(Workshop!J$3:J$603, A303, Workshop!L$3:L$603)
+SUMIF(Workshop!M$3:M$603, A303, Workshop!O$3:O$603)
+SUMIF(Workshop!P$3:P$603, A303, Workshop!R$3:R$603)
+SUMIF(Fish!G$3:G$616, A303, Fish!I$3:I$616)
+SUMIF(Fish!J$3:J$616, A303, Fish!L$3:L$616)</f>
        <v>0</v>
      </c>
      <c r="E303">
        <f t="shared" si="13"/>
        <v>12</v>
      </c>
      <c r="F303">
        <f t="shared" si="14"/>
        <v>12</v>
      </c>
      <c r="H303" t="str">
        <f>IF(OR(ISBLANK(G303),
IFERROR(VLOOKUP(G303, Crops!$A$3:$B$616, 2, FALSE),
IFERROR(VLOOKUP(G303, Trees!$A$3:$B$615, 2, FALSE),
IFERROR(VLOOKUP(G303, Animals!$A$3:$B$616, 2, FALSE),
IFERROR(VLOOKUP(G303, Gear!$A$3:$B$615, 2, FALSE), 0)))) &gt; 0), "", "X")</f>
        <v/>
      </c>
    </row>
    <row r="304" spans="2:8" x14ac:dyDescent="0.25">
      <c r="B304">
        <v>0</v>
      </c>
      <c r="C304">
        <f t="shared" si="12"/>
        <v>12</v>
      </c>
      <c r="D304">
        <f>SUMIF(Animals!G$3:G$616, A304, Animals!F$3:F$616)
+SUMIF(Gear!G$3:G$614, A304, Gear!F$3:F$614)
+SUMIF(Gear!H$3:H$614, A304, Gear!F$3:F$614)
+SUMIF(Gear!I$3:I$614, A304, Gear!F$3:F$614)
+SUMIF(Workshop!G$3:G$603, A304, Workshop!I$3:I$603)
+SUMIF(Workshop!J$3:J$603, A304, Workshop!L$3:L$603)
+SUMIF(Workshop!M$3:M$603, A304, Workshop!O$3:O$603)
+SUMIF(Workshop!P$3:P$603, A304, Workshop!R$3:R$603)
+SUMIF(Fish!G$3:G$616, A304, Fish!I$3:I$616)
+SUMIF(Fish!J$3:J$616, A304, Fish!L$3:L$616)</f>
        <v>0</v>
      </c>
      <c r="E304">
        <f t="shared" si="13"/>
        <v>12</v>
      </c>
      <c r="F304">
        <f t="shared" si="14"/>
        <v>12</v>
      </c>
      <c r="H304" t="str">
        <f>IF(OR(ISBLANK(G304),
IFERROR(VLOOKUP(G304, Crops!$A$3:$B$616, 2, FALSE),
IFERROR(VLOOKUP(G304, Trees!$A$3:$B$615, 2, FALSE),
IFERROR(VLOOKUP(G304, Animals!$A$3:$B$616, 2, FALSE),
IFERROR(VLOOKUP(G304, Gear!$A$3:$B$615, 2, FALSE), 0)))) &gt; 0), "", "X")</f>
        <v/>
      </c>
    </row>
    <row r="305" spans="2:8" x14ac:dyDescent="0.25">
      <c r="B305">
        <v>0</v>
      </c>
      <c r="C305">
        <f t="shared" si="12"/>
        <v>12</v>
      </c>
      <c r="D305">
        <f>SUMIF(Animals!G$3:G$616, A305, Animals!F$3:F$616)
+SUMIF(Gear!G$3:G$614, A305, Gear!F$3:F$614)
+SUMIF(Gear!H$3:H$614, A305, Gear!F$3:F$614)
+SUMIF(Gear!I$3:I$614, A305, Gear!F$3:F$614)
+SUMIF(Workshop!G$3:G$603, A305, Workshop!I$3:I$603)
+SUMIF(Workshop!J$3:J$603, A305, Workshop!L$3:L$603)
+SUMIF(Workshop!M$3:M$603, A305, Workshop!O$3:O$603)
+SUMIF(Workshop!P$3:P$603, A305, Workshop!R$3:R$603)
+SUMIF(Fish!G$3:G$616, A305, Fish!I$3:I$616)
+SUMIF(Fish!J$3:J$616, A305, Fish!L$3:L$616)</f>
        <v>0</v>
      </c>
      <c r="E305">
        <f t="shared" si="13"/>
        <v>12</v>
      </c>
      <c r="F305">
        <f t="shared" si="14"/>
        <v>12</v>
      </c>
      <c r="H305" t="str">
        <f>IF(OR(ISBLANK(G305),
IFERROR(VLOOKUP(G305, Crops!$A$3:$B$616, 2, FALSE),
IFERROR(VLOOKUP(G305, Trees!$A$3:$B$615, 2, FALSE),
IFERROR(VLOOKUP(G305, Animals!$A$3:$B$616, 2, FALSE),
IFERROR(VLOOKUP(G305, Gear!$A$3:$B$615, 2, FALSE), 0)))) &gt; 0), "", "X")</f>
        <v/>
      </c>
    </row>
    <row r="306" spans="2:8" x14ac:dyDescent="0.25">
      <c r="B306">
        <v>0</v>
      </c>
      <c r="C306">
        <f t="shared" si="12"/>
        <v>12</v>
      </c>
      <c r="D306">
        <f>SUMIF(Animals!G$3:G$616, A306, Animals!F$3:F$616)
+SUMIF(Gear!G$3:G$614, A306, Gear!F$3:F$614)
+SUMIF(Gear!H$3:H$614, A306, Gear!F$3:F$614)
+SUMIF(Gear!I$3:I$614, A306, Gear!F$3:F$614)
+SUMIF(Workshop!G$3:G$603, A306, Workshop!I$3:I$603)
+SUMIF(Workshop!J$3:J$603, A306, Workshop!L$3:L$603)
+SUMIF(Workshop!M$3:M$603, A306, Workshop!O$3:O$603)
+SUMIF(Workshop!P$3:P$603, A306, Workshop!R$3:R$603)
+SUMIF(Fish!G$3:G$616, A306, Fish!I$3:I$616)
+SUMIF(Fish!J$3:J$616, A306, Fish!L$3:L$616)</f>
        <v>0</v>
      </c>
      <c r="E306">
        <f t="shared" si="13"/>
        <v>12</v>
      </c>
      <c r="F306">
        <f t="shared" si="14"/>
        <v>12</v>
      </c>
      <c r="H306" t="str">
        <f>IF(OR(ISBLANK(G306),
IFERROR(VLOOKUP(G306, Crops!$A$3:$B$616, 2, FALSE),
IFERROR(VLOOKUP(G306, Trees!$A$3:$B$615, 2, FALSE),
IFERROR(VLOOKUP(G306, Animals!$A$3:$B$616, 2, FALSE),
IFERROR(VLOOKUP(G306, Gear!$A$3:$B$615, 2, FALSE), 0)))) &gt; 0), "", "X")</f>
        <v/>
      </c>
    </row>
    <row r="307" spans="2:8" x14ac:dyDescent="0.25">
      <c r="B307">
        <v>0</v>
      </c>
      <c r="C307">
        <f t="shared" si="12"/>
        <v>12</v>
      </c>
      <c r="D307">
        <f>SUMIF(Animals!G$3:G$616, A307, Animals!F$3:F$616)
+SUMIF(Gear!G$3:G$614, A307, Gear!F$3:F$614)
+SUMIF(Gear!H$3:H$614, A307, Gear!F$3:F$614)
+SUMIF(Gear!I$3:I$614, A307, Gear!F$3:F$614)
+SUMIF(Workshop!G$3:G$603, A307, Workshop!I$3:I$603)
+SUMIF(Workshop!J$3:J$603, A307, Workshop!L$3:L$603)
+SUMIF(Workshop!M$3:M$603, A307, Workshop!O$3:O$603)
+SUMIF(Workshop!P$3:P$603, A307, Workshop!R$3:R$603)
+SUMIF(Fish!G$3:G$616, A307, Fish!I$3:I$616)
+SUMIF(Fish!J$3:J$616, A307, Fish!L$3:L$616)</f>
        <v>0</v>
      </c>
      <c r="E307">
        <f t="shared" si="13"/>
        <v>12</v>
      </c>
      <c r="F307">
        <f t="shared" si="14"/>
        <v>12</v>
      </c>
      <c r="H307" t="str">
        <f>IF(OR(ISBLANK(G307),
IFERROR(VLOOKUP(G307, Crops!$A$3:$B$616, 2, FALSE),
IFERROR(VLOOKUP(G307, Trees!$A$3:$B$615, 2, FALSE),
IFERROR(VLOOKUP(G307, Animals!$A$3:$B$616, 2, FALSE),
IFERROR(VLOOKUP(G307, Gear!$A$3:$B$615, 2, FALSE), 0)))) &gt; 0), "", "X")</f>
        <v/>
      </c>
    </row>
    <row r="308" spans="2:8" x14ac:dyDescent="0.25">
      <c r="B308">
        <v>0</v>
      </c>
      <c r="C308">
        <f t="shared" si="12"/>
        <v>12</v>
      </c>
      <c r="D308">
        <f>SUMIF(Animals!G$3:G$616, A308, Animals!F$3:F$616)
+SUMIF(Gear!G$3:G$614, A308, Gear!F$3:F$614)
+SUMIF(Gear!H$3:H$614, A308, Gear!F$3:F$614)
+SUMIF(Gear!I$3:I$614, A308, Gear!F$3:F$614)
+SUMIF(Workshop!G$3:G$603, A308, Workshop!I$3:I$603)
+SUMIF(Workshop!J$3:J$603, A308, Workshop!L$3:L$603)
+SUMIF(Workshop!M$3:M$603, A308, Workshop!O$3:O$603)
+SUMIF(Workshop!P$3:P$603, A308, Workshop!R$3:R$603)
+SUMIF(Fish!G$3:G$616, A308, Fish!I$3:I$616)
+SUMIF(Fish!J$3:J$616, A308, Fish!L$3:L$616)</f>
        <v>0</v>
      </c>
      <c r="E308">
        <f t="shared" si="13"/>
        <v>12</v>
      </c>
      <c r="F308">
        <f t="shared" si="14"/>
        <v>12</v>
      </c>
      <c r="H308" t="str">
        <f>IF(OR(ISBLANK(G308),
IFERROR(VLOOKUP(G308, Crops!$A$3:$B$616, 2, FALSE),
IFERROR(VLOOKUP(G308, Trees!$A$3:$B$615, 2, FALSE),
IFERROR(VLOOKUP(G308, Animals!$A$3:$B$616, 2, FALSE),
IFERROR(VLOOKUP(G308, Gear!$A$3:$B$615, 2, FALSE), 0)))) &gt; 0), "", "X")</f>
        <v/>
      </c>
    </row>
    <row r="309" spans="2:8" x14ac:dyDescent="0.25">
      <c r="B309">
        <v>0</v>
      </c>
      <c r="C309">
        <f t="shared" si="12"/>
        <v>12</v>
      </c>
      <c r="D309">
        <f>SUMIF(Animals!G$3:G$616, A309, Animals!F$3:F$616)
+SUMIF(Gear!G$3:G$614, A309, Gear!F$3:F$614)
+SUMIF(Gear!H$3:H$614, A309, Gear!F$3:F$614)
+SUMIF(Gear!I$3:I$614, A309, Gear!F$3:F$614)
+SUMIF(Workshop!G$3:G$603, A309, Workshop!I$3:I$603)
+SUMIF(Workshop!J$3:J$603, A309, Workshop!L$3:L$603)
+SUMIF(Workshop!M$3:M$603, A309, Workshop!O$3:O$603)
+SUMIF(Workshop!P$3:P$603, A309, Workshop!R$3:R$603)
+SUMIF(Fish!G$3:G$616, A309, Fish!I$3:I$616)
+SUMIF(Fish!J$3:J$616, A309, Fish!L$3:L$616)</f>
        <v>0</v>
      </c>
      <c r="E309">
        <f t="shared" si="13"/>
        <v>12</v>
      </c>
      <c r="F309">
        <f t="shared" si="14"/>
        <v>12</v>
      </c>
      <c r="H309" t="str">
        <f>IF(OR(ISBLANK(G309),
IFERROR(VLOOKUP(G309, Crops!$A$3:$B$616, 2, FALSE),
IFERROR(VLOOKUP(G309, Trees!$A$3:$B$615, 2, FALSE),
IFERROR(VLOOKUP(G309, Animals!$A$3:$B$616, 2, FALSE),
IFERROR(VLOOKUP(G309, Gear!$A$3:$B$615, 2, FALSE), 0)))) &gt; 0), "", "X")</f>
        <v/>
      </c>
    </row>
    <row r="310" spans="2:8" x14ac:dyDescent="0.25">
      <c r="B310">
        <v>0</v>
      </c>
      <c r="C310">
        <f t="shared" si="12"/>
        <v>12</v>
      </c>
      <c r="D310">
        <f>SUMIF(Animals!G$3:G$616, A310, Animals!F$3:F$616)
+SUMIF(Gear!G$3:G$614, A310, Gear!F$3:F$614)
+SUMIF(Gear!H$3:H$614, A310, Gear!F$3:F$614)
+SUMIF(Gear!I$3:I$614, A310, Gear!F$3:F$614)
+SUMIF(Workshop!G$3:G$603, A310, Workshop!I$3:I$603)
+SUMIF(Workshop!J$3:J$603, A310, Workshop!L$3:L$603)
+SUMIF(Workshop!M$3:M$603, A310, Workshop!O$3:O$603)
+SUMIF(Workshop!P$3:P$603, A310, Workshop!R$3:R$603)
+SUMIF(Fish!G$3:G$616, A310, Fish!I$3:I$616)
+SUMIF(Fish!J$3:J$616, A310, Fish!L$3:L$616)</f>
        <v>0</v>
      </c>
      <c r="E310">
        <f t="shared" si="13"/>
        <v>12</v>
      </c>
      <c r="F310">
        <f t="shared" si="14"/>
        <v>12</v>
      </c>
      <c r="H310" t="str">
        <f>IF(OR(ISBLANK(G310),
IFERROR(VLOOKUP(G310, Crops!$A$3:$B$616, 2, FALSE),
IFERROR(VLOOKUP(G310, Trees!$A$3:$B$615, 2, FALSE),
IFERROR(VLOOKUP(G310, Animals!$A$3:$B$616, 2, FALSE),
IFERROR(VLOOKUP(G310, Gear!$A$3:$B$615, 2, FALSE), 0)))) &gt; 0), "", "X")</f>
        <v/>
      </c>
    </row>
    <row r="311" spans="2:8" x14ac:dyDescent="0.25">
      <c r="B311">
        <v>0</v>
      </c>
      <c r="C311">
        <f t="shared" si="12"/>
        <v>12</v>
      </c>
      <c r="D311">
        <f>SUMIF(Animals!G$3:G$616, A311, Animals!F$3:F$616)
+SUMIF(Gear!G$3:G$614, A311, Gear!F$3:F$614)
+SUMIF(Gear!H$3:H$614, A311, Gear!F$3:F$614)
+SUMIF(Gear!I$3:I$614, A311, Gear!F$3:F$614)
+SUMIF(Workshop!G$3:G$603, A311, Workshop!I$3:I$603)
+SUMIF(Workshop!J$3:J$603, A311, Workshop!L$3:L$603)
+SUMIF(Workshop!M$3:M$603, A311, Workshop!O$3:O$603)
+SUMIF(Workshop!P$3:P$603, A311, Workshop!R$3:R$603)
+SUMIF(Fish!G$3:G$616, A311, Fish!I$3:I$616)
+SUMIF(Fish!J$3:J$616, A311, Fish!L$3:L$616)</f>
        <v>0</v>
      </c>
      <c r="E311">
        <f t="shared" si="13"/>
        <v>12</v>
      </c>
      <c r="F311">
        <f t="shared" si="14"/>
        <v>12</v>
      </c>
      <c r="H311" t="str">
        <f>IF(OR(ISBLANK(G311),
IFERROR(VLOOKUP(G311, Crops!$A$3:$B$616, 2, FALSE),
IFERROR(VLOOKUP(G311, Trees!$A$3:$B$615, 2, FALSE),
IFERROR(VLOOKUP(G311, Animals!$A$3:$B$616, 2, FALSE),
IFERROR(VLOOKUP(G311, Gear!$A$3:$B$615, 2, FALSE), 0)))) &gt; 0), "", "X")</f>
        <v/>
      </c>
    </row>
    <row r="312" spans="2:8" x14ac:dyDescent="0.25">
      <c r="B312">
        <v>0</v>
      </c>
      <c r="C312">
        <f t="shared" si="12"/>
        <v>12</v>
      </c>
      <c r="D312">
        <f>SUMIF(Animals!G$3:G$616, A312, Animals!F$3:F$616)
+SUMIF(Gear!G$3:G$614, A312, Gear!F$3:F$614)
+SUMIF(Gear!H$3:H$614, A312, Gear!F$3:F$614)
+SUMIF(Gear!I$3:I$614, A312, Gear!F$3:F$614)
+SUMIF(Workshop!G$3:G$603, A312, Workshop!I$3:I$603)
+SUMIF(Workshop!J$3:J$603, A312, Workshop!L$3:L$603)
+SUMIF(Workshop!M$3:M$603, A312, Workshop!O$3:O$603)
+SUMIF(Workshop!P$3:P$603, A312, Workshop!R$3:R$603)
+SUMIF(Fish!G$3:G$616, A312, Fish!I$3:I$616)
+SUMIF(Fish!J$3:J$616, A312, Fish!L$3:L$616)</f>
        <v>0</v>
      </c>
      <c r="E312">
        <f t="shared" si="13"/>
        <v>12</v>
      </c>
      <c r="F312">
        <f t="shared" si="14"/>
        <v>12</v>
      </c>
      <c r="H312" t="str">
        <f>IF(OR(ISBLANK(G312),
IFERROR(VLOOKUP(G312, Crops!$A$3:$B$616, 2, FALSE),
IFERROR(VLOOKUP(G312, Trees!$A$3:$B$615, 2, FALSE),
IFERROR(VLOOKUP(G312, Animals!$A$3:$B$616, 2, FALSE),
IFERROR(VLOOKUP(G312, Gear!$A$3:$B$615, 2, FALSE), 0)))) &gt; 0), "", "X")</f>
        <v/>
      </c>
    </row>
    <row r="313" spans="2:8" x14ac:dyDescent="0.25">
      <c r="B313">
        <v>0</v>
      </c>
      <c r="C313">
        <f t="shared" si="12"/>
        <v>12</v>
      </c>
      <c r="D313">
        <f>SUMIF(Animals!G$3:G$616, A313, Animals!F$3:F$616)
+SUMIF(Gear!G$3:G$614, A313, Gear!F$3:F$614)
+SUMIF(Gear!H$3:H$614, A313, Gear!F$3:F$614)
+SUMIF(Gear!I$3:I$614, A313, Gear!F$3:F$614)
+SUMIF(Workshop!G$3:G$603, A313, Workshop!I$3:I$603)
+SUMIF(Workshop!J$3:J$603, A313, Workshop!L$3:L$603)
+SUMIF(Workshop!M$3:M$603, A313, Workshop!O$3:O$603)
+SUMIF(Workshop!P$3:P$603, A313, Workshop!R$3:R$603)
+SUMIF(Fish!G$3:G$616, A313, Fish!I$3:I$616)
+SUMIF(Fish!J$3:J$616, A313, Fish!L$3:L$616)</f>
        <v>0</v>
      </c>
      <c r="E313">
        <f t="shared" si="13"/>
        <v>12</v>
      </c>
      <c r="F313">
        <f t="shared" si="14"/>
        <v>12</v>
      </c>
      <c r="H313" t="str">
        <f>IF(OR(ISBLANK(G313),
IFERROR(VLOOKUP(G313, Crops!$A$3:$B$616, 2, FALSE),
IFERROR(VLOOKUP(G313, Trees!$A$3:$B$615, 2, FALSE),
IFERROR(VLOOKUP(G313, Animals!$A$3:$B$616, 2, FALSE),
IFERROR(VLOOKUP(G313, Gear!$A$3:$B$615, 2, FALSE), 0)))) &gt; 0), "", "X")</f>
        <v/>
      </c>
    </row>
    <row r="314" spans="2:8" x14ac:dyDescent="0.25">
      <c r="B314">
        <v>0</v>
      </c>
      <c r="C314">
        <f t="shared" si="12"/>
        <v>12</v>
      </c>
      <c r="D314">
        <f>SUMIF(Animals!G$3:G$616, A314, Animals!F$3:F$616)
+SUMIF(Gear!G$3:G$614, A314, Gear!F$3:F$614)
+SUMIF(Gear!H$3:H$614, A314, Gear!F$3:F$614)
+SUMIF(Gear!I$3:I$614, A314, Gear!F$3:F$614)
+SUMIF(Workshop!G$3:G$603, A314, Workshop!I$3:I$603)
+SUMIF(Workshop!J$3:J$603, A314, Workshop!L$3:L$603)
+SUMIF(Workshop!M$3:M$603, A314, Workshop!O$3:O$603)
+SUMIF(Workshop!P$3:P$603, A314, Workshop!R$3:R$603)
+SUMIF(Fish!G$3:G$616, A314, Fish!I$3:I$616)
+SUMIF(Fish!J$3:J$616, A314, Fish!L$3:L$616)</f>
        <v>0</v>
      </c>
      <c r="E314">
        <f t="shared" si="13"/>
        <v>12</v>
      </c>
      <c r="F314">
        <f t="shared" si="14"/>
        <v>12</v>
      </c>
      <c r="H314" t="str">
        <f>IF(OR(ISBLANK(G314),
IFERROR(VLOOKUP(G314, Crops!$A$3:$B$616, 2, FALSE),
IFERROR(VLOOKUP(G314, Trees!$A$3:$B$615, 2, FALSE),
IFERROR(VLOOKUP(G314, Animals!$A$3:$B$616, 2, FALSE),
IFERROR(VLOOKUP(G314, Gear!$A$3:$B$615, 2, FALSE), 0)))) &gt; 0), "", "X")</f>
        <v/>
      </c>
    </row>
    <row r="315" spans="2:8" x14ac:dyDescent="0.25">
      <c r="B315">
        <v>0</v>
      </c>
      <c r="C315">
        <f t="shared" si="12"/>
        <v>12</v>
      </c>
      <c r="D315">
        <f>SUMIF(Animals!G$3:G$616, A315, Animals!F$3:F$616)
+SUMIF(Gear!G$3:G$614, A315, Gear!F$3:F$614)
+SUMIF(Gear!H$3:H$614, A315, Gear!F$3:F$614)
+SUMIF(Gear!I$3:I$614, A315, Gear!F$3:F$614)
+SUMIF(Workshop!G$3:G$603, A315, Workshop!I$3:I$603)
+SUMIF(Workshop!J$3:J$603, A315, Workshop!L$3:L$603)
+SUMIF(Workshop!M$3:M$603, A315, Workshop!O$3:O$603)
+SUMIF(Workshop!P$3:P$603, A315, Workshop!R$3:R$603)
+SUMIF(Fish!G$3:G$616, A315, Fish!I$3:I$616)
+SUMIF(Fish!J$3:J$616, A315, Fish!L$3:L$616)</f>
        <v>0</v>
      </c>
      <c r="E315">
        <f t="shared" si="13"/>
        <v>12</v>
      </c>
      <c r="F315">
        <f t="shared" si="14"/>
        <v>12</v>
      </c>
      <c r="H315" t="str">
        <f>IF(OR(ISBLANK(G315),
IFERROR(VLOOKUP(G315, Crops!$A$3:$B$616, 2, FALSE),
IFERROR(VLOOKUP(G315, Trees!$A$3:$B$615, 2, FALSE),
IFERROR(VLOOKUP(G315, Animals!$A$3:$B$616, 2, FALSE),
IFERROR(VLOOKUP(G315, Gear!$A$3:$B$615, 2, FALSE), 0)))) &gt; 0), "", "X")</f>
        <v/>
      </c>
    </row>
    <row r="316" spans="2:8" x14ac:dyDescent="0.25">
      <c r="B316">
        <v>0</v>
      </c>
      <c r="C316">
        <f t="shared" si="12"/>
        <v>12</v>
      </c>
      <c r="D316">
        <f>SUMIF(Animals!G$3:G$616, A316, Animals!F$3:F$616)
+SUMIF(Gear!G$3:G$614, A316, Gear!F$3:F$614)
+SUMIF(Gear!H$3:H$614, A316, Gear!F$3:F$614)
+SUMIF(Gear!I$3:I$614, A316, Gear!F$3:F$614)
+SUMIF(Workshop!G$3:G$603, A316, Workshop!I$3:I$603)
+SUMIF(Workshop!J$3:J$603, A316, Workshop!L$3:L$603)
+SUMIF(Workshop!M$3:M$603, A316, Workshop!O$3:O$603)
+SUMIF(Workshop!P$3:P$603, A316, Workshop!R$3:R$603)
+SUMIF(Fish!G$3:G$616, A316, Fish!I$3:I$616)
+SUMIF(Fish!J$3:J$616, A316, Fish!L$3:L$616)</f>
        <v>0</v>
      </c>
      <c r="E316">
        <f t="shared" si="13"/>
        <v>12</v>
      </c>
      <c r="F316">
        <f t="shared" si="14"/>
        <v>12</v>
      </c>
      <c r="H316" t="str">
        <f>IF(OR(ISBLANK(G316),
IFERROR(VLOOKUP(G316, Crops!$A$3:$B$616, 2, FALSE),
IFERROR(VLOOKUP(G316, Trees!$A$3:$B$615, 2, FALSE),
IFERROR(VLOOKUP(G316, Animals!$A$3:$B$616, 2, FALSE),
IFERROR(VLOOKUP(G316, Gear!$A$3:$B$615, 2, FALSE), 0)))) &gt; 0), "", "X")</f>
        <v/>
      </c>
    </row>
    <row r="317" spans="2:8" x14ac:dyDescent="0.25">
      <c r="B317">
        <v>0</v>
      </c>
      <c r="C317">
        <f t="shared" si="12"/>
        <v>12</v>
      </c>
      <c r="D317">
        <f>SUMIF(Animals!G$3:G$616, A317, Animals!F$3:F$616)
+SUMIF(Gear!G$3:G$614, A317, Gear!F$3:F$614)
+SUMIF(Gear!H$3:H$614, A317, Gear!F$3:F$614)
+SUMIF(Gear!I$3:I$614, A317, Gear!F$3:F$614)
+SUMIF(Workshop!G$3:G$603, A317, Workshop!I$3:I$603)
+SUMIF(Workshop!J$3:J$603, A317, Workshop!L$3:L$603)
+SUMIF(Workshop!M$3:M$603, A317, Workshop!O$3:O$603)
+SUMIF(Workshop!P$3:P$603, A317, Workshop!R$3:R$603)
+SUMIF(Fish!G$3:G$616, A317, Fish!I$3:I$616)
+SUMIF(Fish!J$3:J$616, A317, Fish!L$3:L$616)</f>
        <v>0</v>
      </c>
      <c r="E317">
        <f t="shared" si="13"/>
        <v>12</v>
      </c>
      <c r="F317">
        <f t="shared" si="14"/>
        <v>12</v>
      </c>
      <c r="H317" t="str">
        <f>IF(OR(ISBLANK(G317),
IFERROR(VLOOKUP(G317, Crops!$A$3:$B$616, 2, FALSE),
IFERROR(VLOOKUP(G317, Trees!$A$3:$B$615, 2, FALSE),
IFERROR(VLOOKUP(G317, Animals!$A$3:$B$616, 2, FALSE),
IFERROR(VLOOKUP(G317, Gear!$A$3:$B$615, 2, FALSE), 0)))) &gt; 0), "", "X")</f>
        <v/>
      </c>
    </row>
    <row r="318" spans="2:8" x14ac:dyDescent="0.25">
      <c r="B318">
        <v>0</v>
      </c>
      <c r="C318">
        <f t="shared" si="12"/>
        <v>12</v>
      </c>
      <c r="D318">
        <f>SUMIF(Animals!G$3:G$616, A318, Animals!F$3:F$616)
+SUMIF(Gear!G$3:G$614, A318, Gear!F$3:F$614)
+SUMIF(Gear!H$3:H$614, A318, Gear!F$3:F$614)
+SUMIF(Gear!I$3:I$614, A318, Gear!F$3:F$614)
+SUMIF(Workshop!G$3:G$603, A318, Workshop!I$3:I$603)
+SUMIF(Workshop!J$3:J$603, A318, Workshop!L$3:L$603)
+SUMIF(Workshop!M$3:M$603, A318, Workshop!O$3:O$603)
+SUMIF(Workshop!P$3:P$603, A318, Workshop!R$3:R$603)
+SUMIF(Fish!G$3:G$616, A318, Fish!I$3:I$616)
+SUMIF(Fish!J$3:J$616, A318, Fish!L$3:L$616)</f>
        <v>0</v>
      </c>
      <c r="E318">
        <f t="shared" si="13"/>
        <v>12</v>
      </c>
      <c r="F318">
        <f t="shared" si="14"/>
        <v>12</v>
      </c>
      <c r="H318" t="str">
        <f>IF(OR(ISBLANK(G318),
IFERROR(VLOOKUP(G318, Crops!$A$3:$B$616, 2, FALSE),
IFERROR(VLOOKUP(G318, Trees!$A$3:$B$615, 2, FALSE),
IFERROR(VLOOKUP(G318, Animals!$A$3:$B$616, 2, FALSE),
IFERROR(VLOOKUP(G318, Gear!$A$3:$B$615, 2, FALSE), 0)))) &gt; 0), "", "X")</f>
        <v/>
      </c>
    </row>
    <row r="319" spans="2:8" x14ac:dyDescent="0.25">
      <c r="B319">
        <v>0</v>
      </c>
      <c r="C319">
        <f t="shared" si="12"/>
        <v>12</v>
      </c>
      <c r="D319">
        <f>SUMIF(Animals!G$3:G$616, A319, Animals!F$3:F$616)
+SUMIF(Gear!G$3:G$614, A319, Gear!F$3:F$614)
+SUMIF(Gear!H$3:H$614, A319, Gear!F$3:F$614)
+SUMIF(Gear!I$3:I$614, A319, Gear!F$3:F$614)
+SUMIF(Workshop!G$3:G$603, A319, Workshop!I$3:I$603)
+SUMIF(Workshop!J$3:J$603, A319, Workshop!L$3:L$603)
+SUMIF(Workshop!M$3:M$603, A319, Workshop!O$3:O$603)
+SUMIF(Workshop!P$3:P$603, A319, Workshop!R$3:R$603)
+SUMIF(Fish!G$3:G$616, A319, Fish!I$3:I$616)
+SUMIF(Fish!J$3:J$616, A319, Fish!L$3:L$616)</f>
        <v>0</v>
      </c>
      <c r="E319">
        <f t="shared" si="13"/>
        <v>12</v>
      </c>
      <c r="F319">
        <f t="shared" si="14"/>
        <v>12</v>
      </c>
      <c r="H319" t="str">
        <f>IF(OR(ISBLANK(G319),
IFERROR(VLOOKUP(G319, Crops!$A$3:$B$616, 2, FALSE),
IFERROR(VLOOKUP(G319, Trees!$A$3:$B$615, 2, FALSE),
IFERROR(VLOOKUP(G319, Animals!$A$3:$B$616, 2, FALSE),
IFERROR(VLOOKUP(G319, Gear!$A$3:$B$615, 2, FALSE), 0)))) &gt; 0), "", "X")</f>
        <v/>
      </c>
    </row>
    <row r="320" spans="2:8" x14ac:dyDescent="0.25">
      <c r="B320">
        <v>0</v>
      </c>
      <c r="C320">
        <f t="shared" si="12"/>
        <v>12</v>
      </c>
      <c r="D320">
        <f>SUMIF(Animals!G$3:G$616, A320, Animals!F$3:F$616)
+SUMIF(Gear!G$3:G$614, A320, Gear!F$3:F$614)
+SUMIF(Gear!H$3:H$614, A320, Gear!F$3:F$614)
+SUMIF(Gear!I$3:I$614, A320, Gear!F$3:F$614)
+SUMIF(Workshop!G$3:G$603, A320, Workshop!I$3:I$603)
+SUMIF(Workshop!J$3:J$603, A320, Workshop!L$3:L$603)
+SUMIF(Workshop!M$3:M$603, A320, Workshop!O$3:O$603)
+SUMIF(Workshop!P$3:P$603, A320, Workshop!R$3:R$603)
+SUMIF(Fish!G$3:G$616, A320, Fish!I$3:I$616)
+SUMIF(Fish!J$3:J$616, A320, Fish!L$3:L$616)</f>
        <v>0</v>
      </c>
      <c r="E320">
        <f t="shared" si="13"/>
        <v>12</v>
      </c>
      <c r="F320">
        <f t="shared" si="14"/>
        <v>12</v>
      </c>
      <c r="H320" t="str">
        <f>IF(OR(ISBLANK(G320),
IFERROR(VLOOKUP(G320, Crops!$A$3:$B$616, 2, FALSE),
IFERROR(VLOOKUP(G320, Trees!$A$3:$B$615, 2, FALSE),
IFERROR(VLOOKUP(G320, Animals!$A$3:$B$616, 2, FALSE),
IFERROR(VLOOKUP(G320, Gear!$A$3:$B$615, 2, FALSE), 0)))) &gt; 0), "", "X")</f>
        <v/>
      </c>
    </row>
    <row r="321" spans="2:8" x14ac:dyDescent="0.25">
      <c r="B321">
        <v>0</v>
      </c>
      <c r="C321">
        <f t="shared" si="12"/>
        <v>12</v>
      </c>
      <c r="D321">
        <f>SUMIF(Animals!G$3:G$616, A321, Animals!F$3:F$616)
+SUMIF(Gear!G$3:G$614, A321, Gear!F$3:F$614)
+SUMIF(Gear!H$3:H$614, A321, Gear!F$3:F$614)
+SUMIF(Gear!I$3:I$614, A321, Gear!F$3:F$614)
+SUMIF(Workshop!G$3:G$603, A321, Workshop!I$3:I$603)
+SUMIF(Workshop!J$3:J$603, A321, Workshop!L$3:L$603)
+SUMIF(Workshop!M$3:M$603, A321, Workshop!O$3:O$603)
+SUMIF(Workshop!P$3:P$603, A321, Workshop!R$3:R$603)
+SUMIF(Fish!G$3:G$616, A321, Fish!I$3:I$616)
+SUMIF(Fish!J$3:J$616, A321, Fish!L$3:L$616)</f>
        <v>0</v>
      </c>
      <c r="E321">
        <f t="shared" si="13"/>
        <v>12</v>
      </c>
      <c r="F321">
        <f t="shared" si="14"/>
        <v>12</v>
      </c>
      <c r="H321" t="str">
        <f>IF(OR(ISBLANK(G321),
IFERROR(VLOOKUP(G321, Crops!$A$3:$B$616, 2, FALSE),
IFERROR(VLOOKUP(G321, Trees!$A$3:$B$615, 2, FALSE),
IFERROR(VLOOKUP(G321, Animals!$A$3:$B$616, 2, FALSE),
IFERROR(VLOOKUP(G321, Gear!$A$3:$B$615, 2, FALSE), 0)))) &gt; 0), "", "X")</f>
        <v/>
      </c>
    </row>
    <row r="322" spans="2:8" x14ac:dyDescent="0.25">
      <c r="B322">
        <v>0</v>
      </c>
      <c r="C322">
        <f t="shared" si="12"/>
        <v>12</v>
      </c>
      <c r="D322">
        <f>SUMIF(Animals!G$3:G$616, A322, Animals!F$3:F$616)
+SUMIF(Gear!G$3:G$614, A322, Gear!F$3:F$614)
+SUMIF(Gear!H$3:H$614, A322, Gear!F$3:F$614)
+SUMIF(Gear!I$3:I$614, A322, Gear!F$3:F$614)
+SUMIF(Workshop!G$3:G$603, A322, Workshop!I$3:I$603)
+SUMIF(Workshop!J$3:J$603, A322, Workshop!L$3:L$603)
+SUMIF(Workshop!M$3:M$603, A322, Workshop!O$3:O$603)
+SUMIF(Workshop!P$3:P$603, A322, Workshop!R$3:R$603)
+SUMIF(Fish!G$3:G$616, A322, Fish!I$3:I$616)
+SUMIF(Fish!J$3:J$616, A322, Fish!L$3:L$616)</f>
        <v>0</v>
      </c>
      <c r="E322">
        <f t="shared" si="13"/>
        <v>12</v>
      </c>
      <c r="F322">
        <f t="shared" si="14"/>
        <v>12</v>
      </c>
      <c r="H322" t="str">
        <f>IF(OR(ISBLANK(G322),
IFERROR(VLOOKUP(G322, Crops!$A$3:$B$616, 2, FALSE),
IFERROR(VLOOKUP(G322, Trees!$A$3:$B$615, 2, FALSE),
IFERROR(VLOOKUP(G322, Animals!$A$3:$B$616, 2, FALSE),
IFERROR(VLOOKUP(G322, Gear!$A$3:$B$615, 2, FALSE), 0)))) &gt; 0), "", "X")</f>
        <v/>
      </c>
    </row>
    <row r="323" spans="2:8" x14ac:dyDescent="0.25">
      <c r="B323">
        <v>0</v>
      </c>
      <c r="C323">
        <f t="shared" si="12"/>
        <v>12</v>
      </c>
      <c r="D323">
        <f>SUMIF(Animals!G$3:G$616, A323, Animals!F$3:F$616)
+SUMIF(Gear!G$3:G$614, A323, Gear!F$3:F$614)
+SUMIF(Gear!H$3:H$614, A323, Gear!F$3:F$614)
+SUMIF(Gear!I$3:I$614, A323, Gear!F$3:F$614)
+SUMIF(Workshop!G$3:G$603, A323, Workshop!I$3:I$603)
+SUMIF(Workshop!J$3:J$603, A323, Workshop!L$3:L$603)
+SUMIF(Workshop!M$3:M$603, A323, Workshop!O$3:O$603)
+SUMIF(Workshop!P$3:P$603, A323, Workshop!R$3:R$603)
+SUMIF(Fish!G$3:G$616, A323, Fish!I$3:I$616)
+SUMIF(Fish!J$3:J$616, A323, Fish!L$3:L$616)</f>
        <v>0</v>
      </c>
      <c r="E323">
        <f t="shared" si="13"/>
        <v>12</v>
      </c>
      <c r="F323">
        <f t="shared" si="14"/>
        <v>12</v>
      </c>
      <c r="H323" t="str">
        <f>IF(OR(ISBLANK(G323),
IFERROR(VLOOKUP(G323, Crops!$A$3:$B$616, 2, FALSE),
IFERROR(VLOOKUP(G323, Trees!$A$3:$B$615, 2, FALSE),
IFERROR(VLOOKUP(G323, Animals!$A$3:$B$616, 2, FALSE),
IFERROR(VLOOKUP(G323, Gear!$A$3:$B$615, 2, FALSE), 0)))) &gt; 0), "", "X")</f>
        <v/>
      </c>
    </row>
    <row r="324" spans="2:8" x14ac:dyDescent="0.25">
      <c r="B324">
        <v>0</v>
      </c>
      <c r="C324">
        <f t="shared" ref="C324:C387" si="15">$G$1</f>
        <v>12</v>
      </c>
      <c r="D324">
        <f>SUMIF(Animals!G$3:G$616, A324, Animals!F$3:F$616)
+SUMIF(Gear!G$3:G$614, A324, Gear!F$3:F$614)
+SUMIF(Gear!H$3:H$614, A324, Gear!F$3:F$614)
+SUMIF(Gear!I$3:I$614, A324, Gear!F$3:F$614)
+SUMIF(Workshop!G$3:G$603, A324, Workshop!I$3:I$603)
+SUMIF(Workshop!J$3:J$603, A324, Workshop!L$3:L$603)
+SUMIF(Workshop!M$3:M$603, A324, Workshop!O$3:O$603)
+SUMIF(Workshop!P$3:P$603, A324, Workshop!R$3:R$603)
+SUMIF(Fish!G$3:G$616, A324, Fish!I$3:I$616)
+SUMIF(Fish!J$3:J$616, A324, Fish!L$3:L$616)</f>
        <v>0</v>
      </c>
      <c r="E324">
        <f t="shared" ref="E324:E387" si="16">SUM(C324:D324)</f>
        <v>12</v>
      </c>
      <c r="F324">
        <f t="shared" ref="F324:F387" si="17">MAX(0, E324-B324)</f>
        <v>12</v>
      </c>
      <c r="H324" t="str">
        <f>IF(OR(ISBLANK(G324),
IFERROR(VLOOKUP(G324, Crops!$A$3:$B$616, 2, FALSE),
IFERROR(VLOOKUP(G324, Trees!$A$3:$B$615, 2, FALSE),
IFERROR(VLOOKUP(G324, Animals!$A$3:$B$616, 2, FALSE),
IFERROR(VLOOKUP(G324, Gear!$A$3:$B$615, 2, FALSE), 0)))) &gt; 0), "", "X")</f>
        <v/>
      </c>
    </row>
    <row r="325" spans="2:8" x14ac:dyDescent="0.25">
      <c r="B325">
        <v>0</v>
      </c>
      <c r="C325">
        <f t="shared" si="15"/>
        <v>12</v>
      </c>
      <c r="D325">
        <f>SUMIF(Animals!G$3:G$616, A325, Animals!F$3:F$616)
+SUMIF(Gear!G$3:G$614, A325, Gear!F$3:F$614)
+SUMIF(Gear!H$3:H$614, A325, Gear!F$3:F$614)
+SUMIF(Gear!I$3:I$614, A325, Gear!F$3:F$614)
+SUMIF(Workshop!G$3:G$603, A325, Workshop!I$3:I$603)
+SUMIF(Workshop!J$3:J$603, A325, Workshop!L$3:L$603)
+SUMIF(Workshop!M$3:M$603, A325, Workshop!O$3:O$603)
+SUMIF(Workshop!P$3:P$603, A325, Workshop!R$3:R$603)
+SUMIF(Fish!G$3:G$616, A325, Fish!I$3:I$616)
+SUMIF(Fish!J$3:J$616, A325, Fish!L$3:L$616)</f>
        <v>0</v>
      </c>
      <c r="E325">
        <f t="shared" si="16"/>
        <v>12</v>
      </c>
      <c r="F325">
        <f t="shared" si="17"/>
        <v>12</v>
      </c>
      <c r="H325" t="str">
        <f>IF(OR(ISBLANK(G325),
IFERROR(VLOOKUP(G325, Crops!$A$3:$B$616, 2, FALSE),
IFERROR(VLOOKUP(G325, Trees!$A$3:$B$615, 2, FALSE),
IFERROR(VLOOKUP(G325, Animals!$A$3:$B$616, 2, FALSE),
IFERROR(VLOOKUP(G325, Gear!$A$3:$B$615, 2, FALSE), 0)))) &gt; 0), "", "X")</f>
        <v/>
      </c>
    </row>
    <row r="326" spans="2:8" x14ac:dyDescent="0.25">
      <c r="B326">
        <v>0</v>
      </c>
      <c r="C326">
        <f t="shared" si="15"/>
        <v>12</v>
      </c>
      <c r="D326">
        <f>SUMIF(Animals!G$3:G$616, A326, Animals!F$3:F$616)
+SUMIF(Gear!G$3:G$614, A326, Gear!F$3:F$614)
+SUMIF(Gear!H$3:H$614, A326, Gear!F$3:F$614)
+SUMIF(Gear!I$3:I$614, A326, Gear!F$3:F$614)
+SUMIF(Workshop!G$3:G$603, A326, Workshop!I$3:I$603)
+SUMIF(Workshop!J$3:J$603, A326, Workshop!L$3:L$603)
+SUMIF(Workshop!M$3:M$603, A326, Workshop!O$3:O$603)
+SUMIF(Workshop!P$3:P$603, A326, Workshop!R$3:R$603)
+SUMIF(Fish!G$3:G$616, A326, Fish!I$3:I$616)
+SUMIF(Fish!J$3:J$616, A326, Fish!L$3:L$616)</f>
        <v>0</v>
      </c>
      <c r="E326">
        <f t="shared" si="16"/>
        <v>12</v>
      </c>
      <c r="F326">
        <f t="shared" si="17"/>
        <v>12</v>
      </c>
      <c r="H326" t="str">
        <f>IF(OR(ISBLANK(G326),
IFERROR(VLOOKUP(G326, Crops!$A$3:$B$616, 2, FALSE),
IFERROR(VLOOKUP(G326, Trees!$A$3:$B$615, 2, FALSE),
IFERROR(VLOOKUP(G326, Animals!$A$3:$B$616, 2, FALSE),
IFERROR(VLOOKUP(G326, Gear!$A$3:$B$615, 2, FALSE), 0)))) &gt; 0), "", "X")</f>
        <v/>
      </c>
    </row>
    <row r="327" spans="2:8" x14ac:dyDescent="0.25">
      <c r="B327">
        <v>0</v>
      </c>
      <c r="C327">
        <f t="shared" si="15"/>
        <v>12</v>
      </c>
      <c r="D327">
        <f>SUMIF(Animals!G$3:G$616, A327, Animals!F$3:F$616)
+SUMIF(Gear!G$3:G$614, A327, Gear!F$3:F$614)
+SUMIF(Gear!H$3:H$614, A327, Gear!F$3:F$614)
+SUMIF(Gear!I$3:I$614, A327, Gear!F$3:F$614)
+SUMIF(Workshop!G$3:G$603, A327, Workshop!I$3:I$603)
+SUMIF(Workshop!J$3:J$603, A327, Workshop!L$3:L$603)
+SUMIF(Workshop!M$3:M$603, A327, Workshop!O$3:O$603)
+SUMIF(Workshop!P$3:P$603, A327, Workshop!R$3:R$603)
+SUMIF(Fish!G$3:G$616, A327, Fish!I$3:I$616)
+SUMIF(Fish!J$3:J$616, A327, Fish!L$3:L$616)</f>
        <v>0</v>
      </c>
      <c r="E327">
        <f t="shared" si="16"/>
        <v>12</v>
      </c>
      <c r="F327">
        <f t="shared" si="17"/>
        <v>12</v>
      </c>
      <c r="H327" t="str">
        <f>IF(OR(ISBLANK(G327),
IFERROR(VLOOKUP(G327, Crops!$A$3:$B$616, 2, FALSE),
IFERROR(VLOOKUP(G327, Trees!$A$3:$B$615, 2, FALSE),
IFERROR(VLOOKUP(G327, Animals!$A$3:$B$616, 2, FALSE),
IFERROR(VLOOKUP(G327, Gear!$A$3:$B$615, 2, FALSE), 0)))) &gt; 0), "", "X")</f>
        <v/>
      </c>
    </row>
    <row r="328" spans="2:8" x14ac:dyDescent="0.25">
      <c r="B328">
        <v>0</v>
      </c>
      <c r="C328">
        <f t="shared" si="15"/>
        <v>12</v>
      </c>
      <c r="D328">
        <f>SUMIF(Animals!G$3:G$616, A328, Animals!F$3:F$616)
+SUMIF(Gear!G$3:G$614, A328, Gear!F$3:F$614)
+SUMIF(Gear!H$3:H$614, A328, Gear!F$3:F$614)
+SUMIF(Gear!I$3:I$614, A328, Gear!F$3:F$614)
+SUMIF(Workshop!G$3:G$603, A328, Workshop!I$3:I$603)
+SUMIF(Workshop!J$3:J$603, A328, Workshop!L$3:L$603)
+SUMIF(Workshop!M$3:M$603, A328, Workshop!O$3:O$603)
+SUMIF(Workshop!P$3:P$603, A328, Workshop!R$3:R$603)
+SUMIF(Fish!G$3:G$616, A328, Fish!I$3:I$616)
+SUMIF(Fish!J$3:J$616, A328, Fish!L$3:L$616)</f>
        <v>0</v>
      </c>
      <c r="E328">
        <f t="shared" si="16"/>
        <v>12</v>
      </c>
      <c r="F328">
        <f t="shared" si="17"/>
        <v>12</v>
      </c>
      <c r="H328" t="str">
        <f>IF(OR(ISBLANK(G328),
IFERROR(VLOOKUP(G328, Crops!$A$3:$B$616, 2, FALSE),
IFERROR(VLOOKUP(G328, Trees!$A$3:$B$615, 2, FALSE),
IFERROR(VLOOKUP(G328, Animals!$A$3:$B$616, 2, FALSE),
IFERROR(VLOOKUP(G328, Gear!$A$3:$B$615, 2, FALSE), 0)))) &gt; 0), "", "X")</f>
        <v/>
      </c>
    </row>
    <row r="329" spans="2:8" x14ac:dyDescent="0.25">
      <c r="B329">
        <v>0</v>
      </c>
      <c r="C329">
        <f t="shared" si="15"/>
        <v>12</v>
      </c>
      <c r="D329">
        <f>SUMIF(Animals!G$3:G$616, A329, Animals!F$3:F$616)
+SUMIF(Gear!G$3:G$614, A329, Gear!F$3:F$614)
+SUMIF(Gear!H$3:H$614, A329, Gear!F$3:F$614)
+SUMIF(Gear!I$3:I$614, A329, Gear!F$3:F$614)
+SUMIF(Workshop!G$3:G$603, A329, Workshop!I$3:I$603)
+SUMIF(Workshop!J$3:J$603, A329, Workshop!L$3:L$603)
+SUMIF(Workshop!M$3:M$603, A329, Workshop!O$3:O$603)
+SUMIF(Workshop!P$3:P$603, A329, Workshop!R$3:R$603)
+SUMIF(Fish!G$3:G$616, A329, Fish!I$3:I$616)
+SUMIF(Fish!J$3:J$616, A329, Fish!L$3:L$616)</f>
        <v>0</v>
      </c>
      <c r="E329">
        <f t="shared" si="16"/>
        <v>12</v>
      </c>
      <c r="F329">
        <f t="shared" si="17"/>
        <v>12</v>
      </c>
      <c r="H329" t="str">
        <f>IF(OR(ISBLANK(G329),
IFERROR(VLOOKUP(G329, Crops!$A$3:$B$616, 2, FALSE),
IFERROR(VLOOKUP(G329, Trees!$A$3:$B$615, 2, FALSE),
IFERROR(VLOOKUP(G329, Animals!$A$3:$B$616, 2, FALSE),
IFERROR(VLOOKUP(G329, Gear!$A$3:$B$615, 2, FALSE), 0)))) &gt; 0), "", "X")</f>
        <v/>
      </c>
    </row>
    <row r="330" spans="2:8" x14ac:dyDescent="0.25">
      <c r="B330">
        <v>0</v>
      </c>
      <c r="C330">
        <f t="shared" si="15"/>
        <v>12</v>
      </c>
      <c r="D330">
        <f>SUMIF(Animals!G$3:G$616, A330, Animals!F$3:F$616)
+SUMIF(Gear!G$3:G$614, A330, Gear!F$3:F$614)
+SUMIF(Gear!H$3:H$614, A330, Gear!F$3:F$614)
+SUMIF(Gear!I$3:I$614, A330, Gear!F$3:F$614)
+SUMIF(Workshop!G$3:G$603, A330, Workshop!I$3:I$603)
+SUMIF(Workshop!J$3:J$603, A330, Workshop!L$3:L$603)
+SUMIF(Workshop!M$3:M$603, A330, Workshop!O$3:O$603)
+SUMIF(Workshop!P$3:P$603, A330, Workshop!R$3:R$603)
+SUMIF(Fish!G$3:G$616, A330, Fish!I$3:I$616)
+SUMIF(Fish!J$3:J$616, A330, Fish!L$3:L$616)</f>
        <v>0</v>
      </c>
      <c r="E330">
        <f t="shared" si="16"/>
        <v>12</v>
      </c>
      <c r="F330">
        <f t="shared" si="17"/>
        <v>12</v>
      </c>
      <c r="H330" t="str">
        <f>IF(OR(ISBLANK(G330),
IFERROR(VLOOKUP(G330, Crops!$A$3:$B$616, 2, FALSE),
IFERROR(VLOOKUP(G330, Trees!$A$3:$B$615, 2, FALSE),
IFERROR(VLOOKUP(G330, Animals!$A$3:$B$616, 2, FALSE),
IFERROR(VLOOKUP(G330, Gear!$A$3:$B$615, 2, FALSE), 0)))) &gt; 0), "", "X")</f>
        <v/>
      </c>
    </row>
    <row r="331" spans="2:8" x14ac:dyDescent="0.25">
      <c r="B331">
        <v>0</v>
      </c>
      <c r="C331">
        <f t="shared" si="15"/>
        <v>12</v>
      </c>
      <c r="D331">
        <f>SUMIF(Animals!G$3:G$616, A331, Animals!F$3:F$616)
+SUMIF(Gear!G$3:G$614, A331, Gear!F$3:F$614)
+SUMIF(Gear!H$3:H$614, A331, Gear!F$3:F$614)
+SUMIF(Gear!I$3:I$614, A331, Gear!F$3:F$614)
+SUMIF(Workshop!G$3:G$603, A331, Workshop!I$3:I$603)
+SUMIF(Workshop!J$3:J$603, A331, Workshop!L$3:L$603)
+SUMIF(Workshop!M$3:M$603, A331, Workshop!O$3:O$603)
+SUMIF(Workshop!P$3:P$603, A331, Workshop!R$3:R$603)
+SUMIF(Fish!G$3:G$616, A331, Fish!I$3:I$616)
+SUMIF(Fish!J$3:J$616, A331, Fish!L$3:L$616)</f>
        <v>0</v>
      </c>
      <c r="E331">
        <f t="shared" si="16"/>
        <v>12</v>
      </c>
      <c r="F331">
        <f t="shared" si="17"/>
        <v>12</v>
      </c>
      <c r="H331" t="str">
        <f>IF(OR(ISBLANK(G331),
IFERROR(VLOOKUP(G331, Crops!$A$3:$B$616, 2, FALSE),
IFERROR(VLOOKUP(G331, Trees!$A$3:$B$615, 2, FALSE),
IFERROR(VLOOKUP(G331, Animals!$A$3:$B$616, 2, FALSE),
IFERROR(VLOOKUP(G331, Gear!$A$3:$B$615, 2, FALSE), 0)))) &gt; 0), "", "X")</f>
        <v/>
      </c>
    </row>
    <row r="332" spans="2:8" x14ac:dyDescent="0.25">
      <c r="B332">
        <v>0</v>
      </c>
      <c r="C332">
        <f t="shared" si="15"/>
        <v>12</v>
      </c>
      <c r="D332">
        <f>SUMIF(Animals!G$3:G$616, A332, Animals!F$3:F$616)
+SUMIF(Gear!G$3:G$614, A332, Gear!F$3:F$614)
+SUMIF(Gear!H$3:H$614, A332, Gear!F$3:F$614)
+SUMIF(Gear!I$3:I$614, A332, Gear!F$3:F$614)
+SUMIF(Workshop!G$3:G$603, A332, Workshop!I$3:I$603)
+SUMIF(Workshop!J$3:J$603, A332, Workshop!L$3:L$603)
+SUMIF(Workshop!M$3:M$603, A332, Workshop!O$3:O$603)
+SUMIF(Workshop!P$3:P$603, A332, Workshop!R$3:R$603)
+SUMIF(Fish!G$3:G$616, A332, Fish!I$3:I$616)
+SUMIF(Fish!J$3:J$616, A332, Fish!L$3:L$616)</f>
        <v>0</v>
      </c>
      <c r="E332">
        <f t="shared" si="16"/>
        <v>12</v>
      </c>
      <c r="F332">
        <f t="shared" si="17"/>
        <v>12</v>
      </c>
      <c r="H332" t="str">
        <f>IF(OR(ISBLANK(G332),
IFERROR(VLOOKUP(G332, Crops!$A$3:$B$616, 2, FALSE),
IFERROR(VLOOKUP(G332, Trees!$A$3:$B$615, 2, FALSE),
IFERROR(VLOOKUP(G332, Animals!$A$3:$B$616, 2, FALSE),
IFERROR(VLOOKUP(G332, Gear!$A$3:$B$615, 2, FALSE), 0)))) &gt; 0), "", "X")</f>
        <v/>
      </c>
    </row>
    <row r="333" spans="2:8" x14ac:dyDescent="0.25">
      <c r="B333">
        <v>0</v>
      </c>
      <c r="C333">
        <f t="shared" si="15"/>
        <v>12</v>
      </c>
      <c r="D333">
        <f>SUMIF(Animals!G$3:G$616, A333, Animals!F$3:F$616)
+SUMIF(Gear!G$3:G$614, A333, Gear!F$3:F$614)
+SUMIF(Gear!H$3:H$614, A333, Gear!F$3:F$614)
+SUMIF(Gear!I$3:I$614, A333, Gear!F$3:F$614)
+SUMIF(Workshop!G$3:G$603, A333, Workshop!I$3:I$603)
+SUMIF(Workshop!J$3:J$603, A333, Workshop!L$3:L$603)
+SUMIF(Workshop!M$3:M$603, A333, Workshop!O$3:O$603)
+SUMIF(Workshop!P$3:P$603, A333, Workshop!R$3:R$603)
+SUMIF(Fish!G$3:G$616, A333, Fish!I$3:I$616)
+SUMIF(Fish!J$3:J$616, A333, Fish!L$3:L$616)</f>
        <v>0</v>
      </c>
      <c r="E333">
        <f t="shared" si="16"/>
        <v>12</v>
      </c>
      <c r="F333">
        <f t="shared" si="17"/>
        <v>12</v>
      </c>
      <c r="H333" t="str">
        <f>IF(OR(ISBLANK(G333),
IFERROR(VLOOKUP(G333, Crops!$A$3:$B$616, 2, FALSE),
IFERROR(VLOOKUP(G333, Trees!$A$3:$B$615, 2, FALSE),
IFERROR(VLOOKUP(G333, Animals!$A$3:$B$616, 2, FALSE),
IFERROR(VLOOKUP(G333, Gear!$A$3:$B$615, 2, FALSE), 0)))) &gt; 0), "", "X")</f>
        <v/>
      </c>
    </row>
    <row r="334" spans="2:8" x14ac:dyDescent="0.25">
      <c r="B334">
        <v>0</v>
      </c>
      <c r="C334">
        <f t="shared" si="15"/>
        <v>12</v>
      </c>
      <c r="D334">
        <f>SUMIF(Animals!G$3:G$616, A334, Animals!F$3:F$616)
+SUMIF(Gear!G$3:G$614, A334, Gear!F$3:F$614)
+SUMIF(Gear!H$3:H$614, A334, Gear!F$3:F$614)
+SUMIF(Gear!I$3:I$614, A334, Gear!F$3:F$614)
+SUMIF(Workshop!G$3:G$603, A334, Workshop!I$3:I$603)
+SUMIF(Workshop!J$3:J$603, A334, Workshop!L$3:L$603)
+SUMIF(Workshop!M$3:M$603, A334, Workshop!O$3:O$603)
+SUMIF(Workshop!P$3:P$603, A334, Workshop!R$3:R$603)
+SUMIF(Fish!G$3:G$616, A334, Fish!I$3:I$616)
+SUMIF(Fish!J$3:J$616, A334, Fish!L$3:L$616)</f>
        <v>0</v>
      </c>
      <c r="E334">
        <f t="shared" si="16"/>
        <v>12</v>
      </c>
      <c r="F334">
        <f t="shared" si="17"/>
        <v>12</v>
      </c>
      <c r="H334" t="str">
        <f>IF(OR(ISBLANK(G334),
IFERROR(VLOOKUP(G334, Crops!$A$3:$B$616, 2, FALSE),
IFERROR(VLOOKUP(G334, Trees!$A$3:$B$615, 2, FALSE),
IFERROR(VLOOKUP(G334, Animals!$A$3:$B$616, 2, FALSE),
IFERROR(VLOOKUP(G334, Gear!$A$3:$B$615, 2, FALSE), 0)))) &gt; 0), "", "X")</f>
        <v/>
      </c>
    </row>
    <row r="335" spans="2:8" x14ac:dyDescent="0.25">
      <c r="B335">
        <v>0</v>
      </c>
      <c r="C335">
        <f t="shared" si="15"/>
        <v>12</v>
      </c>
      <c r="D335">
        <f>SUMIF(Animals!G$3:G$616, A335, Animals!F$3:F$616)
+SUMIF(Gear!G$3:G$614, A335, Gear!F$3:F$614)
+SUMIF(Gear!H$3:H$614, A335, Gear!F$3:F$614)
+SUMIF(Gear!I$3:I$614, A335, Gear!F$3:F$614)
+SUMIF(Workshop!G$3:G$603, A335, Workshop!I$3:I$603)
+SUMIF(Workshop!J$3:J$603, A335, Workshop!L$3:L$603)
+SUMIF(Workshop!M$3:M$603, A335, Workshop!O$3:O$603)
+SUMIF(Workshop!P$3:P$603, A335, Workshop!R$3:R$603)
+SUMIF(Fish!G$3:G$616, A335, Fish!I$3:I$616)
+SUMIF(Fish!J$3:J$616, A335, Fish!L$3:L$616)</f>
        <v>0</v>
      </c>
      <c r="E335">
        <f t="shared" si="16"/>
        <v>12</v>
      </c>
      <c r="F335">
        <f t="shared" si="17"/>
        <v>12</v>
      </c>
      <c r="H335" t="str">
        <f>IF(OR(ISBLANK(G335),
IFERROR(VLOOKUP(G335, Crops!$A$3:$B$616, 2, FALSE),
IFERROR(VLOOKUP(G335, Trees!$A$3:$B$615, 2, FALSE),
IFERROR(VLOOKUP(G335, Animals!$A$3:$B$616, 2, FALSE),
IFERROR(VLOOKUP(G335, Gear!$A$3:$B$615, 2, FALSE), 0)))) &gt; 0), "", "X")</f>
        <v/>
      </c>
    </row>
    <row r="336" spans="2:8" x14ac:dyDescent="0.25">
      <c r="B336">
        <v>0</v>
      </c>
      <c r="C336">
        <f t="shared" si="15"/>
        <v>12</v>
      </c>
      <c r="D336">
        <f>SUMIF(Animals!G$3:G$616, A336, Animals!F$3:F$616)
+SUMIF(Gear!G$3:G$614, A336, Gear!F$3:F$614)
+SUMIF(Gear!H$3:H$614, A336, Gear!F$3:F$614)
+SUMIF(Gear!I$3:I$614, A336, Gear!F$3:F$614)
+SUMIF(Workshop!G$3:G$603, A336, Workshop!I$3:I$603)
+SUMIF(Workshop!J$3:J$603, A336, Workshop!L$3:L$603)
+SUMIF(Workshop!M$3:M$603, A336, Workshop!O$3:O$603)
+SUMIF(Workshop!P$3:P$603, A336, Workshop!R$3:R$603)
+SUMIF(Fish!G$3:G$616, A336, Fish!I$3:I$616)
+SUMIF(Fish!J$3:J$616, A336, Fish!L$3:L$616)</f>
        <v>0</v>
      </c>
      <c r="E336">
        <f t="shared" si="16"/>
        <v>12</v>
      </c>
      <c r="F336">
        <f t="shared" si="17"/>
        <v>12</v>
      </c>
      <c r="H336" t="str">
        <f>IF(OR(ISBLANK(G336),
IFERROR(VLOOKUP(G336, Crops!$A$3:$B$616, 2, FALSE),
IFERROR(VLOOKUP(G336, Trees!$A$3:$B$615, 2, FALSE),
IFERROR(VLOOKUP(G336, Animals!$A$3:$B$616, 2, FALSE),
IFERROR(VLOOKUP(G336, Gear!$A$3:$B$615, 2, FALSE), 0)))) &gt; 0), "", "X")</f>
        <v/>
      </c>
    </row>
    <row r="337" spans="2:8" x14ac:dyDescent="0.25">
      <c r="B337">
        <v>0</v>
      </c>
      <c r="C337">
        <f t="shared" si="15"/>
        <v>12</v>
      </c>
      <c r="D337">
        <f>SUMIF(Animals!G$3:G$616, A337, Animals!F$3:F$616)
+SUMIF(Gear!G$3:G$614, A337, Gear!F$3:F$614)
+SUMIF(Gear!H$3:H$614, A337, Gear!F$3:F$614)
+SUMIF(Gear!I$3:I$614, A337, Gear!F$3:F$614)
+SUMIF(Workshop!G$3:G$603, A337, Workshop!I$3:I$603)
+SUMIF(Workshop!J$3:J$603, A337, Workshop!L$3:L$603)
+SUMIF(Workshop!M$3:M$603, A337, Workshop!O$3:O$603)
+SUMIF(Workshop!P$3:P$603, A337, Workshop!R$3:R$603)
+SUMIF(Fish!G$3:G$616, A337, Fish!I$3:I$616)
+SUMIF(Fish!J$3:J$616, A337, Fish!L$3:L$616)</f>
        <v>0</v>
      </c>
      <c r="E337">
        <f t="shared" si="16"/>
        <v>12</v>
      </c>
      <c r="F337">
        <f t="shared" si="17"/>
        <v>12</v>
      </c>
      <c r="H337" t="str">
        <f>IF(OR(ISBLANK(G337),
IFERROR(VLOOKUP(G337, Crops!$A$3:$B$616, 2, FALSE),
IFERROR(VLOOKUP(G337, Trees!$A$3:$B$615, 2, FALSE),
IFERROR(VLOOKUP(G337, Animals!$A$3:$B$616, 2, FALSE),
IFERROR(VLOOKUP(G337, Gear!$A$3:$B$615, 2, FALSE), 0)))) &gt; 0), "", "X")</f>
        <v/>
      </c>
    </row>
    <row r="338" spans="2:8" x14ac:dyDescent="0.25">
      <c r="B338">
        <v>0</v>
      </c>
      <c r="C338">
        <f t="shared" si="15"/>
        <v>12</v>
      </c>
      <c r="D338">
        <f>SUMIF(Animals!G$3:G$616, A338, Animals!F$3:F$616)
+SUMIF(Gear!G$3:G$614, A338, Gear!F$3:F$614)
+SUMIF(Gear!H$3:H$614, A338, Gear!F$3:F$614)
+SUMIF(Gear!I$3:I$614, A338, Gear!F$3:F$614)
+SUMIF(Workshop!G$3:G$603, A338, Workshop!I$3:I$603)
+SUMIF(Workshop!J$3:J$603, A338, Workshop!L$3:L$603)
+SUMIF(Workshop!M$3:M$603, A338, Workshop!O$3:O$603)
+SUMIF(Workshop!P$3:P$603, A338, Workshop!R$3:R$603)
+SUMIF(Fish!G$3:G$616, A338, Fish!I$3:I$616)
+SUMIF(Fish!J$3:J$616, A338, Fish!L$3:L$616)</f>
        <v>0</v>
      </c>
      <c r="E338">
        <f t="shared" si="16"/>
        <v>12</v>
      </c>
      <c r="F338">
        <f t="shared" si="17"/>
        <v>12</v>
      </c>
      <c r="H338" t="str">
        <f>IF(OR(ISBLANK(G338),
IFERROR(VLOOKUP(G338, Crops!$A$3:$B$616, 2, FALSE),
IFERROR(VLOOKUP(G338, Trees!$A$3:$B$615, 2, FALSE),
IFERROR(VLOOKUP(G338, Animals!$A$3:$B$616, 2, FALSE),
IFERROR(VLOOKUP(G338, Gear!$A$3:$B$615, 2, FALSE), 0)))) &gt; 0), "", "X")</f>
        <v/>
      </c>
    </row>
    <row r="339" spans="2:8" x14ac:dyDescent="0.25">
      <c r="B339">
        <v>0</v>
      </c>
      <c r="C339">
        <f t="shared" si="15"/>
        <v>12</v>
      </c>
      <c r="D339">
        <f>SUMIF(Animals!G$3:G$616, A339, Animals!F$3:F$616)
+SUMIF(Gear!G$3:G$614, A339, Gear!F$3:F$614)
+SUMIF(Gear!H$3:H$614, A339, Gear!F$3:F$614)
+SUMIF(Gear!I$3:I$614, A339, Gear!F$3:F$614)
+SUMIF(Workshop!G$3:G$603, A339, Workshop!I$3:I$603)
+SUMIF(Workshop!J$3:J$603, A339, Workshop!L$3:L$603)
+SUMIF(Workshop!M$3:M$603, A339, Workshop!O$3:O$603)
+SUMIF(Workshop!P$3:P$603, A339, Workshop!R$3:R$603)
+SUMIF(Fish!G$3:G$616, A339, Fish!I$3:I$616)
+SUMIF(Fish!J$3:J$616, A339, Fish!L$3:L$616)</f>
        <v>0</v>
      </c>
      <c r="E339">
        <f t="shared" si="16"/>
        <v>12</v>
      </c>
      <c r="F339">
        <f t="shared" si="17"/>
        <v>12</v>
      </c>
      <c r="H339" t="str">
        <f>IF(OR(ISBLANK(G339),
IFERROR(VLOOKUP(G339, Crops!$A$3:$B$616, 2, FALSE),
IFERROR(VLOOKUP(G339, Trees!$A$3:$B$615, 2, FALSE),
IFERROR(VLOOKUP(G339, Animals!$A$3:$B$616, 2, FALSE),
IFERROR(VLOOKUP(G339, Gear!$A$3:$B$615, 2, FALSE), 0)))) &gt; 0), "", "X")</f>
        <v/>
      </c>
    </row>
    <row r="340" spans="2:8" x14ac:dyDescent="0.25">
      <c r="B340">
        <v>0</v>
      </c>
      <c r="C340">
        <f t="shared" si="15"/>
        <v>12</v>
      </c>
      <c r="D340">
        <f>SUMIF(Animals!G$3:G$616, A340, Animals!F$3:F$616)
+SUMIF(Gear!G$3:G$614, A340, Gear!F$3:F$614)
+SUMIF(Gear!H$3:H$614, A340, Gear!F$3:F$614)
+SUMIF(Gear!I$3:I$614, A340, Gear!F$3:F$614)
+SUMIF(Workshop!G$3:G$603, A340, Workshop!I$3:I$603)
+SUMIF(Workshop!J$3:J$603, A340, Workshop!L$3:L$603)
+SUMIF(Workshop!M$3:M$603, A340, Workshop!O$3:O$603)
+SUMIF(Workshop!P$3:P$603, A340, Workshop!R$3:R$603)
+SUMIF(Fish!G$3:G$616, A340, Fish!I$3:I$616)
+SUMIF(Fish!J$3:J$616, A340, Fish!L$3:L$616)</f>
        <v>0</v>
      </c>
      <c r="E340">
        <f t="shared" si="16"/>
        <v>12</v>
      </c>
      <c r="F340">
        <f t="shared" si="17"/>
        <v>12</v>
      </c>
      <c r="H340" t="str">
        <f>IF(OR(ISBLANK(G340),
IFERROR(VLOOKUP(G340, Crops!$A$3:$B$616, 2, FALSE),
IFERROR(VLOOKUP(G340, Trees!$A$3:$B$615, 2, FALSE),
IFERROR(VLOOKUP(G340, Animals!$A$3:$B$616, 2, FALSE),
IFERROR(VLOOKUP(G340, Gear!$A$3:$B$615, 2, FALSE), 0)))) &gt; 0), "", "X")</f>
        <v/>
      </c>
    </row>
    <row r="341" spans="2:8" x14ac:dyDescent="0.25">
      <c r="B341">
        <v>0</v>
      </c>
      <c r="C341">
        <f t="shared" si="15"/>
        <v>12</v>
      </c>
      <c r="D341">
        <f>SUMIF(Animals!G$3:G$616, A341, Animals!F$3:F$616)
+SUMIF(Gear!G$3:G$614, A341, Gear!F$3:F$614)
+SUMIF(Gear!H$3:H$614, A341, Gear!F$3:F$614)
+SUMIF(Gear!I$3:I$614, A341, Gear!F$3:F$614)
+SUMIF(Workshop!G$3:G$603, A341, Workshop!I$3:I$603)
+SUMIF(Workshop!J$3:J$603, A341, Workshop!L$3:L$603)
+SUMIF(Workshop!M$3:M$603, A341, Workshop!O$3:O$603)
+SUMIF(Workshop!P$3:P$603, A341, Workshop!R$3:R$603)
+SUMIF(Fish!G$3:G$616, A341, Fish!I$3:I$616)
+SUMIF(Fish!J$3:J$616, A341, Fish!L$3:L$616)</f>
        <v>0</v>
      </c>
      <c r="E341">
        <f t="shared" si="16"/>
        <v>12</v>
      </c>
      <c r="F341">
        <f t="shared" si="17"/>
        <v>12</v>
      </c>
      <c r="H341" t="str">
        <f>IF(OR(ISBLANK(G341),
IFERROR(VLOOKUP(G341, Crops!$A$3:$B$616, 2, FALSE),
IFERROR(VLOOKUP(G341, Trees!$A$3:$B$615, 2, FALSE),
IFERROR(VLOOKUP(G341, Animals!$A$3:$B$616, 2, FALSE),
IFERROR(VLOOKUP(G341, Gear!$A$3:$B$615, 2, FALSE), 0)))) &gt; 0), "", "X")</f>
        <v/>
      </c>
    </row>
    <row r="342" spans="2:8" x14ac:dyDescent="0.25">
      <c r="B342">
        <v>0</v>
      </c>
      <c r="C342">
        <f t="shared" si="15"/>
        <v>12</v>
      </c>
      <c r="D342">
        <f>SUMIF(Animals!G$3:G$616, A342, Animals!F$3:F$616)
+SUMIF(Gear!G$3:G$614, A342, Gear!F$3:F$614)
+SUMIF(Gear!H$3:H$614, A342, Gear!F$3:F$614)
+SUMIF(Gear!I$3:I$614, A342, Gear!F$3:F$614)
+SUMIF(Workshop!G$3:G$603, A342, Workshop!I$3:I$603)
+SUMIF(Workshop!J$3:J$603, A342, Workshop!L$3:L$603)
+SUMIF(Workshop!M$3:M$603, A342, Workshop!O$3:O$603)
+SUMIF(Workshop!P$3:P$603, A342, Workshop!R$3:R$603)
+SUMIF(Fish!G$3:G$616, A342, Fish!I$3:I$616)
+SUMIF(Fish!J$3:J$616, A342, Fish!L$3:L$616)</f>
        <v>0</v>
      </c>
      <c r="E342">
        <f t="shared" si="16"/>
        <v>12</v>
      </c>
      <c r="F342">
        <f t="shared" si="17"/>
        <v>12</v>
      </c>
      <c r="H342" t="str">
        <f>IF(OR(ISBLANK(G342),
IFERROR(VLOOKUP(G342, Crops!$A$3:$B$616, 2, FALSE),
IFERROR(VLOOKUP(G342, Trees!$A$3:$B$615, 2, FALSE),
IFERROR(VLOOKUP(G342, Animals!$A$3:$B$616, 2, FALSE),
IFERROR(VLOOKUP(G342, Gear!$A$3:$B$615, 2, FALSE), 0)))) &gt; 0), "", "X")</f>
        <v/>
      </c>
    </row>
    <row r="343" spans="2:8" x14ac:dyDescent="0.25">
      <c r="B343">
        <v>0</v>
      </c>
      <c r="C343">
        <f t="shared" si="15"/>
        <v>12</v>
      </c>
      <c r="D343">
        <f>SUMIF(Animals!G$3:G$616, A343, Animals!F$3:F$616)
+SUMIF(Gear!G$3:G$614, A343, Gear!F$3:F$614)
+SUMIF(Gear!H$3:H$614, A343, Gear!F$3:F$614)
+SUMIF(Gear!I$3:I$614, A343, Gear!F$3:F$614)
+SUMIF(Workshop!G$3:G$603, A343, Workshop!I$3:I$603)
+SUMIF(Workshop!J$3:J$603, A343, Workshop!L$3:L$603)
+SUMIF(Workshop!M$3:M$603, A343, Workshop!O$3:O$603)
+SUMIF(Workshop!P$3:P$603, A343, Workshop!R$3:R$603)
+SUMIF(Fish!G$3:G$616, A343, Fish!I$3:I$616)
+SUMIF(Fish!J$3:J$616, A343, Fish!L$3:L$616)</f>
        <v>0</v>
      </c>
      <c r="E343">
        <f t="shared" si="16"/>
        <v>12</v>
      </c>
      <c r="F343">
        <f t="shared" si="17"/>
        <v>12</v>
      </c>
      <c r="H343" t="str">
        <f>IF(OR(ISBLANK(G343),
IFERROR(VLOOKUP(G343, Crops!$A$3:$B$616, 2, FALSE),
IFERROR(VLOOKUP(G343, Trees!$A$3:$B$615, 2, FALSE),
IFERROR(VLOOKUP(G343, Animals!$A$3:$B$616, 2, FALSE),
IFERROR(VLOOKUP(G343, Gear!$A$3:$B$615, 2, FALSE), 0)))) &gt; 0), "", "X")</f>
        <v/>
      </c>
    </row>
    <row r="344" spans="2:8" x14ac:dyDescent="0.25">
      <c r="B344">
        <v>0</v>
      </c>
      <c r="C344">
        <f t="shared" si="15"/>
        <v>12</v>
      </c>
      <c r="D344">
        <f>SUMIF(Animals!G$3:G$616, A344, Animals!F$3:F$616)
+SUMIF(Gear!G$3:G$614, A344, Gear!F$3:F$614)
+SUMIF(Gear!H$3:H$614, A344, Gear!F$3:F$614)
+SUMIF(Gear!I$3:I$614, A344, Gear!F$3:F$614)
+SUMIF(Workshop!G$3:G$603, A344, Workshop!I$3:I$603)
+SUMIF(Workshop!J$3:J$603, A344, Workshop!L$3:L$603)
+SUMIF(Workshop!M$3:M$603, A344, Workshop!O$3:O$603)
+SUMIF(Workshop!P$3:P$603, A344, Workshop!R$3:R$603)
+SUMIF(Fish!G$3:G$616, A344, Fish!I$3:I$616)
+SUMIF(Fish!J$3:J$616, A344, Fish!L$3:L$616)</f>
        <v>0</v>
      </c>
      <c r="E344">
        <f t="shared" si="16"/>
        <v>12</v>
      </c>
      <c r="F344">
        <f t="shared" si="17"/>
        <v>12</v>
      </c>
      <c r="H344" t="str">
        <f>IF(OR(ISBLANK(G344),
IFERROR(VLOOKUP(G344, Crops!$A$3:$B$616, 2, FALSE),
IFERROR(VLOOKUP(G344, Trees!$A$3:$B$615, 2, FALSE),
IFERROR(VLOOKUP(G344, Animals!$A$3:$B$616, 2, FALSE),
IFERROR(VLOOKUP(G344, Gear!$A$3:$B$615, 2, FALSE), 0)))) &gt; 0), "", "X")</f>
        <v/>
      </c>
    </row>
    <row r="345" spans="2:8" x14ac:dyDescent="0.25">
      <c r="B345">
        <v>0</v>
      </c>
      <c r="C345">
        <f t="shared" si="15"/>
        <v>12</v>
      </c>
      <c r="D345">
        <f>SUMIF(Animals!G$3:G$616, A345, Animals!F$3:F$616)
+SUMIF(Gear!G$3:G$614, A345, Gear!F$3:F$614)
+SUMIF(Gear!H$3:H$614, A345, Gear!F$3:F$614)
+SUMIF(Gear!I$3:I$614, A345, Gear!F$3:F$614)
+SUMIF(Workshop!G$3:G$603, A345, Workshop!I$3:I$603)
+SUMIF(Workshop!J$3:J$603, A345, Workshop!L$3:L$603)
+SUMIF(Workshop!M$3:M$603, A345, Workshop!O$3:O$603)
+SUMIF(Workshop!P$3:P$603, A345, Workshop!R$3:R$603)
+SUMIF(Fish!G$3:G$616, A345, Fish!I$3:I$616)
+SUMIF(Fish!J$3:J$616, A345, Fish!L$3:L$616)</f>
        <v>0</v>
      </c>
      <c r="E345">
        <f t="shared" si="16"/>
        <v>12</v>
      </c>
      <c r="F345">
        <f t="shared" si="17"/>
        <v>12</v>
      </c>
      <c r="H345" t="str">
        <f>IF(OR(ISBLANK(G345),
IFERROR(VLOOKUP(G345, Crops!$A$3:$B$616, 2, FALSE),
IFERROR(VLOOKUP(G345, Trees!$A$3:$B$615, 2, FALSE),
IFERROR(VLOOKUP(G345, Animals!$A$3:$B$616, 2, FALSE),
IFERROR(VLOOKUP(G345, Gear!$A$3:$B$615, 2, FALSE), 0)))) &gt; 0), "", "X")</f>
        <v/>
      </c>
    </row>
    <row r="346" spans="2:8" x14ac:dyDescent="0.25">
      <c r="B346">
        <v>0</v>
      </c>
      <c r="C346">
        <f t="shared" si="15"/>
        <v>12</v>
      </c>
      <c r="D346">
        <f>SUMIF(Animals!G$3:G$616, A346, Animals!F$3:F$616)
+SUMIF(Gear!G$3:G$614, A346, Gear!F$3:F$614)
+SUMIF(Gear!H$3:H$614, A346, Gear!F$3:F$614)
+SUMIF(Gear!I$3:I$614, A346, Gear!F$3:F$614)
+SUMIF(Workshop!G$3:G$603, A346, Workshop!I$3:I$603)
+SUMIF(Workshop!J$3:J$603, A346, Workshop!L$3:L$603)
+SUMIF(Workshop!M$3:M$603, A346, Workshop!O$3:O$603)
+SUMIF(Workshop!P$3:P$603, A346, Workshop!R$3:R$603)
+SUMIF(Fish!G$3:G$616, A346, Fish!I$3:I$616)
+SUMIF(Fish!J$3:J$616, A346, Fish!L$3:L$616)</f>
        <v>0</v>
      </c>
      <c r="E346">
        <f t="shared" si="16"/>
        <v>12</v>
      </c>
      <c r="F346">
        <f t="shared" si="17"/>
        <v>12</v>
      </c>
      <c r="H346" t="str">
        <f>IF(OR(ISBLANK(G346),
IFERROR(VLOOKUP(G346, Crops!$A$3:$B$616, 2, FALSE),
IFERROR(VLOOKUP(G346, Trees!$A$3:$B$615, 2, FALSE),
IFERROR(VLOOKUP(G346, Animals!$A$3:$B$616, 2, FALSE),
IFERROR(VLOOKUP(G346, Gear!$A$3:$B$615, 2, FALSE), 0)))) &gt; 0), "", "X")</f>
        <v/>
      </c>
    </row>
    <row r="347" spans="2:8" x14ac:dyDescent="0.25">
      <c r="B347">
        <v>0</v>
      </c>
      <c r="C347">
        <f t="shared" si="15"/>
        <v>12</v>
      </c>
      <c r="D347">
        <f>SUMIF(Animals!G$3:G$616, A347, Animals!F$3:F$616)
+SUMIF(Gear!G$3:G$614, A347, Gear!F$3:F$614)
+SUMIF(Gear!H$3:H$614, A347, Gear!F$3:F$614)
+SUMIF(Gear!I$3:I$614, A347, Gear!F$3:F$614)
+SUMIF(Workshop!G$3:G$603, A347, Workshop!I$3:I$603)
+SUMIF(Workshop!J$3:J$603, A347, Workshop!L$3:L$603)
+SUMIF(Workshop!M$3:M$603, A347, Workshop!O$3:O$603)
+SUMIF(Workshop!P$3:P$603, A347, Workshop!R$3:R$603)
+SUMIF(Fish!G$3:G$616, A347, Fish!I$3:I$616)
+SUMIF(Fish!J$3:J$616, A347, Fish!L$3:L$616)</f>
        <v>0</v>
      </c>
      <c r="E347">
        <f t="shared" si="16"/>
        <v>12</v>
      </c>
      <c r="F347">
        <f t="shared" si="17"/>
        <v>12</v>
      </c>
      <c r="H347" t="str">
        <f>IF(OR(ISBLANK(G347),
IFERROR(VLOOKUP(G347, Crops!$A$3:$B$616, 2, FALSE),
IFERROR(VLOOKUP(G347, Trees!$A$3:$B$615, 2, FALSE),
IFERROR(VLOOKUP(G347, Animals!$A$3:$B$616, 2, FALSE),
IFERROR(VLOOKUP(G347, Gear!$A$3:$B$615, 2, FALSE), 0)))) &gt; 0), "", "X")</f>
        <v/>
      </c>
    </row>
    <row r="348" spans="2:8" x14ac:dyDescent="0.25">
      <c r="B348">
        <v>0</v>
      </c>
      <c r="C348">
        <f t="shared" si="15"/>
        <v>12</v>
      </c>
      <c r="D348">
        <f>SUMIF(Animals!G$3:G$616, A348, Animals!F$3:F$616)
+SUMIF(Gear!G$3:G$614, A348, Gear!F$3:F$614)
+SUMIF(Gear!H$3:H$614, A348, Gear!F$3:F$614)
+SUMIF(Gear!I$3:I$614, A348, Gear!F$3:F$614)
+SUMIF(Workshop!G$3:G$603, A348, Workshop!I$3:I$603)
+SUMIF(Workshop!J$3:J$603, A348, Workshop!L$3:L$603)
+SUMIF(Workshop!M$3:M$603, A348, Workshop!O$3:O$603)
+SUMIF(Workshop!P$3:P$603, A348, Workshop!R$3:R$603)
+SUMIF(Fish!G$3:G$616, A348, Fish!I$3:I$616)
+SUMIF(Fish!J$3:J$616, A348, Fish!L$3:L$616)</f>
        <v>0</v>
      </c>
      <c r="E348">
        <f t="shared" si="16"/>
        <v>12</v>
      </c>
      <c r="F348">
        <f t="shared" si="17"/>
        <v>12</v>
      </c>
      <c r="H348" t="str">
        <f>IF(OR(ISBLANK(G348),
IFERROR(VLOOKUP(G348, Crops!$A$3:$B$616, 2, FALSE),
IFERROR(VLOOKUP(G348, Trees!$A$3:$B$615, 2, FALSE),
IFERROR(VLOOKUP(G348, Animals!$A$3:$B$616, 2, FALSE),
IFERROR(VLOOKUP(G348, Gear!$A$3:$B$615, 2, FALSE), 0)))) &gt; 0), "", "X")</f>
        <v/>
      </c>
    </row>
    <row r="349" spans="2:8" x14ac:dyDescent="0.25">
      <c r="B349">
        <v>0</v>
      </c>
      <c r="C349">
        <f t="shared" si="15"/>
        <v>12</v>
      </c>
      <c r="D349">
        <f>SUMIF(Animals!G$3:G$616, A349, Animals!F$3:F$616)
+SUMIF(Gear!G$3:G$614, A349, Gear!F$3:F$614)
+SUMIF(Gear!H$3:H$614, A349, Gear!F$3:F$614)
+SUMIF(Gear!I$3:I$614, A349, Gear!F$3:F$614)
+SUMIF(Workshop!G$3:G$603, A349, Workshop!I$3:I$603)
+SUMIF(Workshop!J$3:J$603, A349, Workshop!L$3:L$603)
+SUMIF(Workshop!M$3:M$603, A349, Workshop!O$3:O$603)
+SUMIF(Workshop!P$3:P$603, A349, Workshop!R$3:R$603)
+SUMIF(Fish!G$3:G$616, A349, Fish!I$3:I$616)
+SUMIF(Fish!J$3:J$616, A349, Fish!L$3:L$616)</f>
        <v>0</v>
      </c>
      <c r="E349">
        <f t="shared" si="16"/>
        <v>12</v>
      </c>
      <c r="F349">
        <f t="shared" si="17"/>
        <v>12</v>
      </c>
      <c r="H349" t="str">
        <f>IF(OR(ISBLANK(G349),
IFERROR(VLOOKUP(G349, Crops!$A$3:$B$616, 2, FALSE),
IFERROR(VLOOKUP(G349, Trees!$A$3:$B$615, 2, FALSE),
IFERROR(VLOOKUP(G349, Animals!$A$3:$B$616, 2, FALSE),
IFERROR(VLOOKUP(G349, Gear!$A$3:$B$615, 2, FALSE), 0)))) &gt; 0), "", "X")</f>
        <v/>
      </c>
    </row>
    <row r="350" spans="2:8" x14ac:dyDescent="0.25">
      <c r="B350">
        <v>0</v>
      </c>
      <c r="C350">
        <f t="shared" si="15"/>
        <v>12</v>
      </c>
      <c r="D350">
        <f>SUMIF(Animals!G$3:G$616, A350, Animals!F$3:F$616)
+SUMIF(Gear!G$3:G$614, A350, Gear!F$3:F$614)
+SUMIF(Gear!H$3:H$614, A350, Gear!F$3:F$614)
+SUMIF(Gear!I$3:I$614, A350, Gear!F$3:F$614)
+SUMIF(Workshop!G$3:G$603, A350, Workshop!I$3:I$603)
+SUMIF(Workshop!J$3:J$603, A350, Workshop!L$3:L$603)
+SUMIF(Workshop!M$3:M$603, A350, Workshop!O$3:O$603)
+SUMIF(Workshop!P$3:P$603, A350, Workshop!R$3:R$603)
+SUMIF(Fish!G$3:G$616, A350, Fish!I$3:I$616)
+SUMIF(Fish!J$3:J$616, A350, Fish!L$3:L$616)</f>
        <v>0</v>
      </c>
      <c r="E350">
        <f t="shared" si="16"/>
        <v>12</v>
      </c>
      <c r="F350">
        <f t="shared" si="17"/>
        <v>12</v>
      </c>
      <c r="H350" t="str">
        <f>IF(OR(ISBLANK(G350),
IFERROR(VLOOKUP(G350, Crops!$A$3:$B$616, 2, FALSE),
IFERROR(VLOOKUP(G350, Trees!$A$3:$B$615, 2, FALSE),
IFERROR(VLOOKUP(G350, Animals!$A$3:$B$616, 2, FALSE),
IFERROR(VLOOKUP(G350, Gear!$A$3:$B$615, 2, FALSE), 0)))) &gt; 0), "", "X")</f>
        <v/>
      </c>
    </row>
    <row r="351" spans="2:8" x14ac:dyDescent="0.25">
      <c r="B351">
        <v>0</v>
      </c>
      <c r="C351">
        <f t="shared" si="15"/>
        <v>12</v>
      </c>
      <c r="D351">
        <f>SUMIF(Animals!G$3:G$616, A351, Animals!F$3:F$616)
+SUMIF(Gear!G$3:G$614, A351, Gear!F$3:F$614)
+SUMIF(Gear!H$3:H$614, A351, Gear!F$3:F$614)
+SUMIF(Gear!I$3:I$614, A351, Gear!F$3:F$614)
+SUMIF(Workshop!G$3:G$603, A351, Workshop!I$3:I$603)
+SUMIF(Workshop!J$3:J$603, A351, Workshop!L$3:L$603)
+SUMIF(Workshop!M$3:M$603, A351, Workshop!O$3:O$603)
+SUMIF(Workshop!P$3:P$603, A351, Workshop!R$3:R$603)
+SUMIF(Fish!G$3:G$616, A351, Fish!I$3:I$616)
+SUMIF(Fish!J$3:J$616, A351, Fish!L$3:L$616)</f>
        <v>0</v>
      </c>
      <c r="E351">
        <f t="shared" si="16"/>
        <v>12</v>
      </c>
      <c r="F351">
        <f t="shared" si="17"/>
        <v>12</v>
      </c>
      <c r="H351" t="str">
        <f>IF(OR(ISBLANK(G351),
IFERROR(VLOOKUP(G351, Crops!$A$3:$B$616, 2, FALSE),
IFERROR(VLOOKUP(G351, Trees!$A$3:$B$615, 2, FALSE),
IFERROR(VLOOKUP(G351, Animals!$A$3:$B$616, 2, FALSE),
IFERROR(VLOOKUP(G351, Gear!$A$3:$B$615, 2, FALSE), 0)))) &gt; 0), "", "X")</f>
        <v/>
      </c>
    </row>
    <row r="352" spans="2:8" x14ac:dyDescent="0.25">
      <c r="B352">
        <v>0</v>
      </c>
      <c r="C352">
        <f t="shared" si="15"/>
        <v>12</v>
      </c>
      <c r="D352">
        <f>SUMIF(Animals!G$3:G$616, A352, Animals!F$3:F$616)
+SUMIF(Gear!G$3:G$614, A352, Gear!F$3:F$614)
+SUMIF(Gear!H$3:H$614, A352, Gear!F$3:F$614)
+SUMIF(Gear!I$3:I$614, A352, Gear!F$3:F$614)
+SUMIF(Workshop!G$3:G$603, A352, Workshop!I$3:I$603)
+SUMIF(Workshop!J$3:J$603, A352, Workshop!L$3:L$603)
+SUMIF(Workshop!M$3:M$603, A352, Workshop!O$3:O$603)
+SUMIF(Workshop!P$3:P$603, A352, Workshop!R$3:R$603)
+SUMIF(Fish!G$3:G$616, A352, Fish!I$3:I$616)
+SUMIF(Fish!J$3:J$616, A352, Fish!L$3:L$616)</f>
        <v>0</v>
      </c>
      <c r="E352">
        <f t="shared" si="16"/>
        <v>12</v>
      </c>
      <c r="F352">
        <f t="shared" si="17"/>
        <v>12</v>
      </c>
      <c r="H352" t="str">
        <f>IF(OR(ISBLANK(G352),
IFERROR(VLOOKUP(G352, Crops!$A$3:$B$616, 2, FALSE),
IFERROR(VLOOKUP(G352, Trees!$A$3:$B$615, 2, FALSE),
IFERROR(VLOOKUP(G352, Animals!$A$3:$B$616, 2, FALSE),
IFERROR(VLOOKUP(G352, Gear!$A$3:$B$615, 2, FALSE), 0)))) &gt; 0), "", "X")</f>
        <v/>
      </c>
    </row>
    <row r="353" spans="2:8" x14ac:dyDescent="0.25">
      <c r="B353">
        <v>0</v>
      </c>
      <c r="C353">
        <f t="shared" si="15"/>
        <v>12</v>
      </c>
      <c r="D353">
        <f>SUMIF(Animals!G$3:G$616, A353, Animals!F$3:F$616)
+SUMIF(Gear!G$3:G$614, A353, Gear!F$3:F$614)
+SUMIF(Gear!H$3:H$614, A353, Gear!F$3:F$614)
+SUMIF(Gear!I$3:I$614, A353, Gear!F$3:F$614)
+SUMIF(Workshop!G$3:G$603, A353, Workshop!I$3:I$603)
+SUMIF(Workshop!J$3:J$603, A353, Workshop!L$3:L$603)
+SUMIF(Workshop!M$3:M$603, A353, Workshop!O$3:O$603)
+SUMIF(Workshop!P$3:P$603, A353, Workshop!R$3:R$603)
+SUMIF(Fish!G$3:G$616, A353, Fish!I$3:I$616)
+SUMIF(Fish!J$3:J$616, A353, Fish!L$3:L$616)</f>
        <v>0</v>
      </c>
      <c r="E353">
        <f t="shared" si="16"/>
        <v>12</v>
      </c>
      <c r="F353">
        <f t="shared" si="17"/>
        <v>12</v>
      </c>
      <c r="H353" t="str">
        <f>IF(OR(ISBLANK(G353),
IFERROR(VLOOKUP(G353, Crops!$A$3:$B$616, 2, FALSE),
IFERROR(VLOOKUP(G353, Trees!$A$3:$B$615, 2, FALSE),
IFERROR(VLOOKUP(G353, Animals!$A$3:$B$616, 2, FALSE),
IFERROR(VLOOKUP(G353, Gear!$A$3:$B$615, 2, FALSE), 0)))) &gt; 0), "", "X")</f>
        <v/>
      </c>
    </row>
    <row r="354" spans="2:8" x14ac:dyDescent="0.25">
      <c r="B354">
        <v>0</v>
      </c>
      <c r="C354">
        <f t="shared" si="15"/>
        <v>12</v>
      </c>
      <c r="D354">
        <f>SUMIF(Animals!G$3:G$616, A354, Animals!F$3:F$616)
+SUMIF(Gear!G$3:G$614, A354, Gear!F$3:F$614)
+SUMIF(Gear!H$3:H$614, A354, Gear!F$3:F$614)
+SUMIF(Gear!I$3:I$614, A354, Gear!F$3:F$614)
+SUMIF(Workshop!G$3:G$603, A354, Workshop!I$3:I$603)
+SUMIF(Workshop!J$3:J$603, A354, Workshop!L$3:L$603)
+SUMIF(Workshop!M$3:M$603, A354, Workshop!O$3:O$603)
+SUMIF(Workshop!P$3:P$603, A354, Workshop!R$3:R$603)
+SUMIF(Fish!G$3:G$616, A354, Fish!I$3:I$616)
+SUMIF(Fish!J$3:J$616, A354, Fish!L$3:L$616)</f>
        <v>0</v>
      </c>
      <c r="E354">
        <f t="shared" si="16"/>
        <v>12</v>
      </c>
      <c r="F354">
        <f t="shared" si="17"/>
        <v>12</v>
      </c>
      <c r="H354" t="str">
        <f>IF(OR(ISBLANK(G354),
IFERROR(VLOOKUP(G354, Crops!$A$3:$B$616, 2, FALSE),
IFERROR(VLOOKUP(G354, Trees!$A$3:$B$615, 2, FALSE),
IFERROR(VLOOKUP(G354, Animals!$A$3:$B$616, 2, FALSE),
IFERROR(VLOOKUP(G354, Gear!$A$3:$B$615, 2, FALSE), 0)))) &gt; 0), "", "X")</f>
        <v/>
      </c>
    </row>
    <row r="355" spans="2:8" x14ac:dyDescent="0.25">
      <c r="B355">
        <v>0</v>
      </c>
      <c r="C355">
        <f t="shared" si="15"/>
        <v>12</v>
      </c>
      <c r="D355">
        <f>SUMIF(Animals!G$3:G$616, A355, Animals!F$3:F$616)
+SUMIF(Gear!G$3:G$614, A355, Gear!F$3:F$614)
+SUMIF(Gear!H$3:H$614, A355, Gear!F$3:F$614)
+SUMIF(Gear!I$3:I$614, A355, Gear!F$3:F$614)
+SUMIF(Workshop!G$3:G$603, A355, Workshop!I$3:I$603)
+SUMIF(Workshop!J$3:J$603, A355, Workshop!L$3:L$603)
+SUMIF(Workshop!M$3:M$603, A355, Workshop!O$3:O$603)
+SUMIF(Workshop!P$3:P$603, A355, Workshop!R$3:R$603)
+SUMIF(Fish!G$3:G$616, A355, Fish!I$3:I$616)
+SUMIF(Fish!J$3:J$616, A355, Fish!L$3:L$616)</f>
        <v>0</v>
      </c>
      <c r="E355">
        <f t="shared" si="16"/>
        <v>12</v>
      </c>
      <c r="F355">
        <f t="shared" si="17"/>
        <v>12</v>
      </c>
      <c r="H355" t="str">
        <f>IF(OR(ISBLANK(G355),
IFERROR(VLOOKUP(G355, Crops!$A$3:$B$616, 2, FALSE),
IFERROR(VLOOKUP(G355, Trees!$A$3:$B$615, 2, FALSE),
IFERROR(VLOOKUP(G355, Animals!$A$3:$B$616, 2, FALSE),
IFERROR(VLOOKUP(G355, Gear!$A$3:$B$615, 2, FALSE), 0)))) &gt; 0), "", "X")</f>
        <v/>
      </c>
    </row>
    <row r="356" spans="2:8" x14ac:dyDescent="0.25">
      <c r="B356">
        <v>0</v>
      </c>
      <c r="C356">
        <f t="shared" si="15"/>
        <v>12</v>
      </c>
      <c r="D356">
        <f>SUMIF(Animals!G$3:G$616, A356, Animals!F$3:F$616)
+SUMIF(Gear!G$3:G$614, A356, Gear!F$3:F$614)
+SUMIF(Gear!H$3:H$614, A356, Gear!F$3:F$614)
+SUMIF(Gear!I$3:I$614, A356, Gear!F$3:F$614)
+SUMIF(Workshop!G$3:G$603, A356, Workshop!I$3:I$603)
+SUMIF(Workshop!J$3:J$603, A356, Workshop!L$3:L$603)
+SUMIF(Workshop!M$3:M$603, A356, Workshop!O$3:O$603)
+SUMIF(Workshop!P$3:P$603, A356, Workshop!R$3:R$603)
+SUMIF(Fish!G$3:G$616, A356, Fish!I$3:I$616)
+SUMIF(Fish!J$3:J$616, A356, Fish!L$3:L$616)</f>
        <v>0</v>
      </c>
      <c r="E356">
        <f t="shared" si="16"/>
        <v>12</v>
      </c>
      <c r="F356">
        <f t="shared" si="17"/>
        <v>12</v>
      </c>
      <c r="H356" t="str">
        <f>IF(OR(ISBLANK(G356),
IFERROR(VLOOKUP(G356, Crops!$A$3:$B$616, 2, FALSE),
IFERROR(VLOOKUP(G356, Trees!$A$3:$B$615, 2, FALSE),
IFERROR(VLOOKUP(G356, Animals!$A$3:$B$616, 2, FALSE),
IFERROR(VLOOKUP(G356, Gear!$A$3:$B$615, 2, FALSE), 0)))) &gt; 0), "", "X")</f>
        <v/>
      </c>
    </row>
    <row r="357" spans="2:8" x14ac:dyDescent="0.25">
      <c r="B357">
        <v>0</v>
      </c>
      <c r="C357">
        <f t="shared" si="15"/>
        <v>12</v>
      </c>
      <c r="D357">
        <f>SUMIF(Animals!G$3:G$616, A357, Animals!F$3:F$616)
+SUMIF(Gear!G$3:G$614, A357, Gear!F$3:F$614)
+SUMIF(Gear!H$3:H$614, A357, Gear!F$3:F$614)
+SUMIF(Gear!I$3:I$614, A357, Gear!F$3:F$614)
+SUMIF(Workshop!G$3:G$603, A357, Workshop!I$3:I$603)
+SUMIF(Workshop!J$3:J$603, A357, Workshop!L$3:L$603)
+SUMIF(Workshop!M$3:M$603, A357, Workshop!O$3:O$603)
+SUMIF(Workshop!P$3:P$603, A357, Workshop!R$3:R$603)
+SUMIF(Fish!G$3:G$616, A357, Fish!I$3:I$616)
+SUMIF(Fish!J$3:J$616, A357, Fish!L$3:L$616)</f>
        <v>0</v>
      </c>
      <c r="E357">
        <f t="shared" si="16"/>
        <v>12</v>
      </c>
      <c r="F357">
        <f t="shared" si="17"/>
        <v>12</v>
      </c>
      <c r="H357" t="str">
        <f>IF(OR(ISBLANK(G357),
IFERROR(VLOOKUP(G357, Crops!$A$3:$B$616, 2, FALSE),
IFERROR(VLOOKUP(G357, Trees!$A$3:$B$615, 2, FALSE),
IFERROR(VLOOKUP(G357, Animals!$A$3:$B$616, 2, FALSE),
IFERROR(VLOOKUP(G357, Gear!$A$3:$B$615, 2, FALSE), 0)))) &gt; 0), "", "X")</f>
        <v/>
      </c>
    </row>
    <row r="358" spans="2:8" x14ac:dyDescent="0.25">
      <c r="B358">
        <v>0</v>
      </c>
      <c r="C358">
        <f t="shared" si="15"/>
        <v>12</v>
      </c>
      <c r="D358">
        <f>SUMIF(Animals!G$3:G$616, A358, Animals!F$3:F$616)
+SUMIF(Gear!G$3:G$614, A358, Gear!F$3:F$614)
+SUMIF(Gear!H$3:H$614, A358, Gear!F$3:F$614)
+SUMIF(Gear!I$3:I$614, A358, Gear!F$3:F$614)
+SUMIF(Workshop!G$3:G$603, A358, Workshop!I$3:I$603)
+SUMIF(Workshop!J$3:J$603, A358, Workshop!L$3:L$603)
+SUMIF(Workshop!M$3:M$603, A358, Workshop!O$3:O$603)
+SUMIF(Workshop!P$3:P$603, A358, Workshop!R$3:R$603)
+SUMIF(Fish!G$3:G$616, A358, Fish!I$3:I$616)
+SUMIF(Fish!J$3:J$616, A358, Fish!L$3:L$616)</f>
        <v>0</v>
      </c>
      <c r="E358">
        <f t="shared" si="16"/>
        <v>12</v>
      </c>
      <c r="F358">
        <f t="shared" si="17"/>
        <v>12</v>
      </c>
      <c r="H358" t="str">
        <f>IF(OR(ISBLANK(G358),
IFERROR(VLOOKUP(G358, Crops!$A$3:$B$616, 2, FALSE),
IFERROR(VLOOKUP(G358, Trees!$A$3:$B$615, 2, FALSE),
IFERROR(VLOOKUP(G358, Animals!$A$3:$B$616, 2, FALSE),
IFERROR(VLOOKUP(G358, Gear!$A$3:$B$615, 2, FALSE), 0)))) &gt; 0), "", "X")</f>
        <v/>
      </c>
    </row>
    <row r="359" spans="2:8" x14ac:dyDescent="0.25">
      <c r="B359">
        <v>0</v>
      </c>
      <c r="C359">
        <f t="shared" si="15"/>
        <v>12</v>
      </c>
      <c r="D359">
        <f>SUMIF(Animals!G$3:G$616, A359, Animals!F$3:F$616)
+SUMIF(Gear!G$3:G$614, A359, Gear!F$3:F$614)
+SUMIF(Gear!H$3:H$614, A359, Gear!F$3:F$614)
+SUMIF(Gear!I$3:I$614, A359, Gear!F$3:F$614)
+SUMIF(Workshop!G$3:G$603, A359, Workshop!I$3:I$603)
+SUMIF(Workshop!J$3:J$603, A359, Workshop!L$3:L$603)
+SUMIF(Workshop!M$3:M$603, A359, Workshop!O$3:O$603)
+SUMIF(Workshop!P$3:P$603, A359, Workshop!R$3:R$603)
+SUMIF(Fish!G$3:G$616, A359, Fish!I$3:I$616)
+SUMIF(Fish!J$3:J$616, A359, Fish!L$3:L$616)</f>
        <v>0</v>
      </c>
      <c r="E359">
        <f t="shared" si="16"/>
        <v>12</v>
      </c>
      <c r="F359">
        <f t="shared" si="17"/>
        <v>12</v>
      </c>
      <c r="H359" t="str">
        <f>IF(OR(ISBLANK(G359),
IFERROR(VLOOKUP(G359, Crops!$A$3:$B$616, 2, FALSE),
IFERROR(VLOOKUP(G359, Trees!$A$3:$B$615, 2, FALSE),
IFERROR(VLOOKUP(G359, Animals!$A$3:$B$616, 2, FALSE),
IFERROR(VLOOKUP(G359, Gear!$A$3:$B$615, 2, FALSE), 0)))) &gt; 0), "", "X")</f>
        <v/>
      </c>
    </row>
    <row r="360" spans="2:8" x14ac:dyDescent="0.25">
      <c r="B360">
        <v>0</v>
      </c>
      <c r="C360">
        <f t="shared" si="15"/>
        <v>12</v>
      </c>
      <c r="D360">
        <f>SUMIF(Animals!G$3:G$616, A360, Animals!F$3:F$616)
+SUMIF(Gear!G$3:G$614, A360, Gear!F$3:F$614)
+SUMIF(Gear!H$3:H$614, A360, Gear!F$3:F$614)
+SUMIF(Gear!I$3:I$614, A360, Gear!F$3:F$614)
+SUMIF(Workshop!G$3:G$603, A360, Workshop!I$3:I$603)
+SUMIF(Workshop!J$3:J$603, A360, Workshop!L$3:L$603)
+SUMIF(Workshop!M$3:M$603, A360, Workshop!O$3:O$603)
+SUMIF(Workshop!P$3:P$603, A360, Workshop!R$3:R$603)
+SUMIF(Fish!G$3:G$616, A360, Fish!I$3:I$616)
+SUMIF(Fish!J$3:J$616, A360, Fish!L$3:L$616)</f>
        <v>0</v>
      </c>
      <c r="E360">
        <f t="shared" si="16"/>
        <v>12</v>
      </c>
      <c r="F360">
        <f t="shared" si="17"/>
        <v>12</v>
      </c>
      <c r="H360" t="str">
        <f>IF(OR(ISBLANK(G360),
IFERROR(VLOOKUP(G360, Crops!$A$3:$B$616, 2, FALSE),
IFERROR(VLOOKUP(G360, Trees!$A$3:$B$615, 2, FALSE),
IFERROR(VLOOKUP(G360, Animals!$A$3:$B$616, 2, FALSE),
IFERROR(VLOOKUP(G360, Gear!$A$3:$B$615, 2, FALSE), 0)))) &gt; 0), "", "X")</f>
        <v/>
      </c>
    </row>
    <row r="361" spans="2:8" x14ac:dyDescent="0.25">
      <c r="B361">
        <v>0</v>
      </c>
      <c r="C361">
        <f t="shared" si="15"/>
        <v>12</v>
      </c>
      <c r="D361">
        <f>SUMIF(Animals!G$3:G$616, A361, Animals!F$3:F$616)
+SUMIF(Gear!G$3:G$614, A361, Gear!F$3:F$614)
+SUMIF(Gear!H$3:H$614, A361, Gear!F$3:F$614)
+SUMIF(Gear!I$3:I$614, A361, Gear!F$3:F$614)
+SUMIF(Workshop!G$3:G$603, A361, Workshop!I$3:I$603)
+SUMIF(Workshop!J$3:J$603, A361, Workshop!L$3:L$603)
+SUMIF(Workshop!M$3:M$603, A361, Workshop!O$3:O$603)
+SUMIF(Workshop!P$3:P$603, A361, Workshop!R$3:R$603)
+SUMIF(Fish!G$3:G$616, A361, Fish!I$3:I$616)
+SUMIF(Fish!J$3:J$616, A361, Fish!L$3:L$616)</f>
        <v>0</v>
      </c>
      <c r="E361">
        <f t="shared" si="16"/>
        <v>12</v>
      </c>
      <c r="F361">
        <f t="shared" si="17"/>
        <v>12</v>
      </c>
      <c r="H361" t="str">
        <f>IF(OR(ISBLANK(G361),
IFERROR(VLOOKUP(G361, Crops!$A$3:$B$616, 2, FALSE),
IFERROR(VLOOKUP(G361, Trees!$A$3:$B$615, 2, FALSE),
IFERROR(VLOOKUP(G361, Animals!$A$3:$B$616, 2, FALSE),
IFERROR(VLOOKUP(G361, Gear!$A$3:$B$615, 2, FALSE), 0)))) &gt; 0), "", "X")</f>
        <v/>
      </c>
    </row>
    <row r="362" spans="2:8" x14ac:dyDescent="0.25">
      <c r="B362">
        <v>0</v>
      </c>
      <c r="C362">
        <f t="shared" si="15"/>
        <v>12</v>
      </c>
      <c r="D362">
        <f>SUMIF(Animals!G$3:G$616, A362, Animals!F$3:F$616)
+SUMIF(Gear!G$3:G$614, A362, Gear!F$3:F$614)
+SUMIF(Gear!H$3:H$614, A362, Gear!F$3:F$614)
+SUMIF(Gear!I$3:I$614, A362, Gear!F$3:F$614)
+SUMIF(Workshop!G$3:G$603, A362, Workshop!I$3:I$603)
+SUMIF(Workshop!J$3:J$603, A362, Workshop!L$3:L$603)
+SUMIF(Workshop!M$3:M$603, A362, Workshop!O$3:O$603)
+SUMIF(Workshop!P$3:P$603, A362, Workshop!R$3:R$603)
+SUMIF(Fish!G$3:G$616, A362, Fish!I$3:I$616)
+SUMIF(Fish!J$3:J$616, A362, Fish!L$3:L$616)</f>
        <v>0</v>
      </c>
      <c r="E362">
        <f t="shared" si="16"/>
        <v>12</v>
      </c>
      <c r="F362">
        <f t="shared" si="17"/>
        <v>12</v>
      </c>
      <c r="H362" t="str">
        <f>IF(OR(ISBLANK(G362),
IFERROR(VLOOKUP(G362, Crops!$A$3:$B$616, 2, FALSE),
IFERROR(VLOOKUP(G362, Trees!$A$3:$B$615, 2, FALSE),
IFERROR(VLOOKUP(G362, Animals!$A$3:$B$616, 2, FALSE),
IFERROR(VLOOKUP(G362, Gear!$A$3:$B$615, 2, FALSE), 0)))) &gt; 0), "", "X")</f>
        <v/>
      </c>
    </row>
    <row r="363" spans="2:8" x14ac:dyDescent="0.25">
      <c r="B363">
        <v>0</v>
      </c>
      <c r="C363">
        <f t="shared" si="15"/>
        <v>12</v>
      </c>
      <c r="D363">
        <f>SUMIF(Animals!G$3:G$616, A363, Animals!F$3:F$616)
+SUMIF(Gear!G$3:G$614, A363, Gear!F$3:F$614)
+SUMIF(Gear!H$3:H$614, A363, Gear!F$3:F$614)
+SUMIF(Gear!I$3:I$614, A363, Gear!F$3:F$614)
+SUMIF(Workshop!G$3:G$603, A363, Workshop!I$3:I$603)
+SUMIF(Workshop!J$3:J$603, A363, Workshop!L$3:L$603)
+SUMIF(Workshop!M$3:M$603, A363, Workshop!O$3:O$603)
+SUMIF(Workshop!P$3:P$603, A363, Workshop!R$3:R$603)
+SUMIF(Fish!G$3:G$616, A363, Fish!I$3:I$616)
+SUMIF(Fish!J$3:J$616, A363, Fish!L$3:L$616)</f>
        <v>0</v>
      </c>
      <c r="E363">
        <f t="shared" si="16"/>
        <v>12</v>
      </c>
      <c r="F363">
        <f t="shared" si="17"/>
        <v>12</v>
      </c>
      <c r="H363" t="str">
        <f>IF(OR(ISBLANK(G363),
IFERROR(VLOOKUP(G363, Crops!$A$3:$B$616, 2, FALSE),
IFERROR(VLOOKUP(G363, Trees!$A$3:$B$615, 2, FALSE),
IFERROR(VLOOKUP(G363, Animals!$A$3:$B$616, 2, FALSE),
IFERROR(VLOOKUP(G363, Gear!$A$3:$B$615, 2, FALSE), 0)))) &gt; 0), "", "X")</f>
        <v/>
      </c>
    </row>
    <row r="364" spans="2:8" x14ac:dyDescent="0.25">
      <c r="B364">
        <v>0</v>
      </c>
      <c r="C364">
        <f t="shared" si="15"/>
        <v>12</v>
      </c>
      <c r="D364">
        <f>SUMIF(Animals!G$3:G$616, A364, Animals!F$3:F$616)
+SUMIF(Gear!G$3:G$614, A364, Gear!F$3:F$614)
+SUMIF(Gear!H$3:H$614, A364, Gear!F$3:F$614)
+SUMIF(Gear!I$3:I$614, A364, Gear!F$3:F$614)
+SUMIF(Workshop!G$3:G$603, A364, Workshop!I$3:I$603)
+SUMIF(Workshop!J$3:J$603, A364, Workshop!L$3:L$603)
+SUMIF(Workshop!M$3:M$603, A364, Workshop!O$3:O$603)
+SUMIF(Workshop!P$3:P$603, A364, Workshop!R$3:R$603)
+SUMIF(Fish!G$3:G$616, A364, Fish!I$3:I$616)
+SUMIF(Fish!J$3:J$616, A364, Fish!L$3:L$616)</f>
        <v>0</v>
      </c>
      <c r="E364">
        <f t="shared" si="16"/>
        <v>12</v>
      </c>
      <c r="F364">
        <f t="shared" si="17"/>
        <v>12</v>
      </c>
      <c r="H364" t="str">
        <f>IF(OR(ISBLANK(G364),
IFERROR(VLOOKUP(G364, Crops!$A$3:$B$616, 2, FALSE),
IFERROR(VLOOKUP(G364, Trees!$A$3:$B$615, 2, FALSE),
IFERROR(VLOOKUP(G364, Animals!$A$3:$B$616, 2, FALSE),
IFERROR(VLOOKUP(G364, Gear!$A$3:$B$615, 2, FALSE), 0)))) &gt; 0), "", "X")</f>
        <v/>
      </c>
    </row>
    <row r="365" spans="2:8" x14ac:dyDescent="0.25">
      <c r="B365">
        <v>0</v>
      </c>
      <c r="C365">
        <f t="shared" si="15"/>
        <v>12</v>
      </c>
      <c r="D365">
        <f>SUMIF(Animals!G$3:G$616, A365, Animals!F$3:F$616)
+SUMIF(Gear!G$3:G$614, A365, Gear!F$3:F$614)
+SUMIF(Gear!H$3:H$614, A365, Gear!F$3:F$614)
+SUMIF(Gear!I$3:I$614, A365, Gear!F$3:F$614)
+SUMIF(Workshop!G$3:G$603, A365, Workshop!I$3:I$603)
+SUMIF(Workshop!J$3:J$603, A365, Workshop!L$3:L$603)
+SUMIF(Workshop!M$3:M$603, A365, Workshop!O$3:O$603)
+SUMIF(Workshop!P$3:P$603, A365, Workshop!R$3:R$603)
+SUMIF(Fish!G$3:G$616, A365, Fish!I$3:I$616)
+SUMIF(Fish!J$3:J$616, A365, Fish!L$3:L$616)</f>
        <v>0</v>
      </c>
      <c r="E365">
        <f t="shared" si="16"/>
        <v>12</v>
      </c>
      <c r="F365">
        <f t="shared" si="17"/>
        <v>12</v>
      </c>
      <c r="H365" t="str">
        <f>IF(OR(ISBLANK(G365),
IFERROR(VLOOKUP(G365, Crops!$A$3:$B$616, 2, FALSE),
IFERROR(VLOOKUP(G365, Trees!$A$3:$B$615, 2, FALSE),
IFERROR(VLOOKUP(G365, Animals!$A$3:$B$616, 2, FALSE),
IFERROR(VLOOKUP(G365, Gear!$A$3:$B$615, 2, FALSE), 0)))) &gt; 0), "", "X")</f>
        <v/>
      </c>
    </row>
    <row r="366" spans="2:8" x14ac:dyDescent="0.25">
      <c r="B366">
        <v>0</v>
      </c>
      <c r="C366">
        <f t="shared" si="15"/>
        <v>12</v>
      </c>
      <c r="D366">
        <f>SUMIF(Animals!G$3:G$616, A366, Animals!F$3:F$616)
+SUMIF(Gear!G$3:G$614, A366, Gear!F$3:F$614)
+SUMIF(Gear!H$3:H$614, A366, Gear!F$3:F$614)
+SUMIF(Gear!I$3:I$614, A366, Gear!F$3:F$614)
+SUMIF(Workshop!G$3:G$603, A366, Workshop!I$3:I$603)
+SUMIF(Workshop!J$3:J$603, A366, Workshop!L$3:L$603)
+SUMIF(Workshop!M$3:M$603, A366, Workshop!O$3:O$603)
+SUMIF(Workshop!P$3:P$603, A366, Workshop!R$3:R$603)
+SUMIF(Fish!G$3:G$616, A366, Fish!I$3:I$616)
+SUMIF(Fish!J$3:J$616, A366, Fish!L$3:L$616)</f>
        <v>0</v>
      </c>
      <c r="E366">
        <f t="shared" si="16"/>
        <v>12</v>
      </c>
      <c r="F366">
        <f t="shared" si="17"/>
        <v>12</v>
      </c>
      <c r="H366" t="str">
        <f>IF(OR(ISBLANK(G366),
IFERROR(VLOOKUP(G366, Crops!$A$3:$B$616, 2, FALSE),
IFERROR(VLOOKUP(G366, Trees!$A$3:$B$615, 2, FALSE),
IFERROR(VLOOKUP(G366, Animals!$A$3:$B$616, 2, FALSE),
IFERROR(VLOOKUP(G366, Gear!$A$3:$B$615, 2, FALSE), 0)))) &gt; 0), "", "X")</f>
        <v/>
      </c>
    </row>
    <row r="367" spans="2:8" x14ac:dyDescent="0.25">
      <c r="B367">
        <v>0</v>
      </c>
      <c r="C367">
        <f t="shared" si="15"/>
        <v>12</v>
      </c>
      <c r="D367">
        <f>SUMIF(Animals!G$3:G$616, A367, Animals!F$3:F$616)
+SUMIF(Gear!G$3:G$614, A367, Gear!F$3:F$614)
+SUMIF(Gear!H$3:H$614, A367, Gear!F$3:F$614)
+SUMIF(Gear!I$3:I$614, A367, Gear!F$3:F$614)
+SUMIF(Workshop!G$3:G$603, A367, Workshop!I$3:I$603)
+SUMIF(Workshop!J$3:J$603, A367, Workshop!L$3:L$603)
+SUMIF(Workshop!M$3:M$603, A367, Workshop!O$3:O$603)
+SUMIF(Workshop!P$3:P$603, A367, Workshop!R$3:R$603)
+SUMIF(Fish!G$3:G$616, A367, Fish!I$3:I$616)
+SUMIF(Fish!J$3:J$616, A367, Fish!L$3:L$616)</f>
        <v>0</v>
      </c>
      <c r="E367">
        <f t="shared" si="16"/>
        <v>12</v>
      </c>
      <c r="F367">
        <f t="shared" si="17"/>
        <v>12</v>
      </c>
      <c r="H367" t="str">
        <f>IF(OR(ISBLANK(G367),
IFERROR(VLOOKUP(G367, Crops!$A$3:$B$616, 2, FALSE),
IFERROR(VLOOKUP(G367, Trees!$A$3:$B$615, 2, FALSE),
IFERROR(VLOOKUP(G367, Animals!$A$3:$B$616, 2, FALSE),
IFERROR(VLOOKUP(G367, Gear!$A$3:$B$615, 2, FALSE), 0)))) &gt; 0), "", "X")</f>
        <v/>
      </c>
    </row>
    <row r="368" spans="2:8" x14ac:dyDescent="0.25">
      <c r="B368">
        <v>0</v>
      </c>
      <c r="C368">
        <f t="shared" si="15"/>
        <v>12</v>
      </c>
      <c r="D368">
        <f>SUMIF(Animals!G$3:G$616, A368, Animals!F$3:F$616)
+SUMIF(Gear!G$3:G$614, A368, Gear!F$3:F$614)
+SUMIF(Gear!H$3:H$614, A368, Gear!F$3:F$614)
+SUMIF(Gear!I$3:I$614, A368, Gear!F$3:F$614)
+SUMIF(Workshop!G$3:G$603, A368, Workshop!I$3:I$603)
+SUMIF(Workshop!J$3:J$603, A368, Workshop!L$3:L$603)
+SUMIF(Workshop!M$3:M$603, A368, Workshop!O$3:O$603)
+SUMIF(Workshop!P$3:P$603, A368, Workshop!R$3:R$603)
+SUMIF(Fish!G$3:G$616, A368, Fish!I$3:I$616)
+SUMIF(Fish!J$3:J$616, A368, Fish!L$3:L$616)</f>
        <v>0</v>
      </c>
      <c r="E368">
        <f t="shared" si="16"/>
        <v>12</v>
      </c>
      <c r="F368">
        <f t="shared" si="17"/>
        <v>12</v>
      </c>
      <c r="H368" t="str">
        <f>IF(OR(ISBLANK(G368),
IFERROR(VLOOKUP(G368, Crops!$A$3:$B$616, 2, FALSE),
IFERROR(VLOOKUP(G368, Trees!$A$3:$B$615, 2, FALSE),
IFERROR(VLOOKUP(G368, Animals!$A$3:$B$616, 2, FALSE),
IFERROR(VLOOKUP(G368, Gear!$A$3:$B$615, 2, FALSE), 0)))) &gt; 0), "", "X")</f>
        <v/>
      </c>
    </row>
    <row r="369" spans="2:8" x14ac:dyDescent="0.25">
      <c r="B369">
        <v>0</v>
      </c>
      <c r="C369">
        <f t="shared" si="15"/>
        <v>12</v>
      </c>
      <c r="D369">
        <f>SUMIF(Animals!G$3:G$616, A369, Animals!F$3:F$616)
+SUMIF(Gear!G$3:G$614, A369, Gear!F$3:F$614)
+SUMIF(Gear!H$3:H$614, A369, Gear!F$3:F$614)
+SUMIF(Gear!I$3:I$614, A369, Gear!F$3:F$614)
+SUMIF(Workshop!G$3:G$603, A369, Workshop!I$3:I$603)
+SUMIF(Workshop!J$3:J$603, A369, Workshop!L$3:L$603)
+SUMIF(Workshop!M$3:M$603, A369, Workshop!O$3:O$603)
+SUMIF(Workshop!P$3:P$603, A369, Workshop!R$3:R$603)
+SUMIF(Fish!G$3:G$616, A369, Fish!I$3:I$616)
+SUMIF(Fish!J$3:J$616, A369, Fish!L$3:L$616)</f>
        <v>0</v>
      </c>
      <c r="E369">
        <f t="shared" si="16"/>
        <v>12</v>
      </c>
      <c r="F369">
        <f t="shared" si="17"/>
        <v>12</v>
      </c>
      <c r="H369" t="str">
        <f>IF(OR(ISBLANK(G369),
IFERROR(VLOOKUP(G369, Crops!$A$3:$B$616, 2, FALSE),
IFERROR(VLOOKUP(G369, Trees!$A$3:$B$615, 2, FALSE),
IFERROR(VLOOKUP(G369, Animals!$A$3:$B$616, 2, FALSE),
IFERROR(VLOOKUP(G369, Gear!$A$3:$B$615, 2, FALSE), 0)))) &gt; 0), "", "X")</f>
        <v/>
      </c>
    </row>
    <row r="370" spans="2:8" x14ac:dyDescent="0.25">
      <c r="B370">
        <v>0</v>
      </c>
      <c r="C370">
        <f t="shared" si="15"/>
        <v>12</v>
      </c>
      <c r="D370">
        <f>SUMIF(Animals!G$3:G$616, A370, Animals!F$3:F$616)
+SUMIF(Gear!G$3:G$614, A370, Gear!F$3:F$614)
+SUMIF(Gear!H$3:H$614, A370, Gear!F$3:F$614)
+SUMIF(Gear!I$3:I$614, A370, Gear!F$3:F$614)
+SUMIF(Workshop!G$3:G$603, A370, Workshop!I$3:I$603)
+SUMIF(Workshop!J$3:J$603, A370, Workshop!L$3:L$603)
+SUMIF(Workshop!M$3:M$603, A370, Workshop!O$3:O$603)
+SUMIF(Workshop!P$3:P$603, A370, Workshop!R$3:R$603)
+SUMIF(Fish!G$3:G$616, A370, Fish!I$3:I$616)
+SUMIF(Fish!J$3:J$616, A370, Fish!L$3:L$616)</f>
        <v>0</v>
      </c>
      <c r="E370">
        <f t="shared" si="16"/>
        <v>12</v>
      </c>
      <c r="F370">
        <f t="shared" si="17"/>
        <v>12</v>
      </c>
      <c r="H370" t="str">
        <f>IF(OR(ISBLANK(G370),
IFERROR(VLOOKUP(G370, Crops!$A$3:$B$616, 2, FALSE),
IFERROR(VLOOKUP(G370, Trees!$A$3:$B$615, 2, FALSE),
IFERROR(VLOOKUP(G370, Animals!$A$3:$B$616, 2, FALSE),
IFERROR(VLOOKUP(G370, Gear!$A$3:$B$615, 2, FALSE), 0)))) &gt; 0), "", "X")</f>
        <v/>
      </c>
    </row>
    <row r="371" spans="2:8" x14ac:dyDescent="0.25">
      <c r="B371">
        <v>0</v>
      </c>
      <c r="C371">
        <f t="shared" si="15"/>
        <v>12</v>
      </c>
      <c r="D371">
        <f>SUMIF(Animals!G$3:G$616, A371, Animals!F$3:F$616)
+SUMIF(Gear!G$3:G$614, A371, Gear!F$3:F$614)
+SUMIF(Gear!H$3:H$614, A371, Gear!F$3:F$614)
+SUMIF(Gear!I$3:I$614, A371, Gear!F$3:F$614)
+SUMIF(Workshop!G$3:G$603, A371, Workshop!I$3:I$603)
+SUMIF(Workshop!J$3:J$603, A371, Workshop!L$3:L$603)
+SUMIF(Workshop!M$3:M$603, A371, Workshop!O$3:O$603)
+SUMIF(Workshop!P$3:P$603, A371, Workshop!R$3:R$603)
+SUMIF(Fish!G$3:G$616, A371, Fish!I$3:I$616)
+SUMIF(Fish!J$3:J$616, A371, Fish!L$3:L$616)</f>
        <v>0</v>
      </c>
      <c r="E371">
        <f t="shared" si="16"/>
        <v>12</v>
      </c>
      <c r="F371">
        <f t="shared" si="17"/>
        <v>12</v>
      </c>
      <c r="H371" t="str">
        <f>IF(OR(ISBLANK(G371),
IFERROR(VLOOKUP(G371, Crops!$A$3:$B$616, 2, FALSE),
IFERROR(VLOOKUP(G371, Trees!$A$3:$B$615, 2, FALSE),
IFERROR(VLOOKUP(G371, Animals!$A$3:$B$616, 2, FALSE),
IFERROR(VLOOKUP(G371, Gear!$A$3:$B$615, 2, FALSE), 0)))) &gt; 0), "", "X")</f>
        <v/>
      </c>
    </row>
    <row r="372" spans="2:8" x14ac:dyDescent="0.25">
      <c r="B372">
        <v>0</v>
      </c>
      <c r="C372">
        <f t="shared" si="15"/>
        <v>12</v>
      </c>
      <c r="D372">
        <f>SUMIF(Animals!G$3:G$616, A372, Animals!F$3:F$616)
+SUMIF(Gear!G$3:G$614, A372, Gear!F$3:F$614)
+SUMIF(Gear!H$3:H$614, A372, Gear!F$3:F$614)
+SUMIF(Gear!I$3:I$614, A372, Gear!F$3:F$614)
+SUMIF(Workshop!G$3:G$603, A372, Workshop!I$3:I$603)
+SUMIF(Workshop!J$3:J$603, A372, Workshop!L$3:L$603)
+SUMIF(Workshop!M$3:M$603, A372, Workshop!O$3:O$603)
+SUMIF(Workshop!P$3:P$603, A372, Workshop!R$3:R$603)
+SUMIF(Fish!G$3:G$616, A372, Fish!I$3:I$616)
+SUMIF(Fish!J$3:J$616, A372, Fish!L$3:L$616)</f>
        <v>0</v>
      </c>
      <c r="E372">
        <f t="shared" si="16"/>
        <v>12</v>
      </c>
      <c r="F372">
        <f t="shared" si="17"/>
        <v>12</v>
      </c>
      <c r="H372" t="str">
        <f>IF(OR(ISBLANK(G372),
IFERROR(VLOOKUP(G372, Crops!$A$3:$B$616, 2, FALSE),
IFERROR(VLOOKUP(G372, Trees!$A$3:$B$615, 2, FALSE),
IFERROR(VLOOKUP(G372, Animals!$A$3:$B$616, 2, FALSE),
IFERROR(VLOOKUP(G372, Gear!$A$3:$B$615, 2, FALSE), 0)))) &gt; 0), "", "X")</f>
        <v/>
      </c>
    </row>
    <row r="373" spans="2:8" x14ac:dyDescent="0.25">
      <c r="B373">
        <v>0</v>
      </c>
      <c r="C373">
        <f t="shared" si="15"/>
        <v>12</v>
      </c>
      <c r="D373">
        <f>SUMIF(Animals!G$3:G$616, A373, Animals!F$3:F$616)
+SUMIF(Gear!G$3:G$614, A373, Gear!F$3:F$614)
+SUMIF(Gear!H$3:H$614, A373, Gear!F$3:F$614)
+SUMIF(Gear!I$3:I$614, A373, Gear!F$3:F$614)
+SUMIF(Workshop!G$3:G$603, A373, Workshop!I$3:I$603)
+SUMIF(Workshop!J$3:J$603, A373, Workshop!L$3:L$603)
+SUMIF(Workshop!M$3:M$603, A373, Workshop!O$3:O$603)
+SUMIF(Workshop!P$3:P$603, A373, Workshop!R$3:R$603)
+SUMIF(Fish!G$3:G$616, A373, Fish!I$3:I$616)
+SUMIF(Fish!J$3:J$616, A373, Fish!L$3:L$616)</f>
        <v>0</v>
      </c>
      <c r="E373">
        <f t="shared" si="16"/>
        <v>12</v>
      </c>
      <c r="F373">
        <f t="shared" si="17"/>
        <v>12</v>
      </c>
      <c r="H373" t="str">
        <f>IF(OR(ISBLANK(G373),
IFERROR(VLOOKUP(G373, Crops!$A$3:$B$616, 2, FALSE),
IFERROR(VLOOKUP(G373, Trees!$A$3:$B$615, 2, FALSE),
IFERROR(VLOOKUP(G373, Animals!$A$3:$B$616, 2, FALSE),
IFERROR(VLOOKUP(G373, Gear!$A$3:$B$615, 2, FALSE), 0)))) &gt; 0), "", "X")</f>
        <v/>
      </c>
    </row>
    <row r="374" spans="2:8" x14ac:dyDescent="0.25">
      <c r="B374">
        <v>0</v>
      </c>
      <c r="C374">
        <f t="shared" si="15"/>
        <v>12</v>
      </c>
      <c r="D374">
        <f>SUMIF(Animals!G$3:G$616, A374, Animals!F$3:F$616)
+SUMIF(Gear!G$3:G$614, A374, Gear!F$3:F$614)
+SUMIF(Gear!H$3:H$614, A374, Gear!F$3:F$614)
+SUMIF(Gear!I$3:I$614, A374, Gear!F$3:F$614)
+SUMIF(Workshop!G$3:G$603, A374, Workshop!I$3:I$603)
+SUMIF(Workshop!J$3:J$603, A374, Workshop!L$3:L$603)
+SUMIF(Workshop!M$3:M$603, A374, Workshop!O$3:O$603)
+SUMIF(Workshop!P$3:P$603, A374, Workshop!R$3:R$603)
+SUMIF(Fish!G$3:G$616, A374, Fish!I$3:I$616)
+SUMIF(Fish!J$3:J$616, A374, Fish!L$3:L$616)</f>
        <v>0</v>
      </c>
      <c r="E374">
        <f t="shared" si="16"/>
        <v>12</v>
      </c>
      <c r="F374">
        <f t="shared" si="17"/>
        <v>12</v>
      </c>
      <c r="H374" t="str">
        <f>IF(OR(ISBLANK(G374),
IFERROR(VLOOKUP(G374, Crops!$A$3:$B$616, 2, FALSE),
IFERROR(VLOOKUP(G374, Trees!$A$3:$B$615, 2, FALSE),
IFERROR(VLOOKUP(G374, Animals!$A$3:$B$616, 2, FALSE),
IFERROR(VLOOKUP(G374, Gear!$A$3:$B$615, 2, FALSE), 0)))) &gt; 0), "", "X")</f>
        <v/>
      </c>
    </row>
    <row r="375" spans="2:8" x14ac:dyDescent="0.25">
      <c r="B375">
        <v>0</v>
      </c>
      <c r="C375">
        <f t="shared" si="15"/>
        <v>12</v>
      </c>
      <c r="D375">
        <f>SUMIF(Animals!G$3:G$616, A375, Animals!F$3:F$616)
+SUMIF(Gear!G$3:G$614, A375, Gear!F$3:F$614)
+SUMIF(Gear!H$3:H$614, A375, Gear!F$3:F$614)
+SUMIF(Gear!I$3:I$614, A375, Gear!F$3:F$614)
+SUMIF(Workshop!G$3:G$603, A375, Workshop!I$3:I$603)
+SUMIF(Workshop!J$3:J$603, A375, Workshop!L$3:L$603)
+SUMIF(Workshop!M$3:M$603, A375, Workshop!O$3:O$603)
+SUMIF(Workshop!P$3:P$603, A375, Workshop!R$3:R$603)
+SUMIF(Fish!G$3:G$616, A375, Fish!I$3:I$616)
+SUMIF(Fish!J$3:J$616, A375, Fish!L$3:L$616)</f>
        <v>0</v>
      </c>
      <c r="E375">
        <f t="shared" si="16"/>
        <v>12</v>
      </c>
      <c r="F375">
        <f t="shared" si="17"/>
        <v>12</v>
      </c>
      <c r="H375" t="str">
        <f>IF(OR(ISBLANK(G375),
IFERROR(VLOOKUP(G375, Crops!$A$3:$B$616, 2, FALSE),
IFERROR(VLOOKUP(G375, Trees!$A$3:$B$615, 2, FALSE),
IFERROR(VLOOKUP(G375, Animals!$A$3:$B$616, 2, FALSE),
IFERROR(VLOOKUP(G375, Gear!$A$3:$B$615, 2, FALSE), 0)))) &gt; 0), "", "X")</f>
        <v/>
      </c>
    </row>
    <row r="376" spans="2:8" x14ac:dyDescent="0.25">
      <c r="B376">
        <v>0</v>
      </c>
      <c r="C376">
        <f t="shared" si="15"/>
        <v>12</v>
      </c>
      <c r="D376">
        <f>SUMIF(Animals!G$3:G$616, A376, Animals!F$3:F$616)
+SUMIF(Gear!G$3:G$614, A376, Gear!F$3:F$614)
+SUMIF(Gear!H$3:H$614, A376, Gear!F$3:F$614)
+SUMIF(Gear!I$3:I$614, A376, Gear!F$3:F$614)
+SUMIF(Workshop!G$3:G$603, A376, Workshop!I$3:I$603)
+SUMIF(Workshop!J$3:J$603, A376, Workshop!L$3:L$603)
+SUMIF(Workshop!M$3:M$603, A376, Workshop!O$3:O$603)
+SUMIF(Workshop!P$3:P$603, A376, Workshop!R$3:R$603)
+SUMIF(Fish!G$3:G$616, A376, Fish!I$3:I$616)
+SUMIF(Fish!J$3:J$616, A376, Fish!L$3:L$616)</f>
        <v>0</v>
      </c>
      <c r="E376">
        <f t="shared" si="16"/>
        <v>12</v>
      </c>
      <c r="F376">
        <f t="shared" si="17"/>
        <v>12</v>
      </c>
      <c r="H376" t="str">
        <f>IF(OR(ISBLANK(G376),
IFERROR(VLOOKUP(G376, Crops!$A$3:$B$616, 2, FALSE),
IFERROR(VLOOKUP(G376, Trees!$A$3:$B$615, 2, FALSE),
IFERROR(VLOOKUP(G376, Animals!$A$3:$B$616, 2, FALSE),
IFERROR(VLOOKUP(G376, Gear!$A$3:$B$615, 2, FALSE), 0)))) &gt; 0), "", "X")</f>
        <v/>
      </c>
    </row>
    <row r="377" spans="2:8" x14ac:dyDescent="0.25">
      <c r="B377">
        <v>0</v>
      </c>
      <c r="C377">
        <f t="shared" si="15"/>
        <v>12</v>
      </c>
      <c r="D377">
        <f>SUMIF(Animals!G$3:G$616, A377, Animals!F$3:F$616)
+SUMIF(Gear!G$3:G$614, A377, Gear!F$3:F$614)
+SUMIF(Gear!H$3:H$614, A377, Gear!F$3:F$614)
+SUMIF(Gear!I$3:I$614, A377, Gear!F$3:F$614)
+SUMIF(Workshop!G$3:G$603, A377, Workshop!I$3:I$603)
+SUMIF(Workshop!J$3:J$603, A377, Workshop!L$3:L$603)
+SUMIF(Workshop!M$3:M$603, A377, Workshop!O$3:O$603)
+SUMIF(Workshop!P$3:P$603, A377, Workshop!R$3:R$603)
+SUMIF(Fish!G$3:G$616, A377, Fish!I$3:I$616)
+SUMIF(Fish!J$3:J$616, A377, Fish!L$3:L$616)</f>
        <v>0</v>
      </c>
      <c r="E377">
        <f t="shared" si="16"/>
        <v>12</v>
      </c>
      <c r="F377">
        <f t="shared" si="17"/>
        <v>12</v>
      </c>
      <c r="H377" t="str">
        <f>IF(OR(ISBLANK(G377),
IFERROR(VLOOKUP(G377, Crops!$A$3:$B$616, 2, FALSE),
IFERROR(VLOOKUP(G377, Trees!$A$3:$B$615, 2, FALSE),
IFERROR(VLOOKUP(G377, Animals!$A$3:$B$616, 2, FALSE),
IFERROR(VLOOKUP(G377, Gear!$A$3:$B$615, 2, FALSE), 0)))) &gt; 0), "", "X")</f>
        <v/>
      </c>
    </row>
    <row r="378" spans="2:8" x14ac:dyDescent="0.25">
      <c r="B378">
        <v>0</v>
      </c>
      <c r="C378">
        <f t="shared" si="15"/>
        <v>12</v>
      </c>
      <c r="D378">
        <f>SUMIF(Animals!G$3:G$616, A378, Animals!F$3:F$616)
+SUMIF(Gear!G$3:G$614, A378, Gear!F$3:F$614)
+SUMIF(Gear!H$3:H$614, A378, Gear!F$3:F$614)
+SUMIF(Gear!I$3:I$614, A378, Gear!F$3:F$614)
+SUMIF(Workshop!G$3:G$603, A378, Workshop!I$3:I$603)
+SUMIF(Workshop!J$3:J$603, A378, Workshop!L$3:L$603)
+SUMIF(Workshop!M$3:M$603, A378, Workshop!O$3:O$603)
+SUMIF(Workshop!P$3:P$603, A378, Workshop!R$3:R$603)
+SUMIF(Fish!G$3:G$616, A378, Fish!I$3:I$616)
+SUMIF(Fish!J$3:J$616, A378, Fish!L$3:L$616)</f>
        <v>0</v>
      </c>
      <c r="E378">
        <f t="shared" si="16"/>
        <v>12</v>
      </c>
      <c r="F378">
        <f t="shared" si="17"/>
        <v>12</v>
      </c>
      <c r="H378" t="str">
        <f>IF(OR(ISBLANK(G378),
IFERROR(VLOOKUP(G378, Crops!$A$3:$B$616, 2, FALSE),
IFERROR(VLOOKUP(G378, Trees!$A$3:$B$615, 2, FALSE),
IFERROR(VLOOKUP(G378, Animals!$A$3:$B$616, 2, FALSE),
IFERROR(VLOOKUP(G378, Gear!$A$3:$B$615, 2, FALSE), 0)))) &gt; 0), "", "X")</f>
        <v/>
      </c>
    </row>
    <row r="379" spans="2:8" x14ac:dyDescent="0.25">
      <c r="B379">
        <v>0</v>
      </c>
      <c r="C379">
        <f t="shared" si="15"/>
        <v>12</v>
      </c>
      <c r="D379">
        <f>SUMIF(Animals!G$3:G$616, A379, Animals!F$3:F$616)
+SUMIF(Gear!G$3:G$614, A379, Gear!F$3:F$614)
+SUMIF(Gear!H$3:H$614, A379, Gear!F$3:F$614)
+SUMIF(Gear!I$3:I$614, A379, Gear!F$3:F$614)
+SUMIF(Workshop!G$3:G$603, A379, Workshop!I$3:I$603)
+SUMIF(Workshop!J$3:J$603, A379, Workshop!L$3:L$603)
+SUMIF(Workshop!M$3:M$603, A379, Workshop!O$3:O$603)
+SUMIF(Workshop!P$3:P$603, A379, Workshop!R$3:R$603)
+SUMIF(Fish!G$3:G$616, A379, Fish!I$3:I$616)
+SUMIF(Fish!J$3:J$616, A379, Fish!L$3:L$616)</f>
        <v>0</v>
      </c>
      <c r="E379">
        <f t="shared" si="16"/>
        <v>12</v>
      </c>
      <c r="F379">
        <f t="shared" si="17"/>
        <v>12</v>
      </c>
      <c r="H379" t="str">
        <f>IF(OR(ISBLANK(G379),
IFERROR(VLOOKUP(G379, Crops!$A$3:$B$616, 2, FALSE),
IFERROR(VLOOKUP(G379, Trees!$A$3:$B$615, 2, FALSE),
IFERROR(VLOOKUP(G379, Animals!$A$3:$B$616, 2, FALSE),
IFERROR(VLOOKUP(G379, Gear!$A$3:$B$615, 2, FALSE), 0)))) &gt; 0), "", "X")</f>
        <v/>
      </c>
    </row>
    <row r="380" spans="2:8" x14ac:dyDescent="0.25">
      <c r="B380">
        <v>0</v>
      </c>
      <c r="C380">
        <f t="shared" si="15"/>
        <v>12</v>
      </c>
      <c r="D380">
        <f>SUMIF(Animals!G$3:G$616, A380, Animals!F$3:F$616)
+SUMIF(Gear!G$3:G$614, A380, Gear!F$3:F$614)
+SUMIF(Gear!H$3:H$614, A380, Gear!F$3:F$614)
+SUMIF(Gear!I$3:I$614, A380, Gear!F$3:F$614)
+SUMIF(Workshop!G$3:G$603, A380, Workshop!I$3:I$603)
+SUMIF(Workshop!J$3:J$603, A380, Workshop!L$3:L$603)
+SUMIF(Workshop!M$3:M$603, A380, Workshop!O$3:O$603)
+SUMIF(Workshop!P$3:P$603, A380, Workshop!R$3:R$603)
+SUMIF(Fish!G$3:G$616, A380, Fish!I$3:I$616)
+SUMIF(Fish!J$3:J$616, A380, Fish!L$3:L$616)</f>
        <v>0</v>
      </c>
      <c r="E380">
        <f t="shared" si="16"/>
        <v>12</v>
      </c>
      <c r="F380">
        <f t="shared" si="17"/>
        <v>12</v>
      </c>
      <c r="H380" t="str">
        <f>IF(OR(ISBLANK(G380),
IFERROR(VLOOKUP(G380, Crops!$A$3:$B$616, 2, FALSE),
IFERROR(VLOOKUP(G380, Trees!$A$3:$B$615, 2, FALSE),
IFERROR(VLOOKUP(G380, Animals!$A$3:$B$616, 2, FALSE),
IFERROR(VLOOKUP(G380, Gear!$A$3:$B$615, 2, FALSE), 0)))) &gt; 0), "", "X")</f>
        <v/>
      </c>
    </row>
    <row r="381" spans="2:8" x14ac:dyDescent="0.25">
      <c r="B381">
        <v>0</v>
      </c>
      <c r="C381">
        <f t="shared" si="15"/>
        <v>12</v>
      </c>
      <c r="D381">
        <f>SUMIF(Animals!G$3:G$616, A381, Animals!F$3:F$616)
+SUMIF(Gear!G$3:G$614, A381, Gear!F$3:F$614)
+SUMIF(Gear!H$3:H$614, A381, Gear!F$3:F$614)
+SUMIF(Gear!I$3:I$614, A381, Gear!F$3:F$614)
+SUMIF(Workshop!G$3:G$603, A381, Workshop!I$3:I$603)
+SUMIF(Workshop!J$3:J$603, A381, Workshop!L$3:L$603)
+SUMIF(Workshop!M$3:M$603, A381, Workshop!O$3:O$603)
+SUMIF(Workshop!P$3:P$603, A381, Workshop!R$3:R$603)
+SUMIF(Fish!G$3:G$616, A381, Fish!I$3:I$616)
+SUMIF(Fish!J$3:J$616, A381, Fish!L$3:L$616)</f>
        <v>0</v>
      </c>
      <c r="E381">
        <f t="shared" si="16"/>
        <v>12</v>
      </c>
      <c r="F381">
        <f t="shared" si="17"/>
        <v>12</v>
      </c>
      <c r="H381" t="str">
        <f>IF(OR(ISBLANK(G381),
IFERROR(VLOOKUP(G381, Crops!$A$3:$B$616, 2, FALSE),
IFERROR(VLOOKUP(G381, Trees!$A$3:$B$615, 2, FALSE),
IFERROR(VLOOKUP(G381, Animals!$A$3:$B$616, 2, FALSE),
IFERROR(VLOOKUP(G381, Gear!$A$3:$B$615, 2, FALSE), 0)))) &gt; 0), "", "X")</f>
        <v/>
      </c>
    </row>
    <row r="382" spans="2:8" x14ac:dyDescent="0.25">
      <c r="B382">
        <v>0</v>
      </c>
      <c r="C382">
        <f t="shared" si="15"/>
        <v>12</v>
      </c>
      <c r="D382">
        <f>SUMIF(Animals!G$3:G$616, A382, Animals!F$3:F$616)
+SUMIF(Gear!G$3:G$614, A382, Gear!F$3:F$614)
+SUMIF(Gear!H$3:H$614, A382, Gear!F$3:F$614)
+SUMIF(Gear!I$3:I$614, A382, Gear!F$3:F$614)
+SUMIF(Workshop!G$3:G$603, A382, Workshop!I$3:I$603)
+SUMIF(Workshop!J$3:J$603, A382, Workshop!L$3:L$603)
+SUMIF(Workshop!M$3:M$603, A382, Workshop!O$3:O$603)
+SUMIF(Workshop!P$3:P$603, A382, Workshop!R$3:R$603)
+SUMIF(Fish!G$3:G$616, A382, Fish!I$3:I$616)
+SUMIF(Fish!J$3:J$616, A382, Fish!L$3:L$616)</f>
        <v>0</v>
      </c>
      <c r="E382">
        <f t="shared" si="16"/>
        <v>12</v>
      </c>
      <c r="F382">
        <f t="shared" si="17"/>
        <v>12</v>
      </c>
      <c r="H382" t="str">
        <f>IF(OR(ISBLANK(G382),
IFERROR(VLOOKUP(G382, Crops!$A$3:$B$616, 2, FALSE),
IFERROR(VLOOKUP(G382, Trees!$A$3:$B$615, 2, FALSE),
IFERROR(VLOOKUP(G382, Animals!$A$3:$B$616, 2, FALSE),
IFERROR(VLOOKUP(G382, Gear!$A$3:$B$615, 2, FALSE), 0)))) &gt; 0), "", "X")</f>
        <v/>
      </c>
    </row>
    <row r="383" spans="2:8" x14ac:dyDescent="0.25">
      <c r="B383">
        <v>0</v>
      </c>
      <c r="C383">
        <f t="shared" si="15"/>
        <v>12</v>
      </c>
      <c r="D383">
        <f>SUMIF(Animals!G$3:G$616, A383, Animals!F$3:F$616)
+SUMIF(Gear!G$3:G$614, A383, Gear!F$3:F$614)
+SUMIF(Gear!H$3:H$614, A383, Gear!F$3:F$614)
+SUMIF(Gear!I$3:I$614, A383, Gear!F$3:F$614)
+SUMIF(Workshop!G$3:G$603, A383, Workshop!I$3:I$603)
+SUMIF(Workshop!J$3:J$603, A383, Workshop!L$3:L$603)
+SUMIF(Workshop!M$3:M$603, A383, Workshop!O$3:O$603)
+SUMIF(Workshop!P$3:P$603, A383, Workshop!R$3:R$603)
+SUMIF(Fish!G$3:G$616, A383, Fish!I$3:I$616)
+SUMIF(Fish!J$3:J$616, A383, Fish!L$3:L$616)</f>
        <v>0</v>
      </c>
      <c r="E383">
        <f t="shared" si="16"/>
        <v>12</v>
      </c>
      <c r="F383">
        <f t="shared" si="17"/>
        <v>12</v>
      </c>
      <c r="H383" t="str">
        <f>IF(OR(ISBLANK(G383),
IFERROR(VLOOKUP(G383, Crops!$A$3:$B$616, 2, FALSE),
IFERROR(VLOOKUP(G383, Trees!$A$3:$B$615, 2, FALSE),
IFERROR(VLOOKUP(G383, Animals!$A$3:$B$616, 2, FALSE),
IFERROR(VLOOKUP(G383, Gear!$A$3:$B$615, 2, FALSE), 0)))) &gt; 0), "", "X")</f>
        <v/>
      </c>
    </row>
    <row r="384" spans="2:8" x14ac:dyDescent="0.25">
      <c r="B384">
        <v>0</v>
      </c>
      <c r="C384">
        <f t="shared" si="15"/>
        <v>12</v>
      </c>
      <c r="D384">
        <f>SUMIF(Animals!G$3:G$616, A384, Animals!F$3:F$616)
+SUMIF(Gear!G$3:G$614, A384, Gear!F$3:F$614)
+SUMIF(Gear!H$3:H$614, A384, Gear!F$3:F$614)
+SUMIF(Gear!I$3:I$614, A384, Gear!F$3:F$614)
+SUMIF(Workshop!G$3:G$603, A384, Workshop!I$3:I$603)
+SUMIF(Workshop!J$3:J$603, A384, Workshop!L$3:L$603)
+SUMIF(Workshop!M$3:M$603, A384, Workshop!O$3:O$603)
+SUMIF(Workshop!P$3:P$603, A384, Workshop!R$3:R$603)
+SUMIF(Fish!G$3:G$616, A384, Fish!I$3:I$616)
+SUMIF(Fish!J$3:J$616, A384, Fish!L$3:L$616)</f>
        <v>0</v>
      </c>
      <c r="E384">
        <f t="shared" si="16"/>
        <v>12</v>
      </c>
      <c r="F384">
        <f t="shared" si="17"/>
        <v>12</v>
      </c>
      <c r="H384" t="str">
        <f>IF(OR(ISBLANK(G384),
IFERROR(VLOOKUP(G384, Crops!$A$3:$B$616, 2, FALSE),
IFERROR(VLOOKUP(G384, Trees!$A$3:$B$615, 2, FALSE),
IFERROR(VLOOKUP(G384, Animals!$A$3:$B$616, 2, FALSE),
IFERROR(VLOOKUP(G384, Gear!$A$3:$B$615, 2, FALSE), 0)))) &gt; 0), "", "X")</f>
        <v/>
      </c>
    </row>
    <row r="385" spans="2:8" x14ac:dyDescent="0.25">
      <c r="B385">
        <v>0</v>
      </c>
      <c r="C385">
        <f t="shared" si="15"/>
        <v>12</v>
      </c>
      <c r="D385">
        <f>SUMIF(Animals!G$3:G$616, A385, Animals!F$3:F$616)
+SUMIF(Gear!G$3:G$614, A385, Gear!F$3:F$614)
+SUMIF(Gear!H$3:H$614, A385, Gear!F$3:F$614)
+SUMIF(Gear!I$3:I$614, A385, Gear!F$3:F$614)
+SUMIF(Workshop!G$3:G$603, A385, Workshop!I$3:I$603)
+SUMIF(Workshop!J$3:J$603, A385, Workshop!L$3:L$603)
+SUMIF(Workshop!M$3:M$603, A385, Workshop!O$3:O$603)
+SUMIF(Workshop!P$3:P$603, A385, Workshop!R$3:R$603)
+SUMIF(Fish!G$3:G$616, A385, Fish!I$3:I$616)
+SUMIF(Fish!J$3:J$616, A385, Fish!L$3:L$616)</f>
        <v>0</v>
      </c>
      <c r="E385">
        <f t="shared" si="16"/>
        <v>12</v>
      </c>
      <c r="F385">
        <f t="shared" si="17"/>
        <v>12</v>
      </c>
      <c r="H385" t="str">
        <f>IF(OR(ISBLANK(G385),
IFERROR(VLOOKUP(G385, Crops!$A$3:$B$616, 2, FALSE),
IFERROR(VLOOKUP(G385, Trees!$A$3:$B$615, 2, FALSE),
IFERROR(VLOOKUP(G385, Animals!$A$3:$B$616, 2, FALSE),
IFERROR(VLOOKUP(G385, Gear!$A$3:$B$615, 2, FALSE), 0)))) &gt; 0), "", "X")</f>
        <v/>
      </c>
    </row>
    <row r="386" spans="2:8" x14ac:dyDescent="0.25">
      <c r="B386">
        <v>0</v>
      </c>
      <c r="C386">
        <f t="shared" si="15"/>
        <v>12</v>
      </c>
      <c r="D386">
        <f>SUMIF(Animals!G$3:G$616, A386, Animals!F$3:F$616)
+SUMIF(Gear!G$3:G$614, A386, Gear!F$3:F$614)
+SUMIF(Gear!H$3:H$614, A386, Gear!F$3:F$614)
+SUMIF(Gear!I$3:I$614, A386, Gear!F$3:F$614)
+SUMIF(Workshop!G$3:G$603, A386, Workshop!I$3:I$603)
+SUMIF(Workshop!J$3:J$603, A386, Workshop!L$3:L$603)
+SUMIF(Workshop!M$3:M$603, A386, Workshop!O$3:O$603)
+SUMIF(Workshop!P$3:P$603, A386, Workshop!R$3:R$603)
+SUMIF(Fish!G$3:G$616, A386, Fish!I$3:I$616)
+SUMIF(Fish!J$3:J$616, A386, Fish!L$3:L$616)</f>
        <v>0</v>
      </c>
      <c r="E386">
        <f t="shared" si="16"/>
        <v>12</v>
      </c>
      <c r="F386">
        <f t="shared" si="17"/>
        <v>12</v>
      </c>
      <c r="H386" t="str">
        <f>IF(OR(ISBLANK(G386),
IFERROR(VLOOKUP(G386, Crops!$A$3:$B$616, 2, FALSE),
IFERROR(VLOOKUP(G386, Trees!$A$3:$B$615, 2, FALSE),
IFERROR(VLOOKUP(G386, Animals!$A$3:$B$616, 2, FALSE),
IFERROR(VLOOKUP(G386, Gear!$A$3:$B$615, 2, FALSE), 0)))) &gt; 0), "", "X")</f>
        <v/>
      </c>
    </row>
    <row r="387" spans="2:8" x14ac:dyDescent="0.25">
      <c r="B387">
        <v>0</v>
      </c>
      <c r="C387">
        <f t="shared" si="15"/>
        <v>12</v>
      </c>
      <c r="D387">
        <f>SUMIF(Animals!G$3:G$616, A387, Animals!F$3:F$616)
+SUMIF(Gear!G$3:G$614, A387, Gear!F$3:F$614)
+SUMIF(Gear!H$3:H$614, A387, Gear!F$3:F$614)
+SUMIF(Gear!I$3:I$614, A387, Gear!F$3:F$614)
+SUMIF(Workshop!G$3:G$603, A387, Workshop!I$3:I$603)
+SUMIF(Workshop!J$3:J$603, A387, Workshop!L$3:L$603)
+SUMIF(Workshop!M$3:M$603, A387, Workshop!O$3:O$603)
+SUMIF(Workshop!P$3:P$603, A387, Workshop!R$3:R$603)
+SUMIF(Fish!G$3:G$616, A387, Fish!I$3:I$616)
+SUMIF(Fish!J$3:J$616, A387, Fish!L$3:L$616)</f>
        <v>0</v>
      </c>
      <c r="E387">
        <f t="shared" si="16"/>
        <v>12</v>
      </c>
      <c r="F387">
        <f t="shared" si="17"/>
        <v>12</v>
      </c>
      <c r="H387" t="str">
        <f>IF(OR(ISBLANK(G387),
IFERROR(VLOOKUP(G387, Crops!$A$3:$B$616, 2, FALSE),
IFERROR(VLOOKUP(G387, Trees!$A$3:$B$615, 2, FALSE),
IFERROR(VLOOKUP(G387, Animals!$A$3:$B$616, 2, FALSE),
IFERROR(VLOOKUP(G387, Gear!$A$3:$B$615, 2, FALSE), 0)))) &gt; 0), "", "X")</f>
        <v/>
      </c>
    </row>
    <row r="388" spans="2:8" x14ac:dyDescent="0.25">
      <c r="B388">
        <v>0</v>
      </c>
      <c r="C388">
        <f t="shared" ref="C388:C451" si="18">$G$1</f>
        <v>12</v>
      </c>
      <c r="D388">
        <f>SUMIF(Animals!G$3:G$616, A388, Animals!F$3:F$616)
+SUMIF(Gear!G$3:G$614, A388, Gear!F$3:F$614)
+SUMIF(Gear!H$3:H$614, A388, Gear!F$3:F$614)
+SUMIF(Gear!I$3:I$614, A388, Gear!F$3:F$614)
+SUMIF(Workshop!G$3:G$603, A388, Workshop!I$3:I$603)
+SUMIF(Workshop!J$3:J$603, A388, Workshop!L$3:L$603)
+SUMIF(Workshop!M$3:M$603, A388, Workshop!O$3:O$603)
+SUMIF(Workshop!P$3:P$603, A388, Workshop!R$3:R$603)
+SUMIF(Fish!G$3:G$616, A388, Fish!I$3:I$616)
+SUMIF(Fish!J$3:J$616, A388, Fish!L$3:L$616)</f>
        <v>0</v>
      </c>
      <c r="E388">
        <f t="shared" ref="E388:E451" si="19">SUM(C388:D388)</f>
        <v>12</v>
      </c>
      <c r="F388">
        <f t="shared" ref="F388:F451" si="20">MAX(0, E388-B388)</f>
        <v>12</v>
      </c>
      <c r="H388" t="str">
        <f>IF(OR(ISBLANK(G388),
IFERROR(VLOOKUP(G388, Crops!$A$3:$B$616, 2, FALSE),
IFERROR(VLOOKUP(G388, Trees!$A$3:$B$615, 2, FALSE),
IFERROR(VLOOKUP(G388, Animals!$A$3:$B$616, 2, FALSE),
IFERROR(VLOOKUP(G388, Gear!$A$3:$B$615, 2, FALSE), 0)))) &gt; 0), "", "X")</f>
        <v/>
      </c>
    </row>
    <row r="389" spans="2:8" x14ac:dyDescent="0.25">
      <c r="B389">
        <v>0</v>
      </c>
      <c r="C389">
        <f t="shared" si="18"/>
        <v>12</v>
      </c>
      <c r="D389">
        <f>SUMIF(Animals!G$3:G$616, A389, Animals!F$3:F$616)
+SUMIF(Gear!G$3:G$614, A389, Gear!F$3:F$614)
+SUMIF(Gear!H$3:H$614, A389, Gear!F$3:F$614)
+SUMIF(Gear!I$3:I$614, A389, Gear!F$3:F$614)
+SUMIF(Workshop!G$3:G$603, A389, Workshop!I$3:I$603)
+SUMIF(Workshop!J$3:J$603, A389, Workshop!L$3:L$603)
+SUMIF(Workshop!M$3:M$603, A389, Workshop!O$3:O$603)
+SUMIF(Workshop!P$3:P$603, A389, Workshop!R$3:R$603)
+SUMIF(Fish!G$3:G$616, A389, Fish!I$3:I$616)
+SUMIF(Fish!J$3:J$616, A389, Fish!L$3:L$616)</f>
        <v>0</v>
      </c>
      <c r="E389">
        <f t="shared" si="19"/>
        <v>12</v>
      </c>
      <c r="F389">
        <f t="shared" si="20"/>
        <v>12</v>
      </c>
      <c r="H389" t="str">
        <f>IF(OR(ISBLANK(G389),
IFERROR(VLOOKUP(G389, Crops!$A$3:$B$616, 2, FALSE),
IFERROR(VLOOKUP(G389, Trees!$A$3:$B$615, 2, FALSE),
IFERROR(VLOOKUP(G389, Animals!$A$3:$B$616, 2, FALSE),
IFERROR(VLOOKUP(G389, Gear!$A$3:$B$615, 2, FALSE), 0)))) &gt; 0), "", "X")</f>
        <v/>
      </c>
    </row>
    <row r="390" spans="2:8" x14ac:dyDescent="0.25">
      <c r="B390">
        <v>0</v>
      </c>
      <c r="C390">
        <f t="shared" si="18"/>
        <v>12</v>
      </c>
      <c r="D390">
        <f>SUMIF(Animals!G$3:G$616, A390, Animals!F$3:F$616)
+SUMIF(Gear!G$3:G$614, A390, Gear!F$3:F$614)
+SUMIF(Gear!H$3:H$614, A390, Gear!F$3:F$614)
+SUMIF(Gear!I$3:I$614, A390, Gear!F$3:F$614)
+SUMIF(Workshop!G$3:G$603, A390, Workshop!I$3:I$603)
+SUMIF(Workshop!J$3:J$603, A390, Workshop!L$3:L$603)
+SUMIF(Workshop!M$3:M$603, A390, Workshop!O$3:O$603)
+SUMIF(Workshop!P$3:P$603, A390, Workshop!R$3:R$603)
+SUMIF(Fish!G$3:G$616, A390, Fish!I$3:I$616)
+SUMIF(Fish!J$3:J$616, A390, Fish!L$3:L$616)</f>
        <v>0</v>
      </c>
      <c r="E390">
        <f t="shared" si="19"/>
        <v>12</v>
      </c>
      <c r="F390">
        <f t="shared" si="20"/>
        <v>12</v>
      </c>
      <c r="H390" t="str">
        <f>IF(OR(ISBLANK(G390),
IFERROR(VLOOKUP(G390, Crops!$A$3:$B$616, 2, FALSE),
IFERROR(VLOOKUP(G390, Trees!$A$3:$B$615, 2, FALSE),
IFERROR(VLOOKUP(G390, Animals!$A$3:$B$616, 2, FALSE),
IFERROR(VLOOKUP(G390, Gear!$A$3:$B$615, 2, FALSE), 0)))) &gt; 0), "", "X")</f>
        <v/>
      </c>
    </row>
    <row r="391" spans="2:8" x14ac:dyDescent="0.25">
      <c r="B391">
        <v>0</v>
      </c>
      <c r="C391">
        <f t="shared" si="18"/>
        <v>12</v>
      </c>
      <c r="D391">
        <f>SUMIF(Animals!G$3:G$616, A391, Animals!F$3:F$616)
+SUMIF(Gear!G$3:G$614, A391, Gear!F$3:F$614)
+SUMIF(Gear!H$3:H$614, A391, Gear!F$3:F$614)
+SUMIF(Gear!I$3:I$614, A391, Gear!F$3:F$614)
+SUMIF(Workshop!G$3:G$603, A391, Workshop!I$3:I$603)
+SUMIF(Workshop!J$3:J$603, A391, Workshop!L$3:L$603)
+SUMIF(Workshop!M$3:M$603, A391, Workshop!O$3:O$603)
+SUMIF(Workshop!P$3:P$603, A391, Workshop!R$3:R$603)
+SUMIF(Fish!G$3:G$616, A391, Fish!I$3:I$616)
+SUMIF(Fish!J$3:J$616, A391, Fish!L$3:L$616)</f>
        <v>0</v>
      </c>
      <c r="E391">
        <f t="shared" si="19"/>
        <v>12</v>
      </c>
      <c r="F391">
        <f t="shared" si="20"/>
        <v>12</v>
      </c>
      <c r="H391" t="str">
        <f>IF(OR(ISBLANK(G391),
IFERROR(VLOOKUP(G391, Crops!$A$3:$B$616, 2, FALSE),
IFERROR(VLOOKUP(G391, Trees!$A$3:$B$615, 2, FALSE),
IFERROR(VLOOKUP(G391, Animals!$A$3:$B$616, 2, FALSE),
IFERROR(VLOOKUP(G391, Gear!$A$3:$B$615, 2, FALSE), 0)))) &gt; 0), "", "X")</f>
        <v/>
      </c>
    </row>
    <row r="392" spans="2:8" x14ac:dyDescent="0.25">
      <c r="B392">
        <v>0</v>
      </c>
      <c r="C392">
        <f t="shared" si="18"/>
        <v>12</v>
      </c>
      <c r="D392">
        <f>SUMIF(Animals!G$3:G$616, A392, Animals!F$3:F$616)
+SUMIF(Gear!G$3:G$614, A392, Gear!F$3:F$614)
+SUMIF(Gear!H$3:H$614, A392, Gear!F$3:F$614)
+SUMIF(Gear!I$3:I$614, A392, Gear!F$3:F$614)
+SUMIF(Workshop!G$3:G$603, A392, Workshop!I$3:I$603)
+SUMIF(Workshop!J$3:J$603, A392, Workshop!L$3:L$603)
+SUMIF(Workshop!M$3:M$603, A392, Workshop!O$3:O$603)
+SUMIF(Workshop!P$3:P$603, A392, Workshop!R$3:R$603)
+SUMIF(Fish!G$3:G$616, A392, Fish!I$3:I$616)
+SUMIF(Fish!J$3:J$616, A392, Fish!L$3:L$616)</f>
        <v>0</v>
      </c>
      <c r="E392">
        <f t="shared" si="19"/>
        <v>12</v>
      </c>
      <c r="F392">
        <f t="shared" si="20"/>
        <v>12</v>
      </c>
      <c r="H392" t="str">
        <f>IF(OR(ISBLANK(G392),
IFERROR(VLOOKUP(G392, Crops!$A$3:$B$616, 2, FALSE),
IFERROR(VLOOKUP(G392, Trees!$A$3:$B$615, 2, FALSE),
IFERROR(VLOOKUP(G392, Animals!$A$3:$B$616, 2, FALSE),
IFERROR(VLOOKUP(G392, Gear!$A$3:$B$615, 2, FALSE), 0)))) &gt; 0), "", "X")</f>
        <v/>
      </c>
    </row>
    <row r="393" spans="2:8" x14ac:dyDescent="0.25">
      <c r="B393">
        <v>0</v>
      </c>
      <c r="C393">
        <f t="shared" si="18"/>
        <v>12</v>
      </c>
      <c r="D393">
        <f>SUMIF(Animals!G$3:G$616, A393, Animals!F$3:F$616)
+SUMIF(Gear!G$3:G$614, A393, Gear!F$3:F$614)
+SUMIF(Gear!H$3:H$614, A393, Gear!F$3:F$614)
+SUMIF(Gear!I$3:I$614, A393, Gear!F$3:F$614)
+SUMIF(Workshop!G$3:G$603, A393, Workshop!I$3:I$603)
+SUMIF(Workshop!J$3:J$603, A393, Workshop!L$3:L$603)
+SUMIF(Workshop!M$3:M$603, A393, Workshop!O$3:O$603)
+SUMIF(Workshop!P$3:P$603, A393, Workshop!R$3:R$603)
+SUMIF(Fish!G$3:G$616, A393, Fish!I$3:I$616)
+SUMIF(Fish!J$3:J$616, A393, Fish!L$3:L$616)</f>
        <v>0</v>
      </c>
      <c r="E393">
        <f t="shared" si="19"/>
        <v>12</v>
      </c>
      <c r="F393">
        <f t="shared" si="20"/>
        <v>12</v>
      </c>
      <c r="H393" t="str">
        <f>IF(OR(ISBLANK(G393),
IFERROR(VLOOKUP(G393, Crops!$A$3:$B$616, 2, FALSE),
IFERROR(VLOOKUP(G393, Trees!$A$3:$B$615, 2, FALSE),
IFERROR(VLOOKUP(G393, Animals!$A$3:$B$616, 2, FALSE),
IFERROR(VLOOKUP(G393, Gear!$A$3:$B$615, 2, FALSE), 0)))) &gt; 0), "", "X")</f>
        <v/>
      </c>
    </row>
    <row r="394" spans="2:8" x14ac:dyDescent="0.25">
      <c r="B394">
        <v>0</v>
      </c>
      <c r="C394">
        <f t="shared" si="18"/>
        <v>12</v>
      </c>
      <c r="D394">
        <f>SUMIF(Animals!G$3:G$616, A394, Animals!F$3:F$616)
+SUMIF(Gear!G$3:G$614, A394, Gear!F$3:F$614)
+SUMIF(Gear!H$3:H$614, A394, Gear!F$3:F$614)
+SUMIF(Gear!I$3:I$614, A394, Gear!F$3:F$614)
+SUMIF(Workshop!G$3:G$603, A394, Workshop!I$3:I$603)
+SUMIF(Workshop!J$3:J$603, A394, Workshop!L$3:L$603)
+SUMIF(Workshop!M$3:M$603, A394, Workshop!O$3:O$603)
+SUMIF(Workshop!P$3:P$603, A394, Workshop!R$3:R$603)
+SUMIF(Fish!G$3:G$616, A394, Fish!I$3:I$616)
+SUMIF(Fish!J$3:J$616, A394, Fish!L$3:L$616)</f>
        <v>0</v>
      </c>
      <c r="E394">
        <f t="shared" si="19"/>
        <v>12</v>
      </c>
      <c r="F394">
        <f t="shared" si="20"/>
        <v>12</v>
      </c>
      <c r="H394" t="str">
        <f>IF(OR(ISBLANK(G394),
IFERROR(VLOOKUP(G394, Crops!$A$3:$B$616, 2, FALSE),
IFERROR(VLOOKUP(G394, Trees!$A$3:$B$615, 2, FALSE),
IFERROR(VLOOKUP(G394, Animals!$A$3:$B$616, 2, FALSE),
IFERROR(VLOOKUP(G394, Gear!$A$3:$B$615, 2, FALSE), 0)))) &gt; 0), "", "X")</f>
        <v/>
      </c>
    </row>
    <row r="395" spans="2:8" x14ac:dyDescent="0.25">
      <c r="B395">
        <v>0</v>
      </c>
      <c r="C395">
        <f t="shared" si="18"/>
        <v>12</v>
      </c>
      <c r="D395">
        <f>SUMIF(Animals!G$3:G$616, A395, Animals!F$3:F$616)
+SUMIF(Gear!G$3:G$614, A395, Gear!F$3:F$614)
+SUMIF(Gear!H$3:H$614, A395, Gear!F$3:F$614)
+SUMIF(Gear!I$3:I$614, A395, Gear!F$3:F$614)
+SUMIF(Workshop!G$3:G$603, A395, Workshop!I$3:I$603)
+SUMIF(Workshop!J$3:J$603, A395, Workshop!L$3:L$603)
+SUMIF(Workshop!M$3:M$603, A395, Workshop!O$3:O$603)
+SUMIF(Workshop!P$3:P$603, A395, Workshop!R$3:R$603)
+SUMIF(Fish!G$3:G$616, A395, Fish!I$3:I$616)
+SUMIF(Fish!J$3:J$616, A395, Fish!L$3:L$616)</f>
        <v>0</v>
      </c>
      <c r="E395">
        <f t="shared" si="19"/>
        <v>12</v>
      </c>
      <c r="F395">
        <f t="shared" si="20"/>
        <v>12</v>
      </c>
      <c r="H395" t="str">
        <f>IF(OR(ISBLANK(G395),
IFERROR(VLOOKUP(G395, Crops!$A$3:$B$616, 2, FALSE),
IFERROR(VLOOKUP(G395, Trees!$A$3:$B$615, 2, FALSE),
IFERROR(VLOOKUP(G395, Animals!$A$3:$B$616, 2, FALSE),
IFERROR(VLOOKUP(G395, Gear!$A$3:$B$615, 2, FALSE), 0)))) &gt; 0), "", "X")</f>
        <v/>
      </c>
    </row>
    <row r="396" spans="2:8" x14ac:dyDescent="0.25">
      <c r="B396">
        <v>0</v>
      </c>
      <c r="C396">
        <f t="shared" si="18"/>
        <v>12</v>
      </c>
      <c r="D396">
        <f>SUMIF(Animals!G$3:G$616, A396, Animals!F$3:F$616)
+SUMIF(Gear!G$3:G$614, A396, Gear!F$3:F$614)
+SUMIF(Gear!H$3:H$614, A396, Gear!F$3:F$614)
+SUMIF(Gear!I$3:I$614, A396, Gear!F$3:F$614)
+SUMIF(Workshop!G$3:G$603, A396, Workshop!I$3:I$603)
+SUMIF(Workshop!J$3:J$603, A396, Workshop!L$3:L$603)
+SUMIF(Workshop!M$3:M$603, A396, Workshop!O$3:O$603)
+SUMIF(Workshop!P$3:P$603, A396, Workshop!R$3:R$603)
+SUMIF(Fish!G$3:G$616, A396, Fish!I$3:I$616)
+SUMIF(Fish!J$3:J$616, A396, Fish!L$3:L$616)</f>
        <v>0</v>
      </c>
      <c r="E396">
        <f t="shared" si="19"/>
        <v>12</v>
      </c>
      <c r="F396">
        <f t="shared" si="20"/>
        <v>12</v>
      </c>
      <c r="H396" t="str">
        <f>IF(OR(ISBLANK(G396),
IFERROR(VLOOKUP(G396, Crops!$A$3:$B$616, 2, FALSE),
IFERROR(VLOOKUP(G396, Trees!$A$3:$B$615, 2, FALSE),
IFERROR(VLOOKUP(G396, Animals!$A$3:$B$616, 2, FALSE),
IFERROR(VLOOKUP(G396, Gear!$A$3:$B$615, 2, FALSE), 0)))) &gt; 0), "", "X")</f>
        <v/>
      </c>
    </row>
    <row r="397" spans="2:8" x14ac:dyDescent="0.25">
      <c r="B397">
        <v>0</v>
      </c>
      <c r="C397">
        <f t="shared" si="18"/>
        <v>12</v>
      </c>
      <c r="D397">
        <f>SUMIF(Animals!G$3:G$616, A397, Animals!F$3:F$616)
+SUMIF(Gear!G$3:G$614, A397, Gear!F$3:F$614)
+SUMIF(Gear!H$3:H$614, A397, Gear!F$3:F$614)
+SUMIF(Gear!I$3:I$614, A397, Gear!F$3:F$614)
+SUMIF(Workshop!G$3:G$603, A397, Workshop!I$3:I$603)
+SUMIF(Workshop!J$3:J$603, A397, Workshop!L$3:L$603)
+SUMIF(Workshop!M$3:M$603, A397, Workshop!O$3:O$603)
+SUMIF(Workshop!P$3:P$603, A397, Workshop!R$3:R$603)
+SUMIF(Fish!G$3:G$616, A397, Fish!I$3:I$616)
+SUMIF(Fish!J$3:J$616, A397, Fish!L$3:L$616)</f>
        <v>0</v>
      </c>
      <c r="E397">
        <f t="shared" si="19"/>
        <v>12</v>
      </c>
      <c r="F397">
        <f t="shared" si="20"/>
        <v>12</v>
      </c>
      <c r="H397" t="str">
        <f>IF(OR(ISBLANK(G397),
IFERROR(VLOOKUP(G397, Crops!$A$3:$B$616, 2, FALSE),
IFERROR(VLOOKUP(G397, Trees!$A$3:$B$615, 2, FALSE),
IFERROR(VLOOKUP(G397, Animals!$A$3:$B$616, 2, FALSE),
IFERROR(VLOOKUP(G397, Gear!$A$3:$B$615, 2, FALSE), 0)))) &gt; 0), "", "X")</f>
        <v/>
      </c>
    </row>
    <row r="398" spans="2:8" x14ac:dyDescent="0.25">
      <c r="B398">
        <v>0</v>
      </c>
      <c r="C398">
        <f t="shared" si="18"/>
        <v>12</v>
      </c>
      <c r="D398">
        <f>SUMIF(Animals!G$3:G$616, A398, Animals!F$3:F$616)
+SUMIF(Gear!G$3:G$614, A398, Gear!F$3:F$614)
+SUMIF(Gear!H$3:H$614, A398, Gear!F$3:F$614)
+SUMIF(Gear!I$3:I$614, A398, Gear!F$3:F$614)
+SUMIF(Workshop!G$3:G$603, A398, Workshop!I$3:I$603)
+SUMIF(Workshop!J$3:J$603, A398, Workshop!L$3:L$603)
+SUMIF(Workshop!M$3:M$603, A398, Workshop!O$3:O$603)
+SUMIF(Workshop!P$3:P$603, A398, Workshop!R$3:R$603)
+SUMIF(Fish!G$3:G$616, A398, Fish!I$3:I$616)
+SUMIF(Fish!J$3:J$616, A398, Fish!L$3:L$616)</f>
        <v>0</v>
      </c>
      <c r="E398">
        <f t="shared" si="19"/>
        <v>12</v>
      </c>
      <c r="F398">
        <f t="shared" si="20"/>
        <v>12</v>
      </c>
      <c r="H398" t="str">
        <f>IF(OR(ISBLANK(G398),
IFERROR(VLOOKUP(G398, Crops!$A$3:$B$616, 2, FALSE),
IFERROR(VLOOKUP(G398, Trees!$A$3:$B$615, 2, FALSE),
IFERROR(VLOOKUP(G398, Animals!$A$3:$B$616, 2, FALSE),
IFERROR(VLOOKUP(G398, Gear!$A$3:$B$615, 2, FALSE), 0)))) &gt; 0), "", "X")</f>
        <v/>
      </c>
    </row>
    <row r="399" spans="2:8" x14ac:dyDescent="0.25">
      <c r="B399">
        <v>0</v>
      </c>
      <c r="C399">
        <f t="shared" si="18"/>
        <v>12</v>
      </c>
      <c r="D399">
        <f>SUMIF(Animals!G$3:G$616, A399, Animals!F$3:F$616)
+SUMIF(Gear!G$3:G$614, A399, Gear!F$3:F$614)
+SUMIF(Gear!H$3:H$614, A399, Gear!F$3:F$614)
+SUMIF(Gear!I$3:I$614, A399, Gear!F$3:F$614)
+SUMIF(Workshop!G$3:G$603, A399, Workshop!I$3:I$603)
+SUMIF(Workshop!J$3:J$603, A399, Workshop!L$3:L$603)
+SUMIF(Workshop!M$3:M$603, A399, Workshop!O$3:O$603)
+SUMIF(Workshop!P$3:P$603, A399, Workshop!R$3:R$603)
+SUMIF(Fish!G$3:G$616, A399, Fish!I$3:I$616)
+SUMIF(Fish!J$3:J$616, A399, Fish!L$3:L$616)</f>
        <v>0</v>
      </c>
      <c r="E399">
        <f t="shared" si="19"/>
        <v>12</v>
      </c>
      <c r="F399">
        <f t="shared" si="20"/>
        <v>12</v>
      </c>
      <c r="H399" t="str">
        <f>IF(OR(ISBLANK(G399),
IFERROR(VLOOKUP(G399, Crops!$A$3:$B$616, 2, FALSE),
IFERROR(VLOOKUP(G399, Trees!$A$3:$B$615, 2, FALSE),
IFERROR(VLOOKUP(G399, Animals!$A$3:$B$616, 2, FALSE),
IFERROR(VLOOKUP(G399, Gear!$A$3:$B$615, 2, FALSE), 0)))) &gt; 0), "", "X")</f>
        <v/>
      </c>
    </row>
    <row r="400" spans="2:8" x14ac:dyDescent="0.25">
      <c r="B400">
        <v>0</v>
      </c>
      <c r="C400">
        <f t="shared" si="18"/>
        <v>12</v>
      </c>
      <c r="D400">
        <f>SUMIF(Animals!G$3:G$616, A400, Animals!F$3:F$616)
+SUMIF(Gear!G$3:G$614, A400, Gear!F$3:F$614)
+SUMIF(Gear!H$3:H$614, A400, Gear!F$3:F$614)
+SUMIF(Gear!I$3:I$614, A400, Gear!F$3:F$614)
+SUMIF(Workshop!G$3:G$603, A400, Workshop!I$3:I$603)
+SUMIF(Workshop!J$3:J$603, A400, Workshop!L$3:L$603)
+SUMIF(Workshop!M$3:M$603, A400, Workshop!O$3:O$603)
+SUMIF(Workshop!P$3:P$603, A400, Workshop!R$3:R$603)
+SUMIF(Fish!G$3:G$616, A400, Fish!I$3:I$616)
+SUMIF(Fish!J$3:J$616, A400, Fish!L$3:L$616)</f>
        <v>0</v>
      </c>
      <c r="E400">
        <f t="shared" si="19"/>
        <v>12</v>
      </c>
      <c r="F400">
        <f t="shared" si="20"/>
        <v>12</v>
      </c>
      <c r="H400" t="str">
        <f>IF(OR(ISBLANK(G400),
IFERROR(VLOOKUP(G400, Crops!$A$3:$B$616, 2, FALSE),
IFERROR(VLOOKUP(G400, Trees!$A$3:$B$615, 2, FALSE),
IFERROR(VLOOKUP(G400, Animals!$A$3:$B$616, 2, FALSE),
IFERROR(VLOOKUP(G400, Gear!$A$3:$B$615, 2, FALSE), 0)))) &gt; 0), "", "X")</f>
        <v/>
      </c>
    </row>
    <row r="401" spans="2:8" x14ac:dyDescent="0.25">
      <c r="B401">
        <v>0</v>
      </c>
      <c r="C401">
        <f t="shared" si="18"/>
        <v>12</v>
      </c>
      <c r="D401">
        <f>SUMIF(Animals!G$3:G$616, A401, Animals!F$3:F$616)
+SUMIF(Gear!G$3:G$614, A401, Gear!F$3:F$614)
+SUMIF(Gear!H$3:H$614, A401, Gear!F$3:F$614)
+SUMIF(Gear!I$3:I$614, A401, Gear!F$3:F$614)
+SUMIF(Workshop!G$3:G$603, A401, Workshop!I$3:I$603)
+SUMIF(Workshop!J$3:J$603, A401, Workshop!L$3:L$603)
+SUMIF(Workshop!M$3:M$603, A401, Workshop!O$3:O$603)
+SUMIF(Workshop!P$3:P$603, A401, Workshop!R$3:R$603)
+SUMIF(Fish!G$3:G$616, A401, Fish!I$3:I$616)
+SUMIF(Fish!J$3:J$616, A401, Fish!L$3:L$616)</f>
        <v>0</v>
      </c>
      <c r="E401">
        <f t="shared" si="19"/>
        <v>12</v>
      </c>
      <c r="F401">
        <f t="shared" si="20"/>
        <v>12</v>
      </c>
      <c r="H401" t="str">
        <f>IF(OR(ISBLANK(G401),
IFERROR(VLOOKUP(G401, Crops!$A$3:$B$616, 2, FALSE),
IFERROR(VLOOKUP(G401, Trees!$A$3:$B$615, 2, FALSE),
IFERROR(VLOOKUP(G401, Animals!$A$3:$B$616, 2, FALSE),
IFERROR(VLOOKUP(G401, Gear!$A$3:$B$615, 2, FALSE), 0)))) &gt; 0), "", "X")</f>
        <v/>
      </c>
    </row>
    <row r="402" spans="2:8" x14ac:dyDescent="0.25">
      <c r="B402">
        <v>0</v>
      </c>
      <c r="C402">
        <f t="shared" si="18"/>
        <v>12</v>
      </c>
      <c r="D402">
        <f>SUMIF(Animals!G$3:G$616, A402, Animals!F$3:F$616)
+SUMIF(Gear!G$3:G$614, A402, Gear!F$3:F$614)
+SUMIF(Gear!H$3:H$614, A402, Gear!F$3:F$614)
+SUMIF(Gear!I$3:I$614, A402, Gear!F$3:F$614)
+SUMIF(Workshop!G$3:G$603, A402, Workshop!I$3:I$603)
+SUMIF(Workshop!J$3:J$603, A402, Workshop!L$3:L$603)
+SUMIF(Workshop!M$3:M$603, A402, Workshop!O$3:O$603)
+SUMIF(Workshop!P$3:P$603, A402, Workshop!R$3:R$603)
+SUMIF(Fish!G$3:G$616, A402, Fish!I$3:I$616)
+SUMIF(Fish!J$3:J$616, A402, Fish!L$3:L$616)</f>
        <v>0</v>
      </c>
      <c r="E402">
        <f t="shared" si="19"/>
        <v>12</v>
      </c>
      <c r="F402">
        <f t="shared" si="20"/>
        <v>12</v>
      </c>
      <c r="H402" t="str">
        <f>IF(OR(ISBLANK(G402),
IFERROR(VLOOKUP(G402, Crops!$A$3:$B$616, 2, FALSE),
IFERROR(VLOOKUP(G402, Trees!$A$3:$B$615, 2, FALSE),
IFERROR(VLOOKUP(G402, Animals!$A$3:$B$616, 2, FALSE),
IFERROR(VLOOKUP(G402, Gear!$A$3:$B$615, 2, FALSE), 0)))) &gt; 0), "", "X")</f>
        <v/>
      </c>
    </row>
    <row r="403" spans="2:8" x14ac:dyDescent="0.25">
      <c r="B403">
        <v>0</v>
      </c>
      <c r="C403">
        <f t="shared" si="18"/>
        <v>12</v>
      </c>
      <c r="D403">
        <f>SUMIF(Animals!G$3:G$616, A403, Animals!F$3:F$616)
+SUMIF(Gear!G$3:G$614, A403, Gear!F$3:F$614)
+SUMIF(Gear!H$3:H$614, A403, Gear!F$3:F$614)
+SUMIF(Gear!I$3:I$614, A403, Gear!F$3:F$614)
+SUMIF(Workshop!G$3:G$603, A403, Workshop!I$3:I$603)
+SUMIF(Workshop!J$3:J$603, A403, Workshop!L$3:L$603)
+SUMIF(Workshop!M$3:M$603, A403, Workshop!O$3:O$603)
+SUMIF(Workshop!P$3:P$603, A403, Workshop!R$3:R$603)
+SUMIF(Fish!G$3:G$616, A403, Fish!I$3:I$616)
+SUMIF(Fish!J$3:J$616, A403, Fish!L$3:L$616)</f>
        <v>0</v>
      </c>
      <c r="E403">
        <f t="shared" si="19"/>
        <v>12</v>
      </c>
      <c r="F403">
        <f t="shared" si="20"/>
        <v>12</v>
      </c>
      <c r="H403" t="str">
        <f>IF(OR(ISBLANK(G403),
IFERROR(VLOOKUP(G403, Crops!$A$3:$B$616, 2, FALSE),
IFERROR(VLOOKUP(G403, Trees!$A$3:$B$615, 2, FALSE),
IFERROR(VLOOKUP(G403, Animals!$A$3:$B$616, 2, FALSE),
IFERROR(VLOOKUP(G403, Gear!$A$3:$B$615, 2, FALSE), 0)))) &gt; 0), "", "X")</f>
        <v/>
      </c>
    </row>
    <row r="404" spans="2:8" x14ac:dyDescent="0.25">
      <c r="B404">
        <v>0</v>
      </c>
      <c r="C404">
        <f t="shared" si="18"/>
        <v>12</v>
      </c>
      <c r="D404">
        <f>SUMIF(Animals!G$3:G$616, A404, Animals!F$3:F$616)
+SUMIF(Gear!G$3:G$614, A404, Gear!F$3:F$614)
+SUMIF(Gear!H$3:H$614, A404, Gear!F$3:F$614)
+SUMIF(Gear!I$3:I$614, A404, Gear!F$3:F$614)
+SUMIF(Workshop!G$3:G$603, A404, Workshop!I$3:I$603)
+SUMIF(Workshop!J$3:J$603, A404, Workshop!L$3:L$603)
+SUMIF(Workshop!M$3:M$603, A404, Workshop!O$3:O$603)
+SUMIF(Workshop!P$3:P$603, A404, Workshop!R$3:R$603)
+SUMIF(Fish!G$3:G$616, A404, Fish!I$3:I$616)
+SUMIF(Fish!J$3:J$616, A404, Fish!L$3:L$616)</f>
        <v>0</v>
      </c>
      <c r="E404">
        <f t="shared" si="19"/>
        <v>12</v>
      </c>
      <c r="F404">
        <f t="shared" si="20"/>
        <v>12</v>
      </c>
      <c r="H404" t="str">
        <f>IF(OR(ISBLANK(G404),
IFERROR(VLOOKUP(G404, Crops!$A$3:$B$616, 2, FALSE),
IFERROR(VLOOKUP(G404, Trees!$A$3:$B$615, 2, FALSE),
IFERROR(VLOOKUP(G404, Animals!$A$3:$B$616, 2, FALSE),
IFERROR(VLOOKUP(G404, Gear!$A$3:$B$615, 2, FALSE), 0)))) &gt; 0), "", "X")</f>
        <v/>
      </c>
    </row>
    <row r="405" spans="2:8" x14ac:dyDescent="0.25">
      <c r="B405">
        <v>0</v>
      </c>
      <c r="C405">
        <f t="shared" si="18"/>
        <v>12</v>
      </c>
      <c r="D405">
        <f>SUMIF(Animals!G$3:G$616, A405, Animals!F$3:F$616)
+SUMIF(Gear!G$3:G$614, A405, Gear!F$3:F$614)
+SUMIF(Gear!H$3:H$614, A405, Gear!F$3:F$614)
+SUMIF(Gear!I$3:I$614, A405, Gear!F$3:F$614)
+SUMIF(Workshop!G$3:G$603, A405, Workshop!I$3:I$603)
+SUMIF(Workshop!J$3:J$603, A405, Workshop!L$3:L$603)
+SUMIF(Workshop!M$3:M$603, A405, Workshop!O$3:O$603)
+SUMIF(Workshop!P$3:P$603, A405, Workshop!R$3:R$603)
+SUMIF(Fish!G$3:G$616, A405, Fish!I$3:I$616)
+SUMIF(Fish!J$3:J$616, A405, Fish!L$3:L$616)</f>
        <v>0</v>
      </c>
      <c r="E405">
        <f t="shared" si="19"/>
        <v>12</v>
      </c>
      <c r="F405">
        <f t="shared" si="20"/>
        <v>12</v>
      </c>
      <c r="H405" t="str">
        <f>IF(OR(ISBLANK(G405),
IFERROR(VLOOKUP(G405, Crops!$A$3:$B$616, 2, FALSE),
IFERROR(VLOOKUP(G405, Trees!$A$3:$B$615, 2, FALSE),
IFERROR(VLOOKUP(G405, Animals!$A$3:$B$616, 2, FALSE),
IFERROR(VLOOKUP(G405, Gear!$A$3:$B$615, 2, FALSE), 0)))) &gt; 0), "", "X")</f>
        <v/>
      </c>
    </row>
    <row r="406" spans="2:8" x14ac:dyDescent="0.25">
      <c r="B406">
        <v>0</v>
      </c>
      <c r="C406">
        <f t="shared" si="18"/>
        <v>12</v>
      </c>
      <c r="D406">
        <f>SUMIF(Animals!G$3:G$616, A406, Animals!F$3:F$616)
+SUMIF(Gear!G$3:G$614, A406, Gear!F$3:F$614)
+SUMIF(Gear!H$3:H$614, A406, Gear!F$3:F$614)
+SUMIF(Gear!I$3:I$614, A406, Gear!F$3:F$614)
+SUMIF(Workshop!G$3:G$603, A406, Workshop!I$3:I$603)
+SUMIF(Workshop!J$3:J$603, A406, Workshop!L$3:L$603)
+SUMIF(Workshop!M$3:M$603, A406, Workshop!O$3:O$603)
+SUMIF(Workshop!P$3:P$603, A406, Workshop!R$3:R$603)
+SUMIF(Fish!G$3:G$616, A406, Fish!I$3:I$616)
+SUMIF(Fish!J$3:J$616, A406, Fish!L$3:L$616)</f>
        <v>0</v>
      </c>
      <c r="E406">
        <f t="shared" si="19"/>
        <v>12</v>
      </c>
      <c r="F406">
        <f t="shared" si="20"/>
        <v>12</v>
      </c>
      <c r="H406" t="str">
        <f>IF(OR(ISBLANK(G406),
IFERROR(VLOOKUP(G406, Crops!$A$3:$B$616, 2, FALSE),
IFERROR(VLOOKUP(G406, Trees!$A$3:$B$615, 2, FALSE),
IFERROR(VLOOKUP(G406, Animals!$A$3:$B$616, 2, FALSE),
IFERROR(VLOOKUP(G406, Gear!$A$3:$B$615, 2, FALSE), 0)))) &gt; 0), "", "X")</f>
        <v/>
      </c>
    </row>
    <row r="407" spans="2:8" x14ac:dyDescent="0.25">
      <c r="B407">
        <v>0</v>
      </c>
      <c r="C407">
        <f t="shared" si="18"/>
        <v>12</v>
      </c>
      <c r="D407">
        <f>SUMIF(Animals!G$3:G$616, A407, Animals!F$3:F$616)
+SUMIF(Gear!G$3:G$614, A407, Gear!F$3:F$614)
+SUMIF(Gear!H$3:H$614, A407, Gear!F$3:F$614)
+SUMIF(Gear!I$3:I$614, A407, Gear!F$3:F$614)
+SUMIF(Workshop!G$3:G$603, A407, Workshop!I$3:I$603)
+SUMIF(Workshop!J$3:J$603, A407, Workshop!L$3:L$603)
+SUMIF(Workshop!M$3:M$603, A407, Workshop!O$3:O$603)
+SUMIF(Workshop!P$3:P$603, A407, Workshop!R$3:R$603)
+SUMIF(Fish!G$3:G$616, A407, Fish!I$3:I$616)
+SUMIF(Fish!J$3:J$616, A407, Fish!L$3:L$616)</f>
        <v>0</v>
      </c>
      <c r="E407">
        <f t="shared" si="19"/>
        <v>12</v>
      </c>
      <c r="F407">
        <f t="shared" si="20"/>
        <v>12</v>
      </c>
      <c r="H407" t="str">
        <f>IF(OR(ISBLANK(G407),
IFERROR(VLOOKUP(G407, Crops!$A$3:$B$616, 2, FALSE),
IFERROR(VLOOKUP(G407, Trees!$A$3:$B$615, 2, FALSE),
IFERROR(VLOOKUP(G407, Animals!$A$3:$B$616, 2, FALSE),
IFERROR(VLOOKUP(G407, Gear!$A$3:$B$615, 2, FALSE), 0)))) &gt; 0), "", "X")</f>
        <v/>
      </c>
    </row>
    <row r="408" spans="2:8" x14ac:dyDescent="0.25">
      <c r="B408">
        <v>0</v>
      </c>
      <c r="C408">
        <f t="shared" si="18"/>
        <v>12</v>
      </c>
      <c r="D408">
        <f>SUMIF(Animals!G$3:G$616, A408, Animals!F$3:F$616)
+SUMIF(Gear!G$3:G$614, A408, Gear!F$3:F$614)
+SUMIF(Gear!H$3:H$614, A408, Gear!F$3:F$614)
+SUMIF(Gear!I$3:I$614, A408, Gear!F$3:F$614)
+SUMIF(Workshop!G$3:G$603, A408, Workshop!I$3:I$603)
+SUMIF(Workshop!J$3:J$603, A408, Workshop!L$3:L$603)
+SUMIF(Workshop!M$3:M$603, A408, Workshop!O$3:O$603)
+SUMIF(Workshop!P$3:P$603, A408, Workshop!R$3:R$603)
+SUMIF(Fish!G$3:G$616, A408, Fish!I$3:I$616)
+SUMIF(Fish!J$3:J$616, A408, Fish!L$3:L$616)</f>
        <v>0</v>
      </c>
      <c r="E408">
        <f t="shared" si="19"/>
        <v>12</v>
      </c>
      <c r="F408">
        <f t="shared" si="20"/>
        <v>12</v>
      </c>
      <c r="H408" t="str">
        <f>IF(OR(ISBLANK(G408),
IFERROR(VLOOKUP(G408, Crops!$A$3:$B$616, 2, FALSE),
IFERROR(VLOOKUP(G408, Trees!$A$3:$B$615, 2, FALSE),
IFERROR(VLOOKUP(G408, Animals!$A$3:$B$616, 2, FALSE),
IFERROR(VLOOKUP(G408, Gear!$A$3:$B$615, 2, FALSE), 0)))) &gt; 0), "", "X")</f>
        <v/>
      </c>
    </row>
    <row r="409" spans="2:8" x14ac:dyDescent="0.25">
      <c r="B409">
        <v>0</v>
      </c>
      <c r="C409">
        <f t="shared" si="18"/>
        <v>12</v>
      </c>
      <c r="D409">
        <f>SUMIF(Animals!G$3:G$616, A409, Animals!F$3:F$616)
+SUMIF(Gear!G$3:G$614, A409, Gear!F$3:F$614)
+SUMIF(Gear!H$3:H$614, A409, Gear!F$3:F$614)
+SUMIF(Gear!I$3:I$614, A409, Gear!F$3:F$614)
+SUMIF(Workshop!G$3:G$603, A409, Workshop!I$3:I$603)
+SUMIF(Workshop!J$3:J$603, A409, Workshop!L$3:L$603)
+SUMIF(Workshop!M$3:M$603, A409, Workshop!O$3:O$603)
+SUMIF(Workshop!P$3:P$603, A409, Workshop!R$3:R$603)
+SUMIF(Fish!G$3:G$616, A409, Fish!I$3:I$616)
+SUMIF(Fish!J$3:J$616, A409, Fish!L$3:L$616)</f>
        <v>0</v>
      </c>
      <c r="E409">
        <f t="shared" si="19"/>
        <v>12</v>
      </c>
      <c r="F409">
        <f t="shared" si="20"/>
        <v>12</v>
      </c>
      <c r="H409" t="str">
        <f>IF(OR(ISBLANK(G409),
IFERROR(VLOOKUP(G409, Crops!$A$3:$B$616, 2, FALSE),
IFERROR(VLOOKUP(G409, Trees!$A$3:$B$615, 2, FALSE),
IFERROR(VLOOKUP(G409, Animals!$A$3:$B$616, 2, FALSE),
IFERROR(VLOOKUP(G409, Gear!$A$3:$B$615, 2, FALSE), 0)))) &gt; 0), "", "X")</f>
        <v/>
      </c>
    </row>
    <row r="410" spans="2:8" x14ac:dyDescent="0.25">
      <c r="B410">
        <v>0</v>
      </c>
      <c r="C410">
        <f t="shared" si="18"/>
        <v>12</v>
      </c>
      <c r="D410">
        <f>SUMIF(Animals!G$3:G$616, A410, Animals!F$3:F$616)
+SUMIF(Gear!G$3:G$614, A410, Gear!F$3:F$614)
+SUMIF(Gear!H$3:H$614, A410, Gear!F$3:F$614)
+SUMIF(Gear!I$3:I$614, A410, Gear!F$3:F$614)
+SUMIF(Workshop!G$3:G$603, A410, Workshop!I$3:I$603)
+SUMIF(Workshop!J$3:J$603, A410, Workshop!L$3:L$603)
+SUMIF(Workshop!M$3:M$603, A410, Workshop!O$3:O$603)
+SUMIF(Workshop!P$3:P$603, A410, Workshop!R$3:R$603)
+SUMIF(Fish!G$3:G$616, A410, Fish!I$3:I$616)
+SUMIF(Fish!J$3:J$616, A410, Fish!L$3:L$616)</f>
        <v>0</v>
      </c>
      <c r="E410">
        <f t="shared" si="19"/>
        <v>12</v>
      </c>
      <c r="F410">
        <f t="shared" si="20"/>
        <v>12</v>
      </c>
      <c r="H410" t="str">
        <f>IF(OR(ISBLANK(G410),
IFERROR(VLOOKUP(G410, Crops!$A$3:$B$616, 2, FALSE),
IFERROR(VLOOKUP(G410, Trees!$A$3:$B$615, 2, FALSE),
IFERROR(VLOOKUP(G410, Animals!$A$3:$B$616, 2, FALSE),
IFERROR(VLOOKUP(G410, Gear!$A$3:$B$615, 2, FALSE), 0)))) &gt; 0), "", "X")</f>
        <v/>
      </c>
    </row>
    <row r="411" spans="2:8" x14ac:dyDescent="0.25">
      <c r="B411">
        <v>0</v>
      </c>
      <c r="C411">
        <f t="shared" si="18"/>
        <v>12</v>
      </c>
      <c r="D411">
        <f>SUMIF(Animals!G$3:G$616, A411, Animals!F$3:F$616)
+SUMIF(Gear!G$3:G$614, A411, Gear!F$3:F$614)
+SUMIF(Gear!H$3:H$614, A411, Gear!F$3:F$614)
+SUMIF(Gear!I$3:I$614, A411, Gear!F$3:F$614)
+SUMIF(Workshop!G$3:G$603, A411, Workshop!I$3:I$603)
+SUMIF(Workshop!J$3:J$603, A411, Workshop!L$3:L$603)
+SUMIF(Workshop!M$3:M$603, A411, Workshop!O$3:O$603)
+SUMIF(Workshop!P$3:P$603, A411, Workshop!R$3:R$603)
+SUMIF(Fish!G$3:G$616, A411, Fish!I$3:I$616)
+SUMIF(Fish!J$3:J$616, A411, Fish!L$3:L$616)</f>
        <v>0</v>
      </c>
      <c r="E411">
        <f t="shared" si="19"/>
        <v>12</v>
      </c>
      <c r="F411">
        <f t="shared" si="20"/>
        <v>12</v>
      </c>
      <c r="H411" t="str">
        <f>IF(OR(ISBLANK(G411),
IFERROR(VLOOKUP(G411, Crops!$A$3:$B$616, 2, FALSE),
IFERROR(VLOOKUP(G411, Trees!$A$3:$B$615, 2, FALSE),
IFERROR(VLOOKUP(G411, Animals!$A$3:$B$616, 2, FALSE),
IFERROR(VLOOKUP(G411, Gear!$A$3:$B$615, 2, FALSE), 0)))) &gt; 0), "", "X")</f>
        <v/>
      </c>
    </row>
    <row r="412" spans="2:8" x14ac:dyDescent="0.25">
      <c r="B412">
        <v>0</v>
      </c>
      <c r="C412">
        <f t="shared" si="18"/>
        <v>12</v>
      </c>
      <c r="D412">
        <f>SUMIF(Animals!G$3:G$616, A412, Animals!F$3:F$616)
+SUMIF(Gear!G$3:G$614, A412, Gear!F$3:F$614)
+SUMIF(Gear!H$3:H$614, A412, Gear!F$3:F$614)
+SUMIF(Gear!I$3:I$614, A412, Gear!F$3:F$614)
+SUMIF(Workshop!G$3:G$603, A412, Workshop!I$3:I$603)
+SUMIF(Workshop!J$3:J$603, A412, Workshop!L$3:L$603)
+SUMIF(Workshop!M$3:M$603, A412, Workshop!O$3:O$603)
+SUMIF(Workshop!P$3:P$603, A412, Workshop!R$3:R$603)
+SUMIF(Fish!G$3:G$616, A412, Fish!I$3:I$616)
+SUMIF(Fish!J$3:J$616, A412, Fish!L$3:L$616)</f>
        <v>0</v>
      </c>
      <c r="E412">
        <f t="shared" si="19"/>
        <v>12</v>
      </c>
      <c r="F412">
        <f t="shared" si="20"/>
        <v>12</v>
      </c>
      <c r="H412" t="str">
        <f>IF(OR(ISBLANK(G412),
IFERROR(VLOOKUP(G412, Crops!$A$3:$B$616, 2, FALSE),
IFERROR(VLOOKUP(G412, Trees!$A$3:$B$615, 2, FALSE),
IFERROR(VLOOKUP(G412, Animals!$A$3:$B$616, 2, FALSE),
IFERROR(VLOOKUP(G412, Gear!$A$3:$B$615, 2, FALSE), 0)))) &gt; 0), "", "X")</f>
        <v/>
      </c>
    </row>
    <row r="413" spans="2:8" x14ac:dyDescent="0.25">
      <c r="B413">
        <v>0</v>
      </c>
      <c r="C413">
        <f t="shared" si="18"/>
        <v>12</v>
      </c>
      <c r="D413">
        <f>SUMIF(Animals!G$3:G$616, A413, Animals!F$3:F$616)
+SUMIF(Gear!G$3:G$614, A413, Gear!F$3:F$614)
+SUMIF(Gear!H$3:H$614, A413, Gear!F$3:F$614)
+SUMIF(Gear!I$3:I$614, A413, Gear!F$3:F$614)
+SUMIF(Workshop!G$3:G$603, A413, Workshop!I$3:I$603)
+SUMIF(Workshop!J$3:J$603, A413, Workshop!L$3:L$603)
+SUMIF(Workshop!M$3:M$603, A413, Workshop!O$3:O$603)
+SUMIF(Workshop!P$3:P$603, A413, Workshop!R$3:R$603)
+SUMIF(Fish!G$3:G$616, A413, Fish!I$3:I$616)
+SUMIF(Fish!J$3:J$616, A413, Fish!L$3:L$616)</f>
        <v>0</v>
      </c>
      <c r="E413">
        <f t="shared" si="19"/>
        <v>12</v>
      </c>
      <c r="F413">
        <f t="shared" si="20"/>
        <v>12</v>
      </c>
      <c r="H413" t="str">
        <f>IF(OR(ISBLANK(G413),
IFERROR(VLOOKUP(G413, Crops!$A$3:$B$616, 2, FALSE),
IFERROR(VLOOKUP(G413, Trees!$A$3:$B$615, 2, FALSE),
IFERROR(VLOOKUP(G413, Animals!$A$3:$B$616, 2, FALSE),
IFERROR(VLOOKUP(G413, Gear!$A$3:$B$615, 2, FALSE), 0)))) &gt; 0), "", "X")</f>
        <v/>
      </c>
    </row>
    <row r="414" spans="2:8" x14ac:dyDescent="0.25">
      <c r="B414">
        <v>0</v>
      </c>
      <c r="C414">
        <f t="shared" si="18"/>
        <v>12</v>
      </c>
      <c r="D414">
        <f>SUMIF(Animals!G$3:G$616, A414, Animals!F$3:F$616)
+SUMIF(Gear!G$3:G$614, A414, Gear!F$3:F$614)
+SUMIF(Gear!H$3:H$614, A414, Gear!F$3:F$614)
+SUMIF(Gear!I$3:I$614, A414, Gear!F$3:F$614)
+SUMIF(Workshop!G$3:G$603, A414, Workshop!I$3:I$603)
+SUMIF(Workshop!J$3:J$603, A414, Workshop!L$3:L$603)
+SUMIF(Workshop!M$3:M$603, A414, Workshop!O$3:O$603)
+SUMIF(Workshop!P$3:P$603, A414, Workshop!R$3:R$603)
+SUMIF(Fish!G$3:G$616, A414, Fish!I$3:I$616)
+SUMIF(Fish!J$3:J$616, A414, Fish!L$3:L$616)</f>
        <v>0</v>
      </c>
      <c r="E414">
        <f t="shared" si="19"/>
        <v>12</v>
      </c>
      <c r="F414">
        <f t="shared" si="20"/>
        <v>12</v>
      </c>
      <c r="H414" t="str">
        <f>IF(OR(ISBLANK(G414),
IFERROR(VLOOKUP(G414, Crops!$A$3:$B$616, 2, FALSE),
IFERROR(VLOOKUP(G414, Trees!$A$3:$B$615, 2, FALSE),
IFERROR(VLOOKUP(G414, Animals!$A$3:$B$616, 2, FALSE),
IFERROR(VLOOKUP(G414, Gear!$A$3:$B$615, 2, FALSE), 0)))) &gt; 0), "", "X")</f>
        <v/>
      </c>
    </row>
    <row r="415" spans="2:8" x14ac:dyDescent="0.25">
      <c r="B415">
        <v>0</v>
      </c>
      <c r="C415">
        <f t="shared" si="18"/>
        <v>12</v>
      </c>
      <c r="D415">
        <f>SUMIF(Animals!G$3:G$616, A415, Animals!F$3:F$616)
+SUMIF(Gear!G$3:G$614, A415, Gear!F$3:F$614)
+SUMIF(Gear!H$3:H$614, A415, Gear!F$3:F$614)
+SUMIF(Gear!I$3:I$614, A415, Gear!F$3:F$614)
+SUMIF(Workshop!G$3:G$603, A415, Workshop!I$3:I$603)
+SUMIF(Workshop!J$3:J$603, A415, Workshop!L$3:L$603)
+SUMIF(Workshop!M$3:M$603, A415, Workshop!O$3:O$603)
+SUMIF(Workshop!P$3:P$603, A415, Workshop!R$3:R$603)
+SUMIF(Fish!G$3:G$616, A415, Fish!I$3:I$616)
+SUMIF(Fish!J$3:J$616, A415, Fish!L$3:L$616)</f>
        <v>0</v>
      </c>
      <c r="E415">
        <f t="shared" si="19"/>
        <v>12</v>
      </c>
      <c r="F415">
        <f t="shared" si="20"/>
        <v>12</v>
      </c>
      <c r="H415" t="str">
        <f>IF(OR(ISBLANK(G415),
IFERROR(VLOOKUP(G415, Crops!$A$3:$B$616, 2, FALSE),
IFERROR(VLOOKUP(G415, Trees!$A$3:$B$615, 2, FALSE),
IFERROR(VLOOKUP(G415, Animals!$A$3:$B$616, 2, FALSE),
IFERROR(VLOOKUP(G415, Gear!$A$3:$B$615, 2, FALSE), 0)))) &gt; 0), "", "X")</f>
        <v/>
      </c>
    </row>
    <row r="416" spans="2:8" x14ac:dyDescent="0.25">
      <c r="B416">
        <v>0</v>
      </c>
      <c r="C416">
        <f t="shared" si="18"/>
        <v>12</v>
      </c>
      <c r="D416">
        <f>SUMIF(Animals!G$3:G$616, A416, Animals!F$3:F$616)
+SUMIF(Gear!G$3:G$614, A416, Gear!F$3:F$614)
+SUMIF(Gear!H$3:H$614, A416, Gear!F$3:F$614)
+SUMIF(Gear!I$3:I$614, A416, Gear!F$3:F$614)
+SUMIF(Workshop!G$3:G$603, A416, Workshop!I$3:I$603)
+SUMIF(Workshop!J$3:J$603, A416, Workshop!L$3:L$603)
+SUMIF(Workshop!M$3:M$603, A416, Workshop!O$3:O$603)
+SUMIF(Workshop!P$3:P$603, A416, Workshop!R$3:R$603)
+SUMIF(Fish!G$3:G$616, A416, Fish!I$3:I$616)
+SUMIF(Fish!J$3:J$616, A416, Fish!L$3:L$616)</f>
        <v>0</v>
      </c>
      <c r="E416">
        <f t="shared" si="19"/>
        <v>12</v>
      </c>
      <c r="F416">
        <f t="shared" si="20"/>
        <v>12</v>
      </c>
      <c r="H416" t="str">
        <f>IF(OR(ISBLANK(G416),
IFERROR(VLOOKUP(G416, Crops!$A$3:$B$616, 2, FALSE),
IFERROR(VLOOKUP(G416, Trees!$A$3:$B$615, 2, FALSE),
IFERROR(VLOOKUP(G416, Animals!$A$3:$B$616, 2, FALSE),
IFERROR(VLOOKUP(G416, Gear!$A$3:$B$615, 2, FALSE), 0)))) &gt; 0), "", "X")</f>
        <v/>
      </c>
    </row>
    <row r="417" spans="2:8" x14ac:dyDescent="0.25">
      <c r="B417">
        <v>0</v>
      </c>
      <c r="C417">
        <f t="shared" si="18"/>
        <v>12</v>
      </c>
      <c r="D417">
        <f>SUMIF(Animals!G$3:G$616, A417, Animals!F$3:F$616)
+SUMIF(Gear!G$3:G$614, A417, Gear!F$3:F$614)
+SUMIF(Gear!H$3:H$614, A417, Gear!F$3:F$614)
+SUMIF(Gear!I$3:I$614, A417, Gear!F$3:F$614)
+SUMIF(Workshop!G$3:G$603, A417, Workshop!I$3:I$603)
+SUMIF(Workshop!J$3:J$603, A417, Workshop!L$3:L$603)
+SUMIF(Workshop!M$3:M$603, A417, Workshop!O$3:O$603)
+SUMIF(Workshop!P$3:P$603, A417, Workshop!R$3:R$603)
+SUMIF(Fish!G$3:G$616, A417, Fish!I$3:I$616)
+SUMIF(Fish!J$3:J$616, A417, Fish!L$3:L$616)</f>
        <v>0</v>
      </c>
      <c r="E417">
        <f t="shared" si="19"/>
        <v>12</v>
      </c>
      <c r="F417">
        <f t="shared" si="20"/>
        <v>12</v>
      </c>
      <c r="H417" t="str">
        <f>IF(OR(ISBLANK(G417),
IFERROR(VLOOKUP(G417, Crops!$A$3:$B$616, 2, FALSE),
IFERROR(VLOOKUP(G417, Trees!$A$3:$B$615, 2, FALSE),
IFERROR(VLOOKUP(G417, Animals!$A$3:$B$616, 2, FALSE),
IFERROR(VLOOKUP(G417, Gear!$A$3:$B$615, 2, FALSE), 0)))) &gt; 0), "", "X")</f>
        <v/>
      </c>
    </row>
    <row r="418" spans="2:8" x14ac:dyDescent="0.25">
      <c r="B418">
        <v>0</v>
      </c>
      <c r="C418">
        <f t="shared" si="18"/>
        <v>12</v>
      </c>
      <c r="D418">
        <f>SUMIF(Animals!G$3:G$616, A418, Animals!F$3:F$616)
+SUMIF(Gear!G$3:G$614, A418, Gear!F$3:F$614)
+SUMIF(Gear!H$3:H$614, A418, Gear!F$3:F$614)
+SUMIF(Gear!I$3:I$614, A418, Gear!F$3:F$614)
+SUMIF(Workshop!G$3:G$603, A418, Workshop!I$3:I$603)
+SUMIF(Workshop!J$3:J$603, A418, Workshop!L$3:L$603)
+SUMIF(Workshop!M$3:M$603, A418, Workshop!O$3:O$603)
+SUMIF(Workshop!P$3:P$603, A418, Workshop!R$3:R$603)
+SUMIF(Fish!G$3:G$616, A418, Fish!I$3:I$616)
+SUMIF(Fish!J$3:J$616, A418, Fish!L$3:L$616)</f>
        <v>0</v>
      </c>
      <c r="E418">
        <f t="shared" si="19"/>
        <v>12</v>
      </c>
      <c r="F418">
        <f t="shared" si="20"/>
        <v>12</v>
      </c>
      <c r="H418" t="str">
        <f>IF(OR(ISBLANK(G418),
IFERROR(VLOOKUP(G418, Crops!$A$3:$B$616, 2, FALSE),
IFERROR(VLOOKUP(G418, Trees!$A$3:$B$615, 2, FALSE),
IFERROR(VLOOKUP(G418, Animals!$A$3:$B$616, 2, FALSE),
IFERROR(VLOOKUP(G418, Gear!$A$3:$B$615, 2, FALSE), 0)))) &gt; 0), "", "X")</f>
        <v/>
      </c>
    </row>
    <row r="419" spans="2:8" x14ac:dyDescent="0.25">
      <c r="B419">
        <v>0</v>
      </c>
      <c r="C419">
        <f t="shared" si="18"/>
        <v>12</v>
      </c>
      <c r="D419">
        <f>SUMIF(Animals!G$3:G$616, A419, Animals!F$3:F$616)
+SUMIF(Gear!G$3:G$614, A419, Gear!F$3:F$614)
+SUMIF(Gear!H$3:H$614, A419, Gear!F$3:F$614)
+SUMIF(Gear!I$3:I$614, A419, Gear!F$3:F$614)
+SUMIF(Workshop!G$3:G$603, A419, Workshop!I$3:I$603)
+SUMIF(Workshop!J$3:J$603, A419, Workshop!L$3:L$603)
+SUMIF(Workshop!M$3:M$603, A419, Workshop!O$3:O$603)
+SUMIF(Workshop!P$3:P$603, A419, Workshop!R$3:R$603)
+SUMIF(Fish!G$3:G$616, A419, Fish!I$3:I$616)
+SUMIF(Fish!J$3:J$616, A419, Fish!L$3:L$616)</f>
        <v>0</v>
      </c>
      <c r="E419">
        <f t="shared" si="19"/>
        <v>12</v>
      </c>
      <c r="F419">
        <f t="shared" si="20"/>
        <v>12</v>
      </c>
      <c r="H419" t="str">
        <f>IF(OR(ISBLANK(G419),
IFERROR(VLOOKUP(G419, Crops!$A$3:$B$616, 2, FALSE),
IFERROR(VLOOKUP(G419, Trees!$A$3:$B$615, 2, FALSE),
IFERROR(VLOOKUP(G419, Animals!$A$3:$B$616, 2, FALSE),
IFERROR(VLOOKUP(G419, Gear!$A$3:$B$615, 2, FALSE), 0)))) &gt; 0), "", "X")</f>
        <v/>
      </c>
    </row>
    <row r="420" spans="2:8" x14ac:dyDescent="0.25">
      <c r="B420">
        <v>0</v>
      </c>
      <c r="C420">
        <f t="shared" si="18"/>
        <v>12</v>
      </c>
      <c r="D420">
        <f>SUMIF(Animals!G$3:G$616, A420, Animals!F$3:F$616)
+SUMIF(Gear!G$3:G$614, A420, Gear!F$3:F$614)
+SUMIF(Gear!H$3:H$614, A420, Gear!F$3:F$614)
+SUMIF(Gear!I$3:I$614, A420, Gear!F$3:F$614)
+SUMIF(Workshop!G$3:G$603, A420, Workshop!I$3:I$603)
+SUMIF(Workshop!J$3:J$603, A420, Workshop!L$3:L$603)
+SUMIF(Workshop!M$3:M$603, A420, Workshop!O$3:O$603)
+SUMIF(Workshop!P$3:P$603, A420, Workshop!R$3:R$603)
+SUMIF(Fish!G$3:G$616, A420, Fish!I$3:I$616)
+SUMIF(Fish!J$3:J$616, A420, Fish!L$3:L$616)</f>
        <v>0</v>
      </c>
      <c r="E420">
        <f t="shared" si="19"/>
        <v>12</v>
      </c>
      <c r="F420">
        <f t="shared" si="20"/>
        <v>12</v>
      </c>
      <c r="H420" t="str">
        <f>IF(OR(ISBLANK(G420),
IFERROR(VLOOKUP(G420, Crops!$A$3:$B$616, 2, FALSE),
IFERROR(VLOOKUP(G420, Trees!$A$3:$B$615, 2, FALSE),
IFERROR(VLOOKUP(G420, Animals!$A$3:$B$616, 2, FALSE),
IFERROR(VLOOKUP(G420, Gear!$A$3:$B$615, 2, FALSE), 0)))) &gt; 0), "", "X")</f>
        <v/>
      </c>
    </row>
    <row r="421" spans="2:8" x14ac:dyDescent="0.25">
      <c r="B421">
        <v>0</v>
      </c>
      <c r="C421">
        <f t="shared" si="18"/>
        <v>12</v>
      </c>
      <c r="D421">
        <f>SUMIF(Animals!G$3:G$616, A421, Animals!F$3:F$616)
+SUMIF(Gear!G$3:G$614, A421, Gear!F$3:F$614)
+SUMIF(Gear!H$3:H$614, A421, Gear!F$3:F$614)
+SUMIF(Gear!I$3:I$614, A421, Gear!F$3:F$614)
+SUMIF(Workshop!G$3:G$603, A421, Workshop!I$3:I$603)
+SUMIF(Workshop!J$3:J$603, A421, Workshop!L$3:L$603)
+SUMIF(Workshop!M$3:M$603, A421, Workshop!O$3:O$603)
+SUMIF(Workshop!P$3:P$603, A421, Workshop!R$3:R$603)
+SUMIF(Fish!G$3:G$616, A421, Fish!I$3:I$616)
+SUMIF(Fish!J$3:J$616, A421, Fish!L$3:L$616)</f>
        <v>0</v>
      </c>
      <c r="E421">
        <f t="shared" si="19"/>
        <v>12</v>
      </c>
      <c r="F421">
        <f t="shared" si="20"/>
        <v>12</v>
      </c>
      <c r="H421" t="str">
        <f>IF(OR(ISBLANK(G421),
IFERROR(VLOOKUP(G421, Crops!$A$3:$B$616, 2, FALSE),
IFERROR(VLOOKUP(G421, Trees!$A$3:$B$615, 2, FALSE),
IFERROR(VLOOKUP(G421, Animals!$A$3:$B$616, 2, FALSE),
IFERROR(VLOOKUP(G421, Gear!$A$3:$B$615, 2, FALSE), 0)))) &gt; 0), "", "X")</f>
        <v/>
      </c>
    </row>
    <row r="422" spans="2:8" x14ac:dyDescent="0.25">
      <c r="B422">
        <v>0</v>
      </c>
      <c r="C422">
        <f t="shared" si="18"/>
        <v>12</v>
      </c>
      <c r="D422">
        <f>SUMIF(Animals!G$3:G$616, A422, Animals!F$3:F$616)
+SUMIF(Gear!G$3:G$614, A422, Gear!F$3:F$614)
+SUMIF(Gear!H$3:H$614, A422, Gear!F$3:F$614)
+SUMIF(Gear!I$3:I$614, A422, Gear!F$3:F$614)
+SUMIF(Workshop!G$3:G$603, A422, Workshop!I$3:I$603)
+SUMIF(Workshop!J$3:J$603, A422, Workshop!L$3:L$603)
+SUMIF(Workshop!M$3:M$603, A422, Workshop!O$3:O$603)
+SUMIF(Workshop!P$3:P$603, A422, Workshop!R$3:R$603)
+SUMIF(Fish!G$3:G$616, A422, Fish!I$3:I$616)
+SUMIF(Fish!J$3:J$616, A422, Fish!L$3:L$616)</f>
        <v>0</v>
      </c>
      <c r="E422">
        <f t="shared" si="19"/>
        <v>12</v>
      </c>
      <c r="F422">
        <f t="shared" si="20"/>
        <v>12</v>
      </c>
      <c r="H422" t="str">
        <f>IF(OR(ISBLANK(G422),
IFERROR(VLOOKUP(G422, Crops!$A$3:$B$616, 2, FALSE),
IFERROR(VLOOKUP(G422, Trees!$A$3:$B$615, 2, FALSE),
IFERROR(VLOOKUP(G422, Animals!$A$3:$B$616, 2, FALSE),
IFERROR(VLOOKUP(G422, Gear!$A$3:$B$615, 2, FALSE), 0)))) &gt; 0), "", "X")</f>
        <v/>
      </c>
    </row>
    <row r="423" spans="2:8" x14ac:dyDescent="0.25">
      <c r="B423">
        <v>0</v>
      </c>
      <c r="C423">
        <f t="shared" si="18"/>
        <v>12</v>
      </c>
      <c r="D423">
        <f>SUMIF(Animals!G$3:G$616, A423, Animals!F$3:F$616)
+SUMIF(Gear!G$3:G$614, A423, Gear!F$3:F$614)
+SUMIF(Gear!H$3:H$614, A423, Gear!F$3:F$614)
+SUMIF(Gear!I$3:I$614, A423, Gear!F$3:F$614)
+SUMIF(Workshop!G$3:G$603, A423, Workshop!I$3:I$603)
+SUMIF(Workshop!J$3:J$603, A423, Workshop!L$3:L$603)
+SUMIF(Workshop!M$3:M$603, A423, Workshop!O$3:O$603)
+SUMIF(Workshop!P$3:P$603, A423, Workshop!R$3:R$603)
+SUMIF(Fish!G$3:G$616, A423, Fish!I$3:I$616)
+SUMIF(Fish!J$3:J$616, A423, Fish!L$3:L$616)</f>
        <v>0</v>
      </c>
      <c r="E423">
        <f t="shared" si="19"/>
        <v>12</v>
      </c>
      <c r="F423">
        <f t="shared" si="20"/>
        <v>12</v>
      </c>
      <c r="H423" t="str">
        <f>IF(OR(ISBLANK(G423),
IFERROR(VLOOKUP(G423, Crops!$A$3:$B$616, 2, FALSE),
IFERROR(VLOOKUP(G423, Trees!$A$3:$B$615, 2, FALSE),
IFERROR(VLOOKUP(G423, Animals!$A$3:$B$616, 2, FALSE),
IFERROR(VLOOKUP(G423, Gear!$A$3:$B$615, 2, FALSE), 0)))) &gt; 0), "", "X")</f>
        <v/>
      </c>
    </row>
    <row r="424" spans="2:8" x14ac:dyDescent="0.25">
      <c r="B424">
        <v>0</v>
      </c>
      <c r="C424">
        <f t="shared" si="18"/>
        <v>12</v>
      </c>
      <c r="D424">
        <f>SUMIF(Animals!G$3:G$616, A424, Animals!F$3:F$616)
+SUMIF(Gear!G$3:G$614, A424, Gear!F$3:F$614)
+SUMIF(Gear!H$3:H$614, A424, Gear!F$3:F$614)
+SUMIF(Gear!I$3:I$614, A424, Gear!F$3:F$614)
+SUMIF(Workshop!G$3:G$603, A424, Workshop!I$3:I$603)
+SUMIF(Workshop!J$3:J$603, A424, Workshop!L$3:L$603)
+SUMIF(Workshop!M$3:M$603, A424, Workshop!O$3:O$603)
+SUMIF(Workshop!P$3:P$603, A424, Workshop!R$3:R$603)
+SUMIF(Fish!G$3:G$616, A424, Fish!I$3:I$616)
+SUMIF(Fish!J$3:J$616, A424, Fish!L$3:L$616)</f>
        <v>0</v>
      </c>
      <c r="E424">
        <f t="shared" si="19"/>
        <v>12</v>
      </c>
      <c r="F424">
        <f t="shared" si="20"/>
        <v>12</v>
      </c>
      <c r="H424" t="str">
        <f>IF(OR(ISBLANK(G424),
IFERROR(VLOOKUP(G424, Crops!$A$3:$B$616, 2, FALSE),
IFERROR(VLOOKUP(G424, Trees!$A$3:$B$615, 2, FALSE),
IFERROR(VLOOKUP(G424, Animals!$A$3:$B$616, 2, FALSE),
IFERROR(VLOOKUP(G424, Gear!$A$3:$B$615, 2, FALSE), 0)))) &gt; 0), "", "X")</f>
        <v/>
      </c>
    </row>
    <row r="425" spans="2:8" x14ac:dyDescent="0.25">
      <c r="B425">
        <v>0</v>
      </c>
      <c r="C425">
        <f t="shared" si="18"/>
        <v>12</v>
      </c>
      <c r="D425">
        <f>SUMIF(Animals!G$3:G$616, A425, Animals!F$3:F$616)
+SUMIF(Gear!G$3:G$614, A425, Gear!F$3:F$614)
+SUMIF(Gear!H$3:H$614, A425, Gear!F$3:F$614)
+SUMIF(Gear!I$3:I$614, A425, Gear!F$3:F$614)
+SUMIF(Workshop!G$3:G$603, A425, Workshop!I$3:I$603)
+SUMIF(Workshop!J$3:J$603, A425, Workshop!L$3:L$603)
+SUMIF(Workshop!M$3:M$603, A425, Workshop!O$3:O$603)
+SUMIF(Workshop!P$3:P$603, A425, Workshop!R$3:R$603)
+SUMIF(Fish!G$3:G$616, A425, Fish!I$3:I$616)
+SUMIF(Fish!J$3:J$616, A425, Fish!L$3:L$616)</f>
        <v>0</v>
      </c>
      <c r="E425">
        <f t="shared" si="19"/>
        <v>12</v>
      </c>
      <c r="F425">
        <f t="shared" si="20"/>
        <v>12</v>
      </c>
      <c r="H425" t="str">
        <f>IF(OR(ISBLANK(G425),
IFERROR(VLOOKUP(G425, Crops!$A$3:$B$616, 2, FALSE),
IFERROR(VLOOKUP(G425, Trees!$A$3:$B$615, 2, FALSE),
IFERROR(VLOOKUP(G425, Animals!$A$3:$B$616, 2, FALSE),
IFERROR(VLOOKUP(G425, Gear!$A$3:$B$615, 2, FALSE), 0)))) &gt; 0), "", "X")</f>
        <v/>
      </c>
    </row>
    <row r="426" spans="2:8" x14ac:dyDescent="0.25">
      <c r="B426">
        <v>0</v>
      </c>
      <c r="C426">
        <f t="shared" si="18"/>
        <v>12</v>
      </c>
      <c r="D426">
        <f>SUMIF(Animals!G$3:G$616, A426, Animals!F$3:F$616)
+SUMIF(Gear!G$3:G$614, A426, Gear!F$3:F$614)
+SUMIF(Gear!H$3:H$614, A426, Gear!F$3:F$614)
+SUMIF(Gear!I$3:I$614, A426, Gear!F$3:F$614)
+SUMIF(Workshop!G$3:G$603, A426, Workshop!I$3:I$603)
+SUMIF(Workshop!J$3:J$603, A426, Workshop!L$3:L$603)
+SUMIF(Workshop!M$3:M$603, A426, Workshop!O$3:O$603)
+SUMIF(Workshop!P$3:P$603, A426, Workshop!R$3:R$603)
+SUMIF(Fish!G$3:G$616, A426, Fish!I$3:I$616)
+SUMIF(Fish!J$3:J$616, A426, Fish!L$3:L$616)</f>
        <v>0</v>
      </c>
      <c r="E426">
        <f t="shared" si="19"/>
        <v>12</v>
      </c>
      <c r="F426">
        <f t="shared" si="20"/>
        <v>12</v>
      </c>
      <c r="H426" t="str">
        <f>IF(OR(ISBLANK(G426),
IFERROR(VLOOKUP(G426, Crops!$A$3:$B$616, 2, FALSE),
IFERROR(VLOOKUP(G426, Trees!$A$3:$B$615, 2, FALSE),
IFERROR(VLOOKUP(G426, Animals!$A$3:$B$616, 2, FALSE),
IFERROR(VLOOKUP(G426, Gear!$A$3:$B$615, 2, FALSE), 0)))) &gt; 0), "", "X")</f>
        <v/>
      </c>
    </row>
    <row r="427" spans="2:8" x14ac:dyDescent="0.25">
      <c r="B427">
        <v>0</v>
      </c>
      <c r="C427">
        <f t="shared" si="18"/>
        <v>12</v>
      </c>
      <c r="D427">
        <f>SUMIF(Animals!G$3:G$616, A427, Animals!F$3:F$616)
+SUMIF(Gear!G$3:G$614, A427, Gear!F$3:F$614)
+SUMIF(Gear!H$3:H$614, A427, Gear!F$3:F$614)
+SUMIF(Gear!I$3:I$614, A427, Gear!F$3:F$614)
+SUMIF(Workshop!G$3:G$603, A427, Workshop!I$3:I$603)
+SUMIF(Workshop!J$3:J$603, A427, Workshop!L$3:L$603)
+SUMIF(Workshop!M$3:M$603, A427, Workshop!O$3:O$603)
+SUMIF(Workshop!P$3:P$603, A427, Workshop!R$3:R$603)
+SUMIF(Fish!G$3:G$616, A427, Fish!I$3:I$616)
+SUMIF(Fish!J$3:J$616, A427, Fish!L$3:L$616)</f>
        <v>0</v>
      </c>
      <c r="E427">
        <f t="shared" si="19"/>
        <v>12</v>
      </c>
      <c r="F427">
        <f t="shared" si="20"/>
        <v>12</v>
      </c>
      <c r="H427" t="str">
        <f>IF(OR(ISBLANK(G427),
IFERROR(VLOOKUP(G427, Crops!$A$3:$B$616, 2, FALSE),
IFERROR(VLOOKUP(G427, Trees!$A$3:$B$615, 2, FALSE),
IFERROR(VLOOKUP(G427, Animals!$A$3:$B$616, 2, FALSE),
IFERROR(VLOOKUP(G427, Gear!$A$3:$B$615, 2, FALSE), 0)))) &gt; 0), "", "X")</f>
        <v/>
      </c>
    </row>
    <row r="428" spans="2:8" x14ac:dyDescent="0.25">
      <c r="B428">
        <v>0</v>
      </c>
      <c r="C428">
        <f t="shared" si="18"/>
        <v>12</v>
      </c>
      <c r="D428">
        <f>SUMIF(Animals!G$3:G$616, A428, Animals!F$3:F$616)
+SUMIF(Gear!G$3:G$614, A428, Gear!F$3:F$614)
+SUMIF(Gear!H$3:H$614, A428, Gear!F$3:F$614)
+SUMIF(Gear!I$3:I$614, A428, Gear!F$3:F$614)
+SUMIF(Workshop!G$3:G$603, A428, Workshop!I$3:I$603)
+SUMIF(Workshop!J$3:J$603, A428, Workshop!L$3:L$603)
+SUMIF(Workshop!M$3:M$603, A428, Workshop!O$3:O$603)
+SUMIF(Workshop!P$3:P$603, A428, Workshop!R$3:R$603)
+SUMIF(Fish!G$3:G$616, A428, Fish!I$3:I$616)
+SUMIF(Fish!J$3:J$616, A428, Fish!L$3:L$616)</f>
        <v>0</v>
      </c>
      <c r="E428">
        <f t="shared" si="19"/>
        <v>12</v>
      </c>
      <c r="F428">
        <f t="shared" si="20"/>
        <v>12</v>
      </c>
      <c r="H428" t="str">
        <f>IF(OR(ISBLANK(G428),
IFERROR(VLOOKUP(G428, Crops!$A$3:$B$616, 2, FALSE),
IFERROR(VLOOKUP(G428, Trees!$A$3:$B$615, 2, FALSE),
IFERROR(VLOOKUP(G428, Animals!$A$3:$B$616, 2, FALSE),
IFERROR(VLOOKUP(G428, Gear!$A$3:$B$615, 2, FALSE), 0)))) &gt; 0), "", "X")</f>
        <v/>
      </c>
    </row>
    <row r="429" spans="2:8" x14ac:dyDescent="0.25">
      <c r="B429">
        <v>0</v>
      </c>
      <c r="C429">
        <f t="shared" si="18"/>
        <v>12</v>
      </c>
      <c r="D429">
        <f>SUMIF(Animals!G$3:G$616, A429, Animals!F$3:F$616)
+SUMIF(Gear!G$3:G$614, A429, Gear!F$3:F$614)
+SUMIF(Gear!H$3:H$614, A429, Gear!F$3:F$614)
+SUMIF(Gear!I$3:I$614, A429, Gear!F$3:F$614)
+SUMIF(Workshop!G$3:G$603, A429, Workshop!I$3:I$603)
+SUMIF(Workshop!J$3:J$603, A429, Workshop!L$3:L$603)
+SUMIF(Workshop!M$3:M$603, A429, Workshop!O$3:O$603)
+SUMIF(Workshop!P$3:P$603, A429, Workshop!R$3:R$603)
+SUMIF(Fish!G$3:G$616, A429, Fish!I$3:I$616)
+SUMIF(Fish!J$3:J$616, A429, Fish!L$3:L$616)</f>
        <v>0</v>
      </c>
      <c r="E429">
        <f t="shared" si="19"/>
        <v>12</v>
      </c>
      <c r="F429">
        <f t="shared" si="20"/>
        <v>12</v>
      </c>
      <c r="H429" t="str">
        <f>IF(OR(ISBLANK(G429),
IFERROR(VLOOKUP(G429, Crops!$A$3:$B$616, 2, FALSE),
IFERROR(VLOOKUP(G429, Trees!$A$3:$B$615, 2, FALSE),
IFERROR(VLOOKUP(G429, Animals!$A$3:$B$616, 2, FALSE),
IFERROR(VLOOKUP(G429, Gear!$A$3:$B$615, 2, FALSE), 0)))) &gt; 0), "", "X")</f>
        <v/>
      </c>
    </row>
    <row r="430" spans="2:8" x14ac:dyDescent="0.25">
      <c r="B430">
        <v>0</v>
      </c>
      <c r="C430">
        <f t="shared" si="18"/>
        <v>12</v>
      </c>
      <c r="D430">
        <f>SUMIF(Animals!G$3:G$616, A430, Animals!F$3:F$616)
+SUMIF(Gear!G$3:G$614, A430, Gear!F$3:F$614)
+SUMIF(Gear!H$3:H$614, A430, Gear!F$3:F$614)
+SUMIF(Gear!I$3:I$614, A430, Gear!F$3:F$614)
+SUMIF(Workshop!G$3:G$603, A430, Workshop!I$3:I$603)
+SUMIF(Workshop!J$3:J$603, A430, Workshop!L$3:L$603)
+SUMIF(Workshop!M$3:M$603, A430, Workshop!O$3:O$603)
+SUMIF(Workshop!P$3:P$603, A430, Workshop!R$3:R$603)
+SUMIF(Fish!G$3:G$616, A430, Fish!I$3:I$616)
+SUMIF(Fish!J$3:J$616, A430, Fish!L$3:L$616)</f>
        <v>0</v>
      </c>
      <c r="E430">
        <f t="shared" si="19"/>
        <v>12</v>
      </c>
      <c r="F430">
        <f t="shared" si="20"/>
        <v>12</v>
      </c>
      <c r="H430" t="str">
        <f>IF(OR(ISBLANK(G430),
IFERROR(VLOOKUP(G430, Crops!$A$3:$B$616, 2, FALSE),
IFERROR(VLOOKUP(G430, Trees!$A$3:$B$615, 2, FALSE),
IFERROR(VLOOKUP(G430, Animals!$A$3:$B$616, 2, FALSE),
IFERROR(VLOOKUP(G430, Gear!$A$3:$B$615, 2, FALSE), 0)))) &gt; 0), "", "X")</f>
        <v/>
      </c>
    </row>
    <row r="431" spans="2:8" x14ac:dyDescent="0.25">
      <c r="B431">
        <v>0</v>
      </c>
      <c r="C431">
        <f t="shared" si="18"/>
        <v>12</v>
      </c>
      <c r="D431">
        <f>SUMIF(Animals!G$3:G$616, A431, Animals!F$3:F$616)
+SUMIF(Gear!G$3:G$614, A431, Gear!F$3:F$614)
+SUMIF(Gear!H$3:H$614, A431, Gear!F$3:F$614)
+SUMIF(Gear!I$3:I$614, A431, Gear!F$3:F$614)
+SUMIF(Workshop!G$3:G$603, A431, Workshop!I$3:I$603)
+SUMIF(Workshop!J$3:J$603, A431, Workshop!L$3:L$603)
+SUMIF(Workshop!M$3:M$603, A431, Workshop!O$3:O$603)
+SUMIF(Workshop!P$3:P$603, A431, Workshop!R$3:R$603)
+SUMIF(Fish!G$3:G$616, A431, Fish!I$3:I$616)
+SUMIF(Fish!J$3:J$616, A431, Fish!L$3:L$616)</f>
        <v>0</v>
      </c>
      <c r="E431">
        <f t="shared" si="19"/>
        <v>12</v>
      </c>
      <c r="F431">
        <f t="shared" si="20"/>
        <v>12</v>
      </c>
      <c r="H431" t="str">
        <f>IF(OR(ISBLANK(G431),
IFERROR(VLOOKUP(G431, Crops!$A$3:$B$616, 2, FALSE),
IFERROR(VLOOKUP(G431, Trees!$A$3:$B$615, 2, FALSE),
IFERROR(VLOOKUP(G431, Animals!$A$3:$B$616, 2, FALSE),
IFERROR(VLOOKUP(G431, Gear!$A$3:$B$615, 2, FALSE), 0)))) &gt; 0), "", "X")</f>
        <v/>
      </c>
    </row>
    <row r="432" spans="2:8" x14ac:dyDescent="0.25">
      <c r="B432">
        <v>0</v>
      </c>
      <c r="C432">
        <f t="shared" si="18"/>
        <v>12</v>
      </c>
      <c r="D432">
        <f>SUMIF(Animals!G$3:G$616, A432, Animals!F$3:F$616)
+SUMIF(Gear!G$3:G$614, A432, Gear!F$3:F$614)
+SUMIF(Gear!H$3:H$614, A432, Gear!F$3:F$614)
+SUMIF(Gear!I$3:I$614, A432, Gear!F$3:F$614)
+SUMIF(Workshop!G$3:G$603, A432, Workshop!I$3:I$603)
+SUMIF(Workshop!J$3:J$603, A432, Workshop!L$3:L$603)
+SUMIF(Workshop!M$3:M$603, A432, Workshop!O$3:O$603)
+SUMIF(Workshop!P$3:P$603, A432, Workshop!R$3:R$603)
+SUMIF(Fish!G$3:G$616, A432, Fish!I$3:I$616)
+SUMIF(Fish!J$3:J$616, A432, Fish!L$3:L$616)</f>
        <v>0</v>
      </c>
      <c r="E432">
        <f t="shared" si="19"/>
        <v>12</v>
      </c>
      <c r="F432">
        <f t="shared" si="20"/>
        <v>12</v>
      </c>
      <c r="H432" t="str">
        <f>IF(OR(ISBLANK(G432),
IFERROR(VLOOKUP(G432, Crops!$A$3:$B$616, 2, FALSE),
IFERROR(VLOOKUP(G432, Trees!$A$3:$B$615, 2, FALSE),
IFERROR(VLOOKUP(G432, Animals!$A$3:$B$616, 2, FALSE),
IFERROR(VLOOKUP(G432, Gear!$A$3:$B$615, 2, FALSE), 0)))) &gt; 0), "", "X")</f>
        <v/>
      </c>
    </row>
    <row r="433" spans="2:8" x14ac:dyDescent="0.25">
      <c r="B433">
        <v>0</v>
      </c>
      <c r="C433">
        <f t="shared" si="18"/>
        <v>12</v>
      </c>
      <c r="D433">
        <f>SUMIF(Animals!G$3:G$616, A433, Animals!F$3:F$616)
+SUMIF(Gear!G$3:G$614, A433, Gear!F$3:F$614)
+SUMIF(Gear!H$3:H$614, A433, Gear!F$3:F$614)
+SUMIF(Gear!I$3:I$614, A433, Gear!F$3:F$614)
+SUMIF(Workshop!G$3:G$603, A433, Workshop!I$3:I$603)
+SUMIF(Workshop!J$3:J$603, A433, Workshop!L$3:L$603)
+SUMIF(Workshop!M$3:M$603, A433, Workshop!O$3:O$603)
+SUMIF(Workshop!P$3:P$603, A433, Workshop!R$3:R$603)
+SUMIF(Fish!G$3:G$616, A433, Fish!I$3:I$616)
+SUMIF(Fish!J$3:J$616, A433, Fish!L$3:L$616)</f>
        <v>0</v>
      </c>
      <c r="E433">
        <f t="shared" si="19"/>
        <v>12</v>
      </c>
      <c r="F433">
        <f t="shared" si="20"/>
        <v>12</v>
      </c>
      <c r="H433" t="str">
        <f>IF(OR(ISBLANK(G433),
IFERROR(VLOOKUP(G433, Crops!$A$3:$B$616, 2, FALSE),
IFERROR(VLOOKUP(G433, Trees!$A$3:$B$615, 2, FALSE),
IFERROR(VLOOKUP(G433, Animals!$A$3:$B$616, 2, FALSE),
IFERROR(VLOOKUP(G433, Gear!$A$3:$B$615, 2, FALSE), 0)))) &gt; 0), "", "X")</f>
        <v/>
      </c>
    </row>
    <row r="434" spans="2:8" x14ac:dyDescent="0.25">
      <c r="B434">
        <v>0</v>
      </c>
      <c r="C434">
        <f t="shared" si="18"/>
        <v>12</v>
      </c>
      <c r="D434">
        <f>SUMIF(Animals!G$3:G$616, A434, Animals!F$3:F$616)
+SUMIF(Gear!G$3:G$614, A434, Gear!F$3:F$614)
+SUMIF(Gear!H$3:H$614, A434, Gear!F$3:F$614)
+SUMIF(Gear!I$3:I$614, A434, Gear!F$3:F$614)
+SUMIF(Workshop!G$3:G$603, A434, Workshop!I$3:I$603)
+SUMIF(Workshop!J$3:J$603, A434, Workshop!L$3:L$603)
+SUMIF(Workshop!M$3:M$603, A434, Workshop!O$3:O$603)
+SUMIF(Workshop!P$3:P$603, A434, Workshop!R$3:R$603)
+SUMIF(Fish!G$3:G$616, A434, Fish!I$3:I$616)
+SUMIF(Fish!J$3:J$616, A434, Fish!L$3:L$616)</f>
        <v>0</v>
      </c>
      <c r="E434">
        <f t="shared" si="19"/>
        <v>12</v>
      </c>
      <c r="F434">
        <f t="shared" si="20"/>
        <v>12</v>
      </c>
      <c r="H434" t="str">
        <f>IF(OR(ISBLANK(G434),
IFERROR(VLOOKUP(G434, Crops!$A$3:$B$616, 2, FALSE),
IFERROR(VLOOKUP(G434, Trees!$A$3:$B$615, 2, FALSE),
IFERROR(VLOOKUP(G434, Animals!$A$3:$B$616, 2, FALSE),
IFERROR(VLOOKUP(G434, Gear!$A$3:$B$615, 2, FALSE), 0)))) &gt; 0), "", "X")</f>
        <v/>
      </c>
    </row>
    <row r="435" spans="2:8" x14ac:dyDescent="0.25">
      <c r="B435">
        <v>0</v>
      </c>
      <c r="C435">
        <f t="shared" si="18"/>
        <v>12</v>
      </c>
      <c r="D435">
        <f>SUMIF(Animals!G$3:G$616, A435, Animals!F$3:F$616)
+SUMIF(Gear!G$3:G$614, A435, Gear!F$3:F$614)
+SUMIF(Gear!H$3:H$614, A435, Gear!F$3:F$614)
+SUMIF(Gear!I$3:I$614, A435, Gear!F$3:F$614)
+SUMIF(Workshop!G$3:G$603, A435, Workshop!I$3:I$603)
+SUMIF(Workshop!J$3:J$603, A435, Workshop!L$3:L$603)
+SUMIF(Workshop!M$3:M$603, A435, Workshop!O$3:O$603)
+SUMIF(Workshop!P$3:P$603, A435, Workshop!R$3:R$603)
+SUMIF(Fish!G$3:G$616, A435, Fish!I$3:I$616)
+SUMIF(Fish!J$3:J$616, A435, Fish!L$3:L$616)</f>
        <v>0</v>
      </c>
      <c r="E435">
        <f t="shared" si="19"/>
        <v>12</v>
      </c>
      <c r="F435">
        <f t="shared" si="20"/>
        <v>12</v>
      </c>
      <c r="H435" t="str">
        <f>IF(OR(ISBLANK(G435),
IFERROR(VLOOKUP(G435, Crops!$A$3:$B$616, 2, FALSE),
IFERROR(VLOOKUP(G435, Trees!$A$3:$B$615, 2, FALSE),
IFERROR(VLOOKUP(G435, Animals!$A$3:$B$616, 2, FALSE),
IFERROR(VLOOKUP(G435, Gear!$A$3:$B$615, 2, FALSE), 0)))) &gt; 0), "", "X")</f>
        <v/>
      </c>
    </row>
    <row r="436" spans="2:8" x14ac:dyDescent="0.25">
      <c r="B436">
        <v>0</v>
      </c>
      <c r="C436">
        <f t="shared" si="18"/>
        <v>12</v>
      </c>
      <c r="D436">
        <f>SUMIF(Animals!G$3:G$616, A436, Animals!F$3:F$616)
+SUMIF(Gear!G$3:G$614, A436, Gear!F$3:F$614)
+SUMIF(Gear!H$3:H$614, A436, Gear!F$3:F$614)
+SUMIF(Gear!I$3:I$614, A436, Gear!F$3:F$614)
+SUMIF(Workshop!G$3:G$603, A436, Workshop!I$3:I$603)
+SUMIF(Workshop!J$3:J$603, A436, Workshop!L$3:L$603)
+SUMIF(Workshop!M$3:M$603, A436, Workshop!O$3:O$603)
+SUMIF(Workshop!P$3:P$603, A436, Workshop!R$3:R$603)
+SUMIF(Fish!G$3:G$616, A436, Fish!I$3:I$616)
+SUMIF(Fish!J$3:J$616, A436, Fish!L$3:L$616)</f>
        <v>0</v>
      </c>
      <c r="E436">
        <f t="shared" si="19"/>
        <v>12</v>
      </c>
      <c r="F436">
        <f t="shared" si="20"/>
        <v>12</v>
      </c>
      <c r="H436" t="str">
        <f>IF(OR(ISBLANK(G436),
IFERROR(VLOOKUP(G436, Crops!$A$3:$B$616, 2, FALSE),
IFERROR(VLOOKUP(G436, Trees!$A$3:$B$615, 2, FALSE),
IFERROR(VLOOKUP(G436, Animals!$A$3:$B$616, 2, FALSE),
IFERROR(VLOOKUP(G436, Gear!$A$3:$B$615, 2, FALSE), 0)))) &gt; 0), "", "X")</f>
        <v/>
      </c>
    </row>
    <row r="437" spans="2:8" x14ac:dyDescent="0.25">
      <c r="B437">
        <v>0</v>
      </c>
      <c r="C437">
        <f t="shared" si="18"/>
        <v>12</v>
      </c>
      <c r="D437">
        <f>SUMIF(Animals!G$3:G$616, A437, Animals!F$3:F$616)
+SUMIF(Gear!G$3:G$614, A437, Gear!F$3:F$614)
+SUMIF(Gear!H$3:H$614, A437, Gear!F$3:F$614)
+SUMIF(Gear!I$3:I$614, A437, Gear!F$3:F$614)
+SUMIF(Workshop!G$3:G$603, A437, Workshop!I$3:I$603)
+SUMIF(Workshop!J$3:J$603, A437, Workshop!L$3:L$603)
+SUMIF(Workshop!M$3:M$603, A437, Workshop!O$3:O$603)
+SUMIF(Workshop!P$3:P$603, A437, Workshop!R$3:R$603)
+SUMIF(Fish!G$3:G$616, A437, Fish!I$3:I$616)
+SUMIF(Fish!J$3:J$616, A437, Fish!L$3:L$616)</f>
        <v>0</v>
      </c>
      <c r="E437">
        <f t="shared" si="19"/>
        <v>12</v>
      </c>
      <c r="F437">
        <f t="shared" si="20"/>
        <v>12</v>
      </c>
      <c r="H437" t="str">
        <f>IF(OR(ISBLANK(G437),
IFERROR(VLOOKUP(G437, Crops!$A$3:$B$616, 2, FALSE),
IFERROR(VLOOKUP(G437, Trees!$A$3:$B$615, 2, FALSE),
IFERROR(VLOOKUP(G437, Animals!$A$3:$B$616, 2, FALSE),
IFERROR(VLOOKUP(G437, Gear!$A$3:$B$615, 2, FALSE), 0)))) &gt; 0), "", "X")</f>
        <v/>
      </c>
    </row>
    <row r="438" spans="2:8" x14ac:dyDescent="0.25">
      <c r="B438">
        <v>0</v>
      </c>
      <c r="C438">
        <f t="shared" si="18"/>
        <v>12</v>
      </c>
      <c r="D438">
        <f>SUMIF(Animals!G$3:G$616, A438, Animals!F$3:F$616)
+SUMIF(Gear!G$3:G$614, A438, Gear!F$3:F$614)
+SUMIF(Gear!H$3:H$614, A438, Gear!F$3:F$614)
+SUMIF(Gear!I$3:I$614, A438, Gear!F$3:F$614)
+SUMIF(Workshop!G$3:G$603, A438, Workshop!I$3:I$603)
+SUMIF(Workshop!J$3:J$603, A438, Workshop!L$3:L$603)
+SUMIF(Workshop!M$3:M$603, A438, Workshop!O$3:O$603)
+SUMIF(Workshop!P$3:P$603, A438, Workshop!R$3:R$603)
+SUMIF(Fish!G$3:G$616, A438, Fish!I$3:I$616)
+SUMIF(Fish!J$3:J$616, A438, Fish!L$3:L$616)</f>
        <v>0</v>
      </c>
      <c r="E438">
        <f t="shared" si="19"/>
        <v>12</v>
      </c>
      <c r="F438">
        <f t="shared" si="20"/>
        <v>12</v>
      </c>
      <c r="H438" t="str">
        <f>IF(OR(ISBLANK(G438),
IFERROR(VLOOKUP(G438, Crops!$A$3:$B$616, 2, FALSE),
IFERROR(VLOOKUP(G438, Trees!$A$3:$B$615, 2, FALSE),
IFERROR(VLOOKUP(G438, Animals!$A$3:$B$616, 2, FALSE),
IFERROR(VLOOKUP(G438, Gear!$A$3:$B$615, 2, FALSE), 0)))) &gt; 0), "", "X")</f>
        <v/>
      </c>
    </row>
    <row r="439" spans="2:8" x14ac:dyDescent="0.25">
      <c r="B439">
        <v>0</v>
      </c>
      <c r="C439">
        <f t="shared" si="18"/>
        <v>12</v>
      </c>
      <c r="D439">
        <f>SUMIF(Animals!G$3:G$616, A439, Animals!F$3:F$616)
+SUMIF(Gear!G$3:G$614, A439, Gear!F$3:F$614)
+SUMIF(Gear!H$3:H$614, A439, Gear!F$3:F$614)
+SUMIF(Gear!I$3:I$614, A439, Gear!F$3:F$614)
+SUMIF(Workshop!G$3:G$603, A439, Workshop!I$3:I$603)
+SUMIF(Workshop!J$3:J$603, A439, Workshop!L$3:L$603)
+SUMIF(Workshop!M$3:M$603, A439, Workshop!O$3:O$603)
+SUMIF(Workshop!P$3:P$603, A439, Workshop!R$3:R$603)
+SUMIF(Fish!G$3:G$616, A439, Fish!I$3:I$616)
+SUMIF(Fish!J$3:J$616, A439, Fish!L$3:L$616)</f>
        <v>0</v>
      </c>
      <c r="E439">
        <f t="shared" si="19"/>
        <v>12</v>
      </c>
      <c r="F439">
        <f t="shared" si="20"/>
        <v>12</v>
      </c>
      <c r="H439" t="str">
        <f>IF(OR(ISBLANK(G439),
IFERROR(VLOOKUP(G439, Crops!$A$3:$B$616, 2, FALSE),
IFERROR(VLOOKUP(G439, Trees!$A$3:$B$615, 2, FALSE),
IFERROR(VLOOKUP(G439, Animals!$A$3:$B$616, 2, FALSE),
IFERROR(VLOOKUP(G439, Gear!$A$3:$B$615, 2, FALSE), 0)))) &gt; 0), "", "X")</f>
        <v/>
      </c>
    </row>
    <row r="440" spans="2:8" x14ac:dyDescent="0.25">
      <c r="B440">
        <v>0</v>
      </c>
      <c r="C440">
        <f t="shared" si="18"/>
        <v>12</v>
      </c>
      <c r="D440">
        <f>SUMIF(Animals!G$3:G$616, A440, Animals!F$3:F$616)
+SUMIF(Gear!G$3:G$614, A440, Gear!F$3:F$614)
+SUMIF(Gear!H$3:H$614, A440, Gear!F$3:F$614)
+SUMIF(Gear!I$3:I$614, A440, Gear!F$3:F$614)
+SUMIF(Workshop!G$3:G$603, A440, Workshop!I$3:I$603)
+SUMIF(Workshop!J$3:J$603, A440, Workshop!L$3:L$603)
+SUMIF(Workshop!M$3:M$603, A440, Workshop!O$3:O$603)
+SUMIF(Workshop!P$3:P$603, A440, Workshop!R$3:R$603)
+SUMIF(Fish!G$3:G$616, A440, Fish!I$3:I$616)
+SUMIF(Fish!J$3:J$616, A440, Fish!L$3:L$616)</f>
        <v>0</v>
      </c>
      <c r="E440">
        <f t="shared" si="19"/>
        <v>12</v>
      </c>
      <c r="F440">
        <f t="shared" si="20"/>
        <v>12</v>
      </c>
      <c r="H440" t="str">
        <f>IF(OR(ISBLANK(G440),
IFERROR(VLOOKUP(G440, Crops!$A$3:$B$616, 2, FALSE),
IFERROR(VLOOKUP(G440, Trees!$A$3:$B$615, 2, FALSE),
IFERROR(VLOOKUP(G440, Animals!$A$3:$B$616, 2, FALSE),
IFERROR(VLOOKUP(G440, Gear!$A$3:$B$615, 2, FALSE), 0)))) &gt; 0), "", "X")</f>
        <v/>
      </c>
    </row>
    <row r="441" spans="2:8" x14ac:dyDescent="0.25">
      <c r="B441">
        <v>0</v>
      </c>
      <c r="C441">
        <f t="shared" si="18"/>
        <v>12</v>
      </c>
      <c r="D441">
        <f>SUMIF(Animals!G$3:G$616, A441, Animals!F$3:F$616)
+SUMIF(Gear!G$3:G$614, A441, Gear!F$3:F$614)
+SUMIF(Gear!H$3:H$614, A441, Gear!F$3:F$614)
+SUMIF(Gear!I$3:I$614, A441, Gear!F$3:F$614)
+SUMIF(Workshop!G$3:G$603, A441, Workshop!I$3:I$603)
+SUMIF(Workshop!J$3:J$603, A441, Workshop!L$3:L$603)
+SUMIF(Workshop!M$3:M$603, A441, Workshop!O$3:O$603)
+SUMIF(Workshop!P$3:P$603, A441, Workshop!R$3:R$603)
+SUMIF(Fish!G$3:G$616, A441, Fish!I$3:I$616)
+SUMIF(Fish!J$3:J$616, A441, Fish!L$3:L$616)</f>
        <v>0</v>
      </c>
      <c r="E441">
        <f t="shared" si="19"/>
        <v>12</v>
      </c>
      <c r="F441">
        <f t="shared" si="20"/>
        <v>12</v>
      </c>
      <c r="H441" t="str">
        <f>IF(OR(ISBLANK(G441),
IFERROR(VLOOKUP(G441, Crops!$A$3:$B$616, 2, FALSE),
IFERROR(VLOOKUP(G441, Trees!$A$3:$B$615, 2, FALSE),
IFERROR(VLOOKUP(G441, Animals!$A$3:$B$616, 2, FALSE),
IFERROR(VLOOKUP(G441, Gear!$A$3:$B$615, 2, FALSE), 0)))) &gt; 0), "", "X")</f>
        <v/>
      </c>
    </row>
    <row r="442" spans="2:8" x14ac:dyDescent="0.25">
      <c r="B442">
        <v>0</v>
      </c>
      <c r="C442">
        <f t="shared" si="18"/>
        <v>12</v>
      </c>
      <c r="D442">
        <f>SUMIF(Animals!G$3:G$616, A442, Animals!F$3:F$616)
+SUMIF(Gear!G$3:G$614, A442, Gear!F$3:F$614)
+SUMIF(Gear!H$3:H$614, A442, Gear!F$3:F$614)
+SUMIF(Gear!I$3:I$614, A442, Gear!F$3:F$614)
+SUMIF(Workshop!G$3:G$603, A442, Workshop!I$3:I$603)
+SUMIF(Workshop!J$3:J$603, A442, Workshop!L$3:L$603)
+SUMIF(Workshop!M$3:M$603, A442, Workshop!O$3:O$603)
+SUMIF(Workshop!P$3:P$603, A442, Workshop!R$3:R$603)
+SUMIF(Fish!G$3:G$616, A442, Fish!I$3:I$616)
+SUMIF(Fish!J$3:J$616, A442, Fish!L$3:L$616)</f>
        <v>0</v>
      </c>
      <c r="E442">
        <f t="shared" si="19"/>
        <v>12</v>
      </c>
      <c r="F442">
        <f t="shared" si="20"/>
        <v>12</v>
      </c>
      <c r="H442" t="str">
        <f>IF(OR(ISBLANK(G442),
IFERROR(VLOOKUP(G442, Crops!$A$3:$B$616, 2, FALSE),
IFERROR(VLOOKUP(G442, Trees!$A$3:$B$615, 2, FALSE),
IFERROR(VLOOKUP(G442, Animals!$A$3:$B$616, 2, FALSE),
IFERROR(VLOOKUP(G442, Gear!$A$3:$B$615, 2, FALSE), 0)))) &gt; 0), "", "X")</f>
        <v/>
      </c>
    </row>
    <row r="443" spans="2:8" x14ac:dyDescent="0.25">
      <c r="B443">
        <v>0</v>
      </c>
      <c r="C443">
        <f t="shared" si="18"/>
        <v>12</v>
      </c>
      <c r="D443">
        <f>SUMIF(Animals!G$3:G$616, A443, Animals!F$3:F$616)
+SUMIF(Gear!G$3:G$614, A443, Gear!F$3:F$614)
+SUMIF(Gear!H$3:H$614, A443, Gear!F$3:F$614)
+SUMIF(Gear!I$3:I$614, A443, Gear!F$3:F$614)
+SUMIF(Workshop!G$3:G$603, A443, Workshop!I$3:I$603)
+SUMIF(Workshop!J$3:J$603, A443, Workshop!L$3:L$603)
+SUMIF(Workshop!M$3:M$603, A443, Workshop!O$3:O$603)
+SUMIF(Workshop!P$3:P$603, A443, Workshop!R$3:R$603)
+SUMIF(Fish!G$3:G$616, A443, Fish!I$3:I$616)
+SUMIF(Fish!J$3:J$616, A443, Fish!L$3:L$616)</f>
        <v>0</v>
      </c>
      <c r="E443">
        <f t="shared" si="19"/>
        <v>12</v>
      </c>
      <c r="F443">
        <f t="shared" si="20"/>
        <v>12</v>
      </c>
      <c r="H443" t="str">
        <f>IF(OR(ISBLANK(G443),
IFERROR(VLOOKUP(G443, Crops!$A$3:$B$616, 2, FALSE),
IFERROR(VLOOKUP(G443, Trees!$A$3:$B$615, 2, FALSE),
IFERROR(VLOOKUP(G443, Animals!$A$3:$B$616, 2, FALSE),
IFERROR(VLOOKUP(G443, Gear!$A$3:$B$615, 2, FALSE), 0)))) &gt; 0), "", "X")</f>
        <v/>
      </c>
    </row>
    <row r="444" spans="2:8" x14ac:dyDescent="0.25">
      <c r="B444">
        <v>0</v>
      </c>
      <c r="C444">
        <f t="shared" si="18"/>
        <v>12</v>
      </c>
      <c r="D444">
        <f>SUMIF(Animals!G$3:G$616, A444, Animals!F$3:F$616)
+SUMIF(Gear!G$3:G$614, A444, Gear!F$3:F$614)
+SUMIF(Gear!H$3:H$614, A444, Gear!F$3:F$614)
+SUMIF(Gear!I$3:I$614, A444, Gear!F$3:F$614)
+SUMIF(Workshop!G$3:G$603, A444, Workshop!I$3:I$603)
+SUMIF(Workshop!J$3:J$603, A444, Workshop!L$3:L$603)
+SUMIF(Workshop!M$3:M$603, A444, Workshop!O$3:O$603)
+SUMIF(Workshop!P$3:P$603, A444, Workshop!R$3:R$603)
+SUMIF(Fish!G$3:G$616, A444, Fish!I$3:I$616)
+SUMIF(Fish!J$3:J$616, A444, Fish!L$3:L$616)</f>
        <v>0</v>
      </c>
      <c r="E444">
        <f t="shared" si="19"/>
        <v>12</v>
      </c>
      <c r="F444">
        <f t="shared" si="20"/>
        <v>12</v>
      </c>
      <c r="H444" t="str">
        <f>IF(OR(ISBLANK(G444),
IFERROR(VLOOKUP(G444, Crops!$A$3:$B$616, 2, FALSE),
IFERROR(VLOOKUP(G444, Trees!$A$3:$B$615, 2, FALSE),
IFERROR(VLOOKUP(G444, Animals!$A$3:$B$616, 2, FALSE),
IFERROR(VLOOKUP(G444, Gear!$A$3:$B$615, 2, FALSE), 0)))) &gt; 0), "", "X")</f>
        <v/>
      </c>
    </row>
    <row r="445" spans="2:8" x14ac:dyDescent="0.25">
      <c r="B445">
        <v>0</v>
      </c>
      <c r="C445">
        <f t="shared" si="18"/>
        <v>12</v>
      </c>
      <c r="D445">
        <f>SUMIF(Animals!G$3:G$616, A445, Animals!F$3:F$616)
+SUMIF(Gear!G$3:G$614, A445, Gear!F$3:F$614)
+SUMIF(Gear!H$3:H$614, A445, Gear!F$3:F$614)
+SUMIF(Gear!I$3:I$614, A445, Gear!F$3:F$614)
+SUMIF(Workshop!G$3:G$603, A445, Workshop!I$3:I$603)
+SUMIF(Workshop!J$3:J$603, A445, Workshop!L$3:L$603)
+SUMIF(Workshop!M$3:M$603, A445, Workshop!O$3:O$603)
+SUMIF(Workshop!P$3:P$603, A445, Workshop!R$3:R$603)
+SUMIF(Fish!G$3:G$616, A445, Fish!I$3:I$616)
+SUMIF(Fish!J$3:J$616, A445, Fish!L$3:L$616)</f>
        <v>0</v>
      </c>
      <c r="E445">
        <f t="shared" si="19"/>
        <v>12</v>
      </c>
      <c r="F445">
        <f t="shared" si="20"/>
        <v>12</v>
      </c>
      <c r="H445" t="str">
        <f>IF(OR(ISBLANK(G445),
IFERROR(VLOOKUP(G445, Crops!$A$3:$B$616, 2, FALSE),
IFERROR(VLOOKUP(G445, Trees!$A$3:$B$615, 2, FALSE),
IFERROR(VLOOKUP(G445, Animals!$A$3:$B$616, 2, FALSE),
IFERROR(VLOOKUP(G445, Gear!$A$3:$B$615, 2, FALSE), 0)))) &gt; 0), "", "X")</f>
        <v/>
      </c>
    </row>
    <row r="446" spans="2:8" x14ac:dyDescent="0.25">
      <c r="B446">
        <v>0</v>
      </c>
      <c r="C446">
        <f t="shared" si="18"/>
        <v>12</v>
      </c>
      <c r="D446">
        <f>SUMIF(Animals!G$3:G$616, A446, Animals!F$3:F$616)
+SUMIF(Gear!G$3:G$614, A446, Gear!F$3:F$614)
+SUMIF(Gear!H$3:H$614, A446, Gear!F$3:F$614)
+SUMIF(Gear!I$3:I$614, A446, Gear!F$3:F$614)
+SUMIF(Workshop!G$3:G$603, A446, Workshop!I$3:I$603)
+SUMIF(Workshop!J$3:J$603, A446, Workshop!L$3:L$603)
+SUMIF(Workshop!M$3:M$603, A446, Workshop!O$3:O$603)
+SUMIF(Workshop!P$3:P$603, A446, Workshop!R$3:R$603)
+SUMIF(Fish!G$3:G$616, A446, Fish!I$3:I$616)
+SUMIF(Fish!J$3:J$616, A446, Fish!L$3:L$616)</f>
        <v>0</v>
      </c>
      <c r="E446">
        <f t="shared" si="19"/>
        <v>12</v>
      </c>
      <c r="F446">
        <f t="shared" si="20"/>
        <v>12</v>
      </c>
      <c r="H446" t="str">
        <f>IF(OR(ISBLANK(G446),
IFERROR(VLOOKUP(G446, Crops!$A$3:$B$616, 2, FALSE),
IFERROR(VLOOKUP(G446, Trees!$A$3:$B$615, 2, FALSE),
IFERROR(VLOOKUP(G446, Animals!$A$3:$B$616, 2, FALSE),
IFERROR(VLOOKUP(G446, Gear!$A$3:$B$615, 2, FALSE), 0)))) &gt; 0), "", "X")</f>
        <v/>
      </c>
    </row>
    <row r="447" spans="2:8" x14ac:dyDescent="0.25">
      <c r="B447">
        <v>0</v>
      </c>
      <c r="C447">
        <f t="shared" si="18"/>
        <v>12</v>
      </c>
      <c r="D447">
        <f>SUMIF(Animals!G$3:G$616, A447, Animals!F$3:F$616)
+SUMIF(Gear!G$3:G$614, A447, Gear!F$3:F$614)
+SUMIF(Gear!H$3:H$614, A447, Gear!F$3:F$614)
+SUMIF(Gear!I$3:I$614, A447, Gear!F$3:F$614)
+SUMIF(Workshop!G$3:G$603, A447, Workshop!I$3:I$603)
+SUMIF(Workshop!J$3:J$603, A447, Workshop!L$3:L$603)
+SUMIF(Workshop!M$3:M$603, A447, Workshop!O$3:O$603)
+SUMIF(Workshop!P$3:P$603, A447, Workshop!R$3:R$603)
+SUMIF(Fish!G$3:G$616, A447, Fish!I$3:I$616)
+SUMIF(Fish!J$3:J$616, A447, Fish!L$3:L$616)</f>
        <v>0</v>
      </c>
      <c r="E447">
        <f t="shared" si="19"/>
        <v>12</v>
      </c>
      <c r="F447">
        <f t="shared" si="20"/>
        <v>12</v>
      </c>
      <c r="H447" t="str">
        <f>IF(OR(ISBLANK(G447),
IFERROR(VLOOKUP(G447, Crops!$A$3:$B$616, 2, FALSE),
IFERROR(VLOOKUP(G447, Trees!$A$3:$B$615, 2, FALSE),
IFERROR(VLOOKUP(G447, Animals!$A$3:$B$616, 2, FALSE),
IFERROR(VLOOKUP(G447, Gear!$A$3:$B$615, 2, FALSE), 0)))) &gt; 0), "", "X")</f>
        <v/>
      </c>
    </row>
    <row r="448" spans="2:8" x14ac:dyDescent="0.25">
      <c r="B448">
        <v>0</v>
      </c>
      <c r="C448">
        <f t="shared" si="18"/>
        <v>12</v>
      </c>
      <c r="D448">
        <f>SUMIF(Animals!G$3:G$616, A448, Animals!F$3:F$616)
+SUMIF(Gear!G$3:G$614, A448, Gear!F$3:F$614)
+SUMIF(Gear!H$3:H$614, A448, Gear!F$3:F$614)
+SUMIF(Gear!I$3:I$614, A448, Gear!F$3:F$614)
+SUMIF(Workshop!G$3:G$603, A448, Workshop!I$3:I$603)
+SUMIF(Workshop!J$3:J$603, A448, Workshop!L$3:L$603)
+SUMIF(Workshop!M$3:M$603, A448, Workshop!O$3:O$603)
+SUMIF(Workshop!P$3:P$603, A448, Workshop!R$3:R$603)
+SUMIF(Fish!G$3:G$616, A448, Fish!I$3:I$616)
+SUMIF(Fish!J$3:J$616, A448, Fish!L$3:L$616)</f>
        <v>0</v>
      </c>
      <c r="E448">
        <f t="shared" si="19"/>
        <v>12</v>
      </c>
      <c r="F448">
        <f t="shared" si="20"/>
        <v>12</v>
      </c>
      <c r="H448" t="str">
        <f>IF(OR(ISBLANK(G448),
IFERROR(VLOOKUP(G448, Crops!$A$3:$B$616, 2, FALSE),
IFERROR(VLOOKUP(G448, Trees!$A$3:$B$615, 2, FALSE),
IFERROR(VLOOKUP(G448, Animals!$A$3:$B$616, 2, FALSE),
IFERROR(VLOOKUP(G448, Gear!$A$3:$B$615, 2, FALSE), 0)))) &gt; 0), "", "X")</f>
        <v/>
      </c>
    </row>
    <row r="449" spans="2:8" x14ac:dyDescent="0.25">
      <c r="B449">
        <v>0</v>
      </c>
      <c r="C449">
        <f t="shared" si="18"/>
        <v>12</v>
      </c>
      <c r="D449">
        <f>SUMIF(Animals!G$3:G$616, A449, Animals!F$3:F$616)
+SUMIF(Gear!G$3:G$614, A449, Gear!F$3:F$614)
+SUMIF(Gear!H$3:H$614, A449, Gear!F$3:F$614)
+SUMIF(Gear!I$3:I$614, A449, Gear!F$3:F$614)
+SUMIF(Workshop!G$3:G$603, A449, Workshop!I$3:I$603)
+SUMIF(Workshop!J$3:J$603, A449, Workshop!L$3:L$603)
+SUMIF(Workshop!M$3:M$603, A449, Workshop!O$3:O$603)
+SUMIF(Workshop!P$3:P$603, A449, Workshop!R$3:R$603)
+SUMIF(Fish!G$3:G$616, A449, Fish!I$3:I$616)
+SUMIF(Fish!J$3:J$616, A449, Fish!L$3:L$616)</f>
        <v>0</v>
      </c>
      <c r="E449">
        <f t="shared" si="19"/>
        <v>12</v>
      </c>
      <c r="F449">
        <f t="shared" si="20"/>
        <v>12</v>
      </c>
      <c r="H449" t="str">
        <f>IF(OR(ISBLANK(G449),
IFERROR(VLOOKUP(G449, Crops!$A$3:$B$616, 2, FALSE),
IFERROR(VLOOKUP(G449, Trees!$A$3:$B$615, 2, FALSE),
IFERROR(VLOOKUP(G449, Animals!$A$3:$B$616, 2, FALSE),
IFERROR(VLOOKUP(G449, Gear!$A$3:$B$615, 2, FALSE), 0)))) &gt; 0), "", "X")</f>
        <v/>
      </c>
    </row>
    <row r="450" spans="2:8" x14ac:dyDescent="0.25">
      <c r="B450">
        <v>0</v>
      </c>
      <c r="C450">
        <f t="shared" si="18"/>
        <v>12</v>
      </c>
      <c r="D450">
        <f>SUMIF(Animals!G$3:G$616, A450, Animals!F$3:F$616)
+SUMIF(Gear!G$3:G$614, A450, Gear!F$3:F$614)
+SUMIF(Gear!H$3:H$614, A450, Gear!F$3:F$614)
+SUMIF(Gear!I$3:I$614, A450, Gear!F$3:F$614)
+SUMIF(Workshop!G$3:G$603, A450, Workshop!I$3:I$603)
+SUMIF(Workshop!J$3:J$603, A450, Workshop!L$3:L$603)
+SUMIF(Workshop!M$3:M$603, A450, Workshop!O$3:O$603)
+SUMIF(Workshop!P$3:P$603, A450, Workshop!R$3:R$603)
+SUMIF(Fish!G$3:G$616, A450, Fish!I$3:I$616)
+SUMIF(Fish!J$3:J$616, A450, Fish!L$3:L$616)</f>
        <v>0</v>
      </c>
      <c r="E450">
        <f t="shared" si="19"/>
        <v>12</v>
      </c>
      <c r="F450">
        <f t="shared" si="20"/>
        <v>12</v>
      </c>
      <c r="H450" t="str">
        <f>IF(OR(ISBLANK(G450),
IFERROR(VLOOKUP(G450, Crops!$A$3:$B$616, 2, FALSE),
IFERROR(VLOOKUP(G450, Trees!$A$3:$B$615, 2, FALSE),
IFERROR(VLOOKUP(G450, Animals!$A$3:$B$616, 2, FALSE),
IFERROR(VLOOKUP(G450, Gear!$A$3:$B$615, 2, FALSE), 0)))) &gt; 0), "", "X")</f>
        <v/>
      </c>
    </row>
    <row r="451" spans="2:8" x14ac:dyDescent="0.25">
      <c r="B451">
        <v>0</v>
      </c>
      <c r="C451">
        <f t="shared" si="18"/>
        <v>12</v>
      </c>
      <c r="D451">
        <f>SUMIF(Animals!G$3:G$616, A451, Animals!F$3:F$616)
+SUMIF(Gear!G$3:G$614, A451, Gear!F$3:F$614)
+SUMIF(Gear!H$3:H$614, A451, Gear!F$3:F$614)
+SUMIF(Gear!I$3:I$614, A451, Gear!F$3:F$614)
+SUMIF(Workshop!G$3:G$603, A451, Workshop!I$3:I$603)
+SUMIF(Workshop!J$3:J$603, A451, Workshop!L$3:L$603)
+SUMIF(Workshop!M$3:M$603, A451, Workshop!O$3:O$603)
+SUMIF(Workshop!P$3:P$603, A451, Workshop!R$3:R$603)
+SUMIF(Fish!G$3:G$616, A451, Fish!I$3:I$616)
+SUMIF(Fish!J$3:J$616, A451, Fish!L$3:L$616)</f>
        <v>0</v>
      </c>
      <c r="E451">
        <f t="shared" si="19"/>
        <v>12</v>
      </c>
      <c r="F451">
        <f t="shared" si="20"/>
        <v>12</v>
      </c>
      <c r="H451" t="str">
        <f>IF(OR(ISBLANK(G451),
IFERROR(VLOOKUP(G451, Crops!$A$3:$B$616, 2, FALSE),
IFERROR(VLOOKUP(G451, Trees!$A$3:$B$615, 2, FALSE),
IFERROR(VLOOKUP(G451, Animals!$A$3:$B$616, 2, FALSE),
IFERROR(VLOOKUP(G451, Gear!$A$3:$B$615, 2, FALSE), 0)))) &gt; 0), "", "X")</f>
        <v/>
      </c>
    </row>
    <row r="452" spans="2:8" x14ac:dyDescent="0.25">
      <c r="B452">
        <v>0</v>
      </c>
      <c r="C452">
        <f t="shared" ref="C452:C515" si="21">$G$1</f>
        <v>12</v>
      </c>
      <c r="D452">
        <f>SUMIF(Animals!G$3:G$616, A452, Animals!F$3:F$616)
+SUMIF(Gear!G$3:G$614, A452, Gear!F$3:F$614)
+SUMIF(Gear!H$3:H$614, A452, Gear!F$3:F$614)
+SUMIF(Gear!I$3:I$614, A452, Gear!F$3:F$614)
+SUMIF(Workshop!G$3:G$603, A452, Workshop!I$3:I$603)
+SUMIF(Workshop!J$3:J$603, A452, Workshop!L$3:L$603)
+SUMIF(Workshop!M$3:M$603, A452, Workshop!O$3:O$603)
+SUMIF(Workshop!P$3:P$603, A452, Workshop!R$3:R$603)
+SUMIF(Fish!G$3:G$616, A452, Fish!I$3:I$616)
+SUMIF(Fish!J$3:J$616, A452, Fish!L$3:L$616)</f>
        <v>0</v>
      </c>
      <c r="E452">
        <f t="shared" ref="E452:E515" si="22">SUM(C452:D452)</f>
        <v>12</v>
      </c>
      <c r="F452">
        <f t="shared" ref="F452:F515" si="23">MAX(0, E452-B452)</f>
        <v>12</v>
      </c>
      <c r="H452" t="str">
        <f>IF(OR(ISBLANK(G452),
IFERROR(VLOOKUP(G452, Crops!$A$3:$B$616, 2, FALSE),
IFERROR(VLOOKUP(G452, Trees!$A$3:$B$615, 2, FALSE),
IFERROR(VLOOKUP(G452, Animals!$A$3:$B$616, 2, FALSE),
IFERROR(VLOOKUP(G452, Gear!$A$3:$B$615, 2, FALSE), 0)))) &gt; 0), "", "X")</f>
        <v/>
      </c>
    </row>
    <row r="453" spans="2:8" x14ac:dyDescent="0.25">
      <c r="B453">
        <v>0</v>
      </c>
      <c r="C453">
        <f t="shared" si="21"/>
        <v>12</v>
      </c>
      <c r="D453">
        <f>SUMIF(Animals!G$3:G$616, A453, Animals!F$3:F$616)
+SUMIF(Gear!G$3:G$614, A453, Gear!F$3:F$614)
+SUMIF(Gear!H$3:H$614, A453, Gear!F$3:F$614)
+SUMIF(Gear!I$3:I$614, A453, Gear!F$3:F$614)
+SUMIF(Workshop!G$3:G$603, A453, Workshop!I$3:I$603)
+SUMIF(Workshop!J$3:J$603, A453, Workshop!L$3:L$603)
+SUMIF(Workshop!M$3:M$603, A453, Workshop!O$3:O$603)
+SUMIF(Workshop!P$3:P$603, A453, Workshop!R$3:R$603)
+SUMIF(Fish!G$3:G$616, A453, Fish!I$3:I$616)
+SUMIF(Fish!J$3:J$616, A453, Fish!L$3:L$616)</f>
        <v>0</v>
      </c>
      <c r="E453">
        <f t="shared" si="22"/>
        <v>12</v>
      </c>
      <c r="F453">
        <f t="shared" si="23"/>
        <v>12</v>
      </c>
      <c r="H453" t="str">
        <f>IF(OR(ISBLANK(G453),
IFERROR(VLOOKUP(G453, Crops!$A$3:$B$616, 2, FALSE),
IFERROR(VLOOKUP(G453, Trees!$A$3:$B$615, 2, FALSE),
IFERROR(VLOOKUP(G453, Animals!$A$3:$B$616, 2, FALSE),
IFERROR(VLOOKUP(G453, Gear!$A$3:$B$615, 2, FALSE), 0)))) &gt; 0), "", "X")</f>
        <v/>
      </c>
    </row>
    <row r="454" spans="2:8" x14ac:dyDescent="0.25">
      <c r="B454">
        <v>0</v>
      </c>
      <c r="C454">
        <f t="shared" si="21"/>
        <v>12</v>
      </c>
      <c r="D454">
        <f>SUMIF(Animals!G$3:G$616, A454, Animals!F$3:F$616)
+SUMIF(Gear!G$3:G$614, A454, Gear!F$3:F$614)
+SUMIF(Gear!H$3:H$614, A454, Gear!F$3:F$614)
+SUMIF(Gear!I$3:I$614, A454, Gear!F$3:F$614)
+SUMIF(Workshop!G$3:G$603, A454, Workshop!I$3:I$603)
+SUMIF(Workshop!J$3:J$603, A454, Workshop!L$3:L$603)
+SUMIF(Workshop!M$3:M$603, A454, Workshop!O$3:O$603)
+SUMIF(Workshop!P$3:P$603, A454, Workshop!R$3:R$603)
+SUMIF(Fish!G$3:G$616, A454, Fish!I$3:I$616)
+SUMIF(Fish!J$3:J$616, A454, Fish!L$3:L$616)</f>
        <v>0</v>
      </c>
      <c r="E454">
        <f t="shared" si="22"/>
        <v>12</v>
      </c>
      <c r="F454">
        <f t="shared" si="23"/>
        <v>12</v>
      </c>
      <c r="H454" t="str">
        <f>IF(OR(ISBLANK(G454),
IFERROR(VLOOKUP(G454, Crops!$A$3:$B$616, 2, FALSE),
IFERROR(VLOOKUP(G454, Trees!$A$3:$B$615, 2, FALSE),
IFERROR(VLOOKUP(G454, Animals!$A$3:$B$616, 2, FALSE),
IFERROR(VLOOKUP(G454, Gear!$A$3:$B$615, 2, FALSE), 0)))) &gt; 0), "", "X")</f>
        <v/>
      </c>
    </row>
    <row r="455" spans="2:8" x14ac:dyDescent="0.25">
      <c r="B455">
        <v>0</v>
      </c>
      <c r="C455">
        <f t="shared" si="21"/>
        <v>12</v>
      </c>
      <c r="D455">
        <f>SUMIF(Animals!G$3:G$616, A455, Animals!F$3:F$616)
+SUMIF(Gear!G$3:G$614, A455, Gear!F$3:F$614)
+SUMIF(Gear!H$3:H$614, A455, Gear!F$3:F$614)
+SUMIF(Gear!I$3:I$614, A455, Gear!F$3:F$614)
+SUMIF(Workshop!G$3:G$603, A455, Workshop!I$3:I$603)
+SUMIF(Workshop!J$3:J$603, A455, Workshop!L$3:L$603)
+SUMIF(Workshop!M$3:M$603, A455, Workshop!O$3:O$603)
+SUMIF(Workshop!P$3:P$603, A455, Workshop!R$3:R$603)
+SUMIF(Fish!G$3:G$616, A455, Fish!I$3:I$616)
+SUMIF(Fish!J$3:J$616, A455, Fish!L$3:L$616)</f>
        <v>0</v>
      </c>
      <c r="E455">
        <f t="shared" si="22"/>
        <v>12</v>
      </c>
      <c r="F455">
        <f t="shared" si="23"/>
        <v>12</v>
      </c>
      <c r="H455" t="str">
        <f>IF(OR(ISBLANK(G455),
IFERROR(VLOOKUP(G455, Crops!$A$3:$B$616, 2, FALSE),
IFERROR(VLOOKUP(G455, Trees!$A$3:$B$615, 2, FALSE),
IFERROR(VLOOKUP(G455, Animals!$A$3:$B$616, 2, FALSE),
IFERROR(VLOOKUP(G455, Gear!$A$3:$B$615, 2, FALSE), 0)))) &gt; 0), "", "X")</f>
        <v/>
      </c>
    </row>
    <row r="456" spans="2:8" x14ac:dyDescent="0.25">
      <c r="B456">
        <v>0</v>
      </c>
      <c r="C456">
        <f t="shared" si="21"/>
        <v>12</v>
      </c>
      <c r="D456">
        <f>SUMIF(Animals!G$3:G$616, A456, Animals!F$3:F$616)
+SUMIF(Gear!G$3:G$614, A456, Gear!F$3:F$614)
+SUMIF(Gear!H$3:H$614, A456, Gear!F$3:F$614)
+SUMIF(Gear!I$3:I$614, A456, Gear!F$3:F$614)
+SUMIF(Workshop!G$3:G$603, A456, Workshop!I$3:I$603)
+SUMIF(Workshop!J$3:J$603, A456, Workshop!L$3:L$603)
+SUMIF(Workshop!M$3:M$603, A456, Workshop!O$3:O$603)
+SUMIF(Workshop!P$3:P$603, A456, Workshop!R$3:R$603)
+SUMIF(Fish!G$3:G$616, A456, Fish!I$3:I$616)
+SUMIF(Fish!J$3:J$616, A456, Fish!L$3:L$616)</f>
        <v>0</v>
      </c>
      <c r="E456">
        <f t="shared" si="22"/>
        <v>12</v>
      </c>
      <c r="F456">
        <f t="shared" si="23"/>
        <v>12</v>
      </c>
      <c r="H456" t="str">
        <f>IF(OR(ISBLANK(G456),
IFERROR(VLOOKUP(G456, Crops!$A$3:$B$616, 2, FALSE),
IFERROR(VLOOKUP(G456, Trees!$A$3:$B$615, 2, FALSE),
IFERROR(VLOOKUP(G456, Animals!$A$3:$B$616, 2, FALSE),
IFERROR(VLOOKUP(G456, Gear!$A$3:$B$615, 2, FALSE), 0)))) &gt; 0), "", "X")</f>
        <v/>
      </c>
    </row>
    <row r="457" spans="2:8" x14ac:dyDescent="0.25">
      <c r="B457">
        <v>0</v>
      </c>
      <c r="C457">
        <f t="shared" si="21"/>
        <v>12</v>
      </c>
      <c r="D457">
        <f>SUMIF(Animals!G$3:G$616, A457, Animals!F$3:F$616)
+SUMIF(Gear!G$3:G$614, A457, Gear!F$3:F$614)
+SUMIF(Gear!H$3:H$614, A457, Gear!F$3:F$614)
+SUMIF(Gear!I$3:I$614, A457, Gear!F$3:F$614)
+SUMIF(Workshop!G$3:G$603, A457, Workshop!I$3:I$603)
+SUMIF(Workshop!J$3:J$603, A457, Workshop!L$3:L$603)
+SUMIF(Workshop!M$3:M$603, A457, Workshop!O$3:O$603)
+SUMIF(Workshop!P$3:P$603, A457, Workshop!R$3:R$603)
+SUMIF(Fish!G$3:G$616, A457, Fish!I$3:I$616)
+SUMIF(Fish!J$3:J$616, A457, Fish!L$3:L$616)</f>
        <v>0</v>
      </c>
      <c r="E457">
        <f t="shared" si="22"/>
        <v>12</v>
      </c>
      <c r="F457">
        <f t="shared" si="23"/>
        <v>12</v>
      </c>
      <c r="H457" t="str">
        <f>IF(OR(ISBLANK(G457),
IFERROR(VLOOKUP(G457, Crops!$A$3:$B$616, 2, FALSE),
IFERROR(VLOOKUP(G457, Trees!$A$3:$B$615, 2, FALSE),
IFERROR(VLOOKUP(G457, Animals!$A$3:$B$616, 2, FALSE),
IFERROR(VLOOKUP(G457, Gear!$A$3:$B$615, 2, FALSE), 0)))) &gt; 0), "", "X")</f>
        <v/>
      </c>
    </row>
    <row r="458" spans="2:8" x14ac:dyDescent="0.25">
      <c r="B458">
        <v>0</v>
      </c>
      <c r="C458">
        <f t="shared" si="21"/>
        <v>12</v>
      </c>
      <c r="D458">
        <f>SUMIF(Animals!G$3:G$616, A458, Animals!F$3:F$616)
+SUMIF(Gear!G$3:G$614, A458, Gear!F$3:F$614)
+SUMIF(Gear!H$3:H$614, A458, Gear!F$3:F$614)
+SUMIF(Gear!I$3:I$614, A458, Gear!F$3:F$614)
+SUMIF(Workshop!G$3:G$603, A458, Workshop!I$3:I$603)
+SUMIF(Workshop!J$3:J$603, A458, Workshop!L$3:L$603)
+SUMIF(Workshop!M$3:M$603, A458, Workshop!O$3:O$603)
+SUMIF(Workshop!P$3:P$603, A458, Workshop!R$3:R$603)
+SUMIF(Fish!G$3:G$616, A458, Fish!I$3:I$616)
+SUMIF(Fish!J$3:J$616, A458, Fish!L$3:L$616)</f>
        <v>0</v>
      </c>
      <c r="E458">
        <f t="shared" si="22"/>
        <v>12</v>
      </c>
      <c r="F458">
        <f t="shared" si="23"/>
        <v>12</v>
      </c>
      <c r="H458" t="str">
        <f>IF(OR(ISBLANK(G458),
IFERROR(VLOOKUP(G458, Crops!$A$3:$B$616, 2, FALSE),
IFERROR(VLOOKUP(G458, Trees!$A$3:$B$615, 2, FALSE),
IFERROR(VLOOKUP(G458, Animals!$A$3:$B$616, 2, FALSE),
IFERROR(VLOOKUP(G458, Gear!$A$3:$B$615, 2, FALSE), 0)))) &gt; 0), "", "X")</f>
        <v/>
      </c>
    </row>
    <row r="459" spans="2:8" x14ac:dyDescent="0.25">
      <c r="B459">
        <v>0</v>
      </c>
      <c r="C459">
        <f t="shared" si="21"/>
        <v>12</v>
      </c>
      <c r="D459">
        <f>SUMIF(Animals!G$3:G$616, A459, Animals!F$3:F$616)
+SUMIF(Gear!G$3:G$614, A459, Gear!F$3:F$614)
+SUMIF(Gear!H$3:H$614, A459, Gear!F$3:F$614)
+SUMIF(Gear!I$3:I$614, A459, Gear!F$3:F$614)
+SUMIF(Workshop!G$3:G$603, A459, Workshop!I$3:I$603)
+SUMIF(Workshop!J$3:J$603, A459, Workshop!L$3:L$603)
+SUMIF(Workshop!M$3:M$603, A459, Workshop!O$3:O$603)
+SUMIF(Workshop!P$3:P$603, A459, Workshop!R$3:R$603)
+SUMIF(Fish!G$3:G$616, A459, Fish!I$3:I$616)
+SUMIF(Fish!J$3:J$616, A459, Fish!L$3:L$616)</f>
        <v>0</v>
      </c>
      <c r="E459">
        <f t="shared" si="22"/>
        <v>12</v>
      </c>
      <c r="F459">
        <f t="shared" si="23"/>
        <v>12</v>
      </c>
      <c r="H459" t="str">
        <f>IF(OR(ISBLANK(G459),
IFERROR(VLOOKUP(G459, Crops!$A$3:$B$616, 2, FALSE),
IFERROR(VLOOKUP(G459, Trees!$A$3:$B$615, 2, FALSE),
IFERROR(VLOOKUP(G459, Animals!$A$3:$B$616, 2, FALSE),
IFERROR(VLOOKUP(G459, Gear!$A$3:$B$615, 2, FALSE), 0)))) &gt; 0), "", "X")</f>
        <v/>
      </c>
    </row>
    <row r="460" spans="2:8" x14ac:dyDescent="0.25">
      <c r="B460">
        <v>0</v>
      </c>
      <c r="C460">
        <f t="shared" si="21"/>
        <v>12</v>
      </c>
      <c r="D460">
        <f>SUMIF(Animals!G$3:G$616, A460, Animals!F$3:F$616)
+SUMIF(Gear!G$3:G$614, A460, Gear!F$3:F$614)
+SUMIF(Gear!H$3:H$614, A460, Gear!F$3:F$614)
+SUMIF(Gear!I$3:I$614, A460, Gear!F$3:F$614)
+SUMIF(Workshop!G$3:G$603, A460, Workshop!I$3:I$603)
+SUMIF(Workshop!J$3:J$603, A460, Workshop!L$3:L$603)
+SUMIF(Workshop!M$3:M$603, A460, Workshop!O$3:O$603)
+SUMIF(Workshop!P$3:P$603, A460, Workshop!R$3:R$603)
+SUMIF(Fish!G$3:G$616, A460, Fish!I$3:I$616)
+SUMIF(Fish!J$3:J$616, A460, Fish!L$3:L$616)</f>
        <v>0</v>
      </c>
      <c r="E460">
        <f t="shared" si="22"/>
        <v>12</v>
      </c>
      <c r="F460">
        <f t="shared" si="23"/>
        <v>12</v>
      </c>
      <c r="H460" t="str">
        <f>IF(OR(ISBLANK(G460),
IFERROR(VLOOKUP(G460, Crops!$A$3:$B$616, 2, FALSE),
IFERROR(VLOOKUP(G460, Trees!$A$3:$B$615, 2, FALSE),
IFERROR(VLOOKUP(G460, Animals!$A$3:$B$616, 2, FALSE),
IFERROR(VLOOKUP(G460, Gear!$A$3:$B$615, 2, FALSE), 0)))) &gt; 0), "", "X")</f>
        <v/>
      </c>
    </row>
    <row r="461" spans="2:8" x14ac:dyDescent="0.25">
      <c r="B461">
        <v>0</v>
      </c>
      <c r="C461">
        <f t="shared" si="21"/>
        <v>12</v>
      </c>
      <c r="D461">
        <f>SUMIF(Animals!G$3:G$616, A461, Animals!F$3:F$616)
+SUMIF(Gear!G$3:G$614, A461, Gear!F$3:F$614)
+SUMIF(Gear!H$3:H$614, A461, Gear!F$3:F$614)
+SUMIF(Gear!I$3:I$614, A461, Gear!F$3:F$614)
+SUMIF(Workshop!G$3:G$603, A461, Workshop!I$3:I$603)
+SUMIF(Workshop!J$3:J$603, A461, Workshop!L$3:L$603)
+SUMIF(Workshop!M$3:M$603, A461, Workshop!O$3:O$603)
+SUMIF(Workshop!P$3:P$603, A461, Workshop!R$3:R$603)
+SUMIF(Fish!G$3:G$616, A461, Fish!I$3:I$616)
+SUMIF(Fish!J$3:J$616, A461, Fish!L$3:L$616)</f>
        <v>0</v>
      </c>
      <c r="E461">
        <f t="shared" si="22"/>
        <v>12</v>
      </c>
      <c r="F461">
        <f t="shared" si="23"/>
        <v>12</v>
      </c>
      <c r="H461" t="str">
        <f>IF(OR(ISBLANK(G461),
IFERROR(VLOOKUP(G461, Crops!$A$3:$B$616, 2, FALSE),
IFERROR(VLOOKUP(G461, Trees!$A$3:$B$615, 2, FALSE),
IFERROR(VLOOKUP(G461, Animals!$A$3:$B$616, 2, FALSE),
IFERROR(VLOOKUP(G461, Gear!$A$3:$B$615, 2, FALSE), 0)))) &gt; 0), "", "X")</f>
        <v/>
      </c>
    </row>
    <row r="462" spans="2:8" x14ac:dyDescent="0.25">
      <c r="B462">
        <v>0</v>
      </c>
      <c r="C462">
        <f t="shared" si="21"/>
        <v>12</v>
      </c>
      <c r="D462">
        <f>SUMIF(Animals!G$3:G$616, A462, Animals!F$3:F$616)
+SUMIF(Gear!G$3:G$614, A462, Gear!F$3:F$614)
+SUMIF(Gear!H$3:H$614, A462, Gear!F$3:F$614)
+SUMIF(Gear!I$3:I$614, A462, Gear!F$3:F$614)
+SUMIF(Workshop!G$3:G$603, A462, Workshop!I$3:I$603)
+SUMIF(Workshop!J$3:J$603, A462, Workshop!L$3:L$603)
+SUMIF(Workshop!M$3:M$603, A462, Workshop!O$3:O$603)
+SUMIF(Workshop!P$3:P$603, A462, Workshop!R$3:R$603)
+SUMIF(Fish!G$3:G$616, A462, Fish!I$3:I$616)
+SUMIF(Fish!J$3:J$616, A462, Fish!L$3:L$616)</f>
        <v>0</v>
      </c>
      <c r="E462">
        <f t="shared" si="22"/>
        <v>12</v>
      </c>
      <c r="F462">
        <f t="shared" si="23"/>
        <v>12</v>
      </c>
      <c r="H462" t="str">
        <f>IF(OR(ISBLANK(G462),
IFERROR(VLOOKUP(G462, Crops!$A$3:$B$616, 2, FALSE),
IFERROR(VLOOKUP(G462, Trees!$A$3:$B$615, 2, FALSE),
IFERROR(VLOOKUP(G462, Animals!$A$3:$B$616, 2, FALSE),
IFERROR(VLOOKUP(G462, Gear!$A$3:$B$615, 2, FALSE), 0)))) &gt; 0), "", "X")</f>
        <v/>
      </c>
    </row>
    <row r="463" spans="2:8" x14ac:dyDescent="0.25">
      <c r="B463">
        <v>0</v>
      </c>
      <c r="C463">
        <f t="shared" si="21"/>
        <v>12</v>
      </c>
      <c r="D463">
        <f>SUMIF(Animals!G$3:G$616, A463, Animals!F$3:F$616)
+SUMIF(Gear!G$3:G$614, A463, Gear!F$3:F$614)
+SUMIF(Gear!H$3:H$614, A463, Gear!F$3:F$614)
+SUMIF(Gear!I$3:I$614, A463, Gear!F$3:F$614)
+SUMIF(Workshop!G$3:G$603, A463, Workshop!I$3:I$603)
+SUMIF(Workshop!J$3:J$603, A463, Workshop!L$3:L$603)
+SUMIF(Workshop!M$3:M$603, A463, Workshop!O$3:O$603)
+SUMIF(Workshop!P$3:P$603, A463, Workshop!R$3:R$603)
+SUMIF(Fish!G$3:G$616, A463, Fish!I$3:I$616)
+SUMIF(Fish!J$3:J$616, A463, Fish!L$3:L$616)</f>
        <v>0</v>
      </c>
      <c r="E463">
        <f t="shared" si="22"/>
        <v>12</v>
      </c>
      <c r="F463">
        <f t="shared" si="23"/>
        <v>12</v>
      </c>
      <c r="H463" t="str">
        <f>IF(OR(ISBLANK(G463),
IFERROR(VLOOKUP(G463, Crops!$A$3:$B$616, 2, FALSE),
IFERROR(VLOOKUP(G463, Trees!$A$3:$B$615, 2, FALSE),
IFERROR(VLOOKUP(G463, Animals!$A$3:$B$616, 2, FALSE),
IFERROR(VLOOKUP(G463, Gear!$A$3:$B$615, 2, FALSE), 0)))) &gt; 0), "", "X")</f>
        <v/>
      </c>
    </row>
    <row r="464" spans="2:8" x14ac:dyDescent="0.25">
      <c r="B464">
        <v>0</v>
      </c>
      <c r="C464">
        <f t="shared" si="21"/>
        <v>12</v>
      </c>
      <c r="D464">
        <f>SUMIF(Animals!G$3:G$616, A464, Animals!F$3:F$616)
+SUMIF(Gear!G$3:G$614, A464, Gear!F$3:F$614)
+SUMIF(Gear!H$3:H$614, A464, Gear!F$3:F$614)
+SUMIF(Gear!I$3:I$614, A464, Gear!F$3:F$614)
+SUMIF(Workshop!G$3:G$603, A464, Workshop!I$3:I$603)
+SUMIF(Workshop!J$3:J$603, A464, Workshop!L$3:L$603)
+SUMIF(Workshop!M$3:M$603, A464, Workshop!O$3:O$603)
+SUMIF(Workshop!P$3:P$603, A464, Workshop!R$3:R$603)
+SUMIF(Fish!G$3:G$616, A464, Fish!I$3:I$616)
+SUMIF(Fish!J$3:J$616, A464, Fish!L$3:L$616)</f>
        <v>0</v>
      </c>
      <c r="E464">
        <f t="shared" si="22"/>
        <v>12</v>
      </c>
      <c r="F464">
        <f t="shared" si="23"/>
        <v>12</v>
      </c>
      <c r="H464" t="str">
        <f>IF(OR(ISBLANK(G464),
IFERROR(VLOOKUP(G464, Crops!$A$3:$B$616, 2, FALSE),
IFERROR(VLOOKUP(G464, Trees!$A$3:$B$615, 2, FALSE),
IFERROR(VLOOKUP(G464, Animals!$A$3:$B$616, 2, FALSE),
IFERROR(VLOOKUP(G464, Gear!$A$3:$B$615, 2, FALSE), 0)))) &gt; 0), "", "X")</f>
        <v/>
      </c>
    </row>
    <row r="465" spans="2:8" x14ac:dyDescent="0.25">
      <c r="B465">
        <v>0</v>
      </c>
      <c r="C465">
        <f t="shared" si="21"/>
        <v>12</v>
      </c>
      <c r="D465">
        <f>SUMIF(Animals!G$3:G$616, A465, Animals!F$3:F$616)
+SUMIF(Gear!G$3:G$614, A465, Gear!F$3:F$614)
+SUMIF(Gear!H$3:H$614, A465, Gear!F$3:F$614)
+SUMIF(Gear!I$3:I$614, A465, Gear!F$3:F$614)
+SUMIF(Workshop!G$3:G$603, A465, Workshop!I$3:I$603)
+SUMIF(Workshop!J$3:J$603, A465, Workshop!L$3:L$603)
+SUMIF(Workshop!M$3:M$603, A465, Workshop!O$3:O$603)
+SUMIF(Workshop!P$3:P$603, A465, Workshop!R$3:R$603)
+SUMIF(Fish!G$3:G$616, A465, Fish!I$3:I$616)
+SUMIF(Fish!J$3:J$616, A465, Fish!L$3:L$616)</f>
        <v>0</v>
      </c>
      <c r="E465">
        <f t="shared" si="22"/>
        <v>12</v>
      </c>
      <c r="F465">
        <f t="shared" si="23"/>
        <v>12</v>
      </c>
      <c r="H465" t="str">
        <f>IF(OR(ISBLANK(G465),
IFERROR(VLOOKUP(G465, Crops!$A$3:$B$616, 2, FALSE),
IFERROR(VLOOKUP(G465, Trees!$A$3:$B$615, 2, FALSE),
IFERROR(VLOOKUP(G465, Animals!$A$3:$B$616, 2, FALSE),
IFERROR(VLOOKUP(G465, Gear!$A$3:$B$615, 2, FALSE), 0)))) &gt; 0), "", "X")</f>
        <v/>
      </c>
    </row>
    <row r="466" spans="2:8" x14ac:dyDescent="0.25">
      <c r="B466">
        <v>0</v>
      </c>
      <c r="C466">
        <f t="shared" si="21"/>
        <v>12</v>
      </c>
      <c r="D466">
        <f>SUMIF(Animals!G$3:G$616, A466, Animals!F$3:F$616)
+SUMIF(Gear!G$3:G$614, A466, Gear!F$3:F$614)
+SUMIF(Gear!H$3:H$614, A466, Gear!F$3:F$614)
+SUMIF(Gear!I$3:I$614, A466, Gear!F$3:F$614)
+SUMIF(Workshop!G$3:G$603, A466, Workshop!I$3:I$603)
+SUMIF(Workshop!J$3:J$603, A466, Workshop!L$3:L$603)
+SUMIF(Workshop!M$3:M$603, A466, Workshop!O$3:O$603)
+SUMIF(Workshop!P$3:P$603, A466, Workshop!R$3:R$603)
+SUMIF(Fish!G$3:G$616, A466, Fish!I$3:I$616)
+SUMIF(Fish!J$3:J$616, A466, Fish!L$3:L$616)</f>
        <v>0</v>
      </c>
      <c r="E466">
        <f t="shared" si="22"/>
        <v>12</v>
      </c>
      <c r="F466">
        <f t="shared" si="23"/>
        <v>12</v>
      </c>
      <c r="H466" t="str">
        <f>IF(OR(ISBLANK(G466),
IFERROR(VLOOKUP(G466, Crops!$A$3:$B$616, 2, FALSE),
IFERROR(VLOOKUP(G466, Trees!$A$3:$B$615, 2, FALSE),
IFERROR(VLOOKUP(G466, Animals!$A$3:$B$616, 2, FALSE),
IFERROR(VLOOKUP(G466, Gear!$A$3:$B$615, 2, FALSE), 0)))) &gt; 0), "", "X")</f>
        <v/>
      </c>
    </row>
    <row r="467" spans="2:8" x14ac:dyDescent="0.25">
      <c r="B467">
        <v>0</v>
      </c>
      <c r="C467">
        <f t="shared" si="21"/>
        <v>12</v>
      </c>
      <c r="D467">
        <f>SUMIF(Animals!G$3:G$616, A467, Animals!F$3:F$616)
+SUMIF(Gear!G$3:G$614, A467, Gear!F$3:F$614)
+SUMIF(Gear!H$3:H$614, A467, Gear!F$3:F$614)
+SUMIF(Gear!I$3:I$614, A467, Gear!F$3:F$614)
+SUMIF(Workshop!G$3:G$603, A467, Workshop!I$3:I$603)
+SUMIF(Workshop!J$3:J$603, A467, Workshop!L$3:L$603)
+SUMIF(Workshop!M$3:M$603, A467, Workshop!O$3:O$603)
+SUMIF(Workshop!P$3:P$603, A467, Workshop!R$3:R$603)
+SUMIF(Fish!G$3:G$616, A467, Fish!I$3:I$616)
+SUMIF(Fish!J$3:J$616, A467, Fish!L$3:L$616)</f>
        <v>0</v>
      </c>
      <c r="E467">
        <f t="shared" si="22"/>
        <v>12</v>
      </c>
      <c r="F467">
        <f t="shared" si="23"/>
        <v>12</v>
      </c>
      <c r="H467" t="str">
        <f>IF(OR(ISBLANK(G467),
IFERROR(VLOOKUP(G467, Crops!$A$3:$B$616, 2, FALSE),
IFERROR(VLOOKUP(G467, Trees!$A$3:$B$615, 2, FALSE),
IFERROR(VLOOKUP(G467, Animals!$A$3:$B$616, 2, FALSE),
IFERROR(VLOOKUP(G467, Gear!$A$3:$B$615, 2, FALSE), 0)))) &gt; 0), "", "X")</f>
        <v/>
      </c>
    </row>
    <row r="468" spans="2:8" x14ac:dyDescent="0.25">
      <c r="B468">
        <v>0</v>
      </c>
      <c r="C468">
        <f t="shared" si="21"/>
        <v>12</v>
      </c>
      <c r="D468">
        <f>SUMIF(Animals!G$3:G$616, A468, Animals!F$3:F$616)
+SUMIF(Gear!G$3:G$614, A468, Gear!F$3:F$614)
+SUMIF(Gear!H$3:H$614, A468, Gear!F$3:F$614)
+SUMIF(Gear!I$3:I$614, A468, Gear!F$3:F$614)
+SUMIF(Workshop!G$3:G$603, A468, Workshop!I$3:I$603)
+SUMIF(Workshop!J$3:J$603, A468, Workshop!L$3:L$603)
+SUMIF(Workshop!M$3:M$603, A468, Workshop!O$3:O$603)
+SUMIF(Workshop!P$3:P$603, A468, Workshop!R$3:R$603)
+SUMIF(Fish!G$3:G$616, A468, Fish!I$3:I$616)
+SUMIF(Fish!J$3:J$616, A468, Fish!L$3:L$616)</f>
        <v>0</v>
      </c>
      <c r="E468">
        <f t="shared" si="22"/>
        <v>12</v>
      </c>
      <c r="F468">
        <f t="shared" si="23"/>
        <v>12</v>
      </c>
      <c r="H468" t="str">
        <f>IF(OR(ISBLANK(G468),
IFERROR(VLOOKUP(G468, Crops!$A$3:$B$616, 2, FALSE),
IFERROR(VLOOKUP(G468, Trees!$A$3:$B$615, 2, FALSE),
IFERROR(VLOOKUP(G468, Animals!$A$3:$B$616, 2, FALSE),
IFERROR(VLOOKUP(G468, Gear!$A$3:$B$615, 2, FALSE), 0)))) &gt; 0), "", "X")</f>
        <v/>
      </c>
    </row>
    <row r="469" spans="2:8" x14ac:dyDescent="0.25">
      <c r="B469">
        <v>0</v>
      </c>
      <c r="C469">
        <f t="shared" si="21"/>
        <v>12</v>
      </c>
      <c r="D469">
        <f>SUMIF(Animals!G$3:G$616, A469, Animals!F$3:F$616)
+SUMIF(Gear!G$3:G$614, A469, Gear!F$3:F$614)
+SUMIF(Gear!H$3:H$614, A469, Gear!F$3:F$614)
+SUMIF(Gear!I$3:I$614, A469, Gear!F$3:F$614)
+SUMIF(Workshop!G$3:G$603, A469, Workshop!I$3:I$603)
+SUMIF(Workshop!J$3:J$603, A469, Workshop!L$3:L$603)
+SUMIF(Workshop!M$3:M$603, A469, Workshop!O$3:O$603)
+SUMIF(Workshop!P$3:P$603, A469, Workshop!R$3:R$603)
+SUMIF(Fish!G$3:G$616, A469, Fish!I$3:I$616)
+SUMIF(Fish!J$3:J$616, A469, Fish!L$3:L$616)</f>
        <v>0</v>
      </c>
      <c r="E469">
        <f t="shared" si="22"/>
        <v>12</v>
      </c>
      <c r="F469">
        <f t="shared" si="23"/>
        <v>12</v>
      </c>
      <c r="H469" t="str">
        <f>IF(OR(ISBLANK(G469),
IFERROR(VLOOKUP(G469, Crops!$A$3:$B$616, 2, FALSE),
IFERROR(VLOOKUP(G469, Trees!$A$3:$B$615, 2, FALSE),
IFERROR(VLOOKUP(G469, Animals!$A$3:$B$616, 2, FALSE),
IFERROR(VLOOKUP(G469, Gear!$A$3:$B$615, 2, FALSE), 0)))) &gt; 0), "", "X")</f>
        <v/>
      </c>
    </row>
    <row r="470" spans="2:8" x14ac:dyDescent="0.25">
      <c r="B470">
        <v>0</v>
      </c>
      <c r="C470">
        <f t="shared" si="21"/>
        <v>12</v>
      </c>
      <c r="D470">
        <f>SUMIF(Animals!G$3:G$616, A470, Animals!F$3:F$616)
+SUMIF(Gear!G$3:G$614, A470, Gear!F$3:F$614)
+SUMIF(Gear!H$3:H$614, A470, Gear!F$3:F$614)
+SUMIF(Gear!I$3:I$614, A470, Gear!F$3:F$614)
+SUMIF(Workshop!G$3:G$603, A470, Workshop!I$3:I$603)
+SUMIF(Workshop!J$3:J$603, A470, Workshop!L$3:L$603)
+SUMIF(Workshop!M$3:M$603, A470, Workshop!O$3:O$603)
+SUMIF(Workshop!P$3:P$603, A470, Workshop!R$3:R$603)
+SUMIF(Fish!G$3:G$616, A470, Fish!I$3:I$616)
+SUMIF(Fish!J$3:J$616, A470, Fish!L$3:L$616)</f>
        <v>0</v>
      </c>
      <c r="E470">
        <f t="shared" si="22"/>
        <v>12</v>
      </c>
      <c r="F470">
        <f t="shared" si="23"/>
        <v>12</v>
      </c>
      <c r="H470" t="str">
        <f>IF(OR(ISBLANK(G470),
IFERROR(VLOOKUP(G470, Crops!$A$3:$B$616, 2, FALSE),
IFERROR(VLOOKUP(G470, Trees!$A$3:$B$615, 2, FALSE),
IFERROR(VLOOKUP(G470, Animals!$A$3:$B$616, 2, FALSE),
IFERROR(VLOOKUP(G470, Gear!$A$3:$B$615, 2, FALSE), 0)))) &gt; 0), "", "X")</f>
        <v/>
      </c>
    </row>
    <row r="471" spans="2:8" x14ac:dyDescent="0.25">
      <c r="B471">
        <v>0</v>
      </c>
      <c r="C471">
        <f t="shared" si="21"/>
        <v>12</v>
      </c>
      <c r="D471">
        <f>SUMIF(Animals!G$3:G$616, A471, Animals!F$3:F$616)
+SUMIF(Gear!G$3:G$614, A471, Gear!F$3:F$614)
+SUMIF(Gear!H$3:H$614, A471, Gear!F$3:F$614)
+SUMIF(Gear!I$3:I$614, A471, Gear!F$3:F$614)
+SUMIF(Workshop!G$3:G$603, A471, Workshop!I$3:I$603)
+SUMIF(Workshop!J$3:J$603, A471, Workshop!L$3:L$603)
+SUMIF(Workshop!M$3:M$603, A471, Workshop!O$3:O$603)
+SUMIF(Workshop!P$3:P$603, A471, Workshop!R$3:R$603)
+SUMIF(Fish!G$3:G$616, A471, Fish!I$3:I$616)
+SUMIF(Fish!J$3:J$616, A471, Fish!L$3:L$616)</f>
        <v>0</v>
      </c>
      <c r="E471">
        <f t="shared" si="22"/>
        <v>12</v>
      </c>
      <c r="F471">
        <f t="shared" si="23"/>
        <v>12</v>
      </c>
      <c r="H471" t="str">
        <f>IF(OR(ISBLANK(G471),
IFERROR(VLOOKUP(G471, Crops!$A$3:$B$616, 2, FALSE),
IFERROR(VLOOKUP(G471, Trees!$A$3:$B$615, 2, FALSE),
IFERROR(VLOOKUP(G471, Animals!$A$3:$B$616, 2, FALSE),
IFERROR(VLOOKUP(G471, Gear!$A$3:$B$615, 2, FALSE), 0)))) &gt; 0), "", "X")</f>
        <v/>
      </c>
    </row>
    <row r="472" spans="2:8" x14ac:dyDescent="0.25">
      <c r="B472">
        <v>0</v>
      </c>
      <c r="C472">
        <f t="shared" si="21"/>
        <v>12</v>
      </c>
      <c r="D472">
        <f>SUMIF(Animals!G$3:G$616, A472, Animals!F$3:F$616)
+SUMIF(Gear!G$3:G$614, A472, Gear!F$3:F$614)
+SUMIF(Gear!H$3:H$614, A472, Gear!F$3:F$614)
+SUMIF(Gear!I$3:I$614, A472, Gear!F$3:F$614)
+SUMIF(Workshop!G$3:G$603, A472, Workshop!I$3:I$603)
+SUMIF(Workshop!J$3:J$603, A472, Workshop!L$3:L$603)
+SUMIF(Workshop!M$3:M$603, A472, Workshop!O$3:O$603)
+SUMIF(Workshop!P$3:P$603, A472, Workshop!R$3:R$603)
+SUMIF(Fish!G$3:G$616, A472, Fish!I$3:I$616)
+SUMIF(Fish!J$3:J$616, A472, Fish!L$3:L$616)</f>
        <v>0</v>
      </c>
      <c r="E472">
        <f t="shared" si="22"/>
        <v>12</v>
      </c>
      <c r="F472">
        <f t="shared" si="23"/>
        <v>12</v>
      </c>
      <c r="H472" t="str">
        <f>IF(OR(ISBLANK(G472),
IFERROR(VLOOKUP(G472, Crops!$A$3:$B$616, 2, FALSE),
IFERROR(VLOOKUP(G472, Trees!$A$3:$B$615, 2, FALSE),
IFERROR(VLOOKUP(G472, Animals!$A$3:$B$616, 2, FALSE),
IFERROR(VLOOKUP(G472, Gear!$A$3:$B$615, 2, FALSE), 0)))) &gt; 0), "", "X")</f>
        <v/>
      </c>
    </row>
    <row r="473" spans="2:8" x14ac:dyDescent="0.25">
      <c r="B473">
        <v>0</v>
      </c>
      <c r="C473">
        <f t="shared" si="21"/>
        <v>12</v>
      </c>
      <c r="D473">
        <f>SUMIF(Animals!G$3:G$616, A473, Animals!F$3:F$616)
+SUMIF(Gear!G$3:G$614, A473, Gear!F$3:F$614)
+SUMIF(Gear!H$3:H$614, A473, Gear!F$3:F$614)
+SUMIF(Gear!I$3:I$614, A473, Gear!F$3:F$614)
+SUMIF(Workshop!G$3:G$603, A473, Workshop!I$3:I$603)
+SUMIF(Workshop!J$3:J$603, A473, Workshop!L$3:L$603)
+SUMIF(Workshop!M$3:M$603, A473, Workshop!O$3:O$603)
+SUMIF(Workshop!P$3:P$603, A473, Workshop!R$3:R$603)
+SUMIF(Fish!G$3:G$616, A473, Fish!I$3:I$616)
+SUMIF(Fish!J$3:J$616, A473, Fish!L$3:L$616)</f>
        <v>0</v>
      </c>
      <c r="E473">
        <f t="shared" si="22"/>
        <v>12</v>
      </c>
      <c r="F473">
        <f t="shared" si="23"/>
        <v>12</v>
      </c>
      <c r="H473" t="str">
        <f>IF(OR(ISBLANK(G473),
IFERROR(VLOOKUP(G473, Crops!$A$3:$B$616, 2, FALSE),
IFERROR(VLOOKUP(G473, Trees!$A$3:$B$615, 2, FALSE),
IFERROR(VLOOKUP(G473, Animals!$A$3:$B$616, 2, FALSE),
IFERROR(VLOOKUP(G473, Gear!$A$3:$B$615, 2, FALSE), 0)))) &gt; 0), "", "X")</f>
        <v/>
      </c>
    </row>
    <row r="474" spans="2:8" x14ac:dyDescent="0.25">
      <c r="B474">
        <v>0</v>
      </c>
      <c r="C474">
        <f t="shared" si="21"/>
        <v>12</v>
      </c>
      <c r="D474">
        <f>SUMIF(Animals!G$3:G$616, A474, Animals!F$3:F$616)
+SUMIF(Gear!G$3:G$614, A474, Gear!F$3:F$614)
+SUMIF(Gear!H$3:H$614, A474, Gear!F$3:F$614)
+SUMIF(Gear!I$3:I$614, A474, Gear!F$3:F$614)
+SUMIF(Workshop!G$3:G$603, A474, Workshop!I$3:I$603)
+SUMIF(Workshop!J$3:J$603, A474, Workshop!L$3:L$603)
+SUMIF(Workshop!M$3:M$603, A474, Workshop!O$3:O$603)
+SUMIF(Workshop!P$3:P$603, A474, Workshop!R$3:R$603)
+SUMIF(Fish!G$3:G$616, A474, Fish!I$3:I$616)
+SUMIF(Fish!J$3:J$616, A474, Fish!L$3:L$616)</f>
        <v>0</v>
      </c>
      <c r="E474">
        <f t="shared" si="22"/>
        <v>12</v>
      </c>
      <c r="F474">
        <f t="shared" si="23"/>
        <v>12</v>
      </c>
      <c r="H474" t="str">
        <f>IF(OR(ISBLANK(G474),
IFERROR(VLOOKUP(G474, Crops!$A$3:$B$616, 2, FALSE),
IFERROR(VLOOKUP(G474, Trees!$A$3:$B$615, 2, FALSE),
IFERROR(VLOOKUP(G474, Animals!$A$3:$B$616, 2, FALSE),
IFERROR(VLOOKUP(G474, Gear!$A$3:$B$615, 2, FALSE), 0)))) &gt; 0), "", "X")</f>
        <v/>
      </c>
    </row>
    <row r="475" spans="2:8" x14ac:dyDescent="0.25">
      <c r="B475">
        <v>0</v>
      </c>
      <c r="C475">
        <f t="shared" si="21"/>
        <v>12</v>
      </c>
      <c r="D475">
        <f>SUMIF(Animals!G$3:G$616, A475, Animals!F$3:F$616)
+SUMIF(Gear!G$3:G$614, A475, Gear!F$3:F$614)
+SUMIF(Gear!H$3:H$614, A475, Gear!F$3:F$614)
+SUMIF(Gear!I$3:I$614, A475, Gear!F$3:F$614)
+SUMIF(Workshop!G$3:G$603, A475, Workshop!I$3:I$603)
+SUMIF(Workshop!J$3:J$603, A475, Workshop!L$3:L$603)
+SUMIF(Workshop!M$3:M$603, A475, Workshop!O$3:O$603)
+SUMIF(Workshop!P$3:P$603, A475, Workshop!R$3:R$603)
+SUMIF(Fish!G$3:G$616, A475, Fish!I$3:I$616)
+SUMIF(Fish!J$3:J$616, A475, Fish!L$3:L$616)</f>
        <v>0</v>
      </c>
      <c r="E475">
        <f t="shared" si="22"/>
        <v>12</v>
      </c>
      <c r="F475">
        <f t="shared" si="23"/>
        <v>12</v>
      </c>
      <c r="H475" t="str">
        <f>IF(OR(ISBLANK(G475),
IFERROR(VLOOKUP(G475, Crops!$A$3:$B$616, 2, FALSE),
IFERROR(VLOOKUP(G475, Trees!$A$3:$B$615, 2, FALSE),
IFERROR(VLOOKUP(G475, Animals!$A$3:$B$616, 2, FALSE),
IFERROR(VLOOKUP(G475, Gear!$A$3:$B$615, 2, FALSE), 0)))) &gt; 0), "", "X")</f>
        <v/>
      </c>
    </row>
    <row r="476" spans="2:8" x14ac:dyDescent="0.25">
      <c r="B476">
        <v>0</v>
      </c>
      <c r="C476">
        <f t="shared" si="21"/>
        <v>12</v>
      </c>
      <c r="D476">
        <f>SUMIF(Animals!G$3:G$616, A476, Animals!F$3:F$616)
+SUMIF(Gear!G$3:G$614, A476, Gear!F$3:F$614)
+SUMIF(Gear!H$3:H$614, A476, Gear!F$3:F$614)
+SUMIF(Gear!I$3:I$614, A476, Gear!F$3:F$614)
+SUMIF(Workshop!G$3:G$603, A476, Workshop!I$3:I$603)
+SUMIF(Workshop!J$3:J$603, A476, Workshop!L$3:L$603)
+SUMIF(Workshop!M$3:M$603, A476, Workshop!O$3:O$603)
+SUMIF(Workshop!P$3:P$603, A476, Workshop!R$3:R$603)
+SUMIF(Fish!G$3:G$616, A476, Fish!I$3:I$616)
+SUMIF(Fish!J$3:J$616, A476, Fish!L$3:L$616)</f>
        <v>0</v>
      </c>
      <c r="E476">
        <f t="shared" si="22"/>
        <v>12</v>
      </c>
      <c r="F476">
        <f t="shared" si="23"/>
        <v>12</v>
      </c>
      <c r="H476" t="str">
        <f>IF(OR(ISBLANK(G476),
IFERROR(VLOOKUP(G476, Crops!$A$3:$B$616, 2, FALSE),
IFERROR(VLOOKUP(G476, Trees!$A$3:$B$615, 2, FALSE),
IFERROR(VLOOKUP(G476, Animals!$A$3:$B$616, 2, FALSE),
IFERROR(VLOOKUP(G476, Gear!$A$3:$B$615, 2, FALSE), 0)))) &gt; 0), "", "X")</f>
        <v/>
      </c>
    </row>
    <row r="477" spans="2:8" x14ac:dyDescent="0.25">
      <c r="B477">
        <v>0</v>
      </c>
      <c r="C477">
        <f t="shared" si="21"/>
        <v>12</v>
      </c>
      <c r="D477">
        <f>SUMIF(Animals!G$3:G$616, A477, Animals!F$3:F$616)
+SUMIF(Gear!G$3:G$614, A477, Gear!F$3:F$614)
+SUMIF(Gear!H$3:H$614, A477, Gear!F$3:F$614)
+SUMIF(Gear!I$3:I$614, A477, Gear!F$3:F$614)
+SUMIF(Workshop!G$3:G$603, A477, Workshop!I$3:I$603)
+SUMIF(Workshop!J$3:J$603, A477, Workshop!L$3:L$603)
+SUMIF(Workshop!M$3:M$603, A477, Workshop!O$3:O$603)
+SUMIF(Workshop!P$3:P$603, A477, Workshop!R$3:R$603)
+SUMIF(Fish!G$3:G$616, A477, Fish!I$3:I$616)
+SUMIF(Fish!J$3:J$616, A477, Fish!L$3:L$616)</f>
        <v>0</v>
      </c>
      <c r="E477">
        <f t="shared" si="22"/>
        <v>12</v>
      </c>
      <c r="F477">
        <f t="shared" si="23"/>
        <v>12</v>
      </c>
      <c r="H477" t="str">
        <f>IF(OR(ISBLANK(G477),
IFERROR(VLOOKUP(G477, Crops!$A$3:$B$616, 2, FALSE),
IFERROR(VLOOKUP(G477, Trees!$A$3:$B$615, 2, FALSE),
IFERROR(VLOOKUP(G477, Animals!$A$3:$B$616, 2, FALSE),
IFERROR(VLOOKUP(G477, Gear!$A$3:$B$615, 2, FALSE), 0)))) &gt; 0), "", "X")</f>
        <v/>
      </c>
    </row>
    <row r="478" spans="2:8" x14ac:dyDescent="0.25">
      <c r="B478">
        <v>0</v>
      </c>
      <c r="C478">
        <f t="shared" si="21"/>
        <v>12</v>
      </c>
      <c r="D478">
        <f>SUMIF(Animals!G$3:G$616, A478, Animals!F$3:F$616)
+SUMIF(Gear!G$3:G$614, A478, Gear!F$3:F$614)
+SUMIF(Gear!H$3:H$614, A478, Gear!F$3:F$614)
+SUMIF(Gear!I$3:I$614, A478, Gear!F$3:F$614)
+SUMIF(Workshop!G$3:G$603, A478, Workshop!I$3:I$603)
+SUMIF(Workshop!J$3:J$603, A478, Workshop!L$3:L$603)
+SUMIF(Workshop!M$3:M$603, A478, Workshop!O$3:O$603)
+SUMIF(Workshop!P$3:P$603, A478, Workshop!R$3:R$603)
+SUMIF(Fish!G$3:G$616, A478, Fish!I$3:I$616)
+SUMIF(Fish!J$3:J$616, A478, Fish!L$3:L$616)</f>
        <v>0</v>
      </c>
      <c r="E478">
        <f t="shared" si="22"/>
        <v>12</v>
      </c>
      <c r="F478">
        <f t="shared" si="23"/>
        <v>12</v>
      </c>
      <c r="H478" t="str">
        <f>IF(OR(ISBLANK(G478),
IFERROR(VLOOKUP(G478, Crops!$A$3:$B$616, 2, FALSE),
IFERROR(VLOOKUP(G478, Trees!$A$3:$B$615, 2, FALSE),
IFERROR(VLOOKUP(G478, Animals!$A$3:$B$616, 2, FALSE),
IFERROR(VLOOKUP(G478, Gear!$A$3:$B$615, 2, FALSE), 0)))) &gt; 0), "", "X")</f>
        <v/>
      </c>
    </row>
    <row r="479" spans="2:8" x14ac:dyDescent="0.25">
      <c r="B479">
        <v>0</v>
      </c>
      <c r="C479">
        <f t="shared" si="21"/>
        <v>12</v>
      </c>
      <c r="D479">
        <f>SUMIF(Animals!G$3:G$616, A479, Animals!F$3:F$616)
+SUMIF(Gear!G$3:G$614, A479, Gear!F$3:F$614)
+SUMIF(Gear!H$3:H$614, A479, Gear!F$3:F$614)
+SUMIF(Gear!I$3:I$614, A479, Gear!F$3:F$614)
+SUMIF(Workshop!G$3:G$603, A479, Workshop!I$3:I$603)
+SUMIF(Workshop!J$3:J$603, A479, Workshop!L$3:L$603)
+SUMIF(Workshop!M$3:M$603, A479, Workshop!O$3:O$603)
+SUMIF(Workshop!P$3:P$603, A479, Workshop!R$3:R$603)
+SUMIF(Fish!G$3:G$616, A479, Fish!I$3:I$616)
+SUMIF(Fish!J$3:J$616, A479, Fish!L$3:L$616)</f>
        <v>0</v>
      </c>
      <c r="E479">
        <f t="shared" si="22"/>
        <v>12</v>
      </c>
      <c r="F479">
        <f t="shared" si="23"/>
        <v>12</v>
      </c>
      <c r="H479" t="str">
        <f>IF(OR(ISBLANK(G479),
IFERROR(VLOOKUP(G479, Crops!$A$3:$B$616, 2, FALSE),
IFERROR(VLOOKUP(G479, Trees!$A$3:$B$615, 2, FALSE),
IFERROR(VLOOKUP(G479, Animals!$A$3:$B$616, 2, FALSE),
IFERROR(VLOOKUP(G479, Gear!$A$3:$B$615, 2, FALSE), 0)))) &gt; 0), "", "X")</f>
        <v/>
      </c>
    </row>
    <row r="480" spans="2:8" x14ac:dyDescent="0.25">
      <c r="B480">
        <v>0</v>
      </c>
      <c r="C480">
        <f t="shared" si="21"/>
        <v>12</v>
      </c>
      <c r="D480">
        <f>SUMIF(Animals!G$3:G$616, A480, Animals!F$3:F$616)
+SUMIF(Gear!G$3:G$614, A480, Gear!F$3:F$614)
+SUMIF(Gear!H$3:H$614, A480, Gear!F$3:F$614)
+SUMIF(Gear!I$3:I$614, A480, Gear!F$3:F$614)
+SUMIF(Workshop!G$3:G$603, A480, Workshop!I$3:I$603)
+SUMIF(Workshop!J$3:J$603, A480, Workshop!L$3:L$603)
+SUMIF(Workshop!M$3:M$603, A480, Workshop!O$3:O$603)
+SUMIF(Workshop!P$3:P$603, A480, Workshop!R$3:R$603)
+SUMIF(Fish!G$3:G$616, A480, Fish!I$3:I$616)
+SUMIF(Fish!J$3:J$616, A480, Fish!L$3:L$616)</f>
        <v>0</v>
      </c>
      <c r="E480">
        <f t="shared" si="22"/>
        <v>12</v>
      </c>
      <c r="F480">
        <f t="shared" si="23"/>
        <v>12</v>
      </c>
      <c r="H480" t="str">
        <f>IF(OR(ISBLANK(G480),
IFERROR(VLOOKUP(G480, Crops!$A$3:$B$616, 2, FALSE),
IFERROR(VLOOKUP(G480, Trees!$A$3:$B$615, 2, FALSE),
IFERROR(VLOOKUP(G480, Animals!$A$3:$B$616, 2, FALSE),
IFERROR(VLOOKUP(G480, Gear!$A$3:$B$615, 2, FALSE), 0)))) &gt; 0), "", "X")</f>
        <v/>
      </c>
    </row>
    <row r="481" spans="2:8" x14ac:dyDescent="0.25">
      <c r="B481">
        <v>0</v>
      </c>
      <c r="C481">
        <f t="shared" si="21"/>
        <v>12</v>
      </c>
      <c r="D481">
        <f>SUMIF(Animals!G$3:G$616, A481, Animals!F$3:F$616)
+SUMIF(Gear!G$3:G$614, A481, Gear!F$3:F$614)
+SUMIF(Gear!H$3:H$614, A481, Gear!F$3:F$614)
+SUMIF(Gear!I$3:I$614, A481, Gear!F$3:F$614)
+SUMIF(Workshop!G$3:G$603, A481, Workshop!I$3:I$603)
+SUMIF(Workshop!J$3:J$603, A481, Workshop!L$3:L$603)
+SUMIF(Workshop!M$3:M$603, A481, Workshop!O$3:O$603)
+SUMIF(Workshop!P$3:P$603, A481, Workshop!R$3:R$603)
+SUMIF(Fish!G$3:G$616, A481, Fish!I$3:I$616)
+SUMIF(Fish!J$3:J$616, A481, Fish!L$3:L$616)</f>
        <v>0</v>
      </c>
      <c r="E481">
        <f t="shared" si="22"/>
        <v>12</v>
      </c>
      <c r="F481">
        <f t="shared" si="23"/>
        <v>12</v>
      </c>
      <c r="H481" t="str">
        <f>IF(OR(ISBLANK(G481),
IFERROR(VLOOKUP(G481, Crops!$A$3:$B$616, 2, FALSE),
IFERROR(VLOOKUP(G481, Trees!$A$3:$B$615, 2, FALSE),
IFERROR(VLOOKUP(G481, Animals!$A$3:$B$616, 2, FALSE),
IFERROR(VLOOKUP(G481, Gear!$A$3:$B$615, 2, FALSE), 0)))) &gt; 0), "", "X")</f>
        <v/>
      </c>
    </row>
    <row r="482" spans="2:8" x14ac:dyDescent="0.25">
      <c r="B482">
        <v>0</v>
      </c>
      <c r="C482">
        <f t="shared" si="21"/>
        <v>12</v>
      </c>
      <c r="D482">
        <f>SUMIF(Animals!G$3:G$616, A482, Animals!F$3:F$616)
+SUMIF(Gear!G$3:G$614, A482, Gear!F$3:F$614)
+SUMIF(Gear!H$3:H$614, A482, Gear!F$3:F$614)
+SUMIF(Gear!I$3:I$614, A482, Gear!F$3:F$614)
+SUMIF(Workshop!G$3:G$603, A482, Workshop!I$3:I$603)
+SUMIF(Workshop!J$3:J$603, A482, Workshop!L$3:L$603)
+SUMIF(Workshop!M$3:M$603, A482, Workshop!O$3:O$603)
+SUMIF(Workshop!P$3:P$603, A482, Workshop!R$3:R$603)
+SUMIF(Fish!G$3:G$616, A482, Fish!I$3:I$616)
+SUMIF(Fish!J$3:J$616, A482, Fish!L$3:L$616)</f>
        <v>0</v>
      </c>
      <c r="E482">
        <f t="shared" si="22"/>
        <v>12</v>
      </c>
      <c r="F482">
        <f t="shared" si="23"/>
        <v>12</v>
      </c>
      <c r="H482" t="str">
        <f>IF(OR(ISBLANK(G482),
IFERROR(VLOOKUP(G482, Crops!$A$3:$B$616, 2, FALSE),
IFERROR(VLOOKUP(G482, Trees!$A$3:$B$615, 2, FALSE),
IFERROR(VLOOKUP(G482, Animals!$A$3:$B$616, 2, FALSE),
IFERROR(VLOOKUP(G482, Gear!$A$3:$B$615, 2, FALSE), 0)))) &gt; 0), "", "X")</f>
        <v/>
      </c>
    </row>
    <row r="483" spans="2:8" x14ac:dyDescent="0.25">
      <c r="B483">
        <v>0</v>
      </c>
      <c r="C483">
        <f t="shared" si="21"/>
        <v>12</v>
      </c>
      <c r="D483">
        <f>SUMIF(Animals!G$3:G$616, A483, Animals!F$3:F$616)
+SUMIF(Gear!G$3:G$614, A483, Gear!F$3:F$614)
+SUMIF(Gear!H$3:H$614, A483, Gear!F$3:F$614)
+SUMIF(Gear!I$3:I$614, A483, Gear!F$3:F$614)
+SUMIF(Workshop!G$3:G$603, A483, Workshop!I$3:I$603)
+SUMIF(Workshop!J$3:J$603, A483, Workshop!L$3:L$603)
+SUMIF(Workshop!M$3:M$603, A483, Workshop!O$3:O$603)
+SUMIF(Workshop!P$3:P$603, A483, Workshop!R$3:R$603)
+SUMIF(Fish!G$3:G$616, A483, Fish!I$3:I$616)
+SUMIF(Fish!J$3:J$616, A483, Fish!L$3:L$616)</f>
        <v>0</v>
      </c>
      <c r="E483">
        <f t="shared" si="22"/>
        <v>12</v>
      </c>
      <c r="F483">
        <f t="shared" si="23"/>
        <v>12</v>
      </c>
      <c r="H483" t="str">
        <f>IF(OR(ISBLANK(G483),
IFERROR(VLOOKUP(G483, Crops!$A$3:$B$616, 2, FALSE),
IFERROR(VLOOKUP(G483, Trees!$A$3:$B$615, 2, FALSE),
IFERROR(VLOOKUP(G483, Animals!$A$3:$B$616, 2, FALSE),
IFERROR(VLOOKUP(G483, Gear!$A$3:$B$615, 2, FALSE), 0)))) &gt; 0), "", "X")</f>
        <v/>
      </c>
    </row>
    <row r="484" spans="2:8" x14ac:dyDescent="0.25">
      <c r="B484">
        <v>0</v>
      </c>
      <c r="C484">
        <f t="shared" si="21"/>
        <v>12</v>
      </c>
      <c r="D484">
        <f>SUMIF(Animals!G$3:G$616, A484, Animals!F$3:F$616)
+SUMIF(Gear!G$3:G$614, A484, Gear!F$3:F$614)
+SUMIF(Gear!H$3:H$614, A484, Gear!F$3:F$614)
+SUMIF(Gear!I$3:I$614, A484, Gear!F$3:F$614)
+SUMIF(Workshop!G$3:G$603, A484, Workshop!I$3:I$603)
+SUMIF(Workshop!J$3:J$603, A484, Workshop!L$3:L$603)
+SUMIF(Workshop!M$3:M$603, A484, Workshop!O$3:O$603)
+SUMIF(Workshop!P$3:P$603, A484, Workshop!R$3:R$603)
+SUMIF(Fish!G$3:G$616, A484, Fish!I$3:I$616)
+SUMIF(Fish!J$3:J$616, A484, Fish!L$3:L$616)</f>
        <v>0</v>
      </c>
      <c r="E484">
        <f t="shared" si="22"/>
        <v>12</v>
      </c>
      <c r="F484">
        <f t="shared" si="23"/>
        <v>12</v>
      </c>
      <c r="H484" t="str">
        <f>IF(OR(ISBLANK(G484),
IFERROR(VLOOKUP(G484, Crops!$A$3:$B$616, 2, FALSE),
IFERROR(VLOOKUP(G484, Trees!$A$3:$B$615, 2, FALSE),
IFERROR(VLOOKUP(G484, Animals!$A$3:$B$616, 2, FALSE),
IFERROR(VLOOKUP(G484, Gear!$A$3:$B$615, 2, FALSE), 0)))) &gt; 0), "", "X")</f>
        <v/>
      </c>
    </row>
    <row r="485" spans="2:8" x14ac:dyDescent="0.25">
      <c r="B485">
        <v>0</v>
      </c>
      <c r="C485">
        <f t="shared" si="21"/>
        <v>12</v>
      </c>
      <c r="D485">
        <f>SUMIF(Animals!G$3:G$616, A485, Animals!F$3:F$616)
+SUMIF(Gear!G$3:G$614, A485, Gear!F$3:F$614)
+SUMIF(Gear!H$3:H$614, A485, Gear!F$3:F$614)
+SUMIF(Gear!I$3:I$614, A485, Gear!F$3:F$614)
+SUMIF(Workshop!G$3:G$603, A485, Workshop!I$3:I$603)
+SUMIF(Workshop!J$3:J$603, A485, Workshop!L$3:L$603)
+SUMIF(Workshop!M$3:M$603, A485, Workshop!O$3:O$603)
+SUMIF(Workshop!P$3:P$603, A485, Workshop!R$3:R$603)
+SUMIF(Fish!G$3:G$616, A485, Fish!I$3:I$616)
+SUMIF(Fish!J$3:J$616, A485, Fish!L$3:L$616)</f>
        <v>0</v>
      </c>
      <c r="E485">
        <f t="shared" si="22"/>
        <v>12</v>
      </c>
      <c r="F485">
        <f t="shared" si="23"/>
        <v>12</v>
      </c>
      <c r="H485" t="str">
        <f>IF(OR(ISBLANK(G485),
IFERROR(VLOOKUP(G485, Crops!$A$3:$B$616, 2, FALSE),
IFERROR(VLOOKUP(G485, Trees!$A$3:$B$615, 2, FALSE),
IFERROR(VLOOKUP(G485, Animals!$A$3:$B$616, 2, FALSE),
IFERROR(VLOOKUP(G485, Gear!$A$3:$B$615, 2, FALSE), 0)))) &gt; 0), "", "X")</f>
        <v/>
      </c>
    </row>
    <row r="486" spans="2:8" x14ac:dyDescent="0.25">
      <c r="B486">
        <v>0</v>
      </c>
      <c r="C486">
        <f t="shared" si="21"/>
        <v>12</v>
      </c>
      <c r="D486">
        <f>SUMIF(Animals!G$3:G$616, A486, Animals!F$3:F$616)
+SUMIF(Gear!G$3:G$614, A486, Gear!F$3:F$614)
+SUMIF(Gear!H$3:H$614, A486, Gear!F$3:F$614)
+SUMIF(Gear!I$3:I$614, A486, Gear!F$3:F$614)
+SUMIF(Workshop!G$3:G$603, A486, Workshop!I$3:I$603)
+SUMIF(Workshop!J$3:J$603, A486, Workshop!L$3:L$603)
+SUMIF(Workshop!M$3:M$603, A486, Workshop!O$3:O$603)
+SUMIF(Workshop!P$3:P$603, A486, Workshop!R$3:R$603)
+SUMIF(Fish!G$3:G$616, A486, Fish!I$3:I$616)
+SUMIF(Fish!J$3:J$616, A486, Fish!L$3:L$616)</f>
        <v>0</v>
      </c>
      <c r="E486">
        <f t="shared" si="22"/>
        <v>12</v>
      </c>
      <c r="F486">
        <f t="shared" si="23"/>
        <v>12</v>
      </c>
      <c r="H486" t="str">
        <f>IF(OR(ISBLANK(G486),
IFERROR(VLOOKUP(G486, Crops!$A$3:$B$616, 2, FALSE),
IFERROR(VLOOKUP(G486, Trees!$A$3:$B$615, 2, FALSE),
IFERROR(VLOOKUP(G486, Animals!$A$3:$B$616, 2, FALSE),
IFERROR(VLOOKUP(G486, Gear!$A$3:$B$615, 2, FALSE), 0)))) &gt; 0), "", "X")</f>
        <v/>
      </c>
    </row>
    <row r="487" spans="2:8" x14ac:dyDescent="0.25">
      <c r="B487">
        <v>0</v>
      </c>
      <c r="C487">
        <f t="shared" si="21"/>
        <v>12</v>
      </c>
      <c r="D487">
        <f>SUMIF(Animals!G$3:G$616, A487, Animals!F$3:F$616)
+SUMIF(Gear!G$3:G$614, A487, Gear!F$3:F$614)
+SUMIF(Gear!H$3:H$614, A487, Gear!F$3:F$614)
+SUMIF(Gear!I$3:I$614, A487, Gear!F$3:F$614)
+SUMIF(Workshop!G$3:G$603, A487, Workshop!I$3:I$603)
+SUMIF(Workshop!J$3:J$603, A487, Workshop!L$3:L$603)
+SUMIF(Workshop!M$3:M$603, A487, Workshop!O$3:O$603)
+SUMIF(Workshop!P$3:P$603, A487, Workshop!R$3:R$603)
+SUMIF(Fish!G$3:G$616, A487, Fish!I$3:I$616)
+SUMIF(Fish!J$3:J$616, A487, Fish!L$3:L$616)</f>
        <v>0</v>
      </c>
      <c r="E487">
        <f t="shared" si="22"/>
        <v>12</v>
      </c>
      <c r="F487">
        <f t="shared" si="23"/>
        <v>12</v>
      </c>
      <c r="H487" t="str">
        <f>IF(OR(ISBLANK(G487),
IFERROR(VLOOKUP(G487, Crops!$A$3:$B$616, 2, FALSE),
IFERROR(VLOOKUP(G487, Trees!$A$3:$B$615, 2, FALSE),
IFERROR(VLOOKUP(G487, Animals!$A$3:$B$616, 2, FALSE),
IFERROR(VLOOKUP(G487, Gear!$A$3:$B$615, 2, FALSE), 0)))) &gt; 0), "", "X")</f>
        <v/>
      </c>
    </row>
    <row r="488" spans="2:8" x14ac:dyDescent="0.25">
      <c r="B488">
        <v>0</v>
      </c>
      <c r="C488">
        <f t="shared" si="21"/>
        <v>12</v>
      </c>
      <c r="D488">
        <f>SUMIF(Animals!G$3:G$616, A488, Animals!F$3:F$616)
+SUMIF(Gear!G$3:G$614, A488, Gear!F$3:F$614)
+SUMIF(Gear!H$3:H$614, A488, Gear!F$3:F$614)
+SUMIF(Gear!I$3:I$614, A488, Gear!F$3:F$614)
+SUMIF(Workshop!G$3:G$603, A488, Workshop!I$3:I$603)
+SUMIF(Workshop!J$3:J$603, A488, Workshop!L$3:L$603)
+SUMIF(Workshop!M$3:M$603, A488, Workshop!O$3:O$603)
+SUMIF(Workshop!P$3:P$603, A488, Workshop!R$3:R$603)
+SUMIF(Fish!G$3:G$616, A488, Fish!I$3:I$616)
+SUMIF(Fish!J$3:J$616, A488, Fish!L$3:L$616)</f>
        <v>0</v>
      </c>
      <c r="E488">
        <f t="shared" si="22"/>
        <v>12</v>
      </c>
      <c r="F488">
        <f t="shared" si="23"/>
        <v>12</v>
      </c>
      <c r="H488" t="str">
        <f>IF(OR(ISBLANK(G488),
IFERROR(VLOOKUP(G488, Crops!$A$3:$B$616, 2, FALSE),
IFERROR(VLOOKUP(G488, Trees!$A$3:$B$615, 2, FALSE),
IFERROR(VLOOKUP(G488, Animals!$A$3:$B$616, 2, FALSE),
IFERROR(VLOOKUP(G488, Gear!$A$3:$B$615, 2, FALSE), 0)))) &gt; 0), "", "X")</f>
        <v/>
      </c>
    </row>
    <row r="489" spans="2:8" x14ac:dyDescent="0.25">
      <c r="B489">
        <v>0</v>
      </c>
      <c r="C489">
        <f t="shared" si="21"/>
        <v>12</v>
      </c>
      <c r="D489">
        <f>SUMIF(Animals!G$3:G$616, A489, Animals!F$3:F$616)
+SUMIF(Gear!G$3:G$614, A489, Gear!F$3:F$614)
+SUMIF(Gear!H$3:H$614, A489, Gear!F$3:F$614)
+SUMIF(Gear!I$3:I$614, A489, Gear!F$3:F$614)
+SUMIF(Workshop!G$3:G$603, A489, Workshop!I$3:I$603)
+SUMIF(Workshop!J$3:J$603, A489, Workshop!L$3:L$603)
+SUMIF(Workshop!M$3:M$603, A489, Workshop!O$3:O$603)
+SUMIF(Workshop!P$3:P$603, A489, Workshop!R$3:R$603)
+SUMIF(Fish!G$3:G$616, A489, Fish!I$3:I$616)
+SUMIF(Fish!J$3:J$616, A489, Fish!L$3:L$616)</f>
        <v>0</v>
      </c>
      <c r="E489">
        <f t="shared" si="22"/>
        <v>12</v>
      </c>
      <c r="F489">
        <f t="shared" si="23"/>
        <v>12</v>
      </c>
      <c r="H489" t="str">
        <f>IF(OR(ISBLANK(G489),
IFERROR(VLOOKUP(G489, Crops!$A$3:$B$616, 2, FALSE),
IFERROR(VLOOKUP(G489, Trees!$A$3:$B$615, 2, FALSE),
IFERROR(VLOOKUP(G489, Animals!$A$3:$B$616, 2, FALSE),
IFERROR(VLOOKUP(G489, Gear!$A$3:$B$615, 2, FALSE), 0)))) &gt; 0), "", "X")</f>
        <v/>
      </c>
    </row>
    <row r="490" spans="2:8" x14ac:dyDescent="0.25">
      <c r="B490">
        <v>0</v>
      </c>
      <c r="C490">
        <f t="shared" si="21"/>
        <v>12</v>
      </c>
      <c r="D490">
        <f>SUMIF(Animals!G$3:G$616, A490, Animals!F$3:F$616)
+SUMIF(Gear!G$3:G$614, A490, Gear!F$3:F$614)
+SUMIF(Gear!H$3:H$614, A490, Gear!F$3:F$614)
+SUMIF(Gear!I$3:I$614, A490, Gear!F$3:F$614)
+SUMIF(Workshop!G$3:G$603, A490, Workshop!I$3:I$603)
+SUMIF(Workshop!J$3:J$603, A490, Workshop!L$3:L$603)
+SUMIF(Workshop!M$3:M$603, A490, Workshop!O$3:O$603)
+SUMIF(Workshop!P$3:P$603, A490, Workshop!R$3:R$603)
+SUMIF(Fish!G$3:G$616, A490, Fish!I$3:I$616)
+SUMIF(Fish!J$3:J$616, A490, Fish!L$3:L$616)</f>
        <v>0</v>
      </c>
      <c r="E490">
        <f t="shared" si="22"/>
        <v>12</v>
      </c>
      <c r="F490">
        <f t="shared" si="23"/>
        <v>12</v>
      </c>
      <c r="H490" t="str">
        <f>IF(OR(ISBLANK(G490),
IFERROR(VLOOKUP(G490, Crops!$A$3:$B$616, 2, FALSE),
IFERROR(VLOOKUP(G490, Trees!$A$3:$B$615, 2, FALSE),
IFERROR(VLOOKUP(G490, Animals!$A$3:$B$616, 2, FALSE),
IFERROR(VLOOKUP(G490, Gear!$A$3:$B$615, 2, FALSE), 0)))) &gt; 0), "", "X")</f>
        <v/>
      </c>
    </row>
    <row r="491" spans="2:8" x14ac:dyDescent="0.25">
      <c r="B491">
        <v>0</v>
      </c>
      <c r="C491">
        <f t="shared" si="21"/>
        <v>12</v>
      </c>
      <c r="D491">
        <f>SUMIF(Animals!G$3:G$616, A491, Animals!F$3:F$616)
+SUMIF(Gear!G$3:G$614, A491, Gear!F$3:F$614)
+SUMIF(Gear!H$3:H$614, A491, Gear!F$3:F$614)
+SUMIF(Gear!I$3:I$614, A491, Gear!F$3:F$614)
+SUMIF(Workshop!G$3:G$603, A491, Workshop!I$3:I$603)
+SUMIF(Workshop!J$3:J$603, A491, Workshop!L$3:L$603)
+SUMIF(Workshop!M$3:M$603, A491, Workshop!O$3:O$603)
+SUMIF(Workshop!P$3:P$603, A491, Workshop!R$3:R$603)
+SUMIF(Fish!G$3:G$616, A491, Fish!I$3:I$616)
+SUMIF(Fish!J$3:J$616, A491, Fish!L$3:L$616)</f>
        <v>0</v>
      </c>
      <c r="E491">
        <f t="shared" si="22"/>
        <v>12</v>
      </c>
      <c r="F491">
        <f t="shared" si="23"/>
        <v>12</v>
      </c>
      <c r="H491" t="str">
        <f>IF(OR(ISBLANK(G491),
IFERROR(VLOOKUP(G491, Crops!$A$3:$B$616, 2, FALSE),
IFERROR(VLOOKUP(G491, Trees!$A$3:$B$615, 2, FALSE),
IFERROR(VLOOKUP(G491, Animals!$A$3:$B$616, 2, FALSE),
IFERROR(VLOOKUP(G491, Gear!$A$3:$B$615, 2, FALSE), 0)))) &gt; 0), "", "X")</f>
        <v/>
      </c>
    </row>
    <row r="492" spans="2:8" x14ac:dyDescent="0.25">
      <c r="B492">
        <v>0</v>
      </c>
      <c r="C492">
        <f t="shared" si="21"/>
        <v>12</v>
      </c>
      <c r="D492">
        <f>SUMIF(Animals!G$3:G$616, A492, Animals!F$3:F$616)
+SUMIF(Gear!G$3:G$614, A492, Gear!F$3:F$614)
+SUMIF(Gear!H$3:H$614, A492, Gear!F$3:F$614)
+SUMIF(Gear!I$3:I$614, A492, Gear!F$3:F$614)
+SUMIF(Workshop!G$3:G$603, A492, Workshop!I$3:I$603)
+SUMIF(Workshop!J$3:J$603, A492, Workshop!L$3:L$603)
+SUMIF(Workshop!M$3:M$603, A492, Workshop!O$3:O$603)
+SUMIF(Workshop!P$3:P$603, A492, Workshop!R$3:R$603)
+SUMIF(Fish!G$3:G$616, A492, Fish!I$3:I$616)
+SUMIF(Fish!J$3:J$616, A492, Fish!L$3:L$616)</f>
        <v>0</v>
      </c>
      <c r="E492">
        <f t="shared" si="22"/>
        <v>12</v>
      </c>
      <c r="F492">
        <f t="shared" si="23"/>
        <v>12</v>
      </c>
      <c r="H492" t="str">
        <f>IF(OR(ISBLANK(G492),
IFERROR(VLOOKUP(G492, Crops!$A$3:$B$616, 2, FALSE),
IFERROR(VLOOKUP(G492, Trees!$A$3:$B$615, 2, FALSE),
IFERROR(VLOOKUP(G492, Animals!$A$3:$B$616, 2, FALSE),
IFERROR(VLOOKUP(G492, Gear!$A$3:$B$615, 2, FALSE), 0)))) &gt; 0), "", "X")</f>
        <v/>
      </c>
    </row>
    <row r="493" spans="2:8" x14ac:dyDescent="0.25">
      <c r="B493">
        <v>0</v>
      </c>
      <c r="C493">
        <f t="shared" si="21"/>
        <v>12</v>
      </c>
      <c r="D493">
        <f>SUMIF(Animals!G$3:G$616, A493, Animals!F$3:F$616)
+SUMIF(Gear!G$3:G$614, A493, Gear!F$3:F$614)
+SUMIF(Gear!H$3:H$614, A493, Gear!F$3:F$614)
+SUMIF(Gear!I$3:I$614, A493, Gear!F$3:F$614)
+SUMIF(Workshop!G$3:G$603, A493, Workshop!I$3:I$603)
+SUMIF(Workshop!J$3:J$603, A493, Workshop!L$3:L$603)
+SUMIF(Workshop!M$3:M$603, A493, Workshop!O$3:O$603)
+SUMIF(Workshop!P$3:P$603, A493, Workshop!R$3:R$603)
+SUMIF(Fish!G$3:G$616, A493, Fish!I$3:I$616)
+SUMIF(Fish!J$3:J$616, A493, Fish!L$3:L$616)</f>
        <v>0</v>
      </c>
      <c r="E493">
        <f t="shared" si="22"/>
        <v>12</v>
      </c>
      <c r="F493">
        <f t="shared" si="23"/>
        <v>12</v>
      </c>
      <c r="H493" t="str">
        <f>IF(OR(ISBLANK(G493),
IFERROR(VLOOKUP(G493, Crops!$A$3:$B$616, 2, FALSE),
IFERROR(VLOOKUP(G493, Trees!$A$3:$B$615, 2, FALSE),
IFERROR(VLOOKUP(G493, Animals!$A$3:$B$616, 2, FALSE),
IFERROR(VLOOKUP(G493, Gear!$A$3:$B$615, 2, FALSE), 0)))) &gt; 0), "", "X")</f>
        <v/>
      </c>
    </row>
    <row r="494" spans="2:8" x14ac:dyDescent="0.25">
      <c r="B494">
        <v>0</v>
      </c>
      <c r="C494">
        <f t="shared" si="21"/>
        <v>12</v>
      </c>
      <c r="D494">
        <f>SUMIF(Animals!G$3:G$616, A494, Animals!F$3:F$616)
+SUMIF(Gear!G$3:G$614, A494, Gear!F$3:F$614)
+SUMIF(Gear!H$3:H$614, A494, Gear!F$3:F$614)
+SUMIF(Gear!I$3:I$614, A494, Gear!F$3:F$614)
+SUMIF(Workshop!G$3:G$603, A494, Workshop!I$3:I$603)
+SUMIF(Workshop!J$3:J$603, A494, Workshop!L$3:L$603)
+SUMIF(Workshop!M$3:M$603, A494, Workshop!O$3:O$603)
+SUMIF(Workshop!P$3:P$603, A494, Workshop!R$3:R$603)
+SUMIF(Fish!G$3:G$616, A494, Fish!I$3:I$616)
+SUMIF(Fish!J$3:J$616, A494, Fish!L$3:L$616)</f>
        <v>0</v>
      </c>
      <c r="E494">
        <f t="shared" si="22"/>
        <v>12</v>
      </c>
      <c r="F494">
        <f t="shared" si="23"/>
        <v>12</v>
      </c>
      <c r="H494" t="str">
        <f>IF(OR(ISBLANK(G494),
IFERROR(VLOOKUP(G494, Crops!$A$3:$B$616, 2, FALSE),
IFERROR(VLOOKUP(G494, Trees!$A$3:$B$615, 2, FALSE),
IFERROR(VLOOKUP(G494, Animals!$A$3:$B$616, 2, FALSE),
IFERROR(VLOOKUP(G494, Gear!$A$3:$B$615, 2, FALSE), 0)))) &gt; 0), "", "X")</f>
        <v/>
      </c>
    </row>
    <row r="495" spans="2:8" x14ac:dyDescent="0.25">
      <c r="B495">
        <v>0</v>
      </c>
      <c r="C495">
        <f t="shared" si="21"/>
        <v>12</v>
      </c>
      <c r="D495">
        <f>SUMIF(Animals!G$3:G$616, A495, Animals!F$3:F$616)
+SUMIF(Gear!G$3:G$614, A495, Gear!F$3:F$614)
+SUMIF(Gear!H$3:H$614, A495, Gear!F$3:F$614)
+SUMIF(Gear!I$3:I$614, A495, Gear!F$3:F$614)
+SUMIF(Workshop!G$3:G$603, A495, Workshop!I$3:I$603)
+SUMIF(Workshop!J$3:J$603, A495, Workshop!L$3:L$603)
+SUMIF(Workshop!M$3:M$603, A495, Workshop!O$3:O$603)
+SUMIF(Workshop!P$3:P$603, A495, Workshop!R$3:R$603)
+SUMIF(Fish!G$3:G$616, A495, Fish!I$3:I$616)
+SUMIF(Fish!J$3:J$616, A495, Fish!L$3:L$616)</f>
        <v>0</v>
      </c>
      <c r="E495">
        <f t="shared" si="22"/>
        <v>12</v>
      </c>
      <c r="F495">
        <f t="shared" si="23"/>
        <v>12</v>
      </c>
      <c r="H495" t="str">
        <f>IF(OR(ISBLANK(G495),
IFERROR(VLOOKUP(G495, Crops!$A$3:$B$616, 2, FALSE),
IFERROR(VLOOKUP(G495, Trees!$A$3:$B$615, 2, FALSE),
IFERROR(VLOOKUP(G495, Animals!$A$3:$B$616, 2, FALSE),
IFERROR(VLOOKUP(G495, Gear!$A$3:$B$615, 2, FALSE), 0)))) &gt; 0), "", "X")</f>
        <v/>
      </c>
    </row>
    <row r="496" spans="2:8" x14ac:dyDescent="0.25">
      <c r="B496">
        <v>0</v>
      </c>
      <c r="C496">
        <f t="shared" si="21"/>
        <v>12</v>
      </c>
      <c r="D496">
        <f>SUMIF(Animals!G$3:G$616, A496, Animals!F$3:F$616)
+SUMIF(Gear!G$3:G$614, A496, Gear!F$3:F$614)
+SUMIF(Gear!H$3:H$614, A496, Gear!F$3:F$614)
+SUMIF(Gear!I$3:I$614, A496, Gear!F$3:F$614)
+SUMIF(Workshop!G$3:G$603, A496, Workshop!I$3:I$603)
+SUMIF(Workshop!J$3:J$603, A496, Workshop!L$3:L$603)
+SUMIF(Workshop!M$3:M$603, A496, Workshop!O$3:O$603)
+SUMIF(Workshop!P$3:P$603, A496, Workshop!R$3:R$603)
+SUMIF(Fish!G$3:G$616, A496, Fish!I$3:I$616)
+SUMIF(Fish!J$3:J$616, A496, Fish!L$3:L$616)</f>
        <v>0</v>
      </c>
      <c r="E496">
        <f t="shared" si="22"/>
        <v>12</v>
      </c>
      <c r="F496">
        <f t="shared" si="23"/>
        <v>12</v>
      </c>
      <c r="H496" t="str">
        <f>IF(OR(ISBLANK(G496),
IFERROR(VLOOKUP(G496, Crops!$A$3:$B$616, 2, FALSE),
IFERROR(VLOOKUP(G496, Trees!$A$3:$B$615, 2, FALSE),
IFERROR(VLOOKUP(G496, Animals!$A$3:$B$616, 2, FALSE),
IFERROR(VLOOKUP(G496, Gear!$A$3:$B$615, 2, FALSE), 0)))) &gt; 0), "", "X")</f>
        <v/>
      </c>
    </row>
    <row r="497" spans="2:8" x14ac:dyDescent="0.25">
      <c r="B497">
        <v>0</v>
      </c>
      <c r="C497">
        <f t="shared" si="21"/>
        <v>12</v>
      </c>
      <c r="D497">
        <f>SUMIF(Animals!G$3:G$616, A497, Animals!F$3:F$616)
+SUMIF(Gear!G$3:G$614, A497, Gear!F$3:F$614)
+SUMIF(Gear!H$3:H$614, A497, Gear!F$3:F$614)
+SUMIF(Gear!I$3:I$614, A497, Gear!F$3:F$614)
+SUMIF(Workshop!G$3:G$603, A497, Workshop!I$3:I$603)
+SUMIF(Workshop!J$3:J$603, A497, Workshop!L$3:L$603)
+SUMIF(Workshop!M$3:M$603, A497, Workshop!O$3:O$603)
+SUMIF(Workshop!P$3:P$603, A497, Workshop!R$3:R$603)
+SUMIF(Fish!G$3:G$616, A497, Fish!I$3:I$616)
+SUMIF(Fish!J$3:J$616, A497, Fish!L$3:L$616)</f>
        <v>0</v>
      </c>
      <c r="E497">
        <f t="shared" si="22"/>
        <v>12</v>
      </c>
      <c r="F497">
        <f t="shared" si="23"/>
        <v>12</v>
      </c>
      <c r="H497" t="str">
        <f>IF(OR(ISBLANK(G497),
IFERROR(VLOOKUP(G497, Crops!$A$3:$B$616, 2, FALSE),
IFERROR(VLOOKUP(G497, Trees!$A$3:$B$615, 2, FALSE),
IFERROR(VLOOKUP(G497, Animals!$A$3:$B$616, 2, FALSE),
IFERROR(VLOOKUP(G497, Gear!$A$3:$B$615, 2, FALSE), 0)))) &gt; 0), "", "X")</f>
        <v/>
      </c>
    </row>
    <row r="498" spans="2:8" x14ac:dyDescent="0.25">
      <c r="B498">
        <v>0</v>
      </c>
      <c r="C498">
        <f t="shared" si="21"/>
        <v>12</v>
      </c>
      <c r="D498">
        <f>SUMIF(Animals!G$3:G$616, A498, Animals!F$3:F$616)
+SUMIF(Gear!G$3:G$614, A498, Gear!F$3:F$614)
+SUMIF(Gear!H$3:H$614, A498, Gear!F$3:F$614)
+SUMIF(Gear!I$3:I$614, A498, Gear!F$3:F$614)
+SUMIF(Workshop!G$3:G$603, A498, Workshop!I$3:I$603)
+SUMIF(Workshop!J$3:J$603, A498, Workshop!L$3:L$603)
+SUMIF(Workshop!M$3:M$603, A498, Workshop!O$3:O$603)
+SUMIF(Workshop!P$3:P$603, A498, Workshop!R$3:R$603)
+SUMIF(Fish!G$3:G$616, A498, Fish!I$3:I$616)
+SUMIF(Fish!J$3:J$616, A498, Fish!L$3:L$616)</f>
        <v>0</v>
      </c>
      <c r="E498">
        <f t="shared" si="22"/>
        <v>12</v>
      </c>
      <c r="F498">
        <f t="shared" si="23"/>
        <v>12</v>
      </c>
      <c r="H498" t="str">
        <f>IF(OR(ISBLANK(G498),
IFERROR(VLOOKUP(G498, Crops!$A$3:$B$616, 2, FALSE),
IFERROR(VLOOKUP(G498, Trees!$A$3:$B$615, 2, FALSE),
IFERROR(VLOOKUP(G498, Animals!$A$3:$B$616, 2, FALSE),
IFERROR(VLOOKUP(G498, Gear!$A$3:$B$615, 2, FALSE), 0)))) &gt; 0), "", "X")</f>
        <v/>
      </c>
    </row>
    <row r="499" spans="2:8" x14ac:dyDescent="0.25">
      <c r="B499">
        <v>0</v>
      </c>
      <c r="C499">
        <f t="shared" si="21"/>
        <v>12</v>
      </c>
      <c r="D499">
        <f>SUMIF(Animals!G$3:G$616, A499, Animals!F$3:F$616)
+SUMIF(Gear!G$3:G$614, A499, Gear!F$3:F$614)
+SUMIF(Gear!H$3:H$614, A499, Gear!F$3:F$614)
+SUMIF(Gear!I$3:I$614, A499, Gear!F$3:F$614)
+SUMIF(Workshop!G$3:G$603, A499, Workshop!I$3:I$603)
+SUMIF(Workshop!J$3:J$603, A499, Workshop!L$3:L$603)
+SUMIF(Workshop!M$3:M$603, A499, Workshop!O$3:O$603)
+SUMIF(Workshop!P$3:P$603, A499, Workshop!R$3:R$603)
+SUMIF(Fish!G$3:G$616, A499, Fish!I$3:I$616)
+SUMIF(Fish!J$3:J$616, A499, Fish!L$3:L$616)</f>
        <v>0</v>
      </c>
      <c r="E499">
        <f t="shared" si="22"/>
        <v>12</v>
      </c>
      <c r="F499">
        <f t="shared" si="23"/>
        <v>12</v>
      </c>
      <c r="H499" t="str">
        <f>IF(OR(ISBLANK(G499),
IFERROR(VLOOKUP(G499, Crops!$A$3:$B$616, 2, FALSE),
IFERROR(VLOOKUP(G499, Trees!$A$3:$B$615, 2, FALSE),
IFERROR(VLOOKUP(G499, Animals!$A$3:$B$616, 2, FALSE),
IFERROR(VLOOKUP(G499, Gear!$A$3:$B$615, 2, FALSE), 0)))) &gt; 0), "", "X")</f>
        <v/>
      </c>
    </row>
    <row r="500" spans="2:8" x14ac:dyDescent="0.25">
      <c r="B500">
        <v>0</v>
      </c>
      <c r="C500">
        <f t="shared" si="21"/>
        <v>12</v>
      </c>
      <c r="D500">
        <f>SUMIF(Animals!G$3:G$616, A500, Animals!F$3:F$616)
+SUMIF(Gear!G$3:G$614, A500, Gear!F$3:F$614)
+SUMIF(Gear!H$3:H$614, A500, Gear!F$3:F$614)
+SUMIF(Gear!I$3:I$614, A500, Gear!F$3:F$614)
+SUMIF(Workshop!G$3:G$603, A500, Workshop!I$3:I$603)
+SUMIF(Workshop!J$3:J$603, A500, Workshop!L$3:L$603)
+SUMIF(Workshop!M$3:M$603, A500, Workshop!O$3:O$603)
+SUMIF(Workshop!P$3:P$603, A500, Workshop!R$3:R$603)
+SUMIF(Fish!G$3:G$616, A500, Fish!I$3:I$616)
+SUMIF(Fish!J$3:J$616, A500, Fish!L$3:L$616)</f>
        <v>0</v>
      </c>
      <c r="E500">
        <f t="shared" si="22"/>
        <v>12</v>
      </c>
      <c r="F500">
        <f t="shared" si="23"/>
        <v>12</v>
      </c>
      <c r="H500" t="str">
        <f>IF(OR(ISBLANK(G500),
IFERROR(VLOOKUP(G500, Crops!$A$3:$B$616, 2, FALSE),
IFERROR(VLOOKUP(G500, Trees!$A$3:$B$615, 2, FALSE),
IFERROR(VLOOKUP(G500, Animals!$A$3:$B$616, 2, FALSE),
IFERROR(VLOOKUP(G500, Gear!$A$3:$B$615, 2, FALSE), 0)))) &gt; 0), "", "X")</f>
        <v/>
      </c>
    </row>
    <row r="501" spans="2:8" x14ac:dyDescent="0.25">
      <c r="B501">
        <v>0</v>
      </c>
      <c r="C501">
        <f t="shared" si="21"/>
        <v>12</v>
      </c>
      <c r="D501">
        <f>SUMIF(Animals!G$3:G$616, A501, Animals!F$3:F$616)
+SUMIF(Gear!G$3:G$614, A501, Gear!F$3:F$614)
+SUMIF(Gear!H$3:H$614, A501, Gear!F$3:F$614)
+SUMIF(Gear!I$3:I$614, A501, Gear!F$3:F$614)
+SUMIF(Workshop!G$3:G$603, A501, Workshop!I$3:I$603)
+SUMIF(Workshop!J$3:J$603, A501, Workshop!L$3:L$603)
+SUMIF(Workshop!M$3:M$603, A501, Workshop!O$3:O$603)
+SUMIF(Workshop!P$3:P$603, A501, Workshop!R$3:R$603)
+SUMIF(Fish!G$3:G$616, A501, Fish!I$3:I$616)
+SUMIF(Fish!J$3:J$616, A501, Fish!L$3:L$616)</f>
        <v>0</v>
      </c>
      <c r="E501">
        <f t="shared" si="22"/>
        <v>12</v>
      </c>
      <c r="F501">
        <f t="shared" si="23"/>
        <v>12</v>
      </c>
      <c r="H501" t="str">
        <f>IF(OR(ISBLANK(G501),
IFERROR(VLOOKUP(G501, Crops!$A$3:$B$616, 2, FALSE),
IFERROR(VLOOKUP(G501, Trees!$A$3:$B$615, 2, FALSE),
IFERROR(VLOOKUP(G501, Animals!$A$3:$B$616, 2, FALSE),
IFERROR(VLOOKUP(G501, Gear!$A$3:$B$615, 2, FALSE), 0)))) &gt; 0), "", "X")</f>
        <v/>
      </c>
    </row>
    <row r="502" spans="2:8" x14ac:dyDescent="0.25">
      <c r="B502">
        <v>0</v>
      </c>
      <c r="C502">
        <f t="shared" si="21"/>
        <v>12</v>
      </c>
      <c r="D502">
        <f>SUMIF(Animals!G$3:G$616, A502, Animals!F$3:F$616)
+SUMIF(Gear!G$3:G$614, A502, Gear!F$3:F$614)
+SUMIF(Gear!H$3:H$614, A502, Gear!F$3:F$614)
+SUMIF(Gear!I$3:I$614, A502, Gear!F$3:F$614)
+SUMIF(Workshop!G$3:G$603, A502, Workshop!I$3:I$603)
+SUMIF(Workshop!J$3:J$603, A502, Workshop!L$3:L$603)
+SUMIF(Workshop!M$3:M$603, A502, Workshop!O$3:O$603)
+SUMIF(Workshop!P$3:P$603, A502, Workshop!R$3:R$603)
+SUMIF(Fish!G$3:G$616, A502, Fish!I$3:I$616)
+SUMIF(Fish!J$3:J$616, A502, Fish!L$3:L$616)</f>
        <v>0</v>
      </c>
      <c r="E502">
        <f t="shared" si="22"/>
        <v>12</v>
      </c>
      <c r="F502">
        <f t="shared" si="23"/>
        <v>12</v>
      </c>
      <c r="H502" t="str">
        <f>IF(OR(ISBLANK(G502),
IFERROR(VLOOKUP(G502, Crops!$A$3:$B$616, 2, FALSE),
IFERROR(VLOOKUP(G502, Trees!$A$3:$B$615, 2, FALSE),
IFERROR(VLOOKUP(G502, Animals!$A$3:$B$616, 2, FALSE),
IFERROR(VLOOKUP(G502, Gear!$A$3:$B$615, 2, FALSE), 0)))) &gt; 0), "", "X")</f>
        <v/>
      </c>
    </row>
    <row r="503" spans="2:8" x14ac:dyDescent="0.25">
      <c r="B503">
        <v>0</v>
      </c>
      <c r="C503">
        <f t="shared" si="21"/>
        <v>12</v>
      </c>
      <c r="D503">
        <f>SUMIF(Animals!G$3:G$616, A503, Animals!F$3:F$616)
+SUMIF(Gear!G$3:G$614, A503, Gear!F$3:F$614)
+SUMIF(Gear!H$3:H$614, A503, Gear!F$3:F$614)
+SUMIF(Gear!I$3:I$614, A503, Gear!F$3:F$614)
+SUMIF(Workshop!G$3:G$603, A503, Workshop!I$3:I$603)
+SUMIF(Workshop!J$3:J$603, A503, Workshop!L$3:L$603)
+SUMIF(Workshop!M$3:M$603, A503, Workshop!O$3:O$603)
+SUMIF(Workshop!P$3:P$603, A503, Workshop!R$3:R$603)
+SUMIF(Fish!G$3:G$616, A503, Fish!I$3:I$616)
+SUMIF(Fish!J$3:J$616, A503, Fish!L$3:L$616)</f>
        <v>0</v>
      </c>
      <c r="E503">
        <f t="shared" si="22"/>
        <v>12</v>
      </c>
      <c r="F503">
        <f t="shared" si="23"/>
        <v>12</v>
      </c>
      <c r="H503" t="str">
        <f>IF(OR(ISBLANK(G503),
IFERROR(VLOOKUP(G503, Crops!$A$3:$B$616, 2, FALSE),
IFERROR(VLOOKUP(G503, Trees!$A$3:$B$615, 2, FALSE),
IFERROR(VLOOKUP(G503, Animals!$A$3:$B$616, 2, FALSE),
IFERROR(VLOOKUP(G503, Gear!$A$3:$B$615, 2, FALSE), 0)))) &gt; 0), "", "X")</f>
        <v/>
      </c>
    </row>
    <row r="504" spans="2:8" x14ac:dyDescent="0.25">
      <c r="B504">
        <v>0</v>
      </c>
      <c r="C504">
        <f t="shared" si="21"/>
        <v>12</v>
      </c>
      <c r="D504">
        <f>SUMIF(Animals!G$3:G$616, A504, Animals!F$3:F$616)
+SUMIF(Gear!G$3:G$614, A504, Gear!F$3:F$614)
+SUMIF(Gear!H$3:H$614, A504, Gear!F$3:F$614)
+SUMIF(Gear!I$3:I$614, A504, Gear!F$3:F$614)
+SUMIF(Workshop!G$3:G$603, A504, Workshop!I$3:I$603)
+SUMIF(Workshop!J$3:J$603, A504, Workshop!L$3:L$603)
+SUMIF(Workshop!M$3:M$603, A504, Workshop!O$3:O$603)
+SUMIF(Workshop!P$3:P$603, A504, Workshop!R$3:R$603)
+SUMIF(Fish!G$3:G$616, A504, Fish!I$3:I$616)
+SUMIF(Fish!J$3:J$616, A504, Fish!L$3:L$616)</f>
        <v>0</v>
      </c>
      <c r="E504">
        <f t="shared" si="22"/>
        <v>12</v>
      </c>
      <c r="F504">
        <f t="shared" si="23"/>
        <v>12</v>
      </c>
      <c r="H504" t="str">
        <f>IF(OR(ISBLANK(G504),
IFERROR(VLOOKUP(G504, Crops!$A$3:$B$616, 2, FALSE),
IFERROR(VLOOKUP(G504, Trees!$A$3:$B$615, 2, FALSE),
IFERROR(VLOOKUP(G504, Animals!$A$3:$B$616, 2, FALSE),
IFERROR(VLOOKUP(G504, Gear!$A$3:$B$615, 2, FALSE), 0)))) &gt; 0), "", "X")</f>
        <v/>
      </c>
    </row>
    <row r="505" spans="2:8" x14ac:dyDescent="0.25">
      <c r="B505">
        <v>0</v>
      </c>
      <c r="C505">
        <f t="shared" si="21"/>
        <v>12</v>
      </c>
      <c r="D505">
        <f>SUMIF(Animals!G$3:G$616, A505, Animals!F$3:F$616)
+SUMIF(Gear!G$3:G$614, A505, Gear!F$3:F$614)
+SUMIF(Gear!H$3:H$614, A505, Gear!F$3:F$614)
+SUMIF(Gear!I$3:I$614, A505, Gear!F$3:F$614)
+SUMIF(Workshop!G$3:G$603, A505, Workshop!I$3:I$603)
+SUMIF(Workshop!J$3:J$603, A505, Workshop!L$3:L$603)
+SUMIF(Workshop!M$3:M$603, A505, Workshop!O$3:O$603)
+SUMIF(Workshop!P$3:P$603, A505, Workshop!R$3:R$603)
+SUMIF(Fish!G$3:G$616, A505, Fish!I$3:I$616)
+SUMIF(Fish!J$3:J$616, A505, Fish!L$3:L$616)</f>
        <v>0</v>
      </c>
      <c r="E505">
        <f t="shared" si="22"/>
        <v>12</v>
      </c>
      <c r="F505">
        <f t="shared" si="23"/>
        <v>12</v>
      </c>
      <c r="H505" t="str">
        <f>IF(OR(ISBLANK(G505),
IFERROR(VLOOKUP(G505, Crops!$A$3:$B$616, 2, FALSE),
IFERROR(VLOOKUP(G505, Trees!$A$3:$B$615, 2, FALSE),
IFERROR(VLOOKUP(G505, Animals!$A$3:$B$616, 2, FALSE),
IFERROR(VLOOKUP(G505, Gear!$A$3:$B$615, 2, FALSE), 0)))) &gt; 0), "", "X")</f>
        <v/>
      </c>
    </row>
    <row r="506" spans="2:8" x14ac:dyDescent="0.25">
      <c r="B506">
        <v>0</v>
      </c>
      <c r="C506">
        <f t="shared" si="21"/>
        <v>12</v>
      </c>
      <c r="D506">
        <f>SUMIF(Animals!G$3:G$616, A506, Animals!F$3:F$616)
+SUMIF(Gear!G$3:G$614, A506, Gear!F$3:F$614)
+SUMIF(Gear!H$3:H$614, A506, Gear!F$3:F$614)
+SUMIF(Gear!I$3:I$614, A506, Gear!F$3:F$614)
+SUMIF(Workshop!G$3:G$603, A506, Workshop!I$3:I$603)
+SUMIF(Workshop!J$3:J$603, A506, Workshop!L$3:L$603)
+SUMIF(Workshop!M$3:M$603, A506, Workshop!O$3:O$603)
+SUMIF(Workshop!P$3:P$603, A506, Workshop!R$3:R$603)
+SUMIF(Fish!G$3:G$616, A506, Fish!I$3:I$616)
+SUMIF(Fish!J$3:J$616, A506, Fish!L$3:L$616)</f>
        <v>0</v>
      </c>
      <c r="E506">
        <f t="shared" si="22"/>
        <v>12</v>
      </c>
      <c r="F506">
        <f t="shared" si="23"/>
        <v>12</v>
      </c>
      <c r="H506" t="str">
        <f>IF(OR(ISBLANK(G506),
IFERROR(VLOOKUP(G506, Crops!$A$3:$B$616, 2, FALSE),
IFERROR(VLOOKUP(G506, Trees!$A$3:$B$615, 2, FALSE),
IFERROR(VLOOKUP(G506, Animals!$A$3:$B$616, 2, FALSE),
IFERROR(VLOOKUP(G506, Gear!$A$3:$B$615, 2, FALSE), 0)))) &gt; 0), "", "X")</f>
        <v/>
      </c>
    </row>
    <row r="507" spans="2:8" x14ac:dyDescent="0.25">
      <c r="B507">
        <v>0</v>
      </c>
      <c r="C507">
        <f t="shared" si="21"/>
        <v>12</v>
      </c>
      <c r="D507">
        <f>SUMIF(Animals!G$3:G$616, A507, Animals!F$3:F$616)
+SUMIF(Gear!G$3:G$614, A507, Gear!F$3:F$614)
+SUMIF(Gear!H$3:H$614, A507, Gear!F$3:F$614)
+SUMIF(Gear!I$3:I$614, A507, Gear!F$3:F$614)
+SUMIF(Workshop!G$3:G$603, A507, Workshop!I$3:I$603)
+SUMIF(Workshop!J$3:J$603, A507, Workshop!L$3:L$603)
+SUMIF(Workshop!M$3:M$603, A507, Workshop!O$3:O$603)
+SUMIF(Workshop!P$3:P$603, A507, Workshop!R$3:R$603)
+SUMIF(Fish!G$3:G$616, A507, Fish!I$3:I$616)
+SUMIF(Fish!J$3:J$616, A507, Fish!L$3:L$616)</f>
        <v>0</v>
      </c>
      <c r="E507">
        <f t="shared" si="22"/>
        <v>12</v>
      </c>
      <c r="F507">
        <f t="shared" si="23"/>
        <v>12</v>
      </c>
      <c r="H507" t="str">
        <f>IF(OR(ISBLANK(G507),
IFERROR(VLOOKUP(G507, Crops!$A$3:$B$616, 2, FALSE),
IFERROR(VLOOKUP(G507, Trees!$A$3:$B$615, 2, FALSE),
IFERROR(VLOOKUP(G507, Animals!$A$3:$B$616, 2, FALSE),
IFERROR(VLOOKUP(G507, Gear!$A$3:$B$615, 2, FALSE), 0)))) &gt; 0), "", "X")</f>
        <v/>
      </c>
    </row>
    <row r="508" spans="2:8" x14ac:dyDescent="0.25">
      <c r="B508">
        <v>0</v>
      </c>
      <c r="C508">
        <f t="shared" si="21"/>
        <v>12</v>
      </c>
      <c r="D508">
        <f>SUMIF(Animals!G$3:G$616, A508, Animals!F$3:F$616)
+SUMIF(Gear!G$3:G$614, A508, Gear!F$3:F$614)
+SUMIF(Gear!H$3:H$614, A508, Gear!F$3:F$614)
+SUMIF(Gear!I$3:I$614, A508, Gear!F$3:F$614)
+SUMIF(Workshop!G$3:G$603, A508, Workshop!I$3:I$603)
+SUMIF(Workshop!J$3:J$603, A508, Workshop!L$3:L$603)
+SUMIF(Workshop!M$3:M$603, A508, Workshop!O$3:O$603)
+SUMIF(Workshop!P$3:P$603, A508, Workshop!R$3:R$603)
+SUMIF(Fish!G$3:G$616, A508, Fish!I$3:I$616)
+SUMIF(Fish!J$3:J$616, A508, Fish!L$3:L$616)</f>
        <v>0</v>
      </c>
      <c r="E508">
        <f t="shared" si="22"/>
        <v>12</v>
      </c>
      <c r="F508">
        <f t="shared" si="23"/>
        <v>12</v>
      </c>
      <c r="H508" t="str">
        <f>IF(OR(ISBLANK(G508),
IFERROR(VLOOKUP(G508, Crops!$A$3:$B$616, 2, FALSE),
IFERROR(VLOOKUP(G508, Trees!$A$3:$B$615, 2, FALSE),
IFERROR(VLOOKUP(G508, Animals!$A$3:$B$616, 2, FALSE),
IFERROR(VLOOKUP(G508, Gear!$A$3:$B$615, 2, FALSE), 0)))) &gt; 0), "", "X")</f>
        <v/>
      </c>
    </row>
    <row r="509" spans="2:8" x14ac:dyDescent="0.25">
      <c r="B509">
        <v>0</v>
      </c>
      <c r="C509">
        <f t="shared" si="21"/>
        <v>12</v>
      </c>
      <c r="D509">
        <f>SUMIF(Animals!G$3:G$616, A509, Animals!F$3:F$616)
+SUMIF(Gear!G$3:G$614, A509, Gear!F$3:F$614)
+SUMIF(Gear!H$3:H$614, A509, Gear!F$3:F$614)
+SUMIF(Gear!I$3:I$614, A509, Gear!F$3:F$614)
+SUMIF(Workshop!G$3:G$603, A509, Workshop!I$3:I$603)
+SUMIF(Workshop!J$3:J$603, A509, Workshop!L$3:L$603)
+SUMIF(Workshop!M$3:M$603, A509, Workshop!O$3:O$603)
+SUMIF(Workshop!P$3:P$603, A509, Workshop!R$3:R$603)
+SUMIF(Fish!G$3:G$616, A509, Fish!I$3:I$616)
+SUMIF(Fish!J$3:J$616, A509, Fish!L$3:L$616)</f>
        <v>0</v>
      </c>
      <c r="E509">
        <f t="shared" si="22"/>
        <v>12</v>
      </c>
      <c r="F509">
        <f t="shared" si="23"/>
        <v>12</v>
      </c>
      <c r="H509" t="str">
        <f>IF(OR(ISBLANK(G509),
IFERROR(VLOOKUP(G509, Crops!$A$3:$B$616, 2, FALSE),
IFERROR(VLOOKUP(G509, Trees!$A$3:$B$615, 2, FALSE),
IFERROR(VLOOKUP(G509, Animals!$A$3:$B$616, 2, FALSE),
IFERROR(VLOOKUP(G509, Gear!$A$3:$B$615, 2, FALSE), 0)))) &gt; 0), "", "X")</f>
        <v/>
      </c>
    </row>
    <row r="510" spans="2:8" x14ac:dyDescent="0.25">
      <c r="B510">
        <v>0</v>
      </c>
      <c r="C510">
        <f t="shared" si="21"/>
        <v>12</v>
      </c>
      <c r="D510">
        <f>SUMIF(Animals!G$3:G$616, A510, Animals!F$3:F$616)
+SUMIF(Gear!G$3:G$614, A510, Gear!F$3:F$614)
+SUMIF(Gear!H$3:H$614, A510, Gear!F$3:F$614)
+SUMIF(Gear!I$3:I$614, A510, Gear!F$3:F$614)
+SUMIF(Workshop!G$3:G$603, A510, Workshop!I$3:I$603)
+SUMIF(Workshop!J$3:J$603, A510, Workshop!L$3:L$603)
+SUMIF(Workshop!M$3:M$603, A510, Workshop!O$3:O$603)
+SUMIF(Workshop!P$3:P$603, A510, Workshop!R$3:R$603)
+SUMIF(Fish!G$3:G$616, A510, Fish!I$3:I$616)
+SUMIF(Fish!J$3:J$616, A510, Fish!L$3:L$616)</f>
        <v>0</v>
      </c>
      <c r="E510">
        <f t="shared" si="22"/>
        <v>12</v>
      </c>
      <c r="F510">
        <f t="shared" si="23"/>
        <v>12</v>
      </c>
      <c r="H510" t="str">
        <f>IF(OR(ISBLANK(G510),
IFERROR(VLOOKUP(G510, Crops!$A$3:$B$616, 2, FALSE),
IFERROR(VLOOKUP(G510, Trees!$A$3:$B$615, 2, FALSE),
IFERROR(VLOOKUP(G510, Animals!$A$3:$B$616, 2, FALSE),
IFERROR(VLOOKUP(G510, Gear!$A$3:$B$615, 2, FALSE), 0)))) &gt; 0), "", "X")</f>
        <v/>
      </c>
    </row>
    <row r="511" spans="2:8" x14ac:dyDescent="0.25">
      <c r="B511">
        <v>0</v>
      </c>
      <c r="C511">
        <f t="shared" si="21"/>
        <v>12</v>
      </c>
      <c r="D511">
        <f>SUMIF(Animals!G$3:G$616, A511, Animals!F$3:F$616)
+SUMIF(Gear!G$3:G$614, A511, Gear!F$3:F$614)
+SUMIF(Gear!H$3:H$614, A511, Gear!F$3:F$614)
+SUMIF(Gear!I$3:I$614, A511, Gear!F$3:F$614)
+SUMIF(Workshop!G$3:G$603, A511, Workshop!I$3:I$603)
+SUMIF(Workshop!J$3:J$603, A511, Workshop!L$3:L$603)
+SUMIF(Workshop!M$3:M$603, A511, Workshop!O$3:O$603)
+SUMIF(Workshop!P$3:P$603, A511, Workshop!R$3:R$603)
+SUMIF(Fish!G$3:G$616, A511, Fish!I$3:I$616)
+SUMIF(Fish!J$3:J$616, A511, Fish!L$3:L$616)</f>
        <v>0</v>
      </c>
      <c r="E511">
        <f t="shared" si="22"/>
        <v>12</v>
      </c>
      <c r="F511">
        <f t="shared" si="23"/>
        <v>12</v>
      </c>
      <c r="H511" t="str">
        <f>IF(OR(ISBLANK(G511),
IFERROR(VLOOKUP(G511, Crops!$A$3:$B$616, 2, FALSE),
IFERROR(VLOOKUP(G511, Trees!$A$3:$B$615, 2, FALSE),
IFERROR(VLOOKUP(G511, Animals!$A$3:$B$616, 2, FALSE),
IFERROR(VLOOKUP(G511, Gear!$A$3:$B$615, 2, FALSE), 0)))) &gt; 0), "", "X")</f>
        <v/>
      </c>
    </row>
    <row r="512" spans="2:8" x14ac:dyDescent="0.25">
      <c r="B512">
        <v>0</v>
      </c>
      <c r="C512">
        <f t="shared" si="21"/>
        <v>12</v>
      </c>
      <c r="D512">
        <f>SUMIF(Animals!G$3:G$616, A512, Animals!F$3:F$616)
+SUMIF(Gear!G$3:G$614, A512, Gear!F$3:F$614)
+SUMIF(Gear!H$3:H$614, A512, Gear!F$3:F$614)
+SUMIF(Gear!I$3:I$614, A512, Gear!F$3:F$614)
+SUMIF(Workshop!G$3:G$603, A512, Workshop!I$3:I$603)
+SUMIF(Workshop!J$3:J$603, A512, Workshop!L$3:L$603)
+SUMIF(Workshop!M$3:M$603, A512, Workshop!O$3:O$603)
+SUMIF(Workshop!P$3:P$603, A512, Workshop!R$3:R$603)
+SUMIF(Fish!G$3:G$616, A512, Fish!I$3:I$616)
+SUMIF(Fish!J$3:J$616, A512, Fish!L$3:L$616)</f>
        <v>0</v>
      </c>
      <c r="E512">
        <f t="shared" si="22"/>
        <v>12</v>
      </c>
      <c r="F512">
        <f t="shared" si="23"/>
        <v>12</v>
      </c>
      <c r="H512" t="str">
        <f>IF(OR(ISBLANK(G512),
IFERROR(VLOOKUP(G512, Crops!$A$3:$B$616, 2, FALSE),
IFERROR(VLOOKUP(G512, Trees!$A$3:$B$615, 2, FALSE),
IFERROR(VLOOKUP(G512, Animals!$A$3:$B$616, 2, FALSE),
IFERROR(VLOOKUP(G512, Gear!$A$3:$B$615, 2, FALSE), 0)))) &gt; 0), "", "X")</f>
        <v/>
      </c>
    </row>
    <row r="513" spans="2:8" x14ac:dyDescent="0.25">
      <c r="B513">
        <v>0</v>
      </c>
      <c r="C513">
        <f t="shared" si="21"/>
        <v>12</v>
      </c>
      <c r="D513">
        <f>SUMIF(Animals!G$3:G$616, A513, Animals!F$3:F$616)
+SUMIF(Gear!G$3:G$614, A513, Gear!F$3:F$614)
+SUMIF(Gear!H$3:H$614, A513, Gear!F$3:F$614)
+SUMIF(Gear!I$3:I$614, A513, Gear!F$3:F$614)
+SUMIF(Workshop!G$3:G$603, A513, Workshop!I$3:I$603)
+SUMIF(Workshop!J$3:J$603, A513, Workshop!L$3:L$603)
+SUMIF(Workshop!M$3:M$603, A513, Workshop!O$3:O$603)
+SUMIF(Workshop!P$3:P$603, A513, Workshop!R$3:R$603)
+SUMIF(Fish!G$3:G$616, A513, Fish!I$3:I$616)
+SUMIF(Fish!J$3:J$616, A513, Fish!L$3:L$616)</f>
        <v>0</v>
      </c>
      <c r="E513">
        <f t="shared" si="22"/>
        <v>12</v>
      </c>
      <c r="F513">
        <f t="shared" si="23"/>
        <v>12</v>
      </c>
      <c r="H513" t="str">
        <f>IF(OR(ISBLANK(G513),
IFERROR(VLOOKUP(G513, Crops!$A$3:$B$616, 2, FALSE),
IFERROR(VLOOKUP(G513, Trees!$A$3:$B$615, 2, FALSE),
IFERROR(VLOOKUP(G513, Animals!$A$3:$B$616, 2, FALSE),
IFERROR(VLOOKUP(G513, Gear!$A$3:$B$615, 2, FALSE), 0)))) &gt; 0), "", "X")</f>
        <v/>
      </c>
    </row>
    <row r="514" spans="2:8" x14ac:dyDescent="0.25">
      <c r="B514">
        <v>0</v>
      </c>
      <c r="C514">
        <f t="shared" si="21"/>
        <v>12</v>
      </c>
      <c r="D514">
        <f>SUMIF(Animals!G$3:G$616, A514, Animals!F$3:F$616)
+SUMIF(Gear!G$3:G$614, A514, Gear!F$3:F$614)
+SUMIF(Gear!H$3:H$614, A514, Gear!F$3:F$614)
+SUMIF(Gear!I$3:I$614, A514, Gear!F$3:F$614)
+SUMIF(Workshop!G$3:G$603, A514, Workshop!I$3:I$603)
+SUMIF(Workshop!J$3:J$603, A514, Workshop!L$3:L$603)
+SUMIF(Workshop!M$3:M$603, A514, Workshop!O$3:O$603)
+SUMIF(Workshop!P$3:P$603, A514, Workshop!R$3:R$603)
+SUMIF(Fish!G$3:G$616, A514, Fish!I$3:I$616)
+SUMIF(Fish!J$3:J$616, A514, Fish!L$3:L$616)</f>
        <v>0</v>
      </c>
      <c r="E514">
        <f t="shared" si="22"/>
        <v>12</v>
      </c>
      <c r="F514">
        <f t="shared" si="23"/>
        <v>12</v>
      </c>
      <c r="H514" t="str">
        <f>IF(OR(ISBLANK(G514),
IFERROR(VLOOKUP(G514, Crops!$A$3:$B$616, 2, FALSE),
IFERROR(VLOOKUP(G514, Trees!$A$3:$B$615, 2, FALSE),
IFERROR(VLOOKUP(G514, Animals!$A$3:$B$616, 2, FALSE),
IFERROR(VLOOKUP(G514, Gear!$A$3:$B$615, 2, FALSE), 0)))) &gt; 0), "", "X")</f>
        <v/>
      </c>
    </row>
    <row r="515" spans="2:8" x14ac:dyDescent="0.25">
      <c r="B515">
        <v>0</v>
      </c>
      <c r="C515">
        <f t="shared" si="21"/>
        <v>12</v>
      </c>
      <c r="D515">
        <f>SUMIF(Animals!G$3:G$616, A515, Animals!F$3:F$616)
+SUMIF(Gear!G$3:G$614, A515, Gear!F$3:F$614)
+SUMIF(Gear!H$3:H$614, A515, Gear!F$3:F$614)
+SUMIF(Gear!I$3:I$614, A515, Gear!F$3:F$614)
+SUMIF(Workshop!G$3:G$603, A515, Workshop!I$3:I$603)
+SUMIF(Workshop!J$3:J$603, A515, Workshop!L$3:L$603)
+SUMIF(Workshop!M$3:M$603, A515, Workshop!O$3:O$603)
+SUMIF(Workshop!P$3:P$603, A515, Workshop!R$3:R$603)
+SUMIF(Fish!G$3:G$616, A515, Fish!I$3:I$616)
+SUMIF(Fish!J$3:J$616, A515, Fish!L$3:L$616)</f>
        <v>0</v>
      </c>
      <c r="E515">
        <f t="shared" si="22"/>
        <v>12</v>
      </c>
      <c r="F515">
        <f t="shared" si="23"/>
        <v>12</v>
      </c>
      <c r="H515" t="str">
        <f>IF(OR(ISBLANK(G515),
IFERROR(VLOOKUP(G515, Crops!$A$3:$B$616, 2, FALSE),
IFERROR(VLOOKUP(G515, Trees!$A$3:$B$615, 2, FALSE),
IFERROR(VLOOKUP(G515, Animals!$A$3:$B$616, 2, FALSE),
IFERROR(VLOOKUP(G515, Gear!$A$3:$B$615, 2, FALSE), 0)))) &gt; 0), "", "X")</f>
        <v/>
      </c>
    </row>
    <row r="516" spans="2:8" x14ac:dyDescent="0.25">
      <c r="B516">
        <v>0</v>
      </c>
      <c r="C516">
        <f t="shared" ref="C516:C579" si="24">$G$1</f>
        <v>12</v>
      </c>
      <c r="D516">
        <f>SUMIF(Animals!G$3:G$616, A516, Animals!F$3:F$616)
+SUMIF(Gear!G$3:G$614, A516, Gear!F$3:F$614)
+SUMIF(Gear!H$3:H$614, A516, Gear!F$3:F$614)
+SUMIF(Gear!I$3:I$614, A516, Gear!F$3:F$614)
+SUMIF(Workshop!G$3:G$603, A516, Workshop!I$3:I$603)
+SUMIF(Workshop!J$3:J$603, A516, Workshop!L$3:L$603)
+SUMIF(Workshop!M$3:M$603, A516, Workshop!O$3:O$603)
+SUMIF(Workshop!P$3:P$603, A516, Workshop!R$3:R$603)
+SUMIF(Fish!G$3:G$616, A516, Fish!I$3:I$616)
+SUMIF(Fish!J$3:J$616, A516, Fish!L$3:L$616)</f>
        <v>0</v>
      </c>
      <c r="E516">
        <f t="shared" ref="E516:E579" si="25">SUM(C516:D516)</f>
        <v>12</v>
      </c>
      <c r="F516">
        <f t="shared" ref="F516:F579" si="26">MAX(0, E516-B516)</f>
        <v>12</v>
      </c>
      <c r="H516" t="str">
        <f>IF(OR(ISBLANK(G516),
IFERROR(VLOOKUP(G516, Crops!$A$3:$B$616, 2, FALSE),
IFERROR(VLOOKUP(G516, Trees!$A$3:$B$615, 2, FALSE),
IFERROR(VLOOKUP(G516, Animals!$A$3:$B$616, 2, FALSE),
IFERROR(VLOOKUP(G516, Gear!$A$3:$B$615, 2, FALSE), 0)))) &gt; 0), "", "X")</f>
        <v/>
      </c>
    </row>
    <row r="517" spans="2:8" x14ac:dyDescent="0.25">
      <c r="B517">
        <v>0</v>
      </c>
      <c r="C517">
        <f t="shared" si="24"/>
        <v>12</v>
      </c>
      <c r="D517">
        <f>SUMIF(Animals!G$3:G$616, A517, Animals!F$3:F$616)
+SUMIF(Gear!G$3:G$614, A517, Gear!F$3:F$614)
+SUMIF(Gear!H$3:H$614, A517, Gear!F$3:F$614)
+SUMIF(Gear!I$3:I$614, A517, Gear!F$3:F$614)
+SUMIF(Workshop!G$3:G$603, A517, Workshop!I$3:I$603)
+SUMIF(Workshop!J$3:J$603, A517, Workshop!L$3:L$603)
+SUMIF(Workshop!M$3:M$603, A517, Workshop!O$3:O$603)
+SUMIF(Workshop!P$3:P$603, A517, Workshop!R$3:R$603)
+SUMIF(Fish!G$3:G$616, A517, Fish!I$3:I$616)
+SUMIF(Fish!J$3:J$616, A517, Fish!L$3:L$616)</f>
        <v>0</v>
      </c>
      <c r="E517">
        <f t="shared" si="25"/>
        <v>12</v>
      </c>
      <c r="F517">
        <f t="shared" si="26"/>
        <v>12</v>
      </c>
      <c r="H517" t="str">
        <f>IF(OR(ISBLANK(G517),
IFERROR(VLOOKUP(G517, Crops!$A$3:$B$616, 2, FALSE),
IFERROR(VLOOKUP(G517, Trees!$A$3:$B$615, 2, FALSE),
IFERROR(VLOOKUP(G517, Animals!$A$3:$B$616, 2, FALSE),
IFERROR(VLOOKUP(G517, Gear!$A$3:$B$615, 2, FALSE), 0)))) &gt; 0), "", "X")</f>
        <v/>
      </c>
    </row>
    <row r="518" spans="2:8" x14ac:dyDescent="0.25">
      <c r="B518">
        <v>0</v>
      </c>
      <c r="C518">
        <f t="shared" si="24"/>
        <v>12</v>
      </c>
      <c r="D518">
        <f>SUMIF(Animals!G$3:G$616, A518, Animals!F$3:F$616)
+SUMIF(Gear!G$3:G$614, A518, Gear!F$3:F$614)
+SUMIF(Gear!H$3:H$614, A518, Gear!F$3:F$614)
+SUMIF(Gear!I$3:I$614, A518, Gear!F$3:F$614)
+SUMIF(Workshop!G$3:G$603, A518, Workshop!I$3:I$603)
+SUMIF(Workshop!J$3:J$603, A518, Workshop!L$3:L$603)
+SUMIF(Workshop!M$3:M$603, A518, Workshop!O$3:O$603)
+SUMIF(Workshop!P$3:P$603, A518, Workshop!R$3:R$603)
+SUMIF(Fish!G$3:G$616, A518, Fish!I$3:I$616)
+SUMIF(Fish!J$3:J$616, A518, Fish!L$3:L$616)</f>
        <v>0</v>
      </c>
      <c r="E518">
        <f t="shared" si="25"/>
        <v>12</v>
      </c>
      <c r="F518">
        <f t="shared" si="26"/>
        <v>12</v>
      </c>
      <c r="H518" t="str">
        <f>IF(OR(ISBLANK(G518),
IFERROR(VLOOKUP(G518, Crops!$A$3:$B$616, 2, FALSE),
IFERROR(VLOOKUP(G518, Trees!$A$3:$B$615, 2, FALSE),
IFERROR(VLOOKUP(G518, Animals!$A$3:$B$616, 2, FALSE),
IFERROR(VLOOKUP(G518, Gear!$A$3:$B$615, 2, FALSE), 0)))) &gt; 0), "", "X")</f>
        <v/>
      </c>
    </row>
    <row r="519" spans="2:8" x14ac:dyDescent="0.25">
      <c r="B519">
        <v>0</v>
      </c>
      <c r="C519">
        <f t="shared" si="24"/>
        <v>12</v>
      </c>
      <c r="D519">
        <f>SUMIF(Animals!G$3:G$616, A519, Animals!F$3:F$616)
+SUMIF(Gear!G$3:G$614, A519, Gear!F$3:F$614)
+SUMIF(Gear!H$3:H$614, A519, Gear!F$3:F$614)
+SUMIF(Gear!I$3:I$614, A519, Gear!F$3:F$614)
+SUMIF(Workshop!G$3:G$603, A519, Workshop!I$3:I$603)
+SUMIF(Workshop!J$3:J$603, A519, Workshop!L$3:L$603)
+SUMIF(Workshop!M$3:M$603, A519, Workshop!O$3:O$603)
+SUMIF(Workshop!P$3:P$603, A519, Workshop!R$3:R$603)
+SUMIF(Fish!G$3:G$616, A519, Fish!I$3:I$616)
+SUMIF(Fish!J$3:J$616, A519, Fish!L$3:L$616)</f>
        <v>0</v>
      </c>
      <c r="E519">
        <f t="shared" si="25"/>
        <v>12</v>
      </c>
      <c r="F519">
        <f t="shared" si="26"/>
        <v>12</v>
      </c>
      <c r="H519" t="str">
        <f>IF(OR(ISBLANK(G519),
IFERROR(VLOOKUP(G519, Crops!$A$3:$B$616, 2, FALSE),
IFERROR(VLOOKUP(G519, Trees!$A$3:$B$615, 2, FALSE),
IFERROR(VLOOKUP(G519, Animals!$A$3:$B$616, 2, FALSE),
IFERROR(VLOOKUP(G519, Gear!$A$3:$B$615, 2, FALSE), 0)))) &gt; 0), "", "X")</f>
        <v/>
      </c>
    </row>
    <row r="520" spans="2:8" x14ac:dyDescent="0.25">
      <c r="B520">
        <v>0</v>
      </c>
      <c r="C520">
        <f t="shared" si="24"/>
        <v>12</v>
      </c>
      <c r="D520">
        <f>SUMIF(Animals!G$3:G$616, A520, Animals!F$3:F$616)
+SUMIF(Gear!G$3:G$614, A520, Gear!F$3:F$614)
+SUMIF(Gear!H$3:H$614, A520, Gear!F$3:F$614)
+SUMIF(Gear!I$3:I$614, A520, Gear!F$3:F$614)
+SUMIF(Workshop!G$3:G$603, A520, Workshop!I$3:I$603)
+SUMIF(Workshop!J$3:J$603, A520, Workshop!L$3:L$603)
+SUMIF(Workshop!M$3:M$603, A520, Workshop!O$3:O$603)
+SUMIF(Workshop!P$3:P$603, A520, Workshop!R$3:R$603)
+SUMIF(Fish!G$3:G$616, A520, Fish!I$3:I$616)
+SUMIF(Fish!J$3:J$616, A520, Fish!L$3:L$616)</f>
        <v>0</v>
      </c>
      <c r="E520">
        <f t="shared" si="25"/>
        <v>12</v>
      </c>
      <c r="F520">
        <f t="shared" si="26"/>
        <v>12</v>
      </c>
      <c r="H520" t="str">
        <f>IF(OR(ISBLANK(G520),
IFERROR(VLOOKUP(G520, Crops!$A$3:$B$616, 2, FALSE),
IFERROR(VLOOKUP(G520, Trees!$A$3:$B$615, 2, FALSE),
IFERROR(VLOOKUP(G520, Animals!$A$3:$B$616, 2, FALSE),
IFERROR(VLOOKUP(G520, Gear!$A$3:$B$615, 2, FALSE), 0)))) &gt; 0), "", "X")</f>
        <v/>
      </c>
    </row>
    <row r="521" spans="2:8" x14ac:dyDescent="0.25">
      <c r="B521">
        <v>0</v>
      </c>
      <c r="C521">
        <f t="shared" si="24"/>
        <v>12</v>
      </c>
      <c r="D521">
        <f>SUMIF(Animals!G$3:G$616, A521, Animals!F$3:F$616)
+SUMIF(Gear!G$3:G$614, A521, Gear!F$3:F$614)
+SUMIF(Gear!H$3:H$614, A521, Gear!F$3:F$614)
+SUMIF(Gear!I$3:I$614, A521, Gear!F$3:F$614)
+SUMIF(Workshop!G$3:G$603, A521, Workshop!I$3:I$603)
+SUMIF(Workshop!J$3:J$603, A521, Workshop!L$3:L$603)
+SUMIF(Workshop!M$3:M$603, A521, Workshop!O$3:O$603)
+SUMIF(Workshop!P$3:P$603, A521, Workshop!R$3:R$603)
+SUMIF(Fish!G$3:G$616, A521, Fish!I$3:I$616)
+SUMIF(Fish!J$3:J$616, A521, Fish!L$3:L$616)</f>
        <v>0</v>
      </c>
      <c r="E521">
        <f t="shared" si="25"/>
        <v>12</v>
      </c>
      <c r="F521">
        <f t="shared" si="26"/>
        <v>12</v>
      </c>
      <c r="H521" t="str">
        <f>IF(OR(ISBLANK(G521),
IFERROR(VLOOKUP(G521, Crops!$A$3:$B$616, 2, FALSE),
IFERROR(VLOOKUP(G521, Trees!$A$3:$B$615, 2, FALSE),
IFERROR(VLOOKUP(G521, Animals!$A$3:$B$616, 2, FALSE),
IFERROR(VLOOKUP(G521, Gear!$A$3:$B$615, 2, FALSE), 0)))) &gt; 0), "", "X")</f>
        <v/>
      </c>
    </row>
    <row r="522" spans="2:8" x14ac:dyDescent="0.25">
      <c r="B522">
        <v>0</v>
      </c>
      <c r="C522">
        <f t="shared" si="24"/>
        <v>12</v>
      </c>
      <c r="D522">
        <f>SUMIF(Animals!G$3:G$616, A522, Animals!F$3:F$616)
+SUMIF(Gear!G$3:G$614, A522, Gear!F$3:F$614)
+SUMIF(Gear!H$3:H$614, A522, Gear!F$3:F$614)
+SUMIF(Gear!I$3:I$614, A522, Gear!F$3:F$614)
+SUMIF(Workshop!G$3:G$603, A522, Workshop!I$3:I$603)
+SUMIF(Workshop!J$3:J$603, A522, Workshop!L$3:L$603)
+SUMIF(Workshop!M$3:M$603, A522, Workshop!O$3:O$603)
+SUMIF(Workshop!P$3:P$603, A522, Workshop!R$3:R$603)
+SUMIF(Fish!G$3:G$616, A522, Fish!I$3:I$616)
+SUMIF(Fish!J$3:J$616, A522, Fish!L$3:L$616)</f>
        <v>0</v>
      </c>
      <c r="E522">
        <f t="shared" si="25"/>
        <v>12</v>
      </c>
      <c r="F522">
        <f t="shared" si="26"/>
        <v>12</v>
      </c>
      <c r="H522" t="str">
        <f>IF(OR(ISBLANK(G522),
IFERROR(VLOOKUP(G522, Crops!$A$3:$B$616, 2, FALSE),
IFERROR(VLOOKUP(G522, Trees!$A$3:$B$615, 2, FALSE),
IFERROR(VLOOKUP(G522, Animals!$A$3:$B$616, 2, FALSE),
IFERROR(VLOOKUP(G522, Gear!$A$3:$B$615, 2, FALSE), 0)))) &gt; 0), "", "X")</f>
        <v/>
      </c>
    </row>
    <row r="523" spans="2:8" x14ac:dyDescent="0.25">
      <c r="B523">
        <v>0</v>
      </c>
      <c r="C523">
        <f t="shared" si="24"/>
        <v>12</v>
      </c>
      <c r="D523">
        <f>SUMIF(Animals!G$3:G$616, A523, Animals!F$3:F$616)
+SUMIF(Gear!G$3:G$614, A523, Gear!F$3:F$614)
+SUMIF(Gear!H$3:H$614, A523, Gear!F$3:F$614)
+SUMIF(Gear!I$3:I$614, A523, Gear!F$3:F$614)
+SUMIF(Workshop!G$3:G$603, A523, Workshop!I$3:I$603)
+SUMIF(Workshop!J$3:J$603, A523, Workshop!L$3:L$603)
+SUMIF(Workshop!M$3:M$603, A523, Workshop!O$3:O$603)
+SUMIF(Workshop!P$3:P$603, A523, Workshop!R$3:R$603)
+SUMIF(Fish!G$3:G$616, A523, Fish!I$3:I$616)
+SUMIF(Fish!J$3:J$616, A523, Fish!L$3:L$616)</f>
        <v>0</v>
      </c>
      <c r="E523">
        <f t="shared" si="25"/>
        <v>12</v>
      </c>
      <c r="F523">
        <f t="shared" si="26"/>
        <v>12</v>
      </c>
      <c r="H523" t="str">
        <f>IF(OR(ISBLANK(G523),
IFERROR(VLOOKUP(G523, Crops!$A$3:$B$616, 2, FALSE),
IFERROR(VLOOKUP(G523, Trees!$A$3:$B$615, 2, FALSE),
IFERROR(VLOOKUP(G523, Animals!$A$3:$B$616, 2, FALSE),
IFERROR(VLOOKUP(G523, Gear!$A$3:$B$615, 2, FALSE), 0)))) &gt; 0), "", "X")</f>
        <v/>
      </c>
    </row>
    <row r="524" spans="2:8" x14ac:dyDescent="0.25">
      <c r="B524">
        <v>0</v>
      </c>
      <c r="C524">
        <f t="shared" si="24"/>
        <v>12</v>
      </c>
      <c r="D524">
        <f>SUMIF(Animals!G$3:G$616, A524, Animals!F$3:F$616)
+SUMIF(Gear!G$3:G$614, A524, Gear!F$3:F$614)
+SUMIF(Gear!H$3:H$614, A524, Gear!F$3:F$614)
+SUMIF(Gear!I$3:I$614, A524, Gear!F$3:F$614)
+SUMIF(Workshop!G$3:G$603, A524, Workshop!I$3:I$603)
+SUMIF(Workshop!J$3:J$603, A524, Workshop!L$3:L$603)
+SUMIF(Workshop!M$3:M$603, A524, Workshop!O$3:O$603)
+SUMIF(Workshop!P$3:P$603, A524, Workshop!R$3:R$603)
+SUMIF(Fish!G$3:G$616, A524, Fish!I$3:I$616)
+SUMIF(Fish!J$3:J$616, A524, Fish!L$3:L$616)</f>
        <v>0</v>
      </c>
      <c r="E524">
        <f t="shared" si="25"/>
        <v>12</v>
      </c>
      <c r="F524">
        <f t="shared" si="26"/>
        <v>12</v>
      </c>
      <c r="H524" t="str">
        <f>IF(OR(ISBLANK(G524),
IFERROR(VLOOKUP(G524, Crops!$A$3:$B$616, 2, FALSE),
IFERROR(VLOOKUP(G524, Trees!$A$3:$B$615, 2, FALSE),
IFERROR(VLOOKUP(G524, Animals!$A$3:$B$616, 2, FALSE),
IFERROR(VLOOKUP(G524, Gear!$A$3:$B$615, 2, FALSE), 0)))) &gt; 0), "", "X")</f>
        <v/>
      </c>
    </row>
    <row r="525" spans="2:8" x14ac:dyDescent="0.25">
      <c r="B525">
        <v>0</v>
      </c>
      <c r="C525">
        <f t="shared" si="24"/>
        <v>12</v>
      </c>
      <c r="D525">
        <f>SUMIF(Animals!G$3:G$616, A525, Animals!F$3:F$616)
+SUMIF(Gear!G$3:G$614, A525, Gear!F$3:F$614)
+SUMIF(Gear!H$3:H$614, A525, Gear!F$3:F$614)
+SUMIF(Gear!I$3:I$614, A525, Gear!F$3:F$614)
+SUMIF(Workshop!G$3:G$603, A525, Workshop!I$3:I$603)
+SUMIF(Workshop!J$3:J$603, A525, Workshop!L$3:L$603)
+SUMIF(Workshop!M$3:M$603, A525, Workshop!O$3:O$603)
+SUMIF(Workshop!P$3:P$603, A525, Workshop!R$3:R$603)
+SUMIF(Fish!G$3:G$616, A525, Fish!I$3:I$616)
+SUMIF(Fish!J$3:J$616, A525, Fish!L$3:L$616)</f>
        <v>0</v>
      </c>
      <c r="E525">
        <f t="shared" si="25"/>
        <v>12</v>
      </c>
      <c r="F525">
        <f t="shared" si="26"/>
        <v>12</v>
      </c>
      <c r="H525" t="str">
        <f>IF(OR(ISBLANK(G525),
IFERROR(VLOOKUP(G525, Crops!$A$3:$B$616, 2, FALSE),
IFERROR(VLOOKUP(G525, Trees!$A$3:$B$615, 2, FALSE),
IFERROR(VLOOKUP(G525, Animals!$A$3:$B$616, 2, FALSE),
IFERROR(VLOOKUP(G525, Gear!$A$3:$B$615, 2, FALSE), 0)))) &gt; 0), "", "X")</f>
        <v/>
      </c>
    </row>
    <row r="526" spans="2:8" x14ac:dyDescent="0.25">
      <c r="B526">
        <v>0</v>
      </c>
      <c r="C526">
        <f t="shared" si="24"/>
        <v>12</v>
      </c>
      <c r="D526">
        <f>SUMIF(Animals!G$3:G$616, A526, Animals!F$3:F$616)
+SUMIF(Gear!G$3:G$614, A526, Gear!F$3:F$614)
+SUMIF(Gear!H$3:H$614, A526, Gear!F$3:F$614)
+SUMIF(Gear!I$3:I$614, A526, Gear!F$3:F$614)
+SUMIF(Workshop!G$3:G$603, A526, Workshop!I$3:I$603)
+SUMIF(Workshop!J$3:J$603, A526, Workshop!L$3:L$603)
+SUMIF(Workshop!M$3:M$603, A526, Workshop!O$3:O$603)
+SUMIF(Workshop!P$3:P$603, A526, Workshop!R$3:R$603)
+SUMIF(Fish!G$3:G$616, A526, Fish!I$3:I$616)
+SUMIF(Fish!J$3:J$616, A526, Fish!L$3:L$616)</f>
        <v>0</v>
      </c>
      <c r="E526">
        <f t="shared" si="25"/>
        <v>12</v>
      </c>
      <c r="F526">
        <f t="shared" si="26"/>
        <v>12</v>
      </c>
      <c r="H526" t="str">
        <f>IF(OR(ISBLANK(G526),
IFERROR(VLOOKUP(G526, Crops!$A$3:$B$616, 2, FALSE),
IFERROR(VLOOKUP(G526, Trees!$A$3:$B$615, 2, FALSE),
IFERROR(VLOOKUP(G526, Animals!$A$3:$B$616, 2, FALSE),
IFERROR(VLOOKUP(G526, Gear!$A$3:$B$615, 2, FALSE), 0)))) &gt; 0), "", "X")</f>
        <v/>
      </c>
    </row>
    <row r="527" spans="2:8" x14ac:dyDescent="0.25">
      <c r="B527">
        <v>0</v>
      </c>
      <c r="C527">
        <f t="shared" si="24"/>
        <v>12</v>
      </c>
      <c r="D527">
        <f>SUMIF(Animals!G$3:G$616, A527, Animals!F$3:F$616)
+SUMIF(Gear!G$3:G$614, A527, Gear!F$3:F$614)
+SUMIF(Gear!H$3:H$614, A527, Gear!F$3:F$614)
+SUMIF(Gear!I$3:I$614, A527, Gear!F$3:F$614)
+SUMIF(Workshop!G$3:G$603, A527, Workshop!I$3:I$603)
+SUMIF(Workshop!J$3:J$603, A527, Workshop!L$3:L$603)
+SUMIF(Workshop!M$3:M$603, A527, Workshop!O$3:O$603)
+SUMIF(Workshop!P$3:P$603, A527, Workshop!R$3:R$603)
+SUMIF(Fish!G$3:G$616, A527, Fish!I$3:I$616)
+SUMIF(Fish!J$3:J$616, A527, Fish!L$3:L$616)</f>
        <v>0</v>
      </c>
      <c r="E527">
        <f t="shared" si="25"/>
        <v>12</v>
      </c>
      <c r="F527">
        <f t="shared" si="26"/>
        <v>12</v>
      </c>
      <c r="H527" t="str">
        <f>IF(OR(ISBLANK(G527),
IFERROR(VLOOKUP(G527, Crops!$A$3:$B$616, 2, FALSE),
IFERROR(VLOOKUP(G527, Trees!$A$3:$B$615, 2, FALSE),
IFERROR(VLOOKUP(G527, Animals!$A$3:$B$616, 2, FALSE),
IFERROR(VLOOKUP(G527, Gear!$A$3:$B$615, 2, FALSE), 0)))) &gt; 0), "", "X")</f>
        <v/>
      </c>
    </row>
    <row r="528" spans="2:8" x14ac:dyDescent="0.25">
      <c r="B528">
        <v>0</v>
      </c>
      <c r="C528">
        <f t="shared" si="24"/>
        <v>12</v>
      </c>
      <c r="D528">
        <f>SUMIF(Animals!G$3:G$616, A528, Animals!F$3:F$616)
+SUMIF(Gear!G$3:G$614, A528, Gear!F$3:F$614)
+SUMIF(Gear!H$3:H$614, A528, Gear!F$3:F$614)
+SUMIF(Gear!I$3:I$614, A528, Gear!F$3:F$614)
+SUMIF(Workshop!G$3:G$603, A528, Workshop!I$3:I$603)
+SUMIF(Workshop!J$3:J$603, A528, Workshop!L$3:L$603)
+SUMIF(Workshop!M$3:M$603, A528, Workshop!O$3:O$603)
+SUMIF(Workshop!P$3:P$603, A528, Workshop!R$3:R$603)
+SUMIF(Fish!G$3:G$616, A528, Fish!I$3:I$616)
+SUMIF(Fish!J$3:J$616, A528, Fish!L$3:L$616)</f>
        <v>0</v>
      </c>
      <c r="E528">
        <f t="shared" si="25"/>
        <v>12</v>
      </c>
      <c r="F528">
        <f t="shared" si="26"/>
        <v>12</v>
      </c>
      <c r="H528" t="str">
        <f>IF(OR(ISBLANK(G528),
IFERROR(VLOOKUP(G528, Crops!$A$3:$B$616, 2, FALSE),
IFERROR(VLOOKUP(G528, Trees!$A$3:$B$615, 2, FALSE),
IFERROR(VLOOKUP(G528, Animals!$A$3:$B$616, 2, FALSE),
IFERROR(VLOOKUP(G528, Gear!$A$3:$B$615, 2, FALSE), 0)))) &gt; 0), "", "X")</f>
        <v/>
      </c>
    </row>
    <row r="529" spans="2:8" x14ac:dyDescent="0.25">
      <c r="B529">
        <v>0</v>
      </c>
      <c r="C529">
        <f t="shared" si="24"/>
        <v>12</v>
      </c>
      <c r="D529">
        <f>SUMIF(Animals!G$3:G$616, A529, Animals!F$3:F$616)
+SUMIF(Gear!G$3:G$614, A529, Gear!F$3:F$614)
+SUMIF(Gear!H$3:H$614, A529, Gear!F$3:F$614)
+SUMIF(Gear!I$3:I$614, A529, Gear!F$3:F$614)
+SUMIF(Workshop!G$3:G$603, A529, Workshop!I$3:I$603)
+SUMIF(Workshop!J$3:J$603, A529, Workshop!L$3:L$603)
+SUMIF(Workshop!M$3:M$603, A529, Workshop!O$3:O$603)
+SUMIF(Workshop!P$3:P$603, A529, Workshop!R$3:R$603)
+SUMIF(Fish!G$3:G$616, A529, Fish!I$3:I$616)
+SUMIF(Fish!J$3:J$616, A529, Fish!L$3:L$616)</f>
        <v>0</v>
      </c>
      <c r="E529">
        <f t="shared" si="25"/>
        <v>12</v>
      </c>
      <c r="F529">
        <f t="shared" si="26"/>
        <v>12</v>
      </c>
      <c r="H529" t="str">
        <f>IF(OR(ISBLANK(G529),
IFERROR(VLOOKUP(G529, Crops!$A$3:$B$616, 2, FALSE),
IFERROR(VLOOKUP(G529, Trees!$A$3:$B$615, 2, FALSE),
IFERROR(VLOOKUP(G529, Animals!$A$3:$B$616, 2, FALSE),
IFERROR(VLOOKUP(G529, Gear!$A$3:$B$615, 2, FALSE), 0)))) &gt; 0), "", "X")</f>
        <v/>
      </c>
    </row>
    <row r="530" spans="2:8" x14ac:dyDescent="0.25">
      <c r="B530">
        <v>0</v>
      </c>
      <c r="C530">
        <f t="shared" si="24"/>
        <v>12</v>
      </c>
      <c r="D530">
        <f>SUMIF(Animals!G$3:G$616, A530, Animals!F$3:F$616)
+SUMIF(Gear!G$3:G$614, A530, Gear!F$3:F$614)
+SUMIF(Gear!H$3:H$614, A530, Gear!F$3:F$614)
+SUMIF(Gear!I$3:I$614, A530, Gear!F$3:F$614)
+SUMIF(Workshop!G$3:G$603, A530, Workshop!I$3:I$603)
+SUMIF(Workshop!J$3:J$603, A530, Workshop!L$3:L$603)
+SUMIF(Workshop!M$3:M$603, A530, Workshop!O$3:O$603)
+SUMIF(Workshop!P$3:P$603, A530, Workshop!R$3:R$603)
+SUMIF(Fish!G$3:G$616, A530, Fish!I$3:I$616)
+SUMIF(Fish!J$3:J$616, A530, Fish!L$3:L$616)</f>
        <v>0</v>
      </c>
      <c r="E530">
        <f t="shared" si="25"/>
        <v>12</v>
      </c>
      <c r="F530">
        <f t="shared" si="26"/>
        <v>12</v>
      </c>
      <c r="H530" t="str">
        <f>IF(OR(ISBLANK(G530),
IFERROR(VLOOKUP(G530, Crops!$A$3:$B$616, 2, FALSE),
IFERROR(VLOOKUP(G530, Trees!$A$3:$B$615, 2, FALSE),
IFERROR(VLOOKUP(G530, Animals!$A$3:$B$616, 2, FALSE),
IFERROR(VLOOKUP(G530, Gear!$A$3:$B$615, 2, FALSE), 0)))) &gt; 0), "", "X")</f>
        <v/>
      </c>
    </row>
    <row r="531" spans="2:8" x14ac:dyDescent="0.25">
      <c r="B531">
        <v>0</v>
      </c>
      <c r="C531">
        <f t="shared" si="24"/>
        <v>12</v>
      </c>
      <c r="D531">
        <f>SUMIF(Animals!G$3:G$616, A531, Animals!F$3:F$616)
+SUMIF(Gear!G$3:G$614, A531, Gear!F$3:F$614)
+SUMIF(Gear!H$3:H$614, A531, Gear!F$3:F$614)
+SUMIF(Gear!I$3:I$614, A531, Gear!F$3:F$614)
+SUMIF(Workshop!G$3:G$603, A531, Workshop!I$3:I$603)
+SUMIF(Workshop!J$3:J$603, A531, Workshop!L$3:L$603)
+SUMIF(Workshop!M$3:M$603, A531, Workshop!O$3:O$603)
+SUMIF(Workshop!P$3:P$603, A531, Workshop!R$3:R$603)
+SUMIF(Fish!G$3:G$616, A531, Fish!I$3:I$616)
+SUMIF(Fish!J$3:J$616, A531, Fish!L$3:L$616)</f>
        <v>0</v>
      </c>
      <c r="E531">
        <f t="shared" si="25"/>
        <v>12</v>
      </c>
      <c r="F531">
        <f t="shared" si="26"/>
        <v>12</v>
      </c>
      <c r="H531" t="str">
        <f>IF(OR(ISBLANK(G531),
IFERROR(VLOOKUP(G531, Crops!$A$3:$B$616, 2, FALSE),
IFERROR(VLOOKUP(G531, Trees!$A$3:$B$615, 2, FALSE),
IFERROR(VLOOKUP(G531, Animals!$A$3:$B$616, 2, FALSE),
IFERROR(VLOOKUP(G531, Gear!$A$3:$B$615, 2, FALSE), 0)))) &gt; 0), "", "X")</f>
        <v/>
      </c>
    </row>
    <row r="532" spans="2:8" x14ac:dyDescent="0.25">
      <c r="B532">
        <v>0</v>
      </c>
      <c r="C532">
        <f t="shared" si="24"/>
        <v>12</v>
      </c>
      <c r="D532">
        <f>SUMIF(Animals!G$3:G$616, A532, Animals!F$3:F$616)
+SUMIF(Gear!G$3:G$614, A532, Gear!F$3:F$614)
+SUMIF(Gear!H$3:H$614, A532, Gear!F$3:F$614)
+SUMIF(Gear!I$3:I$614, A532, Gear!F$3:F$614)
+SUMIF(Workshop!G$3:G$603, A532, Workshop!I$3:I$603)
+SUMIF(Workshop!J$3:J$603, A532, Workshop!L$3:L$603)
+SUMIF(Workshop!M$3:M$603, A532, Workshop!O$3:O$603)
+SUMIF(Workshop!P$3:P$603, A532, Workshop!R$3:R$603)
+SUMIF(Fish!G$3:G$616, A532, Fish!I$3:I$616)
+SUMIF(Fish!J$3:J$616, A532, Fish!L$3:L$616)</f>
        <v>0</v>
      </c>
      <c r="E532">
        <f t="shared" si="25"/>
        <v>12</v>
      </c>
      <c r="F532">
        <f t="shared" si="26"/>
        <v>12</v>
      </c>
      <c r="H532" t="str">
        <f>IF(OR(ISBLANK(G532),
IFERROR(VLOOKUP(G532, Crops!$A$3:$B$616, 2, FALSE),
IFERROR(VLOOKUP(G532, Trees!$A$3:$B$615, 2, FALSE),
IFERROR(VLOOKUP(G532, Animals!$A$3:$B$616, 2, FALSE),
IFERROR(VLOOKUP(G532, Gear!$A$3:$B$615, 2, FALSE), 0)))) &gt; 0), "", "X")</f>
        <v/>
      </c>
    </row>
    <row r="533" spans="2:8" x14ac:dyDescent="0.25">
      <c r="B533">
        <v>0</v>
      </c>
      <c r="C533">
        <f t="shared" si="24"/>
        <v>12</v>
      </c>
      <c r="D533">
        <f>SUMIF(Animals!G$3:G$616, A533, Animals!F$3:F$616)
+SUMIF(Gear!G$3:G$614, A533, Gear!F$3:F$614)
+SUMIF(Gear!H$3:H$614, A533, Gear!F$3:F$614)
+SUMIF(Gear!I$3:I$614, A533, Gear!F$3:F$614)
+SUMIF(Workshop!G$3:G$603, A533, Workshop!I$3:I$603)
+SUMIF(Workshop!J$3:J$603, A533, Workshop!L$3:L$603)
+SUMIF(Workshop!M$3:M$603, A533, Workshop!O$3:O$603)
+SUMIF(Workshop!P$3:P$603, A533, Workshop!R$3:R$603)
+SUMIF(Fish!G$3:G$616, A533, Fish!I$3:I$616)
+SUMIF(Fish!J$3:J$616, A533, Fish!L$3:L$616)</f>
        <v>0</v>
      </c>
      <c r="E533">
        <f t="shared" si="25"/>
        <v>12</v>
      </c>
      <c r="F533">
        <f t="shared" si="26"/>
        <v>12</v>
      </c>
      <c r="H533" t="str">
        <f>IF(OR(ISBLANK(G533),
IFERROR(VLOOKUP(G533, Crops!$A$3:$B$616, 2, FALSE),
IFERROR(VLOOKUP(G533, Trees!$A$3:$B$615, 2, FALSE),
IFERROR(VLOOKUP(G533, Animals!$A$3:$B$616, 2, FALSE),
IFERROR(VLOOKUP(G533, Gear!$A$3:$B$615, 2, FALSE), 0)))) &gt; 0), "", "X")</f>
        <v/>
      </c>
    </row>
    <row r="534" spans="2:8" x14ac:dyDescent="0.25">
      <c r="B534">
        <v>0</v>
      </c>
      <c r="C534">
        <f t="shared" si="24"/>
        <v>12</v>
      </c>
      <c r="D534">
        <f>SUMIF(Animals!G$3:G$616, A534, Animals!F$3:F$616)
+SUMIF(Gear!G$3:G$614, A534, Gear!F$3:F$614)
+SUMIF(Gear!H$3:H$614, A534, Gear!F$3:F$614)
+SUMIF(Gear!I$3:I$614, A534, Gear!F$3:F$614)
+SUMIF(Workshop!G$3:G$603, A534, Workshop!I$3:I$603)
+SUMIF(Workshop!J$3:J$603, A534, Workshop!L$3:L$603)
+SUMIF(Workshop!M$3:M$603, A534, Workshop!O$3:O$603)
+SUMIF(Workshop!P$3:P$603, A534, Workshop!R$3:R$603)
+SUMIF(Fish!G$3:G$616, A534, Fish!I$3:I$616)
+SUMIF(Fish!J$3:J$616, A534, Fish!L$3:L$616)</f>
        <v>0</v>
      </c>
      <c r="E534">
        <f t="shared" si="25"/>
        <v>12</v>
      </c>
      <c r="F534">
        <f t="shared" si="26"/>
        <v>12</v>
      </c>
      <c r="H534" t="str">
        <f>IF(OR(ISBLANK(G534),
IFERROR(VLOOKUP(G534, Crops!$A$3:$B$616, 2, FALSE),
IFERROR(VLOOKUP(G534, Trees!$A$3:$B$615, 2, FALSE),
IFERROR(VLOOKUP(G534, Animals!$A$3:$B$616, 2, FALSE),
IFERROR(VLOOKUP(G534, Gear!$A$3:$B$615, 2, FALSE), 0)))) &gt; 0), "", "X")</f>
        <v/>
      </c>
    </row>
    <row r="535" spans="2:8" x14ac:dyDescent="0.25">
      <c r="B535">
        <v>0</v>
      </c>
      <c r="C535">
        <f t="shared" si="24"/>
        <v>12</v>
      </c>
      <c r="D535">
        <f>SUMIF(Animals!G$3:G$616, A535, Animals!F$3:F$616)
+SUMIF(Gear!G$3:G$614, A535, Gear!F$3:F$614)
+SUMIF(Gear!H$3:H$614, A535, Gear!F$3:F$614)
+SUMIF(Gear!I$3:I$614, A535, Gear!F$3:F$614)
+SUMIF(Workshop!G$3:G$603, A535, Workshop!I$3:I$603)
+SUMIF(Workshop!J$3:J$603, A535, Workshop!L$3:L$603)
+SUMIF(Workshop!M$3:M$603, A535, Workshop!O$3:O$603)
+SUMIF(Workshop!P$3:P$603, A535, Workshop!R$3:R$603)
+SUMIF(Fish!G$3:G$616, A535, Fish!I$3:I$616)
+SUMIF(Fish!J$3:J$616, A535, Fish!L$3:L$616)</f>
        <v>0</v>
      </c>
      <c r="E535">
        <f t="shared" si="25"/>
        <v>12</v>
      </c>
      <c r="F535">
        <f t="shared" si="26"/>
        <v>12</v>
      </c>
      <c r="H535" t="str">
        <f>IF(OR(ISBLANK(G535),
IFERROR(VLOOKUP(G535, Crops!$A$3:$B$616, 2, FALSE),
IFERROR(VLOOKUP(G535, Trees!$A$3:$B$615, 2, FALSE),
IFERROR(VLOOKUP(G535, Animals!$A$3:$B$616, 2, FALSE),
IFERROR(VLOOKUP(G535, Gear!$A$3:$B$615, 2, FALSE), 0)))) &gt; 0), "", "X")</f>
        <v/>
      </c>
    </row>
    <row r="536" spans="2:8" x14ac:dyDescent="0.25">
      <c r="B536">
        <v>0</v>
      </c>
      <c r="C536">
        <f t="shared" si="24"/>
        <v>12</v>
      </c>
      <c r="D536">
        <f>SUMIF(Animals!G$3:G$616, A536, Animals!F$3:F$616)
+SUMIF(Gear!G$3:G$614, A536, Gear!F$3:F$614)
+SUMIF(Gear!H$3:H$614, A536, Gear!F$3:F$614)
+SUMIF(Gear!I$3:I$614, A536, Gear!F$3:F$614)
+SUMIF(Workshop!G$3:G$603, A536, Workshop!I$3:I$603)
+SUMIF(Workshop!J$3:J$603, A536, Workshop!L$3:L$603)
+SUMIF(Workshop!M$3:M$603, A536, Workshop!O$3:O$603)
+SUMIF(Workshop!P$3:P$603, A536, Workshop!R$3:R$603)
+SUMIF(Fish!G$3:G$616, A536, Fish!I$3:I$616)
+SUMIF(Fish!J$3:J$616, A536, Fish!L$3:L$616)</f>
        <v>0</v>
      </c>
      <c r="E536">
        <f t="shared" si="25"/>
        <v>12</v>
      </c>
      <c r="F536">
        <f t="shared" si="26"/>
        <v>12</v>
      </c>
      <c r="H536" t="str">
        <f>IF(OR(ISBLANK(G536),
IFERROR(VLOOKUP(G536, Crops!$A$3:$B$616, 2, FALSE),
IFERROR(VLOOKUP(G536, Trees!$A$3:$B$615, 2, FALSE),
IFERROR(VLOOKUP(G536, Animals!$A$3:$B$616, 2, FALSE),
IFERROR(VLOOKUP(G536, Gear!$A$3:$B$615, 2, FALSE), 0)))) &gt; 0), "", "X")</f>
        <v/>
      </c>
    </row>
    <row r="537" spans="2:8" x14ac:dyDescent="0.25">
      <c r="B537">
        <v>0</v>
      </c>
      <c r="C537">
        <f t="shared" si="24"/>
        <v>12</v>
      </c>
      <c r="D537">
        <f>SUMIF(Animals!G$3:G$616, A537, Animals!F$3:F$616)
+SUMIF(Gear!G$3:G$614, A537, Gear!F$3:F$614)
+SUMIF(Gear!H$3:H$614, A537, Gear!F$3:F$614)
+SUMIF(Gear!I$3:I$614, A537, Gear!F$3:F$614)
+SUMIF(Workshop!G$3:G$603, A537, Workshop!I$3:I$603)
+SUMIF(Workshop!J$3:J$603, A537, Workshop!L$3:L$603)
+SUMIF(Workshop!M$3:M$603, A537, Workshop!O$3:O$603)
+SUMIF(Workshop!P$3:P$603, A537, Workshop!R$3:R$603)
+SUMIF(Fish!G$3:G$616, A537, Fish!I$3:I$616)
+SUMIF(Fish!J$3:J$616, A537, Fish!L$3:L$616)</f>
        <v>0</v>
      </c>
      <c r="E537">
        <f t="shared" si="25"/>
        <v>12</v>
      </c>
      <c r="F537">
        <f t="shared" si="26"/>
        <v>12</v>
      </c>
      <c r="H537" t="str">
        <f>IF(OR(ISBLANK(G537),
IFERROR(VLOOKUP(G537, Crops!$A$3:$B$616, 2, FALSE),
IFERROR(VLOOKUP(G537, Trees!$A$3:$B$615, 2, FALSE),
IFERROR(VLOOKUP(G537, Animals!$A$3:$B$616, 2, FALSE),
IFERROR(VLOOKUP(G537, Gear!$A$3:$B$615, 2, FALSE), 0)))) &gt; 0), "", "X")</f>
        <v/>
      </c>
    </row>
    <row r="538" spans="2:8" x14ac:dyDescent="0.25">
      <c r="B538">
        <v>0</v>
      </c>
      <c r="C538">
        <f t="shared" si="24"/>
        <v>12</v>
      </c>
      <c r="D538">
        <f>SUMIF(Animals!G$3:G$616, A538, Animals!F$3:F$616)
+SUMIF(Gear!G$3:G$614, A538, Gear!F$3:F$614)
+SUMIF(Gear!H$3:H$614, A538, Gear!F$3:F$614)
+SUMIF(Gear!I$3:I$614, A538, Gear!F$3:F$614)
+SUMIF(Workshop!G$3:G$603, A538, Workshop!I$3:I$603)
+SUMIF(Workshop!J$3:J$603, A538, Workshop!L$3:L$603)
+SUMIF(Workshop!M$3:M$603, A538, Workshop!O$3:O$603)
+SUMIF(Workshop!P$3:P$603, A538, Workshop!R$3:R$603)
+SUMIF(Fish!G$3:G$616, A538, Fish!I$3:I$616)
+SUMIF(Fish!J$3:J$616, A538, Fish!L$3:L$616)</f>
        <v>0</v>
      </c>
      <c r="E538">
        <f t="shared" si="25"/>
        <v>12</v>
      </c>
      <c r="F538">
        <f t="shared" si="26"/>
        <v>12</v>
      </c>
      <c r="H538" t="str">
        <f>IF(OR(ISBLANK(G538),
IFERROR(VLOOKUP(G538, Crops!$A$3:$B$616, 2, FALSE),
IFERROR(VLOOKUP(G538, Trees!$A$3:$B$615, 2, FALSE),
IFERROR(VLOOKUP(G538, Animals!$A$3:$B$616, 2, FALSE),
IFERROR(VLOOKUP(G538, Gear!$A$3:$B$615, 2, FALSE), 0)))) &gt; 0), "", "X")</f>
        <v/>
      </c>
    </row>
    <row r="539" spans="2:8" x14ac:dyDescent="0.25">
      <c r="B539">
        <v>0</v>
      </c>
      <c r="C539">
        <f t="shared" si="24"/>
        <v>12</v>
      </c>
      <c r="D539">
        <f>SUMIF(Animals!G$3:G$616, A539, Animals!F$3:F$616)
+SUMIF(Gear!G$3:G$614, A539, Gear!F$3:F$614)
+SUMIF(Gear!H$3:H$614, A539, Gear!F$3:F$614)
+SUMIF(Gear!I$3:I$614, A539, Gear!F$3:F$614)
+SUMIF(Workshop!G$3:G$603, A539, Workshop!I$3:I$603)
+SUMIF(Workshop!J$3:J$603, A539, Workshop!L$3:L$603)
+SUMIF(Workshop!M$3:M$603, A539, Workshop!O$3:O$603)
+SUMIF(Workshop!P$3:P$603, A539, Workshop!R$3:R$603)
+SUMIF(Fish!G$3:G$616, A539, Fish!I$3:I$616)
+SUMIF(Fish!J$3:J$616, A539, Fish!L$3:L$616)</f>
        <v>0</v>
      </c>
      <c r="E539">
        <f t="shared" si="25"/>
        <v>12</v>
      </c>
      <c r="F539">
        <f t="shared" si="26"/>
        <v>12</v>
      </c>
      <c r="H539" t="str">
        <f>IF(OR(ISBLANK(G539),
IFERROR(VLOOKUP(G539, Crops!$A$3:$B$616, 2, FALSE),
IFERROR(VLOOKUP(G539, Trees!$A$3:$B$615, 2, FALSE),
IFERROR(VLOOKUP(G539, Animals!$A$3:$B$616, 2, FALSE),
IFERROR(VLOOKUP(G539, Gear!$A$3:$B$615, 2, FALSE), 0)))) &gt; 0), "", "X")</f>
        <v/>
      </c>
    </row>
    <row r="540" spans="2:8" x14ac:dyDescent="0.25">
      <c r="B540">
        <v>0</v>
      </c>
      <c r="C540">
        <f t="shared" si="24"/>
        <v>12</v>
      </c>
      <c r="D540">
        <f>SUMIF(Animals!G$3:G$616, A540, Animals!F$3:F$616)
+SUMIF(Gear!G$3:G$614, A540, Gear!F$3:F$614)
+SUMIF(Gear!H$3:H$614, A540, Gear!F$3:F$614)
+SUMIF(Gear!I$3:I$614, A540, Gear!F$3:F$614)
+SUMIF(Workshop!G$3:G$603, A540, Workshop!I$3:I$603)
+SUMIF(Workshop!J$3:J$603, A540, Workshop!L$3:L$603)
+SUMIF(Workshop!M$3:M$603, A540, Workshop!O$3:O$603)
+SUMIF(Workshop!P$3:P$603, A540, Workshop!R$3:R$603)
+SUMIF(Fish!G$3:G$616, A540, Fish!I$3:I$616)
+SUMIF(Fish!J$3:J$616, A540, Fish!L$3:L$616)</f>
        <v>0</v>
      </c>
      <c r="E540">
        <f t="shared" si="25"/>
        <v>12</v>
      </c>
      <c r="F540">
        <f t="shared" si="26"/>
        <v>12</v>
      </c>
      <c r="H540" t="str">
        <f>IF(OR(ISBLANK(G540),
IFERROR(VLOOKUP(G540, Crops!$A$3:$B$616, 2, FALSE),
IFERROR(VLOOKUP(G540, Trees!$A$3:$B$615, 2, FALSE),
IFERROR(VLOOKUP(G540, Animals!$A$3:$B$616, 2, FALSE),
IFERROR(VLOOKUP(G540, Gear!$A$3:$B$615, 2, FALSE), 0)))) &gt; 0), "", "X")</f>
        <v/>
      </c>
    </row>
    <row r="541" spans="2:8" x14ac:dyDescent="0.25">
      <c r="B541">
        <v>0</v>
      </c>
      <c r="C541">
        <f t="shared" si="24"/>
        <v>12</v>
      </c>
      <c r="D541">
        <f>SUMIF(Animals!G$3:G$616, A541, Animals!F$3:F$616)
+SUMIF(Gear!G$3:G$614, A541, Gear!F$3:F$614)
+SUMIF(Gear!H$3:H$614, A541, Gear!F$3:F$614)
+SUMIF(Gear!I$3:I$614, A541, Gear!F$3:F$614)
+SUMIF(Workshop!G$3:G$603, A541, Workshop!I$3:I$603)
+SUMIF(Workshop!J$3:J$603, A541, Workshop!L$3:L$603)
+SUMIF(Workshop!M$3:M$603, A541, Workshop!O$3:O$603)
+SUMIF(Workshop!P$3:P$603, A541, Workshop!R$3:R$603)
+SUMIF(Fish!G$3:G$616, A541, Fish!I$3:I$616)
+SUMIF(Fish!J$3:J$616, A541, Fish!L$3:L$616)</f>
        <v>0</v>
      </c>
      <c r="E541">
        <f t="shared" si="25"/>
        <v>12</v>
      </c>
      <c r="F541">
        <f t="shared" si="26"/>
        <v>12</v>
      </c>
      <c r="H541" t="str">
        <f>IF(OR(ISBLANK(G541),
IFERROR(VLOOKUP(G541, Crops!$A$3:$B$616, 2, FALSE),
IFERROR(VLOOKUP(G541, Trees!$A$3:$B$615, 2, FALSE),
IFERROR(VLOOKUP(G541, Animals!$A$3:$B$616, 2, FALSE),
IFERROR(VLOOKUP(G541, Gear!$A$3:$B$615, 2, FALSE), 0)))) &gt; 0), "", "X")</f>
        <v/>
      </c>
    </row>
    <row r="542" spans="2:8" x14ac:dyDescent="0.25">
      <c r="B542">
        <v>0</v>
      </c>
      <c r="C542">
        <f t="shared" si="24"/>
        <v>12</v>
      </c>
      <c r="D542">
        <f>SUMIF(Animals!G$3:G$616, A542, Animals!F$3:F$616)
+SUMIF(Gear!G$3:G$614, A542, Gear!F$3:F$614)
+SUMIF(Gear!H$3:H$614, A542, Gear!F$3:F$614)
+SUMIF(Gear!I$3:I$614, A542, Gear!F$3:F$614)
+SUMIF(Workshop!G$3:G$603, A542, Workshop!I$3:I$603)
+SUMIF(Workshop!J$3:J$603, A542, Workshop!L$3:L$603)
+SUMIF(Workshop!M$3:M$603, A542, Workshop!O$3:O$603)
+SUMIF(Workshop!P$3:P$603, A542, Workshop!R$3:R$603)
+SUMIF(Fish!G$3:G$616, A542, Fish!I$3:I$616)
+SUMIF(Fish!J$3:J$616, A542, Fish!L$3:L$616)</f>
        <v>0</v>
      </c>
      <c r="E542">
        <f t="shared" si="25"/>
        <v>12</v>
      </c>
      <c r="F542">
        <f t="shared" si="26"/>
        <v>12</v>
      </c>
      <c r="H542" t="str">
        <f>IF(OR(ISBLANK(G542),
IFERROR(VLOOKUP(G542, Crops!$A$3:$B$616, 2, FALSE),
IFERROR(VLOOKUP(G542, Trees!$A$3:$B$615, 2, FALSE),
IFERROR(VLOOKUP(G542, Animals!$A$3:$B$616, 2, FALSE),
IFERROR(VLOOKUP(G542, Gear!$A$3:$B$615, 2, FALSE), 0)))) &gt; 0), "", "X")</f>
        <v/>
      </c>
    </row>
    <row r="543" spans="2:8" x14ac:dyDescent="0.25">
      <c r="B543">
        <v>0</v>
      </c>
      <c r="C543">
        <f t="shared" si="24"/>
        <v>12</v>
      </c>
      <c r="D543">
        <f>SUMIF(Animals!G$3:G$616, A543, Animals!F$3:F$616)
+SUMIF(Gear!G$3:G$614, A543, Gear!F$3:F$614)
+SUMIF(Gear!H$3:H$614, A543, Gear!F$3:F$614)
+SUMIF(Gear!I$3:I$614, A543, Gear!F$3:F$614)
+SUMIF(Workshop!G$3:G$603, A543, Workshop!I$3:I$603)
+SUMIF(Workshop!J$3:J$603, A543, Workshop!L$3:L$603)
+SUMIF(Workshop!M$3:M$603, A543, Workshop!O$3:O$603)
+SUMIF(Workshop!P$3:P$603, A543, Workshop!R$3:R$603)
+SUMIF(Fish!G$3:G$616, A543, Fish!I$3:I$616)
+SUMIF(Fish!J$3:J$616, A543, Fish!L$3:L$616)</f>
        <v>0</v>
      </c>
      <c r="E543">
        <f t="shared" si="25"/>
        <v>12</v>
      </c>
      <c r="F543">
        <f t="shared" si="26"/>
        <v>12</v>
      </c>
      <c r="H543" t="str">
        <f>IF(OR(ISBLANK(G543),
IFERROR(VLOOKUP(G543, Crops!$A$3:$B$616, 2, FALSE),
IFERROR(VLOOKUP(G543, Trees!$A$3:$B$615, 2, FALSE),
IFERROR(VLOOKUP(G543, Animals!$A$3:$B$616, 2, FALSE),
IFERROR(VLOOKUP(G543, Gear!$A$3:$B$615, 2, FALSE), 0)))) &gt; 0), "", "X")</f>
        <v/>
      </c>
    </row>
    <row r="544" spans="2:8" x14ac:dyDescent="0.25">
      <c r="B544">
        <v>0</v>
      </c>
      <c r="C544">
        <f t="shared" si="24"/>
        <v>12</v>
      </c>
      <c r="D544">
        <f>SUMIF(Animals!G$3:G$616, A544, Animals!F$3:F$616)
+SUMIF(Gear!G$3:G$614, A544, Gear!F$3:F$614)
+SUMIF(Gear!H$3:H$614, A544, Gear!F$3:F$614)
+SUMIF(Gear!I$3:I$614, A544, Gear!F$3:F$614)
+SUMIF(Workshop!G$3:G$603, A544, Workshop!I$3:I$603)
+SUMIF(Workshop!J$3:J$603, A544, Workshop!L$3:L$603)
+SUMIF(Workshop!M$3:M$603, A544, Workshop!O$3:O$603)
+SUMIF(Workshop!P$3:P$603, A544, Workshop!R$3:R$603)
+SUMIF(Fish!G$3:G$616, A544, Fish!I$3:I$616)
+SUMIF(Fish!J$3:J$616, A544, Fish!L$3:L$616)</f>
        <v>0</v>
      </c>
      <c r="E544">
        <f t="shared" si="25"/>
        <v>12</v>
      </c>
      <c r="F544">
        <f t="shared" si="26"/>
        <v>12</v>
      </c>
      <c r="H544" t="str">
        <f>IF(OR(ISBLANK(G544),
IFERROR(VLOOKUP(G544, Crops!$A$3:$B$616, 2, FALSE),
IFERROR(VLOOKUP(G544, Trees!$A$3:$B$615, 2, FALSE),
IFERROR(VLOOKUP(G544, Animals!$A$3:$B$616, 2, FALSE),
IFERROR(VLOOKUP(G544, Gear!$A$3:$B$615, 2, FALSE), 0)))) &gt; 0), "", "X")</f>
        <v/>
      </c>
    </row>
    <row r="545" spans="2:8" x14ac:dyDescent="0.25">
      <c r="B545">
        <v>0</v>
      </c>
      <c r="C545">
        <f t="shared" si="24"/>
        <v>12</v>
      </c>
      <c r="D545">
        <f>SUMIF(Animals!G$3:G$616, A545, Animals!F$3:F$616)
+SUMIF(Gear!G$3:G$614, A545, Gear!F$3:F$614)
+SUMIF(Gear!H$3:H$614, A545, Gear!F$3:F$614)
+SUMIF(Gear!I$3:I$614, A545, Gear!F$3:F$614)
+SUMIF(Workshop!G$3:G$603, A545, Workshop!I$3:I$603)
+SUMIF(Workshop!J$3:J$603, A545, Workshop!L$3:L$603)
+SUMIF(Workshop!M$3:M$603, A545, Workshop!O$3:O$603)
+SUMIF(Workshop!P$3:P$603, A545, Workshop!R$3:R$603)
+SUMIF(Fish!G$3:G$616, A545, Fish!I$3:I$616)
+SUMIF(Fish!J$3:J$616, A545, Fish!L$3:L$616)</f>
        <v>0</v>
      </c>
      <c r="E545">
        <f t="shared" si="25"/>
        <v>12</v>
      </c>
      <c r="F545">
        <f t="shared" si="26"/>
        <v>12</v>
      </c>
      <c r="H545" t="str">
        <f>IF(OR(ISBLANK(G545),
IFERROR(VLOOKUP(G545, Crops!$A$3:$B$616, 2, FALSE),
IFERROR(VLOOKUP(G545, Trees!$A$3:$B$615, 2, FALSE),
IFERROR(VLOOKUP(G545, Animals!$A$3:$B$616, 2, FALSE),
IFERROR(VLOOKUP(G545, Gear!$A$3:$B$615, 2, FALSE), 0)))) &gt; 0), "", "X")</f>
        <v/>
      </c>
    </row>
    <row r="546" spans="2:8" x14ac:dyDescent="0.25">
      <c r="B546">
        <v>0</v>
      </c>
      <c r="C546">
        <f t="shared" si="24"/>
        <v>12</v>
      </c>
      <c r="D546">
        <f>SUMIF(Animals!G$3:G$616, A546, Animals!F$3:F$616)
+SUMIF(Gear!G$3:G$614, A546, Gear!F$3:F$614)
+SUMIF(Gear!H$3:H$614, A546, Gear!F$3:F$614)
+SUMIF(Gear!I$3:I$614, A546, Gear!F$3:F$614)
+SUMIF(Workshop!G$3:G$603, A546, Workshop!I$3:I$603)
+SUMIF(Workshop!J$3:J$603, A546, Workshop!L$3:L$603)
+SUMIF(Workshop!M$3:M$603, A546, Workshop!O$3:O$603)
+SUMIF(Workshop!P$3:P$603, A546, Workshop!R$3:R$603)
+SUMIF(Fish!G$3:G$616, A546, Fish!I$3:I$616)
+SUMIF(Fish!J$3:J$616, A546, Fish!L$3:L$616)</f>
        <v>0</v>
      </c>
      <c r="E546">
        <f t="shared" si="25"/>
        <v>12</v>
      </c>
      <c r="F546">
        <f t="shared" si="26"/>
        <v>12</v>
      </c>
      <c r="H546" t="str">
        <f>IF(OR(ISBLANK(G546),
IFERROR(VLOOKUP(G546, Crops!$A$3:$B$616, 2, FALSE),
IFERROR(VLOOKUP(G546, Trees!$A$3:$B$615, 2, FALSE),
IFERROR(VLOOKUP(G546, Animals!$A$3:$B$616, 2, FALSE),
IFERROR(VLOOKUP(G546, Gear!$A$3:$B$615, 2, FALSE), 0)))) &gt; 0), "", "X")</f>
        <v/>
      </c>
    </row>
    <row r="547" spans="2:8" x14ac:dyDescent="0.25">
      <c r="B547">
        <v>0</v>
      </c>
      <c r="C547">
        <f t="shared" si="24"/>
        <v>12</v>
      </c>
      <c r="D547">
        <f>SUMIF(Animals!G$3:G$616, A547, Animals!F$3:F$616)
+SUMIF(Gear!G$3:G$614, A547, Gear!F$3:F$614)
+SUMIF(Gear!H$3:H$614, A547, Gear!F$3:F$614)
+SUMIF(Gear!I$3:I$614, A547, Gear!F$3:F$614)
+SUMIF(Workshop!G$3:G$603, A547, Workshop!I$3:I$603)
+SUMIF(Workshop!J$3:J$603, A547, Workshop!L$3:L$603)
+SUMIF(Workshop!M$3:M$603, A547, Workshop!O$3:O$603)
+SUMIF(Workshop!P$3:P$603, A547, Workshop!R$3:R$603)
+SUMIF(Fish!G$3:G$616, A547, Fish!I$3:I$616)
+SUMIF(Fish!J$3:J$616, A547, Fish!L$3:L$616)</f>
        <v>0</v>
      </c>
      <c r="E547">
        <f t="shared" si="25"/>
        <v>12</v>
      </c>
      <c r="F547">
        <f t="shared" si="26"/>
        <v>12</v>
      </c>
      <c r="H547" t="str">
        <f>IF(OR(ISBLANK(G547),
IFERROR(VLOOKUP(G547, Crops!$A$3:$B$616, 2, FALSE),
IFERROR(VLOOKUP(G547, Trees!$A$3:$B$615, 2, FALSE),
IFERROR(VLOOKUP(G547, Animals!$A$3:$B$616, 2, FALSE),
IFERROR(VLOOKUP(G547, Gear!$A$3:$B$615, 2, FALSE), 0)))) &gt; 0), "", "X")</f>
        <v/>
      </c>
    </row>
    <row r="548" spans="2:8" x14ac:dyDescent="0.25">
      <c r="B548">
        <v>0</v>
      </c>
      <c r="C548">
        <f t="shared" si="24"/>
        <v>12</v>
      </c>
      <c r="D548">
        <f>SUMIF(Animals!G$3:G$616, A548, Animals!F$3:F$616)
+SUMIF(Gear!G$3:G$614, A548, Gear!F$3:F$614)
+SUMIF(Gear!H$3:H$614, A548, Gear!F$3:F$614)
+SUMIF(Gear!I$3:I$614, A548, Gear!F$3:F$614)
+SUMIF(Workshop!G$3:G$603, A548, Workshop!I$3:I$603)
+SUMIF(Workshop!J$3:J$603, A548, Workshop!L$3:L$603)
+SUMIF(Workshop!M$3:M$603, A548, Workshop!O$3:O$603)
+SUMIF(Workshop!P$3:P$603, A548, Workshop!R$3:R$603)
+SUMIF(Fish!G$3:G$616, A548, Fish!I$3:I$616)
+SUMIF(Fish!J$3:J$616, A548, Fish!L$3:L$616)</f>
        <v>0</v>
      </c>
      <c r="E548">
        <f t="shared" si="25"/>
        <v>12</v>
      </c>
      <c r="F548">
        <f t="shared" si="26"/>
        <v>12</v>
      </c>
      <c r="H548" t="str">
        <f>IF(OR(ISBLANK(G548),
IFERROR(VLOOKUP(G548, Crops!$A$3:$B$616, 2, FALSE),
IFERROR(VLOOKUP(G548, Trees!$A$3:$B$615, 2, FALSE),
IFERROR(VLOOKUP(G548, Animals!$A$3:$B$616, 2, FALSE),
IFERROR(VLOOKUP(G548, Gear!$A$3:$B$615, 2, FALSE), 0)))) &gt; 0), "", "X")</f>
        <v/>
      </c>
    </row>
    <row r="549" spans="2:8" x14ac:dyDescent="0.25">
      <c r="B549">
        <v>0</v>
      </c>
      <c r="C549">
        <f t="shared" si="24"/>
        <v>12</v>
      </c>
      <c r="D549">
        <f>SUMIF(Animals!G$3:G$616, A549, Animals!F$3:F$616)
+SUMIF(Gear!G$3:G$614, A549, Gear!F$3:F$614)
+SUMIF(Gear!H$3:H$614, A549, Gear!F$3:F$614)
+SUMIF(Gear!I$3:I$614, A549, Gear!F$3:F$614)
+SUMIF(Workshop!G$3:G$603, A549, Workshop!I$3:I$603)
+SUMIF(Workshop!J$3:J$603, A549, Workshop!L$3:L$603)
+SUMIF(Workshop!M$3:M$603, A549, Workshop!O$3:O$603)
+SUMIF(Workshop!P$3:P$603, A549, Workshop!R$3:R$603)
+SUMIF(Fish!G$3:G$616, A549, Fish!I$3:I$616)
+SUMIF(Fish!J$3:J$616, A549, Fish!L$3:L$616)</f>
        <v>0</v>
      </c>
      <c r="E549">
        <f t="shared" si="25"/>
        <v>12</v>
      </c>
      <c r="F549">
        <f t="shared" si="26"/>
        <v>12</v>
      </c>
      <c r="H549" t="str">
        <f>IF(OR(ISBLANK(G549),
IFERROR(VLOOKUP(G549, Crops!$A$3:$B$616, 2, FALSE),
IFERROR(VLOOKUP(G549, Trees!$A$3:$B$615, 2, FALSE),
IFERROR(VLOOKUP(G549, Animals!$A$3:$B$616, 2, FALSE),
IFERROR(VLOOKUP(G549, Gear!$A$3:$B$615, 2, FALSE), 0)))) &gt; 0), "", "X")</f>
        <v/>
      </c>
    </row>
    <row r="550" spans="2:8" x14ac:dyDescent="0.25">
      <c r="B550">
        <v>0</v>
      </c>
      <c r="C550">
        <f t="shared" si="24"/>
        <v>12</v>
      </c>
      <c r="D550">
        <f>SUMIF(Animals!G$3:G$616, A550, Animals!F$3:F$616)
+SUMIF(Gear!G$3:G$614, A550, Gear!F$3:F$614)
+SUMIF(Gear!H$3:H$614, A550, Gear!F$3:F$614)
+SUMIF(Gear!I$3:I$614, A550, Gear!F$3:F$614)
+SUMIF(Workshop!G$3:G$603, A550, Workshop!I$3:I$603)
+SUMIF(Workshop!J$3:J$603, A550, Workshop!L$3:L$603)
+SUMIF(Workshop!M$3:M$603, A550, Workshop!O$3:O$603)
+SUMIF(Workshop!P$3:P$603, A550, Workshop!R$3:R$603)
+SUMIF(Fish!G$3:G$616, A550, Fish!I$3:I$616)
+SUMIF(Fish!J$3:J$616, A550, Fish!L$3:L$616)</f>
        <v>0</v>
      </c>
      <c r="E550">
        <f t="shared" si="25"/>
        <v>12</v>
      </c>
      <c r="F550">
        <f t="shared" si="26"/>
        <v>12</v>
      </c>
      <c r="H550" t="str">
        <f>IF(OR(ISBLANK(G550),
IFERROR(VLOOKUP(G550, Crops!$A$3:$B$616, 2, FALSE),
IFERROR(VLOOKUP(G550, Trees!$A$3:$B$615, 2, FALSE),
IFERROR(VLOOKUP(G550, Animals!$A$3:$B$616, 2, FALSE),
IFERROR(VLOOKUP(G550, Gear!$A$3:$B$615, 2, FALSE), 0)))) &gt; 0), "", "X")</f>
        <v/>
      </c>
    </row>
    <row r="551" spans="2:8" x14ac:dyDescent="0.25">
      <c r="B551">
        <v>0</v>
      </c>
      <c r="C551">
        <f t="shared" si="24"/>
        <v>12</v>
      </c>
      <c r="D551">
        <f>SUMIF(Animals!G$3:G$616, A551, Animals!F$3:F$616)
+SUMIF(Gear!G$3:G$614, A551, Gear!F$3:F$614)
+SUMIF(Gear!H$3:H$614, A551, Gear!F$3:F$614)
+SUMIF(Gear!I$3:I$614, A551, Gear!F$3:F$614)
+SUMIF(Workshop!G$3:G$603, A551, Workshop!I$3:I$603)
+SUMIF(Workshop!J$3:J$603, A551, Workshop!L$3:L$603)
+SUMIF(Workshop!M$3:M$603, A551, Workshop!O$3:O$603)
+SUMIF(Workshop!P$3:P$603, A551, Workshop!R$3:R$603)
+SUMIF(Fish!G$3:G$616, A551, Fish!I$3:I$616)
+SUMIF(Fish!J$3:J$616, A551, Fish!L$3:L$616)</f>
        <v>0</v>
      </c>
      <c r="E551">
        <f t="shared" si="25"/>
        <v>12</v>
      </c>
      <c r="F551">
        <f t="shared" si="26"/>
        <v>12</v>
      </c>
      <c r="H551" t="str">
        <f>IF(OR(ISBLANK(G551),
IFERROR(VLOOKUP(G551, Crops!$A$3:$B$616, 2, FALSE),
IFERROR(VLOOKUP(G551, Trees!$A$3:$B$615, 2, FALSE),
IFERROR(VLOOKUP(G551, Animals!$A$3:$B$616, 2, FALSE),
IFERROR(VLOOKUP(G551, Gear!$A$3:$B$615, 2, FALSE), 0)))) &gt; 0), "", "X")</f>
        <v/>
      </c>
    </row>
    <row r="552" spans="2:8" x14ac:dyDescent="0.25">
      <c r="B552">
        <v>0</v>
      </c>
      <c r="C552">
        <f t="shared" si="24"/>
        <v>12</v>
      </c>
      <c r="D552">
        <f>SUMIF(Animals!G$3:G$616, A552, Animals!F$3:F$616)
+SUMIF(Gear!G$3:G$614, A552, Gear!F$3:F$614)
+SUMIF(Gear!H$3:H$614, A552, Gear!F$3:F$614)
+SUMIF(Gear!I$3:I$614, A552, Gear!F$3:F$614)
+SUMIF(Workshop!G$3:G$603, A552, Workshop!I$3:I$603)
+SUMIF(Workshop!J$3:J$603, A552, Workshop!L$3:L$603)
+SUMIF(Workshop!M$3:M$603, A552, Workshop!O$3:O$603)
+SUMIF(Workshop!P$3:P$603, A552, Workshop!R$3:R$603)
+SUMIF(Fish!G$3:G$616, A552, Fish!I$3:I$616)
+SUMIF(Fish!J$3:J$616, A552, Fish!L$3:L$616)</f>
        <v>0</v>
      </c>
      <c r="E552">
        <f t="shared" si="25"/>
        <v>12</v>
      </c>
      <c r="F552">
        <f t="shared" si="26"/>
        <v>12</v>
      </c>
      <c r="H552" t="str">
        <f>IF(OR(ISBLANK(G552),
IFERROR(VLOOKUP(G552, Crops!$A$3:$B$616, 2, FALSE),
IFERROR(VLOOKUP(G552, Trees!$A$3:$B$615, 2, FALSE),
IFERROR(VLOOKUP(G552, Animals!$A$3:$B$616, 2, FALSE),
IFERROR(VLOOKUP(G552, Gear!$A$3:$B$615, 2, FALSE), 0)))) &gt; 0), "", "X")</f>
        <v/>
      </c>
    </row>
    <row r="553" spans="2:8" x14ac:dyDescent="0.25">
      <c r="B553">
        <v>0</v>
      </c>
      <c r="C553">
        <f t="shared" si="24"/>
        <v>12</v>
      </c>
      <c r="D553">
        <f>SUMIF(Animals!G$3:G$616, A553, Animals!F$3:F$616)
+SUMIF(Gear!G$3:G$614, A553, Gear!F$3:F$614)
+SUMIF(Gear!H$3:H$614, A553, Gear!F$3:F$614)
+SUMIF(Gear!I$3:I$614, A553, Gear!F$3:F$614)
+SUMIF(Workshop!G$3:G$603, A553, Workshop!I$3:I$603)
+SUMIF(Workshop!J$3:J$603, A553, Workshop!L$3:L$603)
+SUMIF(Workshop!M$3:M$603, A553, Workshop!O$3:O$603)
+SUMIF(Workshop!P$3:P$603, A553, Workshop!R$3:R$603)
+SUMIF(Fish!G$3:G$616, A553, Fish!I$3:I$616)
+SUMIF(Fish!J$3:J$616, A553, Fish!L$3:L$616)</f>
        <v>0</v>
      </c>
      <c r="E553">
        <f t="shared" si="25"/>
        <v>12</v>
      </c>
      <c r="F553">
        <f t="shared" si="26"/>
        <v>12</v>
      </c>
      <c r="H553" t="str">
        <f>IF(OR(ISBLANK(G553),
IFERROR(VLOOKUP(G553, Crops!$A$3:$B$616, 2, FALSE),
IFERROR(VLOOKUP(G553, Trees!$A$3:$B$615, 2, FALSE),
IFERROR(VLOOKUP(G553, Animals!$A$3:$B$616, 2, FALSE),
IFERROR(VLOOKUP(G553, Gear!$A$3:$B$615, 2, FALSE), 0)))) &gt; 0), "", "X")</f>
        <v/>
      </c>
    </row>
    <row r="554" spans="2:8" x14ac:dyDescent="0.25">
      <c r="B554">
        <v>0</v>
      </c>
      <c r="C554">
        <f t="shared" si="24"/>
        <v>12</v>
      </c>
      <c r="D554">
        <f>SUMIF(Animals!G$3:G$616, A554, Animals!F$3:F$616)
+SUMIF(Gear!G$3:G$614, A554, Gear!F$3:F$614)
+SUMIF(Gear!H$3:H$614, A554, Gear!F$3:F$614)
+SUMIF(Gear!I$3:I$614, A554, Gear!F$3:F$614)
+SUMIF(Workshop!G$3:G$603, A554, Workshop!I$3:I$603)
+SUMIF(Workshop!J$3:J$603, A554, Workshop!L$3:L$603)
+SUMIF(Workshop!M$3:M$603, A554, Workshop!O$3:O$603)
+SUMIF(Workshop!P$3:P$603, A554, Workshop!R$3:R$603)
+SUMIF(Fish!G$3:G$616, A554, Fish!I$3:I$616)
+SUMIF(Fish!J$3:J$616, A554, Fish!L$3:L$616)</f>
        <v>0</v>
      </c>
      <c r="E554">
        <f t="shared" si="25"/>
        <v>12</v>
      </c>
      <c r="F554">
        <f t="shared" si="26"/>
        <v>12</v>
      </c>
      <c r="H554" t="str">
        <f>IF(OR(ISBLANK(G554),
IFERROR(VLOOKUP(G554, Crops!$A$3:$B$616, 2, FALSE),
IFERROR(VLOOKUP(G554, Trees!$A$3:$B$615, 2, FALSE),
IFERROR(VLOOKUP(G554, Animals!$A$3:$B$616, 2, FALSE),
IFERROR(VLOOKUP(G554, Gear!$A$3:$B$615, 2, FALSE), 0)))) &gt; 0), "", "X")</f>
        <v/>
      </c>
    </row>
    <row r="555" spans="2:8" x14ac:dyDescent="0.25">
      <c r="B555">
        <v>0</v>
      </c>
      <c r="C555">
        <f t="shared" si="24"/>
        <v>12</v>
      </c>
      <c r="D555">
        <f>SUMIF(Animals!G$3:G$616, A555, Animals!F$3:F$616)
+SUMIF(Gear!G$3:G$614, A555, Gear!F$3:F$614)
+SUMIF(Gear!H$3:H$614, A555, Gear!F$3:F$614)
+SUMIF(Gear!I$3:I$614, A555, Gear!F$3:F$614)
+SUMIF(Workshop!G$3:G$603, A555, Workshop!I$3:I$603)
+SUMIF(Workshop!J$3:J$603, A555, Workshop!L$3:L$603)
+SUMIF(Workshop!M$3:M$603, A555, Workshop!O$3:O$603)
+SUMIF(Workshop!P$3:P$603, A555, Workshop!R$3:R$603)
+SUMIF(Fish!G$3:G$616, A555, Fish!I$3:I$616)
+SUMIF(Fish!J$3:J$616, A555, Fish!L$3:L$616)</f>
        <v>0</v>
      </c>
      <c r="E555">
        <f t="shared" si="25"/>
        <v>12</v>
      </c>
      <c r="F555">
        <f t="shared" si="26"/>
        <v>12</v>
      </c>
      <c r="H555" t="str">
        <f>IF(OR(ISBLANK(G555),
IFERROR(VLOOKUP(G555, Crops!$A$3:$B$616, 2, FALSE),
IFERROR(VLOOKUP(G555, Trees!$A$3:$B$615, 2, FALSE),
IFERROR(VLOOKUP(G555, Animals!$A$3:$B$616, 2, FALSE),
IFERROR(VLOOKUP(G555, Gear!$A$3:$B$615, 2, FALSE), 0)))) &gt; 0), "", "X")</f>
        <v/>
      </c>
    </row>
    <row r="556" spans="2:8" x14ac:dyDescent="0.25">
      <c r="B556">
        <v>0</v>
      </c>
      <c r="C556">
        <f t="shared" si="24"/>
        <v>12</v>
      </c>
      <c r="D556">
        <f>SUMIF(Animals!G$3:G$616, A556, Animals!F$3:F$616)
+SUMIF(Gear!G$3:G$614, A556, Gear!F$3:F$614)
+SUMIF(Gear!H$3:H$614, A556, Gear!F$3:F$614)
+SUMIF(Gear!I$3:I$614, A556, Gear!F$3:F$614)
+SUMIF(Workshop!G$3:G$603, A556, Workshop!I$3:I$603)
+SUMIF(Workshop!J$3:J$603, A556, Workshop!L$3:L$603)
+SUMIF(Workshop!M$3:M$603, A556, Workshop!O$3:O$603)
+SUMIF(Workshop!P$3:P$603, A556, Workshop!R$3:R$603)
+SUMIF(Fish!G$3:G$616, A556, Fish!I$3:I$616)
+SUMIF(Fish!J$3:J$616, A556, Fish!L$3:L$616)</f>
        <v>0</v>
      </c>
      <c r="E556">
        <f t="shared" si="25"/>
        <v>12</v>
      </c>
      <c r="F556">
        <f t="shared" si="26"/>
        <v>12</v>
      </c>
      <c r="H556" t="str">
        <f>IF(OR(ISBLANK(G556),
IFERROR(VLOOKUP(G556, Crops!$A$3:$B$616, 2, FALSE),
IFERROR(VLOOKUP(G556, Trees!$A$3:$B$615, 2, FALSE),
IFERROR(VLOOKUP(G556, Animals!$A$3:$B$616, 2, FALSE),
IFERROR(VLOOKUP(G556, Gear!$A$3:$B$615, 2, FALSE), 0)))) &gt; 0), "", "X")</f>
        <v/>
      </c>
    </row>
    <row r="557" spans="2:8" x14ac:dyDescent="0.25">
      <c r="B557">
        <v>0</v>
      </c>
      <c r="C557">
        <f t="shared" si="24"/>
        <v>12</v>
      </c>
      <c r="D557">
        <f>SUMIF(Animals!G$3:G$616, A557, Animals!F$3:F$616)
+SUMIF(Gear!G$3:G$614, A557, Gear!F$3:F$614)
+SUMIF(Gear!H$3:H$614, A557, Gear!F$3:F$614)
+SUMIF(Gear!I$3:I$614, A557, Gear!F$3:F$614)
+SUMIF(Workshop!G$3:G$603, A557, Workshop!I$3:I$603)
+SUMIF(Workshop!J$3:J$603, A557, Workshop!L$3:L$603)
+SUMIF(Workshop!M$3:M$603, A557, Workshop!O$3:O$603)
+SUMIF(Workshop!P$3:P$603, A557, Workshop!R$3:R$603)
+SUMIF(Fish!G$3:G$616, A557, Fish!I$3:I$616)
+SUMIF(Fish!J$3:J$616, A557, Fish!L$3:L$616)</f>
        <v>0</v>
      </c>
      <c r="E557">
        <f t="shared" si="25"/>
        <v>12</v>
      </c>
      <c r="F557">
        <f t="shared" si="26"/>
        <v>12</v>
      </c>
      <c r="H557" t="str">
        <f>IF(OR(ISBLANK(G557),
IFERROR(VLOOKUP(G557, Crops!$A$3:$B$616, 2, FALSE),
IFERROR(VLOOKUP(G557, Trees!$A$3:$B$615, 2, FALSE),
IFERROR(VLOOKUP(G557, Animals!$A$3:$B$616, 2, FALSE),
IFERROR(VLOOKUP(G557, Gear!$A$3:$B$615, 2, FALSE), 0)))) &gt; 0), "", "X")</f>
        <v/>
      </c>
    </row>
    <row r="558" spans="2:8" x14ac:dyDescent="0.25">
      <c r="B558">
        <v>0</v>
      </c>
      <c r="C558">
        <f t="shared" si="24"/>
        <v>12</v>
      </c>
      <c r="D558">
        <f>SUMIF(Animals!G$3:G$616, A558, Animals!F$3:F$616)
+SUMIF(Gear!G$3:G$614, A558, Gear!F$3:F$614)
+SUMIF(Gear!H$3:H$614, A558, Gear!F$3:F$614)
+SUMIF(Gear!I$3:I$614, A558, Gear!F$3:F$614)
+SUMIF(Workshop!G$3:G$603, A558, Workshop!I$3:I$603)
+SUMIF(Workshop!J$3:J$603, A558, Workshop!L$3:L$603)
+SUMIF(Workshop!M$3:M$603, A558, Workshop!O$3:O$603)
+SUMIF(Workshop!P$3:P$603, A558, Workshop!R$3:R$603)
+SUMIF(Fish!G$3:G$616, A558, Fish!I$3:I$616)
+SUMIF(Fish!J$3:J$616, A558, Fish!L$3:L$616)</f>
        <v>0</v>
      </c>
      <c r="E558">
        <f t="shared" si="25"/>
        <v>12</v>
      </c>
      <c r="F558">
        <f t="shared" si="26"/>
        <v>12</v>
      </c>
      <c r="H558" t="str">
        <f>IF(OR(ISBLANK(G558),
IFERROR(VLOOKUP(G558, Crops!$A$3:$B$616, 2, FALSE),
IFERROR(VLOOKUP(G558, Trees!$A$3:$B$615, 2, FALSE),
IFERROR(VLOOKUP(G558, Animals!$A$3:$B$616, 2, FALSE),
IFERROR(VLOOKUP(G558, Gear!$A$3:$B$615, 2, FALSE), 0)))) &gt; 0), "", "X")</f>
        <v/>
      </c>
    </row>
    <row r="559" spans="2:8" x14ac:dyDescent="0.25">
      <c r="B559">
        <v>0</v>
      </c>
      <c r="C559">
        <f t="shared" si="24"/>
        <v>12</v>
      </c>
      <c r="D559">
        <f>SUMIF(Animals!G$3:G$616, A559, Animals!F$3:F$616)
+SUMIF(Gear!G$3:G$614, A559, Gear!F$3:F$614)
+SUMIF(Gear!H$3:H$614, A559, Gear!F$3:F$614)
+SUMIF(Gear!I$3:I$614, A559, Gear!F$3:F$614)
+SUMIF(Workshop!G$3:G$603, A559, Workshop!I$3:I$603)
+SUMIF(Workshop!J$3:J$603, A559, Workshop!L$3:L$603)
+SUMIF(Workshop!M$3:M$603, A559, Workshop!O$3:O$603)
+SUMIF(Workshop!P$3:P$603, A559, Workshop!R$3:R$603)
+SUMIF(Fish!G$3:G$616, A559, Fish!I$3:I$616)
+SUMIF(Fish!J$3:J$616, A559, Fish!L$3:L$616)</f>
        <v>0</v>
      </c>
      <c r="E559">
        <f t="shared" si="25"/>
        <v>12</v>
      </c>
      <c r="F559">
        <f t="shared" si="26"/>
        <v>12</v>
      </c>
      <c r="H559" t="str">
        <f>IF(OR(ISBLANK(G559),
IFERROR(VLOOKUP(G559, Crops!$A$3:$B$616, 2, FALSE),
IFERROR(VLOOKUP(G559, Trees!$A$3:$B$615, 2, FALSE),
IFERROR(VLOOKUP(G559, Animals!$A$3:$B$616, 2, FALSE),
IFERROR(VLOOKUP(G559, Gear!$A$3:$B$615, 2, FALSE), 0)))) &gt; 0), "", "X")</f>
        <v/>
      </c>
    </row>
    <row r="560" spans="2:8" x14ac:dyDescent="0.25">
      <c r="B560">
        <v>0</v>
      </c>
      <c r="C560">
        <f t="shared" si="24"/>
        <v>12</v>
      </c>
      <c r="D560">
        <f>SUMIF(Animals!G$3:G$616, A560, Animals!F$3:F$616)
+SUMIF(Gear!G$3:G$614, A560, Gear!F$3:F$614)
+SUMIF(Gear!H$3:H$614, A560, Gear!F$3:F$614)
+SUMIF(Gear!I$3:I$614, A560, Gear!F$3:F$614)
+SUMIF(Workshop!G$3:G$603, A560, Workshop!I$3:I$603)
+SUMIF(Workshop!J$3:J$603, A560, Workshop!L$3:L$603)
+SUMIF(Workshop!M$3:M$603, A560, Workshop!O$3:O$603)
+SUMIF(Workshop!P$3:P$603, A560, Workshop!R$3:R$603)
+SUMIF(Fish!G$3:G$616, A560, Fish!I$3:I$616)
+SUMIF(Fish!J$3:J$616, A560, Fish!L$3:L$616)</f>
        <v>0</v>
      </c>
      <c r="E560">
        <f t="shared" si="25"/>
        <v>12</v>
      </c>
      <c r="F560">
        <f t="shared" si="26"/>
        <v>12</v>
      </c>
      <c r="H560" t="str">
        <f>IF(OR(ISBLANK(G560),
IFERROR(VLOOKUP(G560, Crops!$A$3:$B$616, 2, FALSE),
IFERROR(VLOOKUP(G560, Trees!$A$3:$B$615, 2, FALSE),
IFERROR(VLOOKUP(G560, Animals!$A$3:$B$616, 2, FALSE),
IFERROR(VLOOKUP(G560, Gear!$A$3:$B$615, 2, FALSE), 0)))) &gt; 0), "", "X")</f>
        <v/>
      </c>
    </row>
    <row r="561" spans="2:8" x14ac:dyDescent="0.25">
      <c r="B561">
        <v>0</v>
      </c>
      <c r="C561">
        <f t="shared" si="24"/>
        <v>12</v>
      </c>
      <c r="D561">
        <f>SUMIF(Animals!G$3:G$616, A561, Animals!F$3:F$616)
+SUMIF(Gear!G$3:G$614, A561, Gear!F$3:F$614)
+SUMIF(Gear!H$3:H$614, A561, Gear!F$3:F$614)
+SUMIF(Gear!I$3:I$614, A561, Gear!F$3:F$614)
+SUMIF(Workshop!G$3:G$603, A561, Workshop!I$3:I$603)
+SUMIF(Workshop!J$3:J$603, A561, Workshop!L$3:L$603)
+SUMIF(Workshop!M$3:M$603, A561, Workshop!O$3:O$603)
+SUMIF(Workshop!P$3:P$603, A561, Workshop!R$3:R$603)
+SUMIF(Fish!G$3:G$616, A561, Fish!I$3:I$616)
+SUMIF(Fish!J$3:J$616, A561, Fish!L$3:L$616)</f>
        <v>0</v>
      </c>
      <c r="E561">
        <f t="shared" si="25"/>
        <v>12</v>
      </c>
      <c r="F561">
        <f t="shared" si="26"/>
        <v>12</v>
      </c>
      <c r="H561" t="str">
        <f>IF(OR(ISBLANK(G561),
IFERROR(VLOOKUP(G561, Crops!$A$3:$B$616, 2, FALSE),
IFERROR(VLOOKUP(G561, Trees!$A$3:$B$615, 2, FALSE),
IFERROR(VLOOKUP(G561, Animals!$A$3:$B$616, 2, FALSE),
IFERROR(VLOOKUP(G561, Gear!$A$3:$B$615, 2, FALSE), 0)))) &gt; 0), "", "X")</f>
        <v/>
      </c>
    </row>
    <row r="562" spans="2:8" x14ac:dyDescent="0.25">
      <c r="B562">
        <v>0</v>
      </c>
      <c r="C562">
        <f t="shared" si="24"/>
        <v>12</v>
      </c>
      <c r="D562">
        <f>SUMIF(Animals!G$3:G$616, A562, Animals!F$3:F$616)
+SUMIF(Gear!G$3:G$614, A562, Gear!F$3:F$614)
+SUMIF(Gear!H$3:H$614, A562, Gear!F$3:F$614)
+SUMIF(Gear!I$3:I$614, A562, Gear!F$3:F$614)
+SUMIF(Workshop!G$3:G$603, A562, Workshop!I$3:I$603)
+SUMIF(Workshop!J$3:J$603, A562, Workshop!L$3:L$603)
+SUMIF(Workshop!M$3:M$603, A562, Workshop!O$3:O$603)
+SUMIF(Workshop!P$3:P$603, A562, Workshop!R$3:R$603)
+SUMIF(Fish!G$3:G$616, A562, Fish!I$3:I$616)
+SUMIF(Fish!J$3:J$616, A562, Fish!L$3:L$616)</f>
        <v>0</v>
      </c>
      <c r="E562">
        <f t="shared" si="25"/>
        <v>12</v>
      </c>
      <c r="F562">
        <f t="shared" si="26"/>
        <v>12</v>
      </c>
      <c r="H562" t="str">
        <f>IF(OR(ISBLANK(G562),
IFERROR(VLOOKUP(G562, Crops!$A$3:$B$616, 2, FALSE),
IFERROR(VLOOKUP(G562, Trees!$A$3:$B$615, 2, FALSE),
IFERROR(VLOOKUP(G562, Animals!$A$3:$B$616, 2, FALSE),
IFERROR(VLOOKUP(G562, Gear!$A$3:$B$615, 2, FALSE), 0)))) &gt; 0), "", "X")</f>
        <v/>
      </c>
    </row>
    <row r="563" spans="2:8" x14ac:dyDescent="0.25">
      <c r="B563">
        <v>0</v>
      </c>
      <c r="C563">
        <f t="shared" si="24"/>
        <v>12</v>
      </c>
      <c r="D563">
        <f>SUMIF(Animals!G$3:G$616, A563, Animals!F$3:F$616)
+SUMIF(Gear!G$3:G$614, A563, Gear!F$3:F$614)
+SUMIF(Gear!H$3:H$614, A563, Gear!F$3:F$614)
+SUMIF(Gear!I$3:I$614, A563, Gear!F$3:F$614)
+SUMIF(Workshop!G$3:G$603, A563, Workshop!I$3:I$603)
+SUMIF(Workshop!J$3:J$603, A563, Workshop!L$3:L$603)
+SUMIF(Workshop!M$3:M$603, A563, Workshop!O$3:O$603)
+SUMIF(Workshop!P$3:P$603, A563, Workshop!R$3:R$603)
+SUMIF(Fish!G$3:G$616, A563, Fish!I$3:I$616)
+SUMIF(Fish!J$3:J$616, A563, Fish!L$3:L$616)</f>
        <v>0</v>
      </c>
      <c r="E563">
        <f t="shared" si="25"/>
        <v>12</v>
      </c>
      <c r="F563">
        <f t="shared" si="26"/>
        <v>12</v>
      </c>
      <c r="H563" t="str">
        <f>IF(OR(ISBLANK(G563),
IFERROR(VLOOKUP(G563, Crops!$A$3:$B$616, 2, FALSE),
IFERROR(VLOOKUP(G563, Trees!$A$3:$B$615, 2, FALSE),
IFERROR(VLOOKUP(G563, Animals!$A$3:$B$616, 2, FALSE),
IFERROR(VLOOKUP(G563, Gear!$A$3:$B$615, 2, FALSE), 0)))) &gt; 0), "", "X")</f>
        <v/>
      </c>
    </row>
    <row r="564" spans="2:8" x14ac:dyDescent="0.25">
      <c r="B564">
        <v>0</v>
      </c>
      <c r="C564">
        <f t="shared" si="24"/>
        <v>12</v>
      </c>
      <c r="D564">
        <f>SUMIF(Animals!G$3:G$616, A564, Animals!F$3:F$616)
+SUMIF(Gear!G$3:G$614, A564, Gear!F$3:F$614)
+SUMIF(Gear!H$3:H$614, A564, Gear!F$3:F$614)
+SUMIF(Gear!I$3:I$614, A564, Gear!F$3:F$614)
+SUMIF(Workshop!G$3:G$603, A564, Workshop!I$3:I$603)
+SUMIF(Workshop!J$3:J$603, A564, Workshop!L$3:L$603)
+SUMIF(Workshop!M$3:M$603, A564, Workshop!O$3:O$603)
+SUMIF(Workshop!P$3:P$603, A564, Workshop!R$3:R$603)
+SUMIF(Fish!G$3:G$616, A564, Fish!I$3:I$616)
+SUMIF(Fish!J$3:J$616, A564, Fish!L$3:L$616)</f>
        <v>0</v>
      </c>
      <c r="E564">
        <f t="shared" si="25"/>
        <v>12</v>
      </c>
      <c r="F564">
        <f t="shared" si="26"/>
        <v>12</v>
      </c>
      <c r="H564" t="str">
        <f>IF(OR(ISBLANK(G564),
IFERROR(VLOOKUP(G564, Crops!$A$3:$B$616, 2, FALSE),
IFERROR(VLOOKUP(G564, Trees!$A$3:$B$615, 2, FALSE),
IFERROR(VLOOKUP(G564, Animals!$A$3:$B$616, 2, FALSE),
IFERROR(VLOOKUP(G564, Gear!$A$3:$B$615, 2, FALSE), 0)))) &gt; 0), "", "X")</f>
        <v/>
      </c>
    </row>
    <row r="565" spans="2:8" x14ac:dyDescent="0.25">
      <c r="B565">
        <v>0</v>
      </c>
      <c r="C565">
        <f t="shared" si="24"/>
        <v>12</v>
      </c>
      <c r="D565">
        <f>SUMIF(Animals!G$3:G$616, A565, Animals!F$3:F$616)
+SUMIF(Gear!G$3:G$614, A565, Gear!F$3:F$614)
+SUMIF(Gear!H$3:H$614, A565, Gear!F$3:F$614)
+SUMIF(Gear!I$3:I$614, A565, Gear!F$3:F$614)
+SUMIF(Workshop!G$3:G$603, A565, Workshop!I$3:I$603)
+SUMIF(Workshop!J$3:J$603, A565, Workshop!L$3:L$603)
+SUMIF(Workshop!M$3:M$603, A565, Workshop!O$3:O$603)
+SUMIF(Workshop!P$3:P$603, A565, Workshop!R$3:R$603)
+SUMIF(Fish!G$3:G$616, A565, Fish!I$3:I$616)
+SUMIF(Fish!J$3:J$616, A565, Fish!L$3:L$616)</f>
        <v>0</v>
      </c>
      <c r="E565">
        <f t="shared" si="25"/>
        <v>12</v>
      </c>
      <c r="F565">
        <f t="shared" si="26"/>
        <v>12</v>
      </c>
      <c r="H565" t="str">
        <f>IF(OR(ISBLANK(G565),
IFERROR(VLOOKUP(G565, Crops!$A$3:$B$616, 2, FALSE),
IFERROR(VLOOKUP(G565, Trees!$A$3:$B$615, 2, FALSE),
IFERROR(VLOOKUP(G565, Animals!$A$3:$B$616, 2, FALSE),
IFERROR(VLOOKUP(G565, Gear!$A$3:$B$615, 2, FALSE), 0)))) &gt; 0), "", "X")</f>
        <v/>
      </c>
    </row>
    <row r="566" spans="2:8" x14ac:dyDescent="0.25">
      <c r="B566">
        <v>0</v>
      </c>
      <c r="C566">
        <f t="shared" si="24"/>
        <v>12</v>
      </c>
      <c r="D566">
        <f>SUMIF(Animals!G$3:G$616, A566, Animals!F$3:F$616)
+SUMIF(Gear!G$3:G$614, A566, Gear!F$3:F$614)
+SUMIF(Gear!H$3:H$614, A566, Gear!F$3:F$614)
+SUMIF(Gear!I$3:I$614, A566, Gear!F$3:F$614)
+SUMIF(Workshop!G$3:G$603, A566, Workshop!I$3:I$603)
+SUMIF(Workshop!J$3:J$603, A566, Workshop!L$3:L$603)
+SUMIF(Workshop!M$3:M$603, A566, Workshop!O$3:O$603)
+SUMIF(Workshop!P$3:P$603, A566, Workshop!R$3:R$603)
+SUMIF(Fish!G$3:G$616, A566, Fish!I$3:I$616)
+SUMIF(Fish!J$3:J$616, A566, Fish!L$3:L$616)</f>
        <v>0</v>
      </c>
      <c r="E566">
        <f t="shared" si="25"/>
        <v>12</v>
      </c>
      <c r="F566">
        <f t="shared" si="26"/>
        <v>12</v>
      </c>
      <c r="H566" t="str">
        <f>IF(OR(ISBLANK(G566),
IFERROR(VLOOKUP(G566, Crops!$A$3:$B$616, 2, FALSE),
IFERROR(VLOOKUP(G566, Trees!$A$3:$B$615, 2, FALSE),
IFERROR(VLOOKUP(G566, Animals!$A$3:$B$616, 2, FALSE),
IFERROR(VLOOKUP(G566, Gear!$A$3:$B$615, 2, FALSE), 0)))) &gt; 0), "", "X")</f>
        <v/>
      </c>
    </row>
    <row r="567" spans="2:8" x14ac:dyDescent="0.25">
      <c r="B567">
        <v>0</v>
      </c>
      <c r="C567">
        <f t="shared" si="24"/>
        <v>12</v>
      </c>
      <c r="D567">
        <f>SUMIF(Animals!G$3:G$616, A567, Animals!F$3:F$616)
+SUMIF(Gear!G$3:G$614, A567, Gear!F$3:F$614)
+SUMIF(Gear!H$3:H$614, A567, Gear!F$3:F$614)
+SUMIF(Gear!I$3:I$614, A567, Gear!F$3:F$614)
+SUMIF(Workshop!G$3:G$603, A567, Workshop!I$3:I$603)
+SUMIF(Workshop!J$3:J$603, A567, Workshop!L$3:L$603)
+SUMIF(Workshop!M$3:M$603, A567, Workshop!O$3:O$603)
+SUMIF(Workshop!P$3:P$603, A567, Workshop!R$3:R$603)
+SUMIF(Fish!G$3:G$616, A567, Fish!I$3:I$616)
+SUMIF(Fish!J$3:J$616, A567, Fish!L$3:L$616)</f>
        <v>0</v>
      </c>
      <c r="E567">
        <f t="shared" si="25"/>
        <v>12</v>
      </c>
      <c r="F567">
        <f t="shared" si="26"/>
        <v>12</v>
      </c>
      <c r="H567" t="str">
        <f>IF(OR(ISBLANK(G567),
IFERROR(VLOOKUP(G567, Crops!$A$3:$B$616, 2, FALSE),
IFERROR(VLOOKUP(G567, Trees!$A$3:$B$615, 2, FALSE),
IFERROR(VLOOKUP(G567, Animals!$A$3:$B$616, 2, FALSE),
IFERROR(VLOOKUP(G567, Gear!$A$3:$B$615, 2, FALSE), 0)))) &gt; 0), "", "X")</f>
        <v/>
      </c>
    </row>
    <row r="568" spans="2:8" x14ac:dyDescent="0.25">
      <c r="B568">
        <v>0</v>
      </c>
      <c r="C568">
        <f t="shared" si="24"/>
        <v>12</v>
      </c>
      <c r="D568">
        <f>SUMIF(Animals!G$3:G$616, A568, Animals!F$3:F$616)
+SUMIF(Gear!G$3:G$614, A568, Gear!F$3:F$614)
+SUMIF(Gear!H$3:H$614, A568, Gear!F$3:F$614)
+SUMIF(Gear!I$3:I$614, A568, Gear!F$3:F$614)
+SUMIF(Workshop!G$3:G$603, A568, Workshop!I$3:I$603)
+SUMIF(Workshop!J$3:J$603, A568, Workshop!L$3:L$603)
+SUMIF(Workshop!M$3:M$603, A568, Workshop!O$3:O$603)
+SUMIF(Workshop!P$3:P$603, A568, Workshop!R$3:R$603)
+SUMIF(Fish!G$3:G$616, A568, Fish!I$3:I$616)
+SUMIF(Fish!J$3:J$616, A568, Fish!L$3:L$616)</f>
        <v>0</v>
      </c>
      <c r="E568">
        <f t="shared" si="25"/>
        <v>12</v>
      </c>
      <c r="F568">
        <f t="shared" si="26"/>
        <v>12</v>
      </c>
      <c r="H568" t="str">
        <f>IF(OR(ISBLANK(G568),
IFERROR(VLOOKUP(G568, Crops!$A$3:$B$616, 2, FALSE),
IFERROR(VLOOKUP(G568, Trees!$A$3:$B$615, 2, FALSE),
IFERROR(VLOOKUP(G568, Animals!$A$3:$B$616, 2, FALSE),
IFERROR(VLOOKUP(G568, Gear!$A$3:$B$615, 2, FALSE), 0)))) &gt; 0), "", "X")</f>
        <v/>
      </c>
    </row>
    <row r="569" spans="2:8" x14ac:dyDescent="0.25">
      <c r="B569">
        <v>0</v>
      </c>
      <c r="C569">
        <f t="shared" si="24"/>
        <v>12</v>
      </c>
      <c r="D569">
        <f>SUMIF(Animals!G$3:G$616, A569, Animals!F$3:F$616)
+SUMIF(Gear!G$3:G$614, A569, Gear!F$3:F$614)
+SUMIF(Gear!H$3:H$614, A569, Gear!F$3:F$614)
+SUMIF(Gear!I$3:I$614, A569, Gear!F$3:F$614)
+SUMIF(Workshop!G$3:G$603, A569, Workshop!I$3:I$603)
+SUMIF(Workshop!J$3:J$603, A569, Workshop!L$3:L$603)
+SUMIF(Workshop!M$3:M$603, A569, Workshop!O$3:O$603)
+SUMIF(Workshop!P$3:P$603, A569, Workshop!R$3:R$603)
+SUMIF(Fish!G$3:G$616, A569, Fish!I$3:I$616)
+SUMIF(Fish!J$3:J$616, A569, Fish!L$3:L$616)</f>
        <v>0</v>
      </c>
      <c r="E569">
        <f t="shared" si="25"/>
        <v>12</v>
      </c>
      <c r="F569">
        <f t="shared" si="26"/>
        <v>12</v>
      </c>
      <c r="H569" t="str">
        <f>IF(OR(ISBLANK(G569),
IFERROR(VLOOKUP(G569, Crops!$A$3:$B$616, 2, FALSE),
IFERROR(VLOOKUP(G569, Trees!$A$3:$B$615, 2, FALSE),
IFERROR(VLOOKUP(G569, Animals!$A$3:$B$616, 2, FALSE),
IFERROR(VLOOKUP(G569, Gear!$A$3:$B$615, 2, FALSE), 0)))) &gt; 0), "", "X")</f>
        <v/>
      </c>
    </row>
    <row r="570" spans="2:8" x14ac:dyDescent="0.25">
      <c r="B570">
        <v>0</v>
      </c>
      <c r="C570">
        <f t="shared" si="24"/>
        <v>12</v>
      </c>
      <c r="D570">
        <f>SUMIF(Animals!G$3:G$616, A570, Animals!F$3:F$616)
+SUMIF(Gear!G$3:G$614, A570, Gear!F$3:F$614)
+SUMIF(Gear!H$3:H$614, A570, Gear!F$3:F$614)
+SUMIF(Gear!I$3:I$614, A570, Gear!F$3:F$614)
+SUMIF(Workshop!G$3:G$603, A570, Workshop!I$3:I$603)
+SUMIF(Workshop!J$3:J$603, A570, Workshop!L$3:L$603)
+SUMIF(Workshop!M$3:M$603, A570, Workshop!O$3:O$603)
+SUMIF(Workshop!P$3:P$603, A570, Workshop!R$3:R$603)
+SUMIF(Fish!G$3:G$616, A570, Fish!I$3:I$616)
+SUMIF(Fish!J$3:J$616, A570, Fish!L$3:L$616)</f>
        <v>0</v>
      </c>
      <c r="E570">
        <f t="shared" si="25"/>
        <v>12</v>
      </c>
      <c r="F570">
        <f t="shared" si="26"/>
        <v>12</v>
      </c>
      <c r="H570" t="str">
        <f>IF(OR(ISBLANK(G570),
IFERROR(VLOOKUP(G570, Crops!$A$3:$B$616, 2, FALSE),
IFERROR(VLOOKUP(G570, Trees!$A$3:$B$615, 2, FALSE),
IFERROR(VLOOKUP(G570, Animals!$A$3:$B$616, 2, FALSE),
IFERROR(VLOOKUP(G570, Gear!$A$3:$B$615, 2, FALSE), 0)))) &gt; 0), "", "X")</f>
        <v/>
      </c>
    </row>
    <row r="571" spans="2:8" x14ac:dyDescent="0.25">
      <c r="B571">
        <v>0</v>
      </c>
      <c r="C571">
        <f t="shared" si="24"/>
        <v>12</v>
      </c>
      <c r="D571">
        <f>SUMIF(Animals!G$3:G$616, A571, Animals!F$3:F$616)
+SUMIF(Gear!G$3:G$614, A571, Gear!F$3:F$614)
+SUMIF(Gear!H$3:H$614, A571, Gear!F$3:F$614)
+SUMIF(Gear!I$3:I$614, A571, Gear!F$3:F$614)
+SUMIF(Workshop!G$3:G$603, A571, Workshop!I$3:I$603)
+SUMIF(Workshop!J$3:J$603, A571, Workshop!L$3:L$603)
+SUMIF(Workshop!M$3:M$603, A571, Workshop!O$3:O$603)
+SUMIF(Workshop!P$3:P$603, A571, Workshop!R$3:R$603)
+SUMIF(Fish!G$3:G$616, A571, Fish!I$3:I$616)
+SUMIF(Fish!J$3:J$616, A571, Fish!L$3:L$616)</f>
        <v>0</v>
      </c>
      <c r="E571">
        <f t="shared" si="25"/>
        <v>12</v>
      </c>
      <c r="F571">
        <f t="shared" si="26"/>
        <v>12</v>
      </c>
      <c r="H571" t="str">
        <f>IF(OR(ISBLANK(G571),
IFERROR(VLOOKUP(G571, Crops!$A$3:$B$616, 2, FALSE),
IFERROR(VLOOKUP(G571, Trees!$A$3:$B$615, 2, FALSE),
IFERROR(VLOOKUP(G571, Animals!$A$3:$B$616, 2, FALSE),
IFERROR(VLOOKUP(G571, Gear!$A$3:$B$615, 2, FALSE), 0)))) &gt; 0), "", "X")</f>
        <v/>
      </c>
    </row>
    <row r="572" spans="2:8" x14ac:dyDescent="0.25">
      <c r="B572">
        <v>0</v>
      </c>
      <c r="C572">
        <f t="shared" si="24"/>
        <v>12</v>
      </c>
      <c r="D572">
        <f>SUMIF(Animals!G$3:G$616, A572, Animals!F$3:F$616)
+SUMIF(Gear!G$3:G$614, A572, Gear!F$3:F$614)
+SUMIF(Gear!H$3:H$614, A572, Gear!F$3:F$614)
+SUMIF(Gear!I$3:I$614, A572, Gear!F$3:F$614)
+SUMIF(Workshop!G$3:G$603, A572, Workshop!I$3:I$603)
+SUMIF(Workshop!J$3:J$603, A572, Workshop!L$3:L$603)
+SUMIF(Workshop!M$3:M$603, A572, Workshop!O$3:O$603)
+SUMIF(Workshop!P$3:P$603, A572, Workshop!R$3:R$603)
+SUMIF(Fish!G$3:G$616, A572, Fish!I$3:I$616)
+SUMIF(Fish!J$3:J$616, A572, Fish!L$3:L$616)</f>
        <v>0</v>
      </c>
      <c r="E572">
        <f t="shared" si="25"/>
        <v>12</v>
      </c>
      <c r="F572">
        <f t="shared" si="26"/>
        <v>12</v>
      </c>
      <c r="H572" t="str">
        <f>IF(OR(ISBLANK(G572),
IFERROR(VLOOKUP(G572, Crops!$A$3:$B$616, 2, FALSE),
IFERROR(VLOOKUP(G572, Trees!$A$3:$B$615, 2, FALSE),
IFERROR(VLOOKUP(G572, Animals!$A$3:$B$616, 2, FALSE),
IFERROR(VLOOKUP(G572, Gear!$A$3:$B$615, 2, FALSE), 0)))) &gt; 0), "", "X")</f>
        <v/>
      </c>
    </row>
    <row r="573" spans="2:8" x14ac:dyDescent="0.25">
      <c r="B573">
        <v>0</v>
      </c>
      <c r="C573">
        <f t="shared" si="24"/>
        <v>12</v>
      </c>
      <c r="D573">
        <f>SUMIF(Animals!G$3:G$616, A573, Animals!F$3:F$616)
+SUMIF(Gear!G$3:G$614, A573, Gear!F$3:F$614)
+SUMIF(Gear!H$3:H$614, A573, Gear!F$3:F$614)
+SUMIF(Gear!I$3:I$614, A573, Gear!F$3:F$614)
+SUMIF(Workshop!G$3:G$603, A573, Workshop!I$3:I$603)
+SUMIF(Workshop!J$3:J$603, A573, Workshop!L$3:L$603)
+SUMIF(Workshop!M$3:M$603, A573, Workshop!O$3:O$603)
+SUMIF(Workshop!P$3:P$603, A573, Workshop!R$3:R$603)
+SUMIF(Fish!G$3:G$616, A573, Fish!I$3:I$616)
+SUMIF(Fish!J$3:J$616, A573, Fish!L$3:L$616)</f>
        <v>0</v>
      </c>
      <c r="E573">
        <f t="shared" si="25"/>
        <v>12</v>
      </c>
      <c r="F573">
        <f t="shared" si="26"/>
        <v>12</v>
      </c>
      <c r="H573" t="str">
        <f>IF(OR(ISBLANK(G573),
IFERROR(VLOOKUP(G573, Crops!$A$3:$B$616, 2, FALSE),
IFERROR(VLOOKUP(G573, Trees!$A$3:$B$615, 2, FALSE),
IFERROR(VLOOKUP(G573, Animals!$A$3:$B$616, 2, FALSE),
IFERROR(VLOOKUP(G573, Gear!$A$3:$B$615, 2, FALSE), 0)))) &gt; 0), "", "X")</f>
        <v/>
      </c>
    </row>
    <row r="574" spans="2:8" x14ac:dyDescent="0.25">
      <c r="B574">
        <v>0</v>
      </c>
      <c r="C574">
        <f t="shared" si="24"/>
        <v>12</v>
      </c>
      <c r="D574">
        <f>SUMIF(Animals!G$3:G$616, A574, Animals!F$3:F$616)
+SUMIF(Gear!G$3:G$614, A574, Gear!F$3:F$614)
+SUMIF(Gear!H$3:H$614, A574, Gear!F$3:F$614)
+SUMIF(Gear!I$3:I$614, A574, Gear!F$3:F$614)
+SUMIF(Workshop!G$3:G$603, A574, Workshop!I$3:I$603)
+SUMIF(Workshop!J$3:J$603, A574, Workshop!L$3:L$603)
+SUMIF(Workshop!M$3:M$603, A574, Workshop!O$3:O$603)
+SUMIF(Workshop!P$3:P$603, A574, Workshop!R$3:R$603)
+SUMIF(Fish!G$3:G$616, A574, Fish!I$3:I$616)
+SUMIF(Fish!J$3:J$616, A574, Fish!L$3:L$616)</f>
        <v>0</v>
      </c>
      <c r="E574">
        <f t="shared" si="25"/>
        <v>12</v>
      </c>
      <c r="F574">
        <f t="shared" si="26"/>
        <v>12</v>
      </c>
      <c r="H574" t="str">
        <f>IF(OR(ISBLANK(G574),
IFERROR(VLOOKUP(G574, Crops!$A$3:$B$616, 2, FALSE),
IFERROR(VLOOKUP(G574, Trees!$A$3:$B$615, 2, FALSE),
IFERROR(VLOOKUP(G574, Animals!$A$3:$B$616, 2, FALSE),
IFERROR(VLOOKUP(G574, Gear!$A$3:$B$615, 2, FALSE), 0)))) &gt; 0), "", "X")</f>
        <v/>
      </c>
    </row>
    <row r="575" spans="2:8" x14ac:dyDescent="0.25">
      <c r="B575">
        <v>0</v>
      </c>
      <c r="C575">
        <f t="shared" si="24"/>
        <v>12</v>
      </c>
      <c r="D575">
        <f>SUMIF(Animals!G$3:G$616, A575, Animals!F$3:F$616)
+SUMIF(Gear!G$3:G$614, A575, Gear!F$3:F$614)
+SUMIF(Gear!H$3:H$614, A575, Gear!F$3:F$614)
+SUMIF(Gear!I$3:I$614, A575, Gear!F$3:F$614)
+SUMIF(Workshop!G$3:G$603, A575, Workshop!I$3:I$603)
+SUMIF(Workshop!J$3:J$603, A575, Workshop!L$3:L$603)
+SUMIF(Workshop!M$3:M$603, A575, Workshop!O$3:O$603)
+SUMIF(Workshop!P$3:P$603, A575, Workshop!R$3:R$603)
+SUMIF(Fish!G$3:G$616, A575, Fish!I$3:I$616)
+SUMIF(Fish!J$3:J$616, A575, Fish!L$3:L$616)</f>
        <v>0</v>
      </c>
      <c r="E575">
        <f t="shared" si="25"/>
        <v>12</v>
      </c>
      <c r="F575">
        <f t="shared" si="26"/>
        <v>12</v>
      </c>
      <c r="H575" t="str">
        <f>IF(OR(ISBLANK(G575),
IFERROR(VLOOKUP(G575, Crops!$A$3:$B$616, 2, FALSE),
IFERROR(VLOOKUP(G575, Trees!$A$3:$B$615, 2, FALSE),
IFERROR(VLOOKUP(G575, Animals!$A$3:$B$616, 2, FALSE),
IFERROR(VLOOKUP(G575, Gear!$A$3:$B$615, 2, FALSE), 0)))) &gt; 0), "", "X")</f>
        <v/>
      </c>
    </row>
    <row r="576" spans="2:8" x14ac:dyDescent="0.25">
      <c r="B576">
        <v>0</v>
      </c>
      <c r="C576">
        <f t="shared" si="24"/>
        <v>12</v>
      </c>
      <c r="D576">
        <f>SUMIF(Animals!G$3:G$616, A576, Animals!F$3:F$616)
+SUMIF(Gear!G$3:G$614, A576, Gear!F$3:F$614)
+SUMIF(Gear!H$3:H$614, A576, Gear!F$3:F$614)
+SUMIF(Gear!I$3:I$614, A576, Gear!F$3:F$614)
+SUMIF(Workshop!G$3:G$603, A576, Workshop!I$3:I$603)
+SUMIF(Workshop!J$3:J$603, A576, Workshop!L$3:L$603)
+SUMIF(Workshop!M$3:M$603, A576, Workshop!O$3:O$603)
+SUMIF(Workshop!P$3:P$603, A576, Workshop!R$3:R$603)
+SUMIF(Fish!G$3:G$616, A576, Fish!I$3:I$616)
+SUMIF(Fish!J$3:J$616, A576, Fish!L$3:L$616)</f>
        <v>0</v>
      </c>
      <c r="E576">
        <f t="shared" si="25"/>
        <v>12</v>
      </c>
      <c r="F576">
        <f t="shared" si="26"/>
        <v>12</v>
      </c>
      <c r="H576" t="str">
        <f>IF(OR(ISBLANK(G576),
IFERROR(VLOOKUP(G576, Crops!$A$3:$B$616, 2, FALSE),
IFERROR(VLOOKUP(G576, Trees!$A$3:$B$615, 2, FALSE),
IFERROR(VLOOKUP(G576, Animals!$A$3:$B$616, 2, FALSE),
IFERROR(VLOOKUP(G576, Gear!$A$3:$B$615, 2, FALSE), 0)))) &gt; 0), "", "X")</f>
        <v/>
      </c>
    </row>
    <row r="577" spans="2:8" x14ac:dyDescent="0.25">
      <c r="B577">
        <v>0</v>
      </c>
      <c r="C577">
        <f t="shared" si="24"/>
        <v>12</v>
      </c>
      <c r="D577">
        <f>SUMIF(Animals!G$3:G$616, A577, Animals!F$3:F$616)
+SUMIF(Gear!G$3:G$614, A577, Gear!F$3:F$614)
+SUMIF(Gear!H$3:H$614, A577, Gear!F$3:F$614)
+SUMIF(Gear!I$3:I$614, A577, Gear!F$3:F$614)
+SUMIF(Workshop!G$3:G$603, A577, Workshop!I$3:I$603)
+SUMIF(Workshop!J$3:J$603, A577, Workshop!L$3:L$603)
+SUMIF(Workshop!M$3:M$603, A577, Workshop!O$3:O$603)
+SUMIF(Workshop!P$3:P$603, A577, Workshop!R$3:R$603)
+SUMIF(Fish!G$3:G$616, A577, Fish!I$3:I$616)
+SUMIF(Fish!J$3:J$616, A577, Fish!L$3:L$616)</f>
        <v>0</v>
      </c>
      <c r="E577">
        <f t="shared" si="25"/>
        <v>12</v>
      </c>
      <c r="F577">
        <f t="shared" si="26"/>
        <v>12</v>
      </c>
      <c r="H577" t="str">
        <f>IF(OR(ISBLANK(G577),
IFERROR(VLOOKUP(G577, Crops!$A$3:$B$616, 2, FALSE),
IFERROR(VLOOKUP(G577, Trees!$A$3:$B$615, 2, FALSE),
IFERROR(VLOOKUP(G577, Animals!$A$3:$B$616, 2, FALSE),
IFERROR(VLOOKUP(G577, Gear!$A$3:$B$615, 2, FALSE), 0)))) &gt; 0), "", "X")</f>
        <v/>
      </c>
    </row>
    <row r="578" spans="2:8" x14ac:dyDescent="0.25">
      <c r="B578">
        <v>0</v>
      </c>
      <c r="C578">
        <f t="shared" si="24"/>
        <v>12</v>
      </c>
      <c r="D578">
        <f>SUMIF(Animals!G$3:G$616, A578, Animals!F$3:F$616)
+SUMIF(Gear!G$3:G$614, A578, Gear!F$3:F$614)
+SUMIF(Gear!H$3:H$614, A578, Gear!F$3:F$614)
+SUMIF(Gear!I$3:I$614, A578, Gear!F$3:F$614)
+SUMIF(Workshop!G$3:G$603, A578, Workshop!I$3:I$603)
+SUMIF(Workshop!J$3:J$603, A578, Workshop!L$3:L$603)
+SUMIF(Workshop!M$3:M$603, A578, Workshop!O$3:O$603)
+SUMIF(Workshop!P$3:P$603, A578, Workshop!R$3:R$603)
+SUMIF(Fish!G$3:G$616, A578, Fish!I$3:I$616)
+SUMIF(Fish!J$3:J$616, A578, Fish!L$3:L$616)</f>
        <v>0</v>
      </c>
      <c r="E578">
        <f t="shared" si="25"/>
        <v>12</v>
      </c>
      <c r="F578">
        <f t="shared" si="26"/>
        <v>12</v>
      </c>
      <c r="H578" t="str">
        <f>IF(OR(ISBLANK(G578),
IFERROR(VLOOKUP(G578, Crops!$A$3:$B$616, 2, FALSE),
IFERROR(VLOOKUP(G578, Trees!$A$3:$B$615, 2, FALSE),
IFERROR(VLOOKUP(G578, Animals!$A$3:$B$616, 2, FALSE),
IFERROR(VLOOKUP(G578, Gear!$A$3:$B$615, 2, FALSE), 0)))) &gt; 0), "", "X")</f>
        <v/>
      </c>
    </row>
    <row r="579" spans="2:8" x14ac:dyDescent="0.25">
      <c r="B579">
        <v>0</v>
      </c>
      <c r="C579">
        <f t="shared" si="24"/>
        <v>12</v>
      </c>
      <c r="D579">
        <f>SUMIF(Animals!G$3:G$616, A579, Animals!F$3:F$616)
+SUMIF(Gear!G$3:G$614, A579, Gear!F$3:F$614)
+SUMIF(Gear!H$3:H$614, A579, Gear!F$3:F$614)
+SUMIF(Gear!I$3:I$614, A579, Gear!F$3:F$614)
+SUMIF(Workshop!G$3:G$603, A579, Workshop!I$3:I$603)
+SUMIF(Workshop!J$3:J$603, A579, Workshop!L$3:L$603)
+SUMIF(Workshop!M$3:M$603, A579, Workshop!O$3:O$603)
+SUMIF(Workshop!P$3:P$603, A579, Workshop!R$3:R$603)
+SUMIF(Fish!G$3:G$616, A579, Fish!I$3:I$616)
+SUMIF(Fish!J$3:J$616, A579, Fish!L$3:L$616)</f>
        <v>0</v>
      </c>
      <c r="E579">
        <f t="shared" si="25"/>
        <v>12</v>
      </c>
      <c r="F579">
        <f t="shared" si="26"/>
        <v>12</v>
      </c>
      <c r="H579" t="str">
        <f>IF(OR(ISBLANK(G579),
IFERROR(VLOOKUP(G579, Crops!$A$3:$B$616, 2, FALSE),
IFERROR(VLOOKUP(G579, Trees!$A$3:$B$615, 2, FALSE),
IFERROR(VLOOKUP(G579, Animals!$A$3:$B$616, 2, FALSE),
IFERROR(VLOOKUP(G579, Gear!$A$3:$B$615, 2, FALSE), 0)))) &gt; 0), "", "X")</f>
        <v/>
      </c>
    </row>
    <row r="580" spans="2:8" x14ac:dyDescent="0.25">
      <c r="B580">
        <v>0</v>
      </c>
      <c r="C580">
        <f t="shared" ref="C580:C616" si="27">$G$1</f>
        <v>12</v>
      </c>
      <c r="D580">
        <f>SUMIF(Animals!G$3:G$616, A580, Animals!F$3:F$616)
+SUMIF(Gear!G$3:G$614, A580, Gear!F$3:F$614)
+SUMIF(Gear!H$3:H$614, A580, Gear!F$3:F$614)
+SUMIF(Gear!I$3:I$614, A580, Gear!F$3:F$614)
+SUMIF(Workshop!G$3:G$603, A580, Workshop!I$3:I$603)
+SUMIF(Workshop!J$3:J$603, A580, Workshop!L$3:L$603)
+SUMIF(Workshop!M$3:M$603, A580, Workshop!O$3:O$603)
+SUMIF(Workshop!P$3:P$603, A580, Workshop!R$3:R$603)
+SUMIF(Fish!G$3:G$616, A580, Fish!I$3:I$616)
+SUMIF(Fish!J$3:J$616, A580, Fish!L$3:L$616)</f>
        <v>0</v>
      </c>
      <c r="E580">
        <f t="shared" ref="E580:E616" si="28">SUM(C580:D580)</f>
        <v>12</v>
      </c>
      <c r="F580">
        <f t="shared" ref="F580:F616" si="29">MAX(0, E580-B580)</f>
        <v>12</v>
      </c>
      <c r="H580" t="str">
        <f>IF(OR(ISBLANK(G580),
IFERROR(VLOOKUP(G580, Crops!$A$3:$B$616, 2, FALSE),
IFERROR(VLOOKUP(G580, Trees!$A$3:$B$615, 2, FALSE),
IFERROR(VLOOKUP(G580, Animals!$A$3:$B$616, 2, FALSE),
IFERROR(VLOOKUP(G580, Gear!$A$3:$B$615, 2, FALSE), 0)))) &gt; 0), "", "X")</f>
        <v/>
      </c>
    </row>
    <row r="581" spans="2:8" x14ac:dyDescent="0.25">
      <c r="B581">
        <v>0</v>
      </c>
      <c r="C581">
        <f t="shared" si="27"/>
        <v>12</v>
      </c>
      <c r="D581">
        <f>SUMIF(Animals!G$3:G$616, A581, Animals!F$3:F$616)
+SUMIF(Gear!G$3:G$614, A581, Gear!F$3:F$614)
+SUMIF(Gear!H$3:H$614, A581, Gear!F$3:F$614)
+SUMIF(Gear!I$3:I$614, A581, Gear!F$3:F$614)
+SUMIF(Workshop!G$3:G$603, A581, Workshop!I$3:I$603)
+SUMIF(Workshop!J$3:J$603, A581, Workshop!L$3:L$603)
+SUMIF(Workshop!M$3:M$603, A581, Workshop!O$3:O$603)
+SUMIF(Workshop!P$3:P$603, A581, Workshop!R$3:R$603)
+SUMIF(Fish!G$3:G$616, A581, Fish!I$3:I$616)
+SUMIF(Fish!J$3:J$616, A581, Fish!L$3:L$616)</f>
        <v>0</v>
      </c>
      <c r="E581">
        <f t="shared" si="28"/>
        <v>12</v>
      </c>
      <c r="F581">
        <f t="shared" si="29"/>
        <v>12</v>
      </c>
      <c r="H581" t="str">
        <f>IF(OR(ISBLANK(G581),
IFERROR(VLOOKUP(G581, Crops!$A$3:$B$616, 2, FALSE),
IFERROR(VLOOKUP(G581, Trees!$A$3:$B$615, 2, FALSE),
IFERROR(VLOOKUP(G581, Animals!$A$3:$B$616, 2, FALSE),
IFERROR(VLOOKUP(G581, Gear!$A$3:$B$615, 2, FALSE), 0)))) &gt; 0), "", "X")</f>
        <v/>
      </c>
    </row>
    <row r="582" spans="2:8" x14ac:dyDescent="0.25">
      <c r="B582">
        <v>0</v>
      </c>
      <c r="C582">
        <f t="shared" si="27"/>
        <v>12</v>
      </c>
      <c r="D582">
        <f>SUMIF(Animals!G$3:G$616, A582, Animals!F$3:F$616)
+SUMIF(Gear!G$3:G$614, A582, Gear!F$3:F$614)
+SUMIF(Gear!H$3:H$614, A582, Gear!F$3:F$614)
+SUMIF(Gear!I$3:I$614, A582, Gear!F$3:F$614)
+SUMIF(Workshop!G$3:G$603, A582, Workshop!I$3:I$603)
+SUMIF(Workshop!J$3:J$603, A582, Workshop!L$3:L$603)
+SUMIF(Workshop!M$3:M$603, A582, Workshop!O$3:O$603)
+SUMIF(Workshop!P$3:P$603, A582, Workshop!R$3:R$603)
+SUMIF(Fish!G$3:G$616, A582, Fish!I$3:I$616)
+SUMIF(Fish!J$3:J$616, A582, Fish!L$3:L$616)</f>
        <v>0</v>
      </c>
      <c r="E582">
        <f t="shared" si="28"/>
        <v>12</v>
      </c>
      <c r="F582">
        <f t="shared" si="29"/>
        <v>12</v>
      </c>
      <c r="H582" t="str">
        <f>IF(OR(ISBLANK(G582),
IFERROR(VLOOKUP(G582, Crops!$A$3:$B$616, 2, FALSE),
IFERROR(VLOOKUP(G582, Trees!$A$3:$B$615, 2, FALSE),
IFERROR(VLOOKUP(G582, Animals!$A$3:$B$616, 2, FALSE),
IFERROR(VLOOKUP(G582, Gear!$A$3:$B$615, 2, FALSE), 0)))) &gt; 0), "", "X")</f>
        <v/>
      </c>
    </row>
    <row r="583" spans="2:8" x14ac:dyDescent="0.25">
      <c r="B583">
        <v>0</v>
      </c>
      <c r="C583">
        <f t="shared" si="27"/>
        <v>12</v>
      </c>
      <c r="D583">
        <f>SUMIF(Animals!G$3:G$616, A583, Animals!F$3:F$616)
+SUMIF(Gear!G$3:G$614, A583, Gear!F$3:F$614)
+SUMIF(Gear!H$3:H$614, A583, Gear!F$3:F$614)
+SUMIF(Gear!I$3:I$614, A583, Gear!F$3:F$614)
+SUMIF(Workshop!G$3:G$603, A583, Workshop!I$3:I$603)
+SUMIF(Workshop!J$3:J$603, A583, Workshop!L$3:L$603)
+SUMIF(Workshop!M$3:M$603, A583, Workshop!O$3:O$603)
+SUMIF(Workshop!P$3:P$603, A583, Workshop!R$3:R$603)
+SUMIF(Fish!G$3:G$616, A583, Fish!I$3:I$616)
+SUMIF(Fish!J$3:J$616, A583, Fish!L$3:L$616)</f>
        <v>0</v>
      </c>
      <c r="E583">
        <f t="shared" si="28"/>
        <v>12</v>
      </c>
      <c r="F583">
        <f t="shared" si="29"/>
        <v>12</v>
      </c>
      <c r="H583" t="str">
        <f>IF(OR(ISBLANK(G583),
IFERROR(VLOOKUP(G583, Crops!$A$3:$B$616, 2, FALSE),
IFERROR(VLOOKUP(G583, Trees!$A$3:$B$615, 2, FALSE),
IFERROR(VLOOKUP(G583, Animals!$A$3:$B$616, 2, FALSE),
IFERROR(VLOOKUP(G583, Gear!$A$3:$B$615, 2, FALSE), 0)))) &gt; 0), "", "X")</f>
        <v/>
      </c>
    </row>
    <row r="584" spans="2:8" x14ac:dyDescent="0.25">
      <c r="B584">
        <v>0</v>
      </c>
      <c r="C584">
        <f t="shared" si="27"/>
        <v>12</v>
      </c>
      <c r="D584">
        <f>SUMIF(Animals!G$3:G$616, A584, Animals!F$3:F$616)
+SUMIF(Gear!G$3:G$614, A584, Gear!F$3:F$614)
+SUMIF(Gear!H$3:H$614, A584, Gear!F$3:F$614)
+SUMIF(Gear!I$3:I$614, A584, Gear!F$3:F$614)
+SUMIF(Workshop!G$3:G$603, A584, Workshop!I$3:I$603)
+SUMIF(Workshop!J$3:J$603, A584, Workshop!L$3:L$603)
+SUMIF(Workshop!M$3:M$603, A584, Workshop!O$3:O$603)
+SUMIF(Workshop!P$3:P$603, A584, Workshop!R$3:R$603)
+SUMIF(Fish!G$3:G$616, A584, Fish!I$3:I$616)
+SUMIF(Fish!J$3:J$616, A584, Fish!L$3:L$616)</f>
        <v>0</v>
      </c>
      <c r="E584">
        <f t="shared" si="28"/>
        <v>12</v>
      </c>
      <c r="F584">
        <f t="shared" si="29"/>
        <v>12</v>
      </c>
      <c r="H584" t="str">
        <f>IF(OR(ISBLANK(G584),
IFERROR(VLOOKUP(G584, Crops!$A$3:$B$616, 2, FALSE),
IFERROR(VLOOKUP(G584, Trees!$A$3:$B$615, 2, FALSE),
IFERROR(VLOOKUP(G584, Animals!$A$3:$B$616, 2, FALSE),
IFERROR(VLOOKUP(G584, Gear!$A$3:$B$615, 2, FALSE), 0)))) &gt; 0), "", "X")</f>
        <v/>
      </c>
    </row>
    <row r="585" spans="2:8" x14ac:dyDescent="0.25">
      <c r="B585">
        <v>0</v>
      </c>
      <c r="C585">
        <f t="shared" si="27"/>
        <v>12</v>
      </c>
      <c r="D585">
        <f>SUMIF(Animals!G$3:G$616, A585, Animals!F$3:F$616)
+SUMIF(Gear!G$3:G$614, A585, Gear!F$3:F$614)
+SUMIF(Gear!H$3:H$614, A585, Gear!F$3:F$614)
+SUMIF(Gear!I$3:I$614, A585, Gear!F$3:F$614)
+SUMIF(Workshop!G$3:G$603, A585, Workshop!I$3:I$603)
+SUMIF(Workshop!J$3:J$603, A585, Workshop!L$3:L$603)
+SUMIF(Workshop!M$3:M$603, A585, Workshop!O$3:O$603)
+SUMIF(Workshop!P$3:P$603, A585, Workshop!R$3:R$603)
+SUMIF(Fish!G$3:G$616, A585, Fish!I$3:I$616)
+SUMIF(Fish!J$3:J$616, A585, Fish!L$3:L$616)</f>
        <v>0</v>
      </c>
      <c r="E585">
        <f t="shared" si="28"/>
        <v>12</v>
      </c>
      <c r="F585">
        <f t="shared" si="29"/>
        <v>12</v>
      </c>
      <c r="H585" t="str">
        <f>IF(OR(ISBLANK(G585),
IFERROR(VLOOKUP(G585, Crops!$A$3:$B$616, 2, FALSE),
IFERROR(VLOOKUP(G585, Trees!$A$3:$B$615, 2, FALSE),
IFERROR(VLOOKUP(G585, Animals!$A$3:$B$616, 2, FALSE),
IFERROR(VLOOKUP(G585, Gear!$A$3:$B$615, 2, FALSE), 0)))) &gt; 0), "", "X")</f>
        <v/>
      </c>
    </row>
    <row r="586" spans="2:8" x14ac:dyDescent="0.25">
      <c r="B586">
        <v>0</v>
      </c>
      <c r="C586">
        <f t="shared" si="27"/>
        <v>12</v>
      </c>
      <c r="D586">
        <f>SUMIF(Animals!G$3:G$616, A586, Animals!F$3:F$616)
+SUMIF(Gear!G$3:G$614, A586, Gear!F$3:F$614)
+SUMIF(Gear!H$3:H$614, A586, Gear!F$3:F$614)
+SUMIF(Gear!I$3:I$614, A586, Gear!F$3:F$614)
+SUMIF(Workshop!G$3:G$603, A586, Workshop!I$3:I$603)
+SUMIF(Workshop!J$3:J$603, A586, Workshop!L$3:L$603)
+SUMIF(Workshop!M$3:M$603, A586, Workshop!O$3:O$603)
+SUMIF(Workshop!P$3:P$603, A586, Workshop!R$3:R$603)
+SUMIF(Fish!G$3:G$616, A586, Fish!I$3:I$616)
+SUMIF(Fish!J$3:J$616, A586, Fish!L$3:L$616)</f>
        <v>0</v>
      </c>
      <c r="E586">
        <f t="shared" si="28"/>
        <v>12</v>
      </c>
      <c r="F586">
        <f t="shared" si="29"/>
        <v>12</v>
      </c>
      <c r="H586" t="str">
        <f>IF(OR(ISBLANK(G586),
IFERROR(VLOOKUP(G586, Crops!$A$3:$B$616, 2, FALSE),
IFERROR(VLOOKUP(G586, Trees!$A$3:$B$615, 2, FALSE),
IFERROR(VLOOKUP(G586, Animals!$A$3:$B$616, 2, FALSE),
IFERROR(VLOOKUP(G586, Gear!$A$3:$B$615, 2, FALSE), 0)))) &gt; 0), "", "X")</f>
        <v/>
      </c>
    </row>
    <row r="587" spans="2:8" x14ac:dyDescent="0.25">
      <c r="B587">
        <v>0</v>
      </c>
      <c r="C587">
        <f t="shared" si="27"/>
        <v>12</v>
      </c>
      <c r="D587">
        <f>SUMIF(Animals!G$3:G$616, A587, Animals!F$3:F$616)
+SUMIF(Gear!G$3:G$614, A587, Gear!F$3:F$614)
+SUMIF(Gear!H$3:H$614, A587, Gear!F$3:F$614)
+SUMIF(Gear!I$3:I$614, A587, Gear!F$3:F$614)
+SUMIF(Workshop!G$3:G$603, A587, Workshop!I$3:I$603)
+SUMIF(Workshop!J$3:J$603, A587, Workshop!L$3:L$603)
+SUMIF(Workshop!M$3:M$603, A587, Workshop!O$3:O$603)
+SUMIF(Workshop!P$3:P$603, A587, Workshop!R$3:R$603)
+SUMIF(Fish!G$3:G$616, A587, Fish!I$3:I$616)
+SUMIF(Fish!J$3:J$616, A587, Fish!L$3:L$616)</f>
        <v>0</v>
      </c>
      <c r="E587">
        <f t="shared" si="28"/>
        <v>12</v>
      </c>
      <c r="F587">
        <f t="shared" si="29"/>
        <v>12</v>
      </c>
      <c r="H587" t="str">
        <f>IF(OR(ISBLANK(G587),
IFERROR(VLOOKUP(G587, Crops!$A$3:$B$616, 2, FALSE),
IFERROR(VLOOKUP(G587, Trees!$A$3:$B$615, 2, FALSE),
IFERROR(VLOOKUP(G587, Animals!$A$3:$B$616, 2, FALSE),
IFERROR(VLOOKUP(G587, Gear!$A$3:$B$615, 2, FALSE), 0)))) &gt; 0), "", "X")</f>
        <v/>
      </c>
    </row>
    <row r="588" spans="2:8" x14ac:dyDescent="0.25">
      <c r="B588">
        <v>0</v>
      </c>
      <c r="C588">
        <f t="shared" si="27"/>
        <v>12</v>
      </c>
      <c r="D588">
        <f>SUMIF(Animals!G$3:G$616, A588, Animals!F$3:F$616)
+SUMIF(Gear!G$3:G$614, A588, Gear!F$3:F$614)
+SUMIF(Gear!H$3:H$614, A588, Gear!F$3:F$614)
+SUMIF(Gear!I$3:I$614, A588, Gear!F$3:F$614)
+SUMIF(Workshop!G$3:G$603, A588, Workshop!I$3:I$603)
+SUMIF(Workshop!J$3:J$603, A588, Workshop!L$3:L$603)
+SUMIF(Workshop!M$3:M$603, A588, Workshop!O$3:O$603)
+SUMIF(Workshop!P$3:P$603, A588, Workshop!R$3:R$603)
+SUMIF(Fish!G$3:G$616, A588, Fish!I$3:I$616)
+SUMIF(Fish!J$3:J$616, A588, Fish!L$3:L$616)</f>
        <v>0</v>
      </c>
      <c r="E588">
        <f t="shared" si="28"/>
        <v>12</v>
      </c>
      <c r="F588">
        <f t="shared" si="29"/>
        <v>12</v>
      </c>
      <c r="H588" t="str">
        <f>IF(OR(ISBLANK(G588),
IFERROR(VLOOKUP(G588, Crops!$A$3:$B$616, 2, FALSE),
IFERROR(VLOOKUP(G588, Trees!$A$3:$B$615, 2, FALSE),
IFERROR(VLOOKUP(G588, Animals!$A$3:$B$616, 2, FALSE),
IFERROR(VLOOKUP(G588, Gear!$A$3:$B$615, 2, FALSE), 0)))) &gt; 0), "", "X")</f>
        <v/>
      </c>
    </row>
    <row r="589" spans="2:8" x14ac:dyDescent="0.25">
      <c r="B589">
        <v>0</v>
      </c>
      <c r="C589">
        <f t="shared" si="27"/>
        <v>12</v>
      </c>
      <c r="D589">
        <f>SUMIF(Animals!G$3:G$616, A589, Animals!F$3:F$616)
+SUMIF(Gear!G$3:G$614, A589, Gear!F$3:F$614)
+SUMIF(Gear!H$3:H$614, A589, Gear!F$3:F$614)
+SUMIF(Gear!I$3:I$614, A589, Gear!F$3:F$614)
+SUMIF(Workshop!G$3:G$603, A589, Workshop!I$3:I$603)
+SUMIF(Workshop!J$3:J$603, A589, Workshop!L$3:L$603)
+SUMIF(Workshop!M$3:M$603, A589, Workshop!O$3:O$603)
+SUMIF(Workshop!P$3:P$603, A589, Workshop!R$3:R$603)
+SUMIF(Fish!G$3:G$616, A589, Fish!I$3:I$616)
+SUMIF(Fish!J$3:J$616, A589, Fish!L$3:L$616)</f>
        <v>0</v>
      </c>
      <c r="E589">
        <f t="shared" si="28"/>
        <v>12</v>
      </c>
      <c r="F589">
        <f t="shared" si="29"/>
        <v>12</v>
      </c>
      <c r="H589" t="str">
        <f>IF(OR(ISBLANK(G589),
IFERROR(VLOOKUP(G589, Crops!$A$3:$B$616, 2, FALSE),
IFERROR(VLOOKUP(G589, Trees!$A$3:$B$615, 2, FALSE),
IFERROR(VLOOKUP(G589, Animals!$A$3:$B$616, 2, FALSE),
IFERROR(VLOOKUP(G589, Gear!$A$3:$B$615, 2, FALSE), 0)))) &gt; 0), "", "X")</f>
        <v/>
      </c>
    </row>
    <row r="590" spans="2:8" x14ac:dyDescent="0.25">
      <c r="B590">
        <v>0</v>
      </c>
      <c r="C590">
        <f t="shared" si="27"/>
        <v>12</v>
      </c>
      <c r="D590">
        <f>SUMIF(Animals!G$3:G$616, A590, Animals!F$3:F$616)
+SUMIF(Gear!G$3:G$614, A590, Gear!F$3:F$614)
+SUMIF(Gear!H$3:H$614, A590, Gear!F$3:F$614)
+SUMIF(Gear!I$3:I$614, A590, Gear!F$3:F$614)
+SUMIF(Workshop!G$3:G$603, A590, Workshop!I$3:I$603)
+SUMIF(Workshop!J$3:J$603, A590, Workshop!L$3:L$603)
+SUMIF(Workshop!M$3:M$603, A590, Workshop!O$3:O$603)
+SUMIF(Workshop!P$3:P$603, A590, Workshop!R$3:R$603)
+SUMIF(Fish!G$3:G$616, A590, Fish!I$3:I$616)
+SUMIF(Fish!J$3:J$616, A590, Fish!L$3:L$616)</f>
        <v>0</v>
      </c>
      <c r="E590">
        <f t="shared" si="28"/>
        <v>12</v>
      </c>
      <c r="F590">
        <f t="shared" si="29"/>
        <v>12</v>
      </c>
      <c r="H590" t="str">
        <f>IF(OR(ISBLANK(G590),
IFERROR(VLOOKUP(G590, Crops!$A$3:$B$616, 2, FALSE),
IFERROR(VLOOKUP(G590, Trees!$A$3:$B$615, 2, FALSE),
IFERROR(VLOOKUP(G590, Animals!$A$3:$B$616, 2, FALSE),
IFERROR(VLOOKUP(G590, Gear!$A$3:$B$615, 2, FALSE), 0)))) &gt; 0), "", "X")</f>
        <v/>
      </c>
    </row>
    <row r="591" spans="2:8" x14ac:dyDescent="0.25">
      <c r="B591">
        <v>0</v>
      </c>
      <c r="C591">
        <f t="shared" si="27"/>
        <v>12</v>
      </c>
      <c r="D591">
        <f>SUMIF(Animals!G$3:G$616, A591, Animals!F$3:F$616)
+SUMIF(Gear!G$3:G$614, A591, Gear!F$3:F$614)
+SUMIF(Gear!H$3:H$614, A591, Gear!F$3:F$614)
+SUMIF(Gear!I$3:I$614, A591, Gear!F$3:F$614)
+SUMIF(Workshop!G$3:G$603, A591, Workshop!I$3:I$603)
+SUMIF(Workshop!J$3:J$603, A591, Workshop!L$3:L$603)
+SUMIF(Workshop!M$3:M$603, A591, Workshop!O$3:O$603)
+SUMIF(Workshop!P$3:P$603, A591, Workshop!R$3:R$603)
+SUMIF(Fish!G$3:G$616, A591, Fish!I$3:I$616)
+SUMIF(Fish!J$3:J$616, A591, Fish!L$3:L$616)</f>
        <v>0</v>
      </c>
      <c r="E591">
        <f t="shared" si="28"/>
        <v>12</v>
      </c>
      <c r="F591">
        <f t="shared" si="29"/>
        <v>12</v>
      </c>
      <c r="H591" t="str">
        <f>IF(OR(ISBLANK(G591),
IFERROR(VLOOKUP(G591, Crops!$A$3:$B$616, 2, FALSE),
IFERROR(VLOOKUP(G591, Trees!$A$3:$B$615, 2, FALSE),
IFERROR(VLOOKUP(G591, Animals!$A$3:$B$616, 2, FALSE),
IFERROR(VLOOKUP(G591, Gear!$A$3:$B$615, 2, FALSE), 0)))) &gt; 0), "", "X")</f>
        <v/>
      </c>
    </row>
    <row r="592" spans="2:8" x14ac:dyDescent="0.25">
      <c r="B592">
        <v>0</v>
      </c>
      <c r="C592">
        <f t="shared" si="27"/>
        <v>12</v>
      </c>
      <c r="D592">
        <f>SUMIF(Animals!G$3:G$616, A592, Animals!F$3:F$616)
+SUMIF(Gear!G$3:G$614, A592, Gear!F$3:F$614)
+SUMIF(Gear!H$3:H$614, A592, Gear!F$3:F$614)
+SUMIF(Gear!I$3:I$614, A592, Gear!F$3:F$614)
+SUMIF(Workshop!G$3:G$603, A592, Workshop!I$3:I$603)
+SUMIF(Workshop!J$3:J$603, A592, Workshop!L$3:L$603)
+SUMIF(Workshop!M$3:M$603, A592, Workshop!O$3:O$603)
+SUMIF(Workshop!P$3:P$603, A592, Workshop!R$3:R$603)
+SUMIF(Fish!G$3:G$616, A592, Fish!I$3:I$616)
+SUMIF(Fish!J$3:J$616, A592, Fish!L$3:L$616)</f>
        <v>0</v>
      </c>
      <c r="E592">
        <f t="shared" si="28"/>
        <v>12</v>
      </c>
      <c r="F592">
        <f t="shared" si="29"/>
        <v>12</v>
      </c>
      <c r="H592" t="str">
        <f>IF(OR(ISBLANK(G592),
IFERROR(VLOOKUP(G592, Crops!$A$3:$B$616, 2, FALSE),
IFERROR(VLOOKUP(G592, Trees!$A$3:$B$615, 2, FALSE),
IFERROR(VLOOKUP(G592, Animals!$A$3:$B$616, 2, FALSE),
IFERROR(VLOOKUP(G592, Gear!$A$3:$B$615, 2, FALSE), 0)))) &gt; 0), "", "X")</f>
        <v/>
      </c>
    </row>
    <row r="593" spans="2:8" x14ac:dyDescent="0.25">
      <c r="B593">
        <v>0</v>
      </c>
      <c r="C593">
        <f t="shared" si="27"/>
        <v>12</v>
      </c>
      <c r="D593">
        <f>SUMIF(Animals!G$3:G$616, A593, Animals!F$3:F$616)
+SUMIF(Gear!G$3:G$614, A593, Gear!F$3:F$614)
+SUMIF(Gear!H$3:H$614, A593, Gear!F$3:F$614)
+SUMIF(Gear!I$3:I$614, A593, Gear!F$3:F$614)
+SUMIF(Workshop!G$3:G$603, A593, Workshop!I$3:I$603)
+SUMIF(Workshop!J$3:J$603, A593, Workshop!L$3:L$603)
+SUMIF(Workshop!M$3:M$603, A593, Workshop!O$3:O$603)
+SUMIF(Workshop!P$3:P$603, A593, Workshop!R$3:R$603)
+SUMIF(Fish!G$3:G$616, A593, Fish!I$3:I$616)
+SUMIF(Fish!J$3:J$616, A593, Fish!L$3:L$616)</f>
        <v>0</v>
      </c>
      <c r="E593">
        <f t="shared" si="28"/>
        <v>12</v>
      </c>
      <c r="F593">
        <f t="shared" si="29"/>
        <v>12</v>
      </c>
      <c r="H593" t="str">
        <f>IF(OR(ISBLANK(G593),
IFERROR(VLOOKUP(G593, Crops!$A$3:$B$616, 2, FALSE),
IFERROR(VLOOKUP(G593, Trees!$A$3:$B$615, 2, FALSE),
IFERROR(VLOOKUP(G593, Animals!$A$3:$B$616, 2, FALSE),
IFERROR(VLOOKUP(G593, Gear!$A$3:$B$615, 2, FALSE), 0)))) &gt; 0), "", "X")</f>
        <v/>
      </c>
    </row>
    <row r="594" spans="2:8" x14ac:dyDescent="0.25">
      <c r="B594">
        <v>0</v>
      </c>
      <c r="C594">
        <f t="shared" si="27"/>
        <v>12</v>
      </c>
      <c r="D594">
        <f>SUMIF(Animals!G$3:G$616, A594, Animals!F$3:F$616)
+SUMIF(Gear!G$3:G$614, A594, Gear!F$3:F$614)
+SUMIF(Gear!H$3:H$614, A594, Gear!F$3:F$614)
+SUMIF(Gear!I$3:I$614, A594, Gear!F$3:F$614)
+SUMIF(Workshop!G$3:G$603, A594, Workshop!I$3:I$603)
+SUMIF(Workshop!J$3:J$603, A594, Workshop!L$3:L$603)
+SUMIF(Workshop!M$3:M$603, A594, Workshop!O$3:O$603)
+SUMIF(Workshop!P$3:P$603, A594, Workshop!R$3:R$603)
+SUMIF(Fish!G$3:G$616, A594, Fish!I$3:I$616)
+SUMIF(Fish!J$3:J$616, A594, Fish!L$3:L$616)</f>
        <v>0</v>
      </c>
      <c r="E594">
        <f t="shared" si="28"/>
        <v>12</v>
      </c>
      <c r="F594">
        <f t="shared" si="29"/>
        <v>12</v>
      </c>
      <c r="H594" t="str">
        <f>IF(OR(ISBLANK(G594),
IFERROR(VLOOKUP(G594, Crops!$A$3:$B$616, 2, FALSE),
IFERROR(VLOOKUP(G594, Trees!$A$3:$B$615, 2, FALSE),
IFERROR(VLOOKUP(G594, Animals!$A$3:$B$616, 2, FALSE),
IFERROR(VLOOKUP(G594, Gear!$A$3:$B$615, 2, FALSE), 0)))) &gt; 0), "", "X")</f>
        <v/>
      </c>
    </row>
    <row r="595" spans="2:8" x14ac:dyDescent="0.25">
      <c r="B595">
        <v>0</v>
      </c>
      <c r="C595">
        <f t="shared" si="27"/>
        <v>12</v>
      </c>
      <c r="D595">
        <f>SUMIF(Animals!G$3:G$616, A595, Animals!F$3:F$616)
+SUMIF(Gear!G$3:G$614, A595, Gear!F$3:F$614)
+SUMIF(Gear!H$3:H$614, A595, Gear!F$3:F$614)
+SUMIF(Gear!I$3:I$614, A595, Gear!F$3:F$614)
+SUMIF(Workshop!G$3:G$603, A595, Workshop!I$3:I$603)
+SUMIF(Workshop!J$3:J$603, A595, Workshop!L$3:L$603)
+SUMIF(Workshop!M$3:M$603, A595, Workshop!O$3:O$603)
+SUMIF(Workshop!P$3:P$603, A595, Workshop!R$3:R$603)
+SUMIF(Fish!G$3:G$616, A595, Fish!I$3:I$616)
+SUMIF(Fish!J$3:J$616, A595, Fish!L$3:L$616)</f>
        <v>0</v>
      </c>
      <c r="E595">
        <f t="shared" si="28"/>
        <v>12</v>
      </c>
      <c r="F595">
        <f t="shared" si="29"/>
        <v>12</v>
      </c>
      <c r="H595" t="str">
        <f>IF(OR(ISBLANK(G595),
IFERROR(VLOOKUP(G595, Crops!$A$3:$B$616, 2, FALSE),
IFERROR(VLOOKUP(G595, Trees!$A$3:$B$615, 2, FALSE),
IFERROR(VLOOKUP(G595, Animals!$A$3:$B$616, 2, FALSE),
IFERROR(VLOOKUP(G595, Gear!$A$3:$B$615, 2, FALSE), 0)))) &gt; 0), "", "X")</f>
        <v/>
      </c>
    </row>
    <row r="596" spans="2:8" x14ac:dyDescent="0.25">
      <c r="B596">
        <v>0</v>
      </c>
      <c r="C596">
        <f t="shared" si="27"/>
        <v>12</v>
      </c>
      <c r="D596">
        <f>SUMIF(Animals!G$3:G$616, A596, Animals!F$3:F$616)
+SUMIF(Gear!G$3:G$614, A596, Gear!F$3:F$614)
+SUMIF(Gear!H$3:H$614, A596, Gear!F$3:F$614)
+SUMIF(Gear!I$3:I$614, A596, Gear!F$3:F$614)
+SUMIF(Workshop!G$3:G$603, A596, Workshop!I$3:I$603)
+SUMIF(Workshop!J$3:J$603, A596, Workshop!L$3:L$603)
+SUMIF(Workshop!M$3:M$603, A596, Workshop!O$3:O$603)
+SUMIF(Workshop!P$3:P$603, A596, Workshop!R$3:R$603)
+SUMIF(Fish!G$3:G$616, A596, Fish!I$3:I$616)
+SUMIF(Fish!J$3:J$616, A596, Fish!L$3:L$616)</f>
        <v>0</v>
      </c>
      <c r="E596">
        <f t="shared" si="28"/>
        <v>12</v>
      </c>
      <c r="F596">
        <f t="shared" si="29"/>
        <v>12</v>
      </c>
      <c r="H596" t="str">
        <f>IF(OR(ISBLANK(G596),
IFERROR(VLOOKUP(G596, Crops!$A$3:$B$616, 2, FALSE),
IFERROR(VLOOKUP(G596, Trees!$A$3:$B$615, 2, FALSE),
IFERROR(VLOOKUP(G596, Animals!$A$3:$B$616, 2, FALSE),
IFERROR(VLOOKUP(G596, Gear!$A$3:$B$615, 2, FALSE), 0)))) &gt; 0), "", "X")</f>
        <v/>
      </c>
    </row>
    <row r="597" spans="2:8" x14ac:dyDescent="0.25">
      <c r="B597">
        <v>0</v>
      </c>
      <c r="C597">
        <f t="shared" si="27"/>
        <v>12</v>
      </c>
      <c r="D597">
        <f>SUMIF(Animals!G$3:G$616, A597, Animals!F$3:F$616)
+SUMIF(Gear!G$3:G$614, A597, Gear!F$3:F$614)
+SUMIF(Gear!H$3:H$614, A597, Gear!F$3:F$614)
+SUMIF(Gear!I$3:I$614, A597, Gear!F$3:F$614)
+SUMIF(Workshop!G$3:G$603, A597, Workshop!I$3:I$603)
+SUMIF(Workshop!J$3:J$603, A597, Workshop!L$3:L$603)
+SUMIF(Workshop!M$3:M$603, A597, Workshop!O$3:O$603)
+SUMIF(Workshop!P$3:P$603, A597, Workshop!R$3:R$603)
+SUMIF(Fish!G$3:G$616, A597, Fish!I$3:I$616)
+SUMIF(Fish!J$3:J$616, A597, Fish!L$3:L$616)</f>
        <v>0</v>
      </c>
      <c r="E597">
        <f t="shared" si="28"/>
        <v>12</v>
      </c>
      <c r="F597">
        <f t="shared" si="29"/>
        <v>12</v>
      </c>
      <c r="H597" t="str">
        <f>IF(OR(ISBLANK(G597),
IFERROR(VLOOKUP(G597, Crops!$A$3:$B$616, 2, FALSE),
IFERROR(VLOOKUP(G597, Trees!$A$3:$B$615, 2, FALSE),
IFERROR(VLOOKUP(G597, Animals!$A$3:$B$616, 2, FALSE),
IFERROR(VLOOKUP(G597, Gear!$A$3:$B$615, 2, FALSE), 0)))) &gt; 0), "", "X")</f>
        <v/>
      </c>
    </row>
    <row r="598" spans="2:8" x14ac:dyDescent="0.25">
      <c r="B598">
        <v>0</v>
      </c>
      <c r="C598">
        <f t="shared" si="27"/>
        <v>12</v>
      </c>
      <c r="D598">
        <f>SUMIF(Animals!G$3:G$616, A598, Animals!F$3:F$616)
+SUMIF(Gear!G$3:G$614, A598, Gear!F$3:F$614)
+SUMIF(Gear!H$3:H$614, A598, Gear!F$3:F$614)
+SUMIF(Gear!I$3:I$614, A598, Gear!F$3:F$614)
+SUMIF(Workshop!G$3:G$603, A598, Workshop!I$3:I$603)
+SUMIF(Workshop!J$3:J$603, A598, Workshop!L$3:L$603)
+SUMIF(Workshop!M$3:M$603, A598, Workshop!O$3:O$603)
+SUMIF(Workshop!P$3:P$603, A598, Workshop!R$3:R$603)
+SUMIF(Fish!G$3:G$616, A598, Fish!I$3:I$616)
+SUMIF(Fish!J$3:J$616, A598, Fish!L$3:L$616)</f>
        <v>0</v>
      </c>
      <c r="E598">
        <f t="shared" si="28"/>
        <v>12</v>
      </c>
      <c r="F598">
        <f t="shared" si="29"/>
        <v>12</v>
      </c>
      <c r="H598" t="str">
        <f>IF(OR(ISBLANK(G598),
IFERROR(VLOOKUP(G598, Crops!$A$3:$B$616, 2, FALSE),
IFERROR(VLOOKUP(G598, Trees!$A$3:$B$615, 2, FALSE),
IFERROR(VLOOKUP(G598, Animals!$A$3:$B$616, 2, FALSE),
IFERROR(VLOOKUP(G598, Gear!$A$3:$B$615, 2, FALSE), 0)))) &gt; 0), "", "X")</f>
        <v/>
      </c>
    </row>
    <row r="599" spans="2:8" x14ac:dyDescent="0.25">
      <c r="B599">
        <v>0</v>
      </c>
      <c r="C599">
        <f t="shared" si="27"/>
        <v>12</v>
      </c>
      <c r="D599">
        <f>SUMIF(Animals!G$3:G$616, A599, Animals!F$3:F$616)
+SUMIF(Gear!G$3:G$614, A599, Gear!F$3:F$614)
+SUMIF(Gear!H$3:H$614, A599, Gear!F$3:F$614)
+SUMIF(Gear!I$3:I$614, A599, Gear!F$3:F$614)
+SUMIF(Workshop!G$3:G$603, A599, Workshop!I$3:I$603)
+SUMIF(Workshop!J$3:J$603, A599, Workshop!L$3:L$603)
+SUMIF(Workshop!M$3:M$603, A599, Workshop!O$3:O$603)
+SUMIF(Workshop!P$3:P$603, A599, Workshop!R$3:R$603)
+SUMIF(Fish!G$3:G$616, A599, Fish!I$3:I$616)
+SUMIF(Fish!J$3:J$616, A599, Fish!L$3:L$616)</f>
        <v>0</v>
      </c>
      <c r="E599">
        <f t="shared" si="28"/>
        <v>12</v>
      </c>
      <c r="F599">
        <f t="shared" si="29"/>
        <v>12</v>
      </c>
      <c r="H599" t="str">
        <f>IF(OR(ISBLANK(G599),
IFERROR(VLOOKUP(G599, Crops!$A$3:$B$616, 2, FALSE),
IFERROR(VLOOKUP(G599, Trees!$A$3:$B$615, 2, FALSE),
IFERROR(VLOOKUP(G599, Animals!$A$3:$B$616, 2, FALSE),
IFERROR(VLOOKUP(G599, Gear!$A$3:$B$615, 2, FALSE), 0)))) &gt; 0), "", "X")</f>
        <v/>
      </c>
    </row>
    <row r="600" spans="2:8" x14ac:dyDescent="0.25">
      <c r="B600">
        <v>0</v>
      </c>
      <c r="C600">
        <f t="shared" si="27"/>
        <v>12</v>
      </c>
      <c r="D600">
        <f>SUMIF(Animals!G$3:G$616, A600, Animals!F$3:F$616)
+SUMIF(Gear!G$3:G$614, A600, Gear!F$3:F$614)
+SUMIF(Gear!H$3:H$614, A600, Gear!F$3:F$614)
+SUMIF(Gear!I$3:I$614, A600, Gear!F$3:F$614)
+SUMIF(Workshop!G$3:G$603, A600, Workshop!I$3:I$603)
+SUMIF(Workshop!J$3:J$603, A600, Workshop!L$3:L$603)
+SUMIF(Workshop!M$3:M$603, A600, Workshop!O$3:O$603)
+SUMIF(Workshop!P$3:P$603, A600, Workshop!R$3:R$603)
+SUMIF(Fish!G$3:G$616, A600, Fish!I$3:I$616)
+SUMIF(Fish!J$3:J$616, A600, Fish!L$3:L$616)</f>
        <v>0</v>
      </c>
      <c r="E600">
        <f t="shared" si="28"/>
        <v>12</v>
      </c>
      <c r="F600">
        <f t="shared" si="29"/>
        <v>12</v>
      </c>
      <c r="H600" t="str">
        <f>IF(OR(ISBLANK(G600),
IFERROR(VLOOKUP(G600, Crops!$A$3:$B$616, 2, FALSE),
IFERROR(VLOOKUP(G600, Trees!$A$3:$B$615, 2, FALSE),
IFERROR(VLOOKUP(G600, Animals!$A$3:$B$616, 2, FALSE),
IFERROR(VLOOKUP(G600, Gear!$A$3:$B$615, 2, FALSE), 0)))) &gt; 0), "", "X")</f>
        <v/>
      </c>
    </row>
    <row r="601" spans="2:8" x14ac:dyDescent="0.25">
      <c r="B601">
        <v>0</v>
      </c>
      <c r="C601">
        <f t="shared" si="27"/>
        <v>12</v>
      </c>
      <c r="D601">
        <f>SUMIF(Animals!G$3:G$616, A601, Animals!F$3:F$616)
+SUMIF(Gear!G$3:G$614, A601, Gear!F$3:F$614)
+SUMIF(Gear!H$3:H$614, A601, Gear!F$3:F$614)
+SUMIF(Gear!I$3:I$614, A601, Gear!F$3:F$614)
+SUMIF(Workshop!G$3:G$603, A601, Workshop!I$3:I$603)
+SUMIF(Workshop!J$3:J$603, A601, Workshop!L$3:L$603)
+SUMIF(Workshop!M$3:M$603, A601, Workshop!O$3:O$603)
+SUMIF(Workshop!P$3:P$603, A601, Workshop!R$3:R$603)
+SUMIF(Fish!G$3:G$616, A601, Fish!I$3:I$616)
+SUMIF(Fish!J$3:J$616, A601, Fish!L$3:L$616)</f>
        <v>0</v>
      </c>
      <c r="E601">
        <f t="shared" si="28"/>
        <v>12</v>
      </c>
      <c r="F601">
        <f t="shared" si="29"/>
        <v>12</v>
      </c>
      <c r="H601" t="str">
        <f>IF(OR(ISBLANK(G601),
IFERROR(VLOOKUP(G601, Crops!$A$3:$B$616, 2, FALSE),
IFERROR(VLOOKUP(G601, Trees!$A$3:$B$615, 2, FALSE),
IFERROR(VLOOKUP(G601, Animals!$A$3:$B$616, 2, FALSE),
IFERROR(VLOOKUP(G601, Gear!$A$3:$B$615, 2, FALSE), 0)))) &gt; 0), "", "X")</f>
        <v/>
      </c>
    </row>
    <row r="602" spans="2:8" x14ac:dyDescent="0.25">
      <c r="B602">
        <v>0</v>
      </c>
      <c r="C602">
        <f t="shared" si="27"/>
        <v>12</v>
      </c>
      <c r="D602">
        <f>SUMIF(Animals!G$3:G$616, A602, Animals!F$3:F$616)
+SUMIF(Gear!G$3:G$614, A602, Gear!F$3:F$614)
+SUMIF(Gear!H$3:H$614, A602, Gear!F$3:F$614)
+SUMIF(Gear!I$3:I$614, A602, Gear!F$3:F$614)
+SUMIF(Workshop!G$3:G$603, A602, Workshop!I$3:I$603)
+SUMIF(Workshop!J$3:J$603, A602, Workshop!L$3:L$603)
+SUMIF(Workshop!M$3:M$603, A602, Workshop!O$3:O$603)
+SUMIF(Workshop!P$3:P$603, A602, Workshop!R$3:R$603)
+SUMIF(Fish!G$3:G$616, A602, Fish!I$3:I$616)
+SUMIF(Fish!J$3:J$616, A602, Fish!L$3:L$616)</f>
        <v>0</v>
      </c>
      <c r="E602">
        <f t="shared" si="28"/>
        <v>12</v>
      </c>
      <c r="F602">
        <f t="shared" si="29"/>
        <v>12</v>
      </c>
      <c r="H602" t="str">
        <f>IF(OR(ISBLANK(G602),
IFERROR(VLOOKUP(G602, Crops!$A$3:$B$616, 2, FALSE),
IFERROR(VLOOKUP(G602, Trees!$A$3:$B$615, 2, FALSE),
IFERROR(VLOOKUP(G602, Animals!$A$3:$B$616, 2, FALSE),
IFERROR(VLOOKUP(G602, Gear!$A$3:$B$615, 2, FALSE), 0)))) &gt; 0), "", "X")</f>
        <v/>
      </c>
    </row>
    <row r="603" spans="2:8" x14ac:dyDescent="0.25">
      <c r="B603">
        <v>0</v>
      </c>
      <c r="C603">
        <f t="shared" si="27"/>
        <v>12</v>
      </c>
      <c r="D603">
        <f>SUMIF(Animals!G$3:G$616, A603, Animals!F$3:F$616)
+SUMIF(Gear!G$3:G$614, A603, Gear!F$3:F$614)
+SUMIF(Gear!H$3:H$614, A603, Gear!F$3:F$614)
+SUMIF(Gear!I$3:I$614, A603, Gear!F$3:F$614)
+SUMIF(Workshop!G$3:G$603, A603, Workshop!I$3:I$603)
+SUMIF(Workshop!J$3:J$603, A603, Workshop!L$3:L$603)
+SUMIF(Workshop!M$3:M$603, A603, Workshop!O$3:O$603)
+SUMIF(Workshop!P$3:P$603, A603, Workshop!R$3:R$603)
+SUMIF(Fish!G$3:G$616, A603, Fish!I$3:I$616)
+SUMIF(Fish!J$3:J$616, A603, Fish!L$3:L$616)</f>
        <v>0</v>
      </c>
      <c r="E603">
        <f t="shared" si="28"/>
        <v>12</v>
      </c>
      <c r="F603">
        <f t="shared" si="29"/>
        <v>12</v>
      </c>
      <c r="H603" t="str">
        <f>IF(OR(ISBLANK(G603),
IFERROR(VLOOKUP(G603, Crops!$A$3:$B$616, 2, FALSE),
IFERROR(VLOOKUP(G603, Trees!$A$3:$B$615, 2, FALSE),
IFERROR(VLOOKUP(G603, Animals!$A$3:$B$616, 2, FALSE),
IFERROR(VLOOKUP(G603, Gear!$A$3:$B$615, 2, FALSE), 0)))) &gt; 0), "", "X")</f>
        <v/>
      </c>
    </row>
    <row r="604" spans="2:8" x14ac:dyDescent="0.25">
      <c r="B604">
        <v>0</v>
      </c>
      <c r="C604">
        <f t="shared" si="27"/>
        <v>12</v>
      </c>
      <c r="D604">
        <f>SUMIF(Animals!G$3:G$616, A604, Animals!F$3:F$616)
+SUMIF(Gear!G$3:G$614, A604, Gear!F$3:F$614)
+SUMIF(Gear!H$3:H$614, A604, Gear!F$3:F$614)
+SUMIF(Gear!I$3:I$614, A604, Gear!F$3:F$614)
+SUMIF(Workshop!G$3:G$603, A604, Workshop!I$3:I$603)
+SUMIF(Workshop!J$3:J$603, A604, Workshop!L$3:L$603)
+SUMIF(Workshop!M$3:M$603, A604, Workshop!O$3:O$603)
+SUMIF(Workshop!P$3:P$603, A604, Workshop!R$3:R$603)
+SUMIF(Fish!G$3:G$616, A604, Fish!I$3:I$616)
+SUMIF(Fish!J$3:J$616, A604, Fish!L$3:L$616)</f>
        <v>0</v>
      </c>
      <c r="E604">
        <f t="shared" si="28"/>
        <v>12</v>
      </c>
      <c r="F604">
        <f t="shared" si="29"/>
        <v>12</v>
      </c>
      <c r="H604" t="str">
        <f>IF(OR(ISBLANK(G604),
IFERROR(VLOOKUP(G604, Crops!$A$3:$B$616, 2, FALSE),
IFERROR(VLOOKUP(G604, Trees!$A$3:$B$615, 2, FALSE),
IFERROR(VLOOKUP(G604, Animals!$A$3:$B$616, 2, FALSE),
IFERROR(VLOOKUP(G604, Gear!$A$3:$B$615, 2, FALSE), 0)))) &gt; 0), "", "X")</f>
        <v/>
      </c>
    </row>
    <row r="605" spans="2:8" x14ac:dyDescent="0.25">
      <c r="B605">
        <v>0</v>
      </c>
      <c r="C605">
        <f t="shared" si="27"/>
        <v>12</v>
      </c>
      <c r="D605">
        <f>SUMIF(Animals!G$3:G$616, A605, Animals!F$3:F$616)
+SUMIF(Gear!G$3:G$614, A605, Gear!F$3:F$614)
+SUMIF(Gear!H$3:H$614, A605, Gear!F$3:F$614)
+SUMIF(Gear!I$3:I$614, A605, Gear!F$3:F$614)
+SUMIF(Workshop!G$3:G$603, A605, Workshop!I$3:I$603)
+SUMIF(Workshop!J$3:J$603, A605, Workshop!L$3:L$603)
+SUMIF(Workshop!M$3:M$603, A605, Workshop!O$3:O$603)
+SUMIF(Workshop!P$3:P$603, A605, Workshop!R$3:R$603)
+SUMIF(Fish!G$3:G$616, A605, Fish!I$3:I$616)
+SUMIF(Fish!J$3:J$616, A605, Fish!L$3:L$616)</f>
        <v>0</v>
      </c>
      <c r="E605">
        <f t="shared" si="28"/>
        <v>12</v>
      </c>
      <c r="F605">
        <f t="shared" si="29"/>
        <v>12</v>
      </c>
      <c r="H605" t="str">
        <f>IF(OR(ISBLANK(G605),
IFERROR(VLOOKUP(G605, Crops!$A$3:$B$616, 2, FALSE),
IFERROR(VLOOKUP(G605, Trees!$A$3:$B$615, 2, FALSE),
IFERROR(VLOOKUP(G605, Animals!$A$3:$B$616, 2, FALSE),
IFERROR(VLOOKUP(G605, Gear!$A$3:$B$615, 2, FALSE), 0)))) &gt; 0), "", "X")</f>
        <v/>
      </c>
    </row>
    <row r="606" spans="2:8" x14ac:dyDescent="0.25">
      <c r="B606">
        <v>0</v>
      </c>
      <c r="C606">
        <f t="shared" si="27"/>
        <v>12</v>
      </c>
      <c r="D606">
        <f>SUMIF(Animals!G$3:G$616, A606, Animals!F$3:F$616)
+SUMIF(Gear!G$3:G$614, A606, Gear!F$3:F$614)
+SUMIF(Gear!H$3:H$614, A606, Gear!F$3:F$614)
+SUMIF(Gear!I$3:I$614, A606, Gear!F$3:F$614)
+SUMIF(Workshop!G$3:G$603, A606, Workshop!I$3:I$603)
+SUMIF(Workshop!J$3:J$603, A606, Workshop!L$3:L$603)
+SUMIF(Workshop!M$3:M$603, A606, Workshop!O$3:O$603)
+SUMIF(Workshop!P$3:P$603, A606, Workshop!R$3:R$603)
+SUMIF(Fish!G$3:G$616, A606, Fish!I$3:I$616)
+SUMIF(Fish!J$3:J$616, A606, Fish!L$3:L$616)</f>
        <v>0</v>
      </c>
      <c r="E606">
        <f t="shared" si="28"/>
        <v>12</v>
      </c>
      <c r="F606">
        <f t="shared" si="29"/>
        <v>12</v>
      </c>
      <c r="H606" t="str">
        <f>IF(OR(ISBLANK(G606),
IFERROR(VLOOKUP(G606, Crops!$A$3:$B$616, 2, FALSE),
IFERROR(VLOOKUP(G606, Trees!$A$3:$B$615, 2, FALSE),
IFERROR(VLOOKUP(G606, Animals!$A$3:$B$616, 2, FALSE),
IFERROR(VLOOKUP(G606, Gear!$A$3:$B$615, 2, FALSE), 0)))) &gt; 0), "", "X")</f>
        <v/>
      </c>
    </row>
    <row r="607" spans="2:8" x14ac:dyDescent="0.25">
      <c r="B607">
        <v>0</v>
      </c>
      <c r="C607">
        <f t="shared" si="27"/>
        <v>12</v>
      </c>
      <c r="D607">
        <f>SUMIF(Animals!G$3:G$616, A607, Animals!F$3:F$616)
+SUMIF(Gear!G$3:G$614, A607, Gear!F$3:F$614)
+SUMIF(Gear!H$3:H$614, A607, Gear!F$3:F$614)
+SUMIF(Gear!I$3:I$614, A607, Gear!F$3:F$614)
+SUMIF(Workshop!G$3:G$603, A607, Workshop!I$3:I$603)
+SUMIF(Workshop!J$3:J$603, A607, Workshop!L$3:L$603)
+SUMIF(Workshop!M$3:M$603, A607, Workshop!O$3:O$603)
+SUMIF(Workshop!P$3:P$603, A607, Workshop!R$3:R$603)
+SUMIF(Fish!G$3:G$616, A607, Fish!I$3:I$616)
+SUMIF(Fish!J$3:J$616, A607, Fish!L$3:L$616)</f>
        <v>0</v>
      </c>
      <c r="E607">
        <f t="shared" si="28"/>
        <v>12</v>
      </c>
      <c r="F607">
        <f t="shared" si="29"/>
        <v>12</v>
      </c>
      <c r="H607" t="str">
        <f>IF(OR(ISBLANK(G607),
IFERROR(VLOOKUP(G607, Crops!$A$3:$B$616, 2, FALSE),
IFERROR(VLOOKUP(G607, Trees!$A$3:$B$615, 2, FALSE),
IFERROR(VLOOKUP(G607, Animals!$A$3:$B$616, 2, FALSE),
IFERROR(VLOOKUP(G607, Gear!$A$3:$B$615, 2, FALSE), 0)))) &gt; 0), "", "X")</f>
        <v/>
      </c>
    </row>
    <row r="608" spans="2:8" x14ac:dyDescent="0.25">
      <c r="B608">
        <v>0</v>
      </c>
      <c r="C608">
        <f t="shared" si="27"/>
        <v>12</v>
      </c>
      <c r="D608">
        <f>SUMIF(Animals!G$3:G$616, A608, Animals!F$3:F$616)
+SUMIF(Gear!G$3:G$614, A608, Gear!F$3:F$614)
+SUMIF(Gear!H$3:H$614, A608, Gear!F$3:F$614)
+SUMIF(Gear!I$3:I$614, A608, Gear!F$3:F$614)
+SUMIF(Workshop!G$3:G$603, A608, Workshop!I$3:I$603)
+SUMIF(Workshop!J$3:J$603, A608, Workshop!L$3:L$603)
+SUMIF(Workshop!M$3:M$603, A608, Workshop!O$3:O$603)
+SUMIF(Workshop!P$3:P$603, A608, Workshop!R$3:R$603)
+SUMIF(Fish!G$3:G$616, A608, Fish!I$3:I$616)
+SUMIF(Fish!J$3:J$616, A608, Fish!L$3:L$616)</f>
        <v>0</v>
      </c>
      <c r="E608">
        <f t="shared" si="28"/>
        <v>12</v>
      </c>
      <c r="F608">
        <f t="shared" si="29"/>
        <v>12</v>
      </c>
      <c r="H608" t="str">
        <f>IF(OR(ISBLANK(G608),
IFERROR(VLOOKUP(G608, Crops!$A$3:$B$616, 2, FALSE),
IFERROR(VLOOKUP(G608, Trees!$A$3:$B$615, 2, FALSE),
IFERROR(VLOOKUP(G608, Animals!$A$3:$B$616, 2, FALSE),
IFERROR(VLOOKUP(G608, Gear!$A$3:$B$615, 2, FALSE), 0)))) &gt; 0), "", "X")</f>
        <v/>
      </c>
    </row>
    <row r="609" spans="2:8" x14ac:dyDescent="0.25">
      <c r="B609">
        <v>0</v>
      </c>
      <c r="C609">
        <f t="shared" si="27"/>
        <v>12</v>
      </c>
      <c r="D609">
        <f>SUMIF(Animals!G$3:G$616, A609, Animals!F$3:F$616)
+SUMIF(Gear!G$3:G$614, A609, Gear!F$3:F$614)
+SUMIF(Gear!H$3:H$614, A609, Gear!F$3:F$614)
+SUMIF(Gear!I$3:I$614, A609, Gear!F$3:F$614)
+SUMIF(Workshop!G$3:G$603, A609, Workshop!I$3:I$603)
+SUMIF(Workshop!J$3:J$603, A609, Workshop!L$3:L$603)
+SUMIF(Workshop!M$3:M$603, A609, Workshop!O$3:O$603)
+SUMIF(Workshop!P$3:P$603, A609, Workshop!R$3:R$603)
+SUMIF(Fish!G$3:G$616, A609, Fish!I$3:I$616)
+SUMIF(Fish!J$3:J$616, A609, Fish!L$3:L$616)</f>
        <v>0</v>
      </c>
      <c r="E609">
        <f t="shared" si="28"/>
        <v>12</v>
      </c>
      <c r="F609">
        <f t="shared" si="29"/>
        <v>12</v>
      </c>
      <c r="H609" t="str">
        <f>IF(OR(ISBLANK(G609),
IFERROR(VLOOKUP(G609, Crops!$A$3:$B$616, 2, FALSE),
IFERROR(VLOOKUP(G609, Trees!$A$3:$B$615, 2, FALSE),
IFERROR(VLOOKUP(G609, Animals!$A$3:$B$616, 2, FALSE),
IFERROR(VLOOKUP(G609, Gear!$A$3:$B$615, 2, FALSE), 0)))) &gt; 0), "", "X")</f>
        <v/>
      </c>
    </row>
    <row r="610" spans="2:8" x14ac:dyDescent="0.25">
      <c r="B610">
        <v>0</v>
      </c>
      <c r="C610">
        <f t="shared" si="27"/>
        <v>12</v>
      </c>
      <c r="D610">
        <f>SUMIF(Animals!G$3:G$616, A610, Animals!F$3:F$616)
+SUMIF(Gear!G$3:G$614, A610, Gear!F$3:F$614)
+SUMIF(Gear!H$3:H$614, A610, Gear!F$3:F$614)
+SUMIF(Gear!I$3:I$614, A610, Gear!F$3:F$614)
+SUMIF(Workshop!G$3:G$603, A610, Workshop!I$3:I$603)
+SUMIF(Workshop!J$3:J$603, A610, Workshop!L$3:L$603)
+SUMIF(Workshop!M$3:M$603, A610, Workshop!O$3:O$603)
+SUMIF(Workshop!P$3:P$603, A610, Workshop!R$3:R$603)
+SUMIF(Fish!G$3:G$616, A610, Fish!I$3:I$616)
+SUMIF(Fish!J$3:J$616, A610, Fish!L$3:L$616)</f>
        <v>0</v>
      </c>
      <c r="E610">
        <f t="shared" si="28"/>
        <v>12</v>
      </c>
      <c r="F610">
        <f t="shared" si="29"/>
        <v>12</v>
      </c>
      <c r="H610" t="str">
        <f>IF(OR(ISBLANK(G610),
IFERROR(VLOOKUP(G610, Crops!$A$3:$B$616, 2, FALSE),
IFERROR(VLOOKUP(G610, Trees!$A$3:$B$615, 2, FALSE),
IFERROR(VLOOKUP(G610, Animals!$A$3:$B$616, 2, FALSE),
IFERROR(VLOOKUP(G610, Gear!$A$3:$B$615, 2, FALSE), 0)))) &gt; 0), "", "X")</f>
        <v/>
      </c>
    </row>
    <row r="611" spans="2:8" x14ac:dyDescent="0.25">
      <c r="B611">
        <v>0</v>
      </c>
      <c r="C611">
        <f t="shared" si="27"/>
        <v>12</v>
      </c>
      <c r="D611">
        <f>SUMIF(Animals!G$3:G$616, A611, Animals!F$3:F$616)
+SUMIF(Gear!G$3:G$614, A611, Gear!F$3:F$614)
+SUMIF(Gear!H$3:H$614, A611, Gear!F$3:F$614)
+SUMIF(Gear!I$3:I$614, A611, Gear!F$3:F$614)
+SUMIF(Workshop!G$3:G$603, A611, Workshop!I$3:I$603)
+SUMIF(Workshop!J$3:J$603, A611, Workshop!L$3:L$603)
+SUMIF(Workshop!M$3:M$603, A611, Workshop!O$3:O$603)
+SUMIF(Workshop!P$3:P$603, A611, Workshop!R$3:R$603)
+SUMIF(Fish!G$3:G$616, A611, Fish!I$3:I$616)
+SUMIF(Fish!J$3:J$616, A611, Fish!L$3:L$616)</f>
        <v>0</v>
      </c>
      <c r="E611">
        <f t="shared" si="28"/>
        <v>12</v>
      </c>
      <c r="F611">
        <f t="shared" si="29"/>
        <v>12</v>
      </c>
      <c r="H611" t="str">
        <f>IF(OR(ISBLANK(G611),
IFERROR(VLOOKUP(G611, Crops!$A$3:$B$616, 2, FALSE),
IFERROR(VLOOKUP(G611, Trees!$A$3:$B$615, 2, FALSE),
IFERROR(VLOOKUP(G611, Animals!$A$3:$B$616, 2, FALSE),
IFERROR(VLOOKUP(G611, Gear!$A$3:$B$615, 2, FALSE), 0)))) &gt; 0), "", "X")</f>
        <v/>
      </c>
    </row>
    <row r="612" spans="2:8" x14ac:dyDescent="0.25">
      <c r="B612">
        <v>0</v>
      </c>
      <c r="C612">
        <f t="shared" si="27"/>
        <v>12</v>
      </c>
      <c r="D612">
        <f>SUMIF(Animals!G$3:G$616, A612, Animals!F$3:F$616)
+SUMIF(Gear!G$3:G$614, A612, Gear!F$3:F$614)
+SUMIF(Gear!H$3:H$614, A612, Gear!F$3:F$614)
+SUMIF(Gear!I$3:I$614, A612, Gear!F$3:F$614)
+SUMIF(Workshop!G$3:G$603, A612, Workshop!I$3:I$603)
+SUMIF(Workshop!J$3:J$603, A612, Workshop!L$3:L$603)
+SUMIF(Workshop!M$3:M$603, A612, Workshop!O$3:O$603)
+SUMIF(Workshop!P$3:P$603, A612, Workshop!R$3:R$603)
+SUMIF(Fish!G$3:G$616, A612, Fish!I$3:I$616)
+SUMIF(Fish!J$3:J$616, A612, Fish!L$3:L$616)</f>
        <v>0</v>
      </c>
      <c r="E612">
        <f t="shared" si="28"/>
        <v>12</v>
      </c>
      <c r="F612">
        <f t="shared" si="29"/>
        <v>12</v>
      </c>
      <c r="H612" t="str">
        <f>IF(OR(ISBLANK(G612),
IFERROR(VLOOKUP(G612, Crops!$A$3:$B$616, 2, FALSE),
IFERROR(VLOOKUP(G612, Trees!$A$3:$B$615, 2, FALSE),
IFERROR(VLOOKUP(G612, Animals!$A$3:$B$616, 2, FALSE),
IFERROR(VLOOKUP(G612, Gear!$A$3:$B$615, 2, FALSE), 0)))) &gt; 0), "", "X")</f>
        <v/>
      </c>
    </row>
    <row r="613" spans="2:8" x14ac:dyDescent="0.25">
      <c r="B613">
        <v>0</v>
      </c>
      <c r="C613">
        <f t="shared" si="27"/>
        <v>12</v>
      </c>
      <c r="D613">
        <f>SUMIF(Animals!G$3:G$616, A613, Animals!F$3:F$616)
+SUMIF(Gear!G$3:G$614, A613, Gear!F$3:F$614)
+SUMIF(Gear!H$3:H$614, A613, Gear!F$3:F$614)
+SUMIF(Gear!I$3:I$614, A613, Gear!F$3:F$614)
+SUMIF(Workshop!G$3:G$603, A613, Workshop!I$3:I$603)
+SUMIF(Workshop!J$3:J$603, A613, Workshop!L$3:L$603)
+SUMIF(Workshop!M$3:M$603, A613, Workshop!O$3:O$603)
+SUMIF(Workshop!P$3:P$603, A613, Workshop!R$3:R$603)
+SUMIF(Fish!G$3:G$616, A613, Fish!I$3:I$616)
+SUMIF(Fish!J$3:J$616, A613, Fish!L$3:L$616)</f>
        <v>0</v>
      </c>
      <c r="E613">
        <f t="shared" si="28"/>
        <v>12</v>
      </c>
      <c r="F613">
        <f t="shared" si="29"/>
        <v>12</v>
      </c>
      <c r="H613" t="str">
        <f>IF(OR(ISBLANK(G613),
IFERROR(VLOOKUP(G613, Crops!$A$3:$B$616, 2, FALSE),
IFERROR(VLOOKUP(G613, Trees!$A$3:$B$615, 2, FALSE),
IFERROR(VLOOKUP(G613, Animals!$A$3:$B$616, 2, FALSE),
IFERROR(VLOOKUP(G613, Gear!$A$3:$B$615, 2, FALSE), 0)))) &gt; 0), "", "X")</f>
        <v/>
      </c>
    </row>
    <row r="614" spans="2:8" x14ac:dyDescent="0.25">
      <c r="B614">
        <v>0</v>
      </c>
      <c r="C614">
        <f t="shared" si="27"/>
        <v>12</v>
      </c>
      <c r="D614">
        <f>SUMIF(Animals!G$3:G$616, A614, Animals!F$3:F$616)
+SUMIF(Gear!G$3:G$614, A614, Gear!F$3:F$614)
+SUMIF(Gear!H$3:H$614, A614, Gear!F$3:F$614)
+SUMIF(Gear!I$3:I$614, A614, Gear!F$3:F$614)
+SUMIF(Workshop!G$3:G$603, A614, Workshop!I$3:I$603)
+SUMIF(Workshop!J$3:J$603, A614, Workshop!L$3:L$603)
+SUMIF(Workshop!M$3:M$603, A614, Workshop!O$3:O$603)
+SUMIF(Workshop!P$3:P$603, A614, Workshop!R$3:R$603)
+SUMIF(Fish!G$3:G$616, A614, Fish!I$3:I$616)
+SUMIF(Fish!J$3:J$616, A614, Fish!L$3:L$616)</f>
        <v>0</v>
      </c>
      <c r="E614">
        <f t="shared" si="28"/>
        <v>12</v>
      </c>
      <c r="F614">
        <f t="shared" si="29"/>
        <v>12</v>
      </c>
      <c r="H614" t="str">
        <f>IF(OR(ISBLANK(G614),
IFERROR(VLOOKUP(G614, Crops!$A$3:$B$616, 2, FALSE),
IFERROR(VLOOKUP(G614, Trees!$A$3:$B$615, 2, FALSE),
IFERROR(VLOOKUP(G614, Animals!$A$3:$B$616, 2, FALSE),
IFERROR(VLOOKUP(G614, Gear!$A$3:$B$615, 2, FALSE), 0)))) &gt; 0), "", "X")</f>
        <v/>
      </c>
    </row>
    <row r="615" spans="2:8" x14ac:dyDescent="0.25">
      <c r="B615">
        <v>0</v>
      </c>
      <c r="C615">
        <f t="shared" si="27"/>
        <v>12</v>
      </c>
      <c r="D615">
        <f>SUMIF(Animals!G$3:G$616, A615, Animals!F$3:F$616)
+SUMIF(Gear!G$3:G$614, A615, Gear!F$3:F$614)
+SUMIF(Gear!H$3:H$614, A615, Gear!F$3:F$614)
+SUMIF(Gear!I$3:I$614, A615, Gear!F$3:F$614)
+SUMIF(Workshop!G$3:G$603, A615, Workshop!I$3:I$603)
+SUMIF(Workshop!J$3:J$603, A615, Workshop!L$3:L$603)
+SUMIF(Workshop!M$3:M$603, A615, Workshop!O$3:O$603)
+SUMIF(Workshop!P$3:P$603, A615, Workshop!R$3:R$603)
+SUMIF(Fish!G$3:G$616, A615, Fish!I$3:I$616)
+SUMIF(Fish!J$3:J$616, A615, Fish!L$3:L$616)</f>
        <v>0</v>
      </c>
      <c r="E615">
        <f t="shared" si="28"/>
        <v>12</v>
      </c>
      <c r="F615">
        <f t="shared" si="29"/>
        <v>12</v>
      </c>
      <c r="H615" t="str">
        <f>IF(OR(ISBLANK(G615),
IFERROR(VLOOKUP(G615, Crops!$A$3:$B$616, 2, FALSE),
IFERROR(VLOOKUP(G615, Trees!$A$3:$B$615, 2, FALSE),
IFERROR(VLOOKUP(G615, Animals!$A$3:$B$616, 2, FALSE),
IFERROR(VLOOKUP(G615, Gear!$A$3:$B$615, 2, FALSE), 0)))) &gt; 0), "", "X")</f>
        <v/>
      </c>
    </row>
    <row r="616" spans="2:8" x14ac:dyDescent="0.25">
      <c r="B616">
        <v>0</v>
      </c>
      <c r="C616">
        <f t="shared" si="27"/>
        <v>12</v>
      </c>
      <c r="D616">
        <f>SUMIF(Animals!G$3:G$616, A616, Animals!F$3:F$616)
+SUMIF(Gear!G$3:G$614, A616, Gear!F$3:F$614)
+SUMIF(Gear!H$3:H$614, A616, Gear!F$3:F$614)
+SUMIF(Gear!I$3:I$614, A616, Gear!F$3:F$614)
+SUMIF(Workshop!G$3:G$603, A616, Workshop!I$3:I$603)
+SUMIF(Workshop!J$3:J$603, A616, Workshop!L$3:L$603)
+SUMIF(Workshop!M$3:M$603, A616, Workshop!O$3:O$603)
+SUMIF(Workshop!P$3:P$603, A616, Workshop!R$3:R$603)
+SUMIF(Fish!G$3:G$616, A616, Fish!I$3:I$616)
+SUMIF(Fish!J$3:J$616, A616, Fish!L$3:L$616)</f>
        <v>0</v>
      </c>
      <c r="E616">
        <f t="shared" si="28"/>
        <v>12</v>
      </c>
      <c r="F616">
        <f t="shared" si="29"/>
        <v>12</v>
      </c>
      <c r="H616" t="str">
        <f>IF(OR(ISBLANK(G616),
IFERROR(VLOOKUP(G616, Crops!$A$3:$B$616, 2, FALSE),
IFERROR(VLOOKUP(G616, Trees!$A$3:$B$615, 2, FALSE),
IFERROR(VLOOKUP(G616, Animals!$A$3:$B$616, 2, FALSE),
IFERROR(VLOOKUP(G616, Gear!$A$3:$B$615, 2, FALSE), 0)))) &gt; 0), "", "X")</f>
        <v/>
      </c>
    </row>
  </sheetData>
  <sortState ref="A3:H34">
    <sortCondition ref="F3:F34"/>
    <sortCondition ref="A3:A34"/>
  </sortState>
  <mergeCells count="2">
    <mergeCell ref="C1:F1"/>
    <mergeCell ref="G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4"/>
  <sheetViews>
    <sheetView topLeftCell="A52" workbookViewId="0">
      <selection activeCell="F59" sqref="F59"/>
    </sheetView>
  </sheetViews>
  <sheetFormatPr defaultRowHeight="15" x14ac:dyDescent="0.25"/>
  <cols>
    <col min="1" max="1" width="23.7109375" customWidth="1"/>
    <col min="2" max="2" width="7" bestFit="1" customWidth="1"/>
    <col min="3" max="3" width="5.7109375" hidden="1" customWidth="1"/>
    <col min="4" max="4" width="10.7109375" hidden="1" customWidth="1"/>
    <col min="5" max="5" width="5.42578125" customWidth="1"/>
    <col min="6" max="6" width="5.140625" customWidth="1"/>
    <col min="7" max="7" width="12.28515625" hidden="1" customWidth="1"/>
    <col min="8" max="8" width="12.140625" hidden="1" customWidth="1"/>
    <col min="9" max="9" width="11.28515625" hidden="1" customWidth="1"/>
    <col min="10" max="10" width="3.42578125" customWidth="1"/>
    <col min="11" max="11" width="2" bestFit="1" customWidth="1"/>
    <col min="12" max="12" width="4" bestFit="1" customWidth="1"/>
  </cols>
  <sheetData>
    <row r="1" spans="1:11" x14ac:dyDescent="0.25">
      <c r="A1" t="s">
        <v>0</v>
      </c>
      <c r="B1" t="s">
        <v>1</v>
      </c>
      <c r="C1" s="1" t="s">
        <v>2</v>
      </c>
      <c r="D1" s="1"/>
      <c r="E1" s="1"/>
      <c r="F1" s="1"/>
      <c r="G1">
        <v>12</v>
      </c>
    </row>
    <row r="2" spans="1:11" x14ac:dyDescent="0.25">
      <c r="C2" t="s">
        <v>3</v>
      </c>
      <c r="D2" t="s">
        <v>4</v>
      </c>
      <c r="E2" t="s">
        <v>5</v>
      </c>
      <c r="F2" t="s">
        <v>246</v>
      </c>
      <c r="G2" s="1" t="s">
        <v>95</v>
      </c>
      <c r="H2" s="1"/>
      <c r="I2" s="1"/>
      <c r="J2" s="1"/>
      <c r="K2" s="1"/>
    </row>
    <row r="3" spans="1:11" x14ac:dyDescent="0.25">
      <c r="A3" t="s">
        <v>110</v>
      </c>
      <c r="B3">
        <v>12</v>
      </c>
      <c r="C3">
        <f>$G$1</f>
        <v>12</v>
      </c>
      <c r="D3">
        <f>SUMIF(Animals!G$3:G$616, A3, Animals!F$3:F$616)
+SUMIF(Gear!G$3:G$614, A3, Gear!F$3:F$614)
+SUMIF(Gear!H$3:H$614, A3, Gear!F$3:F$614)
+SUMIF(Gear!I$3:I$614, A3, Gear!F$3:F$614)
+SUMIF(Workshop!G$3:G$603, A3, Workshop!I$3:I$603)
+SUMIF(Workshop!J$3:J$603, A3, Workshop!L$3:L$603)
+SUMIF(Workshop!M$3:M$603, A3, Workshop!O$3:O$603)
+SUMIF(Workshop!P$3:P$603, A3, Workshop!R$3:R$603)
+SUMIF(Fish!G$3:G$616, A3, Fish!I$3:I$616)
+SUMIF(Fish!J$3:J$616, A3, Fish!L$3:L$616)</f>
        <v>0</v>
      </c>
      <c r="E3">
        <f>SUM(C3:D3)</f>
        <v>12</v>
      </c>
      <c r="F3">
        <f>MAX(0, E3-B3)</f>
        <v>0</v>
      </c>
      <c r="G3" t="s">
        <v>66</v>
      </c>
      <c r="H3" t="s">
        <v>98</v>
      </c>
      <c r="I3" t="s">
        <v>57</v>
      </c>
      <c r="J3" t="str">
        <f>IF(OR(
AND(NOT(ISBLANK(G3)),
IFERROR(VLOOKUP(G3, Crops!$A$3:$B$616, 2, FALSE),
IFERROR(VLOOKUP(G3, Trees!$A$3:$B$615, 2, FALSE),
IFERROR(VLOOKUP(G3, Animals!$A$3:$B$616, 2, FALSE),
IFERROR(VLOOKUP(G3, Gear!$A$3:$B$614, 2, FALSE),
IFERROR(VLOOKUP(G3, Workshop!$A$3:$B$604, 2, FALSE),
IFERROR(VLOOKUP(G3, Fish!$A$3:$B$613, 2, FALSE), 0)))))) &lt;= 0),
AND(NOT(ISBLANK(H3)),
IFERROR(VLOOKUP(H3, Crops!$A$3:$B$616, 2, FALSE),
IFERROR(VLOOKUP(H3, Trees!$A$3:$B$615, 2, FALSE),
IFERROR(VLOOKUP(H3, Animals!$A$3:$B$616, 2, FALSE),
IFERROR(VLOOKUP(H3, Gear!$A$3:$B$614, 2, FALSE),
IFERROR(VLOOKUP(H3, Workshop!$A$3:$B$604, 2, FALSE),
IFERROR(VLOOKUP(H3, Fish!$A$3:$B$613, 2, FALSE), 0)))))) &lt;= 0),
AND(NOT(ISBLANK(I3)),
IFERROR(VLOOKUP(I3, Crops!$A$3:$B$616, 2, FALSE),
IFERROR(VLOOKUP(I3, Trees!$A$3:$B$615, 2, FALSE),
IFERROR(VLOOKUP(I3, Animals!$A$3:$B$616, 2, FALSE),
IFERROR(VLOOKUP(I3, Gear!$A$3:$B$614, 2, FALSE),
IFERROR(VLOOKUP(I3, Workshop!$A$3:$B$604, 2, FALSE),
IFERROR(VLOOKUP(I3, Fish!$A$3:$B$613, 2, FALSE), 0)))))) &lt;= 0)), "X", "")</f>
        <v>X</v>
      </c>
      <c r="K3">
        <v>3</v>
      </c>
    </row>
    <row r="4" spans="1:11" x14ac:dyDescent="0.25">
      <c r="A4" t="s">
        <v>415</v>
      </c>
      <c r="B4">
        <v>20</v>
      </c>
      <c r="C4">
        <f>$G$1</f>
        <v>12</v>
      </c>
      <c r="D4">
        <f>SUMIF(Animals!G$3:G$616, A4, Animals!F$3:F$616)
+SUMIF(Gear!G$3:G$614, A4, Gear!F$3:F$614)
+SUMIF(Gear!H$3:H$614, A4, Gear!F$3:F$614)
+SUMIF(Gear!I$3:I$614, A4, Gear!F$3:F$614)
+SUMIF(Workshop!G$3:G$603, A4, Workshop!I$3:I$603)
+SUMIF(Workshop!J$3:J$603, A4, Workshop!L$3:L$603)
+SUMIF(Workshop!M$3:M$603, A4, Workshop!O$3:O$603)
+SUMIF(Workshop!P$3:P$603, A4, Workshop!R$3:R$603)
+SUMIF(Fish!G$3:G$616, A4, Fish!I$3:I$616)
+SUMIF(Fish!J$3:J$616, A4, Fish!L$3:L$616)</f>
        <v>0</v>
      </c>
      <c r="E4">
        <f>SUM(C4:D4)</f>
        <v>12</v>
      </c>
      <c r="F4">
        <f>MAX(0, E4-B4)</f>
        <v>0</v>
      </c>
      <c r="G4" t="s">
        <v>9</v>
      </c>
      <c r="H4" t="s">
        <v>69</v>
      </c>
      <c r="I4" t="s">
        <v>57</v>
      </c>
      <c r="J4" t="str">
        <f>IF(OR(
AND(NOT(ISBLANK(G4)),
IFERROR(VLOOKUP(G4, Crops!$A$3:$B$616, 2, FALSE),
IFERROR(VLOOKUP(G4, Trees!$A$3:$B$615, 2, FALSE),
IFERROR(VLOOKUP(G4, Animals!$A$3:$B$616, 2, FALSE),
IFERROR(VLOOKUP(G4, Gear!$A$3:$B$614, 2, FALSE),
IFERROR(VLOOKUP(G4, Workshop!$A$3:$B$604, 2, FALSE),
IFERROR(VLOOKUP(G4, Fish!$A$3:$B$613, 2, FALSE), 0)))))) &lt;= 0),
AND(NOT(ISBLANK(H4)),
IFERROR(VLOOKUP(H4, Crops!$A$3:$B$616, 2, FALSE),
IFERROR(VLOOKUP(H4, Trees!$A$3:$B$615, 2, FALSE),
IFERROR(VLOOKUP(H4, Animals!$A$3:$B$616, 2, FALSE),
IFERROR(VLOOKUP(H4, Gear!$A$3:$B$614, 2, FALSE),
IFERROR(VLOOKUP(H4, Workshop!$A$3:$B$604, 2, FALSE),
IFERROR(VLOOKUP(H4, Fish!$A$3:$B$613, 2, FALSE), 0)))))) &lt;= 0),
AND(NOT(ISBLANK(I4)),
IFERROR(VLOOKUP(I4, Crops!$A$3:$B$616, 2, FALSE),
IFERROR(VLOOKUP(I4, Trees!$A$3:$B$615, 2, FALSE),
IFERROR(VLOOKUP(I4, Animals!$A$3:$B$616, 2, FALSE),
IFERROR(VLOOKUP(I4, Gear!$A$3:$B$614, 2, FALSE),
IFERROR(VLOOKUP(I4, Workshop!$A$3:$B$604, 2, FALSE),
IFERROR(VLOOKUP(I4, Fish!$A$3:$B$613, 2, FALSE), 0)))))) &lt;= 0)), "X", "")</f>
        <v>X</v>
      </c>
      <c r="K4">
        <v>2</v>
      </c>
    </row>
    <row r="5" spans="1:11" x14ac:dyDescent="0.25">
      <c r="A5" t="s">
        <v>130</v>
      </c>
      <c r="B5">
        <v>12</v>
      </c>
      <c r="C5">
        <f>$G$1</f>
        <v>12</v>
      </c>
      <c r="D5">
        <f>SUMIF(Animals!G$3:G$616, A5, Animals!F$3:F$616)
+SUMIF(Gear!G$3:G$614, A5, Gear!F$3:F$614)
+SUMIF(Gear!H$3:H$614, A5, Gear!F$3:F$614)
+SUMIF(Gear!I$3:I$614, A5, Gear!F$3:F$614)
+SUMIF(Workshop!G$3:G$603, A5, Workshop!I$3:I$603)
+SUMIF(Workshop!J$3:J$603, A5, Workshop!L$3:L$603)
+SUMIF(Workshop!M$3:M$603, A5, Workshop!O$3:O$603)
+SUMIF(Workshop!P$3:P$603, A5, Workshop!R$3:R$603)
+SUMIF(Fish!G$3:G$616, A5, Fish!I$3:I$616)
+SUMIF(Fish!J$3:J$616, A5, Fish!L$3:L$616)</f>
        <v>0</v>
      </c>
      <c r="E5">
        <f>SUM(C5:D5)</f>
        <v>12</v>
      </c>
      <c r="F5">
        <f>MAX(0, E5-B5)</f>
        <v>0</v>
      </c>
      <c r="G5" t="s">
        <v>8</v>
      </c>
      <c r="H5" t="s">
        <v>57</v>
      </c>
      <c r="J5" t="str">
        <f>IF(OR(
AND(NOT(ISBLANK(G5)),
IFERROR(VLOOKUP(G5, Crops!$A$3:$B$616, 2, FALSE),
IFERROR(VLOOKUP(G5, Trees!$A$3:$B$615, 2, FALSE),
IFERROR(VLOOKUP(G5, Animals!$A$3:$B$616, 2, FALSE),
IFERROR(VLOOKUP(G5, Gear!$A$3:$B$614, 2, FALSE),
IFERROR(VLOOKUP(G5, Workshop!$A$3:$B$604, 2, FALSE),
IFERROR(VLOOKUP(G5, Fish!$A$3:$B$613, 2, FALSE), 0)))))) &lt;= 0),
AND(NOT(ISBLANK(H5)),
IFERROR(VLOOKUP(H5, Crops!$A$3:$B$616, 2, FALSE),
IFERROR(VLOOKUP(H5, Trees!$A$3:$B$615, 2, FALSE),
IFERROR(VLOOKUP(H5, Animals!$A$3:$B$616, 2, FALSE),
IFERROR(VLOOKUP(H5, Gear!$A$3:$B$614, 2, FALSE),
IFERROR(VLOOKUP(H5, Workshop!$A$3:$B$604, 2, FALSE),
IFERROR(VLOOKUP(H5, Fish!$A$3:$B$613, 2, FALSE), 0)))))) &lt;= 0),
AND(NOT(ISBLANK(I5)),
IFERROR(VLOOKUP(I5, Crops!$A$3:$B$616, 2, FALSE),
IFERROR(VLOOKUP(I5, Trees!$A$3:$B$615, 2, FALSE),
IFERROR(VLOOKUP(I5, Animals!$A$3:$B$616, 2, FALSE),
IFERROR(VLOOKUP(I5, Gear!$A$3:$B$614, 2, FALSE),
IFERROR(VLOOKUP(I5, Workshop!$A$3:$B$604, 2, FALSE),
IFERROR(VLOOKUP(I5, Fish!$A$3:$B$613, 2, FALSE), 0)))))) &lt;= 0)), "X", "")</f>
        <v/>
      </c>
      <c r="K5">
        <v>2</v>
      </c>
    </row>
    <row r="6" spans="1:11" x14ac:dyDescent="0.25">
      <c r="A6" t="s">
        <v>546</v>
      </c>
      <c r="B6">
        <v>30</v>
      </c>
      <c r="C6">
        <f>$G$1</f>
        <v>12</v>
      </c>
      <c r="D6">
        <f>SUMIF(Animals!G$3:G$616, A6, Animals!F$3:F$616)
+SUMIF(Gear!G$3:G$614, A6, Gear!F$3:F$614)
+SUMIF(Gear!H$3:H$614, A6, Gear!F$3:F$614)
+SUMIF(Gear!I$3:I$614, A6, Gear!F$3:F$614)
+SUMIF(Workshop!G$3:G$603, A6, Workshop!I$3:I$603)
+SUMIF(Workshop!J$3:J$603, A6, Workshop!L$3:L$603)
+SUMIF(Workshop!M$3:M$603, A6, Workshop!O$3:O$603)
+SUMIF(Workshop!P$3:P$603, A6, Workshop!R$3:R$603)
+SUMIF(Fish!G$3:G$616, A6, Fish!I$3:I$616)
+SUMIF(Fish!J$3:J$616, A6, Fish!L$3:L$616)</f>
        <v>0</v>
      </c>
      <c r="E6">
        <f>SUM(C6:D6)</f>
        <v>12</v>
      </c>
      <c r="F6">
        <f>MAX(0, E6-B6)</f>
        <v>0</v>
      </c>
      <c r="G6" t="s">
        <v>544</v>
      </c>
      <c r="J6" t="str">
        <f>IF(OR(
AND(NOT(ISBLANK(G6)),
IFERROR(VLOOKUP(G6, Crops!$A$3:$B$616, 2, FALSE),
IFERROR(VLOOKUP(G6, Trees!$A$3:$B$615, 2, FALSE),
IFERROR(VLOOKUP(G6, Animals!$A$3:$B$616, 2, FALSE),
IFERROR(VLOOKUP(G6, Gear!$A$3:$B$614, 2, FALSE),
IFERROR(VLOOKUP(G6, Workshop!$A$3:$B$604, 2, FALSE),
IFERROR(VLOOKUP(G6, Fish!$A$3:$B$613, 2, FALSE), 0)))))) &lt;= 0),
AND(NOT(ISBLANK(H6)),
IFERROR(VLOOKUP(H6, Crops!$A$3:$B$616, 2, FALSE),
IFERROR(VLOOKUP(H6, Trees!$A$3:$B$615, 2, FALSE),
IFERROR(VLOOKUP(H6, Animals!$A$3:$B$616, 2, FALSE),
IFERROR(VLOOKUP(H6, Gear!$A$3:$B$614, 2, FALSE),
IFERROR(VLOOKUP(H6, Workshop!$A$3:$B$604, 2, FALSE),
IFERROR(VLOOKUP(H6, Fish!$A$3:$B$613, 2, FALSE), 0)))))) &lt;= 0),
AND(NOT(ISBLANK(I6)),
IFERROR(VLOOKUP(I6, Crops!$A$3:$B$616, 2, FALSE),
IFERROR(VLOOKUP(I6, Trees!$A$3:$B$615, 2, FALSE),
IFERROR(VLOOKUP(I6, Animals!$A$3:$B$616, 2, FALSE),
IFERROR(VLOOKUP(I6, Gear!$A$3:$B$614, 2, FALSE),
IFERROR(VLOOKUP(I6, Workshop!$A$3:$B$604, 2, FALSE),
IFERROR(VLOOKUP(I6, Fish!$A$3:$B$613, 2, FALSE), 0)))))) &lt;= 0)), "X", "")</f>
        <v/>
      </c>
      <c r="K6">
        <v>2</v>
      </c>
    </row>
    <row r="7" spans="1:11" x14ac:dyDescent="0.25">
      <c r="A7" t="s">
        <v>251</v>
      </c>
      <c r="B7">
        <v>12</v>
      </c>
      <c r="C7">
        <f>$G$1</f>
        <v>12</v>
      </c>
      <c r="D7">
        <f>SUMIF(Animals!G$3:G$616, A7, Animals!F$3:F$616)
+SUMIF(Gear!G$3:G$614, A7, Gear!F$3:F$614)
+SUMIF(Gear!H$3:H$614, A7, Gear!F$3:F$614)
+SUMIF(Gear!I$3:I$614, A7, Gear!F$3:F$614)
+SUMIF(Workshop!G$3:G$603, A7, Workshop!I$3:I$603)
+SUMIF(Workshop!J$3:J$603, A7, Workshop!L$3:L$603)
+SUMIF(Workshop!M$3:M$603, A7, Workshop!O$3:O$603)
+SUMIF(Workshop!P$3:P$603, A7, Workshop!R$3:R$603)
+SUMIF(Fish!G$3:G$616, A7, Fish!I$3:I$616)
+SUMIF(Fish!J$3:J$616, A7, Fish!L$3:L$616)</f>
        <v>0</v>
      </c>
      <c r="E7">
        <f>SUM(C7:D7)</f>
        <v>12</v>
      </c>
      <c r="F7">
        <f>MAX(0, E7-B7)</f>
        <v>0</v>
      </c>
      <c r="G7" t="s">
        <v>71</v>
      </c>
      <c r="J7" t="str">
        <f>IF(OR(
AND(NOT(ISBLANK(G7)),
IFERROR(VLOOKUP(G7, Crops!$A$3:$B$616, 2, FALSE),
IFERROR(VLOOKUP(G7, Trees!$A$3:$B$615, 2, FALSE),
IFERROR(VLOOKUP(G7, Animals!$A$3:$B$616, 2, FALSE),
IFERROR(VLOOKUP(G7, Gear!$A$3:$B$614, 2, FALSE),
IFERROR(VLOOKUP(G7, Workshop!$A$3:$B$604, 2, FALSE),
IFERROR(VLOOKUP(G7, Fish!$A$3:$B$613, 2, FALSE), 0)))))) &lt;= 0),
AND(NOT(ISBLANK(H7)),
IFERROR(VLOOKUP(H7, Crops!$A$3:$B$616, 2, FALSE),
IFERROR(VLOOKUP(H7, Trees!$A$3:$B$615, 2, FALSE),
IFERROR(VLOOKUP(H7, Animals!$A$3:$B$616, 2, FALSE),
IFERROR(VLOOKUP(H7, Gear!$A$3:$B$614, 2, FALSE),
IFERROR(VLOOKUP(H7, Workshop!$A$3:$B$604, 2, FALSE),
IFERROR(VLOOKUP(H7, Fish!$A$3:$B$613, 2, FALSE), 0)))))) &lt;= 0),
AND(NOT(ISBLANK(I7)),
IFERROR(VLOOKUP(I7, Crops!$A$3:$B$616, 2, FALSE),
IFERROR(VLOOKUP(I7, Trees!$A$3:$B$615, 2, FALSE),
IFERROR(VLOOKUP(I7, Animals!$A$3:$B$616, 2, FALSE),
IFERROR(VLOOKUP(I7, Gear!$A$3:$B$614, 2, FALSE),
IFERROR(VLOOKUP(I7, Workshop!$A$3:$B$604, 2, FALSE),
IFERROR(VLOOKUP(I7, Fish!$A$3:$B$613, 2, FALSE), 0)))))) &lt;= 0)), "X", "")</f>
        <v/>
      </c>
      <c r="K7">
        <v>2</v>
      </c>
    </row>
    <row r="8" spans="1:11" x14ac:dyDescent="0.25">
      <c r="A8" t="s">
        <v>156</v>
      </c>
      <c r="B8">
        <v>12</v>
      </c>
      <c r="C8">
        <f>$G$1</f>
        <v>12</v>
      </c>
      <c r="D8">
        <f>SUMIF(Animals!G$3:G$616, A8, Animals!F$3:F$616)
+SUMIF(Gear!G$3:G$614, A8, Gear!F$3:F$614)
+SUMIF(Gear!H$3:H$614, A8, Gear!F$3:F$614)
+SUMIF(Gear!I$3:I$614, A8, Gear!F$3:F$614)
+SUMIF(Workshop!G$3:G$603, A8, Workshop!I$3:I$603)
+SUMIF(Workshop!J$3:J$603, A8, Workshop!L$3:L$603)
+SUMIF(Workshop!M$3:M$603, A8, Workshop!O$3:O$603)
+SUMIF(Workshop!P$3:P$603, A8, Workshop!R$3:R$603)
+SUMIF(Fish!G$3:G$616, A8, Fish!I$3:I$616)
+SUMIF(Fish!J$3:J$616, A8, Fish!L$3:L$616)</f>
        <v>0</v>
      </c>
      <c r="E8">
        <f>SUM(C8:D8)</f>
        <v>12</v>
      </c>
      <c r="F8">
        <f>MAX(0, E8-B8)</f>
        <v>0</v>
      </c>
      <c r="G8" t="s">
        <v>68</v>
      </c>
      <c r="H8" t="s">
        <v>45</v>
      </c>
      <c r="J8" t="str">
        <f>IF(OR(
AND(NOT(ISBLANK(G8)),
IFERROR(VLOOKUP(G8, Crops!$A$3:$B$616, 2, FALSE),
IFERROR(VLOOKUP(G8, Trees!$A$3:$B$615, 2, FALSE),
IFERROR(VLOOKUP(G8, Animals!$A$3:$B$616, 2, FALSE),
IFERROR(VLOOKUP(G8, Gear!$A$3:$B$614, 2, FALSE),
IFERROR(VLOOKUP(G8, Workshop!$A$3:$B$604, 2, FALSE),
IFERROR(VLOOKUP(G8, Fish!$A$3:$B$613, 2, FALSE), 0)))))) &lt;= 0),
AND(NOT(ISBLANK(H8)),
IFERROR(VLOOKUP(H8, Crops!$A$3:$B$616, 2, FALSE),
IFERROR(VLOOKUP(H8, Trees!$A$3:$B$615, 2, FALSE),
IFERROR(VLOOKUP(H8, Animals!$A$3:$B$616, 2, FALSE),
IFERROR(VLOOKUP(H8, Gear!$A$3:$B$614, 2, FALSE),
IFERROR(VLOOKUP(H8, Workshop!$A$3:$B$604, 2, FALSE),
IFERROR(VLOOKUP(H8, Fish!$A$3:$B$613, 2, FALSE), 0)))))) &lt;= 0),
AND(NOT(ISBLANK(I8)),
IFERROR(VLOOKUP(I8, Crops!$A$3:$B$616, 2, FALSE),
IFERROR(VLOOKUP(I8, Trees!$A$3:$B$615, 2, FALSE),
IFERROR(VLOOKUP(I8, Animals!$A$3:$B$616, 2, FALSE),
IFERROR(VLOOKUP(I8, Gear!$A$3:$B$614, 2, FALSE),
IFERROR(VLOOKUP(I8, Workshop!$A$3:$B$604, 2, FALSE),
IFERROR(VLOOKUP(I8, Fish!$A$3:$B$613, 2, FALSE), 0)))))) &lt;= 0)), "X", "")</f>
        <v/>
      </c>
      <c r="K8">
        <v>2</v>
      </c>
    </row>
    <row r="9" spans="1:11" x14ac:dyDescent="0.25">
      <c r="A9" t="s">
        <v>163</v>
      </c>
      <c r="B9">
        <v>12</v>
      </c>
      <c r="C9">
        <f>$G$1</f>
        <v>12</v>
      </c>
      <c r="D9">
        <f>SUMIF(Animals!G$3:G$616, A9, Animals!F$3:F$616)
+SUMIF(Gear!G$3:G$614, A9, Gear!F$3:F$614)
+SUMIF(Gear!H$3:H$614, A9, Gear!F$3:F$614)
+SUMIF(Gear!I$3:I$614, A9, Gear!F$3:F$614)
+SUMIF(Workshop!G$3:G$603, A9, Workshop!I$3:I$603)
+SUMIF(Workshop!J$3:J$603, A9, Workshop!L$3:L$603)
+SUMIF(Workshop!M$3:M$603, A9, Workshop!O$3:O$603)
+SUMIF(Workshop!P$3:P$603, A9, Workshop!R$3:R$603)
+SUMIF(Fish!G$3:G$616, A9, Fish!I$3:I$616)
+SUMIF(Fish!J$3:J$616, A9, Fish!L$3:L$616)</f>
        <v>0</v>
      </c>
      <c r="E9">
        <f>SUM(C9:D9)</f>
        <v>12</v>
      </c>
      <c r="F9">
        <f>MAX(0, E9-B9)</f>
        <v>0</v>
      </c>
      <c r="G9" t="s">
        <v>68</v>
      </c>
      <c r="H9" t="s">
        <v>45</v>
      </c>
      <c r="J9" t="str">
        <f>IF(OR(
AND(NOT(ISBLANK(G9)),
IFERROR(VLOOKUP(G9, Crops!$A$3:$B$616, 2, FALSE),
IFERROR(VLOOKUP(G9, Trees!$A$3:$B$615, 2, FALSE),
IFERROR(VLOOKUP(G9, Animals!$A$3:$B$616, 2, FALSE),
IFERROR(VLOOKUP(G9, Gear!$A$3:$B$614, 2, FALSE),
IFERROR(VLOOKUP(G9, Workshop!$A$3:$B$604, 2, FALSE),
IFERROR(VLOOKUP(G9, Fish!$A$3:$B$613, 2, FALSE), 0)))))) &lt;= 0),
AND(NOT(ISBLANK(H9)),
IFERROR(VLOOKUP(H9, Crops!$A$3:$B$616, 2, FALSE),
IFERROR(VLOOKUP(H9, Trees!$A$3:$B$615, 2, FALSE),
IFERROR(VLOOKUP(H9, Animals!$A$3:$B$616, 2, FALSE),
IFERROR(VLOOKUP(H9, Gear!$A$3:$B$614, 2, FALSE),
IFERROR(VLOOKUP(H9, Workshop!$A$3:$B$604, 2, FALSE),
IFERROR(VLOOKUP(H9, Fish!$A$3:$B$613, 2, FALSE), 0)))))) &lt;= 0),
AND(NOT(ISBLANK(I9)),
IFERROR(VLOOKUP(I9, Crops!$A$3:$B$616, 2, FALSE),
IFERROR(VLOOKUP(I9, Trees!$A$3:$B$615, 2, FALSE),
IFERROR(VLOOKUP(I9, Animals!$A$3:$B$616, 2, FALSE),
IFERROR(VLOOKUP(I9, Gear!$A$3:$B$614, 2, FALSE),
IFERROR(VLOOKUP(I9, Workshop!$A$3:$B$604, 2, FALSE),
IFERROR(VLOOKUP(I9, Fish!$A$3:$B$613, 2, FALSE), 0)))))) &lt;= 0)), "X", "")</f>
        <v/>
      </c>
      <c r="K9">
        <v>2</v>
      </c>
    </row>
    <row r="10" spans="1:11" x14ac:dyDescent="0.25">
      <c r="A10" t="s">
        <v>169</v>
      </c>
      <c r="B10">
        <v>12</v>
      </c>
      <c r="C10">
        <f>$G$1</f>
        <v>12</v>
      </c>
      <c r="D10">
        <f>SUMIF(Animals!G$3:G$616, A10, Animals!F$3:F$616)
+SUMIF(Gear!G$3:G$614, A10, Gear!F$3:F$614)
+SUMIF(Gear!H$3:H$614, A10, Gear!F$3:F$614)
+SUMIF(Gear!I$3:I$614, A10, Gear!F$3:F$614)
+SUMIF(Workshop!G$3:G$603, A10, Workshop!I$3:I$603)
+SUMIF(Workshop!J$3:J$603, A10, Workshop!L$3:L$603)
+SUMIF(Workshop!M$3:M$603, A10, Workshop!O$3:O$603)
+SUMIF(Workshop!P$3:P$603, A10, Workshop!R$3:R$603)
+SUMIF(Fish!G$3:G$616, A10, Fish!I$3:I$616)
+SUMIF(Fish!J$3:J$616, A10, Fish!L$3:L$616)</f>
        <v>0</v>
      </c>
      <c r="E10">
        <f>SUM(C10:D10)</f>
        <v>12</v>
      </c>
      <c r="F10">
        <f>MAX(0, E10-B10)</f>
        <v>0</v>
      </c>
      <c r="G10" t="s">
        <v>45</v>
      </c>
      <c r="J10" t="str">
        <f>IF(OR(
AND(NOT(ISBLANK(G10)),
IFERROR(VLOOKUP(G10, Crops!$A$3:$B$616, 2, FALSE),
IFERROR(VLOOKUP(G10, Trees!$A$3:$B$615, 2, FALSE),
IFERROR(VLOOKUP(G10, Animals!$A$3:$B$616, 2, FALSE),
IFERROR(VLOOKUP(G10, Gear!$A$3:$B$614, 2, FALSE),
IFERROR(VLOOKUP(G10, Workshop!$A$3:$B$604, 2, FALSE),
IFERROR(VLOOKUP(G10, Fish!$A$3:$B$613, 2, FALSE), 0)))))) &lt;= 0),
AND(NOT(ISBLANK(H10)),
IFERROR(VLOOKUP(H10, Crops!$A$3:$B$616, 2, FALSE),
IFERROR(VLOOKUP(H10, Trees!$A$3:$B$615, 2, FALSE),
IFERROR(VLOOKUP(H10, Animals!$A$3:$B$616, 2, FALSE),
IFERROR(VLOOKUP(H10, Gear!$A$3:$B$614, 2, FALSE),
IFERROR(VLOOKUP(H10, Workshop!$A$3:$B$604, 2, FALSE),
IFERROR(VLOOKUP(H10, Fish!$A$3:$B$613, 2, FALSE), 0)))))) &lt;= 0),
AND(NOT(ISBLANK(I10)),
IFERROR(VLOOKUP(I10, Crops!$A$3:$B$616, 2, FALSE),
IFERROR(VLOOKUP(I10, Trees!$A$3:$B$615, 2, FALSE),
IFERROR(VLOOKUP(I10, Animals!$A$3:$B$616, 2, FALSE),
IFERROR(VLOOKUP(I10, Gear!$A$3:$B$614, 2, FALSE),
IFERROR(VLOOKUP(I10, Workshop!$A$3:$B$604, 2, FALSE),
IFERROR(VLOOKUP(I10, Fish!$A$3:$B$613, 2, FALSE), 0)))))) &lt;= 0)), "X", "")</f>
        <v/>
      </c>
      <c r="K10">
        <v>2</v>
      </c>
    </row>
    <row r="11" spans="1:11" x14ac:dyDescent="0.25">
      <c r="A11" t="s">
        <v>152</v>
      </c>
      <c r="B11">
        <v>24</v>
      </c>
      <c r="C11">
        <f>$G$1</f>
        <v>12</v>
      </c>
      <c r="D11">
        <f>SUMIF(Animals!G$3:G$616, A11, Animals!F$3:F$616)
+SUMIF(Gear!G$3:G$614, A11, Gear!F$3:F$614)
+SUMIF(Gear!H$3:H$614, A11, Gear!F$3:F$614)
+SUMIF(Gear!I$3:I$614, A11, Gear!F$3:F$614)
+SUMIF(Workshop!G$3:G$603, A11, Workshop!I$3:I$603)
+SUMIF(Workshop!J$3:J$603, A11, Workshop!L$3:L$603)
+SUMIF(Workshop!M$3:M$603, A11, Workshop!O$3:O$603)
+SUMIF(Workshop!P$3:P$603, A11, Workshop!R$3:R$603)
+SUMIF(Fish!G$3:G$616, A11, Fish!I$3:I$616)
+SUMIF(Fish!J$3:J$616, A11, Fish!L$3:L$616)</f>
        <v>12</v>
      </c>
      <c r="E11">
        <f>SUM(C11:D11)</f>
        <v>24</v>
      </c>
      <c r="F11">
        <f>MAX(0, E11-B11)</f>
        <v>0</v>
      </c>
      <c r="G11" t="s">
        <v>45</v>
      </c>
      <c r="J11" t="str">
        <f>IF(OR(
AND(NOT(ISBLANK(G11)),
IFERROR(VLOOKUP(G11, Crops!$A$3:$B$616, 2, FALSE),
IFERROR(VLOOKUP(G11, Trees!$A$3:$B$615, 2, FALSE),
IFERROR(VLOOKUP(G11, Animals!$A$3:$B$616, 2, FALSE),
IFERROR(VLOOKUP(G11, Gear!$A$3:$B$614, 2, FALSE),
IFERROR(VLOOKUP(G11, Workshop!$A$3:$B$604, 2, FALSE),
IFERROR(VLOOKUP(G11, Fish!$A$3:$B$613, 2, FALSE), 0)))))) &lt;= 0),
AND(NOT(ISBLANK(H11)),
IFERROR(VLOOKUP(H11, Crops!$A$3:$B$616, 2, FALSE),
IFERROR(VLOOKUP(H11, Trees!$A$3:$B$615, 2, FALSE),
IFERROR(VLOOKUP(H11, Animals!$A$3:$B$616, 2, FALSE),
IFERROR(VLOOKUP(H11, Gear!$A$3:$B$614, 2, FALSE),
IFERROR(VLOOKUP(H11, Workshop!$A$3:$B$604, 2, FALSE),
IFERROR(VLOOKUP(H11, Fish!$A$3:$B$613, 2, FALSE), 0)))))) &lt;= 0),
AND(NOT(ISBLANK(I11)),
IFERROR(VLOOKUP(I11, Crops!$A$3:$B$616, 2, FALSE),
IFERROR(VLOOKUP(I11, Trees!$A$3:$B$615, 2, FALSE),
IFERROR(VLOOKUP(I11, Animals!$A$3:$B$616, 2, FALSE),
IFERROR(VLOOKUP(I11, Gear!$A$3:$B$614, 2, FALSE),
IFERROR(VLOOKUP(I11, Workshop!$A$3:$B$604, 2, FALSE),
IFERROR(VLOOKUP(I11, Fish!$A$3:$B$613, 2, FALSE), 0)))))) &lt;= 0)), "X", "")</f>
        <v/>
      </c>
      <c r="K11">
        <v>4</v>
      </c>
    </row>
    <row r="12" spans="1:11" x14ac:dyDescent="0.25">
      <c r="A12" t="s">
        <v>187</v>
      </c>
      <c r="B12">
        <v>12</v>
      </c>
      <c r="C12">
        <f>$G$1</f>
        <v>12</v>
      </c>
      <c r="D12">
        <f>SUMIF(Animals!G$3:G$616, A12, Animals!F$3:F$616)
+SUMIF(Gear!G$3:G$614, A12, Gear!F$3:F$614)
+SUMIF(Gear!H$3:H$614, A12, Gear!F$3:F$614)
+SUMIF(Gear!I$3:I$614, A12, Gear!F$3:F$614)
+SUMIF(Workshop!G$3:G$603, A12, Workshop!I$3:I$603)
+SUMIF(Workshop!J$3:J$603, A12, Workshop!L$3:L$603)
+SUMIF(Workshop!M$3:M$603, A12, Workshop!O$3:O$603)
+SUMIF(Workshop!P$3:P$603, A12, Workshop!R$3:R$603)
+SUMIF(Fish!G$3:G$616, A12, Fish!I$3:I$616)
+SUMIF(Fish!J$3:J$616, A12, Fish!L$3:L$616)</f>
        <v>0</v>
      </c>
      <c r="E12">
        <f>SUM(C12:D12)</f>
        <v>12</v>
      </c>
      <c r="F12">
        <f>MAX(0, E12-B12)</f>
        <v>0</v>
      </c>
      <c r="G12" t="s">
        <v>98</v>
      </c>
      <c r="H12" t="s">
        <v>45</v>
      </c>
      <c r="J12" t="str">
        <f>IF(OR(
AND(NOT(ISBLANK(G12)),
IFERROR(VLOOKUP(G12, Crops!$A$3:$B$616, 2, FALSE),
IFERROR(VLOOKUP(G12, Trees!$A$3:$B$615, 2, FALSE),
IFERROR(VLOOKUP(G12, Animals!$A$3:$B$616, 2, FALSE),
IFERROR(VLOOKUP(G12, Gear!$A$3:$B$614, 2, FALSE),
IFERROR(VLOOKUP(G12, Workshop!$A$3:$B$604, 2, FALSE),
IFERROR(VLOOKUP(G12, Fish!$A$3:$B$613, 2, FALSE), 0)))))) &lt;= 0),
AND(NOT(ISBLANK(H12)),
IFERROR(VLOOKUP(H12, Crops!$A$3:$B$616, 2, FALSE),
IFERROR(VLOOKUP(H12, Trees!$A$3:$B$615, 2, FALSE),
IFERROR(VLOOKUP(H12, Animals!$A$3:$B$616, 2, FALSE),
IFERROR(VLOOKUP(H12, Gear!$A$3:$B$614, 2, FALSE),
IFERROR(VLOOKUP(H12, Workshop!$A$3:$B$604, 2, FALSE),
IFERROR(VLOOKUP(H12, Fish!$A$3:$B$613, 2, FALSE), 0)))))) &lt;= 0),
AND(NOT(ISBLANK(I12)),
IFERROR(VLOOKUP(I12, Crops!$A$3:$B$616, 2, FALSE),
IFERROR(VLOOKUP(I12, Trees!$A$3:$B$615, 2, FALSE),
IFERROR(VLOOKUP(I12, Animals!$A$3:$B$616, 2, FALSE),
IFERROR(VLOOKUP(I12, Gear!$A$3:$B$614, 2, FALSE),
IFERROR(VLOOKUP(I12, Workshop!$A$3:$B$604, 2, FALSE),
IFERROR(VLOOKUP(I12, Fish!$A$3:$B$613, 2, FALSE), 0)))))) &lt;= 0)), "X", "")</f>
        <v>X</v>
      </c>
      <c r="K12">
        <v>2</v>
      </c>
    </row>
    <row r="13" spans="1:11" x14ac:dyDescent="0.25">
      <c r="A13" t="s">
        <v>196</v>
      </c>
      <c r="B13">
        <v>12</v>
      </c>
      <c r="C13">
        <f>$G$1</f>
        <v>12</v>
      </c>
      <c r="D13">
        <f>SUMIF(Animals!G$3:G$616, A13, Animals!F$3:F$616)
+SUMIF(Gear!G$3:G$614, A13, Gear!F$3:F$614)
+SUMIF(Gear!H$3:H$614, A13, Gear!F$3:F$614)
+SUMIF(Gear!I$3:I$614, A13, Gear!F$3:F$614)
+SUMIF(Workshop!G$3:G$603, A13, Workshop!I$3:I$603)
+SUMIF(Workshop!J$3:J$603, A13, Workshop!L$3:L$603)
+SUMIF(Workshop!M$3:M$603, A13, Workshop!O$3:O$603)
+SUMIF(Workshop!P$3:P$603, A13, Workshop!R$3:R$603)
+SUMIF(Fish!G$3:G$616, A13, Fish!I$3:I$616)
+SUMIF(Fish!J$3:J$616, A13, Fish!L$3:L$616)</f>
        <v>0</v>
      </c>
      <c r="E13">
        <f>SUM(C13:D13)</f>
        <v>12</v>
      </c>
      <c r="F13">
        <f>MAX(0, E13-B13)</f>
        <v>0</v>
      </c>
      <c r="G13" t="s">
        <v>45</v>
      </c>
      <c r="J13" t="str">
        <f>IF(OR(
AND(NOT(ISBLANK(G13)),
IFERROR(VLOOKUP(G13, Crops!$A$3:$B$616, 2, FALSE),
IFERROR(VLOOKUP(G13, Trees!$A$3:$B$615, 2, FALSE),
IFERROR(VLOOKUP(G13, Animals!$A$3:$B$616, 2, FALSE),
IFERROR(VLOOKUP(G13, Gear!$A$3:$B$614, 2, FALSE),
IFERROR(VLOOKUP(G13, Workshop!$A$3:$B$604, 2, FALSE),
IFERROR(VLOOKUP(G13, Fish!$A$3:$B$613, 2, FALSE), 0)))))) &lt;= 0),
AND(NOT(ISBLANK(H13)),
IFERROR(VLOOKUP(H13, Crops!$A$3:$B$616, 2, FALSE),
IFERROR(VLOOKUP(H13, Trees!$A$3:$B$615, 2, FALSE),
IFERROR(VLOOKUP(H13, Animals!$A$3:$B$616, 2, FALSE),
IFERROR(VLOOKUP(H13, Gear!$A$3:$B$614, 2, FALSE),
IFERROR(VLOOKUP(H13, Workshop!$A$3:$B$604, 2, FALSE),
IFERROR(VLOOKUP(H13, Fish!$A$3:$B$613, 2, FALSE), 0)))))) &lt;= 0),
AND(NOT(ISBLANK(I13)),
IFERROR(VLOOKUP(I13, Crops!$A$3:$B$616, 2, FALSE),
IFERROR(VLOOKUP(I13, Trees!$A$3:$B$615, 2, FALSE),
IFERROR(VLOOKUP(I13, Animals!$A$3:$B$616, 2, FALSE),
IFERROR(VLOOKUP(I13, Gear!$A$3:$B$614, 2, FALSE),
IFERROR(VLOOKUP(I13, Workshop!$A$3:$B$604, 2, FALSE),
IFERROR(VLOOKUP(I13, Fish!$A$3:$B$613, 2, FALSE), 0)))))) &lt;= 0)), "X", "")</f>
        <v/>
      </c>
      <c r="K13">
        <v>2</v>
      </c>
    </row>
    <row r="14" spans="1:11" x14ac:dyDescent="0.25">
      <c r="A14" t="s">
        <v>395</v>
      </c>
      <c r="B14">
        <v>24</v>
      </c>
      <c r="C14">
        <f>$G$1</f>
        <v>12</v>
      </c>
      <c r="D14">
        <f>SUMIF(Animals!G$3:G$616, A14, Animals!F$3:F$616)
+SUMIF(Gear!G$3:G$614, A14, Gear!F$3:F$614)
+SUMIF(Gear!H$3:H$614, A14, Gear!F$3:F$614)
+SUMIF(Gear!I$3:I$614, A14, Gear!F$3:F$614)
+SUMIF(Workshop!G$3:G$603, A14, Workshop!I$3:I$603)
+SUMIF(Workshop!J$3:J$603, A14, Workshop!L$3:L$603)
+SUMIF(Workshop!M$3:M$603, A14, Workshop!O$3:O$603)
+SUMIF(Workshop!P$3:P$603, A14, Workshop!R$3:R$603)
+SUMIF(Fish!G$3:G$616, A14, Fish!I$3:I$616)
+SUMIF(Fish!J$3:J$616, A14, Fish!L$3:L$616)</f>
        <v>0</v>
      </c>
      <c r="E14">
        <f>SUM(C14:D14)</f>
        <v>12</v>
      </c>
      <c r="F14">
        <f>MAX(0, E14-B14)</f>
        <v>0</v>
      </c>
      <c r="G14" t="s">
        <v>298</v>
      </c>
      <c r="J14" t="str">
        <f>IF(OR(
AND(NOT(ISBLANK(G14)),
IFERROR(VLOOKUP(G14, Crops!$A$3:$B$616, 2, FALSE),
IFERROR(VLOOKUP(G14, Trees!$A$3:$B$615, 2, FALSE),
IFERROR(VLOOKUP(G14, Animals!$A$3:$B$616, 2, FALSE),
IFERROR(VLOOKUP(G14, Gear!$A$3:$B$614, 2, FALSE),
IFERROR(VLOOKUP(G14, Workshop!$A$3:$B$604, 2, FALSE),
IFERROR(VLOOKUP(G14, Fish!$A$3:$B$613, 2, FALSE), 0)))))) &lt;= 0),
AND(NOT(ISBLANK(H14)),
IFERROR(VLOOKUP(H14, Crops!$A$3:$B$616, 2, FALSE),
IFERROR(VLOOKUP(H14, Trees!$A$3:$B$615, 2, FALSE),
IFERROR(VLOOKUP(H14, Animals!$A$3:$B$616, 2, FALSE),
IFERROR(VLOOKUP(H14, Gear!$A$3:$B$614, 2, FALSE),
IFERROR(VLOOKUP(H14, Workshop!$A$3:$B$604, 2, FALSE),
IFERROR(VLOOKUP(H14, Fish!$A$3:$B$613, 2, FALSE), 0)))))) &lt;= 0),
AND(NOT(ISBLANK(I14)),
IFERROR(VLOOKUP(I14, Crops!$A$3:$B$616, 2, FALSE),
IFERROR(VLOOKUP(I14, Trees!$A$3:$B$615, 2, FALSE),
IFERROR(VLOOKUP(I14, Animals!$A$3:$B$616, 2, FALSE),
IFERROR(VLOOKUP(I14, Gear!$A$3:$B$614, 2, FALSE),
IFERROR(VLOOKUP(I14, Workshop!$A$3:$B$604, 2, FALSE),
IFERROR(VLOOKUP(I14, Fish!$A$3:$B$613, 2, FALSE), 0)))))) &lt;= 0)), "X", "")</f>
        <v/>
      </c>
      <c r="K14">
        <v>2</v>
      </c>
    </row>
    <row r="15" spans="1:11" x14ac:dyDescent="0.25">
      <c r="A15" t="s">
        <v>307</v>
      </c>
      <c r="B15">
        <v>12</v>
      </c>
      <c r="C15">
        <f>$G$1</f>
        <v>12</v>
      </c>
      <c r="D15">
        <f>SUMIF(Animals!G$3:G$616, A15, Animals!F$3:F$616)
+SUMIF(Gear!G$3:G$614, A15, Gear!F$3:F$614)
+SUMIF(Gear!H$3:H$614, A15, Gear!F$3:F$614)
+SUMIF(Gear!I$3:I$614, A15, Gear!F$3:F$614)
+SUMIF(Workshop!G$3:G$603, A15, Workshop!I$3:I$603)
+SUMIF(Workshop!J$3:J$603, A15, Workshop!L$3:L$603)
+SUMIF(Workshop!M$3:M$603, A15, Workshop!O$3:O$603)
+SUMIF(Workshop!P$3:P$603, A15, Workshop!R$3:R$603)
+SUMIF(Fish!G$3:G$616, A15, Fish!I$3:I$616)
+SUMIF(Fish!J$3:J$616, A15, Fish!L$3:L$616)</f>
        <v>0</v>
      </c>
      <c r="E15">
        <f>SUM(C15:D15)</f>
        <v>12</v>
      </c>
      <c r="F15">
        <f>MAX(0, E15-B15)</f>
        <v>0</v>
      </c>
      <c r="G15" t="s">
        <v>271</v>
      </c>
      <c r="J15" t="str">
        <f>IF(OR(
AND(NOT(ISBLANK(G15)),
IFERROR(VLOOKUP(G15, Crops!$A$3:$B$616, 2, FALSE),
IFERROR(VLOOKUP(G15, Trees!$A$3:$B$615, 2, FALSE),
IFERROR(VLOOKUP(G15, Animals!$A$3:$B$616, 2, FALSE),
IFERROR(VLOOKUP(G15, Gear!$A$3:$B$614, 2, FALSE),
IFERROR(VLOOKUP(G15, Workshop!$A$3:$B$604, 2, FALSE),
IFERROR(VLOOKUP(G15, Fish!$A$3:$B$613, 2, FALSE), 0)))))) &lt;= 0),
AND(NOT(ISBLANK(H15)),
IFERROR(VLOOKUP(H15, Crops!$A$3:$B$616, 2, FALSE),
IFERROR(VLOOKUP(H15, Trees!$A$3:$B$615, 2, FALSE),
IFERROR(VLOOKUP(H15, Animals!$A$3:$B$616, 2, FALSE),
IFERROR(VLOOKUP(H15, Gear!$A$3:$B$614, 2, FALSE),
IFERROR(VLOOKUP(H15, Workshop!$A$3:$B$604, 2, FALSE),
IFERROR(VLOOKUP(H15, Fish!$A$3:$B$613, 2, FALSE), 0)))))) &lt;= 0),
AND(NOT(ISBLANK(I15)),
IFERROR(VLOOKUP(I15, Crops!$A$3:$B$616, 2, FALSE),
IFERROR(VLOOKUP(I15, Trees!$A$3:$B$615, 2, FALSE),
IFERROR(VLOOKUP(I15, Animals!$A$3:$B$616, 2, FALSE),
IFERROR(VLOOKUP(I15, Gear!$A$3:$B$614, 2, FALSE),
IFERROR(VLOOKUP(I15, Workshop!$A$3:$B$604, 2, FALSE),
IFERROR(VLOOKUP(I15, Fish!$A$3:$B$613, 2, FALSE), 0)))))) &lt;= 0)), "X", "")</f>
        <v/>
      </c>
      <c r="K15">
        <v>2</v>
      </c>
    </row>
    <row r="16" spans="1:11" x14ac:dyDescent="0.25">
      <c r="A16" t="s">
        <v>146</v>
      </c>
      <c r="B16">
        <v>12</v>
      </c>
      <c r="C16">
        <f>$G$1</f>
        <v>12</v>
      </c>
      <c r="D16">
        <f>SUMIF(Animals!G$3:G$616, A16, Animals!F$3:F$616)
+SUMIF(Gear!G$3:G$614, A16, Gear!F$3:F$614)
+SUMIF(Gear!H$3:H$614, A16, Gear!F$3:F$614)
+SUMIF(Gear!I$3:I$614, A16, Gear!F$3:F$614)
+SUMIF(Workshop!G$3:G$603, A16, Workshop!I$3:I$603)
+SUMIF(Workshop!J$3:J$603, A16, Workshop!L$3:L$603)
+SUMIF(Workshop!M$3:M$603, A16, Workshop!O$3:O$603)
+SUMIF(Workshop!P$3:P$603, A16, Workshop!R$3:R$603)
+SUMIF(Fish!G$3:G$616, A16, Fish!I$3:I$616)
+SUMIF(Fish!J$3:J$616, A16, Fish!L$3:L$616)</f>
        <v>0</v>
      </c>
      <c r="E16">
        <f>SUM(C16:D16)</f>
        <v>12</v>
      </c>
      <c r="F16">
        <f>MAX(0, E16-B16)</f>
        <v>0</v>
      </c>
      <c r="G16" t="s">
        <v>101</v>
      </c>
      <c r="H16" t="s">
        <v>55</v>
      </c>
      <c r="J16" t="str">
        <f>IF(OR(
AND(NOT(ISBLANK(G16)),
IFERROR(VLOOKUP(G16, Crops!$A$3:$B$616, 2, FALSE),
IFERROR(VLOOKUP(G16, Trees!$A$3:$B$615, 2, FALSE),
IFERROR(VLOOKUP(G16, Animals!$A$3:$B$616, 2, FALSE),
IFERROR(VLOOKUP(G16, Gear!$A$3:$B$614, 2, FALSE),
IFERROR(VLOOKUP(G16, Workshop!$A$3:$B$604, 2, FALSE),
IFERROR(VLOOKUP(G16, Fish!$A$3:$B$613, 2, FALSE), 0)))))) &lt;= 0),
AND(NOT(ISBLANK(H16)),
IFERROR(VLOOKUP(H16, Crops!$A$3:$B$616, 2, FALSE),
IFERROR(VLOOKUP(H16, Trees!$A$3:$B$615, 2, FALSE),
IFERROR(VLOOKUP(H16, Animals!$A$3:$B$616, 2, FALSE),
IFERROR(VLOOKUP(H16, Gear!$A$3:$B$614, 2, FALSE),
IFERROR(VLOOKUP(H16, Workshop!$A$3:$B$604, 2, FALSE),
IFERROR(VLOOKUP(H16, Fish!$A$3:$B$613, 2, FALSE), 0)))))) &lt;= 0),
AND(NOT(ISBLANK(I16)),
IFERROR(VLOOKUP(I16, Crops!$A$3:$B$616, 2, FALSE),
IFERROR(VLOOKUP(I16, Trees!$A$3:$B$615, 2, FALSE),
IFERROR(VLOOKUP(I16, Animals!$A$3:$B$616, 2, FALSE),
IFERROR(VLOOKUP(I16, Gear!$A$3:$B$614, 2, FALSE),
IFERROR(VLOOKUP(I16, Workshop!$A$3:$B$604, 2, FALSE),
IFERROR(VLOOKUP(I16, Fish!$A$3:$B$613, 2, FALSE), 0)))))) &lt;= 0)), "X", "")</f>
        <v/>
      </c>
      <c r="K16">
        <v>2</v>
      </c>
    </row>
    <row r="17" spans="1:12" x14ac:dyDescent="0.25">
      <c r="A17" t="s">
        <v>109</v>
      </c>
      <c r="B17">
        <v>18</v>
      </c>
      <c r="C17">
        <f>$G$1</f>
        <v>12</v>
      </c>
      <c r="D17">
        <f>SUMIF(Animals!G$3:G$616, A17, Animals!F$3:F$616)
+SUMIF(Gear!G$3:G$614, A17, Gear!F$3:F$614)
+SUMIF(Gear!H$3:H$614, A17, Gear!F$3:F$614)
+SUMIF(Gear!I$3:I$614, A17, Gear!F$3:F$614)
+SUMIF(Workshop!G$3:G$603, A17, Workshop!I$3:I$603)
+SUMIF(Workshop!J$3:J$603, A17, Workshop!L$3:L$603)
+SUMIF(Workshop!M$3:M$603, A17, Workshop!O$3:O$603)
+SUMIF(Workshop!P$3:P$603, A17, Workshop!R$3:R$603)
+SUMIF(Fish!G$3:G$616, A17, Fish!I$3:I$616)
+SUMIF(Fish!J$3:J$616, A17, Fish!L$3:L$616)</f>
        <v>0</v>
      </c>
      <c r="E17">
        <f>SUM(C17:D17)</f>
        <v>12</v>
      </c>
      <c r="F17">
        <f>MAX(0, E17-B17)</f>
        <v>0</v>
      </c>
      <c r="G17" t="s">
        <v>66</v>
      </c>
      <c r="H17" t="s">
        <v>98</v>
      </c>
      <c r="I17" t="s">
        <v>55</v>
      </c>
      <c r="J17" t="str">
        <f>IF(OR(
AND(NOT(ISBLANK(G17)),
IFERROR(VLOOKUP(G17, Crops!$A$3:$B$616, 2, FALSE),
IFERROR(VLOOKUP(G17, Trees!$A$3:$B$615, 2, FALSE),
IFERROR(VLOOKUP(G17, Animals!$A$3:$B$616, 2, FALSE),
IFERROR(VLOOKUP(G17, Gear!$A$3:$B$614, 2, FALSE),
IFERROR(VLOOKUP(G17, Workshop!$A$3:$B$604, 2, FALSE),
IFERROR(VLOOKUP(G17, Fish!$A$3:$B$613, 2, FALSE), 0)))))) &lt;= 0),
AND(NOT(ISBLANK(H17)),
IFERROR(VLOOKUP(H17, Crops!$A$3:$B$616, 2, FALSE),
IFERROR(VLOOKUP(H17, Trees!$A$3:$B$615, 2, FALSE),
IFERROR(VLOOKUP(H17, Animals!$A$3:$B$616, 2, FALSE),
IFERROR(VLOOKUP(H17, Gear!$A$3:$B$614, 2, FALSE),
IFERROR(VLOOKUP(H17, Workshop!$A$3:$B$604, 2, FALSE),
IFERROR(VLOOKUP(H17, Fish!$A$3:$B$613, 2, FALSE), 0)))))) &lt;= 0),
AND(NOT(ISBLANK(I17)),
IFERROR(VLOOKUP(I17, Crops!$A$3:$B$616, 2, FALSE),
IFERROR(VLOOKUP(I17, Trees!$A$3:$B$615, 2, FALSE),
IFERROR(VLOOKUP(I17, Animals!$A$3:$B$616, 2, FALSE),
IFERROR(VLOOKUP(I17, Gear!$A$3:$B$614, 2, FALSE),
IFERROR(VLOOKUP(I17, Workshop!$A$3:$B$604, 2, FALSE),
IFERROR(VLOOKUP(I17, Fish!$A$3:$B$613, 2, FALSE), 0)))))) &lt;= 0)), "X", "")</f>
        <v>X</v>
      </c>
      <c r="K17">
        <v>2</v>
      </c>
    </row>
    <row r="18" spans="1:12" x14ac:dyDescent="0.25">
      <c r="A18" t="s">
        <v>167</v>
      </c>
      <c r="B18">
        <v>12</v>
      </c>
      <c r="C18">
        <f>$G$1</f>
        <v>12</v>
      </c>
      <c r="D18">
        <f>SUMIF(Animals!G$3:G$616, A18, Animals!F$3:F$616)
+SUMIF(Gear!G$3:G$614, A18, Gear!F$3:F$614)
+SUMIF(Gear!H$3:H$614, A18, Gear!F$3:F$614)
+SUMIF(Gear!I$3:I$614, A18, Gear!F$3:F$614)
+SUMIF(Workshop!G$3:G$603, A18, Workshop!I$3:I$603)
+SUMIF(Workshop!J$3:J$603, A18, Workshop!L$3:L$603)
+SUMIF(Workshop!M$3:M$603, A18, Workshop!O$3:O$603)
+SUMIF(Workshop!P$3:P$603, A18, Workshop!R$3:R$603)
+SUMIF(Fish!G$3:G$616, A18, Fish!I$3:I$616)
+SUMIF(Fish!J$3:J$616, A18, Fish!L$3:L$616)</f>
        <v>0</v>
      </c>
      <c r="E18">
        <f>SUM(C18:D18)</f>
        <v>12</v>
      </c>
      <c r="F18">
        <f>MAX(0, E18-B18)</f>
        <v>0</v>
      </c>
      <c r="G18" t="s">
        <v>68</v>
      </c>
      <c r="H18" t="s">
        <v>55</v>
      </c>
      <c r="J18" t="str">
        <f>IF(OR(
AND(NOT(ISBLANK(G18)),
IFERROR(VLOOKUP(G18, Crops!$A$3:$B$616, 2, FALSE),
IFERROR(VLOOKUP(G18, Trees!$A$3:$B$615, 2, FALSE),
IFERROR(VLOOKUP(G18, Animals!$A$3:$B$616, 2, FALSE),
IFERROR(VLOOKUP(G18, Gear!$A$3:$B$614, 2, FALSE),
IFERROR(VLOOKUP(G18, Workshop!$A$3:$B$604, 2, FALSE),
IFERROR(VLOOKUP(G18, Fish!$A$3:$B$613, 2, FALSE), 0)))))) &lt;= 0),
AND(NOT(ISBLANK(H18)),
IFERROR(VLOOKUP(H18, Crops!$A$3:$B$616, 2, FALSE),
IFERROR(VLOOKUP(H18, Trees!$A$3:$B$615, 2, FALSE),
IFERROR(VLOOKUP(H18, Animals!$A$3:$B$616, 2, FALSE),
IFERROR(VLOOKUP(H18, Gear!$A$3:$B$614, 2, FALSE),
IFERROR(VLOOKUP(H18, Workshop!$A$3:$B$604, 2, FALSE),
IFERROR(VLOOKUP(H18, Fish!$A$3:$B$613, 2, FALSE), 0)))))) &lt;= 0),
AND(NOT(ISBLANK(I18)),
IFERROR(VLOOKUP(I18, Crops!$A$3:$B$616, 2, FALSE),
IFERROR(VLOOKUP(I18, Trees!$A$3:$B$615, 2, FALSE),
IFERROR(VLOOKUP(I18, Animals!$A$3:$B$616, 2, FALSE),
IFERROR(VLOOKUP(I18, Gear!$A$3:$B$614, 2, FALSE),
IFERROR(VLOOKUP(I18, Workshop!$A$3:$B$604, 2, FALSE),
IFERROR(VLOOKUP(I18, Fish!$A$3:$B$613, 2, FALSE), 0)))))) &lt;= 0)), "X", "")</f>
        <v/>
      </c>
      <c r="K18">
        <v>2</v>
      </c>
    </row>
    <row r="19" spans="1:12" x14ac:dyDescent="0.25">
      <c r="A19" t="s">
        <v>190</v>
      </c>
      <c r="B19">
        <v>7</v>
      </c>
      <c r="C19">
        <f>$G$1</f>
        <v>12</v>
      </c>
      <c r="D19">
        <f>SUMIF(Animals!G$3:G$616, A19, Animals!F$3:F$616)
+SUMIF(Gear!G$3:G$614, A19, Gear!F$3:F$614)
+SUMIF(Gear!H$3:H$614, A19, Gear!F$3:F$614)
+SUMIF(Gear!I$3:I$614, A19, Gear!F$3:F$614)
+SUMIF(Workshop!G$3:G$603, A19, Workshop!I$3:I$603)
+SUMIF(Workshop!J$3:J$603, A19, Workshop!L$3:L$603)
+SUMIF(Workshop!M$3:M$603, A19, Workshop!O$3:O$603)
+SUMIF(Workshop!P$3:P$603, A19, Workshop!R$3:R$603)
+SUMIF(Fish!G$3:G$616, A19, Fish!I$3:I$616)
+SUMIF(Fish!J$3:J$616, A19, Fish!L$3:L$616)</f>
        <v>0</v>
      </c>
      <c r="E19">
        <f>SUM(C19:D19)</f>
        <v>12</v>
      </c>
      <c r="F19">
        <f>MAX(0, E19-B19)</f>
        <v>5</v>
      </c>
      <c r="G19" t="s">
        <v>98</v>
      </c>
      <c r="H19" t="s">
        <v>55</v>
      </c>
      <c r="J19" t="str">
        <f>IF(OR(
AND(NOT(ISBLANK(G19)),
IFERROR(VLOOKUP(G19, Crops!$A$3:$B$616, 2, FALSE),
IFERROR(VLOOKUP(G19, Trees!$A$3:$B$615, 2, FALSE),
IFERROR(VLOOKUP(G19, Animals!$A$3:$B$616, 2, FALSE),
IFERROR(VLOOKUP(G19, Gear!$A$3:$B$614, 2, FALSE),
IFERROR(VLOOKUP(G19, Workshop!$A$3:$B$604, 2, FALSE),
IFERROR(VLOOKUP(G19, Fish!$A$3:$B$613, 2, FALSE), 0)))))) &lt;= 0),
AND(NOT(ISBLANK(H19)),
IFERROR(VLOOKUP(H19, Crops!$A$3:$B$616, 2, FALSE),
IFERROR(VLOOKUP(H19, Trees!$A$3:$B$615, 2, FALSE),
IFERROR(VLOOKUP(H19, Animals!$A$3:$B$616, 2, FALSE),
IFERROR(VLOOKUP(H19, Gear!$A$3:$B$614, 2, FALSE),
IFERROR(VLOOKUP(H19, Workshop!$A$3:$B$604, 2, FALSE),
IFERROR(VLOOKUP(H19, Fish!$A$3:$B$613, 2, FALSE), 0)))))) &lt;= 0),
AND(NOT(ISBLANK(I19)),
IFERROR(VLOOKUP(I19, Crops!$A$3:$B$616, 2, FALSE),
IFERROR(VLOOKUP(I19, Trees!$A$3:$B$615, 2, FALSE),
IFERROR(VLOOKUP(I19, Animals!$A$3:$B$616, 2, FALSE),
IFERROR(VLOOKUP(I19, Gear!$A$3:$B$614, 2, FALSE),
IFERROR(VLOOKUP(I19, Workshop!$A$3:$B$604, 2, FALSE),
IFERROR(VLOOKUP(I19, Fish!$A$3:$B$613, 2, FALSE), 0)))))) &lt;= 0)), "X", "")</f>
        <v>X</v>
      </c>
      <c r="K19">
        <v>2</v>
      </c>
    </row>
    <row r="20" spans="1:12" x14ac:dyDescent="0.25">
      <c r="A20" t="s">
        <v>372</v>
      </c>
      <c r="B20">
        <v>12</v>
      </c>
      <c r="C20">
        <f>$G$1</f>
        <v>12</v>
      </c>
      <c r="D20">
        <f>SUMIF(Animals!G$3:G$616, A20, Animals!F$3:F$616)
+SUMIF(Gear!G$3:G$614, A20, Gear!F$3:F$614)
+SUMIF(Gear!H$3:H$614, A20, Gear!F$3:F$614)
+SUMIF(Gear!I$3:I$614, A20, Gear!F$3:F$614)
+SUMIF(Workshop!G$3:G$603, A20, Workshop!I$3:I$603)
+SUMIF(Workshop!J$3:J$603, A20, Workshop!L$3:L$603)
+SUMIF(Workshop!M$3:M$603, A20, Workshop!O$3:O$603)
+SUMIF(Workshop!P$3:P$603, A20, Workshop!R$3:R$603)
+SUMIF(Fish!G$3:G$616, A20, Fish!I$3:I$616)
+SUMIF(Fish!J$3:J$616, A20, Fish!L$3:L$616)</f>
        <v>0</v>
      </c>
      <c r="E20">
        <f>SUM(C20:D20)</f>
        <v>12</v>
      </c>
      <c r="F20">
        <f>MAX(0, E20-B20)</f>
        <v>0</v>
      </c>
      <c r="G20" t="s">
        <v>264</v>
      </c>
      <c r="J20" t="str">
        <f>IF(OR(
AND(NOT(ISBLANK(G20)),
IFERROR(VLOOKUP(G20, Crops!$A$3:$B$616, 2, FALSE),
IFERROR(VLOOKUP(G20, Trees!$A$3:$B$615, 2, FALSE),
IFERROR(VLOOKUP(G20, Animals!$A$3:$B$616, 2, FALSE),
IFERROR(VLOOKUP(G20, Gear!$A$3:$B$614, 2, FALSE),
IFERROR(VLOOKUP(G20, Workshop!$A$3:$B$604, 2, FALSE),
IFERROR(VLOOKUP(G20, Fish!$A$3:$B$613, 2, FALSE), 0)))))) &lt;= 0),
AND(NOT(ISBLANK(H20)),
IFERROR(VLOOKUP(H20, Crops!$A$3:$B$616, 2, FALSE),
IFERROR(VLOOKUP(H20, Trees!$A$3:$B$615, 2, FALSE),
IFERROR(VLOOKUP(H20, Animals!$A$3:$B$616, 2, FALSE),
IFERROR(VLOOKUP(H20, Gear!$A$3:$B$614, 2, FALSE),
IFERROR(VLOOKUP(H20, Workshop!$A$3:$B$604, 2, FALSE),
IFERROR(VLOOKUP(H20, Fish!$A$3:$B$613, 2, FALSE), 0)))))) &lt;= 0),
AND(NOT(ISBLANK(I20)),
IFERROR(VLOOKUP(I20, Crops!$A$3:$B$616, 2, FALSE),
IFERROR(VLOOKUP(I20, Trees!$A$3:$B$615, 2, FALSE),
IFERROR(VLOOKUP(I20, Animals!$A$3:$B$616, 2, FALSE),
IFERROR(VLOOKUP(I20, Gear!$A$3:$B$614, 2, FALSE),
IFERROR(VLOOKUP(I20, Workshop!$A$3:$B$604, 2, FALSE),
IFERROR(VLOOKUP(I20, Fish!$A$3:$B$613, 2, FALSE), 0)))))) &lt;= 0)), "X", "")</f>
        <v>X</v>
      </c>
      <c r="K20">
        <v>2</v>
      </c>
    </row>
    <row r="21" spans="1:12" x14ac:dyDescent="0.25">
      <c r="A21" t="s">
        <v>129</v>
      </c>
      <c r="B21">
        <v>1</v>
      </c>
      <c r="C21">
        <f>$G$1</f>
        <v>12</v>
      </c>
      <c r="D21">
        <f>SUMIF(Animals!G$3:G$616, A21, Animals!F$3:F$616)
+SUMIF(Gear!G$3:G$614, A21, Gear!F$3:F$614)
+SUMIF(Gear!H$3:H$614, A21, Gear!F$3:F$614)
+SUMIF(Gear!I$3:I$614, A21, Gear!F$3:F$614)
+SUMIF(Workshop!G$3:G$603, A21, Workshop!I$3:I$603)
+SUMIF(Workshop!J$3:J$603, A21, Workshop!L$3:L$603)
+SUMIF(Workshop!M$3:M$603, A21, Workshop!O$3:O$603)
+SUMIF(Workshop!P$3:P$603, A21, Workshop!R$3:R$603)
+SUMIF(Fish!G$3:G$616, A21, Fish!I$3:I$616)
+SUMIF(Fish!J$3:J$616, A21, Fish!L$3:L$616)</f>
        <v>0</v>
      </c>
      <c r="E21">
        <f>SUM(C21:D21)</f>
        <v>12</v>
      </c>
      <c r="F21">
        <f>MAX(0, E21-B21)</f>
        <v>11</v>
      </c>
      <c r="G21" t="s">
        <v>8</v>
      </c>
      <c r="H21" t="s">
        <v>24</v>
      </c>
      <c r="J21" t="str">
        <f>IF(OR(
AND(NOT(ISBLANK(G21)),
IFERROR(VLOOKUP(G21, Crops!$A$3:$B$616, 2, FALSE),
IFERROR(VLOOKUP(G21, Trees!$A$3:$B$615, 2, FALSE),
IFERROR(VLOOKUP(G21, Animals!$A$3:$B$616, 2, FALSE),
IFERROR(VLOOKUP(G21, Gear!$A$3:$B$614, 2, FALSE),
IFERROR(VLOOKUP(G21, Workshop!$A$3:$B$604, 2, FALSE),
IFERROR(VLOOKUP(G21, Fish!$A$3:$B$613, 2, FALSE), 0)))))) &lt;= 0),
AND(NOT(ISBLANK(H21)),
IFERROR(VLOOKUP(H21, Crops!$A$3:$B$616, 2, FALSE),
IFERROR(VLOOKUP(H21, Trees!$A$3:$B$615, 2, FALSE),
IFERROR(VLOOKUP(H21, Animals!$A$3:$B$616, 2, FALSE),
IFERROR(VLOOKUP(H21, Gear!$A$3:$B$614, 2, FALSE),
IFERROR(VLOOKUP(H21, Workshop!$A$3:$B$604, 2, FALSE),
IFERROR(VLOOKUP(H21, Fish!$A$3:$B$613, 2, FALSE), 0)))))) &lt;= 0),
AND(NOT(ISBLANK(I21)),
IFERROR(VLOOKUP(I21, Crops!$A$3:$B$616, 2, FALSE),
IFERROR(VLOOKUP(I21, Trees!$A$3:$B$615, 2, FALSE),
IFERROR(VLOOKUP(I21, Animals!$A$3:$B$616, 2, FALSE),
IFERROR(VLOOKUP(I21, Gear!$A$3:$B$614, 2, FALSE),
IFERROR(VLOOKUP(I21, Workshop!$A$3:$B$604, 2, FALSE),
IFERROR(VLOOKUP(I21, Fish!$A$3:$B$613, 2, FALSE), 0)))))) &lt;= 0)), "X", "")</f>
        <v>X</v>
      </c>
      <c r="K21">
        <v>2</v>
      </c>
    </row>
    <row r="22" spans="1:12" x14ac:dyDescent="0.25">
      <c r="A22" t="s">
        <v>393</v>
      </c>
      <c r="B22">
        <v>12</v>
      </c>
      <c r="C22">
        <f>$G$1</f>
        <v>12</v>
      </c>
      <c r="D22">
        <f>SUMIF(Animals!G$3:G$616, A22, Animals!F$3:F$616)
+SUMIF(Gear!G$3:G$614, A22, Gear!F$3:F$614)
+SUMIF(Gear!H$3:H$614, A22, Gear!F$3:F$614)
+SUMIF(Gear!I$3:I$614, A22, Gear!F$3:F$614)
+SUMIF(Workshop!G$3:G$603, A22, Workshop!I$3:I$603)
+SUMIF(Workshop!J$3:J$603, A22, Workshop!L$3:L$603)
+SUMIF(Workshop!M$3:M$603, A22, Workshop!O$3:O$603)
+SUMIF(Workshop!P$3:P$603, A22, Workshop!R$3:R$603)
+SUMIF(Fish!G$3:G$616, A22, Fish!I$3:I$616)
+SUMIF(Fish!J$3:J$616, A22, Fish!L$3:L$616)</f>
        <v>0</v>
      </c>
      <c r="E22">
        <f>SUM(C22:D22)</f>
        <v>12</v>
      </c>
      <c r="F22">
        <f>MAX(0, E22-B22)</f>
        <v>0</v>
      </c>
      <c r="G22" t="s">
        <v>274</v>
      </c>
      <c r="J22" t="str">
        <f>IF(OR(
AND(NOT(ISBLANK(G22)),
IFERROR(VLOOKUP(G22, Crops!$A$3:$B$616, 2, FALSE),
IFERROR(VLOOKUP(G22, Trees!$A$3:$B$615, 2, FALSE),
IFERROR(VLOOKUP(G22, Animals!$A$3:$B$616, 2, FALSE),
IFERROR(VLOOKUP(G22, Gear!$A$3:$B$614, 2, FALSE),
IFERROR(VLOOKUP(G22, Workshop!$A$3:$B$604, 2, FALSE),
IFERROR(VLOOKUP(G22, Fish!$A$3:$B$613, 2, FALSE), 0)))))) &lt;= 0),
AND(NOT(ISBLANK(H22)),
IFERROR(VLOOKUP(H22, Crops!$A$3:$B$616, 2, FALSE),
IFERROR(VLOOKUP(H22, Trees!$A$3:$B$615, 2, FALSE),
IFERROR(VLOOKUP(H22, Animals!$A$3:$B$616, 2, FALSE),
IFERROR(VLOOKUP(H22, Gear!$A$3:$B$614, 2, FALSE),
IFERROR(VLOOKUP(H22, Workshop!$A$3:$B$604, 2, FALSE),
IFERROR(VLOOKUP(H22, Fish!$A$3:$B$613, 2, FALSE), 0)))))) &lt;= 0),
AND(NOT(ISBLANK(I22)),
IFERROR(VLOOKUP(I22, Crops!$A$3:$B$616, 2, FALSE),
IFERROR(VLOOKUP(I22, Trees!$A$3:$B$615, 2, FALSE),
IFERROR(VLOOKUP(I22, Animals!$A$3:$B$616, 2, FALSE),
IFERROR(VLOOKUP(I22, Gear!$A$3:$B$614, 2, FALSE),
IFERROR(VLOOKUP(I22, Workshop!$A$3:$B$604, 2, FALSE),
IFERROR(VLOOKUP(I22, Fish!$A$3:$B$613, 2, FALSE), 0)))))) &lt;= 0)), "X", "")</f>
        <v>X</v>
      </c>
      <c r="K22">
        <v>2</v>
      </c>
    </row>
    <row r="23" spans="1:12" x14ac:dyDescent="0.25">
      <c r="A23" t="s">
        <v>503</v>
      </c>
      <c r="B23">
        <v>22</v>
      </c>
      <c r="C23">
        <f>$G$1</f>
        <v>12</v>
      </c>
      <c r="D23">
        <f>SUMIF(Animals!G$3:G$616, A23, Animals!F$3:F$616)
+SUMIF(Gear!G$3:G$614, A23, Gear!F$3:F$614)
+SUMIF(Gear!H$3:H$614, A23, Gear!F$3:F$614)
+SUMIF(Gear!I$3:I$614, A23, Gear!F$3:F$614)
+SUMIF(Workshop!G$3:G$603, A23, Workshop!I$3:I$603)
+SUMIF(Workshop!J$3:J$603, A23, Workshop!L$3:L$603)
+SUMIF(Workshop!M$3:M$603, A23, Workshop!O$3:O$603)
+SUMIF(Workshop!P$3:P$603, A23, Workshop!R$3:R$603)
+SUMIF(Fish!G$3:G$616, A23, Fish!I$3:I$616)
+SUMIF(Fish!J$3:J$616, A23, Fish!L$3:L$616)</f>
        <v>0</v>
      </c>
      <c r="E23">
        <f>SUM(C23:D23)</f>
        <v>12</v>
      </c>
      <c r="F23">
        <f>MAX(0, E23-B23)</f>
        <v>0</v>
      </c>
      <c r="G23" t="s">
        <v>98</v>
      </c>
      <c r="H23" t="s">
        <v>195</v>
      </c>
      <c r="I23" t="s">
        <v>201</v>
      </c>
      <c r="J23" t="str">
        <f>IF(OR(
AND(NOT(ISBLANK(G23)),
IFERROR(VLOOKUP(G23, Crops!$A$3:$B$616, 2, FALSE),
IFERROR(VLOOKUP(G23, Trees!$A$3:$B$615, 2, FALSE),
IFERROR(VLOOKUP(G23, Animals!$A$3:$B$616, 2, FALSE),
IFERROR(VLOOKUP(G23, Gear!$A$3:$B$614, 2, FALSE),
IFERROR(VLOOKUP(G23, Workshop!$A$3:$B$604, 2, FALSE),
IFERROR(VLOOKUP(G23, Fish!$A$3:$B$613, 2, FALSE), 0)))))) &lt;= 0),
AND(NOT(ISBLANK(H23)),
IFERROR(VLOOKUP(H23, Crops!$A$3:$B$616, 2, FALSE),
IFERROR(VLOOKUP(H23, Trees!$A$3:$B$615, 2, FALSE),
IFERROR(VLOOKUP(H23, Animals!$A$3:$B$616, 2, FALSE),
IFERROR(VLOOKUP(H23, Gear!$A$3:$B$614, 2, FALSE),
IFERROR(VLOOKUP(H23, Workshop!$A$3:$B$604, 2, FALSE),
IFERROR(VLOOKUP(H23, Fish!$A$3:$B$613, 2, FALSE), 0)))))) &lt;= 0),
AND(NOT(ISBLANK(I23)),
IFERROR(VLOOKUP(I23, Crops!$A$3:$B$616, 2, FALSE),
IFERROR(VLOOKUP(I23, Trees!$A$3:$B$615, 2, FALSE),
IFERROR(VLOOKUP(I23, Animals!$A$3:$B$616, 2, FALSE),
IFERROR(VLOOKUP(I23, Gear!$A$3:$B$614, 2, FALSE),
IFERROR(VLOOKUP(I23, Workshop!$A$3:$B$604, 2, FALSE),
IFERROR(VLOOKUP(I23, Fish!$A$3:$B$613, 2, FALSE), 0)))))) &lt;= 0)), "X", "")</f>
        <v>X</v>
      </c>
      <c r="K23">
        <v>1</v>
      </c>
      <c r="L23">
        <v>17</v>
      </c>
    </row>
    <row r="24" spans="1:12" x14ac:dyDescent="0.25">
      <c r="A24" t="s">
        <v>180</v>
      </c>
      <c r="B24">
        <v>11</v>
      </c>
      <c r="C24">
        <f>$G$1</f>
        <v>12</v>
      </c>
      <c r="D24">
        <f>SUMIF(Animals!G$3:G$616, A24, Animals!F$3:F$616)
+SUMIF(Gear!G$3:G$614, A24, Gear!F$3:F$614)
+SUMIF(Gear!H$3:H$614, A24, Gear!F$3:F$614)
+SUMIF(Gear!I$3:I$614, A24, Gear!F$3:F$614)
+SUMIF(Workshop!G$3:G$603, A24, Workshop!I$3:I$603)
+SUMIF(Workshop!J$3:J$603, A24, Workshop!L$3:L$603)
+SUMIF(Workshop!M$3:M$603, A24, Workshop!O$3:O$603)
+SUMIF(Workshop!P$3:P$603, A24, Workshop!R$3:R$603)
+SUMIF(Fish!G$3:G$616, A24, Fish!I$3:I$616)
+SUMIF(Fish!J$3:J$616, A24, Fish!L$3:L$616)</f>
        <v>0</v>
      </c>
      <c r="E24">
        <f>SUM(C24:D24)</f>
        <v>12</v>
      </c>
      <c r="F24">
        <f>MAX(0, E24-B24)</f>
        <v>1</v>
      </c>
      <c r="G24" t="s">
        <v>112</v>
      </c>
      <c r="H24" t="s">
        <v>24</v>
      </c>
      <c r="I24" t="s">
        <v>67</v>
      </c>
      <c r="J24" t="str">
        <f>IF(OR(
AND(NOT(ISBLANK(G24)),
IFERROR(VLOOKUP(G24, Crops!$A$3:$B$616, 2, FALSE),
IFERROR(VLOOKUP(G24, Trees!$A$3:$B$615, 2, FALSE),
IFERROR(VLOOKUP(G24, Animals!$A$3:$B$616, 2, FALSE),
IFERROR(VLOOKUP(G24, Gear!$A$3:$B$614, 2, FALSE),
IFERROR(VLOOKUP(G24, Workshop!$A$3:$B$604, 2, FALSE),
IFERROR(VLOOKUP(G24, Fish!$A$3:$B$613, 2, FALSE), 0)))))) &lt;= 0),
AND(NOT(ISBLANK(H24)),
IFERROR(VLOOKUP(H24, Crops!$A$3:$B$616, 2, FALSE),
IFERROR(VLOOKUP(H24, Trees!$A$3:$B$615, 2, FALSE),
IFERROR(VLOOKUP(H24, Animals!$A$3:$B$616, 2, FALSE),
IFERROR(VLOOKUP(H24, Gear!$A$3:$B$614, 2, FALSE),
IFERROR(VLOOKUP(H24, Workshop!$A$3:$B$604, 2, FALSE),
IFERROR(VLOOKUP(H24, Fish!$A$3:$B$613, 2, FALSE), 0)))))) &lt;= 0),
AND(NOT(ISBLANK(I24)),
IFERROR(VLOOKUP(I24, Crops!$A$3:$B$616, 2, FALSE),
IFERROR(VLOOKUP(I24, Trees!$A$3:$B$615, 2, FALSE),
IFERROR(VLOOKUP(I24, Animals!$A$3:$B$616, 2, FALSE),
IFERROR(VLOOKUP(I24, Gear!$A$3:$B$614, 2, FALSE),
IFERROR(VLOOKUP(I24, Workshop!$A$3:$B$604, 2, FALSE),
IFERROR(VLOOKUP(I24, Fish!$A$3:$B$613, 2, FALSE), 0)))))) &lt;= 0)), "X", "")</f>
        <v>X</v>
      </c>
      <c r="K24">
        <v>2</v>
      </c>
    </row>
    <row r="25" spans="1:12" x14ac:dyDescent="0.25">
      <c r="A25" t="s">
        <v>201</v>
      </c>
      <c r="B25">
        <v>12</v>
      </c>
      <c r="C25">
        <f>$G$1</f>
        <v>12</v>
      </c>
      <c r="D25">
        <f>SUMIF(Animals!G$3:G$616, A25, Animals!F$3:F$616)
+SUMIF(Gear!G$3:G$614, A25, Gear!F$3:F$614)
+SUMIF(Gear!H$3:H$614, A25, Gear!F$3:F$614)
+SUMIF(Gear!I$3:I$614, A25, Gear!F$3:F$614)
+SUMIF(Workshop!G$3:G$603, A25, Workshop!I$3:I$603)
+SUMIF(Workshop!J$3:J$603, A25, Workshop!L$3:L$603)
+SUMIF(Workshop!M$3:M$603, A25, Workshop!O$3:O$603)
+SUMIF(Workshop!P$3:P$603, A25, Workshop!R$3:R$603)
+SUMIF(Fish!G$3:G$616, A25, Fish!I$3:I$616)
+SUMIF(Fish!J$3:J$616, A25, Fish!L$3:L$616)</f>
        <v>0</v>
      </c>
      <c r="E25">
        <f>SUM(C25:D25)</f>
        <v>12</v>
      </c>
      <c r="F25">
        <f>MAX(0, E25-B25)</f>
        <v>0</v>
      </c>
      <c r="G25" t="s">
        <v>67</v>
      </c>
      <c r="J25" t="str">
        <f>IF(OR(
AND(NOT(ISBLANK(G25)),
IFERROR(VLOOKUP(G25, Crops!$A$3:$B$616, 2, FALSE),
IFERROR(VLOOKUP(G25, Trees!$A$3:$B$615, 2, FALSE),
IFERROR(VLOOKUP(G25, Animals!$A$3:$B$616, 2, FALSE),
IFERROR(VLOOKUP(G25, Gear!$A$3:$B$614, 2, FALSE),
IFERROR(VLOOKUP(G25, Workshop!$A$3:$B$604, 2, FALSE),
IFERROR(VLOOKUP(G25, Fish!$A$3:$B$613, 2, FALSE), 0)))))) &lt;= 0),
AND(NOT(ISBLANK(H25)),
IFERROR(VLOOKUP(H25, Crops!$A$3:$B$616, 2, FALSE),
IFERROR(VLOOKUP(H25, Trees!$A$3:$B$615, 2, FALSE),
IFERROR(VLOOKUP(H25, Animals!$A$3:$B$616, 2, FALSE),
IFERROR(VLOOKUP(H25, Gear!$A$3:$B$614, 2, FALSE),
IFERROR(VLOOKUP(H25, Workshop!$A$3:$B$604, 2, FALSE),
IFERROR(VLOOKUP(H25, Fish!$A$3:$B$613, 2, FALSE), 0)))))) &lt;= 0),
AND(NOT(ISBLANK(I25)),
IFERROR(VLOOKUP(I25, Crops!$A$3:$B$616, 2, FALSE),
IFERROR(VLOOKUP(I25, Trees!$A$3:$B$615, 2, FALSE),
IFERROR(VLOOKUP(I25, Animals!$A$3:$B$616, 2, FALSE),
IFERROR(VLOOKUP(I25, Gear!$A$3:$B$614, 2, FALSE),
IFERROR(VLOOKUP(I25, Workshop!$A$3:$B$604, 2, FALSE),
IFERROR(VLOOKUP(I25, Fish!$A$3:$B$613, 2, FALSE), 0)))))) &lt;= 0)), "X", "")</f>
        <v/>
      </c>
      <c r="K25">
        <v>3</v>
      </c>
    </row>
    <row r="26" spans="1:12" x14ac:dyDescent="0.25">
      <c r="A26" t="s">
        <v>344</v>
      </c>
      <c r="B26">
        <v>12</v>
      </c>
      <c r="C26">
        <f>$G$1</f>
        <v>12</v>
      </c>
      <c r="D26">
        <f>SUMIF(Animals!G$3:G$616, A26, Animals!F$3:F$616)
+SUMIF(Gear!G$3:G$614, A26, Gear!F$3:F$614)
+SUMIF(Gear!H$3:H$614, A26, Gear!F$3:F$614)
+SUMIF(Gear!I$3:I$614, A26, Gear!F$3:F$614)
+SUMIF(Workshop!G$3:G$603, A26, Workshop!I$3:I$603)
+SUMIF(Workshop!J$3:J$603, A26, Workshop!L$3:L$603)
+SUMIF(Workshop!M$3:M$603, A26, Workshop!O$3:O$603)
+SUMIF(Workshop!P$3:P$603, A26, Workshop!R$3:R$603)
+SUMIF(Fish!G$3:G$616, A26, Fish!I$3:I$616)
+SUMIF(Fish!J$3:J$616, A26, Fish!L$3:L$616)</f>
        <v>0</v>
      </c>
      <c r="E26">
        <f>SUM(C26:D26)</f>
        <v>12</v>
      </c>
      <c r="F26">
        <f>MAX(0, E26-B26)</f>
        <v>0</v>
      </c>
      <c r="G26" t="s">
        <v>352</v>
      </c>
      <c r="J26" t="str">
        <f>IF(OR(
AND(NOT(ISBLANK(G26)),
IFERROR(VLOOKUP(G26, Crops!$A$3:$B$616, 2, FALSE),
IFERROR(VLOOKUP(G26, Trees!$A$3:$B$615, 2, FALSE),
IFERROR(VLOOKUP(G26, Animals!$A$3:$B$616, 2, FALSE),
IFERROR(VLOOKUP(G26, Gear!$A$3:$B$614, 2, FALSE),
IFERROR(VLOOKUP(G26, Workshop!$A$3:$B$604, 2, FALSE),
IFERROR(VLOOKUP(G26, Fish!$A$3:$B$613, 2, FALSE), 0)))))) &lt;= 0),
AND(NOT(ISBLANK(H26)),
IFERROR(VLOOKUP(H26, Crops!$A$3:$B$616, 2, FALSE),
IFERROR(VLOOKUP(H26, Trees!$A$3:$B$615, 2, FALSE),
IFERROR(VLOOKUP(H26, Animals!$A$3:$B$616, 2, FALSE),
IFERROR(VLOOKUP(H26, Gear!$A$3:$B$614, 2, FALSE),
IFERROR(VLOOKUP(H26, Workshop!$A$3:$B$604, 2, FALSE),
IFERROR(VLOOKUP(H26, Fish!$A$3:$B$613, 2, FALSE), 0)))))) &lt;= 0),
AND(NOT(ISBLANK(I26)),
IFERROR(VLOOKUP(I26, Crops!$A$3:$B$616, 2, FALSE),
IFERROR(VLOOKUP(I26, Trees!$A$3:$B$615, 2, FALSE),
IFERROR(VLOOKUP(I26, Animals!$A$3:$B$616, 2, FALSE),
IFERROR(VLOOKUP(I26, Gear!$A$3:$B$614, 2, FALSE),
IFERROR(VLOOKUP(I26, Workshop!$A$3:$B$604, 2, FALSE),
IFERROR(VLOOKUP(I26, Fish!$A$3:$B$613, 2, FALSE), 0)))))) &lt;= 0)), "X", "")</f>
        <v/>
      </c>
      <c r="K26">
        <v>2</v>
      </c>
    </row>
    <row r="27" spans="1:12" x14ac:dyDescent="0.25">
      <c r="A27" t="s">
        <v>351</v>
      </c>
      <c r="B27">
        <v>0</v>
      </c>
      <c r="C27">
        <f>$G$1</f>
        <v>12</v>
      </c>
      <c r="D27">
        <f>SUMIF(Animals!G$3:G$616, A27, Animals!F$3:F$616)
+SUMIF(Gear!G$3:G$614, A27, Gear!F$3:F$614)
+SUMIF(Gear!H$3:H$614, A27, Gear!F$3:F$614)
+SUMIF(Gear!I$3:I$614, A27, Gear!F$3:F$614)
+SUMIF(Workshop!G$3:G$603, A27, Workshop!I$3:I$603)
+SUMIF(Workshop!J$3:J$603, A27, Workshop!L$3:L$603)
+SUMIF(Workshop!M$3:M$603, A27, Workshop!O$3:O$603)
+SUMIF(Workshop!P$3:P$603, A27, Workshop!R$3:R$603)
+SUMIF(Fish!G$3:G$616, A27, Fish!I$3:I$616)
+SUMIF(Fish!J$3:J$616, A27, Fish!L$3:L$616)</f>
        <v>0</v>
      </c>
      <c r="E27">
        <f>SUM(C27:D27)</f>
        <v>12</v>
      </c>
      <c r="F27">
        <f>MAX(0, E27-B27)</f>
        <v>12</v>
      </c>
      <c r="G27" t="s">
        <v>13</v>
      </c>
      <c r="H27" t="s">
        <v>18</v>
      </c>
      <c r="I27" t="s">
        <v>352</v>
      </c>
      <c r="J27" t="str">
        <f>IF(OR(
AND(NOT(ISBLANK(G27)),
IFERROR(VLOOKUP(G27, Crops!$A$3:$B$616, 2, FALSE),
IFERROR(VLOOKUP(G27, Trees!$A$3:$B$615, 2, FALSE),
IFERROR(VLOOKUP(G27, Animals!$A$3:$B$616, 2, FALSE),
IFERROR(VLOOKUP(G27, Gear!$A$3:$B$614, 2, FALSE),
IFERROR(VLOOKUP(G27, Workshop!$A$3:$B$604, 2, FALSE),
IFERROR(VLOOKUP(G27, Fish!$A$3:$B$613, 2, FALSE), 0)))))) &lt;= 0),
AND(NOT(ISBLANK(H27)),
IFERROR(VLOOKUP(H27, Crops!$A$3:$B$616, 2, FALSE),
IFERROR(VLOOKUP(H27, Trees!$A$3:$B$615, 2, FALSE),
IFERROR(VLOOKUP(H27, Animals!$A$3:$B$616, 2, FALSE),
IFERROR(VLOOKUP(H27, Gear!$A$3:$B$614, 2, FALSE),
IFERROR(VLOOKUP(H27, Workshop!$A$3:$B$604, 2, FALSE),
IFERROR(VLOOKUP(H27, Fish!$A$3:$B$613, 2, FALSE), 0)))))) &lt;= 0),
AND(NOT(ISBLANK(I27)),
IFERROR(VLOOKUP(I27, Crops!$A$3:$B$616, 2, FALSE),
IFERROR(VLOOKUP(I27, Trees!$A$3:$B$615, 2, FALSE),
IFERROR(VLOOKUP(I27, Animals!$A$3:$B$616, 2, FALSE),
IFERROR(VLOOKUP(I27, Gear!$A$3:$B$614, 2, FALSE),
IFERROR(VLOOKUP(I27, Workshop!$A$3:$B$604, 2, FALSE),
IFERROR(VLOOKUP(I27, Fish!$A$3:$B$613, 2, FALSE), 0)))))) &lt;= 0)), "X", "")</f>
        <v>X</v>
      </c>
      <c r="K27">
        <v>2</v>
      </c>
    </row>
    <row r="28" spans="1:12" x14ac:dyDescent="0.25">
      <c r="A28" t="s">
        <v>322</v>
      </c>
      <c r="B28">
        <v>1</v>
      </c>
      <c r="C28">
        <f>$G$1</f>
        <v>12</v>
      </c>
      <c r="D28">
        <f>SUMIF(Animals!G$3:G$616, A28, Animals!F$3:F$616)
+SUMIF(Gear!G$3:G$614, A28, Gear!F$3:F$614)
+SUMIF(Gear!H$3:H$614, A28, Gear!F$3:F$614)
+SUMIF(Gear!I$3:I$614, A28, Gear!F$3:F$614)
+SUMIF(Workshop!G$3:G$603, A28, Workshop!I$3:I$603)
+SUMIF(Workshop!J$3:J$603, A28, Workshop!L$3:L$603)
+SUMIF(Workshop!M$3:M$603, A28, Workshop!O$3:O$603)
+SUMIF(Workshop!P$3:P$603, A28, Workshop!R$3:R$603)
+SUMIF(Fish!G$3:G$616, A28, Fish!I$3:I$616)
+SUMIF(Fish!J$3:J$616, A28, Fish!L$3:L$616)</f>
        <v>0</v>
      </c>
      <c r="E28">
        <f>SUM(C28:D28)</f>
        <v>12</v>
      </c>
      <c r="F28">
        <f>MAX(0, E28-B28)</f>
        <v>11</v>
      </c>
      <c r="G28" t="s">
        <v>29</v>
      </c>
      <c r="H28" t="s">
        <v>264</v>
      </c>
      <c r="J28" t="str">
        <f>IF(OR(
AND(NOT(ISBLANK(G28)),
IFERROR(VLOOKUP(G28, Crops!$A$3:$B$616, 2, FALSE),
IFERROR(VLOOKUP(G28, Trees!$A$3:$B$615, 2, FALSE),
IFERROR(VLOOKUP(G28, Animals!$A$3:$B$616, 2, FALSE),
IFERROR(VLOOKUP(G28, Gear!$A$3:$B$614, 2, FALSE),
IFERROR(VLOOKUP(G28, Workshop!$A$3:$B$604, 2, FALSE),
IFERROR(VLOOKUP(G28, Fish!$A$3:$B$613, 2, FALSE), 0)))))) &lt;= 0),
AND(NOT(ISBLANK(H28)),
IFERROR(VLOOKUP(H28, Crops!$A$3:$B$616, 2, FALSE),
IFERROR(VLOOKUP(H28, Trees!$A$3:$B$615, 2, FALSE),
IFERROR(VLOOKUP(H28, Animals!$A$3:$B$616, 2, FALSE),
IFERROR(VLOOKUP(H28, Gear!$A$3:$B$614, 2, FALSE),
IFERROR(VLOOKUP(H28, Workshop!$A$3:$B$604, 2, FALSE),
IFERROR(VLOOKUP(H28, Fish!$A$3:$B$613, 2, FALSE), 0)))))) &lt;= 0),
AND(NOT(ISBLANK(I28)),
IFERROR(VLOOKUP(I28, Crops!$A$3:$B$616, 2, FALSE),
IFERROR(VLOOKUP(I28, Trees!$A$3:$B$615, 2, FALSE),
IFERROR(VLOOKUP(I28, Animals!$A$3:$B$616, 2, FALSE),
IFERROR(VLOOKUP(I28, Gear!$A$3:$B$614, 2, FALSE),
IFERROR(VLOOKUP(I28, Workshop!$A$3:$B$604, 2, FALSE),
IFERROR(VLOOKUP(I28, Fish!$A$3:$B$613, 2, FALSE), 0)))))) &lt;= 0)), "X", "")</f>
        <v>X</v>
      </c>
      <c r="K28">
        <v>2</v>
      </c>
    </row>
    <row r="29" spans="1:12" x14ac:dyDescent="0.25">
      <c r="A29" t="s">
        <v>536</v>
      </c>
      <c r="B29">
        <v>12</v>
      </c>
      <c r="C29">
        <f>$G$1</f>
        <v>12</v>
      </c>
      <c r="D29">
        <f>SUMIF(Animals!G$3:G$616, A29, Animals!F$3:F$616)
+SUMIF(Gear!G$3:G$614, A29, Gear!F$3:F$614)
+SUMIF(Gear!H$3:H$614, A29, Gear!F$3:F$614)
+SUMIF(Gear!I$3:I$614, A29, Gear!F$3:F$614)
+SUMIF(Workshop!G$3:G$603, A29, Workshop!I$3:I$603)
+SUMIF(Workshop!J$3:J$603, A29, Workshop!L$3:L$603)
+SUMIF(Workshop!M$3:M$603, A29, Workshop!O$3:O$603)
+SUMIF(Workshop!P$3:P$603, A29, Workshop!R$3:R$603)
+SUMIF(Fish!G$3:G$616, A29, Fish!I$3:I$616)
+SUMIF(Fish!J$3:J$616, A29, Fish!L$3:L$616)</f>
        <v>0</v>
      </c>
      <c r="E29">
        <f>SUM(C29:D29)</f>
        <v>12</v>
      </c>
      <c r="F29">
        <f>MAX(0, E29-B29)</f>
        <v>0</v>
      </c>
      <c r="G29" t="s">
        <v>42</v>
      </c>
      <c r="H29" t="s">
        <v>18</v>
      </c>
      <c r="I29" t="s">
        <v>43</v>
      </c>
      <c r="J29" t="str">
        <f>IF(OR(
AND(NOT(ISBLANK(G29)),
IFERROR(VLOOKUP(G29, Crops!$A$3:$B$616, 2, FALSE),
IFERROR(VLOOKUP(G29, Trees!$A$3:$B$615, 2, FALSE),
IFERROR(VLOOKUP(G29, Animals!$A$3:$B$616, 2, FALSE),
IFERROR(VLOOKUP(G29, Gear!$A$3:$B$614, 2, FALSE),
IFERROR(VLOOKUP(G29, Workshop!$A$3:$B$604, 2, FALSE),
IFERROR(VLOOKUP(G29, Fish!$A$3:$B$613, 2, FALSE), 0)))))) &lt;= 0),
AND(NOT(ISBLANK(H29)),
IFERROR(VLOOKUP(H29, Crops!$A$3:$B$616, 2, FALSE),
IFERROR(VLOOKUP(H29, Trees!$A$3:$B$615, 2, FALSE),
IFERROR(VLOOKUP(H29, Animals!$A$3:$B$616, 2, FALSE),
IFERROR(VLOOKUP(H29, Gear!$A$3:$B$614, 2, FALSE),
IFERROR(VLOOKUP(H29, Workshop!$A$3:$B$604, 2, FALSE),
IFERROR(VLOOKUP(H29, Fish!$A$3:$B$613, 2, FALSE), 0)))))) &lt;= 0),
AND(NOT(ISBLANK(I29)),
IFERROR(VLOOKUP(I29, Crops!$A$3:$B$616, 2, FALSE),
IFERROR(VLOOKUP(I29, Trees!$A$3:$B$615, 2, FALSE),
IFERROR(VLOOKUP(I29, Animals!$A$3:$B$616, 2, FALSE),
IFERROR(VLOOKUP(I29, Gear!$A$3:$B$614, 2, FALSE),
IFERROR(VLOOKUP(I29, Workshop!$A$3:$B$604, 2, FALSE),
IFERROR(VLOOKUP(I29, Fish!$A$3:$B$613, 2, FALSE), 0)))))) &lt;= 0)), "X", "")</f>
        <v>X</v>
      </c>
      <c r="K29">
        <v>1</v>
      </c>
      <c r="L29">
        <v>19</v>
      </c>
    </row>
    <row r="30" spans="1:12" x14ac:dyDescent="0.25">
      <c r="A30" t="s">
        <v>346</v>
      </c>
      <c r="B30">
        <v>11</v>
      </c>
      <c r="C30">
        <f>$G$1</f>
        <v>12</v>
      </c>
      <c r="D30">
        <f>SUMIF(Animals!G$3:G$616, A30, Animals!F$3:F$616)
+SUMIF(Gear!G$3:G$614, A30, Gear!F$3:F$614)
+SUMIF(Gear!H$3:H$614, A30, Gear!F$3:F$614)
+SUMIF(Gear!I$3:I$614, A30, Gear!F$3:F$614)
+SUMIF(Workshop!G$3:G$603, A30, Workshop!I$3:I$603)
+SUMIF(Workshop!J$3:J$603, A30, Workshop!L$3:L$603)
+SUMIF(Workshop!M$3:M$603, A30, Workshop!O$3:O$603)
+SUMIF(Workshop!P$3:P$603, A30, Workshop!R$3:R$603)
+SUMIF(Fish!G$3:G$616, A30, Fish!I$3:I$616)
+SUMIF(Fish!J$3:J$616, A30, Fish!L$3:L$616)</f>
        <v>0</v>
      </c>
      <c r="E30">
        <f>SUM(C30:D30)</f>
        <v>12</v>
      </c>
      <c r="F30">
        <f>MAX(0, E30-B30)</f>
        <v>1</v>
      </c>
      <c r="G30" t="s">
        <v>112</v>
      </c>
      <c r="H30" t="s">
        <v>24</v>
      </c>
      <c r="I30" t="s">
        <v>283</v>
      </c>
      <c r="J30" t="str">
        <f>IF(OR(
AND(NOT(ISBLANK(G30)),
IFERROR(VLOOKUP(G30, Crops!$A$3:$B$616, 2, FALSE),
IFERROR(VLOOKUP(G30, Trees!$A$3:$B$615, 2, FALSE),
IFERROR(VLOOKUP(G30, Animals!$A$3:$B$616, 2, FALSE),
IFERROR(VLOOKUP(G30, Gear!$A$3:$B$614, 2, FALSE),
IFERROR(VLOOKUP(G30, Workshop!$A$3:$B$604, 2, FALSE),
IFERROR(VLOOKUP(G30, Fish!$A$3:$B$613, 2, FALSE), 0)))))) &lt;= 0),
AND(NOT(ISBLANK(H30)),
IFERROR(VLOOKUP(H30, Crops!$A$3:$B$616, 2, FALSE),
IFERROR(VLOOKUP(H30, Trees!$A$3:$B$615, 2, FALSE),
IFERROR(VLOOKUP(H30, Animals!$A$3:$B$616, 2, FALSE),
IFERROR(VLOOKUP(H30, Gear!$A$3:$B$614, 2, FALSE),
IFERROR(VLOOKUP(H30, Workshop!$A$3:$B$604, 2, FALSE),
IFERROR(VLOOKUP(H30, Fish!$A$3:$B$613, 2, FALSE), 0)))))) &lt;= 0),
AND(NOT(ISBLANK(I30)),
IFERROR(VLOOKUP(I30, Crops!$A$3:$B$616, 2, FALSE),
IFERROR(VLOOKUP(I30, Trees!$A$3:$B$615, 2, FALSE),
IFERROR(VLOOKUP(I30, Animals!$A$3:$B$616, 2, FALSE),
IFERROR(VLOOKUP(I30, Gear!$A$3:$B$614, 2, FALSE),
IFERROR(VLOOKUP(I30, Workshop!$A$3:$B$604, 2, FALSE),
IFERROR(VLOOKUP(I30, Fish!$A$3:$B$613, 2, FALSE), 0)))))) &lt;= 0)), "X", "")</f>
        <v>X</v>
      </c>
      <c r="K30">
        <v>2</v>
      </c>
    </row>
    <row r="31" spans="1:12" x14ac:dyDescent="0.25">
      <c r="A31" t="s">
        <v>354</v>
      </c>
      <c r="B31">
        <v>12</v>
      </c>
      <c r="C31">
        <f>$G$1</f>
        <v>12</v>
      </c>
      <c r="D31">
        <f>SUMIF(Animals!G$3:G$616, A31, Animals!F$3:F$616)
+SUMIF(Gear!G$3:G$614, A31, Gear!F$3:F$614)
+SUMIF(Gear!H$3:H$614, A31, Gear!F$3:F$614)
+SUMIF(Gear!I$3:I$614, A31, Gear!F$3:F$614)
+SUMIF(Workshop!G$3:G$603, A31, Workshop!I$3:I$603)
+SUMIF(Workshop!J$3:J$603, A31, Workshop!L$3:L$603)
+SUMIF(Workshop!M$3:M$603, A31, Workshop!O$3:O$603)
+SUMIF(Workshop!P$3:P$603, A31, Workshop!R$3:R$603)
+SUMIF(Fish!G$3:G$616, A31, Fish!I$3:I$616)
+SUMIF(Fish!J$3:J$616, A31, Fish!L$3:L$616)</f>
        <v>0</v>
      </c>
      <c r="E31">
        <f>SUM(C31:D31)</f>
        <v>12</v>
      </c>
      <c r="F31">
        <f>MAX(0, E31-B31)</f>
        <v>0</v>
      </c>
      <c r="G31" t="s">
        <v>283</v>
      </c>
      <c r="J31" t="str">
        <f>IF(OR(
AND(NOT(ISBLANK(G31)),
IFERROR(VLOOKUP(G31, Crops!$A$3:$B$616, 2, FALSE),
IFERROR(VLOOKUP(G31, Trees!$A$3:$B$615, 2, FALSE),
IFERROR(VLOOKUP(G31, Animals!$A$3:$B$616, 2, FALSE),
IFERROR(VLOOKUP(G31, Gear!$A$3:$B$614, 2, FALSE),
IFERROR(VLOOKUP(G31, Workshop!$A$3:$B$604, 2, FALSE),
IFERROR(VLOOKUP(G31, Fish!$A$3:$B$613, 2, FALSE), 0)))))) &lt;= 0),
AND(NOT(ISBLANK(H31)),
IFERROR(VLOOKUP(H31, Crops!$A$3:$B$616, 2, FALSE),
IFERROR(VLOOKUP(H31, Trees!$A$3:$B$615, 2, FALSE),
IFERROR(VLOOKUP(H31, Animals!$A$3:$B$616, 2, FALSE),
IFERROR(VLOOKUP(H31, Gear!$A$3:$B$614, 2, FALSE),
IFERROR(VLOOKUP(H31, Workshop!$A$3:$B$604, 2, FALSE),
IFERROR(VLOOKUP(H31, Fish!$A$3:$B$613, 2, FALSE), 0)))))) &lt;= 0),
AND(NOT(ISBLANK(I31)),
IFERROR(VLOOKUP(I31, Crops!$A$3:$B$616, 2, FALSE),
IFERROR(VLOOKUP(I31, Trees!$A$3:$B$615, 2, FALSE),
IFERROR(VLOOKUP(I31, Animals!$A$3:$B$616, 2, FALSE),
IFERROR(VLOOKUP(I31, Gear!$A$3:$B$614, 2, FALSE),
IFERROR(VLOOKUP(I31, Workshop!$A$3:$B$604, 2, FALSE),
IFERROR(VLOOKUP(I31, Fish!$A$3:$B$613, 2, FALSE), 0)))))) &lt;= 0)), "X", "")</f>
        <v>X</v>
      </c>
      <c r="K31">
        <v>1</v>
      </c>
      <c r="L31">
        <v>173</v>
      </c>
    </row>
    <row r="32" spans="1:12" x14ac:dyDescent="0.25">
      <c r="A32" t="s">
        <v>102</v>
      </c>
      <c r="B32">
        <v>12</v>
      </c>
      <c r="C32">
        <f>$G$1</f>
        <v>12</v>
      </c>
      <c r="D32">
        <f>SUMIF(Animals!G$3:G$616, A32, Animals!F$3:F$616)
+SUMIF(Gear!G$3:G$614, A32, Gear!F$3:F$614)
+SUMIF(Gear!H$3:H$614, A32, Gear!F$3:F$614)
+SUMIF(Gear!I$3:I$614, A32, Gear!F$3:F$614)
+SUMIF(Workshop!G$3:G$603, A32, Workshop!I$3:I$603)
+SUMIF(Workshop!J$3:J$603, A32, Workshop!L$3:L$603)
+SUMIF(Workshop!M$3:M$603, A32, Workshop!O$3:O$603)
+SUMIF(Workshop!P$3:P$603, A32, Workshop!R$3:R$603)
+SUMIF(Fish!G$3:G$616, A32, Fish!I$3:I$616)
+SUMIF(Fish!J$3:J$616, A32, Fish!L$3:L$616)</f>
        <v>0</v>
      </c>
      <c r="E32">
        <f>SUM(C32:D32)</f>
        <v>12</v>
      </c>
      <c r="F32">
        <f>MAX(0, E32-B32)</f>
        <v>0</v>
      </c>
      <c r="G32" t="s">
        <v>66</v>
      </c>
      <c r="H32" t="s">
        <v>68</v>
      </c>
      <c r="I32" t="s">
        <v>103</v>
      </c>
      <c r="J32" t="str">
        <f>IF(OR(
AND(NOT(ISBLANK(G32)),
IFERROR(VLOOKUP(G32, Crops!$A$3:$B$616, 2, FALSE),
IFERROR(VLOOKUP(G32, Trees!$A$3:$B$615, 2, FALSE),
IFERROR(VLOOKUP(G32, Animals!$A$3:$B$616, 2, FALSE),
IFERROR(VLOOKUP(G32, Gear!$A$3:$B$614, 2, FALSE),
IFERROR(VLOOKUP(G32, Workshop!$A$3:$B$604, 2, FALSE),
IFERROR(VLOOKUP(G32, Fish!$A$3:$B$613, 2, FALSE), 0)))))) &lt;= 0),
AND(NOT(ISBLANK(H32)),
IFERROR(VLOOKUP(H32, Crops!$A$3:$B$616, 2, FALSE),
IFERROR(VLOOKUP(H32, Trees!$A$3:$B$615, 2, FALSE),
IFERROR(VLOOKUP(H32, Animals!$A$3:$B$616, 2, FALSE),
IFERROR(VLOOKUP(H32, Gear!$A$3:$B$614, 2, FALSE),
IFERROR(VLOOKUP(H32, Workshop!$A$3:$B$604, 2, FALSE),
IFERROR(VLOOKUP(H32, Fish!$A$3:$B$613, 2, FALSE), 0)))))) &lt;= 0),
AND(NOT(ISBLANK(I32)),
IFERROR(VLOOKUP(I32, Crops!$A$3:$B$616, 2, FALSE),
IFERROR(VLOOKUP(I32, Trees!$A$3:$B$615, 2, FALSE),
IFERROR(VLOOKUP(I32, Animals!$A$3:$B$616, 2, FALSE),
IFERROR(VLOOKUP(I32, Gear!$A$3:$B$614, 2, FALSE),
IFERROR(VLOOKUP(I32, Workshop!$A$3:$B$604, 2, FALSE),
IFERROR(VLOOKUP(I32, Fish!$A$3:$B$613, 2, FALSE), 0)))))) &lt;= 0)), "X", "")</f>
        <v/>
      </c>
      <c r="K32">
        <v>3</v>
      </c>
    </row>
    <row r="33" spans="1:12" x14ac:dyDescent="0.25">
      <c r="A33" t="s">
        <v>107</v>
      </c>
      <c r="B33">
        <v>12</v>
      </c>
      <c r="C33">
        <f>$G$1</f>
        <v>12</v>
      </c>
      <c r="D33">
        <f>SUMIF(Animals!G$3:G$616, A33, Animals!F$3:F$616)
+SUMIF(Gear!G$3:G$614, A33, Gear!F$3:F$614)
+SUMIF(Gear!H$3:H$614, A33, Gear!F$3:F$614)
+SUMIF(Gear!I$3:I$614, A33, Gear!F$3:F$614)
+SUMIF(Workshop!G$3:G$603, A33, Workshop!I$3:I$603)
+SUMIF(Workshop!J$3:J$603, A33, Workshop!L$3:L$603)
+SUMIF(Workshop!M$3:M$603, A33, Workshop!O$3:O$603)
+SUMIF(Workshop!P$3:P$603, A33, Workshop!R$3:R$603)
+SUMIF(Fish!G$3:G$616, A33, Fish!I$3:I$616)
+SUMIF(Fish!J$3:J$616, A33, Fish!L$3:L$616)</f>
        <v>0</v>
      </c>
      <c r="E33">
        <f>SUM(C33:D33)</f>
        <v>12</v>
      </c>
      <c r="F33">
        <f>MAX(0, E33-B33)</f>
        <v>0</v>
      </c>
      <c r="G33" t="s">
        <v>66</v>
      </c>
      <c r="H33" t="s">
        <v>98</v>
      </c>
      <c r="I33" t="s">
        <v>49</v>
      </c>
      <c r="J33" t="str">
        <f>IF(OR(
AND(NOT(ISBLANK(G33)),
IFERROR(VLOOKUP(G33, Crops!$A$3:$B$616, 2, FALSE),
IFERROR(VLOOKUP(G33, Trees!$A$3:$B$615, 2, FALSE),
IFERROR(VLOOKUP(G33, Animals!$A$3:$B$616, 2, FALSE),
IFERROR(VLOOKUP(G33, Gear!$A$3:$B$614, 2, FALSE),
IFERROR(VLOOKUP(G33, Workshop!$A$3:$B$604, 2, FALSE),
IFERROR(VLOOKUP(G33, Fish!$A$3:$B$613, 2, FALSE), 0)))))) &lt;= 0),
AND(NOT(ISBLANK(H33)),
IFERROR(VLOOKUP(H33, Crops!$A$3:$B$616, 2, FALSE),
IFERROR(VLOOKUP(H33, Trees!$A$3:$B$615, 2, FALSE),
IFERROR(VLOOKUP(H33, Animals!$A$3:$B$616, 2, FALSE),
IFERROR(VLOOKUP(H33, Gear!$A$3:$B$614, 2, FALSE),
IFERROR(VLOOKUP(H33, Workshop!$A$3:$B$604, 2, FALSE),
IFERROR(VLOOKUP(H33, Fish!$A$3:$B$613, 2, FALSE), 0)))))) &lt;= 0),
AND(NOT(ISBLANK(I33)),
IFERROR(VLOOKUP(I33, Crops!$A$3:$B$616, 2, FALSE),
IFERROR(VLOOKUP(I33, Trees!$A$3:$B$615, 2, FALSE),
IFERROR(VLOOKUP(I33, Animals!$A$3:$B$616, 2, FALSE),
IFERROR(VLOOKUP(I33, Gear!$A$3:$B$614, 2, FALSE),
IFERROR(VLOOKUP(I33, Workshop!$A$3:$B$604, 2, FALSE),
IFERROR(VLOOKUP(I33, Fish!$A$3:$B$613, 2, FALSE), 0)))))) &lt;= 0)), "X", "")</f>
        <v>X</v>
      </c>
      <c r="K33">
        <v>3</v>
      </c>
    </row>
    <row r="34" spans="1:12" x14ac:dyDescent="0.25">
      <c r="A34" t="s">
        <v>492</v>
      </c>
      <c r="B34">
        <v>14</v>
      </c>
      <c r="C34">
        <f>$G$1</f>
        <v>12</v>
      </c>
      <c r="D34">
        <f>SUMIF(Animals!G$3:G$616, A34, Animals!F$3:F$616)
+SUMIF(Gear!G$3:G$614, A34, Gear!F$3:F$614)
+SUMIF(Gear!H$3:H$614, A34, Gear!F$3:F$614)
+SUMIF(Gear!I$3:I$614, A34, Gear!F$3:F$614)
+SUMIF(Workshop!G$3:G$603, A34, Workshop!I$3:I$603)
+SUMIF(Workshop!J$3:J$603, A34, Workshop!L$3:L$603)
+SUMIF(Workshop!M$3:M$603, A34, Workshop!O$3:O$603)
+SUMIF(Workshop!P$3:P$603, A34, Workshop!R$3:R$603)
+SUMIF(Fish!G$3:G$616, A34, Fish!I$3:I$616)
+SUMIF(Fish!J$3:J$616, A34, Fish!L$3:L$616)</f>
        <v>0</v>
      </c>
      <c r="E34">
        <f>SUM(C34:D34)</f>
        <v>12</v>
      </c>
      <c r="F34">
        <f>MAX(0, E34-B34)</f>
        <v>0</v>
      </c>
      <c r="G34" t="s">
        <v>461</v>
      </c>
      <c r="J34" t="str">
        <f>IF(OR(
AND(NOT(ISBLANK(G34)),
IFERROR(VLOOKUP(G34, Crops!$A$3:$B$616, 2, FALSE),
IFERROR(VLOOKUP(G34, Trees!$A$3:$B$615, 2, FALSE),
IFERROR(VLOOKUP(G34, Animals!$A$3:$B$616, 2, FALSE),
IFERROR(VLOOKUP(G34, Gear!$A$3:$B$614, 2, FALSE),
IFERROR(VLOOKUP(G34, Workshop!$A$3:$B$604, 2, FALSE),
IFERROR(VLOOKUP(G34, Fish!$A$3:$B$613, 2, FALSE), 0)))))) &lt;= 0),
AND(NOT(ISBLANK(H34)),
IFERROR(VLOOKUP(H34, Crops!$A$3:$B$616, 2, FALSE),
IFERROR(VLOOKUP(H34, Trees!$A$3:$B$615, 2, FALSE),
IFERROR(VLOOKUP(H34, Animals!$A$3:$B$616, 2, FALSE),
IFERROR(VLOOKUP(H34, Gear!$A$3:$B$614, 2, FALSE),
IFERROR(VLOOKUP(H34, Workshop!$A$3:$B$604, 2, FALSE),
IFERROR(VLOOKUP(H34, Fish!$A$3:$B$613, 2, FALSE), 0)))))) &lt;= 0),
AND(NOT(ISBLANK(I34)),
IFERROR(VLOOKUP(I34, Crops!$A$3:$B$616, 2, FALSE),
IFERROR(VLOOKUP(I34, Trees!$A$3:$B$615, 2, FALSE),
IFERROR(VLOOKUP(I34, Animals!$A$3:$B$616, 2, FALSE),
IFERROR(VLOOKUP(I34, Gear!$A$3:$B$614, 2, FALSE),
IFERROR(VLOOKUP(I34, Workshop!$A$3:$B$604, 2, FALSE),
IFERROR(VLOOKUP(I34, Fish!$A$3:$B$613, 2, FALSE), 0)))))) &lt;= 0)), "X", "")</f>
        <v/>
      </c>
      <c r="K34">
        <v>2</v>
      </c>
    </row>
    <row r="35" spans="1:12" x14ac:dyDescent="0.25">
      <c r="A35" t="s">
        <v>317</v>
      </c>
      <c r="B35">
        <v>0</v>
      </c>
      <c r="C35">
        <f>$G$1</f>
        <v>12</v>
      </c>
      <c r="D35">
        <f>SUMIF(Animals!G$3:G$616, A35, Animals!F$3:F$616)
+SUMIF(Gear!G$3:G$614, A35, Gear!F$3:F$614)
+SUMIF(Gear!H$3:H$614, A35, Gear!F$3:F$614)
+SUMIF(Gear!I$3:I$614, A35, Gear!F$3:F$614)
+SUMIF(Workshop!G$3:G$603, A35, Workshop!I$3:I$603)
+SUMIF(Workshop!J$3:J$603, A35, Workshop!L$3:L$603)
+SUMIF(Workshop!M$3:M$603, A35, Workshop!O$3:O$603)
+SUMIF(Workshop!P$3:P$603, A35, Workshop!R$3:R$603)
+SUMIF(Fish!G$3:G$616, A35, Fish!I$3:I$616)
+SUMIF(Fish!J$3:J$616, A35, Fish!L$3:L$616)</f>
        <v>0</v>
      </c>
      <c r="E35">
        <f>SUM(C35:D35)</f>
        <v>12</v>
      </c>
      <c r="F35">
        <f>MAX(0, E35-B35)</f>
        <v>12</v>
      </c>
      <c r="G35" t="s">
        <v>262</v>
      </c>
      <c r="J35" t="str">
        <f>IF(OR(
AND(NOT(ISBLANK(G35)),
IFERROR(VLOOKUP(G35, Crops!$A$3:$B$616, 2, FALSE),
IFERROR(VLOOKUP(G35, Trees!$A$3:$B$615, 2, FALSE),
IFERROR(VLOOKUP(G35, Animals!$A$3:$B$616, 2, FALSE),
IFERROR(VLOOKUP(G35, Gear!$A$3:$B$614, 2, FALSE),
IFERROR(VLOOKUP(G35, Workshop!$A$3:$B$604, 2, FALSE),
IFERROR(VLOOKUP(G35, Fish!$A$3:$B$613, 2, FALSE), 0)))))) &lt;= 0),
AND(NOT(ISBLANK(H35)),
IFERROR(VLOOKUP(H35, Crops!$A$3:$B$616, 2, FALSE),
IFERROR(VLOOKUP(H35, Trees!$A$3:$B$615, 2, FALSE),
IFERROR(VLOOKUP(H35, Animals!$A$3:$B$616, 2, FALSE),
IFERROR(VLOOKUP(H35, Gear!$A$3:$B$614, 2, FALSE),
IFERROR(VLOOKUP(H35, Workshop!$A$3:$B$604, 2, FALSE),
IFERROR(VLOOKUP(H35, Fish!$A$3:$B$613, 2, FALSE), 0)))))) &lt;= 0),
AND(NOT(ISBLANK(I35)),
IFERROR(VLOOKUP(I35, Crops!$A$3:$B$616, 2, FALSE),
IFERROR(VLOOKUP(I35, Trees!$A$3:$B$615, 2, FALSE),
IFERROR(VLOOKUP(I35, Animals!$A$3:$B$616, 2, FALSE),
IFERROR(VLOOKUP(I35, Gear!$A$3:$B$614, 2, FALSE),
IFERROR(VLOOKUP(I35, Workshop!$A$3:$B$604, 2, FALSE),
IFERROR(VLOOKUP(I35, Fish!$A$3:$B$613, 2, FALSE), 0)))))) &lt;= 0)), "X", "")</f>
        <v>X</v>
      </c>
      <c r="K35">
        <v>3</v>
      </c>
    </row>
    <row r="36" spans="1:12" x14ac:dyDescent="0.25">
      <c r="A36" t="s">
        <v>139</v>
      </c>
      <c r="B36">
        <v>12</v>
      </c>
      <c r="C36">
        <f>$G$1</f>
        <v>12</v>
      </c>
      <c r="D36">
        <f>SUMIF(Animals!G$3:G$616, A36, Animals!F$3:F$616)
+SUMIF(Gear!G$3:G$614, A36, Gear!F$3:F$614)
+SUMIF(Gear!H$3:H$614, A36, Gear!F$3:F$614)
+SUMIF(Gear!I$3:I$614, A36, Gear!F$3:F$614)
+SUMIF(Workshop!G$3:G$603, A36, Workshop!I$3:I$603)
+SUMIF(Workshop!J$3:J$603, A36, Workshop!L$3:L$603)
+SUMIF(Workshop!M$3:M$603, A36, Workshop!O$3:O$603)
+SUMIF(Workshop!P$3:P$603, A36, Workshop!R$3:R$603)
+SUMIF(Fish!G$3:G$616, A36, Fish!I$3:I$616)
+SUMIF(Fish!J$3:J$616, A36, Fish!L$3:L$616)</f>
        <v>0</v>
      </c>
      <c r="E36">
        <f>SUM(C36:D36)</f>
        <v>12</v>
      </c>
      <c r="F36">
        <f>MAX(0, E36-B36)</f>
        <v>0</v>
      </c>
      <c r="G36" t="s">
        <v>27</v>
      </c>
      <c r="J36" t="str">
        <f>IF(OR(
AND(NOT(ISBLANK(G36)),
IFERROR(VLOOKUP(G36, Crops!$A$3:$B$616, 2, FALSE),
IFERROR(VLOOKUP(G36, Trees!$A$3:$B$615, 2, FALSE),
IFERROR(VLOOKUP(G36, Animals!$A$3:$B$616, 2, FALSE),
IFERROR(VLOOKUP(G36, Gear!$A$3:$B$614, 2, FALSE),
IFERROR(VLOOKUP(G36, Workshop!$A$3:$B$604, 2, FALSE),
IFERROR(VLOOKUP(G36, Fish!$A$3:$B$613, 2, FALSE), 0)))))) &lt;= 0),
AND(NOT(ISBLANK(H36)),
IFERROR(VLOOKUP(H36, Crops!$A$3:$B$616, 2, FALSE),
IFERROR(VLOOKUP(H36, Trees!$A$3:$B$615, 2, FALSE),
IFERROR(VLOOKUP(H36, Animals!$A$3:$B$616, 2, FALSE),
IFERROR(VLOOKUP(H36, Gear!$A$3:$B$614, 2, FALSE),
IFERROR(VLOOKUP(H36, Workshop!$A$3:$B$604, 2, FALSE),
IFERROR(VLOOKUP(H36, Fish!$A$3:$B$613, 2, FALSE), 0)))))) &lt;= 0),
AND(NOT(ISBLANK(I36)),
IFERROR(VLOOKUP(I36, Crops!$A$3:$B$616, 2, FALSE),
IFERROR(VLOOKUP(I36, Trees!$A$3:$B$615, 2, FALSE),
IFERROR(VLOOKUP(I36, Animals!$A$3:$B$616, 2, FALSE),
IFERROR(VLOOKUP(I36, Gear!$A$3:$B$614, 2, FALSE),
IFERROR(VLOOKUP(I36, Workshop!$A$3:$B$604, 2, FALSE),
IFERROR(VLOOKUP(I36, Fish!$A$3:$B$613, 2, FALSE), 0)))))) &lt;= 0)), "X", "")</f>
        <v/>
      </c>
      <c r="K36">
        <v>3</v>
      </c>
    </row>
    <row r="37" spans="1:12" x14ac:dyDescent="0.25">
      <c r="A37" t="s">
        <v>306</v>
      </c>
      <c r="B37">
        <v>0</v>
      </c>
      <c r="C37">
        <f>$G$1</f>
        <v>12</v>
      </c>
      <c r="D37">
        <f>SUMIF(Animals!G$3:G$616, A37, Animals!F$3:F$616)
+SUMIF(Gear!G$3:G$614, A37, Gear!F$3:F$614)
+SUMIF(Gear!H$3:H$614, A37, Gear!F$3:F$614)
+SUMIF(Gear!I$3:I$614, A37, Gear!F$3:F$614)
+SUMIF(Workshop!G$3:G$603, A37, Workshop!I$3:I$603)
+SUMIF(Workshop!J$3:J$603, A37, Workshop!L$3:L$603)
+SUMIF(Workshop!M$3:M$603, A37, Workshop!O$3:O$603)
+SUMIF(Workshop!P$3:P$603, A37, Workshop!R$3:R$603)
+SUMIF(Fish!G$3:G$616, A37, Fish!I$3:I$616)
+SUMIF(Fish!J$3:J$616, A37, Fish!L$3:L$616)</f>
        <v>0</v>
      </c>
      <c r="E37">
        <f>SUM(C37:D37)</f>
        <v>12</v>
      </c>
      <c r="F37">
        <f>MAX(0, E37-B37)</f>
        <v>12</v>
      </c>
      <c r="G37" t="s">
        <v>266</v>
      </c>
      <c r="J37" t="str">
        <f>IF(OR(
AND(NOT(ISBLANK(G37)),
IFERROR(VLOOKUP(G37, Crops!$A$3:$B$616, 2, FALSE),
IFERROR(VLOOKUP(G37, Trees!$A$3:$B$615, 2, FALSE),
IFERROR(VLOOKUP(G37, Animals!$A$3:$B$616, 2, FALSE),
IFERROR(VLOOKUP(G37, Gear!$A$3:$B$614, 2, FALSE),
IFERROR(VLOOKUP(G37, Workshop!$A$3:$B$604, 2, FALSE),
IFERROR(VLOOKUP(G37, Fish!$A$3:$B$613, 2, FALSE), 0)))))) &lt;= 0),
AND(NOT(ISBLANK(H37)),
IFERROR(VLOOKUP(H37, Crops!$A$3:$B$616, 2, FALSE),
IFERROR(VLOOKUP(H37, Trees!$A$3:$B$615, 2, FALSE),
IFERROR(VLOOKUP(H37, Animals!$A$3:$B$616, 2, FALSE),
IFERROR(VLOOKUP(H37, Gear!$A$3:$B$614, 2, FALSE),
IFERROR(VLOOKUP(H37, Workshop!$A$3:$B$604, 2, FALSE),
IFERROR(VLOOKUP(H37, Fish!$A$3:$B$613, 2, FALSE), 0)))))) &lt;= 0),
AND(NOT(ISBLANK(I37)),
IFERROR(VLOOKUP(I37, Crops!$A$3:$B$616, 2, FALSE),
IFERROR(VLOOKUP(I37, Trees!$A$3:$B$615, 2, FALSE),
IFERROR(VLOOKUP(I37, Animals!$A$3:$B$616, 2, FALSE),
IFERROR(VLOOKUP(I37, Gear!$A$3:$B$614, 2, FALSE),
IFERROR(VLOOKUP(I37, Workshop!$A$3:$B$604, 2, FALSE),
IFERROR(VLOOKUP(I37, Fish!$A$3:$B$613, 2, FALSE), 0)))))) &lt;= 0)), "X", "")</f>
        <v>X</v>
      </c>
      <c r="K37">
        <v>3</v>
      </c>
    </row>
    <row r="38" spans="1:12" x14ac:dyDescent="0.25">
      <c r="A38" t="s">
        <v>360</v>
      </c>
      <c r="B38">
        <v>12</v>
      </c>
      <c r="C38">
        <f>$G$1</f>
        <v>12</v>
      </c>
      <c r="D38">
        <f>SUMIF(Animals!G$3:G$616, A38, Animals!F$3:F$616)
+SUMIF(Gear!G$3:G$614, A38, Gear!F$3:F$614)
+SUMIF(Gear!H$3:H$614, A38, Gear!F$3:F$614)
+SUMIF(Gear!I$3:I$614, A38, Gear!F$3:F$614)
+SUMIF(Workshop!G$3:G$603, A38, Workshop!I$3:I$603)
+SUMIF(Workshop!J$3:J$603, A38, Workshop!L$3:L$603)
+SUMIF(Workshop!M$3:M$603, A38, Workshop!O$3:O$603)
+SUMIF(Workshop!P$3:P$603, A38, Workshop!R$3:R$603)
+SUMIF(Fish!G$3:G$616, A38, Fish!I$3:I$616)
+SUMIF(Fish!J$3:J$616, A38, Fish!L$3:L$616)</f>
        <v>0</v>
      </c>
      <c r="E38">
        <f>SUM(C38:D38)</f>
        <v>12</v>
      </c>
      <c r="F38">
        <f>MAX(0, E38-B38)</f>
        <v>0</v>
      </c>
      <c r="G38" t="s">
        <v>71</v>
      </c>
      <c r="J38" t="str">
        <f>IF(OR(
AND(NOT(ISBLANK(G38)),
IFERROR(VLOOKUP(G38, Crops!$A$3:$B$616, 2, FALSE),
IFERROR(VLOOKUP(G38, Trees!$A$3:$B$615, 2, FALSE),
IFERROR(VLOOKUP(G38, Animals!$A$3:$B$616, 2, FALSE),
IFERROR(VLOOKUP(G38, Gear!$A$3:$B$614, 2, FALSE),
IFERROR(VLOOKUP(G38, Workshop!$A$3:$B$604, 2, FALSE),
IFERROR(VLOOKUP(G38, Fish!$A$3:$B$613, 2, FALSE), 0)))))) &lt;= 0),
AND(NOT(ISBLANK(H38)),
IFERROR(VLOOKUP(H38, Crops!$A$3:$B$616, 2, FALSE),
IFERROR(VLOOKUP(H38, Trees!$A$3:$B$615, 2, FALSE),
IFERROR(VLOOKUP(H38, Animals!$A$3:$B$616, 2, FALSE),
IFERROR(VLOOKUP(H38, Gear!$A$3:$B$614, 2, FALSE),
IFERROR(VLOOKUP(H38, Workshop!$A$3:$B$604, 2, FALSE),
IFERROR(VLOOKUP(H38, Fish!$A$3:$B$613, 2, FALSE), 0)))))) &lt;= 0),
AND(NOT(ISBLANK(I38)),
IFERROR(VLOOKUP(I38, Crops!$A$3:$B$616, 2, FALSE),
IFERROR(VLOOKUP(I38, Trees!$A$3:$B$615, 2, FALSE),
IFERROR(VLOOKUP(I38, Animals!$A$3:$B$616, 2, FALSE),
IFERROR(VLOOKUP(I38, Gear!$A$3:$B$614, 2, FALSE),
IFERROR(VLOOKUP(I38, Workshop!$A$3:$B$604, 2, FALSE),
IFERROR(VLOOKUP(I38, Fish!$A$3:$B$613, 2, FALSE), 0)))))) &lt;= 0)), "X", "")</f>
        <v/>
      </c>
      <c r="K38">
        <v>2</v>
      </c>
    </row>
    <row r="39" spans="1:12" x14ac:dyDescent="0.25">
      <c r="A39" t="s">
        <v>173</v>
      </c>
      <c r="B39">
        <v>12</v>
      </c>
      <c r="C39">
        <f>$G$1</f>
        <v>12</v>
      </c>
      <c r="D39">
        <f>SUMIF(Animals!G$3:G$616, A39, Animals!F$3:F$616)
+SUMIF(Gear!G$3:G$614, A39, Gear!F$3:F$614)
+SUMIF(Gear!H$3:H$614, A39, Gear!F$3:F$614)
+SUMIF(Gear!I$3:I$614, A39, Gear!F$3:F$614)
+SUMIF(Workshop!G$3:G$603, A39, Workshop!I$3:I$603)
+SUMIF(Workshop!J$3:J$603, A39, Workshop!L$3:L$603)
+SUMIF(Workshop!M$3:M$603, A39, Workshop!O$3:O$603)
+SUMIF(Workshop!P$3:P$603, A39, Workshop!R$3:R$603)
+SUMIF(Fish!G$3:G$616, A39, Fish!I$3:I$616)
+SUMIF(Fish!J$3:J$616, A39, Fish!L$3:L$616)</f>
        <v>0</v>
      </c>
      <c r="E39">
        <f>SUM(C39:D39)</f>
        <v>12</v>
      </c>
      <c r="F39">
        <f>MAX(0, E39-B39)</f>
        <v>0</v>
      </c>
      <c r="G39" t="s">
        <v>43</v>
      </c>
      <c r="J39" t="str">
        <f>IF(OR(
AND(NOT(ISBLANK(G39)),
IFERROR(VLOOKUP(G39, Crops!$A$3:$B$616, 2, FALSE),
IFERROR(VLOOKUP(G39, Trees!$A$3:$B$615, 2, FALSE),
IFERROR(VLOOKUP(G39, Animals!$A$3:$B$616, 2, FALSE),
IFERROR(VLOOKUP(G39, Gear!$A$3:$B$614, 2, FALSE),
IFERROR(VLOOKUP(G39, Workshop!$A$3:$B$604, 2, FALSE),
IFERROR(VLOOKUP(G39, Fish!$A$3:$B$613, 2, FALSE), 0)))))) &lt;= 0),
AND(NOT(ISBLANK(H39)),
IFERROR(VLOOKUP(H39, Crops!$A$3:$B$616, 2, FALSE),
IFERROR(VLOOKUP(H39, Trees!$A$3:$B$615, 2, FALSE),
IFERROR(VLOOKUP(H39, Animals!$A$3:$B$616, 2, FALSE),
IFERROR(VLOOKUP(H39, Gear!$A$3:$B$614, 2, FALSE),
IFERROR(VLOOKUP(H39, Workshop!$A$3:$B$604, 2, FALSE),
IFERROR(VLOOKUP(H39, Fish!$A$3:$B$613, 2, FALSE), 0)))))) &lt;= 0),
AND(NOT(ISBLANK(I39)),
IFERROR(VLOOKUP(I39, Crops!$A$3:$B$616, 2, FALSE),
IFERROR(VLOOKUP(I39, Trees!$A$3:$B$615, 2, FALSE),
IFERROR(VLOOKUP(I39, Animals!$A$3:$B$616, 2, FALSE),
IFERROR(VLOOKUP(I39, Gear!$A$3:$B$614, 2, FALSE),
IFERROR(VLOOKUP(I39, Workshop!$A$3:$B$604, 2, FALSE),
IFERROR(VLOOKUP(I39, Fish!$A$3:$B$613, 2, FALSE), 0)))))) &lt;= 0)), "X", "")</f>
        <v/>
      </c>
      <c r="K39">
        <v>2</v>
      </c>
    </row>
    <row r="40" spans="1:12" x14ac:dyDescent="0.25">
      <c r="A40" t="s">
        <v>191</v>
      </c>
      <c r="B40">
        <v>12</v>
      </c>
      <c r="C40">
        <f>$G$1</f>
        <v>12</v>
      </c>
      <c r="D40">
        <f>SUMIF(Animals!G$3:G$616, A40, Animals!F$3:F$616)
+SUMIF(Gear!G$3:G$614, A40, Gear!F$3:F$614)
+SUMIF(Gear!H$3:H$614, A40, Gear!F$3:F$614)
+SUMIF(Gear!I$3:I$614, A40, Gear!F$3:F$614)
+SUMIF(Workshop!G$3:G$603, A40, Workshop!I$3:I$603)
+SUMIF(Workshop!J$3:J$603, A40, Workshop!L$3:L$603)
+SUMIF(Workshop!M$3:M$603, A40, Workshop!O$3:O$603)
+SUMIF(Workshop!P$3:P$603, A40, Workshop!R$3:R$603)
+SUMIF(Fish!G$3:G$616, A40, Fish!I$3:I$616)
+SUMIF(Fish!J$3:J$616, A40, Fish!L$3:L$616)</f>
        <v>0</v>
      </c>
      <c r="E40">
        <f>SUM(C40:D40)</f>
        <v>12</v>
      </c>
      <c r="F40">
        <f>MAX(0, E40-B40)</f>
        <v>0</v>
      </c>
      <c r="G40" t="s">
        <v>98</v>
      </c>
      <c r="H40" t="s">
        <v>43</v>
      </c>
      <c r="J40" t="str">
        <f>IF(OR(
AND(NOT(ISBLANK(G40)),
IFERROR(VLOOKUP(G40, Crops!$A$3:$B$616, 2, FALSE),
IFERROR(VLOOKUP(G40, Trees!$A$3:$B$615, 2, FALSE),
IFERROR(VLOOKUP(G40, Animals!$A$3:$B$616, 2, FALSE),
IFERROR(VLOOKUP(G40, Gear!$A$3:$B$614, 2, FALSE),
IFERROR(VLOOKUP(G40, Workshop!$A$3:$B$604, 2, FALSE),
IFERROR(VLOOKUP(G40, Fish!$A$3:$B$613, 2, FALSE), 0)))))) &lt;= 0),
AND(NOT(ISBLANK(H40)),
IFERROR(VLOOKUP(H40, Crops!$A$3:$B$616, 2, FALSE),
IFERROR(VLOOKUP(H40, Trees!$A$3:$B$615, 2, FALSE),
IFERROR(VLOOKUP(H40, Animals!$A$3:$B$616, 2, FALSE),
IFERROR(VLOOKUP(H40, Gear!$A$3:$B$614, 2, FALSE),
IFERROR(VLOOKUP(H40, Workshop!$A$3:$B$604, 2, FALSE),
IFERROR(VLOOKUP(H40, Fish!$A$3:$B$613, 2, FALSE), 0)))))) &lt;= 0),
AND(NOT(ISBLANK(I40)),
IFERROR(VLOOKUP(I40, Crops!$A$3:$B$616, 2, FALSE),
IFERROR(VLOOKUP(I40, Trees!$A$3:$B$615, 2, FALSE),
IFERROR(VLOOKUP(I40, Animals!$A$3:$B$616, 2, FALSE),
IFERROR(VLOOKUP(I40, Gear!$A$3:$B$614, 2, FALSE),
IFERROR(VLOOKUP(I40, Workshop!$A$3:$B$604, 2, FALSE),
IFERROR(VLOOKUP(I40, Fish!$A$3:$B$613, 2, FALSE), 0)))))) &lt;= 0)), "X", "")</f>
        <v>X</v>
      </c>
      <c r="K40">
        <v>3</v>
      </c>
    </row>
    <row r="41" spans="1:12" x14ac:dyDescent="0.25">
      <c r="A41" t="s">
        <v>113</v>
      </c>
      <c r="B41">
        <v>12</v>
      </c>
      <c r="C41">
        <f>$G$1</f>
        <v>12</v>
      </c>
      <c r="D41">
        <f>SUMIF(Animals!G$3:G$616, A41, Animals!F$3:F$616)
+SUMIF(Gear!G$3:G$614, A41, Gear!F$3:F$614)
+SUMIF(Gear!H$3:H$614, A41, Gear!F$3:F$614)
+SUMIF(Gear!I$3:I$614, A41, Gear!F$3:F$614)
+SUMIF(Workshop!G$3:G$603, A41, Workshop!I$3:I$603)
+SUMIF(Workshop!J$3:J$603, A41, Workshop!L$3:L$603)
+SUMIF(Workshop!M$3:M$603, A41, Workshop!O$3:O$603)
+SUMIF(Workshop!P$3:P$603, A41, Workshop!R$3:R$603)
+SUMIF(Fish!G$3:G$616, A41, Fish!I$3:I$616)
+SUMIF(Fish!J$3:J$616, A41, Fish!L$3:L$616)</f>
        <v>0</v>
      </c>
      <c r="E41">
        <f>SUM(C41:D41)</f>
        <v>12</v>
      </c>
      <c r="F41">
        <f>MAX(0, E41-B41)</f>
        <v>0</v>
      </c>
      <c r="G41" t="s">
        <v>69</v>
      </c>
      <c r="J41" t="str">
        <f>IF(OR(
AND(NOT(ISBLANK(G41)),
IFERROR(VLOOKUP(G41, Crops!$A$3:$B$616, 2, FALSE),
IFERROR(VLOOKUP(G41, Trees!$A$3:$B$615, 2, FALSE),
IFERROR(VLOOKUP(G41, Animals!$A$3:$B$616, 2, FALSE),
IFERROR(VLOOKUP(G41, Gear!$A$3:$B$614, 2, FALSE),
IFERROR(VLOOKUP(G41, Workshop!$A$3:$B$604, 2, FALSE),
IFERROR(VLOOKUP(G41, Fish!$A$3:$B$613, 2, FALSE), 0)))))) &lt;= 0),
AND(NOT(ISBLANK(H41)),
IFERROR(VLOOKUP(H41, Crops!$A$3:$B$616, 2, FALSE),
IFERROR(VLOOKUP(H41, Trees!$A$3:$B$615, 2, FALSE),
IFERROR(VLOOKUP(H41, Animals!$A$3:$B$616, 2, FALSE),
IFERROR(VLOOKUP(H41, Gear!$A$3:$B$614, 2, FALSE),
IFERROR(VLOOKUP(H41, Workshop!$A$3:$B$604, 2, FALSE),
IFERROR(VLOOKUP(H41, Fish!$A$3:$B$613, 2, FALSE), 0)))))) &lt;= 0),
AND(NOT(ISBLANK(I41)),
IFERROR(VLOOKUP(I41, Crops!$A$3:$B$616, 2, FALSE),
IFERROR(VLOOKUP(I41, Trees!$A$3:$B$615, 2, FALSE),
IFERROR(VLOOKUP(I41, Animals!$A$3:$B$616, 2, FALSE),
IFERROR(VLOOKUP(I41, Gear!$A$3:$B$614, 2, FALSE),
IFERROR(VLOOKUP(I41, Workshop!$A$3:$B$604, 2, FALSE),
IFERROR(VLOOKUP(I41, Fish!$A$3:$B$613, 2, FALSE), 0)))))) &lt;= 0)), "X", "")</f>
        <v/>
      </c>
      <c r="K41">
        <v>3</v>
      </c>
    </row>
    <row r="42" spans="1:12" x14ac:dyDescent="0.25">
      <c r="A42" t="s">
        <v>534</v>
      </c>
      <c r="B42">
        <v>0</v>
      </c>
      <c r="C42">
        <f>$G$1</f>
        <v>12</v>
      </c>
      <c r="D42">
        <f>SUMIF(Animals!G$3:G$616, A42, Animals!F$3:F$616)
+SUMIF(Gear!G$3:G$614, A42, Gear!F$3:F$614)
+SUMIF(Gear!H$3:H$614, A42, Gear!F$3:F$614)
+SUMIF(Gear!I$3:I$614, A42, Gear!F$3:F$614)
+SUMIF(Workshop!G$3:G$603, A42, Workshop!I$3:I$603)
+SUMIF(Workshop!J$3:J$603, A42, Workshop!L$3:L$603)
+SUMIF(Workshop!M$3:M$603, A42, Workshop!O$3:O$603)
+SUMIF(Workshop!P$3:P$603, A42, Workshop!R$3:R$603)
+SUMIF(Fish!G$3:G$616, A42, Fish!I$3:I$616)
+SUMIF(Fish!J$3:J$616, A42, Fish!L$3:L$616)</f>
        <v>0</v>
      </c>
      <c r="E42">
        <f>SUM(C42:D42)</f>
        <v>12</v>
      </c>
      <c r="F42">
        <f>MAX(0, E42-B42)</f>
        <v>12</v>
      </c>
      <c r="G42" t="s">
        <v>42</v>
      </c>
      <c r="H42" t="s">
        <v>18</v>
      </c>
      <c r="I42" t="s">
        <v>352</v>
      </c>
      <c r="J42" t="str">
        <f>IF(OR(
AND(NOT(ISBLANK(G42)),
IFERROR(VLOOKUP(G42, Crops!$A$3:$B$616, 2, FALSE),
IFERROR(VLOOKUP(G42, Trees!$A$3:$B$615, 2, FALSE),
IFERROR(VLOOKUP(G42, Animals!$A$3:$B$616, 2, FALSE),
IFERROR(VLOOKUP(G42, Gear!$A$3:$B$614, 2, FALSE),
IFERROR(VLOOKUP(G42, Workshop!$A$3:$B$604, 2, FALSE),
IFERROR(VLOOKUP(G42, Fish!$A$3:$B$613, 2, FALSE), 0)))))) &lt;= 0),
AND(NOT(ISBLANK(H42)),
IFERROR(VLOOKUP(H42, Crops!$A$3:$B$616, 2, FALSE),
IFERROR(VLOOKUP(H42, Trees!$A$3:$B$615, 2, FALSE),
IFERROR(VLOOKUP(H42, Animals!$A$3:$B$616, 2, FALSE),
IFERROR(VLOOKUP(H42, Gear!$A$3:$B$614, 2, FALSE),
IFERROR(VLOOKUP(H42, Workshop!$A$3:$B$604, 2, FALSE),
IFERROR(VLOOKUP(H42, Fish!$A$3:$B$613, 2, FALSE), 0)))))) &lt;= 0),
AND(NOT(ISBLANK(I42)),
IFERROR(VLOOKUP(I42, Crops!$A$3:$B$616, 2, FALSE),
IFERROR(VLOOKUP(I42, Trees!$A$3:$B$615, 2, FALSE),
IFERROR(VLOOKUP(I42, Animals!$A$3:$B$616, 2, FALSE),
IFERROR(VLOOKUP(I42, Gear!$A$3:$B$614, 2, FALSE),
IFERROR(VLOOKUP(I42, Workshop!$A$3:$B$604, 2, FALSE),
IFERROR(VLOOKUP(I42, Fish!$A$3:$B$613, 2, FALSE), 0)))))) &lt;= 0)), "X", "")</f>
        <v>X</v>
      </c>
      <c r="K42">
        <v>1</v>
      </c>
      <c r="L42">
        <v>39</v>
      </c>
    </row>
    <row r="43" spans="1:12" x14ac:dyDescent="0.25">
      <c r="A43" t="s">
        <v>449</v>
      </c>
      <c r="B43">
        <v>0</v>
      </c>
      <c r="C43">
        <f>$G$1</f>
        <v>12</v>
      </c>
      <c r="D43">
        <f>SUMIF(Animals!G$3:G$616, A43, Animals!F$3:F$616)
+SUMIF(Gear!G$3:G$614, A43, Gear!F$3:F$614)
+SUMIF(Gear!H$3:H$614, A43, Gear!F$3:F$614)
+SUMIF(Gear!I$3:I$614, A43, Gear!F$3:F$614)
+SUMIF(Workshop!G$3:G$603, A43, Workshop!I$3:I$603)
+SUMIF(Workshop!J$3:J$603, A43, Workshop!L$3:L$603)
+SUMIF(Workshop!M$3:M$603, A43, Workshop!O$3:O$603)
+SUMIF(Workshop!P$3:P$603, A43, Workshop!R$3:R$603)
+SUMIF(Fish!G$3:G$616, A43, Fish!I$3:I$616)
+SUMIF(Fish!J$3:J$616, A43, Fish!L$3:L$616)</f>
        <v>0</v>
      </c>
      <c r="E43">
        <f>SUM(C43:D43)</f>
        <v>12</v>
      </c>
      <c r="F43">
        <f>MAX(0, E43-B43)</f>
        <v>12</v>
      </c>
      <c r="G43" t="s">
        <v>447</v>
      </c>
      <c r="J43" t="str">
        <f>IF(OR(
AND(NOT(ISBLANK(G43)),
IFERROR(VLOOKUP(G43, Crops!$A$3:$B$616, 2, FALSE),
IFERROR(VLOOKUP(G43, Trees!$A$3:$B$615, 2, FALSE),
IFERROR(VLOOKUP(G43, Animals!$A$3:$B$616, 2, FALSE),
IFERROR(VLOOKUP(G43, Gear!$A$3:$B$614, 2, FALSE),
IFERROR(VLOOKUP(G43, Workshop!$A$3:$B$604, 2, FALSE),
IFERROR(VLOOKUP(G43, Fish!$A$3:$B$613, 2, FALSE), 0)))))) &lt;= 0),
AND(NOT(ISBLANK(H43)),
IFERROR(VLOOKUP(H43, Crops!$A$3:$B$616, 2, FALSE),
IFERROR(VLOOKUP(H43, Trees!$A$3:$B$615, 2, FALSE),
IFERROR(VLOOKUP(H43, Animals!$A$3:$B$616, 2, FALSE),
IFERROR(VLOOKUP(H43, Gear!$A$3:$B$614, 2, FALSE),
IFERROR(VLOOKUP(H43, Workshop!$A$3:$B$604, 2, FALSE),
IFERROR(VLOOKUP(H43, Fish!$A$3:$B$613, 2, FALSE), 0)))))) &lt;= 0),
AND(NOT(ISBLANK(I43)),
IFERROR(VLOOKUP(I43, Crops!$A$3:$B$616, 2, FALSE),
IFERROR(VLOOKUP(I43, Trees!$A$3:$B$615, 2, FALSE),
IFERROR(VLOOKUP(I43, Animals!$A$3:$B$616, 2, FALSE),
IFERROR(VLOOKUP(I43, Gear!$A$3:$B$614, 2, FALSE),
IFERROR(VLOOKUP(I43, Workshop!$A$3:$B$604, 2, FALSE),
IFERROR(VLOOKUP(I43, Fish!$A$3:$B$613, 2, FALSE), 0)))))) &lt;= 0)), "X", "")</f>
        <v>X</v>
      </c>
      <c r="K43">
        <v>1</v>
      </c>
      <c r="L43">
        <v>28</v>
      </c>
    </row>
    <row r="44" spans="1:12" x14ac:dyDescent="0.25">
      <c r="A44" t="s">
        <v>390</v>
      </c>
      <c r="B44">
        <v>0</v>
      </c>
      <c r="C44">
        <f>$G$1</f>
        <v>12</v>
      </c>
      <c r="D44">
        <f>SUMIF(Animals!G$3:G$616, A44, Animals!F$3:F$616)
+SUMIF(Gear!G$3:G$614, A44, Gear!F$3:F$614)
+SUMIF(Gear!H$3:H$614, A44, Gear!F$3:F$614)
+SUMIF(Gear!I$3:I$614, A44, Gear!F$3:F$614)
+SUMIF(Workshop!G$3:G$603, A44, Workshop!I$3:I$603)
+SUMIF(Workshop!J$3:J$603, A44, Workshop!L$3:L$603)
+SUMIF(Workshop!M$3:M$603, A44, Workshop!O$3:O$603)
+SUMIF(Workshop!P$3:P$603, A44, Workshop!R$3:R$603)
+SUMIF(Fish!G$3:G$616, A44, Fish!I$3:I$616)
+SUMIF(Fish!J$3:J$616, A44, Fish!L$3:L$616)</f>
        <v>2</v>
      </c>
      <c r="E44">
        <f>SUM(C44:D44)</f>
        <v>14</v>
      </c>
      <c r="F44">
        <f>MAX(0, E44-B44)</f>
        <v>14</v>
      </c>
      <c r="G44" t="s">
        <v>384</v>
      </c>
      <c r="J44" t="str">
        <f>IF(OR(
AND(NOT(ISBLANK(G44)),
IFERROR(VLOOKUP(G44, Crops!$A$3:$B$616, 2, FALSE),
IFERROR(VLOOKUP(G44, Trees!$A$3:$B$615, 2, FALSE),
IFERROR(VLOOKUP(G44, Animals!$A$3:$B$616, 2, FALSE),
IFERROR(VLOOKUP(G44, Gear!$A$3:$B$614, 2, FALSE),
IFERROR(VLOOKUP(G44, Workshop!$A$3:$B$604, 2, FALSE),
IFERROR(VLOOKUP(G44, Fish!$A$3:$B$613, 2, FALSE), 0)))))) &lt;= 0),
AND(NOT(ISBLANK(H44)),
IFERROR(VLOOKUP(H44, Crops!$A$3:$B$616, 2, FALSE),
IFERROR(VLOOKUP(H44, Trees!$A$3:$B$615, 2, FALSE),
IFERROR(VLOOKUP(H44, Animals!$A$3:$B$616, 2, FALSE),
IFERROR(VLOOKUP(H44, Gear!$A$3:$B$614, 2, FALSE),
IFERROR(VLOOKUP(H44, Workshop!$A$3:$B$604, 2, FALSE),
IFERROR(VLOOKUP(H44, Fish!$A$3:$B$613, 2, FALSE), 0)))))) &lt;= 0),
AND(NOT(ISBLANK(I44)),
IFERROR(VLOOKUP(I44, Crops!$A$3:$B$616, 2, FALSE),
IFERROR(VLOOKUP(I44, Trees!$A$3:$B$615, 2, FALSE),
IFERROR(VLOOKUP(I44, Animals!$A$3:$B$616, 2, FALSE),
IFERROR(VLOOKUP(I44, Gear!$A$3:$B$614, 2, FALSE),
IFERROR(VLOOKUP(I44, Workshop!$A$3:$B$604, 2, FALSE),
IFERROR(VLOOKUP(I44, Fish!$A$3:$B$613, 2, FALSE), 0)))))) &lt;= 0)), "X", "")</f>
        <v>X</v>
      </c>
      <c r="K44">
        <v>2</v>
      </c>
    </row>
    <row r="45" spans="1:12" x14ac:dyDescent="0.25">
      <c r="A45" t="s">
        <v>391</v>
      </c>
      <c r="B45">
        <v>10</v>
      </c>
      <c r="C45">
        <f>$G$1</f>
        <v>12</v>
      </c>
      <c r="D45">
        <f>SUMIF(Animals!G$3:G$616, A45, Animals!F$3:F$616)
+SUMIF(Gear!G$3:G$614, A45, Gear!F$3:F$614)
+SUMIF(Gear!H$3:H$614, A45, Gear!F$3:F$614)
+SUMIF(Gear!I$3:I$614, A45, Gear!F$3:F$614)
+SUMIF(Workshop!G$3:G$603, A45, Workshop!I$3:I$603)
+SUMIF(Workshop!J$3:J$603, A45, Workshop!L$3:L$603)
+SUMIF(Workshop!M$3:M$603, A45, Workshop!O$3:O$603)
+SUMIF(Workshop!P$3:P$603, A45, Workshop!R$3:R$603)
+SUMIF(Fish!G$3:G$616, A45, Fish!I$3:I$616)
+SUMIF(Fish!J$3:J$616, A45, Fish!L$3:L$616)</f>
        <v>0</v>
      </c>
      <c r="E45">
        <f>SUM(C45:D45)</f>
        <v>12</v>
      </c>
      <c r="F45">
        <f>MAX(0, E45-B45)</f>
        <v>2</v>
      </c>
      <c r="G45" t="s">
        <v>16</v>
      </c>
      <c r="H45" t="s">
        <v>390</v>
      </c>
      <c r="J45" t="str">
        <f>IF(OR(
AND(NOT(ISBLANK(G45)),
IFERROR(VLOOKUP(G45, Crops!$A$3:$B$616, 2, FALSE),
IFERROR(VLOOKUP(G45, Trees!$A$3:$B$615, 2, FALSE),
IFERROR(VLOOKUP(G45, Animals!$A$3:$B$616, 2, FALSE),
IFERROR(VLOOKUP(G45, Gear!$A$3:$B$614, 2, FALSE),
IFERROR(VLOOKUP(G45, Workshop!$A$3:$B$604, 2, FALSE),
IFERROR(VLOOKUP(G45, Fish!$A$3:$B$613, 2, FALSE), 0)))))) &lt;= 0),
AND(NOT(ISBLANK(H45)),
IFERROR(VLOOKUP(H45, Crops!$A$3:$B$616, 2, FALSE),
IFERROR(VLOOKUP(H45, Trees!$A$3:$B$615, 2, FALSE),
IFERROR(VLOOKUP(H45, Animals!$A$3:$B$616, 2, FALSE),
IFERROR(VLOOKUP(H45, Gear!$A$3:$B$614, 2, FALSE),
IFERROR(VLOOKUP(H45, Workshop!$A$3:$B$604, 2, FALSE),
IFERROR(VLOOKUP(H45, Fish!$A$3:$B$613, 2, FALSE), 0)))))) &lt;= 0),
AND(NOT(ISBLANK(I45)),
IFERROR(VLOOKUP(I45, Crops!$A$3:$B$616, 2, FALSE),
IFERROR(VLOOKUP(I45, Trees!$A$3:$B$615, 2, FALSE),
IFERROR(VLOOKUP(I45, Animals!$A$3:$B$616, 2, FALSE),
IFERROR(VLOOKUP(I45, Gear!$A$3:$B$614, 2, FALSE),
IFERROR(VLOOKUP(I45, Workshop!$A$3:$B$604, 2, FALSE),
IFERROR(VLOOKUP(I45, Fish!$A$3:$B$613, 2, FALSE), 0)))))) &lt;= 0)), "X", "")</f>
        <v>X</v>
      </c>
      <c r="K45">
        <v>2</v>
      </c>
    </row>
    <row r="46" spans="1:12" x14ac:dyDescent="0.25">
      <c r="A46" t="s">
        <v>138</v>
      </c>
      <c r="B46">
        <v>12</v>
      </c>
      <c r="C46">
        <f>$G$1</f>
        <v>12</v>
      </c>
      <c r="D46">
        <f>SUMIF(Animals!G$3:G$616, A46, Animals!F$3:F$616)
+SUMIF(Gear!G$3:G$614, A46, Gear!F$3:F$614)
+SUMIF(Gear!H$3:H$614, A46, Gear!F$3:F$614)
+SUMIF(Gear!I$3:I$614, A46, Gear!F$3:F$614)
+SUMIF(Workshop!G$3:G$603, A46, Workshop!I$3:I$603)
+SUMIF(Workshop!J$3:J$603, A46, Workshop!L$3:L$603)
+SUMIF(Workshop!M$3:M$603, A46, Workshop!O$3:O$603)
+SUMIF(Workshop!P$3:P$603, A46, Workshop!R$3:R$603)
+SUMIF(Fish!G$3:G$616, A46, Fish!I$3:I$616)
+SUMIF(Fish!J$3:J$616, A46, Fish!L$3:L$616)</f>
        <v>0</v>
      </c>
      <c r="E46">
        <f>SUM(C46:D46)</f>
        <v>12</v>
      </c>
      <c r="F46">
        <f>MAX(0, E46-B46)</f>
        <v>0</v>
      </c>
      <c r="G46" t="s">
        <v>20</v>
      </c>
      <c r="J46" t="str">
        <f>IF(OR(
AND(NOT(ISBLANK(G46)),
IFERROR(VLOOKUP(G46, Crops!$A$3:$B$616, 2, FALSE),
IFERROR(VLOOKUP(G46, Trees!$A$3:$B$615, 2, FALSE),
IFERROR(VLOOKUP(G46, Animals!$A$3:$B$616, 2, FALSE),
IFERROR(VLOOKUP(G46, Gear!$A$3:$B$614, 2, FALSE),
IFERROR(VLOOKUP(G46, Workshop!$A$3:$B$604, 2, FALSE),
IFERROR(VLOOKUP(G46, Fish!$A$3:$B$613, 2, FALSE), 0)))))) &lt;= 0),
AND(NOT(ISBLANK(H46)),
IFERROR(VLOOKUP(H46, Crops!$A$3:$B$616, 2, FALSE),
IFERROR(VLOOKUP(H46, Trees!$A$3:$B$615, 2, FALSE),
IFERROR(VLOOKUP(H46, Animals!$A$3:$B$616, 2, FALSE),
IFERROR(VLOOKUP(H46, Gear!$A$3:$B$614, 2, FALSE),
IFERROR(VLOOKUP(H46, Workshop!$A$3:$B$604, 2, FALSE),
IFERROR(VLOOKUP(H46, Fish!$A$3:$B$613, 2, FALSE), 0)))))) &lt;= 0),
AND(NOT(ISBLANK(I46)),
IFERROR(VLOOKUP(I46, Crops!$A$3:$B$616, 2, FALSE),
IFERROR(VLOOKUP(I46, Trees!$A$3:$B$615, 2, FALSE),
IFERROR(VLOOKUP(I46, Animals!$A$3:$B$616, 2, FALSE),
IFERROR(VLOOKUP(I46, Gear!$A$3:$B$614, 2, FALSE),
IFERROR(VLOOKUP(I46, Workshop!$A$3:$B$604, 2, FALSE),
IFERROR(VLOOKUP(I46, Fish!$A$3:$B$613, 2, FALSE), 0)))))) &lt;= 0)), "X", "")</f>
        <v/>
      </c>
      <c r="K46">
        <v>3</v>
      </c>
    </row>
    <row r="47" spans="1:12" x14ac:dyDescent="0.25">
      <c r="A47" t="s">
        <v>176</v>
      </c>
      <c r="B47">
        <v>12</v>
      </c>
      <c r="C47">
        <f>$G$1</f>
        <v>12</v>
      </c>
      <c r="D47">
        <f>SUMIF(Animals!G$3:G$616, A47, Animals!F$3:F$616)
+SUMIF(Gear!G$3:G$614, A47, Gear!F$3:F$614)
+SUMIF(Gear!H$3:H$614, A47, Gear!F$3:F$614)
+SUMIF(Gear!I$3:I$614, A47, Gear!F$3:F$614)
+SUMIF(Workshop!G$3:G$603, A47, Workshop!I$3:I$603)
+SUMIF(Workshop!J$3:J$603, A47, Workshop!L$3:L$603)
+SUMIF(Workshop!M$3:M$603, A47, Workshop!O$3:O$603)
+SUMIF(Workshop!P$3:P$603, A47, Workshop!R$3:R$603)
+SUMIF(Fish!G$3:G$616, A47, Fish!I$3:I$616)
+SUMIF(Fish!J$3:J$616, A47, Fish!L$3:L$616)</f>
        <v>0</v>
      </c>
      <c r="E47">
        <f>SUM(C47:D47)</f>
        <v>12</v>
      </c>
      <c r="F47">
        <f>MAX(0, E47-B47)</f>
        <v>0</v>
      </c>
      <c r="G47" t="s">
        <v>17</v>
      </c>
      <c r="J47" t="str">
        <f>IF(OR(
AND(NOT(ISBLANK(G47)),
IFERROR(VLOOKUP(G47, Crops!$A$3:$B$616, 2, FALSE),
IFERROR(VLOOKUP(G47, Trees!$A$3:$B$615, 2, FALSE),
IFERROR(VLOOKUP(G47, Animals!$A$3:$B$616, 2, FALSE),
IFERROR(VLOOKUP(G47, Gear!$A$3:$B$614, 2, FALSE),
IFERROR(VLOOKUP(G47, Workshop!$A$3:$B$604, 2, FALSE),
IFERROR(VLOOKUP(G47, Fish!$A$3:$B$613, 2, FALSE), 0)))))) &lt;= 0),
AND(NOT(ISBLANK(H47)),
IFERROR(VLOOKUP(H47, Crops!$A$3:$B$616, 2, FALSE),
IFERROR(VLOOKUP(H47, Trees!$A$3:$B$615, 2, FALSE),
IFERROR(VLOOKUP(H47, Animals!$A$3:$B$616, 2, FALSE),
IFERROR(VLOOKUP(H47, Gear!$A$3:$B$614, 2, FALSE),
IFERROR(VLOOKUP(H47, Workshop!$A$3:$B$604, 2, FALSE),
IFERROR(VLOOKUP(H47, Fish!$A$3:$B$613, 2, FALSE), 0)))))) &lt;= 0),
AND(NOT(ISBLANK(I47)),
IFERROR(VLOOKUP(I47, Crops!$A$3:$B$616, 2, FALSE),
IFERROR(VLOOKUP(I47, Trees!$A$3:$B$615, 2, FALSE),
IFERROR(VLOOKUP(I47, Animals!$A$3:$B$616, 2, FALSE),
IFERROR(VLOOKUP(I47, Gear!$A$3:$B$614, 2, FALSE),
IFERROR(VLOOKUP(I47, Workshop!$A$3:$B$604, 2, FALSE),
IFERROR(VLOOKUP(I47, Fish!$A$3:$B$613, 2, FALSE), 0)))))) &lt;= 0)), "X", "")</f>
        <v>X</v>
      </c>
      <c r="K47">
        <v>3</v>
      </c>
    </row>
    <row r="48" spans="1:12" x14ac:dyDescent="0.25">
      <c r="A48" t="s">
        <v>435</v>
      </c>
      <c r="B48">
        <v>12</v>
      </c>
      <c r="C48">
        <f>$G$1</f>
        <v>12</v>
      </c>
      <c r="D48">
        <f>SUMIF(Animals!G$3:G$616, A48, Animals!F$3:F$616)
+SUMIF(Gear!G$3:G$614, A48, Gear!F$3:F$614)
+SUMIF(Gear!H$3:H$614, A48, Gear!F$3:F$614)
+SUMIF(Gear!I$3:I$614, A48, Gear!F$3:F$614)
+SUMIF(Workshop!G$3:G$603, A48, Workshop!I$3:I$603)
+SUMIF(Workshop!J$3:J$603, A48, Workshop!L$3:L$603)
+SUMIF(Workshop!M$3:M$603, A48, Workshop!O$3:O$603)
+SUMIF(Workshop!P$3:P$603, A48, Workshop!R$3:R$603)
+SUMIF(Fish!G$3:G$616, A48, Fish!I$3:I$616)
+SUMIF(Fish!J$3:J$616, A48, Fish!L$3:L$616)</f>
        <v>0</v>
      </c>
      <c r="E48">
        <f>SUM(C48:D48)</f>
        <v>12</v>
      </c>
      <c r="F48">
        <f>MAX(0, E48-B48)</f>
        <v>0</v>
      </c>
      <c r="G48" t="s">
        <v>9</v>
      </c>
      <c r="H48" t="s">
        <v>69</v>
      </c>
      <c r="I48" t="s">
        <v>428</v>
      </c>
      <c r="J48" t="str">
        <f>IF(OR(
AND(NOT(ISBLANK(G48)),
IFERROR(VLOOKUP(G48, Crops!$A$3:$B$616, 2, FALSE),
IFERROR(VLOOKUP(G48, Trees!$A$3:$B$615, 2, FALSE),
IFERROR(VLOOKUP(G48, Animals!$A$3:$B$616, 2, FALSE),
IFERROR(VLOOKUP(G48, Gear!$A$3:$B$614, 2, FALSE),
IFERROR(VLOOKUP(G48, Workshop!$A$3:$B$604, 2, FALSE),
IFERROR(VLOOKUP(G48, Fish!$A$3:$B$613, 2, FALSE), 0)))))) &lt;= 0),
AND(NOT(ISBLANK(H48)),
IFERROR(VLOOKUP(H48, Crops!$A$3:$B$616, 2, FALSE),
IFERROR(VLOOKUP(H48, Trees!$A$3:$B$615, 2, FALSE),
IFERROR(VLOOKUP(H48, Animals!$A$3:$B$616, 2, FALSE),
IFERROR(VLOOKUP(H48, Gear!$A$3:$B$614, 2, FALSE),
IFERROR(VLOOKUP(H48, Workshop!$A$3:$B$604, 2, FALSE),
IFERROR(VLOOKUP(H48, Fish!$A$3:$B$613, 2, FALSE), 0)))))) &lt;= 0),
AND(NOT(ISBLANK(I48)),
IFERROR(VLOOKUP(I48, Crops!$A$3:$B$616, 2, FALSE),
IFERROR(VLOOKUP(I48, Trees!$A$3:$B$615, 2, FALSE),
IFERROR(VLOOKUP(I48, Animals!$A$3:$B$616, 2, FALSE),
IFERROR(VLOOKUP(I48, Gear!$A$3:$B$614, 2, FALSE),
IFERROR(VLOOKUP(I48, Workshop!$A$3:$B$604, 2, FALSE),
IFERROR(VLOOKUP(I48, Fish!$A$3:$B$613, 2, FALSE), 0)))))) &lt;= 0)), "X", "")</f>
        <v>X</v>
      </c>
      <c r="K48">
        <v>2</v>
      </c>
    </row>
    <row r="49" spans="1:12" x14ac:dyDescent="0.25">
      <c r="A49" t="s">
        <v>204</v>
      </c>
      <c r="B49">
        <v>12</v>
      </c>
      <c r="C49">
        <f>$G$1</f>
        <v>12</v>
      </c>
      <c r="D49">
        <f>SUMIF(Animals!G$3:G$616, A49, Animals!F$3:F$616)
+SUMIF(Gear!G$3:G$614, A49, Gear!F$3:F$614)
+SUMIF(Gear!H$3:H$614, A49, Gear!F$3:F$614)
+SUMIF(Gear!I$3:I$614, A49, Gear!F$3:F$614)
+SUMIF(Workshop!G$3:G$603, A49, Workshop!I$3:I$603)
+SUMIF(Workshop!J$3:J$603, A49, Workshop!L$3:L$603)
+SUMIF(Workshop!M$3:M$603, A49, Workshop!O$3:O$603)
+SUMIF(Workshop!P$3:P$603, A49, Workshop!R$3:R$603)
+SUMIF(Fish!G$3:G$616, A49, Fish!I$3:I$616)
+SUMIF(Fish!J$3:J$616, A49, Fish!L$3:L$616)</f>
        <v>0</v>
      </c>
      <c r="E49">
        <f>SUM(C49:D49)</f>
        <v>12</v>
      </c>
      <c r="F49">
        <f>MAX(0, E49-B49)</f>
        <v>0</v>
      </c>
      <c r="G49" t="s">
        <v>14</v>
      </c>
      <c r="J49" t="str">
        <f>IF(OR(
AND(NOT(ISBLANK(G49)),
IFERROR(VLOOKUP(G49, Crops!$A$3:$B$616, 2, FALSE),
IFERROR(VLOOKUP(G49, Trees!$A$3:$B$615, 2, FALSE),
IFERROR(VLOOKUP(G49, Animals!$A$3:$B$616, 2, FALSE),
IFERROR(VLOOKUP(G49, Gear!$A$3:$B$614, 2, FALSE),
IFERROR(VLOOKUP(G49, Workshop!$A$3:$B$604, 2, FALSE),
IFERROR(VLOOKUP(G49, Fish!$A$3:$B$613, 2, FALSE), 0)))))) &lt;= 0),
AND(NOT(ISBLANK(H49)),
IFERROR(VLOOKUP(H49, Crops!$A$3:$B$616, 2, FALSE),
IFERROR(VLOOKUP(H49, Trees!$A$3:$B$615, 2, FALSE),
IFERROR(VLOOKUP(H49, Animals!$A$3:$B$616, 2, FALSE),
IFERROR(VLOOKUP(H49, Gear!$A$3:$B$614, 2, FALSE),
IFERROR(VLOOKUP(H49, Workshop!$A$3:$B$604, 2, FALSE),
IFERROR(VLOOKUP(H49, Fish!$A$3:$B$613, 2, FALSE), 0)))))) &lt;= 0),
AND(NOT(ISBLANK(I49)),
IFERROR(VLOOKUP(I49, Crops!$A$3:$B$616, 2, FALSE),
IFERROR(VLOOKUP(I49, Trees!$A$3:$B$615, 2, FALSE),
IFERROR(VLOOKUP(I49, Animals!$A$3:$B$616, 2, FALSE),
IFERROR(VLOOKUP(I49, Gear!$A$3:$B$614, 2, FALSE),
IFERROR(VLOOKUP(I49, Workshop!$A$3:$B$604, 2, FALSE),
IFERROR(VLOOKUP(I49, Fish!$A$3:$B$613, 2, FALSE), 0)))))) &lt;= 0)), "X", "")</f>
        <v>X</v>
      </c>
      <c r="K49">
        <v>3</v>
      </c>
    </row>
    <row r="50" spans="1:12" x14ac:dyDescent="0.25">
      <c r="A50" t="s">
        <v>498</v>
      </c>
      <c r="B50">
        <v>39</v>
      </c>
      <c r="C50">
        <f>$G$1</f>
        <v>12</v>
      </c>
      <c r="D50">
        <f>SUMIF(Animals!G$3:G$616, A50, Animals!F$3:F$616)
+SUMIF(Gear!G$3:G$614, A50, Gear!F$3:F$614)
+SUMIF(Gear!H$3:H$614, A50, Gear!F$3:F$614)
+SUMIF(Gear!I$3:I$614, A50, Gear!F$3:F$614)
+SUMIF(Workshop!G$3:G$603, A50, Workshop!I$3:I$603)
+SUMIF(Workshop!J$3:J$603, A50, Workshop!L$3:L$603)
+SUMIF(Workshop!M$3:M$603, A50, Workshop!O$3:O$603)
+SUMIF(Workshop!P$3:P$603, A50, Workshop!R$3:R$603)
+SUMIF(Fish!G$3:G$616, A50, Fish!I$3:I$616)
+SUMIF(Fish!J$3:J$616, A50, Fish!L$3:L$616)</f>
        <v>0</v>
      </c>
      <c r="E50">
        <f>SUM(C50:D50)</f>
        <v>12</v>
      </c>
      <c r="F50">
        <f>MAX(0, E50-B50)</f>
        <v>0</v>
      </c>
      <c r="G50" t="s">
        <v>202</v>
      </c>
      <c r="H50" t="s">
        <v>278</v>
      </c>
      <c r="J50" t="str">
        <f>IF(OR(
AND(NOT(ISBLANK(G50)),
IFERROR(VLOOKUP(G50, Crops!$A$3:$B$616, 2, FALSE),
IFERROR(VLOOKUP(G50, Trees!$A$3:$B$615, 2, FALSE),
IFERROR(VLOOKUP(G50, Animals!$A$3:$B$616, 2, FALSE),
IFERROR(VLOOKUP(G50, Gear!$A$3:$B$614, 2, FALSE),
IFERROR(VLOOKUP(G50, Workshop!$A$3:$B$604, 2, FALSE),
IFERROR(VLOOKUP(G50, Fish!$A$3:$B$613, 2, FALSE), 0)))))) &lt;= 0),
AND(NOT(ISBLANK(H50)),
IFERROR(VLOOKUP(H50, Crops!$A$3:$B$616, 2, FALSE),
IFERROR(VLOOKUP(H50, Trees!$A$3:$B$615, 2, FALSE),
IFERROR(VLOOKUP(H50, Animals!$A$3:$B$616, 2, FALSE),
IFERROR(VLOOKUP(H50, Gear!$A$3:$B$614, 2, FALSE),
IFERROR(VLOOKUP(H50, Workshop!$A$3:$B$604, 2, FALSE),
IFERROR(VLOOKUP(H50, Fish!$A$3:$B$613, 2, FALSE), 0)))))) &lt;= 0),
AND(NOT(ISBLANK(I50)),
IFERROR(VLOOKUP(I50, Crops!$A$3:$B$616, 2, FALSE),
IFERROR(VLOOKUP(I50, Trees!$A$3:$B$615, 2, FALSE),
IFERROR(VLOOKUP(I50, Animals!$A$3:$B$616, 2, FALSE),
IFERROR(VLOOKUP(I50, Gear!$A$3:$B$614, 2, FALSE),
IFERROR(VLOOKUP(I50, Workshop!$A$3:$B$604, 2, FALSE),
IFERROR(VLOOKUP(I50, Fish!$A$3:$B$613, 2, FALSE), 0)))))) &lt;= 0)), "X", "")</f>
        <v/>
      </c>
      <c r="K50">
        <v>2</v>
      </c>
    </row>
    <row r="51" spans="1:12" x14ac:dyDescent="0.25">
      <c r="A51" t="s">
        <v>194</v>
      </c>
      <c r="B51">
        <v>0</v>
      </c>
      <c r="C51">
        <f>$G$1</f>
        <v>12</v>
      </c>
      <c r="D51">
        <f>SUMIF(Animals!G$3:G$616, A51, Animals!F$3:F$616)
+SUMIF(Gear!G$3:G$614, A51, Gear!F$3:F$614)
+SUMIF(Gear!H$3:H$614, A51, Gear!F$3:F$614)
+SUMIF(Gear!I$3:I$614, A51, Gear!F$3:F$614)
+SUMIF(Workshop!G$3:G$603, A51, Workshop!I$3:I$603)
+SUMIF(Workshop!J$3:J$603, A51, Workshop!L$3:L$603)
+SUMIF(Workshop!M$3:M$603, A51, Workshop!O$3:O$603)
+SUMIF(Workshop!P$3:P$603, A51, Workshop!R$3:R$603)
+SUMIF(Fish!G$3:G$616, A51, Fish!I$3:I$616)
+SUMIF(Fish!J$3:J$616, A51, Fish!L$3:L$616)</f>
        <v>0</v>
      </c>
      <c r="E51">
        <f>SUM(C51:D51)</f>
        <v>12</v>
      </c>
      <c r="F51">
        <f>MAX(0, E51-B51)</f>
        <v>12</v>
      </c>
      <c r="G51" t="s">
        <v>13</v>
      </c>
      <c r="H51" t="s">
        <v>18</v>
      </c>
      <c r="I51" t="s">
        <v>112</v>
      </c>
      <c r="J51" t="str">
        <f>IF(OR(
AND(NOT(ISBLANK(G51)),
IFERROR(VLOOKUP(G51, Crops!$A$3:$B$616, 2, FALSE),
IFERROR(VLOOKUP(G51, Trees!$A$3:$B$615, 2, FALSE),
IFERROR(VLOOKUP(G51, Animals!$A$3:$B$616, 2, FALSE),
IFERROR(VLOOKUP(G51, Gear!$A$3:$B$614, 2, FALSE),
IFERROR(VLOOKUP(G51, Workshop!$A$3:$B$604, 2, FALSE),
IFERROR(VLOOKUP(G51, Fish!$A$3:$B$613, 2, FALSE), 0)))))) &lt;= 0),
AND(NOT(ISBLANK(H51)),
IFERROR(VLOOKUP(H51, Crops!$A$3:$B$616, 2, FALSE),
IFERROR(VLOOKUP(H51, Trees!$A$3:$B$615, 2, FALSE),
IFERROR(VLOOKUP(H51, Animals!$A$3:$B$616, 2, FALSE),
IFERROR(VLOOKUP(H51, Gear!$A$3:$B$614, 2, FALSE),
IFERROR(VLOOKUP(H51, Workshop!$A$3:$B$604, 2, FALSE),
IFERROR(VLOOKUP(H51, Fish!$A$3:$B$613, 2, FALSE), 0)))))) &lt;= 0),
AND(NOT(ISBLANK(I51)),
IFERROR(VLOOKUP(I51, Crops!$A$3:$B$616, 2, FALSE),
IFERROR(VLOOKUP(I51, Trees!$A$3:$B$615, 2, FALSE),
IFERROR(VLOOKUP(I51, Animals!$A$3:$B$616, 2, FALSE),
IFERROR(VLOOKUP(I51, Gear!$A$3:$B$614, 2, FALSE),
IFERROR(VLOOKUP(I51, Workshop!$A$3:$B$604, 2, FALSE),
IFERROR(VLOOKUP(I51, Fish!$A$3:$B$613, 2, FALSE), 0)))))) &lt;= 0)), "X", "")</f>
        <v>X</v>
      </c>
      <c r="K51">
        <v>2</v>
      </c>
    </row>
    <row r="52" spans="1:12" x14ac:dyDescent="0.25">
      <c r="A52" t="s">
        <v>437</v>
      </c>
      <c r="B52">
        <v>0</v>
      </c>
      <c r="C52">
        <f>$G$1</f>
        <v>12</v>
      </c>
      <c r="D52">
        <f>SUMIF(Animals!G$3:G$616, A52, Animals!F$3:F$616)
+SUMIF(Gear!G$3:G$614, A52, Gear!F$3:F$614)
+SUMIF(Gear!H$3:H$614, A52, Gear!F$3:F$614)
+SUMIF(Gear!I$3:I$614, A52, Gear!F$3:F$614)
+SUMIF(Workshop!G$3:G$603, A52, Workshop!I$3:I$603)
+SUMIF(Workshop!J$3:J$603, A52, Workshop!L$3:L$603)
+SUMIF(Workshop!M$3:M$603, A52, Workshop!O$3:O$603)
+SUMIF(Workshop!P$3:P$603, A52, Workshop!R$3:R$603)
+SUMIF(Fish!G$3:G$616, A52, Fish!I$3:I$616)
+SUMIF(Fish!J$3:J$616, A52, Fish!L$3:L$616)</f>
        <v>0</v>
      </c>
      <c r="E52">
        <f>SUM(C52:D52)</f>
        <v>12</v>
      </c>
      <c r="F52">
        <f>MAX(0, E52-B52)</f>
        <v>12</v>
      </c>
      <c r="G52" t="s">
        <v>358</v>
      </c>
      <c r="H52" t="s">
        <v>46</v>
      </c>
      <c r="J52" t="str">
        <f>IF(OR(
AND(NOT(ISBLANK(G52)),
IFERROR(VLOOKUP(G52, Crops!$A$3:$B$616, 2, FALSE),
IFERROR(VLOOKUP(G52, Trees!$A$3:$B$615, 2, FALSE),
IFERROR(VLOOKUP(G52, Animals!$A$3:$B$616, 2, FALSE),
IFERROR(VLOOKUP(G52, Gear!$A$3:$B$614, 2, FALSE),
IFERROR(VLOOKUP(G52, Workshop!$A$3:$B$604, 2, FALSE),
IFERROR(VLOOKUP(G52, Fish!$A$3:$B$613, 2, FALSE), 0)))))) &lt;= 0),
AND(NOT(ISBLANK(H52)),
IFERROR(VLOOKUP(H52, Crops!$A$3:$B$616, 2, FALSE),
IFERROR(VLOOKUP(H52, Trees!$A$3:$B$615, 2, FALSE),
IFERROR(VLOOKUP(H52, Animals!$A$3:$B$616, 2, FALSE),
IFERROR(VLOOKUP(H52, Gear!$A$3:$B$614, 2, FALSE),
IFERROR(VLOOKUP(H52, Workshop!$A$3:$B$604, 2, FALSE),
IFERROR(VLOOKUP(H52, Fish!$A$3:$B$613, 2, FALSE), 0)))))) &lt;= 0),
AND(NOT(ISBLANK(I52)),
IFERROR(VLOOKUP(I52, Crops!$A$3:$B$616, 2, FALSE),
IFERROR(VLOOKUP(I52, Trees!$A$3:$B$615, 2, FALSE),
IFERROR(VLOOKUP(I52, Animals!$A$3:$B$616, 2, FALSE),
IFERROR(VLOOKUP(I52, Gear!$A$3:$B$614, 2, FALSE),
IFERROR(VLOOKUP(I52, Workshop!$A$3:$B$604, 2, FALSE),
IFERROR(VLOOKUP(I52, Fish!$A$3:$B$613, 2, FALSE), 0)))))) &lt;= 0)), "X", "")</f>
        <v>X</v>
      </c>
      <c r="K52">
        <v>1</v>
      </c>
      <c r="L52">
        <v>16</v>
      </c>
    </row>
    <row r="53" spans="1:12" x14ac:dyDescent="0.25">
      <c r="A53" t="s">
        <v>170</v>
      </c>
      <c r="B53">
        <v>12</v>
      </c>
      <c r="C53">
        <f>$G$1</f>
        <v>12</v>
      </c>
      <c r="D53">
        <f>SUMIF(Animals!G$3:G$616, A53, Animals!F$3:F$616)
+SUMIF(Gear!G$3:G$614, A53, Gear!F$3:F$614)
+SUMIF(Gear!H$3:H$614, A53, Gear!F$3:F$614)
+SUMIF(Gear!I$3:I$614, A53, Gear!F$3:F$614)
+SUMIF(Workshop!G$3:G$603, A53, Workshop!I$3:I$603)
+SUMIF(Workshop!J$3:J$603, A53, Workshop!L$3:L$603)
+SUMIF(Workshop!M$3:M$603, A53, Workshop!O$3:O$603)
+SUMIF(Workshop!P$3:P$603, A53, Workshop!R$3:R$603)
+SUMIF(Fish!G$3:G$616, A53, Fish!I$3:I$616)
+SUMIF(Fish!J$3:J$616, A53, Fish!L$3:L$616)</f>
        <v>0</v>
      </c>
      <c r="E53">
        <f>SUM(C53:D53)</f>
        <v>12</v>
      </c>
      <c r="F53">
        <f>MAX(0, E53-B53)</f>
        <v>0</v>
      </c>
      <c r="G53" t="s">
        <v>46</v>
      </c>
      <c r="J53" t="str">
        <f>IF(OR(
AND(NOT(ISBLANK(G53)),
IFERROR(VLOOKUP(G53, Crops!$A$3:$B$616, 2, FALSE),
IFERROR(VLOOKUP(G53, Trees!$A$3:$B$615, 2, FALSE),
IFERROR(VLOOKUP(G53, Animals!$A$3:$B$616, 2, FALSE),
IFERROR(VLOOKUP(G53, Gear!$A$3:$B$614, 2, FALSE),
IFERROR(VLOOKUP(G53, Workshop!$A$3:$B$604, 2, FALSE),
IFERROR(VLOOKUP(G53, Fish!$A$3:$B$613, 2, FALSE), 0)))))) &lt;= 0),
AND(NOT(ISBLANK(H53)),
IFERROR(VLOOKUP(H53, Crops!$A$3:$B$616, 2, FALSE),
IFERROR(VLOOKUP(H53, Trees!$A$3:$B$615, 2, FALSE),
IFERROR(VLOOKUP(H53, Animals!$A$3:$B$616, 2, FALSE),
IFERROR(VLOOKUP(H53, Gear!$A$3:$B$614, 2, FALSE),
IFERROR(VLOOKUP(H53, Workshop!$A$3:$B$604, 2, FALSE),
IFERROR(VLOOKUP(H53, Fish!$A$3:$B$613, 2, FALSE), 0)))))) &lt;= 0),
AND(NOT(ISBLANK(I53)),
IFERROR(VLOOKUP(I53, Crops!$A$3:$B$616, 2, FALSE),
IFERROR(VLOOKUP(I53, Trees!$A$3:$B$615, 2, FALSE),
IFERROR(VLOOKUP(I53, Animals!$A$3:$B$616, 2, FALSE),
IFERROR(VLOOKUP(I53, Gear!$A$3:$B$614, 2, FALSE),
IFERROR(VLOOKUP(I53, Workshop!$A$3:$B$604, 2, FALSE),
IFERROR(VLOOKUP(I53, Fish!$A$3:$B$613, 2, FALSE), 0)))))) &lt;= 0)), "X", "")</f>
        <v/>
      </c>
      <c r="K53">
        <v>2</v>
      </c>
    </row>
    <row r="54" spans="1:12" x14ac:dyDescent="0.25">
      <c r="A54" t="s">
        <v>174</v>
      </c>
      <c r="B54">
        <v>12</v>
      </c>
      <c r="C54">
        <f>$G$1</f>
        <v>12</v>
      </c>
      <c r="D54">
        <f>SUMIF(Animals!G$3:G$616, A54, Animals!F$3:F$616)
+SUMIF(Gear!G$3:G$614, A54, Gear!F$3:F$614)
+SUMIF(Gear!H$3:H$614, A54, Gear!F$3:F$614)
+SUMIF(Gear!I$3:I$614, A54, Gear!F$3:F$614)
+SUMIF(Workshop!G$3:G$603, A54, Workshop!I$3:I$603)
+SUMIF(Workshop!J$3:J$603, A54, Workshop!L$3:L$603)
+SUMIF(Workshop!M$3:M$603, A54, Workshop!O$3:O$603)
+SUMIF(Workshop!P$3:P$603, A54, Workshop!R$3:R$603)
+SUMIF(Fish!G$3:G$616, A54, Fish!I$3:I$616)
+SUMIF(Fish!J$3:J$616, A54, Fish!L$3:L$616)</f>
        <v>0</v>
      </c>
      <c r="E54">
        <f>SUM(C54:D54)</f>
        <v>12</v>
      </c>
      <c r="F54">
        <f>MAX(0, E54-B54)</f>
        <v>0</v>
      </c>
      <c r="G54" t="s">
        <v>46</v>
      </c>
      <c r="J54" t="str">
        <f>IF(OR(
AND(NOT(ISBLANK(G54)),
IFERROR(VLOOKUP(G54, Crops!$A$3:$B$616, 2, FALSE),
IFERROR(VLOOKUP(G54, Trees!$A$3:$B$615, 2, FALSE),
IFERROR(VLOOKUP(G54, Animals!$A$3:$B$616, 2, FALSE),
IFERROR(VLOOKUP(G54, Gear!$A$3:$B$614, 2, FALSE),
IFERROR(VLOOKUP(G54, Workshop!$A$3:$B$604, 2, FALSE),
IFERROR(VLOOKUP(G54, Fish!$A$3:$B$613, 2, FALSE), 0)))))) &lt;= 0),
AND(NOT(ISBLANK(H54)),
IFERROR(VLOOKUP(H54, Crops!$A$3:$B$616, 2, FALSE),
IFERROR(VLOOKUP(H54, Trees!$A$3:$B$615, 2, FALSE),
IFERROR(VLOOKUP(H54, Animals!$A$3:$B$616, 2, FALSE),
IFERROR(VLOOKUP(H54, Gear!$A$3:$B$614, 2, FALSE),
IFERROR(VLOOKUP(H54, Workshop!$A$3:$B$604, 2, FALSE),
IFERROR(VLOOKUP(H54, Fish!$A$3:$B$613, 2, FALSE), 0)))))) &lt;= 0),
AND(NOT(ISBLANK(I54)),
IFERROR(VLOOKUP(I54, Crops!$A$3:$B$616, 2, FALSE),
IFERROR(VLOOKUP(I54, Trees!$A$3:$B$615, 2, FALSE),
IFERROR(VLOOKUP(I54, Animals!$A$3:$B$616, 2, FALSE),
IFERROR(VLOOKUP(I54, Gear!$A$3:$B$614, 2, FALSE),
IFERROR(VLOOKUP(I54, Workshop!$A$3:$B$604, 2, FALSE),
IFERROR(VLOOKUP(I54, Fish!$A$3:$B$613, 2, FALSE), 0)))))) &lt;= 0)), "X", "")</f>
        <v/>
      </c>
      <c r="K54">
        <v>2</v>
      </c>
    </row>
    <row r="55" spans="1:12" x14ac:dyDescent="0.25">
      <c r="A55" t="s">
        <v>159</v>
      </c>
      <c r="B55">
        <v>12</v>
      </c>
      <c r="C55">
        <f>$G$1</f>
        <v>12</v>
      </c>
      <c r="D55">
        <f>SUMIF(Animals!G$3:G$616, A55, Animals!F$3:F$616)
+SUMIF(Gear!G$3:G$614, A55, Gear!F$3:F$614)
+SUMIF(Gear!H$3:H$614, A55, Gear!F$3:F$614)
+SUMIF(Gear!I$3:I$614, A55, Gear!F$3:F$614)
+SUMIF(Workshop!G$3:G$603, A55, Workshop!I$3:I$603)
+SUMIF(Workshop!J$3:J$603, A55, Workshop!L$3:L$603)
+SUMIF(Workshop!M$3:M$603, A55, Workshop!O$3:O$603)
+SUMIF(Workshop!P$3:P$603, A55, Workshop!R$3:R$603)
+SUMIF(Fish!G$3:G$616, A55, Fish!I$3:I$616)
+SUMIF(Fish!J$3:J$616, A55, Fish!L$3:L$616)</f>
        <v>0</v>
      </c>
      <c r="E55">
        <f>SUM(C55:D55)</f>
        <v>12</v>
      </c>
      <c r="F55">
        <f>MAX(0, E55-B55)</f>
        <v>0</v>
      </c>
      <c r="G55" t="s">
        <v>68</v>
      </c>
      <c r="H55" t="s">
        <v>49</v>
      </c>
      <c r="J55" t="str">
        <f>IF(OR(
AND(NOT(ISBLANK(G55)),
IFERROR(VLOOKUP(G55, Crops!$A$3:$B$616, 2, FALSE),
IFERROR(VLOOKUP(G55, Trees!$A$3:$B$615, 2, FALSE),
IFERROR(VLOOKUP(G55, Animals!$A$3:$B$616, 2, FALSE),
IFERROR(VLOOKUP(G55, Gear!$A$3:$B$614, 2, FALSE),
IFERROR(VLOOKUP(G55, Workshop!$A$3:$B$604, 2, FALSE),
IFERROR(VLOOKUP(G55, Fish!$A$3:$B$613, 2, FALSE), 0)))))) &lt;= 0),
AND(NOT(ISBLANK(H55)),
IFERROR(VLOOKUP(H55, Crops!$A$3:$B$616, 2, FALSE),
IFERROR(VLOOKUP(H55, Trees!$A$3:$B$615, 2, FALSE),
IFERROR(VLOOKUP(H55, Animals!$A$3:$B$616, 2, FALSE),
IFERROR(VLOOKUP(H55, Gear!$A$3:$B$614, 2, FALSE),
IFERROR(VLOOKUP(H55, Workshop!$A$3:$B$604, 2, FALSE),
IFERROR(VLOOKUP(H55, Fish!$A$3:$B$613, 2, FALSE), 0)))))) &lt;= 0),
AND(NOT(ISBLANK(I55)),
IFERROR(VLOOKUP(I55, Crops!$A$3:$B$616, 2, FALSE),
IFERROR(VLOOKUP(I55, Trees!$A$3:$B$615, 2, FALSE),
IFERROR(VLOOKUP(I55, Animals!$A$3:$B$616, 2, FALSE),
IFERROR(VLOOKUP(I55, Gear!$A$3:$B$614, 2, FALSE),
IFERROR(VLOOKUP(I55, Workshop!$A$3:$B$604, 2, FALSE),
IFERROR(VLOOKUP(I55, Fish!$A$3:$B$613, 2, FALSE), 0)))))) &lt;= 0)), "X", "")</f>
        <v/>
      </c>
      <c r="K55">
        <v>2</v>
      </c>
    </row>
    <row r="56" spans="1:12" x14ac:dyDescent="0.25">
      <c r="A56" t="s">
        <v>356</v>
      </c>
      <c r="B56">
        <v>9</v>
      </c>
      <c r="C56">
        <f>$G$1</f>
        <v>12</v>
      </c>
      <c r="D56">
        <f>SUMIF(Animals!G$3:G$616, A56, Animals!F$3:F$616)
+SUMIF(Gear!G$3:G$614, A56, Gear!F$3:F$614)
+SUMIF(Gear!H$3:H$614, A56, Gear!F$3:F$614)
+SUMIF(Gear!I$3:I$614, A56, Gear!F$3:F$614)
+SUMIF(Workshop!G$3:G$603, A56, Workshop!I$3:I$603)
+SUMIF(Workshop!J$3:J$603, A56, Workshop!L$3:L$603)
+SUMIF(Workshop!M$3:M$603, A56, Workshop!O$3:O$603)
+SUMIF(Workshop!P$3:P$603, A56, Workshop!R$3:R$603)
+SUMIF(Fish!G$3:G$616, A56, Fish!I$3:I$616)
+SUMIF(Fish!J$3:J$616, A56, Fish!L$3:L$616)</f>
        <v>0</v>
      </c>
      <c r="E56">
        <f>SUM(C56:D56)</f>
        <v>12</v>
      </c>
      <c r="F56">
        <f>MAX(0, E56-B56)</f>
        <v>3</v>
      </c>
      <c r="G56" t="s">
        <v>294</v>
      </c>
      <c r="J56" t="str">
        <f>IF(OR(
AND(NOT(ISBLANK(G56)),
IFERROR(VLOOKUP(G56, Crops!$A$3:$B$616, 2, FALSE),
IFERROR(VLOOKUP(G56, Trees!$A$3:$B$615, 2, FALSE),
IFERROR(VLOOKUP(G56, Animals!$A$3:$B$616, 2, FALSE),
IFERROR(VLOOKUP(G56, Gear!$A$3:$B$614, 2, FALSE),
IFERROR(VLOOKUP(G56, Workshop!$A$3:$B$604, 2, FALSE),
IFERROR(VLOOKUP(G56, Fish!$A$3:$B$613, 2, FALSE), 0)))))) &lt;= 0),
AND(NOT(ISBLANK(H56)),
IFERROR(VLOOKUP(H56, Crops!$A$3:$B$616, 2, FALSE),
IFERROR(VLOOKUP(H56, Trees!$A$3:$B$615, 2, FALSE),
IFERROR(VLOOKUP(H56, Animals!$A$3:$B$616, 2, FALSE),
IFERROR(VLOOKUP(H56, Gear!$A$3:$B$614, 2, FALSE),
IFERROR(VLOOKUP(H56, Workshop!$A$3:$B$604, 2, FALSE),
IFERROR(VLOOKUP(H56, Fish!$A$3:$B$613, 2, FALSE), 0)))))) &lt;= 0),
AND(NOT(ISBLANK(I56)),
IFERROR(VLOOKUP(I56, Crops!$A$3:$B$616, 2, FALSE),
IFERROR(VLOOKUP(I56, Trees!$A$3:$B$615, 2, FALSE),
IFERROR(VLOOKUP(I56, Animals!$A$3:$B$616, 2, FALSE),
IFERROR(VLOOKUP(I56, Gear!$A$3:$B$614, 2, FALSE),
IFERROR(VLOOKUP(I56, Workshop!$A$3:$B$604, 2, FALSE),
IFERROR(VLOOKUP(I56, Fish!$A$3:$B$613, 2, FALSE), 0)))))) &lt;= 0)), "X", "")</f>
        <v>X</v>
      </c>
      <c r="K56">
        <v>2</v>
      </c>
    </row>
    <row r="57" spans="1:12" x14ac:dyDescent="0.25">
      <c r="A57" t="s">
        <v>413</v>
      </c>
      <c r="B57">
        <v>12</v>
      </c>
      <c r="C57">
        <f>$G$1</f>
        <v>12</v>
      </c>
      <c r="D57">
        <f>SUMIF(Animals!G$3:G$616, A57, Animals!F$3:F$616)
+SUMIF(Gear!G$3:G$614, A57, Gear!F$3:F$614)
+SUMIF(Gear!H$3:H$614, A57, Gear!F$3:F$614)
+SUMIF(Gear!I$3:I$614, A57, Gear!F$3:F$614)
+SUMIF(Workshop!G$3:G$603, A57, Workshop!I$3:I$603)
+SUMIF(Workshop!J$3:J$603, A57, Workshop!L$3:L$603)
+SUMIF(Workshop!M$3:M$603, A57, Workshop!O$3:O$603)
+SUMIF(Workshop!P$3:P$603, A57, Workshop!R$3:R$603)
+SUMIF(Fish!G$3:G$616, A57, Fish!I$3:I$616)
+SUMIF(Fish!J$3:J$616, A57, Fish!L$3:L$616)</f>
        <v>0</v>
      </c>
      <c r="E57">
        <f>SUM(C57:D57)</f>
        <v>12</v>
      </c>
      <c r="F57">
        <f>MAX(0, E57-B57)</f>
        <v>0</v>
      </c>
      <c r="G57" t="s">
        <v>9</v>
      </c>
      <c r="H57" t="s">
        <v>69</v>
      </c>
      <c r="I57" t="s">
        <v>411</v>
      </c>
      <c r="J57" t="str">
        <f>IF(OR(
AND(NOT(ISBLANK(G57)),
IFERROR(VLOOKUP(G57, Crops!$A$3:$B$616, 2, FALSE),
IFERROR(VLOOKUP(G57, Trees!$A$3:$B$615, 2, FALSE),
IFERROR(VLOOKUP(G57, Animals!$A$3:$B$616, 2, FALSE),
IFERROR(VLOOKUP(G57, Gear!$A$3:$B$614, 2, FALSE),
IFERROR(VLOOKUP(G57, Workshop!$A$3:$B$604, 2, FALSE),
IFERROR(VLOOKUP(G57, Fish!$A$3:$B$613, 2, FALSE), 0)))))) &lt;= 0),
AND(NOT(ISBLANK(H57)),
IFERROR(VLOOKUP(H57, Crops!$A$3:$B$616, 2, FALSE),
IFERROR(VLOOKUP(H57, Trees!$A$3:$B$615, 2, FALSE),
IFERROR(VLOOKUP(H57, Animals!$A$3:$B$616, 2, FALSE),
IFERROR(VLOOKUP(H57, Gear!$A$3:$B$614, 2, FALSE),
IFERROR(VLOOKUP(H57, Workshop!$A$3:$B$604, 2, FALSE),
IFERROR(VLOOKUP(H57, Fish!$A$3:$B$613, 2, FALSE), 0)))))) &lt;= 0),
AND(NOT(ISBLANK(I57)),
IFERROR(VLOOKUP(I57, Crops!$A$3:$B$616, 2, FALSE),
IFERROR(VLOOKUP(I57, Trees!$A$3:$B$615, 2, FALSE),
IFERROR(VLOOKUP(I57, Animals!$A$3:$B$616, 2, FALSE),
IFERROR(VLOOKUP(I57, Gear!$A$3:$B$614, 2, FALSE),
IFERROR(VLOOKUP(I57, Workshop!$A$3:$B$604, 2, FALSE),
IFERROR(VLOOKUP(I57, Fish!$A$3:$B$613, 2, FALSE), 0)))))) &lt;= 0)), "X", "")</f>
        <v>X</v>
      </c>
      <c r="K57">
        <v>2</v>
      </c>
    </row>
    <row r="58" spans="1:12" x14ac:dyDescent="0.25">
      <c r="A58" t="s">
        <v>418</v>
      </c>
      <c r="B58">
        <v>1</v>
      </c>
      <c r="C58">
        <f>$G$1</f>
        <v>12</v>
      </c>
      <c r="D58">
        <f>SUMIF(Animals!G$3:G$616, A58, Animals!F$3:F$616)
+SUMIF(Gear!G$3:G$614, A58, Gear!F$3:F$614)
+SUMIF(Gear!H$3:H$614, A58, Gear!F$3:F$614)
+SUMIF(Gear!I$3:I$614, A58, Gear!F$3:F$614)
+SUMIF(Workshop!G$3:G$603, A58, Workshop!I$3:I$603)
+SUMIF(Workshop!J$3:J$603, A58, Workshop!L$3:L$603)
+SUMIF(Workshop!M$3:M$603, A58, Workshop!O$3:O$603)
+SUMIF(Workshop!P$3:P$603, A58, Workshop!R$3:R$603)
+SUMIF(Fish!G$3:G$616, A58, Fish!I$3:I$616)
+SUMIF(Fish!J$3:J$616, A58, Fish!L$3:L$616)</f>
        <v>0</v>
      </c>
      <c r="E58">
        <f>SUM(C58:D58)</f>
        <v>12</v>
      </c>
      <c r="F58">
        <f>MAX(0, E58-B58)</f>
        <v>11</v>
      </c>
      <c r="G58" t="s">
        <v>98</v>
      </c>
      <c r="H58" t="s">
        <v>411</v>
      </c>
      <c r="J58" t="str">
        <f>IF(OR(
AND(NOT(ISBLANK(G58)),
IFERROR(VLOOKUP(G58, Crops!$A$3:$B$616, 2, FALSE),
IFERROR(VLOOKUP(G58, Trees!$A$3:$B$615, 2, FALSE),
IFERROR(VLOOKUP(G58, Animals!$A$3:$B$616, 2, FALSE),
IFERROR(VLOOKUP(G58, Gear!$A$3:$B$614, 2, FALSE),
IFERROR(VLOOKUP(G58, Workshop!$A$3:$B$604, 2, FALSE),
IFERROR(VLOOKUP(G58, Fish!$A$3:$B$613, 2, FALSE), 0)))))) &lt;= 0),
AND(NOT(ISBLANK(H58)),
IFERROR(VLOOKUP(H58, Crops!$A$3:$B$616, 2, FALSE),
IFERROR(VLOOKUP(H58, Trees!$A$3:$B$615, 2, FALSE),
IFERROR(VLOOKUP(H58, Animals!$A$3:$B$616, 2, FALSE),
IFERROR(VLOOKUP(H58, Gear!$A$3:$B$614, 2, FALSE),
IFERROR(VLOOKUP(H58, Workshop!$A$3:$B$604, 2, FALSE),
IFERROR(VLOOKUP(H58, Fish!$A$3:$B$613, 2, FALSE), 0)))))) &lt;= 0),
AND(NOT(ISBLANK(I58)),
IFERROR(VLOOKUP(I58, Crops!$A$3:$B$616, 2, FALSE),
IFERROR(VLOOKUP(I58, Trees!$A$3:$B$615, 2, FALSE),
IFERROR(VLOOKUP(I58, Animals!$A$3:$B$616, 2, FALSE),
IFERROR(VLOOKUP(I58, Gear!$A$3:$B$614, 2, FALSE),
IFERROR(VLOOKUP(I58, Workshop!$A$3:$B$604, 2, FALSE),
IFERROR(VLOOKUP(I58, Fish!$A$3:$B$613, 2, FALSE), 0)))))) &lt;= 0)), "X", "")</f>
        <v>X</v>
      </c>
      <c r="K58">
        <v>1</v>
      </c>
      <c r="L58">
        <v>11</v>
      </c>
    </row>
    <row r="59" spans="1:12" x14ac:dyDescent="0.25">
      <c r="A59" t="s">
        <v>326</v>
      </c>
      <c r="B59">
        <v>0</v>
      </c>
      <c r="C59">
        <f>$G$1</f>
        <v>12</v>
      </c>
      <c r="D59">
        <f>SUMIF(Animals!G$3:G$616, A59, Animals!F$3:F$616)
+SUMIF(Gear!G$3:G$614, A59, Gear!F$3:F$614)
+SUMIF(Gear!H$3:H$614, A59, Gear!F$3:F$614)
+SUMIF(Gear!I$3:I$614, A59, Gear!F$3:F$614)
+SUMIF(Workshop!G$3:G$603, A59, Workshop!I$3:I$603)
+SUMIF(Workshop!J$3:J$603, A59, Workshop!L$3:L$603)
+SUMIF(Workshop!M$3:M$603, A59, Workshop!O$3:O$603)
+SUMIF(Workshop!P$3:P$603, A59, Workshop!R$3:R$603)
+SUMIF(Fish!G$3:G$616, A59, Fish!I$3:I$616)
+SUMIF(Fish!J$3:J$616, A59, Fish!L$3:L$616)</f>
        <v>0</v>
      </c>
      <c r="E59">
        <f>SUM(C59:D59)</f>
        <v>12</v>
      </c>
      <c r="F59">
        <f>MAX(0, E59-B59)</f>
        <v>12</v>
      </c>
      <c r="G59" t="s">
        <v>68</v>
      </c>
      <c r="H59" t="s">
        <v>98</v>
      </c>
      <c r="I59" t="s">
        <v>273</v>
      </c>
      <c r="J59" t="str">
        <f>IF(OR(
AND(NOT(ISBLANK(G59)),
IFERROR(VLOOKUP(G59, Crops!$A$3:$B$616, 2, FALSE),
IFERROR(VLOOKUP(G59, Trees!$A$3:$B$615, 2, FALSE),
IFERROR(VLOOKUP(G59, Animals!$A$3:$B$616, 2, FALSE),
IFERROR(VLOOKUP(G59, Gear!$A$3:$B$614, 2, FALSE),
IFERROR(VLOOKUP(G59, Workshop!$A$3:$B$604, 2, FALSE),
IFERROR(VLOOKUP(G59, Fish!$A$3:$B$613, 2, FALSE), 0)))))) &lt;= 0),
AND(NOT(ISBLANK(H59)),
IFERROR(VLOOKUP(H59, Crops!$A$3:$B$616, 2, FALSE),
IFERROR(VLOOKUP(H59, Trees!$A$3:$B$615, 2, FALSE),
IFERROR(VLOOKUP(H59, Animals!$A$3:$B$616, 2, FALSE),
IFERROR(VLOOKUP(H59, Gear!$A$3:$B$614, 2, FALSE),
IFERROR(VLOOKUP(H59, Workshop!$A$3:$B$604, 2, FALSE),
IFERROR(VLOOKUP(H59, Fish!$A$3:$B$613, 2, FALSE), 0)))))) &lt;= 0),
AND(NOT(ISBLANK(I59)),
IFERROR(VLOOKUP(I59, Crops!$A$3:$B$616, 2, FALSE),
IFERROR(VLOOKUP(I59, Trees!$A$3:$B$615, 2, FALSE),
IFERROR(VLOOKUP(I59, Animals!$A$3:$B$616, 2, FALSE),
IFERROR(VLOOKUP(I59, Gear!$A$3:$B$614, 2, FALSE),
IFERROR(VLOOKUP(I59, Workshop!$A$3:$B$604, 2, FALSE),
IFERROR(VLOOKUP(I59, Fish!$A$3:$B$613, 2, FALSE), 0)))))) &lt;= 0)), "X", "")</f>
        <v>X</v>
      </c>
      <c r="K59">
        <v>2</v>
      </c>
    </row>
    <row r="60" spans="1:12" x14ac:dyDescent="0.25">
      <c r="A60" t="s">
        <v>496</v>
      </c>
      <c r="B60">
        <v>39</v>
      </c>
      <c r="C60">
        <f>$G$1</f>
        <v>12</v>
      </c>
      <c r="D60">
        <f>SUMIF(Animals!G$3:G$616, A60, Animals!F$3:F$616)
+SUMIF(Gear!G$3:G$614, A60, Gear!F$3:F$614)
+SUMIF(Gear!H$3:H$614, A60, Gear!F$3:F$614)
+SUMIF(Gear!I$3:I$614, A60, Gear!F$3:F$614)
+SUMIF(Workshop!G$3:G$603, A60, Workshop!I$3:I$603)
+SUMIF(Workshop!J$3:J$603, A60, Workshop!L$3:L$603)
+SUMIF(Workshop!M$3:M$603, A60, Workshop!O$3:O$603)
+SUMIF(Workshop!P$3:P$603, A60, Workshop!R$3:R$603)
+SUMIF(Fish!G$3:G$616, A60, Fish!I$3:I$616)
+SUMIF(Fish!J$3:J$616, A60, Fish!L$3:L$616)</f>
        <v>0</v>
      </c>
      <c r="E60">
        <f>SUM(C60:D60)</f>
        <v>12</v>
      </c>
      <c r="F60">
        <f>MAX(0, E60-B60)</f>
        <v>0</v>
      </c>
      <c r="G60" t="s">
        <v>202</v>
      </c>
      <c r="H60" t="s">
        <v>8</v>
      </c>
      <c r="J60" t="str">
        <f>IF(OR(
AND(NOT(ISBLANK(G60)),
IFERROR(VLOOKUP(G60, Crops!$A$3:$B$616, 2, FALSE),
IFERROR(VLOOKUP(G60, Trees!$A$3:$B$615, 2, FALSE),
IFERROR(VLOOKUP(G60, Animals!$A$3:$B$616, 2, FALSE),
IFERROR(VLOOKUP(G60, Gear!$A$3:$B$614, 2, FALSE),
IFERROR(VLOOKUP(G60, Workshop!$A$3:$B$604, 2, FALSE),
IFERROR(VLOOKUP(G60, Fish!$A$3:$B$613, 2, FALSE), 0)))))) &lt;= 0),
AND(NOT(ISBLANK(H60)),
IFERROR(VLOOKUP(H60, Crops!$A$3:$B$616, 2, FALSE),
IFERROR(VLOOKUP(H60, Trees!$A$3:$B$615, 2, FALSE),
IFERROR(VLOOKUP(H60, Animals!$A$3:$B$616, 2, FALSE),
IFERROR(VLOOKUP(H60, Gear!$A$3:$B$614, 2, FALSE),
IFERROR(VLOOKUP(H60, Workshop!$A$3:$B$604, 2, FALSE),
IFERROR(VLOOKUP(H60, Fish!$A$3:$B$613, 2, FALSE), 0)))))) &lt;= 0),
AND(NOT(ISBLANK(I60)),
IFERROR(VLOOKUP(I60, Crops!$A$3:$B$616, 2, FALSE),
IFERROR(VLOOKUP(I60, Trees!$A$3:$B$615, 2, FALSE),
IFERROR(VLOOKUP(I60, Animals!$A$3:$B$616, 2, FALSE),
IFERROR(VLOOKUP(I60, Gear!$A$3:$B$614, 2, FALSE),
IFERROR(VLOOKUP(I60, Workshop!$A$3:$B$604, 2, FALSE),
IFERROR(VLOOKUP(I60, Fish!$A$3:$B$613, 2, FALSE), 0)))))) &lt;= 0)), "X", "")</f>
        <v/>
      </c>
      <c r="K60">
        <v>2</v>
      </c>
    </row>
    <row r="61" spans="1:12" x14ac:dyDescent="0.25">
      <c r="A61" t="s">
        <v>531</v>
      </c>
      <c r="B61">
        <v>0</v>
      </c>
      <c r="C61">
        <f>$G$1</f>
        <v>12</v>
      </c>
      <c r="D61">
        <f>SUMIF(Animals!G$3:G$616, A61, Animals!F$3:F$616)
+SUMIF(Gear!G$3:G$614, A61, Gear!F$3:F$614)
+SUMIF(Gear!H$3:H$614, A61, Gear!F$3:F$614)
+SUMIF(Gear!I$3:I$614, A61, Gear!F$3:F$614)
+SUMIF(Workshop!G$3:G$603, A61, Workshop!I$3:I$603)
+SUMIF(Workshop!J$3:J$603, A61, Workshop!L$3:L$603)
+SUMIF(Workshop!M$3:M$603, A61, Workshop!O$3:O$603)
+SUMIF(Workshop!P$3:P$603, A61, Workshop!R$3:R$603)
+SUMIF(Fish!G$3:G$616, A61, Fish!I$3:I$616)
+SUMIF(Fish!J$3:J$616, A61, Fish!L$3:L$616)</f>
        <v>0</v>
      </c>
      <c r="E61">
        <f>SUM(C61:D61)</f>
        <v>12</v>
      </c>
      <c r="F61">
        <f>MAX(0, E61-B61)</f>
        <v>12</v>
      </c>
      <c r="G61" t="s">
        <v>42</v>
      </c>
      <c r="H61" t="s">
        <v>18</v>
      </c>
      <c r="I61" t="s">
        <v>23</v>
      </c>
      <c r="J61" t="str">
        <f>IF(OR(
AND(NOT(ISBLANK(G61)),
IFERROR(VLOOKUP(G61, Crops!$A$3:$B$616, 2, FALSE),
IFERROR(VLOOKUP(G61, Trees!$A$3:$B$615, 2, FALSE),
IFERROR(VLOOKUP(G61, Animals!$A$3:$B$616, 2, FALSE),
IFERROR(VLOOKUP(G61, Gear!$A$3:$B$614, 2, FALSE),
IFERROR(VLOOKUP(G61, Workshop!$A$3:$B$604, 2, FALSE),
IFERROR(VLOOKUP(G61, Fish!$A$3:$B$613, 2, FALSE), 0)))))) &lt;= 0),
AND(NOT(ISBLANK(H61)),
IFERROR(VLOOKUP(H61, Crops!$A$3:$B$616, 2, FALSE),
IFERROR(VLOOKUP(H61, Trees!$A$3:$B$615, 2, FALSE),
IFERROR(VLOOKUP(H61, Animals!$A$3:$B$616, 2, FALSE),
IFERROR(VLOOKUP(H61, Gear!$A$3:$B$614, 2, FALSE),
IFERROR(VLOOKUP(H61, Workshop!$A$3:$B$604, 2, FALSE),
IFERROR(VLOOKUP(H61, Fish!$A$3:$B$613, 2, FALSE), 0)))))) &lt;= 0),
AND(NOT(ISBLANK(I61)),
IFERROR(VLOOKUP(I61, Crops!$A$3:$B$616, 2, FALSE),
IFERROR(VLOOKUP(I61, Trees!$A$3:$B$615, 2, FALSE),
IFERROR(VLOOKUP(I61, Animals!$A$3:$B$616, 2, FALSE),
IFERROR(VLOOKUP(I61, Gear!$A$3:$B$614, 2, FALSE),
IFERROR(VLOOKUP(I61, Workshop!$A$3:$B$604, 2, FALSE),
IFERROR(VLOOKUP(I61, Fish!$A$3:$B$613, 2, FALSE), 0)))))) &lt;= 0)), "X", "")</f>
        <v>X</v>
      </c>
      <c r="K61">
        <v>1</v>
      </c>
      <c r="L61">
        <v>39</v>
      </c>
    </row>
    <row r="62" spans="1:12" x14ac:dyDescent="0.25">
      <c r="A62" t="s">
        <v>150</v>
      </c>
      <c r="B62">
        <v>12</v>
      </c>
      <c r="C62">
        <f>$G$1</f>
        <v>12</v>
      </c>
      <c r="D62">
        <f>SUMIF(Animals!G$3:G$616, A62, Animals!F$3:F$616)
+SUMIF(Gear!G$3:G$614, A62, Gear!F$3:F$614)
+SUMIF(Gear!H$3:H$614, A62, Gear!F$3:F$614)
+SUMIF(Gear!I$3:I$614, A62, Gear!F$3:F$614)
+SUMIF(Workshop!G$3:G$603, A62, Workshop!I$3:I$603)
+SUMIF(Workshop!J$3:J$603, A62, Workshop!L$3:L$603)
+SUMIF(Workshop!M$3:M$603, A62, Workshop!O$3:O$603)
+SUMIF(Workshop!P$3:P$603, A62, Workshop!R$3:R$603)
+SUMIF(Fish!G$3:G$616, A62, Fish!I$3:I$616)
+SUMIF(Fish!J$3:J$616, A62, Fish!L$3:L$616)</f>
        <v>0</v>
      </c>
      <c r="E62">
        <f>SUM(C62:D62)</f>
        <v>12</v>
      </c>
      <c r="F62">
        <f>MAX(0, E62-B62)</f>
        <v>0</v>
      </c>
      <c r="G62" t="s">
        <v>101</v>
      </c>
      <c r="H62" t="s">
        <v>64</v>
      </c>
      <c r="J62" t="str">
        <f>IF(OR(
AND(NOT(ISBLANK(G62)),
IFERROR(VLOOKUP(G62, Crops!$A$3:$B$616, 2, FALSE),
IFERROR(VLOOKUP(G62, Trees!$A$3:$B$615, 2, FALSE),
IFERROR(VLOOKUP(G62, Animals!$A$3:$B$616, 2, FALSE),
IFERROR(VLOOKUP(G62, Gear!$A$3:$B$614, 2, FALSE),
IFERROR(VLOOKUP(G62, Workshop!$A$3:$B$604, 2, FALSE),
IFERROR(VLOOKUP(G62, Fish!$A$3:$B$613, 2, FALSE), 0)))))) &lt;= 0),
AND(NOT(ISBLANK(H62)),
IFERROR(VLOOKUP(H62, Crops!$A$3:$B$616, 2, FALSE),
IFERROR(VLOOKUP(H62, Trees!$A$3:$B$615, 2, FALSE),
IFERROR(VLOOKUP(H62, Animals!$A$3:$B$616, 2, FALSE),
IFERROR(VLOOKUP(H62, Gear!$A$3:$B$614, 2, FALSE),
IFERROR(VLOOKUP(H62, Workshop!$A$3:$B$604, 2, FALSE),
IFERROR(VLOOKUP(H62, Fish!$A$3:$B$613, 2, FALSE), 0)))))) &lt;= 0),
AND(NOT(ISBLANK(I62)),
IFERROR(VLOOKUP(I62, Crops!$A$3:$B$616, 2, FALSE),
IFERROR(VLOOKUP(I62, Trees!$A$3:$B$615, 2, FALSE),
IFERROR(VLOOKUP(I62, Animals!$A$3:$B$616, 2, FALSE),
IFERROR(VLOOKUP(I62, Gear!$A$3:$B$614, 2, FALSE),
IFERROR(VLOOKUP(I62, Workshop!$A$3:$B$604, 2, FALSE),
IFERROR(VLOOKUP(I62, Fish!$A$3:$B$613, 2, FALSE), 0)))))) &lt;= 0)), "X", "")</f>
        <v/>
      </c>
      <c r="K62">
        <v>2</v>
      </c>
    </row>
    <row r="63" spans="1:12" x14ac:dyDescent="0.25">
      <c r="A63" t="s">
        <v>537</v>
      </c>
      <c r="B63">
        <v>1</v>
      </c>
      <c r="C63">
        <f>$G$1</f>
        <v>12</v>
      </c>
      <c r="D63">
        <f>SUMIF(Animals!G$3:G$616, A63, Animals!F$3:F$616)
+SUMIF(Gear!G$3:G$614, A63, Gear!F$3:F$614)
+SUMIF(Gear!H$3:H$614, A63, Gear!F$3:F$614)
+SUMIF(Gear!I$3:I$614, A63, Gear!F$3:F$614)
+SUMIF(Workshop!G$3:G$603, A63, Workshop!I$3:I$603)
+SUMIF(Workshop!J$3:J$603, A63, Workshop!L$3:L$603)
+SUMIF(Workshop!M$3:M$603, A63, Workshop!O$3:O$603)
+SUMIF(Workshop!P$3:P$603, A63, Workshop!R$3:R$603)
+SUMIF(Fish!G$3:G$616, A63, Fish!I$3:I$616)
+SUMIF(Fish!J$3:J$616, A63, Fish!L$3:L$616)</f>
        <v>0</v>
      </c>
      <c r="E63">
        <f>SUM(C63:D63)</f>
        <v>12</v>
      </c>
      <c r="F63">
        <f>MAX(0, E63-B63)</f>
        <v>11</v>
      </c>
      <c r="G63" t="s">
        <v>98</v>
      </c>
      <c r="H63" t="s">
        <v>66</v>
      </c>
      <c r="I63" t="s">
        <v>491</v>
      </c>
      <c r="J63" t="str">
        <f>IF(OR(
AND(NOT(ISBLANK(G63)),
IFERROR(VLOOKUP(G63, Crops!$A$3:$B$616, 2, FALSE),
IFERROR(VLOOKUP(G63, Trees!$A$3:$B$615, 2, FALSE),
IFERROR(VLOOKUP(G63, Animals!$A$3:$B$616, 2, FALSE),
IFERROR(VLOOKUP(G63, Gear!$A$3:$B$614, 2, FALSE),
IFERROR(VLOOKUP(G63, Workshop!$A$3:$B$604, 2, FALSE),
IFERROR(VLOOKUP(G63, Fish!$A$3:$B$613, 2, FALSE), 0)))))) &lt;= 0),
AND(NOT(ISBLANK(H63)),
IFERROR(VLOOKUP(H63, Crops!$A$3:$B$616, 2, FALSE),
IFERROR(VLOOKUP(H63, Trees!$A$3:$B$615, 2, FALSE),
IFERROR(VLOOKUP(H63, Animals!$A$3:$B$616, 2, FALSE),
IFERROR(VLOOKUP(H63, Gear!$A$3:$B$614, 2, FALSE),
IFERROR(VLOOKUP(H63, Workshop!$A$3:$B$604, 2, FALSE),
IFERROR(VLOOKUP(H63, Fish!$A$3:$B$613, 2, FALSE), 0)))))) &lt;= 0),
AND(NOT(ISBLANK(I63)),
IFERROR(VLOOKUP(I63, Crops!$A$3:$B$616, 2, FALSE),
IFERROR(VLOOKUP(I63, Trees!$A$3:$B$615, 2, FALSE),
IFERROR(VLOOKUP(I63, Animals!$A$3:$B$616, 2, FALSE),
IFERROR(VLOOKUP(I63, Gear!$A$3:$B$614, 2, FALSE),
IFERROR(VLOOKUP(I63, Workshop!$A$3:$B$604, 2, FALSE),
IFERROR(VLOOKUP(I63, Fish!$A$3:$B$613, 2, FALSE), 0)))))) &lt;= 0)), "X", "")</f>
        <v>X</v>
      </c>
      <c r="K63">
        <v>1</v>
      </c>
      <c r="L63">
        <v>7</v>
      </c>
    </row>
    <row r="64" spans="1:12" x14ac:dyDescent="0.25">
      <c r="A64" t="s">
        <v>490</v>
      </c>
      <c r="B64">
        <v>0</v>
      </c>
      <c r="C64">
        <f>$G$1</f>
        <v>12</v>
      </c>
      <c r="D64">
        <f>SUMIF(Animals!G$3:G$616, A64, Animals!F$3:F$616)
+SUMIF(Gear!G$3:G$614, A64, Gear!F$3:F$614)
+SUMIF(Gear!H$3:H$614, A64, Gear!F$3:F$614)
+SUMIF(Gear!I$3:I$614, A64, Gear!F$3:F$614)
+SUMIF(Workshop!G$3:G$603, A64, Workshop!I$3:I$603)
+SUMIF(Workshop!J$3:J$603, A64, Workshop!L$3:L$603)
+SUMIF(Workshop!M$3:M$603, A64, Workshop!O$3:O$603)
+SUMIF(Workshop!P$3:P$603, A64, Workshop!R$3:R$603)
+SUMIF(Fish!G$3:G$616, A64, Fish!I$3:I$616)
+SUMIF(Fish!J$3:J$616, A64, Fish!L$3:L$616)</f>
        <v>0</v>
      </c>
      <c r="E64">
        <f>SUM(C64:D64)</f>
        <v>12</v>
      </c>
      <c r="F64">
        <f>MAX(0, E64-B64)</f>
        <v>12</v>
      </c>
      <c r="G64" t="s">
        <v>491</v>
      </c>
      <c r="J64" t="str">
        <f>IF(OR(
AND(NOT(ISBLANK(G64)),
IFERROR(VLOOKUP(G64, Crops!$A$3:$B$616, 2, FALSE),
IFERROR(VLOOKUP(G64, Trees!$A$3:$B$615, 2, FALSE),
IFERROR(VLOOKUP(G64, Animals!$A$3:$B$616, 2, FALSE),
IFERROR(VLOOKUP(G64, Gear!$A$3:$B$614, 2, FALSE),
IFERROR(VLOOKUP(G64, Workshop!$A$3:$B$604, 2, FALSE),
IFERROR(VLOOKUP(G64, Fish!$A$3:$B$613, 2, FALSE), 0)))))) &lt;= 0),
AND(NOT(ISBLANK(H64)),
IFERROR(VLOOKUP(H64, Crops!$A$3:$B$616, 2, FALSE),
IFERROR(VLOOKUP(H64, Trees!$A$3:$B$615, 2, FALSE),
IFERROR(VLOOKUP(H64, Animals!$A$3:$B$616, 2, FALSE),
IFERROR(VLOOKUP(H64, Gear!$A$3:$B$614, 2, FALSE),
IFERROR(VLOOKUP(H64, Workshop!$A$3:$B$604, 2, FALSE),
IFERROR(VLOOKUP(H64, Fish!$A$3:$B$613, 2, FALSE), 0)))))) &lt;= 0),
AND(NOT(ISBLANK(I64)),
IFERROR(VLOOKUP(I64, Crops!$A$3:$B$616, 2, FALSE),
IFERROR(VLOOKUP(I64, Trees!$A$3:$B$615, 2, FALSE),
IFERROR(VLOOKUP(I64, Animals!$A$3:$B$616, 2, FALSE),
IFERROR(VLOOKUP(I64, Gear!$A$3:$B$614, 2, FALSE),
IFERROR(VLOOKUP(I64, Workshop!$A$3:$B$604, 2, FALSE),
IFERROR(VLOOKUP(I64, Fish!$A$3:$B$613, 2, FALSE), 0)))))) &lt;= 0)), "X", "")</f>
        <v/>
      </c>
      <c r="K64">
        <v>1</v>
      </c>
      <c r="L64">
        <v>80</v>
      </c>
    </row>
    <row r="65" spans="1:12" x14ac:dyDescent="0.25">
      <c r="A65" t="s">
        <v>539</v>
      </c>
      <c r="B65">
        <v>0</v>
      </c>
      <c r="C65">
        <f>$G$1</f>
        <v>12</v>
      </c>
      <c r="D65">
        <f>SUMIF(Animals!G$3:G$616, A65, Animals!F$3:F$616)
+SUMIF(Gear!G$3:G$614, A65, Gear!F$3:F$614)
+SUMIF(Gear!H$3:H$614, A65, Gear!F$3:F$614)
+SUMIF(Gear!I$3:I$614, A65, Gear!F$3:F$614)
+SUMIF(Workshop!G$3:G$603, A65, Workshop!I$3:I$603)
+SUMIF(Workshop!J$3:J$603, A65, Workshop!L$3:L$603)
+SUMIF(Workshop!M$3:M$603, A65, Workshop!O$3:O$603)
+SUMIF(Workshop!P$3:P$603, A65, Workshop!R$3:R$603)
+SUMIF(Fish!G$3:G$616, A65, Fish!I$3:I$616)
+SUMIF(Fish!J$3:J$616, A65, Fish!L$3:L$616)</f>
        <v>0</v>
      </c>
      <c r="E65">
        <f>SUM(C65:D65)</f>
        <v>12</v>
      </c>
      <c r="F65">
        <f>MAX(0, E65-B65)</f>
        <v>12</v>
      </c>
      <c r="G65" t="s">
        <v>491</v>
      </c>
      <c r="J65" t="str">
        <f>IF(OR(
AND(NOT(ISBLANK(G65)),
IFERROR(VLOOKUP(G65, Crops!$A$3:$B$616, 2, FALSE),
IFERROR(VLOOKUP(G65, Trees!$A$3:$B$615, 2, FALSE),
IFERROR(VLOOKUP(G65, Animals!$A$3:$B$616, 2, FALSE),
IFERROR(VLOOKUP(G65, Gear!$A$3:$B$614, 2, FALSE),
IFERROR(VLOOKUP(G65, Workshop!$A$3:$B$604, 2, FALSE),
IFERROR(VLOOKUP(G65, Fish!$A$3:$B$613, 2, FALSE), 0)))))) &lt;= 0),
AND(NOT(ISBLANK(H65)),
IFERROR(VLOOKUP(H65, Crops!$A$3:$B$616, 2, FALSE),
IFERROR(VLOOKUP(H65, Trees!$A$3:$B$615, 2, FALSE),
IFERROR(VLOOKUP(H65, Animals!$A$3:$B$616, 2, FALSE),
IFERROR(VLOOKUP(H65, Gear!$A$3:$B$614, 2, FALSE),
IFERROR(VLOOKUP(H65, Workshop!$A$3:$B$604, 2, FALSE),
IFERROR(VLOOKUP(H65, Fish!$A$3:$B$613, 2, FALSE), 0)))))) &lt;= 0),
AND(NOT(ISBLANK(I65)),
IFERROR(VLOOKUP(I65, Crops!$A$3:$B$616, 2, FALSE),
IFERROR(VLOOKUP(I65, Trees!$A$3:$B$615, 2, FALSE),
IFERROR(VLOOKUP(I65, Animals!$A$3:$B$616, 2, FALSE),
IFERROR(VLOOKUP(I65, Gear!$A$3:$B$614, 2, FALSE),
IFERROR(VLOOKUP(I65, Workshop!$A$3:$B$604, 2, FALSE),
IFERROR(VLOOKUP(I65, Fish!$A$3:$B$613, 2, FALSE), 0)))))) &lt;= 0)), "X", "")</f>
        <v/>
      </c>
      <c r="K65">
        <v>1</v>
      </c>
      <c r="L65">
        <v>25</v>
      </c>
    </row>
    <row r="66" spans="1:12" x14ac:dyDescent="0.25">
      <c r="A66" t="s">
        <v>97</v>
      </c>
      <c r="B66">
        <v>12</v>
      </c>
      <c r="C66">
        <f>$G$1</f>
        <v>12</v>
      </c>
      <c r="D66">
        <f>SUMIF(Animals!G$3:G$616, A66, Animals!F$3:F$616)
+SUMIF(Gear!G$3:G$614, A66, Gear!F$3:F$614)
+SUMIF(Gear!H$3:H$614, A66, Gear!F$3:F$614)
+SUMIF(Gear!I$3:I$614, A66, Gear!F$3:F$614)
+SUMIF(Workshop!G$3:G$603, A66, Workshop!I$3:I$603)
+SUMIF(Workshop!J$3:J$603, A66, Workshop!L$3:L$603)
+SUMIF(Workshop!M$3:M$603, A66, Workshop!O$3:O$603)
+SUMIF(Workshop!P$3:P$603, A66, Workshop!R$3:R$603)
+SUMIF(Fish!G$3:G$616, A66, Fish!I$3:I$616)
+SUMIF(Fish!J$3:J$616, A66, Fish!L$3:L$616)</f>
        <v>0</v>
      </c>
      <c r="E66">
        <f>SUM(C66:D66)</f>
        <v>12</v>
      </c>
      <c r="F66">
        <f>MAX(0, E66-B66)</f>
        <v>0</v>
      </c>
      <c r="G66" t="s">
        <v>66</v>
      </c>
      <c r="H66" t="s">
        <v>68</v>
      </c>
      <c r="I66" t="s">
        <v>99</v>
      </c>
      <c r="J66" t="str">
        <f>IF(OR(
AND(NOT(ISBLANK(G66)),
IFERROR(VLOOKUP(G66, Crops!$A$3:$B$616, 2, FALSE),
IFERROR(VLOOKUP(G66, Trees!$A$3:$B$615, 2, FALSE),
IFERROR(VLOOKUP(G66, Animals!$A$3:$B$616, 2, FALSE),
IFERROR(VLOOKUP(G66, Gear!$A$3:$B$614, 2, FALSE),
IFERROR(VLOOKUP(G66, Workshop!$A$3:$B$604, 2, FALSE),
IFERROR(VLOOKUP(G66, Fish!$A$3:$B$613, 2, FALSE), 0)))))) &lt;= 0),
AND(NOT(ISBLANK(H66)),
IFERROR(VLOOKUP(H66, Crops!$A$3:$B$616, 2, FALSE),
IFERROR(VLOOKUP(H66, Trees!$A$3:$B$615, 2, FALSE),
IFERROR(VLOOKUP(H66, Animals!$A$3:$B$616, 2, FALSE),
IFERROR(VLOOKUP(H66, Gear!$A$3:$B$614, 2, FALSE),
IFERROR(VLOOKUP(H66, Workshop!$A$3:$B$604, 2, FALSE),
IFERROR(VLOOKUP(H66, Fish!$A$3:$B$613, 2, FALSE), 0)))))) &lt;= 0),
AND(NOT(ISBLANK(I66)),
IFERROR(VLOOKUP(I66, Crops!$A$3:$B$616, 2, FALSE),
IFERROR(VLOOKUP(I66, Trees!$A$3:$B$615, 2, FALSE),
IFERROR(VLOOKUP(I66, Animals!$A$3:$B$616, 2, FALSE),
IFERROR(VLOOKUP(I66, Gear!$A$3:$B$614, 2, FALSE),
IFERROR(VLOOKUP(I66, Workshop!$A$3:$B$604, 2, FALSE),
IFERROR(VLOOKUP(I66, Fish!$A$3:$B$613, 2, FALSE), 0)))))) &lt;= 0)), "X", "")</f>
        <v/>
      </c>
      <c r="K66">
        <v>3</v>
      </c>
    </row>
    <row r="67" spans="1:12" x14ac:dyDescent="0.25">
      <c r="A67" t="s">
        <v>99</v>
      </c>
      <c r="B67">
        <v>12</v>
      </c>
      <c r="C67">
        <f>$G$1</f>
        <v>12</v>
      </c>
      <c r="D67">
        <f>SUMIF(Animals!G$3:G$616, A67, Animals!F$3:F$616)
+SUMIF(Gear!G$3:G$614, A67, Gear!F$3:F$614)
+SUMIF(Gear!H$3:H$614, A67, Gear!F$3:F$614)
+SUMIF(Gear!I$3:I$614, A67, Gear!F$3:F$614)
+SUMIF(Workshop!G$3:G$603, A67, Workshop!I$3:I$603)
+SUMIF(Workshop!J$3:J$603, A67, Workshop!L$3:L$603)
+SUMIF(Workshop!M$3:M$603, A67, Workshop!O$3:O$603)
+SUMIF(Workshop!P$3:P$603, A67, Workshop!R$3:R$603)
+SUMIF(Fish!G$3:G$616, A67, Fish!I$3:I$616)
+SUMIF(Fish!J$3:J$616, A67, Fish!L$3:L$616)</f>
        <v>0</v>
      </c>
      <c r="E67">
        <f>SUM(C67:D67)</f>
        <v>12</v>
      </c>
      <c r="F67">
        <f>MAX(0, E67-B67)</f>
        <v>0</v>
      </c>
      <c r="G67" t="s">
        <v>9</v>
      </c>
      <c r="J67" t="str">
        <f>IF(OR(
AND(NOT(ISBLANK(G67)),
IFERROR(VLOOKUP(G67, Crops!$A$3:$B$616, 2, FALSE),
IFERROR(VLOOKUP(G67, Trees!$A$3:$B$615, 2, FALSE),
IFERROR(VLOOKUP(G67, Animals!$A$3:$B$616, 2, FALSE),
IFERROR(VLOOKUP(G67, Gear!$A$3:$B$614, 2, FALSE),
IFERROR(VLOOKUP(G67, Workshop!$A$3:$B$604, 2, FALSE),
IFERROR(VLOOKUP(G67, Fish!$A$3:$B$613, 2, FALSE), 0)))))) &lt;= 0),
AND(NOT(ISBLANK(H67)),
IFERROR(VLOOKUP(H67, Crops!$A$3:$B$616, 2, FALSE),
IFERROR(VLOOKUP(H67, Trees!$A$3:$B$615, 2, FALSE),
IFERROR(VLOOKUP(H67, Animals!$A$3:$B$616, 2, FALSE),
IFERROR(VLOOKUP(H67, Gear!$A$3:$B$614, 2, FALSE),
IFERROR(VLOOKUP(H67, Workshop!$A$3:$B$604, 2, FALSE),
IFERROR(VLOOKUP(H67, Fish!$A$3:$B$613, 2, FALSE), 0)))))) &lt;= 0),
AND(NOT(ISBLANK(I67)),
IFERROR(VLOOKUP(I67, Crops!$A$3:$B$616, 2, FALSE),
IFERROR(VLOOKUP(I67, Trees!$A$3:$B$615, 2, FALSE),
IFERROR(VLOOKUP(I67, Animals!$A$3:$B$616, 2, FALSE),
IFERROR(VLOOKUP(I67, Gear!$A$3:$B$614, 2, FALSE),
IFERROR(VLOOKUP(I67, Workshop!$A$3:$B$604, 2, FALSE),
IFERROR(VLOOKUP(I67, Fish!$A$3:$B$613, 2, FALSE), 0)))))) &lt;= 0)), "X", "")</f>
        <v>X</v>
      </c>
      <c r="K67">
        <v>3</v>
      </c>
    </row>
    <row r="68" spans="1:12" x14ac:dyDescent="0.25">
      <c r="A68" t="s">
        <v>147</v>
      </c>
      <c r="B68">
        <v>0</v>
      </c>
      <c r="C68">
        <f>$G$1</f>
        <v>12</v>
      </c>
      <c r="D68">
        <f>SUMIF(Animals!G$3:G$616, A68, Animals!F$3:F$616)
+SUMIF(Gear!G$3:G$614, A68, Gear!F$3:F$614)
+SUMIF(Gear!H$3:H$614, A68, Gear!F$3:F$614)
+SUMIF(Gear!I$3:I$614, A68, Gear!F$3:F$614)
+SUMIF(Workshop!G$3:G$603, A68, Workshop!I$3:I$603)
+SUMIF(Workshop!J$3:J$603, A68, Workshop!L$3:L$603)
+SUMIF(Workshop!M$3:M$603, A68, Workshop!O$3:O$603)
+SUMIF(Workshop!P$3:P$603, A68, Workshop!R$3:R$603)
+SUMIF(Fish!G$3:G$616, A68, Fish!I$3:I$616)
+SUMIF(Fish!J$3:J$616, A68, Fish!L$3:L$616)</f>
        <v>0</v>
      </c>
      <c r="E68">
        <f>SUM(C68:D68)</f>
        <v>12</v>
      </c>
      <c r="F68">
        <f>MAX(0, E68-B68)</f>
        <v>12</v>
      </c>
      <c r="G68" t="s">
        <v>101</v>
      </c>
      <c r="H68" t="s">
        <v>39</v>
      </c>
      <c r="J68" t="str">
        <f>IF(OR(
AND(NOT(ISBLANK(G68)),
IFERROR(VLOOKUP(G68, Crops!$A$3:$B$616, 2, FALSE),
IFERROR(VLOOKUP(G68, Trees!$A$3:$B$615, 2, FALSE),
IFERROR(VLOOKUP(G68, Animals!$A$3:$B$616, 2, FALSE),
IFERROR(VLOOKUP(G68, Gear!$A$3:$B$614, 2, FALSE),
IFERROR(VLOOKUP(G68, Workshop!$A$3:$B$604, 2, FALSE),
IFERROR(VLOOKUP(G68, Fish!$A$3:$B$613, 2, FALSE), 0)))))) &lt;= 0),
AND(NOT(ISBLANK(H68)),
IFERROR(VLOOKUP(H68, Crops!$A$3:$B$616, 2, FALSE),
IFERROR(VLOOKUP(H68, Trees!$A$3:$B$615, 2, FALSE),
IFERROR(VLOOKUP(H68, Animals!$A$3:$B$616, 2, FALSE),
IFERROR(VLOOKUP(H68, Gear!$A$3:$B$614, 2, FALSE),
IFERROR(VLOOKUP(H68, Workshop!$A$3:$B$604, 2, FALSE),
IFERROR(VLOOKUP(H68, Fish!$A$3:$B$613, 2, FALSE), 0)))))) &lt;= 0),
AND(NOT(ISBLANK(I68)),
IFERROR(VLOOKUP(I68, Crops!$A$3:$B$616, 2, FALSE),
IFERROR(VLOOKUP(I68, Trees!$A$3:$B$615, 2, FALSE),
IFERROR(VLOOKUP(I68, Animals!$A$3:$B$616, 2, FALSE),
IFERROR(VLOOKUP(I68, Gear!$A$3:$B$614, 2, FALSE),
IFERROR(VLOOKUP(I68, Workshop!$A$3:$B$604, 2, FALSE),
IFERROR(VLOOKUP(I68, Fish!$A$3:$B$613, 2, FALSE), 0)))))) &lt;= 0)), "X", "")</f>
        <v>X</v>
      </c>
      <c r="K68">
        <v>3</v>
      </c>
    </row>
    <row r="69" spans="1:12" x14ac:dyDescent="0.25">
      <c r="A69" t="s">
        <v>197</v>
      </c>
      <c r="B69">
        <v>5</v>
      </c>
      <c r="C69">
        <f>$G$1</f>
        <v>12</v>
      </c>
      <c r="D69">
        <f>SUMIF(Animals!G$3:G$616, A69, Animals!F$3:F$616)
+SUMIF(Gear!G$3:G$614, A69, Gear!F$3:F$614)
+SUMIF(Gear!H$3:H$614, A69, Gear!F$3:F$614)
+SUMIF(Gear!I$3:I$614, A69, Gear!F$3:F$614)
+SUMIF(Workshop!G$3:G$603, A69, Workshop!I$3:I$603)
+SUMIF(Workshop!J$3:J$603, A69, Workshop!L$3:L$603)
+SUMIF(Workshop!M$3:M$603, A69, Workshop!O$3:O$603)
+SUMIF(Workshop!P$3:P$603, A69, Workshop!R$3:R$603)
+SUMIF(Fish!G$3:G$616, A69, Fish!I$3:I$616)
+SUMIF(Fish!J$3:J$616, A69, Fish!L$3:L$616)</f>
        <v>0</v>
      </c>
      <c r="E69">
        <f>SUM(C69:D69)</f>
        <v>12</v>
      </c>
      <c r="F69">
        <f>MAX(0, E69-B69)</f>
        <v>7</v>
      </c>
      <c r="G69" t="s">
        <v>39</v>
      </c>
      <c r="J69" t="str">
        <f>IF(OR(
AND(NOT(ISBLANK(G69)),
IFERROR(VLOOKUP(G69, Crops!$A$3:$B$616, 2, FALSE),
IFERROR(VLOOKUP(G69, Trees!$A$3:$B$615, 2, FALSE),
IFERROR(VLOOKUP(G69, Animals!$A$3:$B$616, 2, FALSE),
IFERROR(VLOOKUP(G69, Gear!$A$3:$B$614, 2, FALSE),
IFERROR(VLOOKUP(G69, Workshop!$A$3:$B$604, 2, FALSE),
IFERROR(VLOOKUP(G69, Fish!$A$3:$B$613, 2, FALSE), 0)))))) &lt;= 0),
AND(NOT(ISBLANK(H69)),
IFERROR(VLOOKUP(H69, Crops!$A$3:$B$616, 2, FALSE),
IFERROR(VLOOKUP(H69, Trees!$A$3:$B$615, 2, FALSE),
IFERROR(VLOOKUP(H69, Animals!$A$3:$B$616, 2, FALSE),
IFERROR(VLOOKUP(H69, Gear!$A$3:$B$614, 2, FALSE),
IFERROR(VLOOKUP(H69, Workshop!$A$3:$B$604, 2, FALSE),
IFERROR(VLOOKUP(H69, Fish!$A$3:$B$613, 2, FALSE), 0)))))) &lt;= 0),
AND(NOT(ISBLANK(I69)),
IFERROR(VLOOKUP(I69, Crops!$A$3:$B$616, 2, FALSE),
IFERROR(VLOOKUP(I69, Trees!$A$3:$B$615, 2, FALSE),
IFERROR(VLOOKUP(I69, Animals!$A$3:$B$616, 2, FALSE),
IFERROR(VLOOKUP(I69, Gear!$A$3:$B$614, 2, FALSE),
IFERROR(VLOOKUP(I69, Workshop!$A$3:$B$604, 2, FALSE),
IFERROR(VLOOKUP(I69, Fish!$A$3:$B$613, 2, FALSE), 0)))))) &lt;= 0)), "X", "")</f>
        <v>X</v>
      </c>
      <c r="K69">
        <v>2</v>
      </c>
    </row>
    <row r="70" spans="1:12" x14ac:dyDescent="0.25">
      <c r="A70" t="s">
        <v>535</v>
      </c>
      <c r="B70">
        <v>0</v>
      </c>
      <c r="C70">
        <f>$G$1</f>
        <v>12</v>
      </c>
      <c r="D70">
        <f>SUMIF(Animals!G$3:G$616, A70, Animals!F$3:F$616)
+SUMIF(Gear!G$3:G$614, A70, Gear!F$3:F$614)
+SUMIF(Gear!H$3:H$614, A70, Gear!F$3:F$614)
+SUMIF(Gear!I$3:I$614, A70, Gear!F$3:F$614)
+SUMIF(Workshop!G$3:G$603, A70, Workshop!I$3:I$603)
+SUMIF(Workshop!J$3:J$603, A70, Workshop!L$3:L$603)
+SUMIF(Workshop!M$3:M$603, A70, Workshop!O$3:O$603)
+SUMIF(Workshop!P$3:P$603, A70, Workshop!R$3:R$603)
+SUMIF(Fish!G$3:G$616, A70, Fish!I$3:I$616)
+SUMIF(Fish!J$3:J$616, A70, Fish!L$3:L$616)</f>
        <v>0</v>
      </c>
      <c r="E70">
        <f>SUM(C70:D70)</f>
        <v>12</v>
      </c>
      <c r="F70">
        <f>MAX(0, E70-B70)</f>
        <v>12</v>
      </c>
      <c r="G70" t="s">
        <v>42</v>
      </c>
      <c r="H70" t="s">
        <v>18</v>
      </c>
      <c r="I70" t="s">
        <v>9</v>
      </c>
      <c r="J70" t="str">
        <f>IF(OR(
AND(NOT(ISBLANK(G70)),
IFERROR(VLOOKUP(G70, Crops!$A$3:$B$616, 2, FALSE),
IFERROR(VLOOKUP(G70, Trees!$A$3:$B$615, 2, FALSE),
IFERROR(VLOOKUP(G70, Animals!$A$3:$B$616, 2, FALSE),
IFERROR(VLOOKUP(G70, Gear!$A$3:$B$614, 2, FALSE),
IFERROR(VLOOKUP(G70, Workshop!$A$3:$B$604, 2, FALSE),
IFERROR(VLOOKUP(G70, Fish!$A$3:$B$613, 2, FALSE), 0)))))) &lt;= 0),
AND(NOT(ISBLANK(H70)),
IFERROR(VLOOKUP(H70, Crops!$A$3:$B$616, 2, FALSE),
IFERROR(VLOOKUP(H70, Trees!$A$3:$B$615, 2, FALSE),
IFERROR(VLOOKUP(H70, Animals!$A$3:$B$616, 2, FALSE),
IFERROR(VLOOKUP(H70, Gear!$A$3:$B$614, 2, FALSE),
IFERROR(VLOOKUP(H70, Workshop!$A$3:$B$604, 2, FALSE),
IFERROR(VLOOKUP(H70, Fish!$A$3:$B$613, 2, FALSE), 0)))))) &lt;= 0),
AND(NOT(ISBLANK(I70)),
IFERROR(VLOOKUP(I70, Crops!$A$3:$B$616, 2, FALSE),
IFERROR(VLOOKUP(I70, Trees!$A$3:$B$615, 2, FALSE),
IFERROR(VLOOKUP(I70, Animals!$A$3:$B$616, 2, FALSE),
IFERROR(VLOOKUP(I70, Gear!$A$3:$B$614, 2, FALSE),
IFERROR(VLOOKUP(I70, Workshop!$A$3:$B$604, 2, FALSE),
IFERROR(VLOOKUP(I70, Fish!$A$3:$B$613, 2, FALSE), 0)))))) &lt;= 0)), "X", "")</f>
        <v>X</v>
      </c>
      <c r="K70">
        <v>1</v>
      </c>
      <c r="L70">
        <v>39</v>
      </c>
    </row>
    <row r="71" spans="1:12" x14ac:dyDescent="0.25">
      <c r="A71" t="s">
        <v>303</v>
      </c>
      <c r="B71">
        <v>12</v>
      </c>
      <c r="C71">
        <f>$G$1</f>
        <v>12</v>
      </c>
      <c r="D71">
        <f>SUMIF(Animals!G$3:G$616, A71, Animals!F$3:F$616)
+SUMIF(Gear!G$3:G$614, A71, Gear!F$3:F$614)
+SUMIF(Gear!H$3:H$614, A71, Gear!F$3:F$614)
+SUMIF(Gear!I$3:I$614, A71, Gear!F$3:F$614)
+SUMIF(Workshop!G$3:G$603, A71, Workshop!I$3:I$603)
+SUMIF(Workshop!J$3:J$603, A71, Workshop!L$3:L$603)
+SUMIF(Workshop!M$3:M$603, A71, Workshop!O$3:O$603)
+SUMIF(Workshop!P$3:P$603, A71, Workshop!R$3:R$603)
+SUMIF(Fish!G$3:G$616, A71, Fish!I$3:I$616)
+SUMIF(Fish!J$3:J$616, A71, Fish!L$3:L$616)</f>
        <v>0</v>
      </c>
      <c r="E71">
        <f>SUM(C71:D71)</f>
        <v>12</v>
      </c>
      <c r="F71">
        <f>MAX(0, E71-B71)</f>
        <v>0</v>
      </c>
      <c r="G71" t="s">
        <v>254</v>
      </c>
      <c r="J71" t="str">
        <f>IF(OR(
AND(NOT(ISBLANK(G71)),
IFERROR(VLOOKUP(G71, Crops!$A$3:$B$616, 2, FALSE),
IFERROR(VLOOKUP(G71, Trees!$A$3:$B$615, 2, FALSE),
IFERROR(VLOOKUP(G71, Animals!$A$3:$B$616, 2, FALSE),
IFERROR(VLOOKUP(G71, Gear!$A$3:$B$614, 2, FALSE),
IFERROR(VLOOKUP(G71, Workshop!$A$3:$B$604, 2, FALSE),
IFERROR(VLOOKUP(G71, Fish!$A$3:$B$613, 2, FALSE), 0)))))) &lt;= 0),
AND(NOT(ISBLANK(H71)),
IFERROR(VLOOKUP(H71, Crops!$A$3:$B$616, 2, FALSE),
IFERROR(VLOOKUP(H71, Trees!$A$3:$B$615, 2, FALSE),
IFERROR(VLOOKUP(H71, Animals!$A$3:$B$616, 2, FALSE),
IFERROR(VLOOKUP(H71, Gear!$A$3:$B$614, 2, FALSE),
IFERROR(VLOOKUP(H71, Workshop!$A$3:$B$604, 2, FALSE),
IFERROR(VLOOKUP(H71, Fish!$A$3:$B$613, 2, FALSE), 0)))))) &lt;= 0),
AND(NOT(ISBLANK(I71)),
IFERROR(VLOOKUP(I71, Crops!$A$3:$B$616, 2, FALSE),
IFERROR(VLOOKUP(I71, Trees!$A$3:$B$615, 2, FALSE),
IFERROR(VLOOKUP(I71, Animals!$A$3:$B$616, 2, FALSE),
IFERROR(VLOOKUP(I71, Gear!$A$3:$B$614, 2, FALSE),
IFERROR(VLOOKUP(I71, Workshop!$A$3:$B$604, 2, FALSE),
IFERROR(VLOOKUP(I71, Fish!$A$3:$B$613, 2, FALSE), 0)))))) &lt;= 0)), "X", "")</f>
        <v/>
      </c>
      <c r="K71">
        <v>2</v>
      </c>
    </row>
    <row r="72" spans="1:12" x14ac:dyDescent="0.25">
      <c r="A72" t="s">
        <v>533</v>
      </c>
      <c r="B72">
        <v>15</v>
      </c>
      <c r="C72">
        <f>$G$1</f>
        <v>12</v>
      </c>
      <c r="D72">
        <f>SUMIF(Animals!G$3:G$616, A72, Animals!F$3:F$616)
+SUMIF(Gear!G$3:G$614, A72, Gear!F$3:F$614)
+SUMIF(Gear!H$3:H$614, A72, Gear!F$3:F$614)
+SUMIF(Gear!I$3:I$614, A72, Gear!F$3:F$614)
+SUMIF(Workshop!G$3:G$603, A72, Workshop!I$3:I$603)
+SUMIF(Workshop!J$3:J$603, A72, Workshop!L$3:L$603)
+SUMIF(Workshop!M$3:M$603, A72, Workshop!O$3:O$603)
+SUMIF(Workshop!P$3:P$603, A72, Workshop!R$3:R$603)
+SUMIF(Fish!G$3:G$616, A72, Fish!I$3:I$616)
+SUMIF(Fish!J$3:J$616, A72, Fish!L$3:L$616)</f>
        <v>0</v>
      </c>
      <c r="E72">
        <f>SUM(C72:D72)</f>
        <v>12</v>
      </c>
      <c r="F72">
        <f>MAX(0, E72-B72)</f>
        <v>0</v>
      </c>
      <c r="G72" t="s">
        <v>42</v>
      </c>
      <c r="H72" t="s">
        <v>18</v>
      </c>
      <c r="I72" t="s">
        <v>13</v>
      </c>
      <c r="J72" t="str">
        <f>IF(OR(
AND(NOT(ISBLANK(G72)),
IFERROR(VLOOKUP(G72, Crops!$A$3:$B$616, 2, FALSE),
IFERROR(VLOOKUP(G72, Trees!$A$3:$B$615, 2, FALSE),
IFERROR(VLOOKUP(G72, Animals!$A$3:$B$616, 2, FALSE),
IFERROR(VLOOKUP(G72, Gear!$A$3:$B$614, 2, FALSE),
IFERROR(VLOOKUP(G72, Workshop!$A$3:$B$604, 2, FALSE),
IFERROR(VLOOKUP(G72, Fish!$A$3:$B$613, 2, FALSE), 0)))))) &lt;= 0),
AND(NOT(ISBLANK(H72)),
IFERROR(VLOOKUP(H72, Crops!$A$3:$B$616, 2, FALSE),
IFERROR(VLOOKUP(H72, Trees!$A$3:$B$615, 2, FALSE),
IFERROR(VLOOKUP(H72, Animals!$A$3:$B$616, 2, FALSE),
IFERROR(VLOOKUP(H72, Gear!$A$3:$B$614, 2, FALSE),
IFERROR(VLOOKUP(H72, Workshop!$A$3:$B$604, 2, FALSE),
IFERROR(VLOOKUP(H72, Fish!$A$3:$B$613, 2, FALSE), 0)))))) &lt;= 0),
AND(NOT(ISBLANK(I72)),
IFERROR(VLOOKUP(I72, Crops!$A$3:$B$616, 2, FALSE),
IFERROR(VLOOKUP(I72, Trees!$A$3:$B$615, 2, FALSE),
IFERROR(VLOOKUP(I72, Animals!$A$3:$B$616, 2, FALSE),
IFERROR(VLOOKUP(I72, Gear!$A$3:$B$614, 2, FALSE),
IFERROR(VLOOKUP(I72, Workshop!$A$3:$B$604, 2, FALSE),
IFERROR(VLOOKUP(I72, Fish!$A$3:$B$613, 2, FALSE), 0)))))) &lt;= 0)), "X", "")</f>
        <v>X</v>
      </c>
      <c r="K72">
        <v>1</v>
      </c>
      <c r="L72">
        <v>21</v>
      </c>
    </row>
    <row r="73" spans="1:12" x14ac:dyDescent="0.25">
      <c r="A73" t="s">
        <v>549</v>
      </c>
      <c r="B73">
        <v>13</v>
      </c>
      <c r="C73">
        <f>$G$1</f>
        <v>12</v>
      </c>
      <c r="D73">
        <f>SUMIF(Animals!G$3:G$616, A73, Animals!F$3:F$616)
+SUMIF(Gear!G$3:G$614, A73, Gear!F$3:F$614)
+SUMIF(Gear!H$3:H$614, A73, Gear!F$3:F$614)
+SUMIF(Gear!I$3:I$614, A73, Gear!F$3:F$614)
+SUMIF(Workshop!G$3:G$603, A73, Workshop!I$3:I$603)
+SUMIF(Workshop!J$3:J$603, A73, Workshop!L$3:L$603)
+SUMIF(Workshop!M$3:M$603, A73, Workshop!O$3:O$603)
+SUMIF(Workshop!P$3:P$603, A73, Workshop!R$3:R$603)
+SUMIF(Fish!G$3:G$616, A73, Fish!I$3:I$616)
+SUMIF(Fish!J$3:J$616, A73, Fish!L$3:L$616)</f>
        <v>0</v>
      </c>
      <c r="E73">
        <f>SUM(C73:D73)</f>
        <v>12</v>
      </c>
      <c r="F73">
        <f>MAX(0, E73-B73)</f>
        <v>0</v>
      </c>
      <c r="G73" t="s">
        <v>410</v>
      </c>
      <c r="J73" t="str">
        <f>IF(OR(
AND(NOT(ISBLANK(G73)),
IFERROR(VLOOKUP(G73, Crops!$A$3:$B$616, 2, FALSE),
IFERROR(VLOOKUP(G73, Trees!$A$3:$B$615, 2, FALSE),
IFERROR(VLOOKUP(G73, Animals!$A$3:$B$616, 2, FALSE),
IFERROR(VLOOKUP(G73, Gear!$A$3:$B$614, 2, FALSE),
IFERROR(VLOOKUP(G73, Workshop!$A$3:$B$604, 2, FALSE),
IFERROR(VLOOKUP(G73, Fish!$A$3:$B$613, 2, FALSE), 0)))))) &lt;= 0),
AND(NOT(ISBLANK(H73)),
IFERROR(VLOOKUP(H73, Crops!$A$3:$B$616, 2, FALSE),
IFERROR(VLOOKUP(H73, Trees!$A$3:$B$615, 2, FALSE),
IFERROR(VLOOKUP(H73, Animals!$A$3:$B$616, 2, FALSE),
IFERROR(VLOOKUP(H73, Gear!$A$3:$B$614, 2, FALSE),
IFERROR(VLOOKUP(H73, Workshop!$A$3:$B$604, 2, FALSE),
IFERROR(VLOOKUP(H73, Fish!$A$3:$B$613, 2, FALSE), 0)))))) &lt;= 0),
AND(NOT(ISBLANK(I73)),
IFERROR(VLOOKUP(I73, Crops!$A$3:$B$616, 2, FALSE),
IFERROR(VLOOKUP(I73, Trees!$A$3:$B$615, 2, FALSE),
IFERROR(VLOOKUP(I73, Animals!$A$3:$B$616, 2, FALSE),
IFERROR(VLOOKUP(I73, Gear!$A$3:$B$614, 2, FALSE),
IFERROR(VLOOKUP(I73, Workshop!$A$3:$B$604, 2, FALSE),
IFERROR(VLOOKUP(I73, Fish!$A$3:$B$613, 2, FALSE), 0)))))) &lt;= 0)), "X", "")</f>
        <v>X</v>
      </c>
      <c r="K73">
        <v>1</v>
      </c>
      <c r="L73">
        <v>231</v>
      </c>
    </row>
    <row r="74" spans="1:12" x14ac:dyDescent="0.25">
      <c r="A74" t="s">
        <v>142</v>
      </c>
      <c r="B74">
        <v>12</v>
      </c>
      <c r="C74">
        <f>$G$1</f>
        <v>12</v>
      </c>
      <c r="D74">
        <f>SUMIF(Animals!G$3:G$616, A74, Animals!F$3:F$616)
+SUMIF(Gear!G$3:G$614, A74, Gear!F$3:F$614)
+SUMIF(Gear!H$3:H$614, A74, Gear!F$3:F$614)
+SUMIF(Gear!I$3:I$614, A74, Gear!F$3:F$614)
+SUMIF(Workshop!G$3:G$603, A74, Workshop!I$3:I$603)
+SUMIF(Workshop!J$3:J$603, A74, Workshop!L$3:L$603)
+SUMIF(Workshop!M$3:M$603, A74, Workshop!O$3:O$603)
+SUMIF(Workshop!P$3:P$603, A74, Workshop!R$3:R$603)
+SUMIF(Fish!G$3:G$616, A74, Fish!I$3:I$616)
+SUMIF(Fish!J$3:J$616, A74, Fish!L$3:L$616)</f>
        <v>0</v>
      </c>
      <c r="E74">
        <f>SUM(C74:D74)</f>
        <v>12</v>
      </c>
      <c r="F74">
        <f>MAX(0, E74-B74)</f>
        <v>0</v>
      </c>
      <c r="G74" t="s">
        <v>38</v>
      </c>
      <c r="J74" t="str">
        <f>IF(OR(
AND(NOT(ISBLANK(G74)),
IFERROR(VLOOKUP(G74, Crops!$A$3:$B$616, 2, FALSE),
IFERROR(VLOOKUP(G74, Trees!$A$3:$B$615, 2, FALSE),
IFERROR(VLOOKUP(G74, Animals!$A$3:$B$616, 2, FALSE),
IFERROR(VLOOKUP(G74, Gear!$A$3:$B$614, 2, FALSE),
IFERROR(VLOOKUP(G74, Workshop!$A$3:$B$604, 2, FALSE),
IFERROR(VLOOKUP(G74, Fish!$A$3:$B$613, 2, FALSE), 0)))))) &lt;= 0),
AND(NOT(ISBLANK(H74)),
IFERROR(VLOOKUP(H74, Crops!$A$3:$B$616, 2, FALSE),
IFERROR(VLOOKUP(H74, Trees!$A$3:$B$615, 2, FALSE),
IFERROR(VLOOKUP(H74, Animals!$A$3:$B$616, 2, FALSE),
IFERROR(VLOOKUP(H74, Gear!$A$3:$B$614, 2, FALSE),
IFERROR(VLOOKUP(H74, Workshop!$A$3:$B$604, 2, FALSE),
IFERROR(VLOOKUP(H74, Fish!$A$3:$B$613, 2, FALSE), 0)))))) &lt;= 0),
AND(NOT(ISBLANK(I74)),
IFERROR(VLOOKUP(I74, Crops!$A$3:$B$616, 2, FALSE),
IFERROR(VLOOKUP(I74, Trees!$A$3:$B$615, 2, FALSE),
IFERROR(VLOOKUP(I74, Animals!$A$3:$B$616, 2, FALSE),
IFERROR(VLOOKUP(I74, Gear!$A$3:$B$614, 2, FALSE),
IFERROR(VLOOKUP(I74, Workshop!$A$3:$B$604, 2, FALSE),
IFERROR(VLOOKUP(I74, Fish!$A$3:$B$613, 2, FALSE), 0)))))) &lt;= 0)), "X", "")</f>
        <v/>
      </c>
      <c r="K74">
        <v>2</v>
      </c>
    </row>
    <row r="75" spans="1:12" x14ac:dyDescent="0.25">
      <c r="A75" t="s">
        <v>141</v>
      </c>
      <c r="B75">
        <v>12</v>
      </c>
      <c r="C75">
        <f>$G$1</f>
        <v>12</v>
      </c>
      <c r="D75">
        <f>SUMIF(Animals!G$3:G$616, A75, Animals!F$3:F$616)
+SUMIF(Gear!G$3:G$614, A75, Gear!F$3:F$614)
+SUMIF(Gear!H$3:H$614, A75, Gear!F$3:F$614)
+SUMIF(Gear!I$3:I$614, A75, Gear!F$3:F$614)
+SUMIF(Workshop!G$3:G$603, A75, Workshop!I$3:I$603)
+SUMIF(Workshop!J$3:J$603, A75, Workshop!L$3:L$603)
+SUMIF(Workshop!M$3:M$603, A75, Workshop!O$3:O$603)
+SUMIF(Workshop!P$3:P$603, A75, Workshop!R$3:R$603)
+SUMIF(Fish!G$3:G$616, A75, Fish!I$3:I$616)
+SUMIF(Fish!J$3:J$616, A75, Fish!L$3:L$616)</f>
        <v>0</v>
      </c>
      <c r="E75">
        <f>SUM(C75:D75)</f>
        <v>12</v>
      </c>
      <c r="F75">
        <f>MAX(0, E75-B75)</f>
        <v>0</v>
      </c>
      <c r="G75" t="s">
        <v>33</v>
      </c>
      <c r="J75" t="str">
        <f>IF(OR(
AND(NOT(ISBLANK(G75)),
IFERROR(VLOOKUP(G75, Crops!$A$3:$B$616, 2, FALSE),
IFERROR(VLOOKUP(G75, Trees!$A$3:$B$615, 2, FALSE),
IFERROR(VLOOKUP(G75, Animals!$A$3:$B$616, 2, FALSE),
IFERROR(VLOOKUP(G75, Gear!$A$3:$B$614, 2, FALSE),
IFERROR(VLOOKUP(G75, Workshop!$A$3:$B$604, 2, FALSE),
IFERROR(VLOOKUP(G75, Fish!$A$3:$B$613, 2, FALSE), 0)))))) &lt;= 0),
AND(NOT(ISBLANK(H75)),
IFERROR(VLOOKUP(H75, Crops!$A$3:$B$616, 2, FALSE),
IFERROR(VLOOKUP(H75, Trees!$A$3:$B$615, 2, FALSE),
IFERROR(VLOOKUP(H75, Animals!$A$3:$B$616, 2, FALSE),
IFERROR(VLOOKUP(H75, Gear!$A$3:$B$614, 2, FALSE),
IFERROR(VLOOKUP(H75, Workshop!$A$3:$B$604, 2, FALSE),
IFERROR(VLOOKUP(H75, Fish!$A$3:$B$613, 2, FALSE), 0)))))) &lt;= 0),
AND(NOT(ISBLANK(I75)),
IFERROR(VLOOKUP(I75, Crops!$A$3:$B$616, 2, FALSE),
IFERROR(VLOOKUP(I75, Trees!$A$3:$B$615, 2, FALSE),
IFERROR(VLOOKUP(I75, Animals!$A$3:$B$616, 2, FALSE),
IFERROR(VLOOKUP(I75, Gear!$A$3:$B$614, 2, FALSE),
IFERROR(VLOOKUP(I75, Workshop!$A$3:$B$604, 2, FALSE),
IFERROR(VLOOKUP(I75, Fish!$A$3:$B$613, 2, FALSE), 0)))))) &lt;= 0)), "X", "")</f>
        <v>X</v>
      </c>
      <c r="K75">
        <v>3</v>
      </c>
    </row>
    <row r="76" spans="1:12" x14ac:dyDescent="0.25">
      <c r="A76" t="s">
        <v>505</v>
      </c>
      <c r="B76">
        <v>36</v>
      </c>
      <c r="C76">
        <f>$G$1</f>
        <v>12</v>
      </c>
      <c r="D76">
        <f>SUMIF(Animals!G$3:G$616, A76, Animals!F$3:F$616)
+SUMIF(Gear!G$3:G$614, A76, Gear!F$3:F$614)
+SUMIF(Gear!H$3:H$614, A76, Gear!F$3:F$614)
+SUMIF(Gear!I$3:I$614, A76, Gear!F$3:F$614)
+SUMIF(Workshop!G$3:G$603, A76, Workshop!I$3:I$603)
+SUMIF(Workshop!J$3:J$603, A76, Workshop!L$3:L$603)
+SUMIF(Workshop!M$3:M$603, A76, Workshop!O$3:O$603)
+SUMIF(Workshop!P$3:P$603, A76, Workshop!R$3:R$603)
+SUMIF(Fish!G$3:G$616, A76, Fish!I$3:I$616)
+SUMIF(Fish!J$3:J$616, A76, Fish!L$3:L$616)</f>
        <v>0</v>
      </c>
      <c r="E76">
        <f>SUM(C76:D76)</f>
        <v>12</v>
      </c>
      <c r="F76">
        <f>MAX(0, E76-B76)</f>
        <v>0</v>
      </c>
      <c r="G76" t="s">
        <v>462</v>
      </c>
      <c r="J76" t="str">
        <f>IF(OR(
AND(NOT(ISBLANK(G76)),
IFERROR(VLOOKUP(G76, Crops!$A$3:$B$616, 2, FALSE),
IFERROR(VLOOKUP(G76, Trees!$A$3:$B$615, 2, FALSE),
IFERROR(VLOOKUP(G76, Animals!$A$3:$B$616, 2, FALSE),
IFERROR(VLOOKUP(G76, Gear!$A$3:$B$614, 2, FALSE),
IFERROR(VLOOKUP(G76, Workshop!$A$3:$B$604, 2, FALSE),
IFERROR(VLOOKUP(G76, Fish!$A$3:$B$613, 2, FALSE), 0)))))) &lt;= 0),
AND(NOT(ISBLANK(H76)),
IFERROR(VLOOKUP(H76, Crops!$A$3:$B$616, 2, FALSE),
IFERROR(VLOOKUP(H76, Trees!$A$3:$B$615, 2, FALSE),
IFERROR(VLOOKUP(H76, Animals!$A$3:$B$616, 2, FALSE),
IFERROR(VLOOKUP(H76, Gear!$A$3:$B$614, 2, FALSE),
IFERROR(VLOOKUP(H76, Workshop!$A$3:$B$604, 2, FALSE),
IFERROR(VLOOKUP(H76, Fish!$A$3:$B$613, 2, FALSE), 0)))))) &lt;= 0),
AND(NOT(ISBLANK(I76)),
IFERROR(VLOOKUP(I76, Crops!$A$3:$B$616, 2, FALSE),
IFERROR(VLOOKUP(I76, Trees!$A$3:$B$615, 2, FALSE),
IFERROR(VLOOKUP(I76, Animals!$A$3:$B$616, 2, FALSE),
IFERROR(VLOOKUP(I76, Gear!$A$3:$B$614, 2, FALSE),
IFERROR(VLOOKUP(I76, Workshop!$A$3:$B$604, 2, FALSE),
IFERROR(VLOOKUP(I76, Fish!$A$3:$B$613, 2, FALSE), 0)))))) &lt;= 0)), "X", "")</f>
        <v>X</v>
      </c>
      <c r="K76">
        <v>1</v>
      </c>
      <c r="L76">
        <v>3</v>
      </c>
    </row>
    <row r="77" spans="1:12" x14ac:dyDescent="0.25">
      <c r="A77" t="s">
        <v>157</v>
      </c>
      <c r="B77">
        <v>12</v>
      </c>
      <c r="C77">
        <f>$G$1</f>
        <v>12</v>
      </c>
      <c r="D77">
        <f>SUMIF(Animals!G$3:G$616, A77, Animals!F$3:F$616)
+SUMIF(Gear!G$3:G$614, A77, Gear!F$3:F$614)
+SUMIF(Gear!H$3:H$614, A77, Gear!F$3:F$614)
+SUMIF(Gear!I$3:I$614, A77, Gear!F$3:F$614)
+SUMIF(Workshop!G$3:G$603, A77, Workshop!I$3:I$603)
+SUMIF(Workshop!J$3:J$603, A77, Workshop!L$3:L$603)
+SUMIF(Workshop!M$3:M$603, A77, Workshop!O$3:O$603)
+SUMIF(Workshop!P$3:P$603, A77, Workshop!R$3:R$603)
+SUMIF(Fish!G$3:G$616, A77, Fish!I$3:I$616)
+SUMIF(Fish!J$3:J$616, A77, Fish!L$3:L$616)</f>
        <v>0</v>
      </c>
      <c r="E77">
        <f>SUM(C77:D77)</f>
        <v>12</v>
      </c>
      <c r="F77">
        <f>MAX(0, E77-B77)</f>
        <v>0</v>
      </c>
      <c r="G77" t="s">
        <v>68</v>
      </c>
      <c r="H77" t="s">
        <v>66</v>
      </c>
      <c r="J77" t="str">
        <f>IF(OR(
AND(NOT(ISBLANK(G77)),
IFERROR(VLOOKUP(G77, Crops!$A$3:$B$616, 2, FALSE),
IFERROR(VLOOKUP(G77, Trees!$A$3:$B$615, 2, FALSE),
IFERROR(VLOOKUP(G77, Animals!$A$3:$B$616, 2, FALSE),
IFERROR(VLOOKUP(G77, Gear!$A$3:$B$614, 2, FALSE),
IFERROR(VLOOKUP(G77, Workshop!$A$3:$B$604, 2, FALSE),
IFERROR(VLOOKUP(G77, Fish!$A$3:$B$613, 2, FALSE), 0)))))) &lt;= 0),
AND(NOT(ISBLANK(H77)),
IFERROR(VLOOKUP(H77, Crops!$A$3:$B$616, 2, FALSE),
IFERROR(VLOOKUP(H77, Trees!$A$3:$B$615, 2, FALSE),
IFERROR(VLOOKUP(H77, Animals!$A$3:$B$616, 2, FALSE),
IFERROR(VLOOKUP(H77, Gear!$A$3:$B$614, 2, FALSE),
IFERROR(VLOOKUP(H77, Workshop!$A$3:$B$604, 2, FALSE),
IFERROR(VLOOKUP(H77, Fish!$A$3:$B$613, 2, FALSE), 0)))))) &lt;= 0),
AND(NOT(ISBLANK(I77)),
IFERROR(VLOOKUP(I77, Crops!$A$3:$B$616, 2, FALSE),
IFERROR(VLOOKUP(I77, Trees!$A$3:$B$615, 2, FALSE),
IFERROR(VLOOKUP(I77, Animals!$A$3:$B$616, 2, FALSE),
IFERROR(VLOOKUP(I77, Gear!$A$3:$B$614, 2, FALSE),
IFERROR(VLOOKUP(I77, Workshop!$A$3:$B$604, 2, FALSE),
IFERROR(VLOOKUP(I77, Fish!$A$3:$B$613, 2, FALSE), 0)))))) &lt;= 0)), "X", "")</f>
        <v/>
      </c>
      <c r="K77">
        <v>3</v>
      </c>
    </row>
    <row r="78" spans="1:12" x14ac:dyDescent="0.25">
      <c r="A78" t="s">
        <v>302</v>
      </c>
      <c r="B78">
        <v>50</v>
      </c>
      <c r="C78">
        <f>$G$1</f>
        <v>12</v>
      </c>
      <c r="D78">
        <f>SUMIF(Animals!G$3:G$616, A78, Animals!F$3:F$616)
+SUMIF(Gear!G$3:G$614, A78, Gear!F$3:F$614)
+SUMIF(Gear!H$3:H$614, A78, Gear!F$3:F$614)
+SUMIF(Gear!I$3:I$614, A78, Gear!F$3:F$614)
+SUMIF(Workshop!G$3:G$603, A78, Workshop!I$3:I$603)
+SUMIF(Workshop!J$3:J$603, A78, Workshop!L$3:L$603)
+SUMIF(Workshop!M$3:M$603, A78, Workshop!O$3:O$603)
+SUMIF(Workshop!P$3:P$603, A78, Workshop!R$3:R$603)
+SUMIF(Fish!G$3:G$616, A78, Fish!I$3:I$616)
+SUMIF(Fish!J$3:J$616, A78, Fish!L$3:L$616)</f>
        <v>0</v>
      </c>
      <c r="E78">
        <f>SUM(C78:D78)</f>
        <v>12</v>
      </c>
      <c r="F78">
        <f>MAX(0, E78-B78)</f>
        <v>0</v>
      </c>
      <c r="G78" t="s">
        <v>48</v>
      </c>
      <c r="H78" t="s">
        <v>35</v>
      </c>
      <c r="J78" t="str">
        <f>IF(OR(
AND(NOT(ISBLANK(G78)),
IFERROR(VLOOKUP(G78, Crops!$A$3:$B$616, 2, FALSE),
IFERROR(VLOOKUP(G78, Trees!$A$3:$B$615, 2, FALSE),
IFERROR(VLOOKUP(G78, Animals!$A$3:$B$616, 2, FALSE),
IFERROR(VLOOKUP(G78, Gear!$A$3:$B$614, 2, FALSE),
IFERROR(VLOOKUP(G78, Workshop!$A$3:$B$604, 2, FALSE),
IFERROR(VLOOKUP(G78, Fish!$A$3:$B$613, 2, FALSE), 0)))))) &lt;= 0),
AND(NOT(ISBLANK(H78)),
IFERROR(VLOOKUP(H78, Crops!$A$3:$B$616, 2, FALSE),
IFERROR(VLOOKUP(H78, Trees!$A$3:$B$615, 2, FALSE),
IFERROR(VLOOKUP(H78, Animals!$A$3:$B$616, 2, FALSE),
IFERROR(VLOOKUP(H78, Gear!$A$3:$B$614, 2, FALSE),
IFERROR(VLOOKUP(H78, Workshop!$A$3:$B$604, 2, FALSE),
IFERROR(VLOOKUP(H78, Fish!$A$3:$B$613, 2, FALSE), 0)))))) &lt;= 0),
AND(NOT(ISBLANK(I78)),
IFERROR(VLOOKUP(I78, Crops!$A$3:$B$616, 2, FALSE),
IFERROR(VLOOKUP(I78, Trees!$A$3:$B$615, 2, FALSE),
IFERROR(VLOOKUP(I78, Animals!$A$3:$B$616, 2, FALSE),
IFERROR(VLOOKUP(I78, Gear!$A$3:$B$614, 2, FALSE),
IFERROR(VLOOKUP(I78, Workshop!$A$3:$B$604, 2, FALSE),
IFERROR(VLOOKUP(I78, Fish!$A$3:$B$613, 2, FALSE), 0)))))) &lt;= 0)), "X", "")</f>
        <v>X</v>
      </c>
      <c r="K78">
        <v>1</v>
      </c>
      <c r="L78">
        <v>30</v>
      </c>
    </row>
    <row r="79" spans="1:12" x14ac:dyDescent="0.25">
      <c r="A79" t="s">
        <v>497</v>
      </c>
      <c r="B79">
        <v>9</v>
      </c>
      <c r="C79">
        <f>$G$1</f>
        <v>12</v>
      </c>
      <c r="D79">
        <f>SUMIF(Animals!G$3:G$616, A79, Animals!F$3:F$616)
+SUMIF(Gear!G$3:G$614, A79, Gear!F$3:F$614)
+SUMIF(Gear!H$3:H$614, A79, Gear!F$3:F$614)
+SUMIF(Gear!I$3:I$614, A79, Gear!F$3:F$614)
+SUMIF(Workshop!G$3:G$603, A79, Workshop!I$3:I$603)
+SUMIF(Workshop!J$3:J$603, A79, Workshop!L$3:L$603)
+SUMIF(Workshop!M$3:M$603, A79, Workshop!O$3:O$603)
+SUMIF(Workshop!P$3:P$603, A79, Workshop!R$3:R$603)
+SUMIF(Fish!G$3:G$616, A79, Fish!I$3:I$616)
+SUMIF(Fish!J$3:J$616, A79, Fish!L$3:L$616)</f>
        <v>0</v>
      </c>
      <c r="E79">
        <f>SUM(C79:D79)</f>
        <v>12</v>
      </c>
      <c r="F79">
        <f>MAX(0, E79-B79)</f>
        <v>3</v>
      </c>
      <c r="G79" t="s">
        <v>202</v>
      </c>
      <c r="H79" t="s">
        <v>411</v>
      </c>
      <c r="J79" t="str">
        <f>IF(OR(
AND(NOT(ISBLANK(G79)),
IFERROR(VLOOKUP(G79, Crops!$A$3:$B$616, 2, FALSE),
IFERROR(VLOOKUP(G79, Trees!$A$3:$B$615, 2, FALSE),
IFERROR(VLOOKUP(G79, Animals!$A$3:$B$616, 2, FALSE),
IFERROR(VLOOKUP(G79, Gear!$A$3:$B$614, 2, FALSE),
IFERROR(VLOOKUP(G79, Workshop!$A$3:$B$604, 2, FALSE),
IFERROR(VLOOKUP(G79, Fish!$A$3:$B$613, 2, FALSE), 0)))))) &lt;= 0),
AND(NOT(ISBLANK(H79)),
IFERROR(VLOOKUP(H79, Crops!$A$3:$B$616, 2, FALSE),
IFERROR(VLOOKUP(H79, Trees!$A$3:$B$615, 2, FALSE),
IFERROR(VLOOKUP(H79, Animals!$A$3:$B$616, 2, FALSE),
IFERROR(VLOOKUP(H79, Gear!$A$3:$B$614, 2, FALSE),
IFERROR(VLOOKUP(H79, Workshop!$A$3:$B$604, 2, FALSE),
IFERROR(VLOOKUP(H79, Fish!$A$3:$B$613, 2, FALSE), 0)))))) &lt;= 0),
AND(NOT(ISBLANK(I79)),
IFERROR(VLOOKUP(I79, Crops!$A$3:$B$616, 2, FALSE),
IFERROR(VLOOKUP(I79, Trees!$A$3:$B$615, 2, FALSE),
IFERROR(VLOOKUP(I79, Animals!$A$3:$B$616, 2, FALSE),
IFERROR(VLOOKUP(I79, Gear!$A$3:$B$614, 2, FALSE),
IFERROR(VLOOKUP(I79, Workshop!$A$3:$B$604, 2, FALSE),
IFERROR(VLOOKUP(I79, Fish!$A$3:$B$613, 2, FALSE), 0)))))) &lt;= 0)), "X", "")</f>
        <v>X</v>
      </c>
      <c r="K79">
        <v>1</v>
      </c>
      <c r="L79">
        <v>31</v>
      </c>
    </row>
    <row r="80" spans="1:12" x14ac:dyDescent="0.25">
      <c r="A80" t="s">
        <v>502</v>
      </c>
      <c r="B80">
        <v>10</v>
      </c>
      <c r="C80">
        <f>$G$1</f>
        <v>12</v>
      </c>
      <c r="D80">
        <f>SUMIF(Animals!G$3:G$616, A80, Animals!F$3:F$616)
+SUMIF(Gear!G$3:G$614, A80, Gear!F$3:F$614)
+SUMIF(Gear!H$3:H$614, A80, Gear!F$3:F$614)
+SUMIF(Gear!I$3:I$614, A80, Gear!F$3:F$614)
+SUMIF(Workshop!G$3:G$603, A80, Workshop!I$3:I$603)
+SUMIF(Workshop!J$3:J$603, A80, Workshop!L$3:L$603)
+SUMIF(Workshop!M$3:M$603, A80, Workshop!O$3:O$603)
+SUMIF(Workshop!P$3:P$603, A80, Workshop!R$3:R$603)
+SUMIF(Fish!G$3:G$616, A80, Fish!I$3:I$616)
+SUMIF(Fish!J$3:J$616, A80, Fish!L$3:L$616)</f>
        <v>0</v>
      </c>
      <c r="E80">
        <f>SUM(C80:D80)</f>
        <v>12</v>
      </c>
      <c r="F80">
        <f>MAX(0, E80-B80)</f>
        <v>2</v>
      </c>
      <c r="G80" t="s">
        <v>69</v>
      </c>
      <c r="H80" t="s">
        <v>19</v>
      </c>
      <c r="I80" t="s">
        <v>428</v>
      </c>
      <c r="J80" t="str">
        <f>IF(OR(
AND(NOT(ISBLANK(G80)),
IFERROR(VLOOKUP(G80, Crops!$A$3:$B$616, 2, FALSE),
IFERROR(VLOOKUP(G80, Trees!$A$3:$B$615, 2, FALSE),
IFERROR(VLOOKUP(G80, Animals!$A$3:$B$616, 2, FALSE),
IFERROR(VLOOKUP(G80, Gear!$A$3:$B$614, 2, FALSE),
IFERROR(VLOOKUP(G80, Workshop!$A$3:$B$604, 2, FALSE),
IFERROR(VLOOKUP(G80, Fish!$A$3:$B$613, 2, FALSE), 0)))))) &lt;= 0),
AND(NOT(ISBLANK(H80)),
IFERROR(VLOOKUP(H80, Crops!$A$3:$B$616, 2, FALSE),
IFERROR(VLOOKUP(H80, Trees!$A$3:$B$615, 2, FALSE),
IFERROR(VLOOKUP(H80, Animals!$A$3:$B$616, 2, FALSE),
IFERROR(VLOOKUP(H80, Gear!$A$3:$B$614, 2, FALSE),
IFERROR(VLOOKUP(H80, Workshop!$A$3:$B$604, 2, FALSE),
IFERROR(VLOOKUP(H80, Fish!$A$3:$B$613, 2, FALSE), 0)))))) &lt;= 0),
AND(NOT(ISBLANK(I80)),
IFERROR(VLOOKUP(I80, Crops!$A$3:$B$616, 2, FALSE),
IFERROR(VLOOKUP(I80, Trees!$A$3:$B$615, 2, FALSE),
IFERROR(VLOOKUP(I80, Animals!$A$3:$B$616, 2, FALSE),
IFERROR(VLOOKUP(I80, Gear!$A$3:$B$614, 2, FALSE),
IFERROR(VLOOKUP(I80, Workshop!$A$3:$B$604, 2, FALSE),
IFERROR(VLOOKUP(I80, Fish!$A$3:$B$613, 2, FALSE), 0)))))) &lt;= 0)), "X", "")</f>
        <v>X</v>
      </c>
      <c r="K80">
        <v>2</v>
      </c>
    </row>
    <row r="81" spans="1:12" x14ac:dyDescent="0.25">
      <c r="A81" t="s">
        <v>538</v>
      </c>
      <c r="B81">
        <v>0</v>
      </c>
      <c r="C81">
        <f>$G$1</f>
        <v>12</v>
      </c>
      <c r="D81">
        <f>SUMIF(Animals!G$3:G$616, A81, Animals!F$3:F$616)
+SUMIF(Gear!G$3:G$614, A81, Gear!F$3:F$614)
+SUMIF(Gear!H$3:H$614, A81, Gear!F$3:F$614)
+SUMIF(Gear!I$3:I$614, A81, Gear!F$3:F$614)
+SUMIF(Workshop!G$3:G$603, A81, Workshop!I$3:I$603)
+SUMIF(Workshop!J$3:J$603, A81, Workshop!L$3:L$603)
+SUMIF(Workshop!M$3:M$603, A81, Workshop!O$3:O$603)
+SUMIF(Workshop!P$3:P$603, A81, Workshop!R$3:R$603)
+SUMIF(Fish!G$3:G$616, A81, Fish!I$3:I$616)
+SUMIF(Fish!J$3:J$616, A81, Fish!L$3:L$616)</f>
        <v>0</v>
      </c>
      <c r="E81">
        <f>SUM(C81:D81)</f>
        <v>12</v>
      </c>
      <c r="F81">
        <f>MAX(0, E81-B81)</f>
        <v>12</v>
      </c>
      <c r="G81" t="s">
        <v>69</v>
      </c>
      <c r="H81" t="s">
        <v>19</v>
      </c>
      <c r="I81" t="s">
        <v>491</v>
      </c>
      <c r="J81" t="str">
        <f>IF(OR(
AND(NOT(ISBLANK(G81)),
IFERROR(VLOOKUP(G81, Crops!$A$3:$B$616, 2, FALSE),
IFERROR(VLOOKUP(G81, Trees!$A$3:$B$615, 2, FALSE),
IFERROR(VLOOKUP(G81, Animals!$A$3:$B$616, 2, FALSE),
IFERROR(VLOOKUP(G81, Gear!$A$3:$B$614, 2, FALSE),
IFERROR(VLOOKUP(G81, Workshop!$A$3:$B$604, 2, FALSE),
IFERROR(VLOOKUP(G81, Fish!$A$3:$B$613, 2, FALSE), 0)))))) &lt;= 0),
AND(NOT(ISBLANK(H81)),
IFERROR(VLOOKUP(H81, Crops!$A$3:$B$616, 2, FALSE),
IFERROR(VLOOKUP(H81, Trees!$A$3:$B$615, 2, FALSE),
IFERROR(VLOOKUP(H81, Animals!$A$3:$B$616, 2, FALSE),
IFERROR(VLOOKUP(H81, Gear!$A$3:$B$614, 2, FALSE),
IFERROR(VLOOKUP(H81, Workshop!$A$3:$B$604, 2, FALSE),
IFERROR(VLOOKUP(H81, Fish!$A$3:$B$613, 2, FALSE), 0)))))) &lt;= 0),
AND(NOT(ISBLANK(I81)),
IFERROR(VLOOKUP(I81, Crops!$A$3:$B$616, 2, FALSE),
IFERROR(VLOOKUP(I81, Trees!$A$3:$B$615, 2, FALSE),
IFERROR(VLOOKUP(I81, Animals!$A$3:$B$616, 2, FALSE),
IFERROR(VLOOKUP(I81, Gear!$A$3:$B$614, 2, FALSE),
IFERROR(VLOOKUP(I81, Workshop!$A$3:$B$604, 2, FALSE),
IFERROR(VLOOKUP(I81, Fish!$A$3:$B$613, 2, FALSE), 0)))))) &lt;= 0)), "X", "")</f>
        <v>X</v>
      </c>
      <c r="K81">
        <v>1</v>
      </c>
      <c r="L81">
        <v>19</v>
      </c>
    </row>
    <row r="82" spans="1:12" x14ac:dyDescent="0.25">
      <c r="A82" t="s">
        <v>135</v>
      </c>
      <c r="B82">
        <v>12</v>
      </c>
      <c r="C82">
        <f>$G$1</f>
        <v>12</v>
      </c>
      <c r="D82">
        <f>SUMIF(Animals!G$3:G$616, A82, Animals!F$3:F$616)
+SUMIF(Gear!G$3:G$614, A82, Gear!F$3:F$614)
+SUMIF(Gear!H$3:H$614, A82, Gear!F$3:F$614)
+SUMIF(Gear!I$3:I$614, A82, Gear!F$3:F$614)
+SUMIF(Workshop!G$3:G$603, A82, Workshop!I$3:I$603)
+SUMIF(Workshop!J$3:J$603, A82, Workshop!L$3:L$603)
+SUMIF(Workshop!M$3:M$603, A82, Workshop!O$3:O$603)
+SUMIF(Workshop!P$3:P$603, A82, Workshop!R$3:R$603)
+SUMIF(Fish!G$3:G$616, A82, Fish!I$3:I$616)
+SUMIF(Fish!J$3:J$616, A82, Fish!L$3:L$616)</f>
        <v>0</v>
      </c>
      <c r="E82">
        <f>SUM(C82:D82)</f>
        <v>12</v>
      </c>
      <c r="F82">
        <f>MAX(0, E82-B82)</f>
        <v>0</v>
      </c>
      <c r="G82" t="s">
        <v>69</v>
      </c>
      <c r="H82" t="s">
        <v>19</v>
      </c>
      <c r="I82" t="s">
        <v>78</v>
      </c>
      <c r="J82" t="str">
        <f>IF(OR(
AND(NOT(ISBLANK(G82)),
IFERROR(VLOOKUP(G82, Crops!$A$3:$B$616, 2, FALSE),
IFERROR(VLOOKUP(G82, Trees!$A$3:$B$615, 2, FALSE),
IFERROR(VLOOKUP(G82, Animals!$A$3:$B$616, 2, FALSE),
IFERROR(VLOOKUP(G82, Gear!$A$3:$B$614, 2, FALSE),
IFERROR(VLOOKUP(G82, Workshop!$A$3:$B$604, 2, FALSE),
IFERROR(VLOOKUP(G82, Fish!$A$3:$B$613, 2, FALSE), 0)))))) &lt;= 0),
AND(NOT(ISBLANK(H82)),
IFERROR(VLOOKUP(H82, Crops!$A$3:$B$616, 2, FALSE),
IFERROR(VLOOKUP(H82, Trees!$A$3:$B$615, 2, FALSE),
IFERROR(VLOOKUP(H82, Animals!$A$3:$B$616, 2, FALSE),
IFERROR(VLOOKUP(H82, Gear!$A$3:$B$614, 2, FALSE),
IFERROR(VLOOKUP(H82, Workshop!$A$3:$B$604, 2, FALSE),
IFERROR(VLOOKUP(H82, Fish!$A$3:$B$613, 2, FALSE), 0)))))) &lt;= 0),
AND(NOT(ISBLANK(I82)),
IFERROR(VLOOKUP(I82, Crops!$A$3:$B$616, 2, FALSE),
IFERROR(VLOOKUP(I82, Trees!$A$3:$B$615, 2, FALSE),
IFERROR(VLOOKUP(I82, Animals!$A$3:$B$616, 2, FALSE),
IFERROR(VLOOKUP(I82, Gear!$A$3:$B$614, 2, FALSE),
IFERROR(VLOOKUP(I82, Workshop!$A$3:$B$604, 2, FALSE),
IFERROR(VLOOKUP(I82, Fish!$A$3:$B$613, 2, FALSE), 0)))))) &lt;= 0)), "X", "")</f>
        <v>X</v>
      </c>
      <c r="K82">
        <v>2</v>
      </c>
    </row>
    <row r="83" spans="1:12" x14ac:dyDescent="0.25">
      <c r="A83" t="s">
        <v>133</v>
      </c>
      <c r="B83">
        <v>1</v>
      </c>
      <c r="C83">
        <f>$G$1</f>
        <v>12</v>
      </c>
      <c r="D83">
        <f>SUMIF(Animals!G$3:G$616, A83, Animals!F$3:F$616)
+SUMIF(Gear!G$3:G$614, A83, Gear!F$3:F$614)
+SUMIF(Gear!H$3:H$614, A83, Gear!F$3:F$614)
+SUMIF(Gear!I$3:I$614, A83, Gear!F$3:F$614)
+SUMIF(Workshop!G$3:G$603, A83, Workshop!I$3:I$603)
+SUMIF(Workshop!J$3:J$603, A83, Workshop!L$3:L$603)
+SUMIF(Workshop!M$3:M$603, A83, Workshop!O$3:O$603)
+SUMIF(Workshop!P$3:P$603, A83, Workshop!R$3:R$603)
+SUMIF(Fish!G$3:G$616, A83, Fish!I$3:I$616)
+SUMIF(Fish!J$3:J$616, A83, Fish!L$3:L$616)</f>
        <v>0</v>
      </c>
      <c r="E83">
        <f>SUM(C83:D83)</f>
        <v>12</v>
      </c>
      <c r="F83">
        <f>MAX(0, E83-B83)</f>
        <v>11</v>
      </c>
      <c r="G83" t="s">
        <v>69</v>
      </c>
      <c r="H83" t="s">
        <v>19</v>
      </c>
      <c r="I83" t="s">
        <v>11</v>
      </c>
      <c r="J83" t="str">
        <f>IF(OR(
AND(NOT(ISBLANK(G83)),
IFERROR(VLOOKUP(G83, Crops!$A$3:$B$616, 2, FALSE),
IFERROR(VLOOKUP(G83, Trees!$A$3:$B$615, 2, FALSE),
IFERROR(VLOOKUP(G83, Animals!$A$3:$B$616, 2, FALSE),
IFERROR(VLOOKUP(G83, Gear!$A$3:$B$614, 2, FALSE),
IFERROR(VLOOKUP(G83, Workshop!$A$3:$B$604, 2, FALSE),
IFERROR(VLOOKUP(G83, Fish!$A$3:$B$613, 2, FALSE), 0)))))) &lt;= 0),
AND(NOT(ISBLANK(H83)),
IFERROR(VLOOKUP(H83, Crops!$A$3:$B$616, 2, FALSE),
IFERROR(VLOOKUP(H83, Trees!$A$3:$B$615, 2, FALSE),
IFERROR(VLOOKUP(H83, Animals!$A$3:$B$616, 2, FALSE),
IFERROR(VLOOKUP(H83, Gear!$A$3:$B$614, 2, FALSE),
IFERROR(VLOOKUP(H83, Workshop!$A$3:$B$604, 2, FALSE),
IFERROR(VLOOKUP(H83, Fish!$A$3:$B$613, 2, FALSE), 0)))))) &lt;= 0),
AND(NOT(ISBLANK(I83)),
IFERROR(VLOOKUP(I83, Crops!$A$3:$B$616, 2, FALSE),
IFERROR(VLOOKUP(I83, Trees!$A$3:$B$615, 2, FALSE),
IFERROR(VLOOKUP(I83, Animals!$A$3:$B$616, 2, FALSE),
IFERROR(VLOOKUP(I83, Gear!$A$3:$B$614, 2, FALSE),
IFERROR(VLOOKUP(I83, Workshop!$A$3:$B$604, 2, FALSE),
IFERROR(VLOOKUP(I83, Fish!$A$3:$B$613, 2, FALSE), 0)))))) &lt;= 0)), "X", "")</f>
        <v>X</v>
      </c>
      <c r="K83">
        <v>2</v>
      </c>
    </row>
    <row r="84" spans="1:12" x14ac:dyDescent="0.25">
      <c r="A84" t="s">
        <v>528</v>
      </c>
      <c r="B84">
        <v>3</v>
      </c>
      <c r="C84">
        <f>$G$1</f>
        <v>12</v>
      </c>
      <c r="D84">
        <f>SUMIF(Animals!G$3:G$616, A84, Animals!F$3:F$616)
+SUMIF(Gear!G$3:G$614, A84, Gear!F$3:F$614)
+SUMIF(Gear!H$3:H$614, A84, Gear!F$3:F$614)
+SUMIF(Gear!I$3:I$614, A84, Gear!F$3:F$614)
+SUMIF(Workshop!G$3:G$603, A84, Workshop!I$3:I$603)
+SUMIF(Workshop!J$3:J$603, A84, Workshop!L$3:L$603)
+SUMIF(Workshop!M$3:M$603, A84, Workshop!O$3:O$603)
+SUMIF(Workshop!P$3:P$603, A84, Workshop!R$3:R$603)
+SUMIF(Fish!G$3:G$616, A84, Fish!I$3:I$616)
+SUMIF(Fish!J$3:J$616, A84, Fish!L$3:L$616)</f>
        <v>0</v>
      </c>
      <c r="E84">
        <f>SUM(C84:D84)</f>
        <v>12</v>
      </c>
      <c r="F84">
        <f>MAX(0, E84-B84)</f>
        <v>9</v>
      </c>
      <c r="G84" t="s">
        <v>69</v>
      </c>
      <c r="H84" t="s">
        <v>19</v>
      </c>
      <c r="I84" t="s">
        <v>526</v>
      </c>
      <c r="J84" t="str">
        <f>IF(OR(
AND(NOT(ISBLANK(G84)),
IFERROR(VLOOKUP(G84, Crops!$A$3:$B$616, 2, FALSE),
IFERROR(VLOOKUP(G84, Trees!$A$3:$B$615, 2, FALSE),
IFERROR(VLOOKUP(G84, Animals!$A$3:$B$616, 2, FALSE),
IFERROR(VLOOKUP(G84, Gear!$A$3:$B$614, 2, FALSE),
IFERROR(VLOOKUP(G84, Workshop!$A$3:$B$604, 2, FALSE),
IFERROR(VLOOKUP(G84, Fish!$A$3:$B$613, 2, FALSE), 0)))))) &lt;= 0),
AND(NOT(ISBLANK(H84)),
IFERROR(VLOOKUP(H84, Crops!$A$3:$B$616, 2, FALSE),
IFERROR(VLOOKUP(H84, Trees!$A$3:$B$615, 2, FALSE),
IFERROR(VLOOKUP(H84, Animals!$A$3:$B$616, 2, FALSE),
IFERROR(VLOOKUP(H84, Gear!$A$3:$B$614, 2, FALSE),
IFERROR(VLOOKUP(H84, Workshop!$A$3:$B$604, 2, FALSE),
IFERROR(VLOOKUP(H84, Fish!$A$3:$B$613, 2, FALSE), 0)))))) &lt;= 0),
AND(NOT(ISBLANK(I84)),
IFERROR(VLOOKUP(I84, Crops!$A$3:$B$616, 2, FALSE),
IFERROR(VLOOKUP(I84, Trees!$A$3:$B$615, 2, FALSE),
IFERROR(VLOOKUP(I84, Animals!$A$3:$B$616, 2, FALSE),
IFERROR(VLOOKUP(I84, Gear!$A$3:$B$614, 2, FALSE),
IFERROR(VLOOKUP(I84, Workshop!$A$3:$B$604, 2, FALSE),
IFERROR(VLOOKUP(I84, Fish!$A$3:$B$613, 2, FALSE), 0)))))) &lt;= 0)), "X", "")</f>
        <v>X</v>
      </c>
      <c r="K84">
        <v>1</v>
      </c>
      <c r="L84">
        <v>21</v>
      </c>
    </row>
    <row r="85" spans="1:12" x14ac:dyDescent="0.25">
      <c r="A85" t="s">
        <v>132</v>
      </c>
      <c r="B85">
        <v>0</v>
      </c>
      <c r="C85">
        <f>$G$1</f>
        <v>12</v>
      </c>
      <c r="D85">
        <f>SUMIF(Animals!G$3:G$616, A85, Animals!F$3:F$616)
+SUMIF(Gear!G$3:G$614, A85, Gear!F$3:F$614)
+SUMIF(Gear!H$3:H$614, A85, Gear!F$3:F$614)
+SUMIF(Gear!I$3:I$614, A85, Gear!F$3:F$614)
+SUMIF(Workshop!G$3:G$603, A85, Workshop!I$3:I$603)
+SUMIF(Workshop!J$3:J$603, A85, Workshop!L$3:L$603)
+SUMIF(Workshop!M$3:M$603, A85, Workshop!O$3:O$603)
+SUMIF(Workshop!P$3:P$603, A85, Workshop!R$3:R$603)
+SUMIF(Fish!G$3:G$616, A85, Fish!I$3:I$616)
+SUMIF(Fish!J$3:J$616, A85, Fish!L$3:L$616)</f>
        <v>0</v>
      </c>
      <c r="E85">
        <f>SUM(C85:D85)</f>
        <v>12</v>
      </c>
      <c r="F85">
        <f>MAX(0, E85-B85)</f>
        <v>12</v>
      </c>
      <c r="G85" t="s">
        <v>69</v>
      </c>
      <c r="H85" t="s">
        <v>19</v>
      </c>
      <c r="I85" t="s">
        <v>8</v>
      </c>
      <c r="J85" t="str">
        <f>IF(OR(
AND(NOT(ISBLANK(G85)),
IFERROR(VLOOKUP(G85, Crops!$A$3:$B$616, 2, FALSE),
IFERROR(VLOOKUP(G85, Trees!$A$3:$B$615, 2, FALSE),
IFERROR(VLOOKUP(G85, Animals!$A$3:$B$616, 2, FALSE),
IFERROR(VLOOKUP(G85, Gear!$A$3:$B$614, 2, FALSE),
IFERROR(VLOOKUP(G85, Workshop!$A$3:$B$604, 2, FALSE),
IFERROR(VLOOKUP(G85, Fish!$A$3:$B$613, 2, FALSE), 0)))))) &lt;= 0),
AND(NOT(ISBLANK(H85)),
IFERROR(VLOOKUP(H85, Crops!$A$3:$B$616, 2, FALSE),
IFERROR(VLOOKUP(H85, Trees!$A$3:$B$615, 2, FALSE),
IFERROR(VLOOKUP(H85, Animals!$A$3:$B$616, 2, FALSE),
IFERROR(VLOOKUP(H85, Gear!$A$3:$B$614, 2, FALSE),
IFERROR(VLOOKUP(H85, Workshop!$A$3:$B$604, 2, FALSE),
IFERROR(VLOOKUP(H85, Fish!$A$3:$B$613, 2, FALSE), 0)))))) &lt;= 0),
AND(NOT(ISBLANK(I85)),
IFERROR(VLOOKUP(I85, Crops!$A$3:$B$616, 2, FALSE),
IFERROR(VLOOKUP(I85, Trees!$A$3:$B$615, 2, FALSE),
IFERROR(VLOOKUP(I85, Animals!$A$3:$B$616, 2, FALSE),
IFERROR(VLOOKUP(I85, Gear!$A$3:$B$614, 2, FALSE),
IFERROR(VLOOKUP(I85, Workshop!$A$3:$B$604, 2, FALSE),
IFERROR(VLOOKUP(I85, Fish!$A$3:$B$613, 2, FALSE), 0)))))) &lt;= 0)), "X", "")</f>
        <v>X</v>
      </c>
      <c r="K85">
        <v>2</v>
      </c>
    </row>
    <row r="86" spans="1:12" x14ac:dyDescent="0.25">
      <c r="A86" t="s">
        <v>335</v>
      </c>
      <c r="B86">
        <v>0</v>
      </c>
      <c r="C86">
        <f>$G$1</f>
        <v>12</v>
      </c>
      <c r="D86">
        <f>SUMIF(Animals!G$3:G$616, A86, Animals!F$3:F$616)
+SUMIF(Gear!G$3:G$614, A86, Gear!F$3:F$614)
+SUMIF(Gear!H$3:H$614, A86, Gear!F$3:F$614)
+SUMIF(Gear!I$3:I$614, A86, Gear!F$3:F$614)
+SUMIF(Workshop!G$3:G$603, A86, Workshop!I$3:I$603)
+SUMIF(Workshop!J$3:J$603, A86, Workshop!L$3:L$603)
+SUMIF(Workshop!M$3:M$603, A86, Workshop!O$3:O$603)
+SUMIF(Workshop!P$3:P$603, A86, Workshop!R$3:R$603)
+SUMIF(Fish!G$3:G$616, A86, Fish!I$3:I$616)
+SUMIF(Fish!J$3:J$616, A86, Fish!L$3:L$616)</f>
        <v>0</v>
      </c>
      <c r="E86">
        <f>SUM(C86:D86)</f>
        <v>12</v>
      </c>
      <c r="F86">
        <f>MAX(0, E86-B86)</f>
        <v>12</v>
      </c>
      <c r="G86" t="s">
        <v>69</v>
      </c>
      <c r="H86" t="s">
        <v>19</v>
      </c>
      <c r="I86" t="s">
        <v>269</v>
      </c>
      <c r="J86" t="str">
        <f>IF(OR(
AND(NOT(ISBLANK(G86)),
IFERROR(VLOOKUP(G86, Crops!$A$3:$B$616, 2, FALSE),
IFERROR(VLOOKUP(G86, Trees!$A$3:$B$615, 2, FALSE),
IFERROR(VLOOKUP(G86, Animals!$A$3:$B$616, 2, FALSE),
IFERROR(VLOOKUP(G86, Gear!$A$3:$B$614, 2, FALSE),
IFERROR(VLOOKUP(G86, Workshop!$A$3:$B$604, 2, FALSE),
IFERROR(VLOOKUP(G86, Fish!$A$3:$B$613, 2, FALSE), 0)))))) &lt;= 0),
AND(NOT(ISBLANK(H86)),
IFERROR(VLOOKUP(H86, Crops!$A$3:$B$616, 2, FALSE),
IFERROR(VLOOKUP(H86, Trees!$A$3:$B$615, 2, FALSE),
IFERROR(VLOOKUP(H86, Animals!$A$3:$B$616, 2, FALSE),
IFERROR(VLOOKUP(H86, Gear!$A$3:$B$614, 2, FALSE),
IFERROR(VLOOKUP(H86, Workshop!$A$3:$B$604, 2, FALSE),
IFERROR(VLOOKUP(H86, Fish!$A$3:$B$613, 2, FALSE), 0)))))) &lt;= 0),
AND(NOT(ISBLANK(I86)),
IFERROR(VLOOKUP(I86, Crops!$A$3:$B$616, 2, FALSE),
IFERROR(VLOOKUP(I86, Trees!$A$3:$B$615, 2, FALSE),
IFERROR(VLOOKUP(I86, Animals!$A$3:$B$616, 2, FALSE),
IFERROR(VLOOKUP(I86, Gear!$A$3:$B$614, 2, FALSE),
IFERROR(VLOOKUP(I86, Workshop!$A$3:$B$604, 2, FALSE),
IFERROR(VLOOKUP(I86, Fish!$A$3:$B$613, 2, FALSE), 0)))))) &lt;= 0)), "X", "")</f>
        <v>X</v>
      </c>
      <c r="K86">
        <v>2</v>
      </c>
    </row>
    <row r="87" spans="1:12" x14ac:dyDescent="0.25">
      <c r="A87" t="s">
        <v>134</v>
      </c>
      <c r="B87">
        <v>25</v>
      </c>
      <c r="C87">
        <f>$G$1</f>
        <v>12</v>
      </c>
      <c r="D87">
        <f>SUMIF(Animals!G$3:G$616, A87, Animals!F$3:F$616)
+SUMIF(Gear!G$3:G$614, A87, Gear!F$3:F$614)
+SUMIF(Gear!H$3:H$614, A87, Gear!F$3:F$614)
+SUMIF(Gear!I$3:I$614, A87, Gear!F$3:F$614)
+SUMIF(Workshop!G$3:G$603, A87, Workshop!I$3:I$603)
+SUMIF(Workshop!J$3:J$603, A87, Workshop!L$3:L$603)
+SUMIF(Workshop!M$3:M$603, A87, Workshop!O$3:O$603)
+SUMIF(Workshop!P$3:P$603, A87, Workshop!R$3:R$603)
+SUMIF(Fish!G$3:G$616, A87, Fish!I$3:I$616)
+SUMIF(Fish!J$3:J$616, A87, Fish!L$3:L$616)</f>
        <v>0</v>
      </c>
      <c r="E87">
        <f>SUM(C87:D87)</f>
        <v>12</v>
      </c>
      <c r="F87">
        <f>MAX(0, E87-B87)</f>
        <v>0</v>
      </c>
      <c r="G87" t="s">
        <v>69</v>
      </c>
      <c r="H87" t="s">
        <v>19</v>
      </c>
      <c r="I87" t="s">
        <v>53</v>
      </c>
      <c r="J87" t="str">
        <f>IF(OR(
AND(NOT(ISBLANK(G87)),
IFERROR(VLOOKUP(G87, Crops!$A$3:$B$616, 2, FALSE),
IFERROR(VLOOKUP(G87, Trees!$A$3:$B$615, 2, FALSE),
IFERROR(VLOOKUP(G87, Animals!$A$3:$B$616, 2, FALSE),
IFERROR(VLOOKUP(G87, Gear!$A$3:$B$614, 2, FALSE),
IFERROR(VLOOKUP(G87, Workshop!$A$3:$B$604, 2, FALSE),
IFERROR(VLOOKUP(G87, Fish!$A$3:$B$613, 2, FALSE), 0)))))) &lt;= 0),
AND(NOT(ISBLANK(H87)),
IFERROR(VLOOKUP(H87, Crops!$A$3:$B$616, 2, FALSE),
IFERROR(VLOOKUP(H87, Trees!$A$3:$B$615, 2, FALSE),
IFERROR(VLOOKUP(H87, Animals!$A$3:$B$616, 2, FALSE),
IFERROR(VLOOKUP(H87, Gear!$A$3:$B$614, 2, FALSE),
IFERROR(VLOOKUP(H87, Workshop!$A$3:$B$604, 2, FALSE),
IFERROR(VLOOKUP(H87, Fish!$A$3:$B$613, 2, FALSE), 0)))))) &lt;= 0),
AND(NOT(ISBLANK(I87)),
IFERROR(VLOOKUP(I87, Crops!$A$3:$B$616, 2, FALSE),
IFERROR(VLOOKUP(I87, Trees!$A$3:$B$615, 2, FALSE),
IFERROR(VLOOKUP(I87, Animals!$A$3:$B$616, 2, FALSE),
IFERROR(VLOOKUP(I87, Gear!$A$3:$B$614, 2, FALSE),
IFERROR(VLOOKUP(I87, Workshop!$A$3:$B$604, 2, FALSE),
IFERROR(VLOOKUP(I87, Fish!$A$3:$B$613, 2, FALSE), 0)))))) &lt;= 0)), "X", "")</f>
        <v>X</v>
      </c>
      <c r="K87">
        <v>2</v>
      </c>
    </row>
    <row r="88" spans="1:12" x14ac:dyDescent="0.25">
      <c r="A88" t="s">
        <v>432</v>
      </c>
      <c r="B88">
        <v>12</v>
      </c>
      <c r="C88">
        <f>$G$1</f>
        <v>12</v>
      </c>
      <c r="D88">
        <f>SUMIF(Animals!G$3:G$616, A88, Animals!F$3:F$616)
+SUMIF(Gear!G$3:G$614, A88, Gear!F$3:F$614)
+SUMIF(Gear!H$3:H$614, A88, Gear!F$3:F$614)
+SUMIF(Gear!I$3:I$614, A88, Gear!F$3:F$614)
+SUMIF(Workshop!G$3:G$603, A88, Workshop!I$3:I$603)
+SUMIF(Workshop!J$3:J$603, A88, Workshop!L$3:L$603)
+SUMIF(Workshop!M$3:M$603, A88, Workshop!O$3:O$603)
+SUMIF(Workshop!P$3:P$603, A88, Workshop!R$3:R$603)
+SUMIF(Fish!G$3:G$616, A88, Fish!I$3:I$616)
+SUMIF(Fish!J$3:J$616, A88, Fish!L$3:L$616)</f>
        <v>0</v>
      </c>
      <c r="E88">
        <f>SUM(C88:D88)</f>
        <v>12</v>
      </c>
      <c r="F88">
        <f>MAX(0, E88-B88)</f>
        <v>0</v>
      </c>
      <c r="G88" t="s">
        <v>430</v>
      </c>
      <c r="J88" t="str">
        <f>IF(OR(
AND(NOT(ISBLANK(G88)),
IFERROR(VLOOKUP(G88, Crops!$A$3:$B$616, 2, FALSE),
IFERROR(VLOOKUP(G88, Trees!$A$3:$B$615, 2, FALSE),
IFERROR(VLOOKUP(G88, Animals!$A$3:$B$616, 2, FALSE),
IFERROR(VLOOKUP(G88, Gear!$A$3:$B$614, 2, FALSE),
IFERROR(VLOOKUP(G88, Workshop!$A$3:$B$604, 2, FALSE),
IFERROR(VLOOKUP(G88, Fish!$A$3:$B$613, 2, FALSE), 0)))))) &lt;= 0),
AND(NOT(ISBLANK(H88)),
IFERROR(VLOOKUP(H88, Crops!$A$3:$B$616, 2, FALSE),
IFERROR(VLOOKUP(H88, Trees!$A$3:$B$615, 2, FALSE),
IFERROR(VLOOKUP(H88, Animals!$A$3:$B$616, 2, FALSE),
IFERROR(VLOOKUP(H88, Gear!$A$3:$B$614, 2, FALSE),
IFERROR(VLOOKUP(H88, Workshop!$A$3:$B$604, 2, FALSE),
IFERROR(VLOOKUP(H88, Fish!$A$3:$B$613, 2, FALSE), 0)))))) &lt;= 0),
AND(NOT(ISBLANK(I88)),
IFERROR(VLOOKUP(I88, Crops!$A$3:$B$616, 2, FALSE),
IFERROR(VLOOKUP(I88, Trees!$A$3:$B$615, 2, FALSE),
IFERROR(VLOOKUP(I88, Animals!$A$3:$B$616, 2, FALSE),
IFERROR(VLOOKUP(I88, Gear!$A$3:$B$614, 2, FALSE),
IFERROR(VLOOKUP(I88, Workshop!$A$3:$B$604, 2, FALSE),
IFERROR(VLOOKUP(I88, Fish!$A$3:$B$613, 2, FALSE), 0)))))) &lt;= 0)), "X", "")</f>
        <v/>
      </c>
      <c r="K88">
        <v>2</v>
      </c>
    </row>
    <row r="89" spans="1:12" x14ac:dyDescent="0.25">
      <c r="A89" t="s">
        <v>431</v>
      </c>
      <c r="B89">
        <v>15</v>
      </c>
      <c r="C89">
        <f>$G$1</f>
        <v>12</v>
      </c>
      <c r="D89">
        <f>SUMIF(Animals!G$3:G$616, A89, Animals!F$3:F$616)
+SUMIF(Gear!G$3:G$614, A89, Gear!F$3:F$614)
+SUMIF(Gear!H$3:H$614, A89, Gear!F$3:F$614)
+SUMIF(Gear!I$3:I$614, A89, Gear!F$3:F$614)
+SUMIF(Workshop!G$3:G$603, A89, Workshop!I$3:I$603)
+SUMIF(Workshop!J$3:J$603, A89, Workshop!L$3:L$603)
+SUMIF(Workshop!M$3:M$603, A89, Workshop!O$3:O$603)
+SUMIF(Workshop!P$3:P$603, A89, Workshop!R$3:R$603)
+SUMIF(Fish!G$3:G$616, A89, Fish!I$3:I$616)
+SUMIF(Fish!J$3:J$616, A89, Fish!L$3:L$616)</f>
        <v>0</v>
      </c>
      <c r="E89">
        <f>SUM(C89:D89)</f>
        <v>12</v>
      </c>
      <c r="F89">
        <f>MAX(0, E89-B89)</f>
        <v>0</v>
      </c>
      <c r="G89" t="s">
        <v>430</v>
      </c>
      <c r="J89" t="str">
        <f>IF(OR(
AND(NOT(ISBLANK(G89)),
IFERROR(VLOOKUP(G89, Crops!$A$3:$B$616, 2, FALSE),
IFERROR(VLOOKUP(G89, Trees!$A$3:$B$615, 2, FALSE),
IFERROR(VLOOKUP(G89, Animals!$A$3:$B$616, 2, FALSE),
IFERROR(VLOOKUP(G89, Gear!$A$3:$B$614, 2, FALSE),
IFERROR(VLOOKUP(G89, Workshop!$A$3:$B$604, 2, FALSE),
IFERROR(VLOOKUP(G89, Fish!$A$3:$B$613, 2, FALSE), 0)))))) &lt;= 0),
AND(NOT(ISBLANK(H89)),
IFERROR(VLOOKUP(H89, Crops!$A$3:$B$616, 2, FALSE),
IFERROR(VLOOKUP(H89, Trees!$A$3:$B$615, 2, FALSE),
IFERROR(VLOOKUP(H89, Animals!$A$3:$B$616, 2, FALSE),
IFERROR(VLOOKUP(H89, Gear!$A$3:$B$614, 2, FALSE),
IFERROR(VLOOKUP(H89, Workshop!$A$3:$B$604, 2, FALSE),
IFERROR(VLOOKUP(H89, Fish!$A$3:$B$613, 2, FALSE), 0)))))) &lt;= 0),
AND(NOT(ISBLANK(I89)),
IFERROR(VLOOKUP(I89, Crops!$A$3:$B$616, 2, FALSE),
IFERROR(VLOOKUP(I89, Trees!$A$3:$B$615, 2, FALSE),
IFERROR(VLOOKUP(I89, Animals!$A$3:$B$616, 2, FALSE),
IFERROR(VLOOKUP(I89, Gear!$A$3:$B$614, 2, FALSE),
IFERROR(VLOOKUP(I89, Workshop!$A$3:$B$604, 2, FALSE),
IFERROR(VLOOKUP(I89, Fish!$A$3:$B$613, 2, FALSE), 0)))))) &lt;= 0)), "X", "")</f>
        <v/>
      </c>
      <c r="K89">
        <v>2</v>
      </c>
    </row>
    <row r="90" spans="1:12" x14ac:dyDescent="0.25">
      <c r="A90" t="s">
        <v>301</v>
      </c>
      <c r="B90">
        <v>44</v>
      </c>
      <c r="C90">
        <f>$G$1</f>
        <v>12</v>
      </c>
      <c r="D90">
        <f>SUMIF(Animals!G$3:G$616, A90, Animals!F$3:F$616)
+SUMIF(Gear!G$3:G$614, A90, Gear!F$3:F$614)
+SUMIF(Gear!H$3:H$614, A90, Gear!F$3:F$614)
+SUMIF(Gear!I$3:I$614, A90, Gear!F$3:F$614)
+SUMIF(Workshop!G$3:G$603, A90, Workshop!I$3:I$603)
+SUMIF(Workshop!J$3:J$603, A90, Workshop!L$3:L$603)
+SUMIF(Workshop!M$3:M$603, A90, Workshop!O$3:O$603)
+SUMIF(Workshop!P$3:P$603, A90, Workshop!R$3:R$603)
+SUMIF(Fish!G$3:G$616, A90, Fish!I$3:I$616)
+SUMIF(Fish!J$3:J$616, A90, Fish!L$3:L$616)</f>
        <v>0</v>
      </c>
      <c r="E90">
        <f>SUM(C90:D90)</f>
        <v>12</v>
      </c>
      <c r="F90">
        <f>MAX(0, E90-B90)</f>
        <v>0</v>
      </c>
      <c r="G90" t="s">
        <v>48</v>
      </c>
      <c r="H90" t="s">
        <v>297</v>
      </c>
      <c r="J90" t="str">
        <f>IF(OR(
AND(NOT(ISBLANK(G90)),
IFERROR(VLOOKUP(G90, Crops!$A$3:$B$616, 2, FALSE),
IFERROR(VLOOKUP(G90, Trees!$A$3:$B$615, 2, FALSE),
IFERROR(VLOOKUP(G90, Animals!$A$3:$B$616, 2, FALSE),
IFERROR(VLOOKUP(G90, Gear!$A$3:$B$614, 2, FALSE),
IFERROR(VLOOKUP(G90, Workshop!$A$3:$B$604, 2, FALSE),
IFERROR(VLOOKUP(G90, Fish!$A$3:$B$613, 2, FALSE), 0)))))) &lt;= 0),
AND(NOT(ISBLANK(H90)),
IFERROR(VLOOKUP(H90, Crops!$A$3:$B$616, 2, FALSE),
IFERROR(VLOOKUP(H90, Trees!$A$3:$B$615, 2, FALSE),
IFERROR(VLOOKUP(H90, Animals!$A$3:$B$616, 2, FALSE),
IFERROR(VLOOKUP(H90, Gear!$A$3:$B$614, 2, FALSE),
IFERROR(VLOOKUP(H90, Workshop!$A$3:$B$604, 2, FALSE),
IFERROR(VLOOKUP(H90, Fish!$A$3:$B$613, 2, FALSE), 0)))))) &lt;= 0),
AND(NOT(ISBLANK(I90)),
IFERROR(VLOOKUP(I90, Crops!$A$3:$B$616, 2, FALSE),
IFERROR(VLOOKUP(I90, Trees!$A$3:$B$615, 2, FALSE),
IFERROR(VLOOKUP(I90, Animals!$A$3:$B$616, 2, FALSE),
IFERROR(VLOOKUP(I90, Gear!$A$3:$B$614, 2, FALSE),
IFERROR(VLOOKUP(I90, Workshop!$A$3:$B$604, 2, FALSE),
IFERROR(VLOOKUP(I90, Fish!$A$3:$B$613, 2, FALSE), 0)))))) &lt;= 0)), "X", "")</f>
        <v/>
      </c>
      <c r="K90">
        <v>2</v>
      </c>
    </row>
    <row r="91" spans="1:12" x14ac:dyDescent="0.25">
      <c r="A91" t="s">
        <v>140</v>
      </c>
      <c r="B91">
        <v>25</v>
      </c>
      <c r="C91">
        <f>$G$1</f>
        <v>12</v>
      </c>
      <c r="D91">
        <f>SUMIF(Animals!G$3:G$616, A91, Animals!F$3:F$616)
+SUMIF(Gear!G$3:G$614, A91, Gear!F$3:F$614)
+SUMIF(Gear!H$3:H$614, A91, Gear!F$3:F$614)
+SUMIF(Gear!I$3:I$614, A91, Gear!F$3:F$614)
+SUMIF(Workshop!G$3:G$603, A91, Workshop!I$3:I$603)
+SUMIF(Workshop!J$3:J$603, A91, Workshop!L$3:L$603)
+SUMIF(Workshop!M$3:M$603, A91, Workshop!O$3:O$603)
+SUMIF(Workshop!P$3:P$603, A91, Workshop!R$3:R$603)
+SUMIF(Fish!G$3:G$616, A91, Fish!I$3:I$616)
+SUMIF(Fish!J$3:J$616, A91, Fish!L$3:L$616)</f>
        <v>0</v>
      </c>
      <c r="E91">
        <f>SUM(C91:D91)</f>
        <v>12</v>
      </c>
      <c r="F91">
        <f>MAX(0, E91-B91)</f>
        <v>0</v>
      </c>
      <c r="G91" t="s">
        <v>31</v>
      </c>
      <c r="J91" t="str">
        <f>IF(OR(
AND(NOT(ISBLANK(G91)),
IFERROR(VLOOKUP(G91, Crops!$A$3:$B$616, 2, FALSE),
IFERROR(VLOOKUP(G91, Trees!$A$3:$B$615, 2, FALSE),
IFERROR(VLOOKUP(G91, Animals!$A$3:$B$616, 2, FALSE),
IFERROR(VLOOKUP(G91, Gear!$A$3:$B$614, 2, FALSE),
IFERROR(VLOOKUP(G91, Workshop!$A$3:$B$604, 2, FALSE),
IFERROR(VLOOKUP(G91, Fish!$A$3:$B$613, 2, FALSE), 0)))))) &lt;= 0),
AND(NOT(ISBLANK(H91)),
IFERROR(VLOOKUP(H91, Crops!$A$3:$B$616, 2, FALSE),
IFERROR(VLOOKUP(H91, Trees!$A$3:$B$615, 2, FALSE),
IFERROR(VLOOKUP(H91, Animals!$A$3:$B$616, 2, FALSE),
IFERROR(VLOOKUP(H91, Gear!$A$3:$B$614, 2, FALSE),
IFERROR(VLOOKUP(H91, Workshop!$A$3:$B$604, 2, FALSE),
IFERROR(VLOOKUP(H91, Fish!$A$3:$B$613, 2, FALSE), 0)))))) &lt;= 0),
AND(NOT(ISBLANK(I91)),
IFERROR(VLOOKUP(I91, Crops!$A$3:$B$616, 2, FALSE),
IFERROR(VLOOKUP(I91, Trees!$A$3:$B$615, 2, FALSE),
IFERROR(VLOOKUP(I91, Animals!$A$3:$B$616, 2, FALSE),
IFERROR(VLOOKUP(I91, Gear!$A$3:$B$614, 2, FALSE),
IFERROR(VLOOKUP(I91, Workshop!$A$3:$B$604, 2, FALSE),
IFERROR(VLOOKUP(I91, Fish!$A$3:$B$613, 2, FALSE), 0)))))) &lt;= 0)), "X", "")</f>
        <v/>
      </c>
      <c r="K91">
        <v>3</v>
      </c>
    </row>
    <row r="92" spans="1:12" x14ac:dyDescent="0.25">
      <c r="A92" t="s">
        <v>148</v>
      </c>
      <c r="B92">
        <v>12</v>
      </c>
      <c r="C92">
        <f>$G$1</f>
        <v>12</v>
      </c>
      <c r="D92">
        <f>SUMIF(Animals!G$3:G$616, A92, Animals!F$3:F$616)
+SUMIF(Gear!G$3:G$614, A92, Gear!F$3:F$614)
+SUMIF(Gear!H$3:H$614, A92, Gear!F$3:F$614)
+SUMIF(Gear!I$3:I$614, A92, Gear!F$3:F$614)
+SUMIF(Workshop!G$3:G$603, A92, Workshop!I$3:I$603)
+SUMIF(Workshop!J$3:J$603, A92, Workshop!L$3:L$603)
+SUMIF(Workshop!M$3:M$603, A92, Workshop!O$3:O$603)
+SUMIF(Workshop!P$3:P$603, A92, Workshop!R$3:R$603)
+SUMIF(Fish!G$3:G$616, A92, Fish!I$3:I$616)
+SUMIF(Fish!J$3:J$616, A92, Fish!L$3:L$616)</f>
        <v>0</v>
      </c>
      <c r="E92">
        <f>SUM(C92:D92)</f>
        <v>12</v>
      </c>
      <c r="F92">
        <f>MAX(0, E92-B92)</f>
        <v>0</v>
      </c>
      <c r="G92" t="s">
        <v>101</v>
      </c>
      <c r="H92" t="s">
        <v>42</v>
      </c>
      <c r="J92" t="str">
        <f>IF(OR(
AND(NOT(ISBLANK(G92)),
IFERROR(VLOOKUP(G92, Crops!$A$3:$B$616, 2, FALSE),
IFERROR(VLOOKUP(G92, Trees!$A$3:$B$615, 2, FALSE),
IFERROR(VLOOKUP(G92, Animals!$A$3:$B$616, 2, FALSE),
IFERROR(VLOOKUP(G92, Gear!$A$3:$B$614, 2, FALSE),
IFERROR(VLOOKUP(G92, Workshop!$A$3:$B$604, 2, FALSE),
IFERROR(VLOOKUP(G92, Fish!$A$3:$B$613, 2, FALSE), 0)))))) &lt;= 0),
AND(NOT(ISBLANK(H92)),
IFERROR(VLOOKUP(H92, Crops!$A$3:$B$616, 2, FALSE),
IFERROR(VLOOKUP(H92, Trees!$A$3:$B$615, 2, FALSE),
IFERROR(VLOOKUP(H92, Animals!$A$3:$B$616, 2, FALSE),
IFERROR(VLOOKUP(H92, Gear!$A$3:$B$614, 2, FALSE),
IFERROR(VLOOKUP(H92, Workshop!$A$3:$B$604, 2, FALSE),
IFERROR(VLOOKUP(H92, Fish!$A$3:$B$613, 2, FALSE), 0)))))) &lt;= 0),
AND(NOT(ISBLANK(I92)),
IFERROR(VLOOKUP(I92, Crops!$A$3:$B$616, 2, FALSE),
IFERROR(VLOOKUP(I92, Trees!$A$3:$B$615, 2, FALSE),
IFERROR(VLOOKUP(I92, Animals!$A$3:$B$616, 2, FALSE),
IFERROR(VLOOKUP(I92, Gear!$A$3:$B$614, 2, FALSE),
IFERROR(VLOOKUP(I92, Workshop!$A$3:$B$604, 2, FALSE),
IFERROR(VLOOKUP(I92, Fish!$A$3:$B$613, 2, FALSE), 0)))))) &lt;= 0)), "X", "")</f>
        <v/>
      </c>
      <c r="K92">
        <v>2</v>
      </c>
    </row>
    <row r="93" spans="1:12" x14ac:dyDescent="0.25">
      <c r="A93" t="s">
        <v>186</v>
      </c>
      <c r="B93">
        <v>0</v>
      </c>
      <c r="C93">
        <f>$G$1</f>
        <v>12</v>
      </c>
      <c r="D93">
        <f>SUMIF(Animals!G$3:G$616, A93, Animals!F$3:F$616)
+SUMIF(Gear!G$3:G$614, A93, Gear!F$3:F$614)
+SUMIF(Gear!H$3:H$614, A93, Gear!F$3:F$614)
+SUMIF(Gear!I$3:I$614, A93, Gear!F$3:F$614)
+SUMIF(Workshop!G$3:G$603, A93, Workshop!I$3:I$603)
+SUMIF(Workshop!J$3:J$603, A93, Workshop!L$3:L$603)
+SUMIF(Workshop!M$3:M$603, A93, Workshop!O$3:O$603)
+SUMIF(Workshop!P$3:P$603, A93, Workshop!R$3:R$603)
+SUMIF(Fish!G$3:G$616, A93, Fish!I$3:I$616)
+SUMIF(Fish!J$3:J$616, A93, Fish!L$3:L$616)</f>
        <v>0</v>
      </c>
      <c r="E93">
        <f>SUM(C93:D93)</f>
        <v>12</v>
      </c>
      <c r="F93">
        <f>MAX(0, E93-B93)</f>
        <v>12</v>
      </c>
      <c r="G93" t="s">
        <v>98</v>
      </c>
      <c r="H93" t="s">
        <v>66</v>
      </c>
      <c r="I93" t="s">
        <v>42</v>
      </c>
      <c r="J93" t="str">
        <f>IF(OR(
AND(NOT(ISBLANK(G93)),
IFERROR(VLOOKUP(G93, Crops!$A$3:$B$616, 2, FALSE),
IFERROR(VLOOKUP(G93, Trees!$A$3:$B$615, 2, FALSE),
IFERROR(VLOOKUP(G93, Animals!$A$3:$B$616, 2, FALSE),
IFERROR(VLOOKUP(G93, Gear!$A$3:$B$614, 2, FALSE),
IFERROR(VLOOKUP(G93, Workshop!$A$3:$B$604, 2, FALSE),
IFERROR(VLOOKUP(G93, Fish!$A$3:$B$613, 2, FALSE), 0)))))) &lt;= 0),
AND(NOT(ISBLANK(H93)),
IFERROR(VLOOKUP(H93, Crops!$A$3:$B$616, 2, FALSE),
IFERROR(VLOOKUP(H93, Trees!$A$3:$B$615, 2, FALSE),
IFERROR(VLOOKUP(H93, Animals!$A$3:$B$616, 2, FALSE),
IFERROR(VLOOKUP(H93, Gear!$A$3:$B$614, 2, FALSE),
IFERROR(VLOOKUP(H93, Workshop!$A$3:$B$604, 2, FALSE),
IFERROR(VLOOKUP(H93, Fish!$A$3:$B$613, 2, FALSE), 0)))))) &lt;= 0),
AND(NOT(ISBLANK(I93)),
IFERROR(VLOOKUP(I93, Crops!$A$3:$B$616, 2, FALSE),
IFERROR(VLOOKUP(I93, Trees!$A$3:$B$615, 2, FALSE),
IFERROR(VLOOKUP(I93, Animals!$A$3:$B$616, 2, FALSE),
IFERROR(VLOOKUP(I93, Gear!$A$3:$B$614, 2, FALSE),
IFERROR(VLOOKUP(I93, Workshop!$A$3:$B$604, 2, FALSE),
IFERROR(VLOOKUP(I93, Fish!$A$3:$B$613, 2, FALSE), 0)))))) &lt;= 0)), "X", "")</f>
        <v>X</v>
      </c>
      <c r="K93">
        <v>2</v>
      </c>
    </row>
    <row r="94" spans="1:12" x14ac:dyDescent="0.25">
      <c r="A94" t="s">
        <v>198</v>
      </c>
      <c r="B94">
        <v>25</v>
      </c>
      <c r="C94">
        <f>$G$1</f>
        <v>12</v>
      </c>
      <c r="D94">
        <f>SUMIF(Animals!G$3:G$616, A94, Animals!F$3:F$616)
+SUMIF(Gear!G$3:G$614, A94, Gear!F$3:F$614)
+SUMIF(Gear!H$3:H$614, A94, Gear!F$3:F$614)
+SUMIF(Gear!I$3:I$614, A94, Gear!F$3:F$614)
+SUMIF(Workshop!G$3:G$603, A94, Workshop!I$3:I$603)
+SUMIF(Workshop!J$3:J$603, A94, Workshop!L$3:L$603)
+SUMIF(Workshop!M$3:M$603, A94, Workshop!O$3:O$603)
+SUMIF(Workshop!P$3:P$603, A94, Workshop!R$3:R$603)
+SUMIF(Fish!G$3:G$616, A94, Fish!I$3:I$616)
+SUMIF(Fish!J$3:J$616, A94, Fish!L$3:L$616)</f>
        <v>0</v>
      </c>
      <c r="E94">
        <f>SUM(C94:D94)</f>
        <v>12</v>
      </c>
      <c r="F94">
        <f>MAX(0, E94-B94)</f>
        <v>0</v>
      </c>
      <c r="G94" t="s">
        <v>42</v>
      </c>
      <c r="J94" t="str">
        <f>IF(OR(
AND(NOT(ISBLANK(G94)),
IFERROR(VLOOKUP(G94, Crops!$A$3:$B$616, 2, FALSE),
IFERROR(VLOOKUP(G94, Trees!$A$3:$B$615, 2, FALSE),
IFERROR(VLOOKUP(G94, Animals!$A$3:$B$616, 2, FALSE),
IFERROR(VLOOKUP(G94, Gear!$A$3:$B$614, 2, FALSE),
IFERROR(VLOOKUP(G94, Workshop!$A$3:$B$604, 2, FALSE),
IFERROR(VLOOKUP(G94, Fish!$A$3:$B$613, 2, FALSE), 0)))))) &lt;= 0),
AND(NOT(ISBLANK(H94)),
IFERROR(VLOOKUP(H94, Crops!$A$3:$B$616, 2, FALSE),
IFERROR(VLOOKUP(H94, Trees!$A$3:$B$615, 2, FALSE),
IFERROR(VLOOKUP(H94, Animals!$A$3:$B$616, 2, FALSE),
IFERROR(VLOOKUP(H94, Gear!$A$3:$B$614, 2, FALSE),
IFERROR(VLOOKUP(H94, Workshop!$A$3:$B$604, 2, FALSE),
IFERROR(VLOOKUP(H94, Fish!$A$3:$B$613, 2, FALSE), 0)))))) &lt;= 0),
AND(NOT(ISBLANK(I94)),
IFERROR(VLOOKUP(I94, Crops!$A$3:$B$616, 2, FALSE),
IFERROR(VLOOKUP(I94, Trees!$A$3:$B$615, 2, FALSE),
IFERROR(VLOOKUP(I94, Animals!$A$3:$B$616, 2, FALSE),
IFERROR(VLOOKUP(I94, Gear!$A$3:$B$614, 2, FALSE),
IFERROR(VLOOKUP(I94, Workshop!$A$3:$B$604, 2, FALSE),
IFERROR(VLOOKUP(I94, Fish!$A$3:$B$613, 2, FALSE), 0)))))) &lt;= 0)), "X", "")</f>
        <v/>
      </c>
      <c r="K94">
        <v>4</v>
      </c>
    </row>
    <row r="95" spans="1:12" x14ac:dyDescent="0.25">
      <c r="A95" t="s">
        <v>333</v>
      </c>
      <c r="B95">
        <v>6</v>
      </c>
      <c r="C95">
        <f>$G$1</f>
        <v>12</v>
      </c>
      <c r="D95">
        <f>SUMIF(Animals!G$3:G$616, A95, Animals!F$3:F$616)
+SUMIF(Gear!G$3:G$614, A95, Gear!F$3:F$614)
+SUMIF(Gear!H$3:H$614, A95, Gear!F$3:F$614)
+SUMIF(Gear!I$3:I$614, A95, Gear!F$3:F$614)
+SUMIF(Workshop!G$3:G$603, A95, Workshop!I$3:I$603)
+SUMIF(Workshop!J$3:J$603, A95, Workshop!L$3:L$603)
+SUMIF(Workshop!M$3:M$603, A95, Workshop!O$3:O$603)
+SUMIF(Workshop!P$3:P$603, A95, Workshop!R$3:R$603)
+SUMIF(Fish!G$3:G$616, A95, Fish!I$3:I$616)
+SUMIF(Fish!J$3:J$616, A95, Fish!L$3:L$616)</f>
        <v>0</v>
      </c>
      <c r="E95">
        <f>SUM(C95:D95)</f>
        <v>12</v>
      </c>
      <c r="F95">
        <f>MAX(0, E95-B95)</f>
        <v>6</v>
      </c>
      <c r="G95" t="s">
        <v>8</v>
      </c>
      <c r="H95" t="s">
        <v>267</v>
      </c>
      <c r="J95" t="str">
        <f>IF(OR(
AND(NOT(ISBLANK(G95)),
IFERROR(VLOOKUP(G95, Crops!$A$3:$B$616, 2, FALSE),
IFERROR(VLOOKUP(G95, Trees!$A$3:$B$615, 2, FALSE),
IFERROR(VLOOKUP(G95, Animals!$A$3:$B$616, 2, FALSE),
IFERROR(VLOOKUP(G95, Gear!$A$3:$B$614, 2, FALSE),
IFERROR(VLOOKUP(G95, Workshop!$A$3:$B$604, 2, FALSE),
IFERROR(VLOOKUP(G95, Fish!$A$3:$B$613, 2, FALSE), 0)))))) &lt;= 0),
AND(NOT(ISBLANK(H95)),
IFERROR(VLOOKUP(H95, Crops!$A$3:$B$616, 2, FALSE),
IFERROR(VLOOKUP(H95, Trees!$A$3:$B$615, 2, FALSE),
IFERROR(VLOOKUP(H95, Animals!$A$3:$B$616, 2, FALSE),
IFERROR(VLOOKUP(H95, Gear!$A$3:$B$614, 2, FALSE),
IFERROR(VLOOKUP(H95, Workshop!$A$3:$B$604, 2, FALSE),
IFERROR(VLOOKUP(H95, Fish!$A$3:$B$613, 2, FALSE), 0)))))) &lt;= 0),
AND(NOT(ISBLANK(I95)),
IFERROR(VLOOKUP(I95, Crops!$A$3:$B$616, 2, FALSE),
IFERROR(VLOOKUP(I95, Trees!$A$3:$B$615, 2, FALSE),
IFERROR(VLOOKUP(I95, Animals!$A$3:$B$616, 2, FALSE),
IFERROR(VLOOKUP(I95, Gear!$A$3:$B$614, 2, FALSE),
IFERROR(VLOOKUP(I95, Workshop!$A$3:$B$604, 2, FALSE),
IFERROR(VLOOKUP(I95, Fish!$A$3:$B$613, 2, FALSE), 0)))))) &lt;= 0)), "X", "")</f>
        <v/>
      </c>
      <c r="K95">
        <v>2</v>
      </c>
    </row>
    <row r="96" spans="1:12" x14ac:dyDescent="0.25">
      <c r="A96" t="s">
        <v>324</v>
      </c>
      <c r="B96">
        <v>11</v>
      </c>
      <c r="C96">
        <f>$G$1</f>
        <v>12</v>
      </c>
      <c r="D96">
        <f>SUMIF(Animals!G$3:G$616, A96, Animals!F$3:F$616)
+SUMIF(Gear!G$3:G$614, A96, Gear!F$3:F$614)
+SUMIF(Gear!H$3:H$614, A96, Gear!F$3:F$614)
+SUMIF(Gear!I$3:I$614, A96, Gear!F$3:F$614)
+SUMIF(Workshop!G$3:G$603, A96, Workshop!I$3:I$603)
+SUMIF(Workshop!J$3:J$603, A96, Workshop!L$3:L$603)
+SUMIF(Workshop!M$3:M$603, A96, Workshop!O$3:O$603)
+SUMIF(Workshop!P$3:P$603, A96, Workshop!R$3:R$603)
+SUMIF(Fish!G$3:G$616, A96, Fish!I$3:I$616)
+SUMIF(Fish!J$3:J$616, A96, Fish!L$3:L$616)</f>
        <v>0</v>
      </c>
      <c r="E96">
        <f>SUM(C96:D96)</f>
        <v>12</v>
      </c>
      <c r="F96">
        <f>MAX(0, E96-B96)</f>
        <v>1</v>
      </c>
      <c r="G96" t="s">
        <v>68</v>
      </c>
      <c r="H96" t="s">
        <v>98</v>
      </c>
      <c r="I96" t="s">
        <v>267</v>
      </c>
      <c r="J96" t="str">
        <f>IF(OR(
AND(NOT(ISBLANK(G96)),
IFERROR(VLOOKUP(G96, Crops!$A$3:$B$616, 2, FALSE),
IFERROR(VLOOKUP(G96, Trees!$A$3:$B$615, 2, FALSE),
IFERROR(VLOOKUP(G96, Animals!$A$3:$B$616, 2, FALSE),
IFERROR(VLOOKUP(G96, Gear!$A$3:$B$614, 2, FALSE),
IFERROR(VLOOKUP(G96, Workshop!$A$3:$B$604, 2, FALSE),
IFERROR(VLOOKUP(G96, Fish!$A$3:$B$613, 2, FALSE), 0)))))) &lt;= 0),
AND(NOT(ISBLANK(H96)),
IFERROR(VLOOKUP(H96, Crops!$A$3:$B$616, 2, FALSE),
IFERROR(VLOOKUP(H96, Trees!$A$3:$B$615, 2, FALSE),
IFERROR(VLOOKUP(H96, Animals!$A$3:$B$616, 2, FALSE),
IFERROR(VLOOKUP(H96, Gear!$A$3:$B$614, 2, FALSE),
IFERROR(VLOOKUP(H96, Workshop!$A$3:$B$604, 2, FALSE),
IFERROR(VLOOKUP(H96, Fish!$A$3:$B$613, 2, FALSE), 0)))))) &lt;= 0),
AND(NOT(ISBLANK(I96)),
IFERROR(VLOOKUP(I96, Crops!$A$3:$B$616, 2, FALSE),
IFERROR(VLOOKUP(I96, Trees!$A$3:$B$615, 2, FALSE),
IFERROR(VLOOKUP(I96, Animals!$A$3:$B$616, 2, FALSE),
IFERROR(VLOOKUP(I96, Gear!$A$3:$B$614, 2, FALSE),
IFERROR(VLOOKUP(I96, Workshop!$A$3:$B$604, 2, FALSE),
IFERROR(VLOOKUP(I96, Fish!$A$3:$B$613, 2, FALSE), 0)))))) &lt;= 0)), "X", "")</f>
        <v>X</v>
      </c>
      <c r="K96">
        <v>3</v>
      </c>
    </row>
    <row r="97" spans="1:12" x14ac:dyDescent="0.25">
      <c r="A97" t="s">
        <v>151</v>
      </c>
      <c r="B97">
        <v>25</v>
      </c>
      <c r="C97">
        <f>$G$1</f>
        <v>12</v>
      </c>
      <c r="D97">
        <f>SUMIF(Animals!G$3:G$616, A97, Animals!F$3:F$616)
+SUMIF(Gear!G$3:G$614, A97, Gear!F$3:F$614)
+SUMIF(Gear!H$3:H$614, A97, Gear!F$3:F$614)
+SUMIF(Gear!I$3:I$614, A97, Gear!F$3:F$614)
+SUMIF(Workshop!G$3:G$603, A97, Workshop!I$3:I$603)
+SUMIF(Workshop!J$3:J$603, A97, Workshop!L$3:L$603)
+SUMIF(Workshop!M$3:M$603, A97, Workshop!O$3:O$603)
+SUMIF(Workshop!P$3:P$603, A97, Workshop!R$3:R$603)
+SUMIF(Fish!G$3:G$616, A97, Fish!I$3:I$616)
+SUMIF(Fish!J$3:J$616, A97, Fish!L$3:L$616)</f>
        <v>0</v>
      </c>
      <c r="E97">
        <f>SUM(C97:D97)</f>
        <v>12</v>
      </c>
      <c r="F97">
        <f>MAX(0, E97-B97)</f>
        <v>0</v>
      </c>
      <c r="G97" t="s">
        <v>152</v>
      </c>
      <c r="H97" t="s">
        <v>49</v>
      </c>
      <c r="J97" t="str">
        <f>IF(OR(
AND(NOT(ISBLANK(G97)),
IFERROR(VLOOKUP(G97, Crops!$A$3:$B$616, 2, FALSE),
IFERROR(VLOOKUP(G97, Trees!$A$3:$B$615, 2, FALSE),
IFERROR(VLOOKUP(G97, Animals!$A$3:$B$616, 2, FALSE),
IFERROR(VLOOKUP(G97, Gear!$A$3:$B$614, 2, FALSE),
IFERROR(VLOOKUP(G97, Workshop!$A$3:$B$604, 2, FALSE),
IFERROR(VLOOKUP(G97, Fish!$A$3:$B$613, 2, FALSE), 0)))))) &lt;= 0),
AND(NOT(ISBLANK(H97)),
IFERROR(VLOOKUP(H97, Crops!$A$3:$B$616, 2, FALSE),
IFERROR(VLOOKUP(H97, Trees!$A$3:$B$615, 2, FALSE),
IFERROR(VLOOKUP(H97, Animals!$A$3:$B$616, 2, FALSE),
IFERROR(VLOOKUP(H97, Gear!$A$3:$B$614, 2, FALSE),
IFERROR(VLOOKUP(H97, Workshop!$A$3:$B$604, 2, FALSE),
IFERROR(VLOOKUP(H97, Fish!$A$3:$B$613, 2, FALSE), 0)))))) &lt;= 0),
AND(NOT(ISBLANK(I97)),
IFERROR(VLOOKUP(I97, Crops!$A$3:$B$616, 2, FALSE),
IFERROR(VLOOKUP(I97, Trees!$A$3:$B$615, 2, FALSE),
IFERROR(VLOOKUP(I97, Animals!$A$3:$B$616, 2, FALSE),
IFERROR(VLOOKUP(I97, Gear!$A$3:$B$614, 2, FALSE),
IFERROR(VLOOKUP(I97, Workshop!$A$3:$B$604, 2, FALSE),
IFERROR(VLOOKUP(I97, Fish!$A$3:$B$613, 2, FALSE), 0)))))) &lt;= 0)), "X", "")</f>
        <v/>
      </c>
      <c r="K97">
        <v>2</v>
      </c>
    </row>
    <row r="98" spans="1:12" x14ac:dyDescent="0.25">
      <c r="A98" t="s">
        <v>188</v>
      </c>
      <c r="B98">
        <v>24</v>
      </c>
      <c r="C98">
        <f>$G$1</f>
        <v>12</v>
      </c>
      <c r="D98">
        <f>SUMIF(Animals!G$3:G$616, A98, Animals!F$3:F$616)
+SUMIF(Gear!G$3:G$614, A98, Gear!F$3:F$614)
+SUMIF(Gear!H$3:H$614, A98, Gear!F$3:F$614)
+SUMIF(Gear!I$3:I$614, A98, Gear!F$3:F$614)
+SUMIF(Workshop!G$3:G$603, A98, Workshop!I$3:I$603)
+SUMIF(Workshop!J$3:J$603, A98, Workshop!L$3:L$603)
+SUMIF(Workshop!M$3:M$603, A98, Workshop!O$3:O$603)
+SUMIF(Workshop!P$3:P$603, A98, Workshop!R$3:R$603)
+SUMIF(Fish!G$3:G$616, A98, Fish!I$3:I$616)
+SUMIF(Fish!J$3:J$616, A98, Fish!L$3:L$616)</f>
        <v>0</v>
      </c>
      <c r="E98">
        <f>SUM(C98:D98)</f>
        <v>12</v>
      </c>
      <c r="F98">
        <f>MAX(0, E98-B98)</f>
        <v>0</v>
      </c>
      <c r="G98" t="s">
        <v>98</v>
      </c>
      <c r="H98" t="s">
        <v>49</v>
      </c>
      <c r="J98" t="str">
        <f>IF(OR(
AND(NOT(ISBLANK(G98)),
IFERROR(VLOOKUP(G98, Crops!$A$3:$B$616, 2, FALSE),
IFERROR(VLOOKUP(G98, Trees!$A$3:$B$615, 2, FALSE),
IFERROR(VLOOKUP(G98, Animals!$A$3:$B$616, 2, FALSE),
IFERROR(VLOOKUP(G98, Gear!$A$3:$B$614, 2, FALSE),
IFERROR(VLOOKUP(G98, Workshop!$A$3:$B$604, 2, FALSE),
IFERROR(VLOOKUP(G98, Fish!$A$3:$B$613, 2, FALSE), 0)))))) &lt;= 0),
AND(NOT(ISBLANK(H98)),
IFERROR(VLOOKUP(H98, Crops!$A$3:$B$616, 2, FALSE),
IFERROR(VLOOKUP(H98, Trees!$A$3:$B$615, 2, FALSE),
IFERROR(VLOOKUP(H98, Animals!$A$3:$B$616, 2, FALSE),
IFERROR(VLOOKUP(H98, Gear!$A$3:$B$614, 2, FALSE),
IFERROR(VLOOKUP(H98, Workshop!$A$3:$B$604, 2, FALSE),
IFERROR(VLOOKUP(H98, Fish!$A$3:$B$613, 2, FALSE), 0)))))) &lt;= 0),
AND(NOT(ISBLANK(I98)),
IFERROR(VLOOKUP(I98, Crops!$A$3:$B$616, 2, FALSE),
IFERROR(VLOOKUP(I98, Trees!$A$3:$B$615, 2, FALSE),
IFERROR(VLOOKUP(I98, Animals!$A$3:$B$616, 2, FALSE),
IFERROR(VLOOKUP(I98, Gear!$A$3:$B$614, 2, FALSE),
IFERROR(VLOOKUP(I98, Workshop!$A$3:$B$604, 2, FALSE),
IFERROR(VLOOKUP(I98, Fish!$A$3:$B$613, 2, FALSE), 0)))))) &lt;= 0)), "X", "")</f>
        <v>X</v>
      </c>
      <c r="K98">
        <v>1</v>
      </c>
      <c r="L98">
        <v>1</v>
      </c>
    </row>
    <row r="99" spans="1:12" x14ac:dyDescent="0.25">
      <c r="A99" t="s">
        <v>114</v>
      </c>
      <c r="B99">
        <v>25</v>
      </c>
      <c r="C99">
        <f>$G$1</f>
        <v>12</v>
      </c>
      <c r="D99">
        <f>SUMIF(Animals!G$3:G$616, A99, Animals!F$3:F$616)
+SUMIF(Gear!G$3:G$614, A99, Gear!F$3:F$614)
+SUMIF(Gear!H$3:H$614, A99, Gear!F$3:F$614)
+SUMIF(Gear!I$3:I$614, A99, Gear!F$3:F$614)
+SUMIF(Workshop!G$3:G$603, A99, Workshop!I$3:I$603)
+SUMIF(Workshop!J$3:J$603, A99, Workshop!L$3:L$603)
+SUMIF(Workshop!M$3:M$603, A99, Workshop!O$3:O$603)
+SUMIF(Workshop!P$3:P$603, A99, Workshop!R$3:R$603)
+SUMIF(Fish!G$3:G$616, A99, Fish!I$3:I$616)
+SUMIF(Fish!J$3:J$616, A99, Fish!L$3:L$616)</f>
        <v>0</v>
      </c>
      <c r="E99">
        <f>SUM(C99:D99)</f>
        <v>12</v>
      </c>
      <c r="F99">
        <f>MAX(0, E99-B99)</f>
        <v>0</v>
      </c>
      <c r="G99" t="s">
        <v>73</v>
      </c>
      <c r="J99" t="str">
        <f>IF(OR(
AND(NOT(ISBLANK(G99)),
IFERROR(VLOOKUP(G99, Crops!$A$3:$B$616, 2, FALSE),
IFERROR(VLOOKUP(G99, Trees!$A$3:$B$615, 2, FALSE),
IFERROR(VLOOKUP(G99, Animals!$A$3:$B$616, 2, FALSE),
IFERROR(VLOOKUP(G99, Gear!$A$3:$B$614, 2, FALSE),
IFERROR(VLOOKUP(G99, Workshop!$A$3:$B$604, 2, FALSE),
IFERROR(VLOOKUP(G99, Fish!$A$3:$B$613, 2, FALSE), 0)))))) &lt;= 0),
AND(NOT(ISBLANK(H99)),
IFERROR(VLOOKUP(H99, Crops!$A$3:$B$616, 2, FALSE),
IFERROR(VLOOKUP(H99, Trees!$A$3:$B$615, 2, FALSE),
IFERROR(VLOOKUP(H99, Animals!$A$3:$B$616, 2, FALSE),
IFERROR(VLOOKUP(H99, Gear!$A$3:$B$614, 2, FALSE),
IFERROR(VLOOKUP(H99, Workshop!$A$3:$B$604, 2, FALSE),
IFERROR(VLOOKUP(H99, Fish!$A$3:$B$613, 2, FALSE), 0)))))) &lt;= 0),
AND(NOT(ISBLANK(I99)),
IFERROR(VLOOKUP(I99, Crops!$A$3:$B$616, 2, FALSE),
IFERROR(VLOOKUP(I99, Trees!$A$3:$B$615, 2, FALSE),
IFERROR(VLOOKUP(I99, Animals!$A$3:$B$616, 2, FALSE),
IFERROR(VLOOKUP(I99, Gear!$A$3:$B$614, 2, FALSE),
IFERROR(VLOOKUP(I99, Workshop!$A$3:$B$604, 2, FALSE),
IFERROR(VLOOKUP(I99, Fish!$A$3:$B$613, 2, FALSE), 0)))))) &lt;= 0)), "X", "")</f>
        <v/>
      </c>
      <c r="K99">
        <v>3</v>
      </c>
    </row>
    <row r="100" spans="1:12" x14ac:dyDescent="0.25">
      <c r="A100" t="s">
        <v>423</v>
      </c>
      <c r="B100">
        <v>12</v>
      </c>
      <c r="C100">
        <f>$G$1</f>
        <v>12</v>
      </c>
      <c r="D100">
        <f>SUMIF(Animals!G$3:G$616, A100, Animals!F$3:F$616)
+SUMIF(Gear!G$3:G$614, A100, Gear!F$3:F$614)
+SUMIF(Gear!H$3:H$614, A100, Gear!F$3:F$614)
+SUMIF(Gear!I$3:I$614, A100, Gear!F$3:F$614)
+SUMIF(Workshop!G$3:G$603, A100, Workshop!I$3:I$603)
+SUMIF(Workshop!J$3:J$603, A100, Workshop!L$3:L$603)
+SUMIF(Workshop!M$3:M$603, A100, Workshop!O$3:O$603)
+SUMIF(Workshop!P$3:P$603, A100, Workshop!R$3:R$603)
+SUMIF(Fish!G$3:G$616, A100, Fish!I$3:I$616)
+SUMIF(Fish!J$3:J$616, A100, Fish!L$3:L$616)</f>
        <v>0</v>
      </c>
      <c r="E100">
        <f>SUM(C100:D100)</f>
        <v>12</v>
      </c>
      <c r="F100">
        <f>MAX(0, E100-B100)</f>
        <v>0</v>
      </c>
      <c r="G100" t="s">
        <v>96</v>
      </c>
      <c r="H100" t="s">
        <v>420</v>
      </c>
      <c r="J100" t="str">
        <f>IF(OR(
AND(NOT(ISBLANK(G100)),
IFERROR(VLOOKUP(G100, Crops!$A$3:$B$616, 2, FALSE),
IFERROR(VLOOKUP(G100, Trees!$A$3:$B$615, 2, FALSE),
IFERROR(VLOOKUP(G100, Animals!$A$3:$B$616, 2, FALSE),
IFERROR(VLOOKUP(G100, Gear!$A$3:$B$614, 2, FALSE),
IFERROR(VLOOKUP(G100, Workshop!$A$3:$B$604, 2, FALSE),
IFERROR(VLOOKUP(G100, Fish!$A$3:$B$613, 2, FALSE), 0)))))) &lt;= 0),
AND(NOT(ISBLANK(H100)),
IFERROR(VLOOKUP(H100, Crops!$A$3:$B$616, 2, FALSE),
IFERROR(VLOOKUP(H100, Trees!$A$3:$B$615, 2, FALSE),
IFERROR(VLOOKUP(H100, Animals!$A$3:$B$616, 2, FALSE),
IFERROR(VLOOKUP(H100, Gear!$A$3:$B$614, 2, FALSE),
IFERROR(VLOOKUP(H100, Workshop!$A$3:$B$604, 2, FALSE),
IFERROR(VLOOKUP(H100, Fish!$A$3:$B$613, 2, FALSE), 0)))))) &lt;= 0),
AND(NOT(ISBLANK(I100)),
IFERROR(VLOOKUP(I100, Crops!$A$3:$B$616, 2, FALSE),
IFERROR(VLOOKUP(I100, Trees!$A$3:$B$615, 2, FALSE),
IFERROR(VLOOKUP(I100, Animals!$A$3:$B$616, 2, FALSE),
IFERROR(VLOOKUP(I100, Gear!$A$3:$B$614, 2, FALSE),
IFERROR(VLOOKUP(I100, Workshop!$A$3:$B$604, 2, FALSE),
IFERROR(VLOOKUP(I100, Fish!$A$3:$B$613, 2, FALSE), 0)))))) &lt;= 0)), "X", "")</f>
        <v>X</v>
      </c>
      <c r="K100">
        <v>2</v>
      </c>
    </row>
    <row r="101" spans="1:12" x14ac:dyDescent="0.25">
      <c r="A101" t="s">
        <v>155</v>
      </c>
      <c r="B101">
        <v>9</v>
      </c>
      <c r="C101">
        <f>$G$1</f>
        <v>12</v>
      </c>
      <c r="D101">
        <f>SUMIF(Animals!G$3:G$616, A101, Animals!F$3:F$616)
+SUMIF(Gear!G$3:G$614, A101, Gear!F$3:F$614)
+SUMIF(Gear!H$3:H$614, A101, Gear!F$3:F$614)
+SUMIF(Gear!I$3:I$614, A101, Gear!F$3:F$614)
+SUMIF(Workshop!G$3:G$603, A101, Workshop!I$3:I$603)
+SUMIF(Workshop!J$3:J$603, A101, Workshop!L$3:L$603)
+SUMIF(Workshop!M$3:M$603, A101, Workshop!O$3:O$603)
+SUMIF(Workshop!P$3:P$603, A101, Workshop!R$3:R$603)
+SUMIF(Fish!G$3:G$616, A101, Fish!I$3:I$616)
+SUMIF(Fish!J$3:J$616, A101, Fish!L$3:L$616)</f>
        <v>0</v>
      </c>
      <c r="E101">
        <f>SUM(C101:D101)</f>
        <v>12</v>
      </c>
      <c r="F101">
        <f>MAX(0, E101-B101)</f>
        <v>3</v>
      </c>
      <c r="G101" t="s">
        <v>96</v>
      </c>
      <c r="H101" t="s">
        <v>67</v>
      </c>
      <c r="J101" t="str">
        <f>IF(OR(
AND(NOT(ISBLANK(G101)),
IFERROR(VLOOKUP(G101, Crops!$A$3:$B$616, 2, FALSE),
IFERROR(VLOOKUP(G101, Trees!$A$3:$B$615, 2, FALSE),
IFERROR(VLOOKUP(G101, Animals!$A$3:$B$616, 2, FALSE),
IFERROR(VLOOKUP(G101, Gear!$A$3:$B$614, 2, FALSE),
IFERROR(VLOOKUP(G101, Workshop!$A$3:$B$604, 2, FALSE),
IFERROR(VLOOKUP(G101, Fish!$A$3:$B$613, 2, FALSE), 0)))))) &lt;= 0),
AND(NOT(ISBLANK(H101)),
IFERROR(VLOOKUP(H101, Crops!$A$3:$B$616, 2, FALSE),
IFERROR(VLOOKUP(H101, Trees!$A$3:$B$615, 2, FALSE),
IFERROR(VLOOKUP(H101, Animals!$A$3:$B$616, 2, FALSE),
IFERROR(VLOOKUP(H101, Gear!$A$3:$B$614, 2, FALSE),
IFERROR(VLOOKUP(H101, Workshop!$A$3:$B$604, 2, FALSE),
IFERROR(VLOOKUP(H101, Fish!$A$3:$B$613, 2, FALSE), 0)))))) &lt;= 0),
AND(NOT(ISBLANK(I101)),
IFERROR(VLOOKUP(I101, Crops!$A$3:$B$616, 2, FALSE),
IFERROR(VLOOKUP(I101, Trees!$A$3:$B$615, 2, FALSE),
IFERROR(VLOOKUP(I101, Animals!$A$3:$B$616, 2, FALSE),
IFERROR(VLOOKUP(I101, Gear!$A$3:$B$614, 2, FALSE),
IFERROR(VLOOKUP(I101, Workshop!$A$3:$B$604, 2, FALSE),
IFERROR(VLOOKUP(I101, Fish!$A$3:$B$613, 2, FALSE), 0)))))) &lt;= 0)), "X", "")</f>
        <v>X</v>
      </c>
      <c r="K101">
        <v>3</v>
      </c>
    </row>
    <row r="102" spans="1:12" x14ac:dyDescent="0.25">
      <c r="A102" t="s">
        <v>340</v>
      </c>
      <c r="B102">
        <v>12</v>
      </c>
      <c r="C102">
        <f>$G$1</f>
        <v>12</v>
      </c>
      <c r="D102">
        <f>SUMIF(Animals!G$3:G$616, A102, Animals!F$3:F$616)
+SUMIF(Gear!G$3:G$614, A102, Gear!F$3:F$614)
+SUMIF(Gear!H$3:H$614, A102, Gear!F$3:F$614)
+SUMIF(Gear!I$3:I$614, A102, Gear!F$3:F$614)
+SUMIF(Workshop!G$3:G$603, A102, Workshop!I$3:I$603)
+SUMIF(Workshop!J$3:J$603, A102, Workshop!L$3:L$603)
+SUMIF(Workshop!M$3:M$603, A102, Workshop!O$3:O$603)
+SUMIF(Workshop!P$3:P$603, A102, Workshop!R$3:R$603)
+SUMIF(Fish!G$3:G$616, A102, Fish!I$3:I$616)
+SUMIF(Fish!J$3:J$616, A102, Fish!L$3:L$616)</f>
        <v>0</v>
      </c>
      <c r="E102">
        <f>SUM(C102:D102)</f>
        <v>12</v>
      </c>
      <c r="F102">
        <f>MAX(0, E102-B102)</f>
        <v>0</v>
      </c>
      <c r="G102" t="s">
        <v>96</v>
      </c>
      <c r="H102" t="s">
        <v>282</v>
      </c>
      <c r="J102" t="str">
        <f>IF(OR(
AND(NOT(ISBLANK(G102)),
IFERROR(VLOOKUP(G102, Crops!$A$3:$B$616, 2, FALSE),
IFERROR(VLOOKUP(G102, Trees!$A$3:$B$615, 2, FALSE),
IFERROR(VLOOKUP(G102, Animals!$A$3:$B$616, 2, FALSE),
IFERROR(VLOOKUP(G102, Gear!$A$3:$B$614, 2, FALSE),
IFERROR(VLOOKUP(G102, Workshop!$A$3:$B$604, 2, FALSE),
IFERROR(VLOOKUP(G102, Fish!$A$3:$B$613, 2, FALSE), 0)))))) &lt;= 0),
AND(NOT(ISBLANK(H102)),
IFERROR(VLOOKUP(H102, Crops!$A$3:$B$616, 2, FALSE),
IFERROR(VLOOKUP(H102, Trees!$A$3:$B$615, 2, FALSE),
IFERROR(VLOOKUP(H102, Animals!$A$3:$B$616, 2, FALSE),
IFERROR(VLOOKUP(H102, Gear!$A$3:$B$614, 2, FALSE),
IFERROR(VLOOKUP(H102, Workshop!$A$3:$B$604, 2, FALSE),
IFERROR(VLOOKUP(H102, Fish!$A$3:$B$613, 2, FALSE), 0)))))) &lt;= 0),
AND(NOT(ISBLANK(I102)),
IFERROR(VLOOKUP(I102, Crops!$A$3:$B$616, 2, FALSE),
IFERROR(VLOOKUP(I102, Trees!$A$3:$B$615, 2, FALSE),
IFERROR(VLOOKUP(I102, Animals!$A$3:$B$616, 2, FALSE),
IFERROR(VLOOKUP(I102, Gear!$A$3:$B$614, 2, FALSE),
IFERROR(VLOOKUP(I102, Workshop!$A$3:$B$604, 2, FALSE),
IFERROR(VLOOKUP(I102, Fish!$A$3:$B$613, 2, FALSE), 0)))))) &lt;= 0)), "X", "")</f>
        <v>X</v>
      </c>
      <c r="K102">
        <v>2</v>
      </c>
    </row>
    <row r="103" spans="1:12" x14ac:dyDescent="0.25">
      <c r="A103" t="s">
        <v>436</v>
      </c>
      <c r="B103">
        <v>0</v>
      </c>
      <c r="C103">
        <f>$G$1</f>
        <v>12</v>
      </c>
      <c r="D103">
        <f>SUMIF(Animals!G$3:G$616, A103, Animals!F$3:F$616)
+SUMIF(Gear!G$3:G$614, A103, Gear!F$3:F$614)
+SUMIF(Gear!H$3:H$614, A103, Gear!F$3:F$614)
+SUMIF(Gear!I$3:I$614, A103, Gear!F$3:F$614)
+SUMIF(Workshop!G$3:G$603, A103, Workshop!I$3:I$603)
+SUMIF(Workshop!J$3:J$603, A103, Workshop!L$3:L$603)
+SUMIF(Workshop!M$3:M$603, A103, Workshop!O$3:O$603)
+SUMIF(Workshop!P$3:P$603, A103, Workshop!R$3:R$603)
+SUMIF(Fish!G$3:G$616, A103, Fish!I$3:I$616)
+SUMIF(Fish!J$3:J$616, A103, Fish!L$3:L$616)</f>
        <v>0</v>
      </c>
      <c r="E103">
        <f>SUM(C103:D103)</f>
        <v>12</v>
      </c>
      <c r="F103">
        <f>MAX(0, E103-B103)</f>
        <v>12</v>
      </c>
      <c r="G103" t="s">
        <v>358</v>
      </c>
      <c r="H103" t="s">
        <v>8</v>
      </c>
      <c r="J103" t="str">
        <f>IF(OR(
AND(NOT(ISBLANK(G103)),
IFERROR(VLOOKUP(G103, Crops!$A$3:$B$616, 2, FALSE),
IFERROR(VLOOKUP(G103, Trees!$A$3:$B$615, 2, FALSE),
IFERROR(VLOOKUP(G103, Animals!$A$3:$B$616, 2, FALSE),
IFERROR(VLOOKUP(G103, Gear!$A$3:$B$614, 2, FALSE),
IFERROR(VLOOKUP(G103, Workshop!$A$3:$B$604, 2, FALSE),
IFERROR(VLOOKUP(G103, Fish!$A$3:$B$613, 2, FALSE), 0)))))) &lt;= 0),
AND(NOT(ISBLANK(H103)),
IFERROR(VLOOKUP(H103, Crops!$A$3:$B$616, 2, FALSE),
IFERROR(VLOOKUP(H103, Trees!$A$3:$B$615, 2, FALSE),
IFERROR(VLOOKUP(H103, Animals!$A$3:$B$616, 2, FALSE),
IFERROR(VLOOKUP(H103, Gear!$A$3:$B$614, 2, FALSE),
IFERROR(VLOOKUP(H103, Workshop!$A$3:$B$604, 2, FALSE),
IFERROR(VLOOKUP(H103, Fish!$A$3:$B$613, 2, FALSE), 0)))))) &lt;= 0),
AND(NOT(ISBLANK(I103)),
IFERROR(VLOOKUP(I103, Crops!$A$3:$B$616, 2, FALSE),
IFERROR(VLOOKUP(I103, Trees!$A$3:$B$615, 2, FALSE),
IFERROR(VLOOKUP(I103, Animals!$A$3:$B$616, 2, FALSE),
IFERROR(VLOOKUP(I103, Gear!$A$3:$B$614, 2, FALSE),
IFERROR(VLOOKUP(I103, Workshop!$A$3:$B$604, 2, FALSE),
IFERROR(VLOOKUP(I103, Fish!$A$3:$B$613, 2, FALSE), 0)))))) &lt;= 0)), "X", "")</f>
        <v>X</v>
      </c>
      <c r="K103">
        <v>1</v>
      </c>
      <c r="L103">
        <v>23</v>
      </c>
    </row>
    <row r="104" spans="1:12" x14ac:dyDescent="0.25">
      <c r="A104" t="s">
        <v>162</v>
      </c>
      <c r="B104">
        <v>0</v>
      </c>
      <c r="C104">
        <f>$G$1</f>
        <v>12</v>
      </c>
      <c r="D104">
        <f>SUMIF(Animals!G$3:G$616, A104, Animals!F$3:F$616)
+SUMIF(Gear!G$3:G$614, A104, Gear!F$3:F$614)
+SUMIF(Gear!H$3:H$614, A104, Gear!F$3:F$614)
+SUMIF(Gear!I$3:I$614, A104, Gear!F$3:F$614)
+SUMIF(Workshop!G$3:G$603, A104, Workshop!I$3:I$603)
+SUMIF(Workshop!J$3:J$603, A104, Workshop!L$3:L$603)
+SUMIF(Workshop!M$3:M$603, A104, Workshop!O$3:O$603)
+SUMIF(Workshop!P$3:P$603, A104, Workshop!R$3:R$603)
+SUMIF(Fish!G$3:G$616, A104, Fish!I$3:I$616)
+SUMIF(Fish!J$3:J$616, A104, Fish!L$3:L$616)</f>
        <v>0</v>
      </c>
      <c r="E104">
        <f>SUM(C104:D104)</f>
        <v>12</v>
      </c>
      <c r="F104">
        <f>MAX(0, E104-B104)</f>
        <v>12</v>
      </c>
      <c r="G104" t="s">
        <v>68</v>
      </c>
      <c r="H104" t="s">
        <v>8</v>
      </c>
      <c r="J104" t="str">
        <f>IF(OR(
AND(NOT(ISBLANK(G104)),
IFERROR(VLOOKUP(G104, Crops!$A$3:$B$616, 2, FALSE),
IFERROR(VLOOKUP(G104, Trees!$A$3:$B$615, 2, FALSE),
IFERROR(VLOOKUP(G104, Animals!$A$3:$B$616, 2, FALSE),
IFERROR(VLOOKUP(G104, Gear!$A$3:$B$614, 2, FALSE),
IFERROR(VLOOKUP(G104, Workshop!$A$3:$B$604, 2, FALSE),
IFERROR(VLOOKUP(G104, Fish!$A$3:$B$613, 2, FALSE), 0)))))) &lt;= 0),
AND(NOT(ISBLANK(H104)),
IFERROR(VLOOKUP(H104, Crops!$A$3:$B$616, 2, FALSE),
IFERROR(VLOOKUP(H104, Trees!$A$3:$B$615, 2, FALSE),
IFERROR(VLOOKUP(H104, Animals!$A$3:$B$616, 2, FALSE),
IFERROR(VLOOKUP(H104, Gear!$A$3:$B$614, 2, FALSE),
IFERROR(VLOOKUP(H104, Workshop!$A$3:$B$604, 2, FALSE),
IFERROR(VLOOKUP(H104, Fish!$A$3:$B$613, 2, FALSE), 0)))))) &lt;= 0),
AND(NOT(ISBLANK(I104)),
IFERROR(VLOOKUP(I104, Crops!$A$3:$B$616, 2, FALSE),
IFERROR(VLOOKUP(I104, Trees!$A$3:$B$615, 2, FALSE),
IFERROR(VLOOKUP(I104, Animals!$A$3:$B$616, 2, FALSE),
IFERROR(VLOOKUP(I104, Gear!$A$3:$B$614, 2, FALSE),
IFERROR(VLOOKUP(I104, Workshop!$A$3:$B$604, 2, FALSE),
IFERROR(VLOOKUP(I104, Fish!$A$3:$B$613, 2, FALSE), 0)))))) &lt;= 0)), "X", "")</f>
        <v/>
      </c>
      <c r="K104">
        <v>3</v>
      </c>
    </row>
    <row r="105" spans="1:12" x14ac:dyDescent="0.25">
      <c r="A105" t="s">
        <v>168</v>
      </c>
      <c r="B105">
        <v>13</v>
      </c>
      <c r="C105">
        <f>$G$1</f>
        <v>12</v>
      </c>
      <c r="D105">
        <f>SUMIF(Animals!G$3:G$616, A105, Animals!F$3:F$616)
+SUMIF(Gear!G$3:G$614, A105, Gear!F$3:F$614)
+SUMIF(Gear!H$3:H$614, A105, Gear!F$3:F$614)
+SUMIF(Gear!I$3:I$614, A105, Gear!F$3:F$614)
+SUMIF(Workshop!G$3:G$603, A105, Workshop!I$3:I$603)
+SUMIF(Workshop!J$3:J$603, A105, Workshop!L$3:L$603)
+SUMIF(Workshop!M$3:M$603, A105, Workshop!O$3:O$603)
+SUMIF(Workshop!P$3:P$603, A105, Workshop!R$3:R$603)
+SUMIF(Fish!G$3:G$616, A105, Fish!I$3:I$616)
+SUMIF(Fish!J$3:J$616, A105, Fish!L$3:L$616)</f>
        <v>0</v>
      </c>
      <c r="E105">
        <f>SUM(C105:D105)</f>
        <v>12</v>
      </c>
      <c r="F105">
        <f>MAX(0, E105-B105)</f>
        <v>0</v>
      </c>
      <c r="G105" t="s">
        <v>8</v>
      </c>
      <c r="J105" t="str">
        <f>IF(OR(
AND(NOT(ISBLANK(G105)),
IFERROR(VLOOKUP(G105, Crops!$A$3:$B$616, 2, FALSE),
IFERROR(VLOOKUP(G105, Trees!$A$3:$B$615, 2, FALSE),
IFERROR(VLOOKUP(G105, Animals!$A$3:$B$616, 2, FALSE),
IFERROR(VLOOKUP(G105, Gear!$A$3:$B$614, 2, FALSE),
IFERROR(VLOOKUP(G105, Workshop!$A$3:$B$604, 2, FALSE),
IFERROR(VLOOKUP(G105, Fish!$A$3:$B$613, 2, FALSE), 0)))))) &lt;= 0),
AND(NOT(ISBLANK(H105)),
IFERROR(VLOOKUP(H105, Crops!$A$3:$B$616, 2, FALSE),
IFERROR(VLOOKUP(H105, Trees!$A$3:$B$615, 2, FALSE),
IFERROR(VLOOKUP(H105, Animals!$A$3:$B$616, 2, FALSE),
IFERROR(VLOOKUP(H105, Gear!$A$3:$B$614, 2, FALSE),
IFERROR(VLOOKUP(H105, Workshop!$A$3:$B$604, 2, FALSE),
IFERROR(VLOOKUP(H105, Fish!$A$3:$B$613, 2, FALSE), 0)))))) &lt;= 0),
AND(NOT(ISBLANK(I105)),
IFERROR(VLOOKUP(I105, Crops!$A$3:$B$616, 2, FALSE),
IFERROR(VLOOKUP(I105, Trees!$A$3:$B$615, 2, FALSE),
IFERROR(VLOOKUP(I105, Animals!$A$3:$B$616, 2, FALSE),
IFERROR(VLOOKUP(I105, Gear!$A$3:$B$614, 2, FALSE),
IFERROR(VLOOKUP(I105, Workshop!$A$3:$B$604, 2, FALSE),
IFERROR(VLOOKUP(I105, Fish!$A$3:$B$613, 2, FALSE), 0)))))) &lt;= 0)), "X", "")</f>
        <v/>
      </c>
      <c r="K105">
        <v>3</v>
      </c>
    </row>
    <row r="106" spans="1:12" x14ac:dyDescent="0.25">
      <c r="A106" t="s">
        <v>175</v>
      </c>
      <c r="B106">
        <v>125</v>
      </c>
      <c r="C106">
        <f>$G$1</f>
        <v>12</v>
      </c>
      <c r="D106">
        <f>SUMIF(Animals!G$3:G$616, A106, Animals!F$3:F$616)
+SUMIF(Gear!G$3:G$614, A106, Gear!F$3:F$614)
+SUMIF(Gear!H$3:H$614, A106, Gear!F$3:F$614)
+SUMIF(Gear!I$3:I$614, A106, Gear!F$3:F$614)
+SUMIF(Workshop!G$3:G$603, A106, Workshop!I$3:I$603)
+SUMIF(Workshop!J$3:J$603, A106, Workshop!L$3:L$603)
+SUMIF(Workshop!M$3:M$603, A106, Workshop!O$3:O$603)
+SUMIF(Workshop!P$3:P$603, A106, Workshop!R$3:R$603)
+SUMIF(Fish!G$3:G$616, A106, Fish!I$3:I$616)
+SUMIF(Fish!J$3:J$616, A106, Fish!L$3:L$616)</f>
        <v>0</v>
      </c>
      <c r="E106">
        <f>SUM(C106:D106)</f>
        <v>12</v>
      </c>
      <c r="F106">
        <f>MAX(0, E106-B106)</f>
        <v>0</v>
      </c>
      <c r="G106" t="s">
        <v>8</v>
      </c>
      <c r="J106" t="str">
        <f>IF(OR(
AND(NOT(ISBLANK(G106)),
IFERROR(VLOOKUP(G106, Crops!$A$3:$B$616, 2, FALSE),
IFERROR(VLOOKUP(G106, Trees!$A$3:$B$615, 2, FALSE),
IFERROR(VLOOKUP(G106, Animals!$A$3:$B$616, 2, FALSE),
IFERROR(VLOOKUP(G106, Gear!$A$3:$B$614, 2, FALSE),
IFERROR(VLOOKUP(G106, Workshop!$A$3:$B$604, 2, FALSE),
IFERROR(VLOOKUP(G106, Fish!$A$3:$B$613, 2, FALSE), 0)))))) &lt;= 0),
AND(NOT(ISBLANK(H106)),
IFERROR(VLOOKUP(H106, Crops!$A$3:$B$616, 2, FALSE),
IFERROR(VLOOKUP(H106, Trees!$A$3:$B$615, 2, FALSE),
IFERROR(VLOOKUP(H106, Animals!$A$3:$B$616, 2, FALSE),
IFERROR(VLOOKUP(H106, Gear!$A$3:$B$614, 2, FALSE),
IFERROR(VLOOKUP(H106, Workshop!$A$3:$B$604, 2, FALSE),
IFERROR(VLOOKUP(H106, Fish!$A$3:$B$613, 2, FALSE), 0)))))) &lt;= 0),
AND(NOT(ISBLANK(I106)),
IFERROR(VLOOKUP(I106, Crops!$A$3:$B$616, 2, FALSE),
IFERROR(VLOOKUP(I106, Trees!$A$3:$B$615, 2, FALSE),
IFERROR(VLOOKUP(I106, Animals!$A$3:$B$616, 2, FALSE),
IFERROR(VLOOKUP(I106, Gear!$A$3:$B$614, 2, FALSE),
IFERROR(VLOOKUP(I106, Workshop!$A$3:$B$604, 2, FALSE),
IFERROR(VLOOKUP(I106, Fish!$A$3:$B$613, 2, FALSE), 0)))))) &lt;= 0)), "X", "")</f>
        <v/>
      </c>
      <c r="K106">
        <v>3</v>
      </c>
    </row>
    <row r="107" spans="1:12" x14ac:dyDescent="0.25">
      <c r="A107" t="s">
        <v>548</v>
      </c>
      <c r="B107">
        <v>2</v>
      </c>
      <c r="C107">
        <f>$G$1</f>
        <v>12</v>
      </c>
      <c r="D107">
        <f>SUMIF(Animals!G$3:G$616, A107, Animals!F$3:F$616)
+SUMIF(Gear!G$3:G$614, A107, Gear!F$3:F$614)
+SUMIF(Gear!H$3:H$614, A107, Gear!F$3:F$614)
+SUMIF(Gear!I$3:I$614, A107, Gear!F$3:F$614)
+SUMIF(Workshop!G$3:G$603, A107, Workshop!I$3:I$603)
+SUMIF(Workshop!J$3:J$603, A107, Workshop!L$3:L$603)
+SUMIF(Workshop!M$3:M$603, A107, Workshop!O$3:O$603)
+SUMIF(Workshop!P$3:P$603, A107, Workshop!R$3:R$603)
+SUMIF(Fish!G$3:G$616, A107, Fish!I$3:I$616)
+SUMIF(Fish!J$3:J$616, A107, Fish!L$3:L$616)</f>
        <v>0</v>
      </c>
      <c r="E107">
        <f>SUM(C107:D107)</f>
        <v>12</v>
      </c>
      <c r="F107">
        <f>MAX(0, E107-B107)</f>
        <v>10</v>
      </c>
      <c r="G107" t="s">
        <v>543</v>
      </c>
      <c r="J107" t="str">
        <f>IF(OR(
AND(NOT(ISBLANK(G107)),
IFERROR(VLOOKUP(G107, Crops!$A$3:$B$616, 2, FALSE),
IFERROR(VLOOKUP(G107, Trees!$A$3:$B$615, 2, FALSE),
IFERROR(VLOOKUP(G107, Animals!$A$3:$B$616, 2, FALSE),
IFERROR(VLOOKUP(G107, Gear!$A$3:$B$614, 2, FALSE),
IFERROR(VLOOKUP(G107, Workshop!$A$3:$B$604, 2, FALSE),
IFERROR(VLOOKUP(G107, Fish!$A$3:$B$613, 2, FALSE), 0)))))) &lt;= 0),
AND(NOT(ISBLANK(H107)),
IFERROR(VLOOKUP(H107, Crops!$A$3:$B$616, 2, FALSE),
IFERROR(VLOOKUP(H107, Trees!$A$3:$B$615, 2, FALSE),
IFERROR(VLOOKUP(H107, Animals!$A$3:$B$616, 2, FALSE),
IFERROR(VLOOKUP(H107, Gear!$A$3:$B$614, 2, FALSE),
IFERROR(VLOOKUP(H107, Workshop!$A$3:$B$604, 2, FALSE),
IFERROR(VLOOKUP(H107, Fish!$A$3:$B$613, 2, FALSE), 0)))))) &lt;= 0),
AND(NOT(ISBLANK(I107)),
IFERROR(VLOOKUP(I107, Crops!$A$3:$B$616, 2, FALSE),
IFERROR(VLOOKUP(I107, Trees!$A$3:$B$615, 2, FALSE),
IFERROR(VLOOKUP(I107, Animals!$A$3:$B$616, 2, FALSE),
IFERROR(VLOOKUP(I107, Gear!$A$3:$B$614, 2, FALSE),
IFERROR(VLOOKUP(I107, Workshop!$A$3:$B$604, 2, FALSE),
IFERROR(VLOOKUP(I107, Fish!$A$3:$B$613, 2, FALSE), 0)))))) &lt;= 0)), "X", "")</f>
        <v>X</v>
      </c>
      <c r="K107">
        <v>1</v>
      </c>
      <c r="L107">
        <v>21</v>
      </c>
    </row>
    <row r="108" spans="1:12" x14ac:dyDescent="0.25">
      <c r="A108" t="s">
        <v>386</v>
      </c>
      <c r="B108">
        <v>12</v>
      </c>
      <c r="C108">
        <f>$G$1</f>
        <v>12</v>
      </c>
      <c r="D108">
        <f>SUMIF(Animals!G$3:G$616, A108, Animals!F$3:F$616)
+SUMIF(Gear!G$3:G$614, A108, Gear!F$3:F$614)
+SUMIF(Gear!H$3:H$614, A108, Gear!F$3:F$614)
+SUMIF(Gear!I$3:I$614, A108, Gear!F$3:F$614)
+SUMIF(Workshop!G$3:G$603, A108, Workshop!I$3:I$603)
+SUMIF(Workshop!J$3:J$603, A108, Workshop!L$3:L$603)
+SUMIF(Workshop!M$3:M$603, A108, Workshop!O$3:O$603)
+SUMIF(Workshop!P$3:P$603, A108, Workshop!R$3:R$603)
+SUMIF(Fish!G$3:G$616, A108, Fish!I$3:I$616)
+SUMIF(Fish!J$3:J$616, A108, Fish!L$3:L$616)</f>
        <v>0</v>
      </c>
      <c r="E108">
        <f>SUM(C108:D108)</f>
        <v>12</v>
      </c>
      <c r="F108">
        <f>MAX(0, E108-B108)</f>
        <v>0</v>
      </c>
      <c r="G108" t="s">
        <v>382</v>
      </c>
      <c r="J108" t="str">
        <f>IF(OR(
AND(NOT(ISBLANK(G108)),
IFERROR(VLOOKUP(G108, Crops!$A$3:$B$616, 2, FALSE),
IFERROR(VLOOKUP(G108, Trees!$A$3:$B$615, 2, FALSE),
IFERROR(VLOOKUP(G108, Animals!$A$3:$B$616, 2, FALSE),
IFERROR(VLOOKUP(G108, Gear!$A$3:$B$614, 2, FALSE),
IFERROR(VLOOKUP(G108, Workshop!$A$3:$B$604, 2, FALSE),
IFERROR(VLOOKUP(G108, Fish!$A$3:$B$613, 2, FALSE), 0)))))) &lt;= 0),
AND(NOT(ISBLANK(H108)),
IFERROR(VLOOKUP(H108, Crops!$A$3:$B$616, 2, FALSE),
IFERROR(VLOOKUP(H108, Trees!$A$3:$B$615, 2, FALSE),
IFERROR(VLOOKUP(H108, Animals!$A$3:$B$616, 2, FALSE),
IFERROR(VLOOKUP(H108, Gear!$A$3:$B$614, 2, FALSE),
IFERROR(VLOOKUP(H108, Workshop!$A$3:$B$604, 2, FALSE),
IFERROR(VLOOKUP(H108, Fish!$A$3:$B$613, 2, FALSE), 0)))))) &lt;= 0),
AND(NOT(ISBLANK(I108)),
IFERROR(VLOOKUP(I108, Crops!$A$3:$B$616, 2, FALSE),
IFERROR(VLOOKUP(I108, Trees!$A$3:$B$615, 2, FALSE),
IFERROR(VLOOKUP(I108, Animals!$A$3:$B$616, 2, FALSE),
IFERROR(VLOOKUP(I108, Gear!$A$3:$B$614, 2, FALSE),
IFERROR(VLOOKUP(I108, Workshop!$A$3:$B$604, 2, FALSE),
IFERROR(VLOOKUP(I108, Fish!$A$3:$B$613, 2, FALSE), 0)))))) &lt;= 0)), "X", "")</f>
        <v/>
      </c>
      <c r="K108">
        <v>2</v>
      </c>
    </row>
    <row r="109" spans="1:12" x14ac:dyDescent="0.25">
      <c r="A109" t="s">
        <v>532</v>
      </c>
      <c r="B109">
        <v>0</v>
      </c>
      <c r="C109">
        <f>$G$1</f>
        <v>12</v>
      </c>
      <c r="D109">
        <f>SUMIF(Animals!G$3:G$616, A109, Animals!F$3:F$616)
+SUMIF(Gear!G$3:G$614, A109, Gear!F$3:F$614)
+SUMIF(Gear!H$3:H$614, A109, Gear!F$3:F$614)
+SUMIF(Gear!I$3:I$614, A109, Gear!F$3:F$614)
+SUMIF(Workshop!G$3:G$603, A109, Workshop!I$3:I$603)
+SUMIF(Workshop!J$3:J$603, A109, Workshop!L$3:L$603)
+SUMIF(Workshop!M$3:M$603, A109, Workshop!O$3:O$603)
+SUMIF(Workshop!P$3:P$603, A109, Workshop!R$3:R$603)
+SUMIF(Fish!G$3:G$616, A109, Fish!I$3:I$616)
+SUMIF(Fish!J$3:J$616, A109, Fish!L$3:L$616)</f>
        <v>0</v>
      </c>
      <c r="E109">
        <f>SUM(C109:D109)</f>
        <v>12</v>
      </c>
      <c r="F109">
        <f>MAX(0, E109-B109)</f>
        <v>12</v>
      </c>
      <c r="G109" t="s">
        <v>42</v>
      </c>
      <c r="H109" t="s">
        <v>18</v>
      </c>
      <c r="I109" t="s">
        <v>278</v>
      </c>
      <c r="J109" t="str">
        <f>IF(OR(
AND(NOT(ISBLANK(G109)),
IFERROR(VLOOKUP(G109, Crops!$A$3:$B$616, 2, FALSE),
IFERROR(VLOOKUP(G109, Trees!$A$3:$B$615, 2, FALSE),
IFERROR(VLOOKUP(G109, Animals!$A$3:$B$616, 2, FALSE),
IFERROR(VLOOKUP(G109, Gear!$A$3:$B$614, 2, FALSE),
IFERROR(VLOOKUP(G109, Workshop!$A$3:$B$604, 2, FALSE),
IFERROR(VLOOKUP(G109, Fish!$A$3:$B$613, 2, FALSE), 0)))))) &lt;= 0),
AND(NOT(ISBLANK(H109)),
IFERROR(VLOOKUP(H109, Crops!$A$3:$B$616, 2, FALSE),
IFERROR(VLOOKUP(H109, Trees!$A$3:$B$615, 2, FALSE),
IFERROR(VLOOKUP(H109, Animals!$A$3:$B$616, 2, FALSE),
IFERROR(VLOOKUP(H109, Gear!$A$3:$B$614, 2, FALSE),
IFERROR(VLOOKUP(H109, Workshop!$A$3:$B$604, 2, FALSE),
IFERROR(VLOOKUP(H109, Fish!$A$3:$B$613, 2, FALSE), 0)))))) &lt;= 0),
AND(NOT(ISBLANK(I109)),
IFERROR(VLOOKUP(I109, Crops!$A$3:$B$616, 2, FALSE),
IFERROR(VLOOKUP(I109, Trees!$A$3:$B$615, 2, FALSE),
IFERROR(VLOOKUP(I109, Animals!$A$3:$B$616, 2, FALSE),
IFERROR(VLOOKUP(I109, Gear!$A$3:$B$614, 2, FALSE),
IFERROR(VLOOKUP(I109, Workshop!$A$3:$B$604, 2, FALSE),
IFERROR(VLOOKUP(I109, Fish!$A$3:$B$613, 2, FALSE), 0)))))) &lt;= 0)), "X", "")</f>
        <v>X</v>
      </c>
      <c r="K109">
        <v>1</v>
      </c>
      <c r="L109">
        <v>39</v>
      </c>
    </row>
    <row r="110" spans="1:12" x14ac:dyDescent="0.25">
      <c r="A110" t="s">
        <v>179</v>
      </c>
      <c r="B110">
        <v>20</v>
      </c>
      <c r="C110">
        <f>$G$1</f>
        <v>12</v>
      </c>
      <c r="D110">
        <f>SUMIF(Animals!G$3:G$616, A110, Animals!F$3:F$616)
+SUMIF(Gear!G$3:G$614, A110, Gear!F$3:F$614)
+SUMIF(Gear!H$3:H$614, A110, Gear!F$3:F$614)
+SUMIF(Gear!I$3:I$614, A110, Gear!F$3:F$614)
+SUMIF(Workshop!G$3:G$603, A110, Workshop!I$3:I$603)
+SUMIF(Workshop!J$3:J$603, A110, Workshop!L$3:L$603)
+SUMIF(Workshop!M$3:M$603, A110, Workshop!O$3:O$603)
+SUMIF(Workshop!P$3:P$603, A110, Workshop!R$3:R$603)
+SUMIF(Fish!G$3:G$616, A110, Fish!I$3:I$616)
+SUMIF(Fish!J$3:J$616, A110, Fish!L$3:L$616)</f>
        <v>0</v>
      </c>
      <c r="E110">
        <f>SUM(C110:D110)</f>
        <v>12</v>
      </c>
      <c r="F110">
        <f>MAX(0, E110-B110)</f>
        <v>0</v>
      </c>
      <c r="G110" t="s">
        <v>60</v>
      </c>
      <c r="J110" t="str">
        <f>IF(OR(
AND(NOT(ISBLANK(G110)),
IFERROR(VLOOKUP(G110, Crops!$A$3:$B$616, 2, FALSE),
IFERROR(VLOOKUP(G110, Trees!$A$3:$B$615, 2, FALSE),
IFERROR(VLOOKUP(G110, Animals!$A$3:$B$616, 2, FALSE),
IFERROR(VLOOKUP(G110, Gear!$A$3:$B$614, 2, FALSE),
IFERROR(VLOOKUP(G110, Workshop!$A$3:$B$604, 2, FALSE),
IFERROR(VLOOKUP(G110, Fish!$A$3:$B$613, 2, FALSE), 0)))))) &lt;= 0),
AND(NOT(ISBLANK(H110)),
IFERROR(VLOOKUP(H110, Crops!$A$3:$B$616, 2, FALSE),
IFERROR(VLOOKUP(H110, Trees!$A$3:$B$615, 2, FALSE),
IFERROR(VLOOKUP(H110, Animals!$A$3:$B$616, 2, FALSE),
IFERROR(VLOOKUP(H110, Gear!$A$3:$B$614, 2, FALSE),
IFERROR(VLOOKUP(H110, Workshop!$A$3:$B$604, 2, FALSE),
IFERROR(VLOOKUP(H110, Fish!$A$3:$B$613, 2, FALSE), 0)))))) &lt;= 0),
AND(NOT(ISBLANK(I110)),
IFERROR(VLOOKUP(I110, Crops!$A$3:$B$616, 2, FALSE),
IFERROR(VLOOKUP(I110, Trees!$A$3:$B$615, 2, FALSE),
IFERROR(VLOOKUP(I110, Animals!$A$3:$B$616, 2, FALSE),
IFERROR(VLOOKUP(I110, Gear!$A$3:$B$614, 2, FALSE),
IFERROR(VLOOKUP(I110, Workshop!$A$3:$B$604, 2, FALSE),
IFERROR(VLOOKUP(I110, Fish!$A$3:$B$613, 2, FALSE), 0)))))) &lt;= 0)), "X", "")</f>
        <v/>
      </c>
      <c r="K110">
        <v>3</v>
      </c>
    </row>
    <row r="111" spans="1:12" x14ac:dyDescent="0.25">
      <c r="A111" t="s">
        <v>325</v>
      </c>
      <c r="B111">
        <v>12</v>
      </c>
      <c r="C111">
        <f>$G$1</f>
        <v>12</v>
      </c>
      <c r="D111">
        <f>SUMIF(Animals!G$3:G$616, A111, Animals!F$3:F$616)
+SUMIF(Gear!G$3:G$614, A111, Gear!F$3:F$614)
+SUMIF(Gear!H$3:H$614, A111, Gear!F$3:F$614)
+SUMIF(Gear!I$3:I$614, A111, Gear!F$3:F$614)
+SUMIF(Workshop!G$3:G$603, A111, Workshop!I$3:I$603)
+SUMIF(Workshop!J$3:J$603, A111, Workshop!L$3:L$603)
+SUMIF(Workshop!M$3:M$603, A111, Workshop!O$3:O$603)
+SUMIF(Workshop!P$3:P$603, A111, Workshop!R$3:R$603)
+SUMIF(Fish!G$3:G$616, A111, Fish!I$3:I$616)
+SUMIF(Fish!J$3:J$616, A111, Fish!L$3:L$616)</f>
        <v>0</v>
      </c>
      <c r="E111">
        <f>SUM(C111:D111)</f>
        <v>12</v>
      </c>
      <c r="F111">
        <f>MAX(0, E111-B111)</f>
        <v>0</v>
      </c>
      <c r="G111" t="s">
        <v>68</v>
      </c>
      <c r="H111" t="s">
        <v>98</v>
      </c>
      <c r="I111" t="s">
        <v>279</v>
      </c>
      <c r="J111" t="str">
        <f>IF(OR(
AND(NOT(ISBLANK(G111)),
IFERROR(VLOOKUP(G111, Crops!$A$3:$B$616, 2, FALSE),
IFERROR(VLOOKUP(G111, Trees!$A$3:$B$615, 2, FALSE),
IFERROR(VLOOKUP(G111, Animals!$A$3:$B$616, 2, FALSE),
IFERROR(VLOOKUP(G111, Gear!$A$3:$B$614, 2, FALSE),
IFERROR(VLOOKUP(G111, Workshop!$A$3:$B$604, 2, FALSE),
IFERROR(VLOOKUP(G111, Fish!$A$3:$B$613, 2, FALSE), 0)))))) &lt;= 0),
AND(NOT(ISBLANK(H111)),
IFERROR(VLOOKUP(H111, Crops!$A$3:$B$616, 2, FALSE),
IFERROR(VLOOKUP(H111, Trees!$A$3:$B$615, 2, FALSE),
IFERROR(VLOOKUP(H111, Animals!$A$3:$B$616, 2, FALSE),
IFERROR(VLOOKUP(H111, Gear!$A$3:$B$614, 2, FALSE),
IFERROR(VLOOKUP(H111, Workshop!$A$3:$B$604, 2, FALSE),
IFERROR(VLOOKUP(H111, Fish!$A$3:$B$613, 2, FALSE), 0)))))) &lt;= 0),
AND(NOT(ISBLANK(I111)),
IFERROR(VLOOKUP(I111, Crops!$A$3:$B$616, 2, FALSE),
IFERROR(VLOOKUP(I111, Trees!$A$3:$B$615, 2, FALSE),
IFERROR(VLOOKUP(I111, Animals!$A$3:$B$616, 2, FALSE),
IFERROR(VLOOKUP(I111, Gear!$A$3:$B$614, 2, FALSE),
IFERROR(VLOOKUP(I111, Workshop!$A$3:$B$604, 2, FALSE),
IFERROR(VLOOKUP(I111, Fish!$A$3:$B$613, 2, FALSE), 0)))))) &lt;= 0)), "X", "")</f>
        <v>X</v>
      </c>
      <c r="K111">
        <v>2</v>
      </c>
    </row>
    <row r="112" spans="1:12" x14ac:dyDescent="0.25">
      <c r="A112" t="s">
        <v>342</v>
      </c>
      <c r="B112">
        <v>12</v>
      </c>
      <c r="C112">
        <f>$G$1</f>
        <v>12</v>
      </c>
      <c r="D112">
        <f>SUMIF(Animals!G$3:G$616, A112, Animals!F$3:F$616)
+SUMIF(Gear!G$3:G$614, A112, Gear!F$3:F$614)
+SUMIF(Gear!H$3:H$614, A112, Gear!F$3:F$614)
+SUMIF(Gear!I$3:I$614, A112, Gear!F$3:F$614)
+SUMIF(Workshop!G$3:G$603, A112, Workshop!I$3:I$603)
+SUMIF(Workshop!J$3:J$603, A112, Workshop!L$3:L$603)
+SUMIF(Workshop!M$3:M$603, A112, Workshop!O$3:O$603)
+SUMIF(Workshop!P$3:P$603, A112, Workshop!R$3:R$603)
+SUMIF(Fish!G$3:G$616, A112, Fish!I$3:I$616)
+SUMIF(Fish!J$3:J$616, A112, Fish!L$3:L$616)</f>
        <v>0</v>
      </c>
      <c r="E112">
        <f>SUM(C112:D112)</f>
        <v>12</v>
      </c>
      <c r="F112">
        <f>MAX(0, E112-B112)</f>
        <v>0</v>
      </c>
      <c r="G112" t="s">
        <v>68</v>
      </c>
      <c r="H112" t="s">
        <v>279</v>
      </c>
      <c r="J112" t="str">
        <f>IF(OR(
AND(NOT(ISBLANK(G112)),
IFERROR(VLOOKUP(G112, Crops!$A$3:$B$616, 2, FALSE),
IFERROR(VLOOKUP(G112, Trees!$A$3:$B$615, 2, FALSE),
IFERROR(VLOOKUP(G112, Animals!$A$3:$B$616, 2, FALSE),
IFERROR(VLOOKUP(G112, Gear!$A$3:$B$614, 2, FALSE),
IFERROR(VLOOKUP(G112, Workshop!$A$3:$B$604, 2, FALSE),
IFERROR(VLOOKUP(G112, Fish!$A$3:$B$613, 2, FALSE), 0)))))) &lt;= 0),
AND(NOT(ISBLANK(H112)),
IFERROR(VLOOKUP(H112, Crops!$A$3:$B$616, 2, FALSE),
IFERROR(VLOOKUP(H112, Trees!$A$3:$B$615, 2, FALSE),
IFERROR(VLOOKUP(H112, Animals!$A$3:$B$616, 2, FALSE),
IFERROR(VLOOKUP(H112, Gear!$A$3:$B$614, 2, FALSE),
IFERROR(VLOOKUP(H112, Workshop!$A$3:$B$604, 2, FALSE),
IFERROR(VLOOKUP(H112, Fish!$A$3:$B$613, 2, FALSE), 0)))))) &lt;= 0),
AND(NOT(ISBLANK(I112)),
IFERROR(VLOOKUP(I112, Crops!$A$3:$B$616, 2, FALSE),
IFERROR(VLOOKUP(I112, Trees!$A$3:$B$615, 2, FALSE),
IFERROR(VLOOKUP(I112, Animals!$A$3:$B$616, 2, FALSE),
IFERROR(VLOOKUP(I112, Gear!$A$3:$B$614, 2, FALSE),
IFERROR(VLOOKUP(I112, Workshop!$A$3:$B$604, 2, FALSE),
IFERROR(VLOOKUP(I112, Fish!$A$3:$B$613, 2, FALSE), 0)))))) &lt;= 0)), "X", "")</f>
        <v/>
      </c>
      <c r="K112">
        <v>2</v>
      </c>
    </row>
    <row r="113" spans="1:12" x14ac:dyDescent="0.25">
      <c r="A113" t="s">
        <v>123</v>
      </c>
      <c r="B113">
        <v>12</v>
      </c>
      <c r="C113">
        <f>$G$1</f>
        <v>12</v>
      </c>
      <c r="D113">
        <f>SUMIF(Animals!G$3:G$616, A113, Animals!F$3:F$616)
+SUMIF(Gear!G$3:G$614, A113, Gear!F$3:F$614)
+SUMIF(Gear!H$3:H$614, A113, Gear!F$3:F$614)
+SUMIF(Gear!I$3:I$614, A113, Gear!F$3:F$614)
+SUMIF(Workshop!G$3:G$603, A113, Workshop!I$3:I$603)
+SUMIF(Workshop!J$3:J$603, A113, Workshop!L$3:L$603)
+SUMIF(Workshop!M$3:M$603, A113, Workshop!O$3:O$603)
+SUMIF(Workshop!P$3:P$603, A113, Workshop!R$3:R$603)
+SUMIF(Fish!G$3:G$616, A113, Fish!I$3:I$616)
+SUMIF(Fish!J$3:J$616, A113, Fish!L$3:L$616)</f>
        <v>0</v>
      </c>
      <c r="E113">
        <f>SUM(C113:D113)</f>
        <v>12</v>
      </c>
      <c r="F113">
        <f>MAX(0, E113-B113)</f>
        <v>0</v>
      </c>
      <c r="G113" t="s">
        <v>68</v>
      </c>
      <c r="H113" t="s">
        <v>98</v>
      </c>
      <c r="I113" t="s">
        <v>36</v>
      </c>
      <c r="J113" t="str">
        <f>IF(OR(
AND(NOT(ISBLANK(G113)),
IFERROR(VLOOKUP(G113, Crops!$A$3:$B$616, 2, FALSE),
IFERROR(VLOOKUP(G113, Trees!$A$3:$B$615, 2, FALSE),
IFERROR(VLOOKUP(G113, Animals!$A$3:$B$616, 2, FALSE),
IFERROR(VLOOKUP(G113, Gear!$A$3:$B$614, 2, FALSE),
IFERROR(VLOOKUP(G113, Workshop!$A$3:$B$604, 2, FALSE),
IFERROR(VLOOKUP(G113, Fish!$A$3:$B$613, 2, FALSE), 0)))))) &lt;= 0),
AND(NOT(ISBLANK(H113)),
IFERROR(VLOOKUP(H113, Crops!$A$3:$B$616, 2, FALSE),
IFERROR(VLOOKUP(H113, Trees!$A$3:$B$615, 2, FALSE),
IFERROR(VLOOKUP(H113, Animals!$A$3:$B$616, 2, FALSE),
IFERROR(VLOOKUP(H113, Gear!$A$3:$B$614, 2, FALSE),
IFERROR(VLOOKUP(H113, Workshop!$A$3:$B$604, 2, FALSE),
IFERROR(VLOOKUP(H113, Fish!$A$3:$B$613, 2, FALSE), 0)))))) &lt;= 0),
AND(NOT(ISBLANK(I113)),
IFERROR(VLOOKUP(I113, Crops!$A$3:$B$616, 2, FALSE),
IFERROR(VLOOKUP(I113, Trees!$A$3:$B$615, 2, FALSE),
IFERROR(VLOOKUP(I113, Animals!$A$3:$B$616, 2, FALSE),
IFERROR(VLOOKUP(I113, Gear!$A$3:$B$614, 2, FALSE),
IFERROR(VLOOKUP(I113, Workshop!$A$3:$B$604, 2, FALSE),
IFERROR(VLOOKUP(I113, Fish!$A$3:$B$613, 2, FALSE), 0)))))) &lt;= 0)), "X", "")</f>
        <v>X</v>
      </c>
      <c r="K113">
        <v>2</v>
      </c>
    </row>
    <row r="114" spans="1:12" x14ac:dyDescent="0.25">
      <c r="A114" t="s">
        <v>493</v>
      </c>
      <c r="B114">
        <v>0</v>
      </c>
      <c r="C114">
        <f>$G$1</f>
        <v>12</v>
      </c>
      <c r="D114">
        <f>SUMIF(Animals!G$3:G$616, A114, Animals!F$3:F$616)
+SUMIF(Gear!G$3:G$614, A114, Gear!F$3:F$614)
+SUMIF(Gear!H$3:H$614, A114, Gear!F$3:F$614)
+SUMIF(Gear!I$3:I$614, A114, Gear!F$3:F$614)
+SUMIF(Workshop!G$3:G$603, A114, Workshop!I$3:I$603)
+SUMIF(Workshop!J$3:J$603, A114, Workshop!L$3:L$603)
+SUMIF(Workshop!M$3:M$603, A114, Workshop!O$3:O$603)
+SUMIF(Workshop!P$3:P$603, A114, Workshop!R$3:R$603)
+SUMIF(Fish!G$3:G$616, A114, Fish!I$3:I$616)
+SUMIF(Fish!J$3:J$616, A114, Fish!L$3:L$616)</f>
        <v>0</v>
      </c>
      <c r="E114">
        <f>SUM(C114:D114)</f>
        <v>12</v>
      </c>
      <c r="F114">
        <f>MAX(0, E114-B114)</f>
        <v>12</v>
      </c>
      <c r="G114" t="s">
        <v>13</v>
      </c>
      <c r="H114" t="s">
        <v>18</v>
      </c>
      <c r="I114" t="s">
        <v>467</v>
      </c>
      <c r="J114" t="str">
        <f>IF(OR(
AND(NOT(ISBLANK(G114)),
IFERROR(VLOOKUP(G114, Crops!$A$3:$B$616, 2, FALSE),
IFERROR(VLOOKUP(G114, Trees!$A$3:$B$615, 2, FALSE),
IFERROR(VLOOKUP(G114, Animals!$A$3:$B$616, 2, FALSE),
IFERROR(VLOOKUP(G114, Gear!$A$3:$B$614, 2, FALSE),
IFERROR(VLOOKUP(G114, Workshop!$A$3:$B$604, 2, FALSE),
IFERROR(VLOOKUP(G114, Fish!$A$3:$B$613, 2, FALSE), 0)))))) &lt;= 0),
AND(NOT(ISBLANK(H114)),
IFERROR(VLOOKUP(H114, Crops!$A$3:$B$616, 2, FALSE),
IFERROR(VLOOKUP(H114, Trees!$A$3:$B$615, 2, FALSE),
IFERROR(VLOOKUP(H114, Animals!$A$3:$B$616, 2, FALSE),
IFERROR(VLOOKUP(H114, Gear!$A$3:$B$614, 2, FALSE),
IFERROR(VLOOKUP(H114, Workshop!$A$3:$B$604, 2, FALSE),
IFERROR(VLOOKUP(H114, Fish!$A$3:$B$613, 2, FALSE), 0)))))) &lt;= 0),
AND(NOT(ISBLANK(I114)),
IFERROR(VLOOKUP(I114, Crops!$A$3:$B$616, 2, FALSE),
IFERROR(VLOOKUP(I114, Trees!$A$3:$B$615, 2, FALSE),
IFERROR(VLOOKUP(I114, Animals!$A$3:$B$616, 2, FALSE),
IFERROR(VLOOKUP(I114, Gear!$A$3:$B$614, 2, FALSE),
IFERROR(VLOOKUP(I114, Workshop!$A$3:$B$604, 2, FALSE),
IFERROR(VLOOKUP(I114, Fish!$A$3:$B$613, 2, FALSE), 0)))))) &lt;= 0)), "X", "")</f>
        <v>X</v>
      </c>
      <c r="K114">
        <v>1</v>
      </c>
      <c r="L114">
        <v>8</v>
      </c>
    </row>
    <row r="115" spans="1:12" x14ac:dyDescent="0.25">
      <c r="A115" t="s">
        <v>499</v>
      </c>
      <c r="B115">
        <v>17</v>
      </c>
      <c r="C115">
        <f>$G$1</f>
        <v>12</v>
      </c>
      <c r="D115">
        <f>SUMIF(Animals!G$3:G$616, A115, Animals!F$3:F$616)
+SUMIF(Gear!G$3:G$614, A115, Gear!F$3:F$614)
+SUMIF(Gear!H$3:H$614, A115, Gear!F$3:F$614)
+SUMIF(Gear!I$3:I$614, A115, Gear!F$3:F$614)
+SUMIF(Workshop!G$3:G$603, A115, Workshop!I$3:I$603)
+SUMIF(Workshop!J$3:J$603, A115, Workshop!L$3:L$603)
+SUMIF(Workshop!M$3:M$603, A115, Workshop!O$3:O$603)
+SUMIF(Workshop!P$3:P$603, A115, Workshop!R$3:R$603)
+SUMIF(Fish!G$3:G$616, A115, Fish!I$3:I$616)
+SUMIF(Fish!J$3:J$616, A115, Fish!L$3:L$616)</f>
        <v>0</v>
      </c>
      <c r="E115">
        <f>SUM(C115:D115)</f>
        <v>12</v>
      </c>
      <c r="F115">
        <f>MAX(0, E115-B115)</f>
        <v>0</v>
      </c>
      <c r="G115" t="s">
        <v>202</v>
      </c>
      <c r="H115" t="s">
        <v>454</v>
      </c>
      <c r="J115" t="str">
        <f>IF(OR(
AND(NOT(ISBLANK(G115)),
IFERROR(VLOOKUP(G115, Crops!$A$3:$B$616, 2, FALSE),
IFERROR(VLOOKUP(G115, Trees!$A$3:$B$615, 2, FALSE),
IFERROR(VLOOKUP(G115, Animals!$A$3:$B$616, 2, FALSE),
IFERROR(VLOOKUP(G115, Gear!$A$3:$B$614, 2, FALSE),
IFERROR(VLOOKUP(G115, Workshop!$A$3:$B$604, 2, FALSE),
IFERROR(VLOOKUP(G115, Fish!$A$3:$B$613, 2, FALSE), 0)))))) &lt;= 0),
AND(NOT(ISBLANK(H115)),
IFERROR(VLOOKUP(H115, Crops!$A$3:$B$616, 2, FALSE),
IFERROR(VLOOKUP(H115, Trees!$A$3:$B$615, 2, FALSE),
IFERROR(VLOOKUP(H115, Animals!$A$3:$B$616, 2, FALSE),
IFERROR(VLOOKUP(H115, Gear!$A$3:$B$614, 2, FALSE),
IFERROR(VLOOKUP(H115, Workshop!$A$3:$B$604, 2, FALSE),
IFERROR(VLOOKUP(H115, Fish!$A$3:$B$613, 2, FALSE), 0)))))) &lt;= 0),
AND(NOT(ISBLANK(I115)),
IFERROR(VLOOKUP(I115, Crops!$A$3:$B$616, 2, FALSE),
IFERROR(VLOOKUP(I115, Trees!$A$3:$B$615, 2, FALSE),
IFERROR(VLOOKUP(I115, Animals!$A$3:$B$616, 2, FALSE),
IFERROR(VLOOKUP(I115, Gear!$A$3:$B$614, 2, FALSE),
IFERROR(VLOOKUP(I115, Workshop!$A$3:$B$604, 2, FALSE),
IFERROR(VLOOKUP(I115, Fish!$A$3:$B$613, 2, FALSE), 0)))))) &lt;= 0)), "X", "")</f>
        <v>X</v>
      </c>
      <c r="K115">
        <v>1</v>
      </c>
      <c r="L115">
        <v>22</v>
      </c>
    </row>
    <row r="116" spans="1:12" x14ac:dyDescent="0.25">
      <c r="A116" t="s">
        <v>361</v>
      </c>
      <c r="B116">
        <v>12</v>
      </c>
      <c r="C116">
        <f>$G$1</f>
        <v>12</v>
      </c>
      <c r="D116">
        <f>SUMIF(Animals!G$3:G$616, A116, Animals!F$3:F$616)
+SUMIF(Gear!G$3:G$614, A116, Gear!F$3:F$614)
+SUMIF(Gear!H$3:H$614, A116, Gear!F$3:F$614)
+SUMIF(Gear!I$3:I$614, A116, Gear!F$3:F$614)
+SUMIF(Workshop!G$3:G$603, A116, Workshop!I$3:I$603)
+SUMIF(Workshop!J$3:J$603, A116, Workshop!L$3:L$603)
+SUMIF(Workshop!M$3:M$603, A116, Workshop!O$3:O$603)
+SUMIF(Workshop!P$3:P$603, A116, Workshop!R$3:R$603)
+SUMIF(Fish!G$3:G$616, A116, Fish!I$3:I$616)
+SUMIF(Fish!J$3:J$616, A116, Fish!L$3:L$616)</f>
        <v>0</v>
      </c>
      <c r="E116">
        <f>SUM(C116:D116)</f>
        <v>12</v>
      </c>
      <c r="F116">
        <f>MAX(0, E116-B116)</f>
        <v>0</v>
      </c>
      <c r="G116" t="s">
        <v>299</v>
      </c>
      <c r="J116" t="str">
        <f>IF(OR(
AND(NOT(ISBLANK(G116)),
IFERROR(VLOOKUP(G116, Crops!$A$3:$B$616, 2, FALSE),
IFERROR(VLOOKUP(G116, Trees!$A$3:$B$615, 2, FALSE),
IFERROR(VLOOKUP(G116, Animals!$A$3:$B$616, 2, FALSE),
IFERROR(VLOOKUP(G116, Gear!$A$3:$B$614, 2, FALSE),
IFERROR(VLOOKUP(G116, Workshop!$A$3:$B$604, 2, FALSE),
IFERROR(VLOOKUP(G116, Fish!$A$3:$B$613, 2, FALSE), 0)))))) &lt;= 0),
AND(NOT(ISBLANK(H116)),
IFERROR(VLOOKUP(H116, Crops!$A$3:$B$616, 2, FALSE),
IFERROR(VLOOKUP(H116, Trees!$A$3:$B$615, 2, FALSE),
IFERROR(VLOOKUP(H116, Animals!$A$3:$B$616, 2, FALSE),
IFERROR(VLOOKUP(H116, Gear!$A$3:$B$614, 2, FALSE),
IFERROR(VLOOKUP(H116, Workshop!$A$3:$B$604, 2, FALSE),
IFERROR(VLOOKUP(H116, Fish!$A$3:$B$613, 2, FALSE), 0)))))) &lt;= 0),
AND(NOT(ISBLANK(I116)),
IFERROR(VLOOKUP(I116, Crops!$A$3:$B$616, 2, FALSE),
IFERROR(VLOOKUP(I116, Trees!$A$3:$B$615, 2, FALSE),
IFERROR(VLOOKUP(I116, Animals!$A$3:$B$616, 2, FALSE),
IFERROR(VLOOKUP(I116, Gear!$A$3:$B$614, 2, FALSE),
IFERROR(VLOOKUP(I116, Workshop!$A$3:$B$604, 2, FALSE),
IFERROR(VLOOKUP(I116, Fish!$A$3:$B$613, 2, FALSE), 0)))))) &lt;= 0)), "X", "")</f>
        <v/>
      </c>
      <c r="K116">
        <v>2</v>
      </c>
    </row>
    <row r="117" spans="1:12" x14ac:dyDescent="0.25">
      <c r="A117" t="s">
        <v>408</v>
      </c>
      <c r="B117">
        <v>0</v>
      </c>
      <c r="C117">
        <f>$G$1</f>
        <v>12</v>
      </c>
      <c r="D117">
        <f>SUMIF(Animals!G$3:G$616, A117, Animals!F$3:F$616)
+SUMIF(Gear!G$3:G$614, A117, Gear!F$3:F$614)
+SUMIF(Gear!H$3:H$614, A117, Gear!F$3:F$614)
+SUMIF(Gear!I$3:I$614, A117, Gear!F$3:F$614)
+SUMIF(Workshop!G$3:G$603, A117, Workshop!I$3:I$603)
+SUMIF(Workshop!J$3:J$603, A117, Workshop!L$3:L$603)
+SUMIF(Workshop!M$3:M$603, A117, Workshop!O$3:O$603)
+SUMIF(Workshop!P$3:P$603, A117, Workshop!R$3:R$603)
+SUMIF(Fish!G$3:G$616, A117, Fish!I$3:I$616)
+SUMIF(Fish!J$3:J$616, A117, Fish!L$3:L$616)</f>
        <v>0</v>
      </c>
      <c r="E117">
        <f>SUM(C117:D117)</f>
        <v>12</v>
      </c>
      <c r="F117">
        <f>MAX(0, E117-B117)</f>
        <v>12</v>
      </c>
      <c r="G117" t="s">
        <v>404</v>
      </c>
      <c r="J117" t="str">
        <f>IF(OR(
AND(NOT(ISBLANK(G117)),
IFERROR(VLOOKUP(G117, Crops!$A$3:$B$616, 2, FALSE),
IFERROR(VLOOKUP(G117, Trees!$A$3:$B$615, 2, FALSE),
IFERROR(VLOOKUP(G117, Animals!$A$3:$B$616, 2, FALSE),
IFERROR(VLOOKUP(G117, Gear!$A$3:$B$614, 2, FALSE),
IFERROR(VLOOKUP(G117, Workshop!$A$3:$B$604, 2, FALSE),
IFERROR(VLOOKUP(G117, Fish!$A$3:$B$613, 2, FALSE), 0)))))) &lt;= 0),
AND(NOT(ISBLANK(H117)),
IFERROR(VLOOKUP(H117, Crops!$A$3:$B$616, 2, FALSE),
IFERROR(VLOOKUP(H117, Trees!$A$3:$B$615, 2, FALSE),
IFERROR(VLOOKUP(H117, Animals!$A$3:$B$616, 2, FALSE),
IFERROR(VLOOKUP(H117, Gear!$A$3:$B$614, 2, FALSE),
IFERROR(VLOOKUP(H117, Workshop!$A$3:$B$604, 2, FALSE),
IFERROR(VLOOKUP(H117, Fish!$A$3:$B$613, 2, FALSE), 0)))))) &lt;= 0),
AND(NOT(ISBLANK(I117)),
IFERROR(VLOOKUP(I117, Crops!$A$3:$B$616, 2, FALSE),
IFERROR(VLOOKUP(I117, Trees!$A$3:$B$615, 2, FALSE),
IFERROR(VLOOKUP(I117, Animals!$A$3:$B$616, 2, FALSE),
IFERROR(VLOOKUP(I117, Gear!$A$3:$B$614, 2, FALSE),
IFERROR(VLOOKUP(I117, Workshop!$A$3:$B$604, 2, FALSE),
IFERROR(VLOOKUP(I117, Fish!$A$3:$B$613, 2, FALSE), 0)))))) &lt;= 0)), "X", "")</f>
        <v>X</v>
      </c>
      <c r="K117">
        <v>1</v>
      </c>
      <c r="L117">
        <v>240</v>
      </c>
    </row>
    <row r="118" spans="1:12" x14ac:dyDescent="0.25">
      <c r="A118" t="s">
        <v>417</v>
      </c>
      <c r="B118">
        <v>8</v>
      </c>
      <c r="C118">
        <f>$G$1</f>
        <v>12</v>
      </c>
      <c r="D118">
        <f>SUMIF(Animals!G$3:G$616, A118, Animals!F$3:F$616)
+SUMIF(Gear!G$3:G$614, A118, Gear!F$3:F$614)
+SUMIF(Gear!H$3:H$614, A118, Gear!F$3:F$614)
+SUMIF(Gear!I$3:I$614, A118, Gear!F$3:F$614)
+SUMIF(Workshop!G$3:G$603, A118, Workshop!I$3:I$603)
+SUMIF(Workshop!J$3:J$603, A118, Workshop!L$3:L$603)
+SUMIF(Workshop!M$3:M$603, A118, Workshop!O$3:O$603)
+SUMIF(Workshop!P$3:P$603, A118, Workshop!R$3:R$603)
+SUMIF(Fish!G$3:G$616, A118, Fish!I$3:I$616)
+SUMIF(Fish!J$3:J$616, A118, Fish!L$3:L$616)</f>
        <v>0</v>
      </c>
      <c r="E118">
        <f>SUM(C118:D118)</f>
        <v>12</v>
      </c>
      <c r="F118">
        <f>MAX(0, E118-B118)</f>
        <v>4</v>
      </c>
      <c r="G118" t="s">
        <v>68</v>
      </c>
      <c r="H118" t="s">
        <v>411</v>
      </c>
      <c r="J118" t="str">
        <f>IF(OR(
AND(NOT(ISBLANK(G118)),
IFERROR(VLOOKUP(G118, Crops!$A$3:$B$616, 2, FALSE),
IFERROR(VLOOKUP(G118, Trees!$A$3:$B$615, 2, FALSE),
IFERROR(VLOOKUP(G118, Animals!$A$3:$B$616, 2, FALSE),
IFERROR(VLOOKUP(G118, Gear!$A$3:$B$614, 2, FALSE),
IFERROR(VLOOKUP(G118, Workshop!$A$3:$B$604, 2, FALSE),
IFERROR(VLOOKUP(G118, Fish!$A$3:$B$613, 2, FALSE), 0)))))) &lt;= 0),
AND(NOT(ISBLANK(H118)),
IFERROR(VLOOKUP(H118, Crops!$A$3:$B$616, 2, FALSE),
IFERROR(VLOOKUP(H118, Trees!$A$3:$B$615, 2, FALSE),
IFERROR(VLOOKUP(H118, Animals!$A$3:$B$616, 2, FALSE),
IFERROR(VLOOKUP(H118, Gear!$A$3:$B$614, 2, FALSE),
IFERROR(VLOOKUP(H118, Workshop!$A$3:$B$604, 2, FALSE),
IFERROR(VLOOKUP(H118, Fish!$A$3:$B$613, 2, FALSE), 0)))))) &lt;= 0),
AND(NOT(ISBLANK(I118)),
IFERROR(VLOOKUP(I118, Crops!$A$3:$B$616, 2, FALSE),
IFERROR(VLOOKUP(I118, Trees!$A$3:$B$615, 2, FALSE),
IFERROR(VLOOKUP(I118, Animals!$A$3:$B$616, 2, FALSE),
IFERROR(VLOOKUP(I118, Gear!$A$3:$B$614, 2, FALSE),
IFERROR(VLOOKUP(I118, Workshop!$A$3:$B$604, 2, FALSE),
IFERROR(VLOOKUP(I118, Fish!$A$3:$B$613, 2, FALSE), 0)))))) &lt;= 0)), "X", "")</f>
        <v>X</v>
      </c>
      <c r="K118">
        <v>2</v>
      </c>
    </row>
    <row r="119" spans="1:12" x14ac:dyDescent="0.25">
      <c r="A119" t="s">
        <v>158</v>
      </c>
      <c r="B119">
        <v>12</v>
      </c>
      <c r="C119">
        <f>$G$1</f>
        <v>12</v>
      </c>
      <c r="D119">
        <f>SUMIF(Animals!G$3:G$616, A119, Animals!F$3:F$616)
+SUMIF(Gear!G$3:G$614, A119, Gear!F$3:F$614)
+SUMIF(Gear!H$3:H$614, A119, Gear!F$3:F$614)
+SUMIF(Gear!I$3:I$614, A119, Gear!F$3:F$614)
+SUMIF(Workshop!G$3:G$603, A119, Workshop!I$3:I$603)
+SUMIF(Workshop!J$3:J$603, A119, Workshop!L$3:L$603)
+SUMIF(Workshop!M$3:M$603, A119, Workshop!O$3:O$603)
+SUMIF(Workshop!P$3:P$603, A119, Workshop!R$3:R$603)
+SUMIF(Fish!G$3:G$616, A119, Fish!I$3:I$616)
+SUMIF(Fish!J$3:J$616, A119, Fish!L$3:L$616)</f>
        <v>0</v>
      </c>
      <c r="E119">
        <f>SUM(C119:D119)</f>
        <v>12</v>
      </c>
      <c r="F119">
        <f>MAX(0, E119-B119)</f>
        <v>0</v>
      </c>
      <c r="G119" t="s">
        <v>68</v>
      </c>
      <c r="H119" t="s">
        <v>19</v>
      </c>
      <c r="J119" t="str">
        <f>IF(OR(
AND(NOT(ISBLANK(G119)),
IFERROR(VLOOKUP(G119, Crops!$A$3:$B$616, 2, FALSE),
IFERROR(VLOOKUP(G119, Trees!$A$3:$B$615, 2, FALSE),
IFERROR(VLOOKUP(G119, Animals!$A$3:$B$616, 2, FALSE),
IFERROR(VLOOKUP(G119, Gear!$A$3:$B$614, 2, FALSE),
IFERROR(VLOOKUP(G119, Workshop!$A$3:$B$604, 2, FALSE),
IFERROR(VLOOKUP(G119, Fish!$A$3:$B$613, 2, FALSE), 0)))))) &lt;= 0),
AND(NOT(ISBLANK(H119)),
IFERROR(VLOOKUP(H119, Crops!$A$3:$B$616, 2, FALSE),
IFERROR(VLOOKUP(H119, Trees!$A$3:$B$615, 2, FALSE),
IFERROR(VLOOKUP(H119, Animals!$A$3:$B$616, 2, FALSE),
IFERROR(VLOOKUP(H119, Gear!$A$3:$B$614, 2, FALSE),
IFERROR(VLOOKUP(H119, Workshop!$A$3:$B$604, 2, FALSE),
IFERROR(VLOOKUP(H119, Fish!$A$3:$B$613, 2, FALSE), 0)))))) &lt;= 0),
AND(NOT(ISBLANK(I119)),
IFERROR(VLOOKUP(I119, Crops!$A$3:$B$616, 2, FALSE),
IFERROR(VLOOKUP(I119, Trees!$A$3:$B$615, 2, FALSE),
IFERROR(VLOOKUP(I119, Animals!$A$3:$B$616, 2, FALSE),
IFERROR(VLOOKUP(I119, Gear!$A$3:$B$614, 2, FALSE),
IFERROR(VLOOKUP(I119, Workshop!$A$3:$B$604, 2, FALSE),
IFERROR(VLOOKUP(I119, Fish!$A$3:$B$613, 2, FALSE), 0)))))) &lt;= 0)), "X", "")</f>
        <v>X</v>
      </c>
      <c r="K119">
        <v>2</v>
      </c>
    </row>
    <row r="120" spans="1:12" x14ac:dyDescent="0.25">
      <c r="A120" t="s">
        <v>305</v>
      </c>
      <c r="B120">
        <v>12</v>
      </c>
      <c r="C120">
        <f>$G$1</f>
        <v>12</v>
      </c>
      <c r="D120">
        <f>SUMIF(Animals!G$3:G$616, A120, Animals!F$3:F$616)
+SUMIF(Gear!G$3:G$614, A120, Gear!F$3:F$614)
+SUMIF(Gear!H$3:H$614, A120, Gear!F$3:F$614)
+SUMIF(Gear!I$3:I$614, A120, Gear!F$3:F$614)
+SUMIF(Workshop!G$3:G$603, A120, Workshop!I$3:I$603)
+SUMIF(Workshop!J$3:J$603, A120, Workshop!L$3:L$603)
+SUMIF(Workshop!M$3:M$603, A120, Workshop!O$3:O$603)
+SUMIF(Workshop!P$3:P$603, A120, Workshop!R$3:R$603)
+SUMIF(Fish!G$3:G$616, A120, Fish!I$3:I$616)
+SUMIF(Fish!J$3:J$616, A120, Fish!L$3:L$616)</f>
        <v>0</v>
      </c>
      <c r="E120">
        <f>SUM(C120:D120)</f>
        <v>12</v>
      </c>
      <c r="F120">
        <f>MAX(0, E120-B120)</f>
        <v>0</v>
      </c>
      <c r="G120" t="s">
        <v>263</v>
      </c>
      <c r="J120" t="str">
        <f>IF(OR(
AND(NOT(ISBLANK(G120)),
IFERROR(VLOOKUP(G120, Crops!$A$3:$B$616, 2, FALSE),
IFERROR(VLOOKUP(G120, Trees!$A$3:$B$615, 2, FALSE),
IFERROR(VLOOKUP(G120, Animals!$A$3:$B$616, 2, FALSE),
IFERROR(VLOOKUP(G120, Gear!$A$3:$B$614, 2, FALSE),
IFERROR(VLOOKUP(G120, Workshop!$A$3:$B$604, 2, FALSE),
IFERROR(VLOOKUP(G120, Fish!$A$3:$B$613, 2, FALSE), 0)))))) &lt;= 0),
AND(NOT(ISBLANK(H120)),
IFERROR(VLOOKUP(H120, Crops!$A$3:$B$616, 2, FALSE),
IFERROR(VLOOKUP(H120, Trees!$A$3:$B$615, 2, FALSE),
IFERROR(VLOOKUP(H120, Animals!$A$3:$B$616, 2, FALSE),
IFERROR(VLOOKUP(H120, Gear!$A$3:$B$614, 2, FALSE),
IFERROR(VLOOKUP(H120, Workshop!$A$3:$B$604, 2, FALSE),
IFERROR(VLOOKUP(H120, Fish!$A$3:$B$613, 2, FALSE), 0)))))) &lt;= 0),
AND(NOT(ISBLANK(I120)),
IFERROR(VLOOKUP(I120, Crops!$A$3:$B$616, 2, FALSE),
IFERROR(VLOOKUP(I120, Trees!$A$3:$B$615, 2, FALSE),
IFERROR(VLOOKUP(I120, Animals!$A$3:$B$616, 2, FALSE),
IFERROR(VLOOKUP(I120, Gear!$A$3:$B$614, 2, FALSE),
IFERROR(VLOOKUP(I120, Workshop!$A$3:$B$604, 2, FALSE),
IFERROR(VLOOKUP(I120, Fish!$A$3:$B$613, 2, FALSE), 0)))))) &lt;= 0)), "X", "")</f>
        <v/>
      </c>
      <c r="K120">
        <v>2</v>
      </c>
    </row>
    <row r="121" spans="1:12" x14ac:dyDescent="0.25">
      <c r="A121" t="s">
        <v>106</v>
      </c>
      <c r="B121">
        <v>12</v>
      </c>
      <c r="C121">
        <f>$G$1</f>
        <v>12</v>
      </c>
      <c r="D121">
        <f>SUMIF(Animals!G$3:G$616, A121, Animals!F$3:F$616)
+SUMIF(Gear!G$3:G$614, A121, Gear!F$3:F$614)
+SUMIF(Gear!H$3:H$614, A121, Gear!F$3:F$614)
+SUMIF(Gear!I$3:I$614, A121, Gear!F$3:F$614)
+SUMIF(Workshop!G$3:G$603, A121, Workshop!I$3:I$603)
+SUMIF(Workshop!J$3:J$603, A121, Workshop!L$3:L$603)
+SUMIF(Workshop!M$3:M$603, A121, Workshop!O$3:O$603)
+SUMIF(Workshop!P$3:P$603, A121, Workshop!R$3:R$603)
+SUMIF(Fish!G$3:G$616, A121, Fish!I$3:I$616)
+SUMIF(Fish!J$3:J$616, A121, Fish!L$3:L$616)</f>
        <v>0</v>
      </c>
      <c r="E121">
        <f>SUM(C121:D121)</f>
        <v>12</v>
      </c>
      <c r="F121">
        <f>MAX(0, E121-B121)</f>
        <v>0</v>
      </c>
      <c r="G121" t="s">
        <v>29</v>
      </c>
      <c r="H121" t="s">
        <v>6</v>
      </c>
      <c r="J121" t="str">
        <f>IF(OR(
AND(NOT(ISBLANK(G121)),
IFERROR(VLOOKUP(G121, Crops!$A$3:$B$616, 2, FALSE),
IFERROR(VLOOKUP(G121, Trees!$A$3:$B$615, 2, FALSE),
IFERROR(VLOOKUP(G121, Animals!$A$3:$B$616, 2, FALSE),
IFERROR(VLOOKUP(G121, Gear!$A$3:$B$614, 2, FALSE),
IFERROR(VLOOKUP(G121, Workshop!$A$3:$B$604, 2, FALSE),
IFERROR(VLOOKUP(G121, Fish!$A$3:$B$613, 2, FALSE), 0)))))) &lt;= 0),
AND(NOT(ISBLANK(H121)),
IFERROR(VLOOKUP(H121, Crops!$A$3:$B$616, 2, FALSE),
IFERROR(VLOOKUP(H121, Trees!$A$3:$B$615, 2, FALSE),
IFERROR(VLOOKUP(H121, Animals!$A$3:$B$616, 2, FALSE),
IFERROR(VLOOKUP(H121, Gear!$A$3:$B$614, 2, FALSE),
IFERROR(VLOOKUP(H121, Workshop!$A$3:$B$604, 2, FALSE),
IFERROR(VLOOKUP(H121, Fish!$A$3:$B$613, 2, FALSE), 0)))))) &lt;= 0),
AND(NOT(ISBLANK(I121)),
IFERROR(VLOOKUP(I121, Crops!$A$3:$B$616, 2, FALSE),
IFERROR(VLOOKUP(I121, Trees!$A$3:$B$615, 2, FALSE),
IFERROR(VLOOKUP(I121, Animals!$A$3:$B$616, 2, FALSE),
IFERROR(VLOOKUP(I121, Gear!$A$3:$B$614, 2, FALSE),
IFERROR(VLOOKUP(I121, Workshop!$A$3:$B$604, 2, FALSE),
IFERROR(VLOOKUP(I121, Fish!$A$3:$B$613, 2, FALSE), 0)))))) &lt;= 0)), "X", "")</f>
        <v>X</v>
      </c>
      <c r="K121">
        <v>2</v>
      </c>
    </row>
    <row r="122" spans="1:12" x14ac:dyDescent="0.25">
      <c r="A122" t="s">
        <v>313</v>
      </c>
      <c r="B122">
        <v>6</v>
      </c>
      <c r="C122">
        <f>$G$1</f>
        <v>12</v>
      </c>
      <c r="D122">
        <f>SUMIF(Animals!G$3:G$616, A122, Animals!F$3:F$616)
+SUMIF(Gear!G$3:G$614, A122, Gear!F$3:F$614)
+SUMIF(Gear!H$3:H$614, A122, Gear!F$3:F$614)
+SUMIF(Gear!I$3:I$614, A122, Gear!F$3:F$614)
+SUMIF(Workshop!G$3:G$603, A122, Workshop!I$3:I$603)
+SUMIF(Workshop!J$3:J$603, A122, Workshop!L$3:L$603)
+SUMIF(Workshop!M$3:M$603, A122, Workshop!O$3:O$603)
+SUMIF(Workshop!P$3:P$603, A122, Workshop!R$3:R$603)
+SUMIF(Fish!G$3:G$616, A122, Fish!I$3:I$616)
+SUMIF(Fish!J$3:J$616, A122, Fish!L$3:L$616)</f>
        <v>0</v>
      </c>
      <c r="E122">
        <f>SUM(C122:D122)</f>
        <v>12</v>
      </c>
      <c r="F122">
        <f>MAX(0, E122-B122)</f>
        <v>6</v>
      </c>
      <c r="G122" t="s">
        <v>290</v>
      </c>
      <c r="J122" t="str">
        <f>IF(OR(
AND(NOT(ISBLANK(G122)),
IFERROR(VLOOKUP(G122, Crops!$A$3:$B$616, 2, FALSE),
IFERROR(VLOOKUP(G122, Trees!$A$3:$B$615, 2, FALSE),
IFERROR(VLOOKUP(G122, Animals!$A$3:$B$616, 2, FALSE),
IFERROR(VLOOKUP(G122, Gear!$A$3:$B$614, 2, FALSE),
IFERROR(VLOOKUP(G122, Workshop!$A$3:$B$604, 2, FALSE),
IFERROR(VLOOKUP(G122, Fish!$A$3:$B$613, 2, FALSE), 0)))))) &lt;= 0),
AND(NOT(ISBLANK(H122)),
IFERROR(VLOOKUP(H122, Crops!$A$3:$B$616, 2, FALSE),
IFERROR(VLOOKUP(H122, Trees!$A$3:$B$615, 2, FALSE),
IFERROR(VLOOKUP(H122, Animals!$A$3:$B$616, 2, FALSE),
IFERROR(VLOOKUP(H122, Gear!$A$3:$B$614, 2, FALSE),
IFERROR(VLOOKUP(H122, Workshop!$A$3:$B$604, 2, FALSE),
IFERROR(VLOOKUP(H122, Fish!$A$3:$B$613, 2, FALSE), 0)))))) &lt;= 0),
AND(NOT(ISBLANK(I122)),
IFERROR(VLOOKUP(I122, Crops!$A$3:$B$616, 2, FALSE),
IFERROR(VLOOKUP(I122, Trees!$A$3:$B$615, 2, FALSE),
IFERROR(VLOOKUP(I122, Animals!$A$3:$B$616, 2, FALSE),
IFERROR(VLOOKUP(I122, Gear!$A$3:$B$614, 2, FALSE),
IFERROR(VLOOKUP(I122, Workshop!$A$3:$B$604, 2, FALSE),
IFERROR(VLOOKUP(I122, Fish!$A$3:$B$613, 2, FALSE), 0)))))) &lt;= 0)), "X", "")</f>
        <v>X</v>
      </c>
      <c r="K122">
        <v>2</v>
      </c>
    </row>
    <row r="123" spans="1:12" x14ac:dyDescent="0.25">
      <c r="A123" t="s">
        <v>195</v>
      </c>
      <c r="B123">
        <v>0</v>
      </c>
      <c r="C123">
        <f>$G$1</f>
        <v>12</v>
      </c>
      <c r="D123">
        <f>SUMIF(Animals!G$3:G$616, A123, Animals!F$3:F$616)
+SUMIF(Gear!G$3:G$614, A123, Gear!F$3:F$614)
+SUMIF(Gear!H$3:H$614, A123, Gear!F$3:F$614)
+SUMIF(Gear!I$3:I$614, A123, Gear!F$3:F$614)
+SUMIF(Workshop!G$3:G$603, A123, Workshop!I$3:I$603)
+SUMIF(Workshop!J$3:J$603, A123, Workshop!L$3:L$603)
+SUMIF(Workshop!M$3:M$603, A123, Workshop!O$3:O$603)
+SUMIF(Workshop!P$3:P$603, A123, Workshop!R$3:R$603)
+SUMIF(Fish!G$3:G$616, A123, Fish!I$3:I$616)
+SUMIF(Fish!J$3:J$616, A123, Fish!L$3:L$616)</f>
        <v>0</v>
      </c>
      <c r="E123">
        <f>SUM(C123:D123)</f>
        <v>12</v>
      </c>
      <c r="F123">
        <f>MAX(0, E123-B123)</f>
        <v>12</v>
      </c>
      <c r="G123" t="s">
        <v>18</v>
      </c>
      <c r="J123" t="str">
        <f>IF(OR(
AND(NOT(ISBLANK(G123)),
IFERROR(VLOOKUP(G123, Crops!$A$3:$B$616, 2, FALSE),
IFERROR(VLOOKUP(G123, Trees!$A$3:$B$615, 2, FALSE),
IFERROR(VLOOKUP(G123, Animals!$A$3:$B$616, 2, FALSE),
IFERROR(VLOOKUP(G123, Gear!$A$3:$B$614, 2, FALSE),
IFERROR(VLOOKUP(G123, Workshop!$A$3:$B$604, 2, FALSE),
IFERROR(VLOOKUP(G123, Fish!$A$3:$B$613, 2, FALSE), 0)))))) &lt;= 0),
AND(NOT(ISBLANK(H123)),
IFERROR(VLOOKUP(H123, Crops!$A$3:$B$616, 2, FALSE),
IFERROR(VLOOKUP(H123, Trees!$A$3:$B$615, 2, FALSE),
IFERROR(VLOOKUP(H123, Animals!$A$3:$B$616, 2, FALSE),
IFERROR(VLOOKUP(H123, Gear!$A$3:$B$614, 2, FALSE),
IFERROR(VLOOKUP(H123, Workshop!$A$3:$B$604, 2, FALSE),
IFERROR(VLOOKUP(H123, Fish!$A$3:$B$613, 2, FALSE), 0)))))) &lt;= 0),
AND(NOT(ISBLANK(I123)),
IFERROR(VLOOKUP(I123, Crops!$A$3:$B$616, 2, FALSE),
IFERROR(VLOOKUP(I123, Trees!$A$3:$B$615, 2, FALSE),
IFERROR(VLOOKUP(I123, Animals!$A$3:$B$616, 2, FALSE),
IFERROR(VLOOKUP(I123, Gear!$A$3:$B$614, 2, FALSE),
IFERROR(VLOOKUP(I123, Workshop!$A$3:$B$604, 2, FALSE),
IFERROR(VLOOKUP(I123, Fish!$A$3:$B$613, 2, FALSE), 0)))))) &lt;= 0)), "X", "")</f>
        <v>X</v>
      </c>
      <c r="K123">
        <v>3</v>
      </c>
    </row>
    <row r="124" spans="1:12" x14ac:dyDescent="0.25">
      <c r="A124" t="s">
        <v>337</v>
      </c>
      <c r="B124">
        <v>16</v>
      </c>
      <c r="C124">
        <f>$G$1</f>
        <v>12</v>
      </c>
      <c r="D124">
        <f>SUMIF(Animals!G$3:G$616, A124, Animals!F$3:F$616)
+SUMIF(Gear!G$3:G$614, A124, Gear!F$3:F$614)
+SUMIF(Gear!H$3:H$614, A124, Gear!F$3:F$614)
+SUMIF(Gear!I$3:I$614, A124, Gear!F$3:F$614)
+SUMIF(Workshop!G$3:G$603, A124, Workshop!I$3:I$603)
+SUMIF(Workshop!J$3:J$603, A124, Workshop!L$3:L$603)
+SUMIF(Workshop!M$3:M$603, A124, Workshop!O$3:O$603)
+SUMIF(Workshop!P$3:P$603, A124, Workshop!R$3:R$603)
+SUMIF(Fish!G$3:G$616, A124, Fish!I$3:I$616)
+SUMIF(Fish!J$3:J$616, A124, Fish!L$3:L$616)</f>
        <v>0</v>
      </c>
      <c r="E124">
        <f>SUM(C124:D124)</f>
        <v>12</v>
      </c>
      <c r="F124">
        <f>MAX(0, E124-B124)</f>
        <v>0</v>
      </c>
      <c r="G124" t="s">
        <v>152</v>
      </c>
      <c r="H124" t="s">
        <v>256</v>
      </c>
      <c r="J124" t="str">
        <f>IF(OR(
AND(NOT(ISBLANK(G124)),
IFERROR(VLOOKUP(G124, Crops!$A$3:$B$616, 2, FALSE),
IFERROR(VLOOKUP(G124, Trees!$A$3:$B$615, 2, FALSE),
IFERROR(VLOOKUP(G124, Animals!$A$3:$B$616, 2, FALSE),
IFERROR(VLOOKUP(G124, Gear!$A$3:$B$614, 2, FALSE),
IFERROR(VLOOKUP(G124, Workshop!$A$3:$B$604, 2, FALSE),
IFERROR(VLOOKUP(G124, Fish!$A$3:$B$613, 2, FALSE), 0)))))) &lt;= 0),
AND(NOT(ISBLANK(H124)),
IFERROR(VLOOKUP(H124, Crops!$A$3:$B$616, 2, FALSE),
IFERROR(VLOOKUP(H124, Trees!$A$3:$B$615, 2, FALSE),
IFERROR(VLOOKUP(H124, Animals!$A$3:$B$616, 2, FALSE),
IFERROR(VLOOKUP(H124, Gear!$A$3:$B$614, 2, FALSE),
IFERROR(VLOOKUP(H124, Workshop!$A$3:$B$604, 2, FALSE),
IFERROR(VLOOKUP(H124, Fish!$A$3:$B$613, 2, FALSE), 0)))))) &lt;= 0),
AND(NOT(ISBLANK(I124)),
IFERROR(VLOOKUP(I124, Crops!$A$3:$B$616, 2, FALSE),
IFERROR(VLOOKUP(I124, Trees!$A$3:$B$615, 2, FALSE),
IFERROR(VLOOKUP(I124, Animals!$A$3:$B$616, 2, FALSE),
IFERROR(VLOOKUP(I124, Gear!$A$3:$B$614, 2, FALSE),
IFERROR(VLOOKUP(I124, Workshop!$A$3:$B$604, 2, FALSE),
IFERROR(VLOOKUP(I124, Fish!$A$3:$B$613, 2, FALSE), 0)))))) &lt;= 0)), "X", "")</f>
        <v>X</v>
      </c>
      <c r="K124">
        <v>2</v>
      </c>
    </row>
    <row r="125" spans="1:12" x14ac:dyDescent="0.25">
      <c r="A125" t="s">
        <v>316</v>
      </c>
      <c r="B125">
        <v>3</v>
      </c>
      <c r="C125">
        <f>$G$1</f>
        <v>12</v>
      </c>
      <c r="D125">
        <f>SUMIF(Animals!G$3:G$616, A125, Animals!F$3:F$616)
+SUMIF(Gear!G$3:G$614, A125, Gear!F$3:F$614)
+SUMIF(Gear!H$3:H$614, A125, Gear!F$3:F$614)
+SUMIF(Gear!I$3:I$614, A125, Gear!F$3:F$614)
+SUMIF(Workshop!G$3:G$603, A125, Workshop!I$3:I$603)
+SUMIF(Workshop!J$3:J$603, A125, Workshop!L$3:L$603)
+SUMIF(Workshop!M$3:M$603, A125, Workshop!O$3:O$603)
+SUMIF(Workshop!P$3:P$603, A125, Workshop!R$3:R$603)
+SUMIF(Fish!G$3:G$616, A125, Fish!I$3:I$616)
+SUMIF(Fish!J$3:J$616, A125, Fish!L$3:L$616)</f>
        <v>0</v>
      </c>
      <c r="E125">
        <f>SUM(C125:D125)</f>
        <v>12</v>
      </c>
      <c r="F125">
        <f>MAX(0, E125-B125)</f>
        <v>9</v>
      </c>
      <c r="G125" t="s">
        <v>256</v>
      </c>
      <c r="J125" t="str">
        <f>IF(OR(
AND(NOT(ISBLANK(G125)),
IFERROR(VLOOKUP(G125, Crops!$A$3:$B$616, 2, FALSE),
IFERROR(VLOOKUP(G125, Trees!$A$3:$B$615, 2, FALSE),
IFERROR(VLOOKUP(G125, Animals!$A$3:$B$616, 2, FALSE),
IFERROR(VLOOKUP(G125, Gear!$A$3:$B$614, 2, FALSE),
IFERROR(VLOOKUP(G125, Workshop!$A$3:$B$604, 2, FALSE),
IFERROR(VLOOKUP(G125, Fish!$A$3:$B$613, 2, FALSE), 0)))))) &lt;= 0),
AND(NOT(ISBLANK(H125)),
IFERROR(VLOOKUP(H125, Crops!$A$3:$B$616, 2, FALSE),
IFERROR(VLOOKUP(H125, Trees!$A$3:$B$615, 2, FALSE),
IFERROR(VLOOKUP(H125, Animals!$A$3:$B$616, 2, FALSE),
IFERROR(VLOOKUP(H125, Gear!$A$3:$B$614, 2, FALSE),
IFERROR(VLOOKUP(H125, Workshop!$A$3:$B$604, 2, FALSE),
IFERROR(VLOOKUP(H125, Fish!$A$3:$B$613, 2, FALSE), 0)))))) &lt;= 0),
AND(NOT(ISBLANK(I125)),
IFERROR(VLOOKUP(I125, Crops!$A$3:$B$616, 2, FALSE),
IFERROR(VLOOKUP(I125, Trees!$A$3:$B$615, 2, FALSE),
IFERROR(VLOOKUP(I125, Animals!$A$3:$B$616, 2, FALSE),
IFERROR(VLOOKUP(I125, Gear!$A$3:$B$614, 2, FALSE),
IFERROR(VLOOKUP(I125, Workshop!$A$3:$B$604, 2, FALSE),
IFERROR(VLOOKUP(I125, Fish!$A$3:$B$613, 2, FALSE), 0)))))) &lt;= 0)), "X", "")</f>
        <v>X</v>
      </c>
      <c r="K125">
        <v>3</v>
      </c>
    </row>
    <row r="126" spans="1:12" x14ac:dyDescent="0.25">
      <c r="A126" t="s">
        <v>111</v>
      </c>
      <c r="B126">
        <v>13</v>
      </c>
      <c r="C126">
        <f>$G$1</f>
        <v>12</v>
      </c>
      <c r="D126">
        <f>SUMIF(Animals!G$3:G$616, A126, Animals!F$3:F$616)
+SUMIF(Gear!G$3:G$614, A126, Gear!F$3:F$614)
+SUMIF(Gear!H$3:H$614, A126, Gear!F$3:F$614)
+SUMIF(Gear!I$3:I$614, A126, Gear!F$3:F$614)
+SUMIF(Workshop!G$3:G$603, A126, Workshop!I$3:I$603)
+SUMIF(Workshop!J$3:J$603, A126, Workshop!L$3:L$603)
+SUMIF(Workshop!M$3:M$603, A126, Workshop!O$3:O$603)
+SUMIF(Workshop!P$3:P$603, A126, Workshop!R$3:R$603)
+SUMIF(Fish!G$3:G$616, A126, Fish!I$3:I$616)
+SUMIF(Fish!J$3:J$616, A126, Fish!L$3:L$616)</f>
        <v>0</v>
      </c>
      <c r="E126">
        <f>SUM(C126:D126)</f>
        <v>12</v>
      </c>
      <c r="F126">
        <f>MAX(0, E126-B126)</f>
        <v>0</v>
      </c>
      <c r="G126" t="s">
        <v>66</v>
      </c>
      <c r="H126" t="s">
        <v>98</v>
      </c>
      <c r="J126" t="str">
        <f>IF(OR(
AND(NOT(ISBLANK(G126)),
IFERROR(VLOOKUP(G126, Crops!$A$3:$B$616, 2, FALSE),
IFERROR(VLOOKUP(G126, Trees!$A$3:$B$615, 2, FALSE),
IFERROR(VLOOKUP(G126, Animals!$A$3:$B$616, 2, FALSE),
IFERROR(VLOOKUP(G126, Gear!$A$3:$B$614, 2, FALSE),
IFERROR(VLOOKUP(G126, Workshop!$A$3:$B$604, 2, FALSE),
IFERROR(VLOOKUP(G126, Fish!$A$3:$B$613, 2, FALSE), 0)))))) &lt;= 0),
AND(NOT(ISBLANK(H126)),
IFERROR(VLOOKUP(H126, Crops!$A$3:$B$616, 2, FALSE),
IFERROR(VLOOKUP(H126, Trees!$A$3:$B$615, 2, FALSE),
IFERROR(VLOOKUP(H126, Animals!$A$3:$B$616, 2, FALSE),
IFERROR(VLOOKUP(H126, Gear!$A$3:$B$614, 2, FALSE),
IFERROR(VLOOKUP(H126, Workshop!$A$3:$B$604, 2, FALSE),
IFERROR(VLOOKUP(H126, Fish!$A$3:$B$613, 2, FALSE), 0)))))) &lt;= 0),
AND(NOT(ISBLANK(I126)),
IFERROR(VLOOKUP(I126, Crops!$A$3:$B$616, 2, FALSE),
IFERROR(VLOOKUP(I126, Trees!$A$3:$B$615, 2, FALSE),
IFERROR(VLOOKUP(I126, Animals!$A$3:$B$616, 2, FALSE),
IFERROR(VLOOKUP(I126, Gear!$A$3:$B$614, 2, FALSE),
IFERROR(VLOOKUP(I126, Workshop!$A$3:$B$604, 2, FALSE),
IFERROR(VLOOKUP(I126, Fish!$A$3:$B$613, 2, FALSE), 0)))))) &lt;= 0)), "X", "")</f>
        <v>X</v>
      </c>
      <c r="K126">
        <v>2</v>
      </c>
    </row>
    <row r="127" spans="1:12" x14ac:dyDescent="0.25">
      <c r="A127" t="s">
        <v>118</v>
      </c>
      <c r="B127">
        <v>12</v>
      </c>
      <c r="C127">
        <f>$G$1</f>
        <v>12</v>
      </c>
      <c r="D127">
        <f>SUMIF(Animals!G$3:G$616, A127, Animals!F$3:F$616)
+SUMIF(Gear!G$3:G$614, A127, Gear!F$3:F$614)
+SUMIF(Gear!H$3:H$614, A127, Gear!F$3:F$614)
+SUMIF(Gear!I$3:I$614, A127, Gear!F$3:F$614)
+SUMIF(Workshop!G$3:G$603, A127, Workshop!I$3:I$603)
+SUMIF(Workshop!J$3:J$603, A127, Workshop!L$3:L$603)
+SUMIF(Workshop!M$3:M$603, A127, Workshop!O$3:O$603)
+SUMIF(Workshop!P$3:P$603, A127, Workshop!R$3:R$603)
+SUMIF(Fish!G$3:G$616, A127, Fish!I$3:I$616)
+SUMIF(Fish!J$3:J$616, A127, Fish!L$3:L$616)</f>
        <v>0</v>
      </c>
      <c r="E127">
        <f>SUM(C127:D127)</f>
        <v>12</v>
      </c>
      <c r="F127">
        <f>MAX(0, E127-B127)</f>
        <v>0</v>
      </c>
      <c r="G127" t="s">
        <v>16</v>
      </c>
      <c r="J127" t="str">
        <f>IF(OR(
AND(NOT(ISBLANK(G127)),
IFERROR(VLOOKUP(G127, Crops!$A$3:$B$616, 2, FALSE),
IFERROR(VLOOKUP(G127, Trees!$A$3:$B$615, 2, FALSE),
IFERROR(VLOOKUP(G127, Animals!$A$3:$B$616, 2, FALSE),
IFERROR(VLOOKUP(G127, Gear!$A$3:$B$614, 2, FALSE),
IFERROR(VLOOKUP(G127, Workshop!$A$3:$B$604, 2, FALSE),
IFERROR(VLOOKUP(G127, Fish!$A$3:$B$613, 2, FALSE), 0)))))) &lt;= 0),
AND(NOT(ISBLANK(H127)),
IFERROR(VLOOKUP(H127, Crops!$A$3:$B$616, 2, FALSE),
IFERROR(VLOOKUP(H127, Trees!$A$3:$B$615, 2, FALSE),
IFERROR(VLOOKUP(H127, Animals!$A$3:$B$616, 2, FALSE),
IFERROR(VLOOKUP(H127, Gear!$A$3:$B$614, 2, FALSE),
IFERROR(VLOOKUP(H127, Workshop!$A$3:$B$604, 2, FALSE),
IFERROR(VLOOKUP(H127, Fish!$A$3:$B$613, 2, FALSE), 0)))))) &lt;= 0),
AND(NOT(ISBLANK(I127)),
IFERROR(VLOOKUP(I127, Crops!$A$3:$B$616, 2, FALSE),
IFERROR(VLOOKUP(I127, Trees!$A$3:$B$615, 2, FALSE),
IFERROR(VLOOKUP(I127, Animals!$A$3:$B$616, 2, FALSE),
IFERROR(VLOOKUP(I127, Gear!$A$3:$B$614, 2, FALSE),
IFERROR(VLOOKUP(I127, Workshop!$A$3:$B$604, 2, FALSE),
IFERROR(VLOOKUP(I127, Fish!$A$3:$B$613, 2, FALSE), 0)))))) &lt;= 0)), "X", "")</f>
        <v>X</v>
      </c>
      <c r="K127">
        <v>2</v>
      </c>
    </row>
    <row r="128" spans="1:12" x14ac:dyDescent="0.25">
      <c r="A128" t="s">
        <v>136</v>
      </c>
      <c r="B128">
        <v>12</v>
      </c>
      <c r="C128">
        <f>$G$1</f>
        <v>12</v>
      </c>
      <c r="D128">
        <f>SUMIF(Animals!G$3:G$616, A128, Animals!F$3:F$616)
+SUMIF(Gear!G$3:G$614, A128, Gear!F$3:F$614)
+SUMIF(Gear!H$3:H$614, A128, Gear!F$3:F$614)
+SUMIF(Gear!I$3:I$614, A128, Gear!F$3:F$614)
+SUMIF(Workshop!G$3:G$603, A128, Workshop!I$3:I$603)
+SUMIF(Workshop!J$3:J$603, A128, Workshop!L$3:L$603)
+SUMIF(Workshop!M$3:M$603, A128, Workshop!O$3:O$603)
+SUMIF(Workshop!P$3:P$603, A128, Workshop!R$3:R$603)
+SUMIF(Fish!G$3:G$616, A128, Fish!I$3:I$616)
+SUMIF(Fish!J$3:J$616, A128, Fish!L$3:L$616)</f>
        <v>0</v>
      </c>
      <c r="E128">
        <f>SUM(C128:D128)</f>
        <v>12</v>
      </c>
      <c r="F128">
        <f>MAX(0, E128-B128)</f>
        <v>0</v>
      </c>
      <c r="G128" t="s">
        <v>10</v>
      </c>
      <c r="J128" t="str">
        <f>IF(OR(
AND(NOT(ISBLANK(G128)),
IFERROR(VLOOKUP(G128, Crops!$A$3:$B$616, 2, FALSE),
IFERROR(VLOOKUP(G128, Trees!$A$3:$B$615, 2, FALSE),
IFERROR(VLOOKUP(G128, Animals!$A$3:$B$616, 2, FALSE),
IFERROR(VLOOKUP(G128, Gear!$A$3:$B$614, 2, FALSE),
IFERROR(VLOOKUP(G128, Workshop!$A$3:$B$604, 2, FALSE),
IFERROR(VLOOKUP(G128, Fish!$A$3:$B$613, 2, FALSE), 0)))))) &lt;= 0),
AND(NOT(ISBLANK(H128)),
IFERROR(VLOOKUP(H128, Crops!$A$3:$B$616, 2, FALSE),
IFERROR(VLOOKUP(H128, Trees!$A$3:$B$615, 2, FALSE),
IFERROR(VLOOKUP(H128, Animals!$A$3:$B$616, 2, FALSE),
IFERROR(VLOOKUP(H128, Gear!$A$3:$B$614, 2, FALSE),
IFERROR(VLOOKUP(H128, Workshop!$A$3:$B$604, 2, FALSE),
IFERROR(VLOOKUP(H128, Fish!$A$3:$B$613, 2, FALSE), 0)))))) &lt;= 0),
AND(NOT(ISBLANK(I128)),
IFERROR(VLOOKUP(I128, Crops!$A$3:$B$616, 2, FALSE),
IFERROR(VLOOKUP(I128, Trees!$A$3:$B$615, 2, FALSE),
IFERROR(VLOOKUP(I128, Animals!$A$3:$B$616, 2, FALSE),
IFERROR(VLOOKUP(I128, Gear!$A$3:$B$614, 2, FALSE),
IFERROR(VLOOKUP(I128, Workshop!$A$3:$B$604, 2, FALSE),
IFERROR(VLOOKUP(I128, Fish!$A$3:$B$613, 2, FALSE), 0)))))) &lt;= 0)), "X", "")</f>
        <v>X</v>
      </c>
      <c r="K128">
        <v>3</v>
      </c>
    </row>
    <row r="129" spans="1:12" x14ac:dyDescent="0.25">
      <c r="A129" t="s">
        <v>121</v>
      </c>
      <c r="B129">
        <v>25</v>
      </c>
      <c r="C129">
        <f>$G$1</f>
        <v>12</v>
      </c>
      <c r="D129">
        <f>SUMIF(Animals!G$3:G$616, A129, Animals!F$3:F$616)
+SUMIF(Gear!G$3:G$614, A129, Gear!F$3:F$614)
+SUMIF(Gear!H$3:H$614, A129, Gear!F$3:F$614)
+SUMIF(Gear!I$3:I$614, A129, Gear!F$3:F$614)
+SUMIF(Workshop!G$3:G$603, A129, Workshop!I$3:I$603)
+SUMIF(Workshop!J$3:J$603, A129, Workshop!L$3:L$603)
+SUMIF(Workshop!M$3:M$603, A129, Workshop!O$3:O$603)
+SUMIF(Workshop!P$3:P$603, A129, Workshop!R$3:R$603)
+SUMIF(Fish!G$3:G$616, A129, Fish!I$3:I$616)
+SUMIF(Fish!J$3:J$616, A129, Fish!L$3:L$616)</f>
        <v>0</v>
      </c>
      <c r="E129">
        <f>SUM(C129:D129)</f>
        <v>12</v>
      </c>
      <c r="F129">
        <f>MAX(0, E129-B129)</f>
        <v>0</v>
      </c>
      <c r="G129" t="s">
        <v>68</v>
      </c>
      <c r="H129" t="s">
        <v>98</v>
      </c>
      <c r="I129" t="s">
        <v>10</v>
      </c>
      <c r="J129" t="str">
        <f>IF(OR(
AND(NOT(ISBLANK(G129)),
IFERROR(VLOOKUP(G129, Crops!$A$3:$B$616, 2, FALSE),
IFERROR(VLOOKUP(G129, Trees!$A$3:$B$615, 2, FALSE),
IFERROR(VLOOKUP(G129, Animals!$A$3:$B$616, 2, FALSE),
IFERROR(VLOOKUP(G129, Gear!$A$3:$B$614, 2, FALSE),
IFERROR(VLOOKUP(G129, Workshop!$A$3:$B$604, 2, FALSE),
IFERROR(VLOOKUP(G129, Fish!$A$3:$B$613, 2, FALSE), 0)))))) &lt;= 0),
AND(NOT(ISBLANK(H129)),
IFERROR(VLOOKUP(H129, Crops!$A$3:$B$616, 2, FALSE),
IFERROR(VLOOKUP(H129, Trees!$A$3:$B$615, 2, FALSE),
IFERROR(VLOOKUP(H129, Animals!$A$3:$B$616, 2, FALSE),
IFERROR(VLOOKUP(H129, Gear!$A$3:$B$614, 2, FALSE),
IFERROR(VLOOKUP(H129, Workshop!$A$3:$B$604, 2, FALSE),
IFERROR(VLOOKUP(H129, Fish!$A$3:$B$613, 2, FALSE), 0)))))) &lt;= 0),
AND(NOT(ISBLANK(I129)),
IFERROR(VLOOKUP(I129, Crops!$A$3:$B$616, 2, FALSE),
IFERROR(VLOOKUP(I129, Trees!$A$3:$B$615, 2, FALSE),
IFERROR(VLOOKUP(I129, Animals!$A$3:$B$616, 2, FALSE),
IFERROR(VLOOKUP(I129, Gear!$A$3:$B$614, 2, FALSE),
IFERROR(VLOOKUP(I129, Workshop!$A$3:$B$604, 2, FALSE),
IFERROR(VLOOKUP(I129, Fish!$A$3:$B$613, 2, FALSE), 0)))))) &lt;= 0)), "X", "")</f>
        <v>X</v>
      </c>
      <c r="K129">
        <v>3</v>
      </c>
    </row>
    <row r="130" spans="1:12" x14ac:dyDescent="0.25">
      <c r="A130" t="s">
        <v>127</v>
      </c>
      <c r="B130">
        <v>12</v>
      </c>
      <c r="C130">
        <f>$G$1</f>
        <v>12</v>
      </c>
      <c r="D130">
        <f>SUMIF(Animals!G$3:G$616, A130, Animals!F$3:F$616)
+SUMIF(Gear!G$3:G$614, A130, Gear!F$3:F$614)
+SUMIF(Gear!H$3:H$614, A130, Gear!F$3:F$614)
+SUMIF(Gear!I$3:I$614, A130, Gear!F$3:F$614)
+SUMIF(Workshop!G$3:G$603, A130, Workshop!I$3:I$603)
+SUMIF(Workshop!J$3:J$603, A130, Workshop!L$3:L$603)
+SUMIF(Workshop!M$3:M$603, A130, Workshop!O$3:O$603)
+SUMIF(Workshop!P$3:P$603, A130, Workshop!R$3:R$603)
+SUMIF(Fish!G$3:G$616, A130, Fish!I$3:I$616)
+SUMIF(Fish!J$3:J$616, A130, Fish!L$3:L$616)</f>
        <v>0</v>
      </c>
      <c r="E130">
        <f>SUM(C130:D130)</f>
        <v>12</v>
      </c>
      <c r="F130">
        <f>MAX(0, E130-B130)</f>
        <v>0</v>
      </c>
      <c r="G130" t="s">
        <v>8</v>
      </c>
      <c r="H130" t="s">
        <v>10</v>
      </c>
      <c r="J130" t="str">
        <f>IF(OR(
AND(NOT(ISBLANK(G130)),
IFERROR(VLOOKUP(G130, Crops!$A$3:$B$616, 2, FALSE),
IFERROR(VLOOKUP(G130, Trees!$A$3:$B$615, 2, FALSE),
IFERROR(VLOOKUP(G130, Animals!$A$3:$B$616, 2, FALSE),
IFERROR(VLOOKUP(G130, Gear!$A$3:$B$614, 2, FALSE),
IFERROR(VLOOKUP(G130, Workshop!$A$3:$B$604, 2, FALSE),
IFERROR(VLOOKUP(G130, Fish!$A$3:$B$613, 2, FALSE), 0)))))) &lt;= 0),
AND(NOT(ISBLANK(H130)),
IFERROR(VLOOKUP(H130, Crops!$A$3:$B$616, 2, FALSE),
IFERROR(VLOOKUP(H130, Trees!$A$3:$B$615, 2, FALSE),
IFERROR(VLOOKUP(H130, Animals!$A$3:$B$616, 2, FALSE),
IFERROR(VLOOKUP(H130, Gear!$A$3:$B$614, 2, FALSE),
IFERROR(VLOOKUP(H130, Workshop!$A$3:$B$604, 2, FALSE),
IFERROR(VLOOKUP(H130, Fish!$A$3:$B$613, 2, FALSE), 0)))))) &lt;= 0),
AND(NOT(ISBLANK(I130)),
IFERROR(VLOOKUP(I130, Crops!$A$3:$B$616, 2, FALSE),
IFERROR(VLOOKUP(I130, Trees!$A$3:$B$615, 2, FALSE),
IFERROR(VLOOKUP(I130, Animals!$A$3:$B$616, 2, FALSE),
IFERROR(VLOOKUP(I130, Gear!$A$3:$B$614, 2, FALSE),
IFERROR(VLOOKUP(I130, Workshop!$A$3:$B$604, 2, FALSE),
IFERROR(VLOOKUP(I130, Fish!$A$3:$B$613, 2, FALSE), 0)))))) &lt;= 0)), "X", "")</f>
        <v>X</v>
      </c>
      <c r="K130">
        <v>2</v>
      </c>
    </row>
    <row r="131" spans="1:12" x14ac:dyDescent="0.25">
      <c r="A131" t="s">
        <v>202</v>
      </c>
      <c r="B131">
        <v>15</v>
      </c>
      <c r="C131">
        <f>$G$1</f>
        <v>12</v>
      </c>
      <c r="D131">
        <f>SUMIF(Animals!G$3:G$616, A131, Animals!F$3:F$616)
+SUMIF(Gear!G$3:G$614, A131, Gear!F$3:F$614)
+SUMIF(Gear!H$3:H$614, A131, Gear!F$3:F$614)
+SUMIF(Gear!I$3:I$614, A131, Gear!F$3:F$614)
+SUMIF(Workshop!G$3:G$603, A131, Workshop!I$3:I$603)
+SUMIF(Workshop!J$3:J$603, A131, Workshop!L$3:L$603)
+SUMIF(Workshop!M$3:M$603, A131, Workshop!O$3:O$603)
+SUMIF(Workshop!P$3:P$603, A131, Workshop!R$3:R$603)
+SUMIF(Fish!G$3:G$616, A131, Fish!I$3:I$616)
+SUMIF(Fish!J$3:J$616, A131, Fish!L$3:L$616)</f>
        <v>3</v>
      </c>
      <c r="E131">
        <f>SUM(C131:D131)</f>
        <v>15</v>
      </c>
      <c r="F131">
        <f>MAX(0, E131-B131)</f>
        <v>0</v>
      </c>
      <c r="G131" t="s">
        <v>10</v>
      </c>
      <c r="J131" t="str">
        <f>IF(OR(
AND(NOT(ISBLANK(G131)),
IFERROR(VLOOKUP(G131, Crops!$A$3:$B$616, 2, FALSE),
IFERROR(VLOOKUP(G131, Trees!$A$3:$B$615, 2, FALSE),
IFERROR(VLOOKUP(G131, Animals!$A$3:$B$616, 2, FALSE),
IFERROR(VLOOKUP(G131, Gear!$A$3:$B$614, 2, FALSE),
IFERROR(VLOOKUP(G131, Workshop!$A$3:$B$604, 2, FALSE),
IFERROR(VLOOKUP(G131, Fish!$A$3:$B$613, 2, FALSE), 0)))))) &lt;= 0),
AND(NOT(ISBLANK(H131)),
IFERROR(VLOOKUP(H131, Crops!$A$3:$B$616, 2, FALSE),
IFERROR(VLOOKUP(H131, Trees!$A$3:$B$615, 2, FALSE),
IFERROR(VLOOKUP(H131, Animals!$A$3:$B$616, 2, FALSE),
IFERROR(VLOOKUP(H131, Gear!$A$3:$B$614, 2, FALSE),
IFERROR(VLOOKUP(H131, Workshop!$A$3:$B$604, 2, FALSE),
IFERROR(VLOOKUP(H131, Fish!$A$3:$B$613, 2, FALSE), 0)))))) &lt;= 0),
AND(NOT(ISBLANK(I131)),
IFERROR(VLOOKUP(I131, Crops!$A$3:$B$616, 2, FALSE),
IFERROR(VLOOKUP(I131, Trees!$A$3:$B$615, 2, FALSE),
IFERROR(VLOOKUP(I131, Animals!$A$3:$B$616, 2, FALSE),
IFERROR(VLOOKUP(I131, Gear!$A$3:$B$614, 2, FALSE),
IFERROR(VLOOKUP(I131, Workshop!$A$3:$B$604, 2, FALSE),
IFERROR(VLOOKUP(I131, Fish!$A$3:$B$613, 2, FALSE), 0)))))) &lt;= 0)), "X", "")</f>
        <v>X</v>
      </c>
      <c r="K131">
        <v>2</v>
      </c>
    </row>
    <row r="132" spans="1:12" x14ac:dyDescent="0.25">
      <c r="A132" t="s">
        <v>500</v>
      </c>
      <c r="B132">
        <v>16</v>
      </c>
      <c r="C132">
        <f>$G$1</f>
        <v>12</v>
      </c>
      <c r="D132">
        <f>SUMIF(Animals!G$3:G$616, A132, Animals!F$3:F$616)
+SUMIF(Gear!G$3:G$614, A132, Gear!F$3:F$614)
+SUMIF(Gear!H$3:H$614, A132, Gear!F$3:F$614)
+SUMIF(Gear!I$3:I$614, A132, Gear!F$3:F$614)
+SUMIF(Workshop!G$3:G$603, A132, Workshop!I$3:I$603)
+SUMIF(Workshop!J$3:J$603, A132, Workshop!L$3:L$603)
+SUMIF(Workshop!M$3:M$603, A132, Workshop!O$3:O$603)
+SUMIF(Workshop!P$3:P$603, A132, Workshop!R$3:R$603)
+SUMIF(Fish!G$3:G$616, A132, Fish!I$3:I$616)
+SUMIF(Fish!J$3:J$616, A132, Fish!L$3:L$616)</f>
        <v>0</v>
      </c>
      <c r="E132">
        <f>SUM(C132:D132)</f>
        <v>12</v>
      </c>
      <c r="F132">
        <f>MAX(0, E132-B132)</f>
        <v>0</v>
      </c>
      <c r="G132" t="s">
        <v>202</v>
      </c>
      <c r="H132" t="s">
        <v>33</v>
      </c>
      <c r="J132" t="str">
        <f>IF(OR(
AND(NOT(ISBLANK(G132)),
IFERROR(VLOOKUP(G132, Crops!$A$3:$B$616, 2, FALSE),
IFERROR(VLOOKUP(G132, Trees!$A$3:$B$615, 2, FALSE),
IFERROR(VLOOKUP(G132, Animals!$A$3:$B$616, 2, FALSE),
IFERROR(VLOOKUP(G132, Gear!$A$3:$B$614, 2, FALSE),
IFERROR(VLOOKUP(G132, Workshop!$A$3:$B$604, 2, FALSE),
IFERROR(VLOOKUP(G132, Fish!$A$3:$B$613, 2, FALSE), 0)))))) &lt;= 0),
AND(NOT(ISBLANK(H132)),
IFERROR(VLOOKUP(H132, Crops!$A$3:$B$616, 2, FALSE),
IFERROR(VLOOKUP(H132, Trees!$A$3:$B$615, 2, FALSE),
IFERROR(VLOOKUP(H132, Animals!$A$3:$B$616, 2, FALSE),
IFERROR(VLOOKUP(H132, Gear!$A$3:$B$614, 2, FALSE),
IFERROR(VLOOKUP(H132, Workshop!$A$3:$B$604, 2, FALSE),
IFERROR(VLOOKUP(H132, Fish!$A$3:$B$613, 2, FALSE), 0)))))) &lt;= 0),
AND(NOT(ISBLANK(I132)),
IFERROR(VLOOKUP(I132, Crops!$A$3:$B$616, 2, FALSE),
IFERROR(VLOOKUP(I132, Trees!$A$3:$B$615, 2, FALSE),
IFERROR(VLOOKUP(I132, Animals!$A$3:$B$616, 2, FALSE),
IFERROR(VLOOKUP(I132, Gear!$A$3:$B$614, 2, FALSE),
IFERROR(VLOOKUP(I132, Workshop!$A$3:$B$604, 2, FALSE),
IFERROR(VLOOKUP(I132, Fish!$A$3:$B$613, 2, FALSE), 0)))))) &lt;= 0)), "X", "")</f>
        <v>X</v>
      </c>
      <c r="K132">
        <v>1</v>
      </c>
      <c r="L132">
        <v>23</v>
      </c>
    </row>
    <row r="133" spans="1:12" x14ac:dyDescent="0.25">
      <c r="A133" t="s">
        <v>166</v>
      </c>
      <c r="B133">
        <v>16</v>
      </c>
      <c r="C133">
        <f>$G$1</f>
        <v>12</v>
      </c>
      <c r="D133">
        <f>SUMIF(Animals!G$3:G$616, A133, Animals!F$3:F$616)
+SUMIF(Gear!G$3:G$614, A133, Gear!F$3:F$614)
+SUMIF(Gear!H$3:H$614, A133, Gear!F$3:F$614)
+SUMIF(Gear!I$3:I$614, A133, Gear!F$3:F$614)
+SUMIF(Workshop!G$3:G$603, A133, Workshop!I$3:I$603)
+SUMIF(Workshop!J$3:J$603, A133, Workshop!L$3:L$603)
+SUMIF(Workshop!M$3:M$603, A133, Workshop!O$3:O$603)
+SUMIF(Workshop!P$3:P$603, A133, Workshop!R$3:R$603)
+SUMIF(Fish!G$3:G$616, A133, Fish!I$3:I$616)
+SUMIF(Fish!J$3:J$616, A133, Fish!L$3:L$616)</f>
        <v>0</v>
      </c>
      <c r="E133">
        <f>SUM(C133:D133)</f>
        <v>12</v>
      </c>
      <c r="F133">
        <f>MAX(0, E133-B133)</f>
        <v>0</v>
      </c>
      <c r="G133" t="s">
        <v>68</v>
      </c>
      <c r="H133" t="s">
        <v>32</v>
      </c>
      <c r="J133" t="str">
        <f>IF(OR(
AND(NOT(ISBLANK(G133)),
IFERROR(VLOOKUP(G133, Crops!$A$3:$B$616, 2, FALSE),
IFERROR(VLOOKUP(G133, Trees!$A$3:$B$615, 2, FALSE),
IFERROR(VLOOKUP(G133, Animals!$A$3:$B$616, 2, FALSE),
IFERROR(VLOOKUP(G133, Gear!$A$3:$B$614, 2, FALSE),
IFERROR(VLOOKUP(G133, Workshop!$A$3:$B$604, 2, FALSE),
IFERROR(VLOOKUP(G133, Fish!$A$3:$B$613, 2, FALSE), 0)))))) &lt;= 0),
AND(NOT(ISBLANK(H133)),
IFERROR(VLOOKUP(H133, Crops!$A$3:$B$616, 2, FALSE),
IFERROR(VLOOKUP(H133, Trees!$A$3:$B$615, 2, FALSE),
IFERROR(VLOOKUP(H133, Animals!$A$3:$B$616, 2, FALSE),
IFERROR(VLOOKUP(H133, Gear!$A$3:$B$614, 2, FALSE),
IFERROR(VLOOKUP(H133, Workshop!$A$3:$B$604, 2, FALSE),
IFERROR(VLOOKUP(H133, Fish!$A$3:$B$613, 2, FALSE), 0)))))) &lt;= 0),
AND(NOT(ISBLANK(I133)),
IFERROR(VLOOKUP(I133, Crops!$A$3:$B$616, 2, FALSE),
IFERROR(VLOOKUP(I133, Trees!$A$3:$B$615, 2, FALSE),
IFERROR(VLOOKUP(I133, Animals!$A$3:$B$616, 2, FALSE),
IFERROR(VLOOKUP(I133, Gear!$A$3:$B$614, 2, FALSE),
IFERROR(VLOOKUP(I133, Workshop!$A$3:$B$604, 2, FALSE),
IFERROR(VLOOKUP(I133, Fish!$A$3:$B$613, 2, FALSE), 0)))))) &lt;= 0)), "X", "")</f>
        <v>X</v>
      </c>
      <c r="K133">
        <v>2</v>
      </c>
    </row>
    <row r="134" spans="1:12" x14ac:dyDescent="0.25">
      <c r="A134" t="s">
        <v>545</v>
      </c>
      <c r="B134">
        <v>0</v>
      </c>
      <c r="C134">
        <f>$G$1</f>
        <v>12</v>
      </c>
      <c r="D134">
        <f>SUMIF(Animals!G$3:G$616, A134, Animals!F$3:F$616)
+SUMIF(Gear!G$3:G$614, A134, Gear!F$3:F$614)
+SUMIF(Gear!H$3:H$614, A134, Gear!F$3:F$614)
+SUMIF(Gear!I$3:I$614, A134, Gear!F$3:F$614)
+SUMIF(Workshop!G$3:G$603, A134, Workshop!I$3:I$603)
+SUMIF(Workshop!J$3:J$603, A134, Workshop!L$3:L$603)
+SUMIF(Workshop!M$3:M$603, A134, Workshop!O$3:O$603)
+SUMIF(Workshop!P$3:P$603, A134, Workshop!R$3:R$603)
+SUMIF(Fish!G$3:G$616, A134, Fish!I$3:I$616)
+SUMIF(Fish!J$3:J$616, A134, Fish!L$3:L$616)</f>
        <v>0</v>
      </c>
      <c r="E134">
        <f>SUM(C134:D134)</f>
        <v>12</v>
      </c>
      <c r="F134">
        <f>MAX(0, E134-B134)</f>
        <v>12</v>
      </c>
      <c r="G134" t="s">
        <v>542</v>
      </c>
      <c r="J134" t="str">
        <f>IF(OR(
AND(NOT(ISBLANK(G134)),
IFERROR(VLOOKUP(G134, Crops!$A$3:$B$616, 2, FALSE),
IFERROR(VLOOKUP(G134, Trees!$A$3:$B$615, 2, FALSE),
IFERROR(VLOOKUP(G134, Animals!$A$3:$B$616, 2, FALSE),
IFERROR(VLOOKUP(G134, Gear!$A$3:$B$614, 2, FALSE),
IFERROR(VLOOKUP(G134, Workshop!$A$3:$B$604, 2, FALSE),
IFERROR(VLOOKUP(G134, Fish!$A$3:$B$613, 2, FALSE), 0)))))) &lt;= 0),
AND(NOT(ISBLANK(H134)),
IFERROR(VLOOKUP(H134, Crops!$A$3:$B$616, 2, FALSE),
IFERROR(VLOOKUP(H134, Trees!$A$3:$B$615, 2, FALSE),
IFERROR(VLOOKUP(H134, Animals!$A$3:$B$616, 2, FALSE),
IFERROR(VLOOKUP(H134, Gear!$A$3:$B$614, 2, FALSE),
IFERROR(VLOOKUP(H134, Workshop!$A$3:$B$604, 2, FALSE),
IFERROR(VLOOKUP(H134, Fish!$A$3:$B$613, 2, FALSE), 0)))))) &lt;= 0),
AND(NOT(ISBLANK(I134)),
IFERROR(VLOOKUP(I134, Crops!$A$3:$B$616, 2, FALSE),
IFERROR(VLOOKUP(I134, Trees!$A$3:$B$615, 2, FALSE),
IFERROR(VLOOKUP(I134, Animals!$A$3:$B$616, 2, FALSE),
IFERROR(VLOOKUP(I134, Gear!$A$3:$B$614, 2, FALSE),
IFERROR(VLOOKUP(I134, Workshop!$A$3:$B$604, 2, FALSE),
IFERROR(VLOOKUP(I134, Fish!$A$3:$B$613, 2, FALSE), 0)))))) &lt;= 0)), "X", "")</f>
        <v>X</v>
      </c>
      <c r="K134">
        <v>1</v>
      </c>
      <c r="L134">
        <v>30</v>
      </c>
    </row>
    <row r="135" spans="1:12" x14ac:dyDescent="0.25">
      <c r="A135" t="s">
        <v>253</v>
      </c>
      <c r="B135">
        <v>5</v>
      </c>
      <c r="C135">
        <f>$G$1</f>
        <v>12</v>
      </c>
      <c r="D135">
        <f>SUMIF(Animals!G$3:G$616, A135, Animals!F$3:F$616)
+SUMIF(Gear!G$3:G$614, A135, Gear!F$3:F$614)
+SUMIF(Gear!H$3:H$614, A135, Gear!F$3:F$614)
+SUMIF(Gear!I$3:I$614, A135, Gear!F$3:F$614)
+SUMIF(Workshop!G$3:G$603, A135, Workshop!I$3:I$603)
+SUMIF(Workshop!J$3:J$603, A135, Workshop!L$3:L$603)
+SUMIF(Workshop!M$3:M$603, A135, Workshop!O$3:O$603)
+SUMIF(Workshop!P$3:P$603, A135, Workshop!R$3:R$603)
+SUMIF(Fish!G$3:G$616, A135, Fish!I$3:I$616)
+SUMIF(Fish!J$3:J$616, A135, Fish!L$3:L$616)</f>
        <v>0</v>
      </c>
      <c r="E135">
        <f>SUM(C135:D135)</f>
        <v>12</v>
      </c>
      <c r="F135">
        <f>MAX(0, E135-B135)</f>
        <v>7</v>
      </c>
      <c r="G135" t="s">
        <v>79</v>
      </c>
      <c r="J135" t="str">
        <f>IF(OR(
AND(NOT(ISBLANK(G135)),
IFERROR(VLOOKUP(G135, Crops!$A$3:$B$616, 2, FALSE),
IFERROR(VLOOKUP(G135, Trees!$A$3:$B$615, 2, FALSE),
IFERROR(VLOOKUP(G135, Animals!$A$3:$B$616, 2, FALSE),
IFERROR(VLOOKUP(G135, Gear!$A$3:$B$614, 2, FALSE),
IFERROR(VLOOKUP(G135, Workshop!$A$3:$B$604, 2, FALSE),
IFERROR(VLOOKUP(G135, Fish!$A$3:$B$613, 2, FALSE), 0)))))) &lt;= 0),
AND(NOT(ISBLANK(H135)),
IFERROR(VLOOKUP(H135, Crops!$A$3:$B$616, 2, FALSE),
IFERROR(VLOOKUP(H135, Trees!$A$3:$B$615, 2, FALSE),
IFERROR(VLOOKUP(H135, Animals!$A$3:$B$616, 2, FALSE),
IFERROR(VLOOKUP(H135, Gear!$A$3:$B$614, 2, FALSE),
IFERROR(VLOOKUP(H135, Workshop!$A$3:$B$604, 2, FALSE),
IFERROR(VLOOKUP(H135, Fish!$A$3:$B$613, 2, FALSE), 0)))))) &lt;= 0),
AND(NOT(ISBLANK(I135)),
IFERROR(VLOOKUP(I135, Crops!$A$3:$B$616, 2, FALSE),
IFERROR(VLOOKUP(I135, Trees!$A$3:$B$615, 2, FALSE),
IFERROR(VLOOKUP(I135, Animals!$A$3:$B$616, 2, FALSE),
IFERROR(VLOOKUP(I135, Gear!$A$3:$B$614, 2, FALSE),
IFERROR(VLOOKUP(I135, Workshop!$A$3:$B$604, 2, FALSE),
IFERROR(VLOOKUP(I135, Fish!$A$3:$B$613, 2, FALSE), 0)))))) &lt;= 0)), "X", "")</f>
        <v>X</v>
      </c>
      <c r="K135">
        <v>2</v>
      </c>
    </row>
    <row r="136" spans="1:12" x14ac:dyDescent="0.25">
      <c r="A136" t="s">
        <v>364</v>
      </c>
      <c r="B136">
        <v>0</v>
      </c>
      <c r="C136">
        <f>$G$1</f>
        <v>12</v>
      </c>
      <c r="D136">
        <f>SUMIF(Animals!G$3:G$616, A136, Animals!F$3:F$616)
+SUMIF(Gear!G$3:G$614, A136, Gear!F$3:F$614)
+SUMIF(Gear!H$3:H$614, A136, Gear!F$3:F$614)
+SUMIF(Gear!I$3:I$614, A136, Gear!F$3:F$614)
+SUMIF(Workshop!G$3:G$603, A136, Workshop!I$3:I$603)
+SUMIF(Workshop!J$3:J$603, A136, Workshop!L$3:L$603)
+SUMIF(Workshop!M$3:M$603, A136, Workshop!O$3:O$603)
+SUMIF(Workshop!P$3:P$603, A136, Workshop!R$3:R$603)
+SUMIF(Fish!G$3:G$616, A136, Fish!I$3:I$616)
+SUMIF(Fish!J$3:J$616, A136, Fish!L$3:L$616)</f>
        <v>0</v>
      </c>
      <c r="E136">
        <f>SUM(C136:D136)</f>
        <v>12</v>
      </c>
      <c r="F136">
        <f>MAX(0, E136-B136)</f>
        <v>12</v>
      </c>
      <c r="G136" t="s">
        <v>79</v>
      </c>
      <c r="J136" t="str">
        <f>IF(OR(
AND(NOT(ISBLANK(G136)),
IFERROR(VLOOKUP(G136, Crops!$A$3:$B$616, 2, FALSE),
IFERROR(VLOOKUP(G136, Trees!$A$3:$B$615, 2, FALSE),
IFERROR(VLOOKUP(G136, Animals!$A$3:$B$616, 2, FALSE),
IFERROR(VLOOKUP(G136, Gear!$A$3:$B$614, 2, FALSE),
IFERROR(VLOOKUP(G136, Workshop!$A$3:$B$604, 2, FALSE),
IFERROR(VLOOKUP(G136, Fish!$A$3:$B$613, 2, FALSE), 0)))))) &lt;= 0),
AND(NOT(ISBLANK(H136)),
IFERROR(VLOOKUP(H136, Crops!$A$3:$B$616, 2, FALSE),
IFERROR(VLOOKUP(H136, Trees!$A$3:$B$615, 2, FALSE),
IFERROR(VLOOKUP(H136, Animals!$A$3:$B$616, 2, FALSE),
IFERROR(VLOOKUP(H136, Gear!$A$3:$B$614, 2, FALSE),
IFERROR(VLOOKUP(H136, Workshop!$A$3:$B$604, 2, FALSE),
IFERROR(VLOOKUP(H136, Fish!$A$3:$B$613, 2, FALSE), 0)))))) &lt;= 0),
AND(NOT(ISBLANK(I136)),
IFERROR(VLOOKUP(I136, Crops!$A$3:$B$616, 2, FALSE),
IFERROR(VLOOKUP(I136, Trees!$A$3:$B$615, 2, FALSE),
IFERROR(VLOOKUP(I136, Animals!$A$3:$B$616, 2, FALSE),
IFERROR(VLOOKUP(I136, Gear!$A$3:$B$614, 2, FALSE),
IFERROR(VLOOKUP(I136, Workshop!$A$3:$B$604, 2, FALSE),
IFERROR(VLOOKUP(I136, Fish!$A$3:$B$613, 2, FALSE), 0)))))) &lt;= 0)), "X", "")</f>
        <v>X</v>
      </c>
      <c r="K136">
        <v>2</v>
      </c>
    </row>
    <row r="137" spans="1:12" x14ac:dyDescent="0.25">
      <c r="A137" t="s">
        <v>143</v>
      </c>
      <c r="B137">
        <v>12</v>
      </c>
      <c r="C137">
        <f>$G$1</f>
        <v>12</v>
      </c>
      <c r="D137">
        <f>SUMIF(Animals!G$3:G$616, A137, Animals!F$3:F$616)
+SUMIF(Gear!G$3:G$614, A137, Gear!F$3:F$614)
+SUMIF(Gear!H$3:H$614, A137, Gear!F$3:F$614)
+SUMIF(Gear!I$3:I$614, A137, Gear!F$3:F$614)
+SUMIF(Workshop!G$3:G$603, A137, Workshop!I$3:I$603)
+SUMIF(Workshop!J$3:J$603, A137, Workshop!L$3:L$603)
+SUMIF(Workshop!M$3:M$603, A137, Workshop!O$3:O$603)
+SUMIF(Workshop!P$3:P$603, A137, Workshop!R$3:R$603)
+SUMIF(Fish!G$3:G$616, A137, Fish!I$3:I$616)
+SUMIF(Fish!J$3:J$616, A137, Fish!L$3:L$616)</f>
        <v>0</v>
      </c>
      <c r="E137">
        <f>SUM(C137:D137)</f>
        <v>12</v>
      </c>
      <c r="F137">
        <f>MAX(0, E137-B137)</f>
        <v>0</v>
      </c>
      <c r="G137" t="s">
        <v>91</v>
      </c>
      <c r="J137" t="str">
        <f>IF(OR(
AND(NOT(ISBLANK(G137)),
IFERROR(VLOOKUP(G137, Crops!$A$3:$B$616, 2, FALSE),
IFERROR(VLOOKUP(G137, Trees!$A$3:$B$615, 2, FALSE),
IFERROR(VLOOKUP(G137, Animals!$A$3:$B$616, 2, FALSE),
IFERROR(VLOOKUP(G137, Gear!$A$3:$B$614, 2, FALSE),
IFERROR(VLOOKUP(G137, Workshop!$A$3:$B$604, 2, FALSE),
IFERROR(VLOOKUP(G137, Fish!$A$3:$B$613, 2, FALSE), 0)))))) &lt;= 0),
AND(NOT(ISBLANK(H137)),
IFERROR(VLOOKUP(H137, Crops!$A$3:$B$616, 2, FALSE),
IFERROR(VLOOKUP(H137, Trees!$A$3:$B$615, 2, FALSE),
IFERROR(VLOOKUP(H137, Animals!$A$3:$B$616, 2, FALSE),
IFERROR(VLOOKUP(H137, Gear!$A$3:$B$614, 2, FALSE),
IFERROR(VLOOKUP(H137, Workshop!$A$3:$B$604, 2, FALSE),
IFERROR(VLOOKUP(H137, Fish!$A$3:$B$613, 2, FALSE), 0)))))) &lt;= 0),
AND(NOT(ISBLANK(I137)),
IFERROR(VLOOKUP(I137, Crops!$A$3:$B$616, 2, FALSE),
IFERROR(VLOOKUP(I137, Trees!$A$3:$B$615, 2, FALSE),
IFERROR(VLOOKUP(I137, Animals!$A$3:$B$616, 2, FALSE),
IFERROR(VLOOKUP(I137, Gear!$A$3:$B$614, 2, FALSE),
IFERROR(VLOOKUP(I137, Workshop!$A$3:$B$604, 2, FALSE),
IFERROR(VLOOKUP(I137, Fish!$A$3:$B$613, 2, FALSE), 0)))))) &lt;= 0)), "X", "")</f>
        <v/>
      </c>
      <c r="K137">
        <v>3</v>
      </c>
    </row>
    <row r="138" spans="1:12" x14ac:dyDescent="0.25">
      <c r="A138" t="s">
        <v>108</v>
      </c>
      <c r="B138">
        <v>0</v>
      </c>
      <c r="C138">
        <f>$G$1</f>
        <v>12</v>
      </c>
      <c r="D138">
        <f>SUMIF(Animals!G$3:G$616, A138, Animals!F$3:F$616)
+SUMIF(Gear!G$3:G$614, A138, Gear!F$3:F$614)
+SUMIF(Gear!H$3:H$614, A138, Gear!F$3:F$614)
+SUMIF(Gear!I$3:I$614, A138, Gear!F$3:F$614)
+SUMIF(Workshop!G$3:G$603, A138, Workshop!I$3:I$603)
+SUMIF(Workshop!J$3:J$603, A138, Workshop!L$3:L$603)
+SUMIF(Workshop!M$3:M$603, A138, Workshop!O$3:O$603)
+SUMIF(Workshop!P$3:P$603, A138, Workshop!R$3:R$603)
+SUMIF(Fish!G$3:G$616, A138, Fish!I$3:I$616)
+SUMIF(Fish!J$3:J$616, A138, Fish!L$3:L$616)</f>
        <v>0</v>
      </c>
      <c r="E138">
        <f>SUM(C138:D138)</f>
        <v>12</v>
      </c>
      <c r="F138">
        <f>MAX(0, E138-B138)</f>
        <v>12</v>
      </c>
      <c r="G138" t="s">
        <v>66</v>
      </c>
      <c r="H138" t="s">
        <v>98</v>
      </c>
      <c r="I138" t="s">
        <v>30</v>
      </c>
      <c r="J138" t="str">
        <f>IF(OR(
AND(NOT(ISBLANK(G138)),
IFERROR(VLOOKUP(G138, Crops!$A$3:$B$616, 2, FALSE),
IFERROR(VLOOKUP(G138, Trees!$A$3:$B$615, 2, FALSE),
IFERROR(VLOOKUP(G138, Animals!$A$3:$B$616, 2, FALSE),
IFERROR(VLOOKUP(G138, Gear!$A$3:$B$614, 2, FALSE),
IFERROR(VLOOKUP(G138, Workshop!$A$3:$B$604, 2, FALSE),
IFERROR(VLOOKUP(G138, Fish!$A$3:$B$613, 2, FALSE), 0)))))) &lt;= 0),
AND(NOT(ISBLANK(H138)),
IFERROR(VLOOKUP(H138, Crops!$A$3:$B$616, 2, FALSE),
IFERROR(VLOOKUP(H138, Trees!$A$3:$B$615, 2, FALSE),
IFERROR(VLOOKUP(H138, Animals!$A$3:$B$616, 2, FALSE),
IFERROR(VLOOKUP(H138, Gear!$A$3:$B$614, 2, FALSE),
IFERROR(VLOOKUP(H138, Workshop!$A$3:$B$604, 2, FALSE),
IFERROR(VLOOKUP(H138, Fish!$A$3:$B$613, 2, FALSE), 0)))))) &lt;= 0),
AND(NOT(ISBLANK(I138)),
IFERROR(VLOOKUP(I138, Crops!$A$3:$B$616, 2, FALSE),
IFERROR(VLOOKUP(I138, Trees!$A$3:$B$615, 2, FALSE),
IFERROR(VLOOKUP(I138, Animals!$A$3:$B$616, 2, FALSE),
IFERROR(VLOOKUP(I138, Gear!$A$3:$B$614, 2, FALSE),
IFERROR(VLOOKUP(I138, Workshop!$A$3:$B$604, 2, FALSE),
IFERROR(VLOOKUP(I138, Fish!$A$3:$B$613, 2, FALSE), 0)))))) &lt;= 0)), "X", "")</f>
        <v>X</v>
      </c>
      <c r="K138">
        <v>3</v>
      </c>
    </row>
    <row r="139" spans="1:12" x14ac:dyDescent="0.25">
      <c r="A139" t="s">
        <v>189</v>
      </c>
      <c r="B139">
        <v>0</v>
      </c>
      <c r="C139">
        <f>$G$1</f>
        <v>12</v>
      </c>
      <c r="D139">
        <f>SUMIF(Animals!G$3:G$616, A139, Animals!F$3:F$616)
+SUMIF(Gear!G$3:G$614, A139, Gear!F$3:F$614)
+SUMIF(Gear!H$3:H$614, A139, Gear!F$3:F$614)
+SUMIF(Gear!I$3:I$614, A139, Gear!F$3:F$614)
+SUMIF(Workshop!G$3:G$603, A139, Workshop!I$3:I$603)
+SUMIF(Workshop!J$3:J$603, A139, Workshop!L$3:L$603)
+SUMIF(Workshop!M$3:M$603, A139, Workshop!O$3:O$603)
+SUMIF(Workshop!P$3:P$603, A139, Workshop!R$3:R$603)
+SUMIF(Fish!G$3:G$616, A139, Fish!I$3:I$616)
+SUMIF(Fish!J$3:J$616, A139, Fish!L$3:L$616)</f>
        <v>0</v>
      </c>
      <c r="E139">
        <f>SUM(C139:D139)</f>
        <v>12</v>
      </c>
      <c r="F139">
        <f>MAX(0, E139-B139)</f>
        <v>12</v>
      </c>
      <c r="G139" t="s">
        <v>98</v>
      </c>
      <c r="H139" t="s">
        <v>30</v>
      </c>
      <c r="J139" t="str">
        <f>IF(OR(
AND(NOT(ISBLANK(G139)),
IFERROR(VLOOKUP(G139, Crops!$A$3:$B$616, 2, FALSE),
IFERROR(VLOOKUP(G139, Trees!$A$3:$B$615, 2, FALSE),
IFERROR(VLOOKUP(G139, Animals!$A$3:$B$616, 2, FALSE),
IFERROR(VLOOKUP(G139, Gear!$A$3:$B$614, 2, FALSE),
IFERROR(VLOOKUP(G139, Workshop!$A$3:$B$604, 2, FALSE),
IFERROR(VLOOKUP(G139, Fish!$A$3:$B$613, 2, FALSE), 0)))))) &lt;= 0),
AND(NOT(ISBLANK(H139)),
IFERROR(VLOOKUP(H139, Crops!$A$3:$B$616, 2, FALSE),
IFERROR(VLOOKUP(H139, Trees!$A$3:$B$615, 2, FALSE),
IFERROR(VLOOKUP(H139, Animals!$A$3:$B$616, 2, FALSE),
IFERROR(VLOOKUP(H139, Gear!$A$3:$B$614, 2, FALSE),
IFERROR(VLOOKUP(H139, Workshop!$A$3:$B$604, 2, FALSE),
IFERROR(VLOOKUP(H139, Fish!$A$3:$B$613, 2, FALSE), 0)))))) &lt;= 0),
AND(NOT(ISBLANK(I139)),
IFERROR(VLOOKUP(I139, Crops!$A$3:$B$616, 2, FALSE),
IFERROR(VLOOKUP(I139, Trees!$A$3:$B$615, 2, FALSE),
IFERROR(VLOOKUP(I139, Animals!$A$3:$B$616, 2, FALSE),
IFERROR(VLOOKUP(I139, Gear!$A$3:$B$614, 2, FALSE),
IFERROR(VLOOKUP(I139, Workshop!$A$3:$B$604, 2, FALSE),
IFERROR(VLOOKUP(I139, Fish!$A$3:$B$613, 2, FALSE), 0)))))) &lt;= 0)), "X", "")</f>
        <v>X</v>
      </c>
      <c r="K139">
        <v>2</v>
      </c>
    </row>
    <row r="140" spans="1:12" x14ac:dyDescent="0.25">
      <c r="A140" t="s">
        <v>153</v>
      </c>
      <c r="B140">
        <v>20</v>
      </c>
      <c r="C140">
        <f>$G$1</f>
        <v>12</v>
      </c>
      <c r="D140">
        <f>SUMIF(Animals!G$3:G$616, A140, Animals!F$3:F$616)
+SUMIF(Gear!G$3:G$614, A140, Gear!F$3:F$614)
+SUMIF(Gear!H$3:H$614, A140, Gear!F$3:F$614)
+SUMIF(Gear!I$3:I$614, A140, Gear!F$3:F$614)
+SUMIF(Workshop!G$3:G$603, A140, Workshop!I$3:I$603)
+SUMIF(Workshop!J$3:J$603, A140, Workshop!L$3:L$603)
+SUMIF(Workshop!M$3:M$603, A140, Workshop!O$3:O$603)
+SUMIF(Workshop!P$3:P$603, A140, Workshop!R$3:R$603)
+SUMIF(Fish!G$3:G$616, A140, Fish!I$3:I$616)
+SUMIF(Fish!J$3:J$616, A140, Fish!L$3:L$616)</f>
        <v>0</v>
      </c>
      <c r="E140">
        <f>SUM(C140:D140)</f>
        <v>12</v>
      </c>
      <c r="F140">
        <f>MAX(0, E140-B140)</f>
        <v>0</v>
      </c>
      <c r="G140" t="s">
        <v>152</v>
      </c>
      <c r="H140" t="s">
        <v>50</v>
      </c>
      <c r="J140" t="str">
        <f>IF(OR(
AND(NOT(ISBLANK(G140)),
IFERROR(VLOOKUP(G140, Crops!$A$3:$B$616, 2, FALSE),
IFERROR(VLOOKUP(G140, Trees!$A$3:$B$615, 2, FALSE),
IFERROR(VLOOKUP(G140, Animals!$A$3:$B$616, 2, FALSE),
IFERROR(VLOOKUP(G140, Gear!$A$3:$B$614, 2, FALSE),
IFERROR(VLOOKUP(G140, Workshop!$A$3:$B$604, 2, FALSE),
IFERROR(VLOOKUP(G140, Fish!$A$3:$B$613, 2, FALSE), 0)))))) &lt;= 0),
AND(NOT(ISBLANK(H140)),
IFERROR(VLOOKUP(H140, Crops!$A$3:$B$616, 2, FALSE),
IFERROR(VLOOKUP(H140, Trees!$A$3:$B$615, 2, FALSE),
IFERROR(VLOOKUP(H140, Animals!$A$3:$B$616, 2, FALSE),
IFERROR(VLOOKUP(H140, Gear!$A$3:$B$614, 2, FALSE),
IFERROR(VLOOKUP(H140, Workshop!$A$3:$B$604, 2, FALSE),
IFERROR(VLOOKUP(H140, Fish!$A$3:$B$613, 2, FALSE), 0)))))) &lt;= 0),
AND(NOT(ISBLANK(I140)),
IFERROR(VLOOKUP(I140, Crops!$A$3:$B$616, 2, FALSE),
IFERROR(VLOOKUP(I140, Trees!$A$3:$B$615, 2, FALSE),
IFERROR(VLOOKUP(I140, Animals!$A$3:$B$616, 2, FALSE),
IFERROR(VLOOKUP(I140, Gear!$A$3:$B$614, 2, FALSE),
IFERROR(VLOOKUP(I140, Workshop!$A$3:$B$604, 2, FALSE),
IFERROR(VLOOKUP(I140, Fish!$A$3:$B$613, 2, FALSE), 0)))))) &lt;= 0)), "X", "")</f>
        <v/>
      </c>
      <c r="K140">
        <v>2</v>
      </c>
    </row>
    <row r="141" spans="1:12" x14ac:dyDescent="0.25">
      <c r="A141" t="s">
        <v>124</v>
      </c>
      <c r="B141">
        <v>25</v>
      </c>
      <c r="C141">
        <f>$G$1</f>
        <v>12</v>
      </c>
      <c r="D141">
        <f>SUMIF(Animals!G$3:G$616, A141, Animals!F$3:F$616)
+SUMIF(Gear!G$3:G$614, A141, Gear!F$3:F$614)
+SUMIF(Gear!H$3:H$614, A141, Gear!F$3:F$614)
+SUMIF(Gear!I$3:I$614, A141, Gear!F$3:F$614)
+SUMIF(Workshop!G$3:G$603, A141, Workshop!I$3:I$603)
+SUMIF(Workshop!J$3:J$603, A141, Workshop!L$3:L$603)
+SUMIF(Workshop!M$3:M$603, A141, Workshop!O$3:O$603)
+SUMIF(Workshop!P$3:P$603, A141, Workshop!R$3:R$603)
+SUMIF(Fish!G$3:G$616, A141, Fish!I$3:I$616)
+SUMIF(Fish!J$3:J$616, A141, Fish!L$3:L$616)</f>
        <v>0</v>
      </c>
      <c r="E141">
        <f>SUM(C141:D141)</f>
        <v>12</v>
      </c>
      <c r="F141">
        <f>MAX(0, E141-B141)</f>
        <v>0</v>
      </c>
      <c r="G141" t="s">
        <v>68</v>
      </c>
      <c r="H141" t="s">
        <v>98</v>
      </c>
      <c r="I141" t="s">
        <v>78</v>
      </c>
      <c r="J141" t="str">
        <f>IF(OR(
AND(NOT(ISBLANK(G141)),
IFERROR(VLOOKUP(G141, Crops!$A$3:$B$616, 2, FALSE),
IFERROR(VLOOKUP(G141, Trees!$A$3:$B$615, 2, FALSE),
IFERROR(VLOOKUP(G141, Animals!$A$3:$B$616, 2, FALSE),
IFERROR(VLOOKUP(G141, Gear!$A$3:$B$614, 2, FALSE),
IFERROR(VLOOKUP(G141, Workshop!$A$3:$B$604, 2, FALSE),
IFERROR(VLOOKUP(G141, Fish!$A$3:$B$613, 2, FALSE), 0)))))) &lt;= 0),
AND(NOT(ISBLANK(H141)),
IFERROR(VLOOKUP(H141, Crops!$A$3:$B$616, 2, FALSE),
IFERROR(VLOOKUP(H141, Trees!$A$3:$B$615, 2, FALSE),
IFERROR(VLOOKUP(H141, Animals!$A$3:$B$616, 2, FALSE),
IFERROR(VLOOKUP(H141, Gear!$A$3:$B$614, 2, FALSE),
IFERROR(VLOOKUP(H141, Workshop!$A$3:$B$604, 2, FALSE),
IFERROR(VLOOKUP(H141, Fish!$A$3:$B$613, 2, FALSE), 0)))))) &lt;= 0),
AND(NOT(ISBLANK(I141)),
IFERROR(VLOOKUP(I141, Crops!$A$3:$B$616, 2, FALSE),
IFERROR(VLOOKUP(I141, Trees!$A$3:$B$615, 2, FALSE),
IFERROR(VLOOKUP(I141, Animals!$A$3:$B$616, 2, FALSE),
IFERROR(VLOOKUP(I141, Gear!$A$3:$B$614, 2, FALSE),
IFERROR(VLOOKUP(I141, Workshop!$A$3:$B$604, 2, FALSE),
IFERROR(VLOOKUP(I141, Fish!$A$3:$B$613, 2, FALSE), 0)))))) &lt;= 0)), "X", "")</f>
        <v>X</v>
      </c>
      <c r="K141">
        <v>2</v>
      </c>
    </row>
    <row r="142" spans="1:12" x14ac:dyDescent="0.25">
      <c r="A142" t="s">
        <v>443</v>
      </c>
      <c r="B142">
        <v>25</v>
      </c>
      <c r="C142">
        <f>$G$1</f>
        <v>12</v>
      </c>
      <c r="D142">
        <f>SUMIF(Animals!G$3:G$616, A142, Animals!F$3:F$616)
+SUMIF(Gear!G$3:G$614, A142, Gear!F$3:F$614)
+SUMIF(Gear!H$3:H$614, A142, Gear!F$3:F$614)
+SUMIF(Gear!I$3:I$614, A142, Gear!F$3:F$614)
+SUMIF(Workshop!G$3:G$603, A142, Workshop!I$3:I$603)
+SUMIF(Workshop!J$3:J$603, A142, Workshop!L$3:L$603)
+SUMIF(Workshop!M$3:M$603, A142, Workshop!O$3:O$603)
+SUMIF(Workshop!P$3:P$603, A142, Workshop!R$3:R$603)
+SUMIF(Fish!G$3:G$616, A142, Fish!I$3:I$616)
+SUMIF(Fish!J$3:J$616, A142, Fish!L$3:L$616)</f>
        <v>0</v>
      </c>
      <c r="E142">
        <f>SUM(C142:D142)</f>
        <v>12</v>
      </c>
      <c r="F142">
        <f>MAX(0, E142-B142)</f>
        <v>0</v>
      </c>
      <c r="G142" t="s">
        <v>358</v>
      </c>
      <c r="H142" t="s">
        <v>62</v>
      </c>
      <c r="J142" t="str">
        <f>IF(OR(
AND(NOT(ISBLANK(G142)),
IFERROR(VLOOKUP(G142, Crops!$A$3:$B$616, 2, FALSE),
IFERROR(VLOOKUP(G142, Trees!$A$3:$B$615, 2, FALSE),
IFERROR(VLOOKUP(G142, Animals!$A$3:$B$616, 2, FALSE),
IFERROR(VLOOKUP(G142, Gear!$A$3:$B$614, 2, FALSE),
IFERROR(VLOOKUP(G142, Workshop!$A$3:$B$604, 2, FALSE),
IFERROR(VLOOKUP(G142, Fish!$A$3:$B$613, 2, FALSE), 0)))))) &lt;= 0),
AND(NOT(ISBLANK(H142)),
IFERROR(VLOOKUP(H142, Crops!$A$3:$B$616, 2, FALSE),
IFERROR(VLOOKUP(H142, Trees!$A$3:$B$615, 2, FALSE),
IFERROR(VLOOKUP(H142, Animals!$A$3:$B$616, 2, FALSE),
IFERROR(VLOOKUP(H142, Gear!$A$3:$B$614, 2, FALSE),
IFERROR(VLOOKUP(H142, Workshop!$A$3:$B$604, 2, FALSE),
IFERROR(VLOOKUP(H142, Fish!$A$3:$B$613, 2, FALSE), 0)))))) &lt;= 0),
AND(NOT(ISBLANK(I142)),
IFERROR(VLOOKUP(I142, Crops!$A$3:$B$616, 2, FALSE),
IFERROR(VLOOKUP(I142, Trees!$A$3:$B$615, 2, FALSE),
IFERROR(VLOOKUP(I142, Animals!$A$3:$B$616, 2, FALSE),
IFERROR(VLOOKUP(I142, Gear!$A$3:$B$614, 2, FALSE),
IFERROR(VLOOKUP(I142, Workshop!$A$3:$B$604, 2, FALSE),
IFERROR(VLOOKUP(I142, Fish!$A$3:$B$613, 2, FALSE), 0)))))) &lt;= 0)), "X", "")</f>
        <v>X</v>
      </c>
      <c r="K142">
        <v>2</v>
      </c>
    </row>
    <row r="143" spans="1:12" x14ac:dyDescent="0.25">
      <c r="A143" t="s">
        <v>203</v>
      </c>
      <c r="B143">
        <v>12</v>
      </c>
      <c r="C143">
        <f>$G$1</f>
        <v>12</v>
      </c>
      <c r="D143">
        <f>SUMIF(Animals!G$3:G$616, A143, Animals!F$3:F$616)
+SUMIF(Gear!G$3:G$614, A143, Gear!F$3:F$614)
+SUMIF(Gear!H$3:H$614, A143, Gear!F$3:F$614)
+SUMIF(Gear!I$3:I$614, A143, Gear!F$3:F$614)
+SUMIF(Workshop!G$3:G$603, A143, Workshop!I$3:I$603)
+SUMIF(Workshop!J$3:J$603, A143, Workshop!L$3:L$603)
+SUMIF(Workshop!M$3:M$603, A143, Workshop!O$3:O$603)
+SUMIF(Workshop!P$3:P$603, A143, Workshop!R$3:R$603)
+SUMIF(Fish!G$3:G$616, A143, Fish!I$3:I$616)
+SUMIF(Fish!J$3:J$616, A143, Fish!L$3:L$616)</f>
        <v>0</v>
      </c>
      <c r="E143">
        <f>SUM(C143:D143)</f>
        <v>12</v>
      </c>
      <c r="F143">
        <f>MAX(0, E143-B143)</f>
        <v>0</v>
      </c>
      <c r="G143" t="s">
        <v>48</v>
      </c>
      <c r="J143" t="str">
        <f>IF(OR(
AND(NOT(ISBLANK(G143)),
IFERROR(VLOOKUP(G143, Crops!$A$3:$B$616, 2, FALSE),
IFERROR(VLOOKUP(G143, Trees!$A$3:$B$615, 2, FALSE),
IFERROR(VLOOKUP(G143, Animals!$A$3:$B$616, 2, FALSE),
IFERROR(VLOOKUP(G143, Gear!$A$3:$B$614, 2, FALSE),
IFERROR(VLOOKUP(G143, Workshop!$A$3:$B$604, 2, FALSE),
IFERROR(VLOOKUP(G143, Fish!$A$3:$B$613, 2, FALSE), 0)))))) &lt;= 0),
AND(NOT(ISBLANK(H143)),
IFERROR(VLOOKUP(H143, Crops!$A$3:$B$616, 2, FALSE),
IFERROR(VLOOKUP(H143, Trees!$A$3:$B$615, 2, FALSE),
IFERROR(VLOOKUP(H143, Animals!$A$3:$B$616, 2, FALSE),
IFERROR(VLOOKUP(H143, Gear!$A$3:$B$614, 2, FALSE),
IFERROR(VLOOKUP(H143, Workshop!$A$3:$B$604, 2, FALSE),
IFERROR(VLOOKUP(H143, Fish!$A$3:$B$613, 2, FALSE), 0)))))) &lt;= 0),
AND(NOT(ISBLANK(I143)),
IFERROR(VLOOKUP(I143, Crops!$A$3:$B$616, 2, FALSE),
IFERROR(VLOOKUP(I143, Trees!$A$3:$B$615, 2, FALSE),
IFERROR(VLOOKUP(I143, Animals!$A$3:$B$616, 2, FALSE),
IFERROR(VLOOKUP(I143, Gear!$A$3:$B$614, 2, FALSE),
IFERROR(VLOOKUP(I143, Workshop!$A$3:$B$604, 2, FALSE),
IFERROR(VLOOKUP(I143, Fish!$A$3:$B$613, 2, FALSE), 0)))))) &lt;= 0)), "X", "")</f>
        <v/>
      </c>
      <c r="K143">
        <v>3</v>
      </c>
    </row>
    <row r="144" spans="1:12" x14ac:dyDescent="0.25">
      <c r="A144" t="s">
        <v>199</v>
      </c>
      <c r="B144">
        <v>25</v>
      </c>
      <c r="C144">
        <f>$G$1</f>
        <v>12</v>
      </c>
      <c r="D144">
        <f>SUMIF(Animals!G$3:G$616, A144, Animals!F$3:F$616)
+SUMIF(Gear!G$3:G$614, A144, Gear!F$3:F$614)
+SUMIF(Gear!H$3:H$614, A144, Gear!F$3:F$614)
+SUMIF(Gear!I$3:I$614, A144, Gear!F$3:F$614)
+SUMIF(Workshop!G$3:G$603, A144, Workshop!I$3:I$603)
+SUMIF(Workshop!J$3:J$603, A144, Workshop!L$3:L$603)
+SUMIF(Workshop!M$3:M$603, A144, Workshop!O$3:O$603)
+SUMIF(Workshop!P$3:P$603, A144, Workshop!R$3:R$603)
+SUMIF(Fish!G$3:G$616, A144, Fish!I$3:I$616)
+SUMIF(Fish!J$3:J$616, A144, Fish!L$3:L$616)</f>
        <v>0</v>
      </c>
      <c r="E144">
        <f>SUM(C144:D144)</f>
        <v>12</v>
      </c>
      <c r="F144">
        <f>MAX(0, E144-B144)</f>
        <v>0</v>
      </c>
      <c r="G144" t="s">
        <v>74</v>
      </c>
      <c r="J144" t="str">
        <f>IF(OR(
AND(NOT(ISBLANK(G144)),
IFERROR(VLOOKUP(G144, Crops!$A$3:$B$616, 2, FALSE),
IFERROR(VLOOKUP(G144, Trees!$A$3:$B$615, 2, FALSE),
IFERROR(VLOOKUP(G144, Animals!$A$3:$B$616, 2, FALSE),
IFERROR(VLOOKUP(G144, Gear!$A$3:$B$614, 2, FALSE),
IFERROR(VLOOKUP(G144, Workshop!$A$3:$B$604, 2, FALSE),
IFERROR(VLOOKUP(G144, Fish!$A$3:$B$613, 2, FALSE), 0)))))) &lt;= 0),
AND(NOT(ISBLANK(H144)),
IFERROR(VLOOKUP(H144, Crops!$A$3:$B$616, 2, FALSE),
IFERROR(VLOOKUP(H144, Trees!$A$3:$B$615, 2, FALSE),
IFERROR(VLOOKUP(H144, Animals!$A$3:$B$616, 2, FALSE),
IFERROR(VLOOKUP(H144, Gear!$A$3:$B$614, 2, FALSE),
IFERROR(VLOOKUP(H144, Workshop!$A$3:$B$604, 2, FALSE),
IFERROR(VLOOKUP(H144, Fish!$A$3:$B$613, 2, FALSE), 0)))))) &lt;= 0),
AND(NOT(ISBLANK(I144)),
IFERROR(VLOOKUP(I144, Crops!$A$3:$B$616, 2, FALSE),
IFERROR(VLOOKUP(I144, Trees!$A$3:$B$615, 2, FALSE),
IFERROR(VLOOKUP(I144, Animals!$A$3:$B$616, 2, FALSE),
IFERROR(VLOOKUP(I144, Gear!$A$3:$B$614, 2, FALSE),
IFERROR(VLOOKUP(I144, Workshop!$A$3:$B$604, 2, FALSE),
IFERROR(VLOOKUP(I144, Fish!$A$3:$B$613, 2, FALSE), 0)))))) &lt;= 0)), "X", "")</f>
        <v/>
      </c>
      <c r="K144">
        <v>3</v>
      </c>
    </row>
    <row r="145" spans="1:12" x14ac:dyDescent="0.25">
      <c r="A145" t="s">
        <v>112</v>
      </c>
      <c r="B145">
        <v>85</v>
      </c>
      <c r="C145">
        <f>$G$1</f>
        <v>12</v>
      </c>
      <c r="D145">
        <f>SUMIF(Animals!G$3:G$616, A145, Animals!F$3:F$616)
+SUMIF(Gear!G$3:G$614, A145, Gear!F$3:F$614)
+SUMIF(Gear!H$3:H$614, A145, Gear!F$3:F$614)
+SUMIF(Gear!I$3:I$614, A145, Gear!F$3:F$614)
+SUMIF(Workshop!G$3:G$603, A145, Workshop!I$3:I$603)
+SUMIF(Workshop!J$3:J$603, A145, Workshop!L$3:L$603)
+SUMIF(Workshop!M$3:M$603, A145, Workshop!O$3:O$603)
+SUMIF(Workshop!P$3:P$603, A145, Workshop!R$3:R$603)
+SUMIF(Fish!G$3:G$616, A145, Fish!I$3:I$616)
+SUMIF(Fish!J$3:J$616, A145, Fish!L$3:L$616)</f>
        <v>73</v>
      </c>
      <c r="E145">
        <f>SUM(C145:D145)</f>
        <v>85</v>
      </c>
      <c r="F145">
        <f>MAX(0, E145-B145)</f>
        <v>0</v>
      </c>
      <c r="G145" t="s">
        <v>68</v>
      </c>
      <c r="J145" t="str">
        <f>IF(OR(
AND(NOT(ISBLANK(G145)),
IFERROR(VLOOKUP(G145, Crops!$A$3:$B$616, 2, FALSE),
IFERROR(VLOOKUP(G145, Trees!$A$3:$B$615, 2, FALSE),
IFERROR(VLOOKUP(G145, Animals!$A$3:$B$616, 2, FALSE),
IFERROR(VLOOKUP(G145, Gear!$A$3:$B$614, 2, FALSE),
IFERROR(VLOOKUP(G145, Workshop!$A$3:$B$604, 2, FALSE),
IFERROR(VLOOKUP(G145, Fish!$A$3:$B$613, 2, FALSE), 0)))))) &lt;= 0),
AND(NOT(ISBLANK(H145)),
IFERROR(VLOOKUP(H145, Crops!$A$3:$B$616, 2, FALSE),
IFERROR(VLOOKUP(H145, Trees!$A$3:$B$615, 2, FALSE),
IFERROR(VLOOKUP(H145, Animals!$A$3:$B$616, 2, FALSE),
IFERROR(VLOOKUP(H145, Gear!$A$3:$B$614, 2, FALSE),
IFERROR(VLOOKUP(H145, Workshop!$A$3:$B$604, 2, FALSE),
IFERROR(VLOOKUP(H145, Fish!$A$3:$B$613, 2, FALSE), 0)))))) &lt;= 0),
AND(NOT(ISBLANK(I145)),
IFERROR(VLOOKUP(I145, Crops!$A$3:$B$616, 2, FALSE),
IFERROR(VLOOKUP(I145, Trees!$A$3:$B$615, 2, FALSE),
IFERROR(VLOOKUP(I145, Animals!$A$3:$B$616, 2, FALSE),
IFERROR(VLOOKUP(I145, Gear!$A$3:$B$614, 2, FALSE),
IFERROR(VLOOKUP(I145, Workshop!$A$3:$B$604, 2, FALSE),
IFERROR(VLOOKUP(I145, Fish!$A$3:$B$613, 2, FALSE), 0)))))) &lt;= 0)), "X", "")</f>
        <v/>
      </c>
      <c r="K145">
        <v>4</v>
      </c>
    </row>
    <row r="146" spans="1:12" x14ac:dyDescent="0.25">
      <c r="A146" t="s">
        <v>116</v>
      </c>
      <c r="B146">
        <v>5</v>
      </c>
      <c r="C146">
        <f>$G$1</f>
        <v>12</v>
      </c>
      <c r="D146">
        <f>SUMIF(Animals!G$3:G$616, A146, Animals!F$3:F$616)
+SUMIF(Gear!G$3:G$614, A146, Gear!F$3:F$614)
+SUMIF(Gear!H$3:H$614, A146, Gear!F$3:F$614)
+SUMIF(Gear!I$3:I$614, A146, Gear!F$3:F$614)
+SUMIF(Workshop!G$3:G$603, A146, Workshop!I$3:I$603)
+SUMIF(Workshop!J$3:J$603, A146, Workshop!L$3:L$603)
+SUMIF(Workshop!M$3:M$603, A146, Workshop!O$3:O$603)
+SUMIF(Workshop!P$3:P$603, A146, Workshop!R$3:R$603)
+SUMIF(Fish!G$3:G$616, A146, Fish!I$3:I$616)
+SUMIF(Fish!J$3:J$616, A146, Fish!L$3:L$616)</f>
        <v>0</v>
      </c>
      <c r="E146">
        <f>SUM(C146:D146)</f>
        <v>12</v>
      </c>
      <c r="F146">
        <f>MAX(0, E146-B146)</f>
        <v>7</v>
      </c>
      <c r="G146" t="s">
        <v>16</v>
      </c>
      <c r="H146" t="s">
        <v>68</v>
      </c>
      <c r="J146" t="str">
        <f>IF(OR(
AND(NOT(ISBLANK(G146)),
IFERROR(VLOOKUP(G146, Crops!$A$3:$B$616, 2, FALSE),
IFERROR(VLOOKUP(G146, Trees!$A$3:$B$615, 2, FALSE),
IFERROR(VLOOKUP(G146, Animals!$A$3:$B$616, 2, FALSE),
IFERROR(VLOOKUP(G146, Gear!$A$3:$B$614, 2, FALSE),
IFERROR(VLOOKUP(G146, Workshop!$A$3:$B$604, 2, FALSE),
IFERROR(VLOOKUP(G146, Fish!$A$3:$B$613, 2, FALSE), 0)))))) &lt;= 0),
AND(NOT(ISBLANK(H146)),
IFERROR(VLOOKUP(H146, Crops!$A$3:$B$616, 2, FALSE),
IFERROR(VLOOKUP(H146, Trees!$A$3:$B$615, 2, FALSE),
IFERROR(VLOOKUP(H146, Animals!$A$3:$B$616, 2, FALSE),
IFERROR(VLOOKUP(H146, Gear!$A$3:$B$614, 2, FALSE),
IFERROR(VLOOKUP(H146, Workshop!$A$3:$B$604, 2, FALSE),
IFERROR(VLOOKUP(H146, Fish!$A$3:$B$613, 2, FALSE), 0)))))) &lt;= 0),
AND(NOT(ISBLANK(I146)),
IFERROR(VLOOKUP(I146, Crops!$A$3:$B$616, 2, FALSE),
IFERROR(VLOOKUP(I146, Trees!$A$3:$B$615, 2, FALSE),
IFERROR(VLOOKUP(I146, Animals!$A$3:$B$616, 2, FALSE),
IFERROR(VLOOKUP(I146, Gear!$A$3:$B$614, 2, FALSE),
IFERROR(VLOOKUP(I146, Workshop!$A$3:$B$604, 2, FALSE),
IFERROR(VLOOKUP(I146, Fish!$A$3:$B$613, 2, FALSE), 0)))))) &lt;= 0)), "X", "")</f>
        <v>X</v>
      </c>
      <c r="K146">
        <v>2</v>
      </c>
    </row>
    <row r="147" spans="1:12" x14ac:dyDescent="0.25">
      <c r="A147" t="s">
        <v>160</v>
      </c>
      <c r="B147">
        <v>12</v>
      </c>
      <c r="C147">
        <f>$G$1</f>
        <v>12</v>
      </c>
      <c r="D147">
        <f>SUMIF(Animals!G$3:G$616, A147, Animals!F$3:F$616)
+SUMIF(Gear!G$3:G$614, A147, Gear!F$3:F$614)
+SUMIF(Gear!H$3:H$614, A147, Gear!F$3:F$614)
+SUMIF(Gear!I$3:I$614, A147, Gear!F$3:F$614)
+SUMIF(Workshop!G$3:G$603, A147, Workshop!I$3:I$603)
+SUMIF(Workshop!J$3:J$603, A147, Workshop!L$3:L$603)
+SUMIF(Workshop!M$3:M$603, A147, Workshop!O$3:O$603)
+SUMIF(Workshop!P$3:P$603, A147, Workshop!R$3:R$603)
+SUMIF(Fish!G$3:G$616, A147, Fish!I$3:I$616)
+SUMIF(Fish!J$3:J$616, A147, Fish!L$3:L$616)</f>
        <v>0</v>
      </c>
      <c r="E147">
        <f>SUM(C147:D147)</f>
        <v>12</v>
      </c>
      <c r="F147">
        <f>MAX(0, E147-B147)</f>
        <v>0</v>
      </c>
      <c r="G147" t="s">
        <v>68</v>
      </c>
      <c r="H147" t="s">
        <v>161</v>
      </c>
      <c r="J147" t="str">
        <f>IF(OR(
AND(NOT(ISBLANK(G147)),
IFERROR(VLOOKUP(G147, Crops!$A$3:$B$616, 2, FALSE),
IFERROR(VLOOKUP(G147, Trees!$A$3:$B$615, 2, FALSE),
IFERROR(VLOOKUP(G147, Animals!$A$3:$B$616, 2, FALSE),
IFERROR(VLOOKUP(G147, Gear!$A$3:$B$614, 2, FALSE),
IFERROR(VLOOKUP(G147, Workshop!$A$3:$B$604, 2, FALSE),
IFERROR(VLOOKUP(G147, Fish!$A$3:$B$613, 2, FALSE), 0)))))) &lt;= 0),
AND(NOT(ISBLANK(H147)),
IFERROR(VLOOKUP(H147, Crops!$A$3:$B$616, 2, FALSE),
IFERROR(VLOOKUP(H147, Trees!$A$3:$B$615, 2, FALSE),
IFERROR(VLOOKUP(H147, Animals!$A$3:$B$616, 2, FALSE),
IFERROR(VLOOKUP(H147, Gear!$A$3:$B$614, 2, FALSE),
IFERROR(VLOOKUP(H147, Workshop!$A$3:$B$604, 2, FALSE),
IFERROR(VLOOKUP(H147, Fish!$A$3:$B$613, 2, FALSE), 0)))))) &lt;= 0),
AND(NOT(ISBLANK(I147)),
IFERROR(VLOOKUP(I147, Crops!$A$3:$B$616, 2, FALSE),
IFERROR(VLOOKUP(I147, Trees!$A$3:$B$615, 2, FALSE),
IFERROR(VLOOKUP(I147, Animals!$A$3:$B$616, 2, FALSE),
IFERROR(VLOOKUP(I147, Gear!$A$3:$B$614, 2, FALSE),
IFERROR(VLOOKUP(I147, Workshop!$A$3:$B$604, 2, FALSE),
IFERROR(VLOOKUP(I147, Fish!$A$3:$B$613, 2, FALSE), 0)))))) &lt;= 0)), "X", "")</f>
        <v/>
      </c>
      <c r="K147">
        <v>3</v>
      </c>
    </row>
    <row r="148" spans="1:12" x14ac:dyDescent="0.25">
      <c r="A148" t="s">
        <v>104</v>
      </c>
      <c r="B148">
        <v>30</v>
      </c>
      <c r="C148">
        <f>$G$1</f>
        <v>12</v>
      </c>
      <c r="D148">
        <f>SUMIF(Animals!G$3:G$616, A148, Animals!F$3:F$616)
+SUMIF(Gear!G$3:G$614, A148, Gear!F$3:F$614)
+SUMIF(Gear!H$3:H$614, A148, Gear!F$3:F$614)
+SUMIF(Gear!I$3:I$614, A148, Gear!F$3:F$614)
+SUMIF(Workshop!G$3:G$603, A148, Workshop!I$3:I$603)
+SUMIF(Workshop!J$3:J$603, A148, Workshop!L$3:L$603)
+SUMIF(Workshop!M$3:M$603, A148, Workshop!O$3:O$603)
+SUMIF(Workshop!P$3:P$603, A148, Workshop!R$3:R$603)
+SUMIF(Fish!G$3:G$616, A148, Fish!I$3:I$616)
+SUMIF(Fish!J$3:J$616, A148, Fish!L$3:L$616)</f>
        <v>0</v>
      </c>
      <c r="E148">
        <f>SUM(C148:D148)</f>
        <v>12</v>
      </c>
      <c r="F148">
        <f>MAX(0, E148-B148)</f>
        <v>0</v>
      </c>
      <c r="G148" t="s">
        <v>29</v>
      </c>
      <c r="H148" t="s">
        <v>7</v>
      </c>
      <c r="J148" t="str">
        <f>IF(OR(
AND(NOT(ISBLANK(G148)),
IFERROR(VLOOKUP(G148, Crops!$A$3:$B$616, 2, FALSE),
IFERROR(VLOOKUP(G148, Trees!$A$3:$B$615, 2, FALSE),
IFERROR(VLOOKUP(G148, Animals!$A$3:$B$616, 2, FALSE),
IFERROR(VLOOKUP(G148, Gear!$A$3:$B$614, 2, FALSE),
IFERROR(VLOOKUP(G148, Workshop!$A$3:$B$604, 2, FALSE),
IFERROR(VLOOKUP(G148, Fish!$A$3:$B$613, 2, FALSE), 0)))))) &lt;= 0),
AND(NOT(ISBLANK(H148)),
IFERROR(VLOOKUP(H148, Crops!$A$3:$B$616, 2, FALSE),
IFERROR(VLOOKUP(H148, Trees!$A$3:$B$615, 2, FALSE),
IFERROR(VLOOKUP(H148, Animals!$A$3:$B$616, 2, FALSE),
IFERROR(VLOOKUP(H148, Gear!$A$3:$B$614, 2, FALSE),
IFERROR(VLOOKUP(H148, Workshop!$A$3:$B$604, 2, FALSE),
IFERROR(VLOOKUP(H148, Fish!$A$3:$B$613, 2, FALSE), 0)))))) &lt;= 0),
AND(NOT(ISBLANK(I148)),
IFERROR(VLOOKUP(I148, Crops!$A$3:$B$616, 2, FALSE),
IFERROR(VLOOKUP(I148, Trees!$A$3:$B$615, 2, FALSE),
IFERROR(VLOOKUP(I148, Animals!$A$3:$B$616, 2, FALSE),
IFERROR(VLOOKUP(I148, Gear!$A$3:$B$614, 2, FALSE),
IFERROR(VLOOKUP(I148, Workshop!$A$3:$B$604, 2, FALSE),
IFERROR(VLOOKUP(I148, Fish!$A$3:$B$613, 2, FALSE), 0)))))) &lt;= 0)), "X", "")</f>
        <v/>
      </c>
      <c r="K148">
        <v>2</v>
      </c>
    </row>
    <row r="149" spans="1:12" x14ac:dyDescent="0.25">
      <c r="A149" t="s">
        <v>394</v>
      </c>
      <c r="B149">
        <v>3</v>
      </c>
      <c r="C149">
        <f>$G$1</f>
        <v>12</v>
      </c>
      <c r="D149">
        <f>SUMIF(Animals!G$3:G$616, A149, Animals!F$3:F$616)
+SUMIF(Gear!G$3:G$614, A149, Gear!F$3:F$614)
+SUMIF(Gear!H$3:H$614, A149, Gear!F$3:F$614)
+SUMIF(Gear!I$3:I$614, A149, Gear!F$3:F$614)
+SUMIF(Workshop!G$3:G$603, A149, Workshop!I$3:I$603)
+SUMIF(Workshop!J$3:J$603, A149, Workshop!L$3:L$603)
+SUMIF(Workshop!M$3:M$603, A149, Workshop!O$3:O$603)
+SUMIF(Workshop!P$3:P$603, A149, Workshop!R$3:R$603)
+SUMIF(Fish!G$3:G$616, A149, Fish!I$3:I$616)
+SUMIF(Fish!J$3:J$616, A149, Fish!L$3:L$616)</f>
        <v>0</v>
      </c>
      <c r="E149">
        <f>SUM(C149:D149)</f>
        <v>12</v>
      </c>
      <c r="F149">
        <f>MAX(0, E149-B149)</f>
        <v>9</v>
      </c>
      <c r="G149" t="s">
        <v>265</v>
      </c>
      <c r="J149" t="str">
        <f>IF(OR(
AND(NOT(ISBLANK(G149)),
IFERROR(VLOOKUP(G149, Crops!$A$3:$B$616, 2, FALSE),
IFERROR(VLOOKUP(G149, Trees!$A$3:$B$615, 2, FALSE),
IFERROR(VLOOKUP(G149, Animals!$A$3:$B$616, 2, FALSE),
IFERROR(VLOOKUP(G149, Gear!$A$3:$B$614, 2, FALSE),
IFERROR(VLOOKUP(G149, Workshop!$A$3:$B$604, 2, FALSE),
IFERROR(VLOOKUP(G149, Fish!$A$3:$B$613, 2, FALSE), 0)))))) &lt;= 0),
AND(NOT(ISBLANK(H149)),
IFERROR(VLOOKUP(H149, Crops!$A$3:$B$616, 2, FALSE),
IFERROR(VLOOKUP(H149, Trees!$A$3:$B$615, 2, FALSE),
IFERROR(VLOOKUP(H149, Animals!$A$3:$B$616, 2, FALSE),
IFERROR(VLOOKUP(H149, Gear!$A$3:$B$614, 2, FALSE),
IFERROR(VLOOKUP(H149, Workshop!$A$3:$B$604, 2, FALSE),
IFERROR(VLOOKUP(H149, Fish!$A$3:$B$613, 2, FALSE), 0)))))) &lt;= 0),
AND(NOT(ISBLANK(I149)),
IFERROR(VLOOKUP(I149, Crops!$A$3:$B$616, 2, FALSE),
IFERROR(VLOOKUP(I149, Trees!$A$3:$B$615, 2, FALSE),
IFERROR(VLOOKUP(I149, Animals!$A$3:$B$616, 2, FALSE),
IFERROR(VLOOKUP(I149, Gear!$A$3:$B$614, 2, FALSE),
IFERROR(VLOOKUP(I149, Workshop!$A$3:$B$604, 2, FALSE),
IFERROR(VLOOKUP(I149, Fish!$A$3:$B$613, 2, FALSE), 0)))))) &lt;= 0)), "X", "")</f>
        <v>X</v>
      </c>
      <c r="K149">
        <v>1</v>
      </c>
      <c r="L149">
        <v>9</v>
      </c>
    </row>
    <row r="150" spans="1:12" x14ac:dyDescent="0.25">
      <c r="A150" t="s">
        <v>353</v>
      </c>
      <c r="B150">
        <v>0</v>
      </c>
      <c r="C150">
        <f>$G$1</f>
        <v>12</v>
      </c>
      <c r="D150">
        <f>SUMIF(Animals!G$3:G$616, A150, Animals!F$3:F$616)
+SUMIF(Gear!G$3:G$614, A150, Gear!F$3:F$614)
+SUMIF(Gear!H$3:H$614, A150, Gear!F$3:F$614)
+SUMIF(Gear!I$3:I$614, A150, Gear!F$3:F$614)
+SUMIF(Workshop!G$3:G$603, A150, Workshop!I$3:I$603)
+SUMIF(Workshop!J$3:J$603, A150, Workshop!L$3:L$603)
+SUMIF(Workshop!M$3:M$603, A150, Workshop!O$3:O$603)
+SUMIF(Workshop!P$3:P$603, A150, Workshop!R$3:R$603)
+SUMIF(Fish!G$3:G$616, A150, Fish!I$3:I$616)
+SUMIF(Fish!J$3:J$616, A150, Fish!L$3:L$616)</f>
        <v>0</v>
      </c>
      <c r="E150">
        <f>SUM(C150:D150)</f>
        <v>12</v>
      </c>
      <c r="F150">
        <f>MAX(0, E150-B150)</f>
        <v>12</v>
      </c>
      <c r="G150" t="s">
        <v>265</v>
      </c>
      <c r="J150" t="str">
        <f>IF(OR(
AND(NOT(ISBLANK(G150)),
IFERROR(VLOOKUP(G150, Crops!$A$3:$B$616, 2, FALSE),
IFERROR(VLOOKUP(G150, Trees!$A$3:$B$615, 2, FALSE),
IFERROR(VLOOKUP(G150, Animals!$A$3:$B$616, 2, FALSE),
IFERROR(VLOOKUP(G150, Gear!$A$3:$B$614, 2, FALSE),
IFERROR(VLOOKUP(G150, Workshop!$A$3:$B$604, 2, FALSE),
IFERROR(VLOOKUP(G150, Fish!$A$3:$B$613, 2, FALSE), 0)))))) &lt;= 0),
AND(NOT(ISBLANK(H150)),
IFERROR(VLOOKUP(H150, Crops!$A$3:$B$616, 2, FALSE),
IFERROR(VLOOKUP(H150, Trees!$A$3:$B$615, 2, FALSE),
IFERROR(VLOOKUP(H150, Animals!$A$3:$B$616, 2, FALSE),
IFERROR(VLOOKUP(H150, Gear!$A$3:$B$614, 2, FALSE),
IFERROR(VLOOKUP(H150, Workshop!$A$3:$B$604, 2, FALSE),
IFERROR(VLOOKUP(H150, Fish!$A$3:$B$613, 2, FALSE), 0)))))) &lt;= 0),
AND(NOT(ISBLANK(I150)),
IFERROR(VLOOKUP(I150, Crops!$A$3:$B$616, 2, FALSE),
IFERROR(VLOOKUP(I150, Trees!$A$3:$B$615, 2, FALSE),
IFERROR(VLOOKUP(I150, Animals!$A$3:$B$616, 2, FALSE),
IFERROR(VLOOKUP(I150, Gear!$A$3:$B$614, 2, FALSE),
IFERROR(VLOOKUP(I150, Workshop!$A$3:$B$604, 2, FALSE),
IFERROR(VLOOKUP(I150, Fish!$A$3:$B$613, 2, FALSE), 0)))))) &lt;= 0)), "X", "")</f>
        <v>X</v>
      </c>
      <c r="K150">
        <v>2</v>
      </c>
    </row>
    <row r="151" spans="1:12" x14ac:dyDescent="0.25">
      <c r="A151" t="s">
        <v>350</v>
      </c>
      <c r="B151">
        <v>0</v>
      </c>
      <c r="C151">
        <f>$G$1</f>
        <v>12</v>
      </c>
      <c r="D151">
        <f>SUMIF(Animals!G$3:G$616, A151, Animals!F$3:F$616)
+SUMIF(Gear!G$3:G$614, A151, Gear!F$3:F$614)
+SUMIF(Gear!H$3:H$614, A151, Gear!F$3:F$614)
+SUMIF(Gear!I$3:I$614, A151, Gear!F$3:F$614)
+SUMIF(Workshop!G$3:G$603, A151, Workshop!I$3:I$603)
+SUMIF(Workshop!J$3:J$603, A151, Workshop!L$3:L$603)
+SUMIF(Workshop!M$3:M$603, A151, Workshop!O$3:O$603)
+SUMIF(Workshop!P$3:P$603, A151, Workshop!R$3:R$603)
+SUMIF(Fish!G$3:G$616, A151, Fish!I$3:I$616)
+SUMIF(Fish!J$3:J$616, A151, Fish!L$3:L$616)</f>
        <v>0</v>
      </c>
      <c r="E151">
        <f>SUM(C151:D151)</f>
        <v>12</v>
      </c>
      <c r="F151">
        <f>MAX(0, E151-B151)</f>
        <v>12</v>
      </c>
      <c r="G151" t="s">
        <v>13</v>
      </c>
      <c r="H151" t="s">
        <v>18</v>
      </c>
      <c r="I151" t="s">
        <v>284</v>
      </c>
      <c r="J151" t="str">
        <f>IF(OR(
AND(NOT(ISBLANK(G151)),
IFERROR(VLOOKUP(G151, Crops!$A$3:$B$616, 2, FALSE),
IFERROR(VLOOKUP(G151, Trees!$A$3:$B$615, 2, FALSE),
IFERROR(VLOOKUP(G151, Animals!$A$3:$B$616, 2, FALSE),
IFERROR(VLOOKUP(G151, Gear!$A$3:$B$614, 2, FALSE),
IFERROR(VLOOKUP(G151, Workshop!$A$3:$B$604, 2, FALSE),
IFERROR(VLOOKUP(G151, Fish!$A$3:$B$613, 2, FALSE), 0)))))) &lt;= 0),
AND(NOT(ISBLANK(H151)),
IFERROR(VLOOKUP(H151, Crops!$A$3:$B$616, 2, FALSE),
IFERROR(VLOOKUP(H151, Trees!$A$3:$B$615, 2, FALSE),
IFERROR(VLOOKUP(H151, Animals!$A$3:$B$616, 2, FALSE),
IFERROR(VLOOKUP(H151, Gear!$A$3:$B$614, 2, FALSE),
IFERROR(VLOOKUP(H151, Workshop!$A$3:$B$604, 2, FALSE),
IFERROR(VLOOKUP(H151, Fish!$A$3:$B$613, 2, FALSE), 0)))))) &lt;= 0),
AND(NOT(ISBLANK(I151)),
IFERROR(VLOOKUP(I151, Crops!$A$3:$B$616, 2, FALSE),
IFERROR(VLOOKUP(I151, Trees!$A$3:$B$615, 2, FALSE),
IFERROR(VLOOKUP(I151, Animals!$A$3:$B$616, 2, FALSE),
IFERROR(VLOOKUP(I151, Gear!$A$3:$B$614, 2, FALSE),
IFERROR(VLOOKUP(I151, Workshop!$A$3:$B$604, 2, FALSE),
IFERROR(VLOOKUP(I151, Fish!$A$3:$B$613, 2, FALSE), 0)))))) &lt;= 0)), "X", "")</f>
        <v>X</v>
      </c>
      <c r="K151">
        <v>1</v>
      </c>
      <c r="L151">
        <v>6</v>
      </c>
    </row>
    <row r="152" spans="1:12" x14ac:dyDescent="0.25">
      <c r="A152" t="s">
        <v>419</v>
      </c>
      <c r="B152">
        <v>12</v>
      </c>
      <c r="C152">
        <f>$G$1</f>
        <v>12</v>
      </c>
      <c r="D152">
        <f>SUMIF(Animals!G$3:G$616, A152, Animals!F$3:F$616)
+SUMIF(Gear!G$3:G$614, A152, Gear!F$3:F$614)
+SUMIF(Gear!H$3:H$614, A152, Gear!F$3:F$614)
+SUMIF(Gear!I$3:I$614, A152, Gear!F$3:F$614)
+SUMIF(Workshop!G$3:G$603, A152, Workshop!I$3:I$603)
+SUMIF(Workshop!J$3:J$603, A152, Workshop!L$3:L$603)
+SUMIF(Workshop!M$3:M$603, A152, Workshop!O$3:O$603)
+SUMIF(Workshop!P$3:P$603, A152, Workshop!R$3:R$603)
+SUMIF(Fish!G$3:G$616, A152, Fish!I$3:I$616)
+SUMIF(Fish!J$3:J$616, A152, Fish!L$3:L$616)</f>
        <v>0</v>
      </c>
      <c r="E152">
        <f>SUM(C152:D152)</f>
        <v>12</v>
      </c>
      <c r="F152">
        <f>MAX(0, E152-B152)</f>
        <v>0</v>
      </c>
      <c r="G152" t="s">
        <v>13</v>
      </c>
      <c r="H152" t="s">
        <v>18</v>
      </c>
      <c r="I152" t="s">
        <v>395</v>
      </c>
      <c r="J152" t="str">
        <f>IF(OR(
AND(NOT(ISBLANK(G152)),
IFERROR(VLOOKUP(G152, Crops!$A$3:$B$616, 2, FALSE),
IFERROR(VLOOKUP(G152, Trees!$A$3:$B$615, 2, FALSE),
IFERROR(VLOOKUP(G152, Animals!$A$3:$B$616, 2, FALSE),
IFERROR(VLOOKUP(G152, Gear!$A$3:$B$614, 2, FALSE),
IFERROR(VLOOKUP(G152, Workshop!$A$3:$B$604, 2, FALSE),
IFERROR(VLOOKUP(G152, Fish!$A$3:$B$613, 2, FALSE), 0)))))) &lt;= 0),
AND(NOT(ISBLANK(H152)),
IFERROR(VLOOKUP(H152, Crops!$A$3:$B$616, 2, FALSE),
IFERROR(VLOOKUP(H152, Trees!$A$3:$B$615, 2, FALSE),
IFERROR(VLOOKUP(H152, Animals!$A$3:$B$616, 2, FALSE),
IFERROR(VLOOKUP(H152, Gear!$A$3:$B$614, 2, FALSE),
IFERROR(VLOOKUP(H152, Workshop!$A$3:$B$604, 2, FALSE),
IFERROR(VLOOKUP(H152, Fish!$A$3:$B$613, 2, FALSE), 0)))))) &lt;= 0),
AND(NOT(ISBLANK(I152)),
IFERROR(VLOOKUP(I152, Crops!$A$3:$B$616, 2, FALSE),
IFERROR(VLOOKUP(I152, Trees!$A$3:$B$615, 2, FALSE),
IFERROR(VLOOKUP(I152, Animals!$A$3:$B$616, 2, FALSE),
IFERROR(VLOOKUP(I152, Gear!$A$3:$B$614, 2, FALSE),
IFERROR(VLOOKUP(I152, Workshop!$A$3:$B$604, 2, FALSE),
IFERROR(VLOOKUP(I152, Fish!$A$3:$B$613, 2, FALSE), 0)))))) &lt;= 0)), "X", "")</f>
        <v>X</v>
      </c>
      <c r="K152">
        <v>1</v>
      </c>
      <c r="L152">
        <v>37</v>
      </c>
    </row>
    <row r="153" spans="1:12" x14ac:dyDescent="0.25">
      <c r="A153" t="s">
        <v>100</v>
      </c>
      <c r="B153">
        <v>12</v>
      </c>
      <c r="C153">
        <f>$G$1</f>
        <v>12</v>
      </c>
      <c r="D153">
        <f>SUMIF(Animals!G$3:G$616, A153, Animals!F$3:F$616)
+SUMIF(Gear!G$3:G$614, A153, Gear!F$3:F$614)
+SUMIF(Gear!H$3:H$614, A153, Gear!F$3:F$614)
+SUMIF(Gear!I$3:I$614, A153, Gear!F$3:F$614)
+SUMIF(Workshop!G$3:G$603, A153, Workshop!I$3:I$603)
+SUMIF(Workshop!J$3:J$603, A153, Workshop!L$3:L$603)
+SUMIF(Workshop!M$3:M$603, A153, Workshop!O$3:O$603)
+SUMIF(Workshop!P$3:P$603, A153, Workshop!R$3:R$603)
+SUMIF(Fish!G$3:G$616, A153, Fish!I$3:I$616)
+SUMIF(Fish!J$3:J$616, A153, Fish!L$3:L$616)</f>
        <v>0</v>
      </c>
      <c r="E153">
        <f>SUM(C153:D153)</f>
        <v>12</v>
      </c>
      <c r="F153">
        <f>MAX(0, E153-B153)</f>
        <v>0</v>
      </c>
      <c r="G153" t="s">
        <v>66</v>
      </c>
      <c r="H153" t="s">
        <v>68</v>
      </c>
      <c r="I153" t="s">
        <v>101</v>
      </c>
      <c r="J153" t="str">
        <f>IF(OR(
AND(NOT(ISBLANK(G153)),
IFERROR(VLOOKUP(G153, Crops!$A$3:$B$616, 2, FALSE),
IFERROR(VLOOKUP(G153, Trees!$A$3:$B$615, 2, FALSE),
IFERROR(VLOOKUP(G153, Animals!$A$3:$B$616, 2, FALSE),
IFERROR(VLOOKUP(G153, Gear!$A$3:$B$614, 2, FALSE),
IFERROR(VLOOKUP(G153, Workshop!$A$3:$B$604, 2, FALSE),
IFERROR(VLOOKUP(G153, Fish!$A$3:$B$613, 2, FALSE), 0)))))) &lt;= 0),
AND(NOT(ISBLANK(H153)),
IFERROR(VLOOKUP(H153, Crops!$A$3:$B$616, 2, FALSE),
IFERROR(VLOOKUP(H153, Trees!$A$3:$B$615, 2, FALSE),
IFERROR(VLOOKUP(H153, Animals!$A$3:$B$616, 2, FALSE),
IFERROR(VLOOKUP(H153, Gear!$A$3:$B$614, 2, FALSE),
IFERROR(VLOOKUP(H153, Workshop!$A$3:$B$604, 2, FALSE),
IFERROR(VLOOKUP(H153, Fish!$A$3:$B$613, 2, FALSE), 0)))))) &lt;= 0),
AND(NOT(ISBLANK(I153)),
IFERROR(VLOOKUP(I153, Crops!$A$3:$B$616, 2, FALSE),
IFERROR(VLOOKUP(I153, Trees!$A$3:$B$615, 2, FALSE),
IFERROR(VLOOKUP(I153, Animals!$A$3:$B$616, 2, FALSE),
IFERROR(VLOOKUP(I153, Gear!$A$3:$B$614, 2, FALSE),
IFERROR(VLOOKUP(I153, Workshop!$A$3:$B$604, 2, FALSE),
IFERROR(VLOOKUP(I153, Fish!$A$3:$B$613, 2, FALSE), 0)))))) &lt;= 0)), "X", "")</f>
        <v/>
      </c>
      <c r="K153">
        <v>3</v>
      </c>
    </row>
    <row r="154" spans="1:12" x14ac:dyDescent="0.25">
      <c r="A154" t="s">
        <v>101</v>
      </c>
      <c r="B154">
        <v>24</v>
      </c>
      <c r="C154">
        <f>$G$1</f>
        <v>12</v>
      </c>
      <c r="D154">
        <f>SUMIF(Animals!G$3:G$616, A154, Animals!F$3:F$616)
+SUMIF(Gear!G$3:G$614, A154, Gear!F$3:F$614)
+SUMIF(Gear!H$3:H$614, A154, Gear!F$3:F$614)
+SUMIF(Gear!I$3:I$614, A154, Gear!F$3:F$614)
+SUMIF(Workshop!G$3:G$603, A154, Workshop!I$3:I$603)
+SUMIF(Workshop!J$3:J$603, A154, Workshop!L$3:L$603)
+SUMIF(Workshop!M$3:M$603, A154, Workshop!O$3:O$603)
+SUMIF(Workshop!P$3:P$603, A154, Workshop!R$3:R$603)
+SUMIF(Fish!G$3:G$616, A154, Fish!I$3:I$616)
+SUMIF(Fish!J$3:J$616, A154, Fish!L$3:L$616)</f>
        <v>12</v>
      </c>
      <c r="E154">
        <f>SUM(C154:D154)</f>
        <v>24</v>
      </c>
      <c r="F154">
        <f>MAX(0, E154-B154)</f>
        <v>0</v>
      </c>
      <c r="G154" t="s">
        <v>11</v>
      </c>
      <c r="J154" t="str">
        <f>IF(OR(
AND(NOT(ISBLANK(G154)),
IFERROR(VLOOKUP(G154, Crops!$A$3:$B$616, 2, FALSE),
IFERROR(VLOOKUP(G154, Trees!$A$3:$B$615, 2, FALSE),
IFERROR(VLOOKUP(G154, Animals!$A$3:$B$616, 2, FALSE),
IFERROR(VLOOKUP(G154, Gear!$A$3:$B$614, 2, FALSE),
IFERROR(VLOOKUP(G154, Workshop!$A$3:$B$604, 2, FALSE),
IFERROR(VLOOKUP(G154, Fish!$A$3:$B$613, 2, FALSE), 0)))))) &lt;= 0),
AND(NOT(ISBLANK(H154)),
IFERROR(VLOOKUP(H154, Crops!$A$3:$B$616, 2, FALSE),
IFERROR(VLOOKUP(H154, Trees!$A$3:$B$615, 2, FALSE),
IFERROR(VLOOKUP(H154, Animals!$A$3:$B$616, 2, FALSE),
IFERROR(VLOOKUP(H154, Gear!$A$3:$B$614, 2, FALSE),
IFERROR(VLOOKUP(H154, Workshop!$A$3:$B$604, 2, FALSE),
IFERROR(VLOOKUP(H154, Fish!$A$3:$B$613, 2, FALSE), 0)))))) &lt;= 0),
AND(NOT(ISBLANK(I154)),
IFERROR(VLOOKUP(I154, Crops!$A$3:$B$616, 2, FALSE),
IFERROR(VLOOKUP(I154, Trees!$A$3:$B$615, 2, FALSE),
IFERROR(VLOOKUP(I154, Animals!$A$3:$B$616, 2, FALSE),
IFERROR(VLOOKUP(I154, Gear!$A$3:$B$614, 2, FALSE),
IFERROR(VLOOKUP(I154, Workshop!$A$3:$B$604, 2, FALSE),
IFERROR(VLOOKUP(I154, Fish!$A$3:$B$613, 2, FALSE), 0)))))) &lt;= 0)), "X", "")</f>
        <v/>
      </c>
      <c r="K154">
        <v>4</v>
      </c>
    </row>
    <row r="155" spans="1:12" x14ac:dyDescent="0.25">
      <c r="A155" t="s">
        <v>120</v>
      </c>
      <c r="B155">
        <v>25</v>
      </c>
      <c r="C155">
        <f>$G$1</f>
        <v>12</v>
      </c>
      <c r="D155">
        <f>SUMIF(Animals!G$3:G$616, A155, Animals!F$3:F$616)
+SUMIF(Gear!G$3:G$614, A155, Gear!F$3:F$614)
+SUMIF(Gear!H$3:H$614, A155, Gear!F$3:F$614)
+SUMIF(Gear!I$3:I$614, A155, Gear!F$3:F$614)
+SUMIF(Workshop!G$3:G$603, A155, Workshop!I$3:I$603)
+SUMIF(Workshop!J$3:J$603, A155, Workshop!L$3:L$603)
+SUMIF(Workshop!M$3:M$603, A155, Workshop!O$3:O$603)
+SUMIF(Workshop!P$3:P$603, A155, Workshop!R$3:R$603)
+SUMIF(Fish!G$3:G$616, A155, Fish!I$3:I$616)
+SUMIF(Fish!J$3:J$616, A155, Fish!L$3:L$616)</f>
        <v>0</v>
      </c>
      <c r="E155">
        <f>SUM(C155:D155)</f>
        <v>12</v>
      </c>
      <c r="F155">
        <f>MAX(0, E155-B155)</f>
        <v>0</v>
      </c>
      <c r="G155" t="s">
        <v>68</v>
      </c>
      <c r="H155" t="s">
        <v>98</v>
      </c>
      <c r="I155" t="s">
        <v>11</v>
      </c>
      <c r="J155" t="str">
        <f>IF(OR(
AND(NOT(ISBLANK(G155)),
IFERROR(VLOOKUP(G155, Crops!$A$3:$B$616, 2, FALSE),
IFERROR(VLOOKUP(G155, Trees!$A$3:$B$615, 2, FALSE),
IFERROR(VLOOKUP(G155, Animals!$A$3:$B$616, 2, FALSE),
IFERROR(VLOOKUP(G155, Gear!$A$3:$B$614, 2, FALSE),
IFERROR(VLOOKUP(G155, Workshop!$A$3:$B$604, 2, FALSE),
IFERROR(VLOOKUP(G155, Fish!$A$3:$B$613, 2, FALSE), 0)))))) &lt;= 0),
AND(NOT(ISBLANK(H155)),
IFERROR(VLOOKUP(H155, Crops!$A$3:$B$616, 2, FALSE),
IFERROR(VLOOKUP(H155, Trees!$A$3:$B$615, 2, FALSE),
IFERROR(VLOOKUP(H155, Animals!$A$3:$B$616, 2, FALSE),
IFERROR(VLOOKUP(H155, Gear!$A$3:$B$614, 2, FALSE),
IFERROR(VLOOKUP(H155, Workshop!$A$3:$B$604, 2, FALSE),
IFERROR(VLOOKUP(H155, Fish!$A$3:$B$613, 2, FALSE), 0)))))) &lt;= 0),
AND(NOT(ISBLANK(I155)),
IFERROR(VLOOKUP(I155, Crops!$A$3:$B$616, 2, FALSE),
IFERROR(VLOOKUP(I155, Trees!$A$3:$B$615, 2, FALSE),
IFERROR(VLOOKUP(I155, Animals!$A$3:$B$616, 2, FALSE),
IFERROR(VLOOKUP(I155, Gear!$A$3:$B$614, 2, FALSE),
IFERROR(VLOOKUP(I155, Workshop!$A$3:$B$604, 2, FALSE),
IFERROR(VLOOKUP(I155, Fish!$A$3:$B$613, 2, FALSE), 0)))))) &lt;= 0)), "X", "")</f>
        <v>X</v>
      </c>
      <c r="K155">
        <v>3</v>
      </c>
    </row>
    <row r="156" spans="1:12" x14ac:dyDescent="0.25">
      <c r="A156" t="s">
        <v>438</v>
      </c>
      <c r="B156">
        <v>0</v>
      </c>
      <c r="C156">
        <f>$G$1</f>
        <v>12</v>
      </c>
      <c r="D156">
        <f>SUMIF(Animals!G$3:G$616, A156, Animals!F$3:F$616)
+SUMIF(Gear!G$3:G$614, A156, Gear!F$3:F$614)
+SUMIF(Gear!H$3:H$614, A156, Gear!F$3:F$614)
+SUMIF(Gear!I$3:I$614, A156, Gear!F$3:F$614)
+SUMIF(Workshop!G$3:G$603, A156, Workshop!I$3:I$603)
+SUMIF(Workshop!J$3:J$603, A156, Workshop!L$3:L$603)
+SUMIF(Workshop!M$3:M$603, A156, Workshop!O$3:O$603)
+SUMIF(Workshop!P$3:P$603, A156, Workshop!R$3:R$603)
+SUMIF(Fish!G$3:G$616, A156, Fish!I$3:I$616)
+SUMIF(Fish!J$3:J$616, A156, Fish!L$3:L$616)</f>
        <v>0</v>
      </c>
      <c r="E156">
        <f>SUM(C156:D156)</f>
        <v>12</v>
      </c>
      <c r="F156">
        <f>MAX(0, E156-B156)</f>
        <v>12</v>
      </c>
      <c r="G156" t="s">
        <v>358</v>
      </c>
      <c r="H156" t="s">
        <v>52</v>
      </c>
      <c r="J156" t="str">
        <f>IF(OR(
AND(NOT(ISBLANK(G156)),
IFERROR(VLOOKUP(G156, Crops!$A$3:$B$616, 2, FALSE),
IFERROR(VLOOKUP(G156, Trees!$A$3:$B$615, 2, FALSE),
IFERROR(VLOOKUP(G156, Animals!$A$3:$B$616, 2, FALSE),
IFERROR(VLOOKUP(G156, Gear!$A$3:$B$614, 2, FALSE),
IFERROR(VLOOKUP(G156, Workshop!$A$3:$B$604, 2, FALSE),
IFERROR(VLOOKUP(G156, Fish!$A$3:$B$613, 2, FALSE), 0)))))) &lt;= 0),
AND(NOT(ISBLANK(H156)),
IFERROR(VLOOKUP(H156, Crops!$A$3:$B$616, 2, FALSE),
IFERROR(VLOOKUP(H156, Trees!$A$3:$B$615, 2, FALSE),
IFERROR(VLOOKUP(H156, Animals!$A$3:$B$616, 2, FALSE),
IFERROR(VLOOKUP(H156, Gear!$A$3:$B$614, 2, FALSE),
IFERROR(VLOOKUP(H156, Workshop!$A$3:$B$604, 2, FALSE),
IFERROR(VLOOKUP(H156, Fish!$A$3:$B$613, 2, FALSE), 0)))))) &lt;= 0),
AND(NOT(ISBLANK(I156)),
IFERROR(VLOOKUP(I156, Crops!$A$3:$B$616, 2, FALSE),
IFERROR(VLOOKUP(I156, Trees!$A$3:$B$615, 2, FALSE),
IFERROR(VLOOKUP(I156, Animals!$A$3:$B$616, 2, FALSE),
IFERROR(VLOOKUP(I156, Gear!$A$3:$B$614, 2, FALSE),
IFERROR(VLOOKUP(I156, Workshop!$A$3:$B$604, 2, FALSE),
IFERROR(VLOOKUP(I156, Fish!$A$3:$B$613, 2, FALSE), 0)))))) &lt;= 0)), "X", "")</f>
        <v>X</v>
      </c>
      <c r="K156">
        <v>1</v>
      </c>
      <c r="L156">
        <v>25</v>
      </c>
    </row>
    <row r="157" spans="1:12" x14ac:dyDescent="0.25">
      <c r="A157" t="s">
        <v>389</v>
      </c>
      <c r="B157">
        <v>0</v>
      </c>
      <c r="C157">
        <f>$G$1</f>
        <v>12</v>
      </c>
      <c r="D157">
        <f>SUMIF(Animals!G$3:G$616, A157, Animals!F$3:F$616)
+SUMIF(Gear!G$3:G$614, A157, Gear!F$3:F$614)
+SUMIF(Gear!H$3:H$614, A157, Gear!F$3:F$614)
+SUMIF(Gear!I$3:I$614, A157, Gear!F$3:F$614)
+SUMIF(Workshop!G$3:G$603, A157, Workshop!I$3:I$603)
+SUMIF(Workshop!J$3:J$603, A157, Workshop!L$3:L$603)
+SUMIF(Workshop!M$3:M$603, A157, Workshop!O$3:O$603)
+SUMIF(Workshop!P$3:P$603, A157, Workshop!R$3:R$603)
+SUMIF(Fish!G$3:G$616, A157, Fish!I$3:I$616)
+SUMIF(Fish!J$3:J$616, A157, Fish!L$3:L$616)</f>
        <v>0</v>
      </c>
      <c r="E157">
        <f>SUM(C157:D157)</f>
        <v>12</v>
      </c>
      <c r="F157">
        <f>MAX(0, E157-B157)</f>
        <v>12</v>
      </c>
      <c r="G157" t="s">
        <v>383</v>
      </c>
      <c r="J157" t="str">
        <f>IF(OR(
AND(NOT(ISBLANK(G157)),
IFERROR(VLOOKUP(G157, Crops!$A$3:$B$616, 2, FALSE),
IFERROR(VLOOKUP(G157, Trees!$A$3:$B$615, 2, FALSE),
IFERROR(VLOOKUP(G157, Animals!$A$3:$B$616, 2, FALSE),
IFERROR(VLOOKUP(G157, Gear!$A$3:$B$614, 2, FALSE),
IFERROR(VLOOKUP(G157, Workshop!$A$3:$B$604, 2, FALSE),
IFERROR(VLOOKUP(G157, Fish!$A$3:$B$613, 2, FALSE), 0)))))) &lt;= 0),
AND(NOT(ISBLANK(H157)),
IFERROR(VLOOKUP(H157, Crops!$A$3:$B$616, 2, FALSE),
IFERROR(VLOOKUP(H157, Trees!$A$3:$B$615, 2, FALSE),
IFERROR(VLOOKUP(H157, Animals!$A$3:$B$616, 2, FALSE),
IFERROR(VLOOKUP(H157, Gear!$A$3:$B$614, 2, FALSE),
IFERROR(VLOOKUP(H157, Workshop!$A$3:$B$604, 2, FALSE),
IFERROR(VLOOKUP(H157, Fish!$A$3:$B$613, 2, FALSE), 0)))))) &lt;= 0),
AND(NOT(ISBLANK(I157)),
IFERROR(VLOOKUP(I157, Crops!$A$3:$B$616, 2, FALSE),
IFERROR(VLOOKUP(I157, Trees!$A$3:$B$615, 2, FALSE),
IFERROR(VLOOKUP(I157, Animals!$A$3:$B$616, 2, FALSE),
IFERROR(VLOOKUP(I157, Gear!$A$3:$B$614, 2, FALSE),
IFERROR(VLOOKUP(I157, Workshop!$A$3:$B$604, 2, FALSE),
IFERROR(VLOOKUP(I157, Fish!$A$3:$B$613, 2, FALSE), 0)))))) &lt;= 0)), "X", "")</f>
        <v>X</v>
      </c>
      <c r="K157">
        <v>1</v>
      </c>
      <c r="L157">
        <v>251</v>
      </c>
    </row>
    <row r="158" spans="1:12" x14ac:dyDescent="0.25">
      <c r="A158" t="s">
        <v>171</v>
      </c>
      <c r="B158">
        <v>25</v>
      </c>
      <c r="C158">
        <f>$G$1</f>
        <v>12</v>
      </c>
      <c r="D158">
        <f>SUMIF(Animals!G$3:G$616, A158, Animals!F$3:F$616)
+SUMIF(Gear!G$3:G$614, A158, Gear!F$3:F$614)
+SUMIF(Gear!H$3:H$614, A158, Gear!F$3:F$614)
+SUMIF(Gear!I$3:I$614, A158, Gear!F$3:F$614)
+SUMIF(Workshop!G$3:G$603, A158, Workshop!I$3:I$603)
+SUMIF(Workshop!J$3:J$603, A158, Workshop!L$3:L$603)
+SUMIF(Workshop!M$3:M$603, A158, Workshop!O$3:O$603)
+SUMIF(Workshop!P$3:P$603, A158, Workshop!R$3:R$603)
+SUMIF(Fish!G$3:G$616, A158, Fish!I$3:I$616)
+SUMIF(Fish!J$3:J$616, A158, Fish!L$3:L$616)</f>
        <v>0</v>
      </c>
      <c r="E158">
        <f>SUM(C158:D158)</f>
        <v>12</v>
      </c>
      <c r="F158">
        <f>MAX(0, E158-B158)</f>
        <v>0</v>
      </c>
      <c r="G158" t="s">
        <v>52</v>
      </c>
      <c r="J158" t="str">
        <f>IF(OR(
AND(NOT(ISBLANK(G158)),
IFERROR(VLOOKUP(G158, Crops!$A$3:$B$616, 2, FALSE),
IFERROR(VLOOKUP(G158, Trees!$A$3:$B$615, 2, FALSE),
IFERROR(VLOOKUP(G158, Animals!$A$3:$B$616, 2, FALSE),
IFERROR(VLOOKUP(G158, Gear!$A$3:$B$614, 2, FALSE),
IFERROR(VLOOKUP(G158, Workshop!$A$3:$B$604, 2, FALSE),
IFERROR(VLOOKUP(G158, Fish!$A$3:$B$613, 2, FALSE), 0)))))) &lt;= 0),
AND(NOT(ISBLANK(H158)),
IFERROR(VLOOKUP(H158, Crops!$A$3:$B$616, 2, FALSE),
IFERROR(VLOOKUP(H158, Trees!$A$3:$B$615, 2, FALSE),
IFERROR(VLOOKUP(H158, Animals!$A$3:$B$616, 2, FALSE),
IFERROR(VLOOKUP(H158, Gear!$A$3:$B$614, 2, FALSE),
IFERROR(VLOOKUP(H158, Workshop!$A$3:$B$604, 2, FALSE),
IFERROR(VLOOKUP(H158, Fish!$A$3:$B$613, 2, FALSE), 0)))))) &lt;= 0),
AND(NOT(ISBLANK(I158)),
IFERROR(VLOOKUP(I158, Crops!$A$3:$B$616, 2, FALSE),
IFERROR(VLOOKUP(I158, Trees!$A$3:$B$615, 2, FALSE),
IFERROR(VLOOKUP(I158, Animals!$A$3:$B$616, 2, FALSE),
IFERROR(VLOOKUP(I158, Gear!$A$3:$B$614, 2, FALSE),
IFERROR(VLOOKUP(I158, Workshop!$A$3:$B$604, 2, FALSE),
IFERROR(VLOOKUP(I158, Fish!$A$3:$B$613, 2, FALSE), 0)))))) &lt;= 0)), "X", "")</f>
        <v/>
      </c>
      <c r="K158">
        <v>2</v>
      </c>
    </row>
    <row r="159" spans="1:12" x14ac:dyDescent="0.25">
      <c r="A159" t="s">
        <v>178</v>
      </c>
      <c r="B159">
        <v>25</v>
      </c>
      <c r="C159">
        <f>$G$1</f>
        <v>12</v>
      </c>
      <c r="D159">
        <f>SUMIF(Animals!G$3:G$616, A159, Animals!F$3:F$616)
+SUMIF(Gear!G$3:G$614, A159, Gear!F$3:F$614)
+SUMIF(Gear!H$3:H$614, A159, Gear!F$3:F$614)
+SUMIF(Gear!I$3:I$614, A159, Gear!F$3:F$614)
+SUMIF(Workshop!G$3:G$603, A159, Workshop!I$3:I$603)
+SUMIF(Workshop!J$3:J$603, A159, Workshop!L$3:L$603)
+SUMIF(Workshop!M$3:M$603, A159, Workshop!O$3:O$603)
+SUMIF(Workshop!P$3:P$603, A159, Workshop!R$3:R$603)
+SUMIF(Fish!G$3:G$616, A159, Fish!I$3:I$616)
+SUMIF(Fish!J$3:J$616, A159, Fish!L$3:L$616)</f>
        <v>0</v>
      </c>
      <c r="E159">
        <f>SUM(C159:D159)</f>
        <v>12</v>
      </c>
      <c r="F159">
        <f>MAX(0, E159-B159)</f>
        <v>0</v>
      </c>
      <c r="G159" t="s">
        <v>52</v>
      </c>
      <c r="J159" t="str">
        <f>IF(OR(
AND(NOT(ISBLANK(G159)),
IFERROR(VLOOKUP(G159, Crops!$A$3:$B$616, 2, FALSE),
IFERROR(VLOOKUP(G159, Trees!$A$3:$B$615, 2, FALSE),
IFERROR(VLOOKUP(G159, Animals!$A$3:$B$616, 2, FALSE),
IFERROR(VLOOKUP(G159, Gear!$A$3:$B$614, 2, FALSE),
IFERROR(VLOOKUP(G159, Workshop!$A$3:$B$604, 2, FALSE),
IFERROR(VLOOKUP(G159, Fish!$A$3:$B$613, 2, FALSE), 0)))))) &lt;= 0),
AND(NOT(ISBLANK(H159)),
IFERROR(VLOOKUP(H159, Crops!$A$3:$B$616, 2, FALSE),
IFERROR(VLOOKUP(H159, Trees!$A$3:$B$615, 2, FALSE),
IFERROR(VLOOKUP(H159, Animals!$A$3:$B$616, 2, FALSE),
IFERROR(VLOOKUP(H159, Gear!$A$3:$B$614, 2, FALSE),
IFERROR(VLOOKUP(H159, Workshop!$A$3:$B$604, 2, FALSE),
IFERROR(VLOOKUP(H159, Fish!$A$3:$B$613, 2, FALSE), 0)))))) &lt;= 0),
AND(NOT(ISBLANK(I159)),
IFERROR(VLOOKUP(I159, Crops!$A$3:$B$616, 2, FALSE),
IFERROR(VLOOKUP(I159, Trees!$A$3:$B$615, 2, FALSE),
IFERROR(VLOOKUP(I159, Animals!$A$3:$B$616, 2, FALSE),
IFERROR(VLOOKUP(I159, Gear!$A$3:$B$614, 2, FALSE),
IFERROR(VLOOKUP(I159, Workshop!$A$3:$B$604, 2, FALSE),
IFERROR(VLOOKUP(I159, Fish!$A$3:$B$613, 2, FALSE), 0)))))) &lt;= 0)), "X", "")</f>
        <v/>
      </c>
      <c r="K159">
        <v>2</v>
      </c>
    </row>
    <row r="160" spans="1:12" x14ac:dyDescent="0.25">
      <c r="A160" t="s">
        <v>310</v>
      </c>
      <c r="B160">
        <v>0</v>
      </c>
      <c r="C160">
        <f>$G$1</f>
        <v>12</v>
      </c>
      <c r="D160">
        <f>SUMIF(Animals!G$3:G$616, A160, Animals!F$3:F$616)
+SUMIF(Gear!G$3:G$614, A160, Gear!F$3:F$614)
+SUMIF(Gear!H$3:H$614, A160, Gear!F$3:F$614)
+SUMIF(Gear!I$3:I$614, A160, Gear!F$3:F$614)
+SUMIF(Workshop!G$3:G$603, A160, Workshop!I$3:I$603)
+SUMIF(Workshop!J$3:J$603, A160, Workshop!L$3:L$603)
+SUMIF(Workshop!M$3:M$603, A160, Workshop!O$3:O$603)
+SUMIF(Workshop!P$3:P$603, A160, Workshop!R$3:R$603)
+SUMIF(Fish!G$3:G$616, A160, Fish!I$3:I$616)
+SUMIF(Fish!J$3:J$616, A160, Fish!L$3:L$616)</f>
        <v>0</v>
      </c>
      <c r="E160">
        <f>SUM(C160:D160)</f>
        <v>12</v>
      </c>
      <c r="F160">
        <f>MAX(0, E160-B160)</f>
        <v>12</v>
      </c>
      <c r="G160" t="s">
        <v>281</v>
      </c>
      <c r="J160" t="str">
        <f>IF(OR(
AND(NOT(ISBLANK(G160)),
IFERROR(VLOOKUP(G160, Crops!$A$3:$B$616, 2, FALSE),
IFERROR(VLOOKUP(G160, Trees!$A$3:$B$615, 2, FALSE),
IFERROR(VLOOKUP(G160, Animals!$A$3:$B$616, 2, FALSE),
IFERROR(VLOOKUP(G160, Gear!$A$3:$B$614, 2, FALSE),
IFERROR(VLOOKUP(G160, Workshop!$A$3:$B$604, 2, FALSE),
IFERROR(VLOOKUP(G160, Fish!$A$3:$B$613, 2, FALSE), 0)))))) &lt;= 0),
AND(NOT(ISBLANK(H160)),
IFERROR(VLOOKUP(H160, Crops!$A$3:$B$616, 2, FALSE),
IFERROR(VLOOKUP(H160, Trees!$A$3:$B$615, 2, FALSE),
IFERROR(VLOOKUP(H160, Animals!$A$3:$B$616, 2, FALSE),
IFERROR(VLOOKUP(H160, Gear!$A$3:$B$614, 2, FALSE),
IFERROR(VLOOKUP(H160, Workshop!$A$3:$B$604, 2, FALSE),
IFERROR(VLOOKUP(H160, Fish!$A$3:$B$613, 2, FALSE), 0)))))) &lt;= 0),
AND(NOT(ISBLANK(I160)),
IFERROR(VLOOKUP(I160, Crops!$A$3:$B$616, 2, FALSE),
IFERROR(VLOOKUP(I160, Trees!$A$3:$B$615, 2, FALSE),
IFERROR(VLOOKUP(I160, Animals!$A$3:$B$616, 2, FALSE),
IFERROR(VLOOKUP(I160, Gear!$A$3:$B$614, 2, FALSE),
IFERROR(VLOOKUP(I160, Workshop!$A$3:$B$604, 2, FALSE),
IFERROR(VLOOKUP(I160, Fish!$A$3:$B$613, 2, FALSE), 0)))))) &lt;= 0)), "X", "")</f>
        <v>X</v>
      </c>
      <c r="K160">
        <v>1</v>
      </c>
      <c r="L160">
        <v>255</v>
      </c>
    </row>
    <row r="161" spans="1:12" x14ac:dyDescent="0.25">
      <c r="A161" t="s">
        <v>125</v>
      </c>
      <c r="B161">
        <v>12</v>
      </c>
      <c r="C161">
        <f>$G$1</f>
        <v>12</v>
      </c>
      <c r="D161">
        <f>SUMIF(Animals!G$3:G$616, A161, Animals!F$3:F$616)
+SUMIF(Gear!G$3:G$614, A161, Gear!F$3:F$614)
+SUMIF(Gear!H$3:H$614, A161, Gear!F$3:F$614)
+SUMIF(Gear!I$3:I$614, A161, Gear!F$3:F$614)
+SUMIF(Workshop!G$3:G$603, A161, Workshop!I$3:I$603)
+SUMIF(Workshop!J$3:J$603, A161, Workshop!L$3:L$603)
+SUMIF(Workshop!M$3:M$603, A161, Workshop!O$3:O$603)
+SUMIF(Workshop!P$3:P$603, A161, Workshop!R$3:R$603)
+SUMIF(Fish!G$3:G$616, A161, Fish!I$3:I$616)
+SUMIF(Fish!J$3:J$616, A161, Fish!L$3:L$616)</f>
        <v>0</v>
      </c>
      <c r="E161">
        <f>SUM(C161:D161)</f>
        <v>12</v>
      </c>
      <c r="F161">
        <f>MAX(0, E161-B161)</f>
        <v>0</v>
      </c>
      <c r="G161" t="s">
        <v>17</v>
      </c>
      <c r="J161" t="str">
        <f>IF(OR(
AND(NOT(ISBLANK(G161)),
IFERROR(VLOOKUP(G161, Crops!$A$3:$B$616, 2, FALSE),
IFERROR(VLOOKUP(G161, Trees!$A$3:$B$615, 2, FALSE),
IFERROR(VLOOKUP(G161, Animals!$A$3:$B$616, 2, FALSE),
IFERROR(VLOOKUP(G161, Gear!$A$3:$B$614, 2, FALSE),
IFERROR(VLOOKUP(G161, Workshop!$A$3:$B$604, 2, FALSE),
IFERROR(VLOOKUP(G161, Fish!$A$3:$B$613, 2, FALSE), 0)))))) &lt;= 0),
AND(NOT(ISBLANK(H161)),
IFERROR(VLOOKUP(H161, Crops!$A$3:$B$616, 2, FALSE),
IFERROR(VLOOKUP(H161, Trees!$A$3:$B$615, 2, FALSE),
IFERROR(VLOOKUP(H161, Animals!$A$3:$B$616, 2, FALSE),
IFERROR(VLOOKUP(H161, Gear!$A$3:$B$614, 2, FALSE),
IFERROR(VLOOKUP(H161, Workshop!$A$3:$B$604, 2, FALSE),
IFERROR(VLOOKUP(H161, Fish!$A$3:$B$613, 2, FALSE), 0)))))) &lt;= 0),
AND(NOT(ISBLANK(I161)),
IFERROR(VLOOKUP(I161, Crops!$A$3:$B$616, 2, FALSE),
IFERROR(VLOOKUP(I161, Trees!$A$3:$B$615, 2, FALSE),
IFERROR(VLOOKUP(I161, Animals!$A$3:$B$616, 2, FALSE),
IFERROR(VLOOKUP(I161, Gear!$A$3:$B$614, 2, FALSE),
IFERROR(VLOOKUP(I161, Workshop!$A$3:$B$604, 2, FALSE),
IFERROR(VLOOKUP(I161, Fish!$A$3:$B$613, 2, FALSE), 0)))))) &lt;= 0)), "X", "")</f>
        <v>X</v>
      </c>
      <c r="K161">
        <v>3</v>
      </c>
    </row>
    <row r="162" spans="1:12" x14ac:dyDescent="0.25">
      <c r="A162" t="s">
        <v>327</v>
      </c>
      <c r="B162">
        <v>5</v>
      </c>
      <c r="C162">
        <f>$G$1</f>
        <v>12</v>
      </c>
      <c r="D162">
        <f>SUMIF(Animals!G$3:G$616, A162, Animals!F$3:F$616)
+SUMIF(Gear!G$3:G$614, A162, Gear!F$3:F$614)
+SUMIF(Gear!H$3:H$614, A162, Gear!F$3:F$614)
+SUMIF(Gear!I$3:I$614, A162, Gear!F$3:F$614)
+SUMIF(Workshop!G$3:G$603, A162, Workshop!I$3:I$603)
+SUMIF(Workshop!J$3:J$603, A162, Workshop!L$3:L$603)
+SUMIF(Workshop!M$3:M$603, A162, Workshop!O$3:O$603)
+SUMIF(Workshop!P$3:P$603, A162, Workshop!R$3:R$603)
+SUMIF(Fish!G$3:G$616, A162, Fish!I$3:I$616)
+SUMIF(Fish!J$3:J$616, A162, Fish!L$3:L$616)</f>
        <v>0</v>
      </c>
      <c r="E162">
        <f>SUM(C162:D162)</f>
        <v>12</v>
      </c>
      <c r="F162">
        <f>MAX(0, E162-B162)</f>
        <v>7</v>
      </c>
      <c r="G162" t="s">
        <v>268</v>
      </c>
      <c r="J162" t="str">
        <f>IF(OR(
AND(NOT(ISBLANK(G162)),
IFERROR(VLOOKUP(G162, Crops!$A$3:$B$616, 2, FALSE),
IFERROR(VLOOKUP(G162, Trees!$A$3:$B$615, 2, FALSE),
IFERROR(VLOOKUP(G162, Animals!$A$3:$B$616, 2, FALSE),
IFERROR(VLOOKUP(G162, Gear!$A$3:$B$614, 2, FALSE),
IFERROR(VLOOKUP(G162, Workshop!$A$3:$B$604, 2, FALSE),
IFERROR(VLOOKUP(G162, Fish!$A$3:$B$613, 2, FALSE), 0)))))) &lt;= 0),
AND(NOT(ISBLANK(H162)),
IFERROR(VLOOKUP(H162, Crops!$A$3:$B$616, 2, FALSE),
IFERROR(VLOOKUP(H162, Trees!$A$3:$B$615, 2, FALSE),
IFERROR(VLOOKUP(H162, Animals!$A$3:$B$616, 2, FALSE),
IFERROR(VLOOKUP(H162, Gear!$A$3:$B$614, 2, FALSE),
IFERROR(VLOOKUP(H162, Workshop!$A$3:$B$604, 2, FALSE),
IFERROR(VLOOKUP(H162, Fish!$A$3:$B$613, 2, FALSE), 0)))))) &lt;= 0),
AND(NOT(ISBLANK(I162)),
IFERROR(VLOOKUP(I162, Crops!$A$3:$B$616, 2, FALSE),
IFERROR(VLOOKUP(I162, Trees!$A$3:$B$615, 2, FALSE),
IFERROR(VLOOKUP(I162, Animals!$A$3:$B$616, 2, FALSE),
IFERROR(VLOOKUP(I162, Gear!$A$3:$B$614, 2, FALSE),
IFERROR(VLOOKUP(I162, Workshop!$A$3:$B$604, 2, FALSE),
IFERROR(VLOOKUP(I162, Fish!$A$3:$B$613, 2, FALSE), 0)))))) &lt;= 0)), "X", "")</f>
        <v>X</v>
      </c>
      <c r="K162">
        <v>2</v>
      </c>
    </row>
    <row r="163" spans="1:12" x14ac:dyDescent="0.25">
      <c r="A163" t="s">
        <v>329</v>
      </c>
      <c r="B163">
        <v>12</v>
      </c>
      <c r="C163">
        <f>$G$1</f>
        <v>12</v>
      </c>
      <c r="D163">
        <f>SUMIF(Animals!G$3:G$616, A163, Animals!F$3:F$616)
+SUMIF(Gear!G$3:G$614, A163, Gear!F$3:F$614)
+SUMIF(Gear!H$3:H$614, A163, Gear!F$3:F$614)
+SUMIF(Gear!I$3:I$614, A163, Gear!F$3:F$614)
+SUMIF(Workshop!G$3:G$603, A163, Workshop!I$3:I$603)
+SUMIF(Workshop!J$3:J$603, A163, Workshop!L$3:L$603)
+SUMIF(Workshop!M$3:M$603, A163, Workshop!O$3:O$603)
+SUMIF(Workshop!P$3:P$603, A163, Workshop!R$3:R$603)
+SUMIF(Fish!G$3:G$616, A163, Fish!I$3:I$616)
+SUMIF(Fish!J$3:J$616, A163, Fish!L$3:L$616)</f>
        <v>0</v>
      </c>
      <c r="E163">
        <f>SUM(C163:D163)</f>
        <v>12</v>
      </c>
      <c r="F163">
        <f>MAX(0, E163-B163)</f>
        <v>0</v>
      </c>
      <c r="G163" t="s">
        <v>284</v>
      </c>
      <c r="J163" t="str">
        <f>IF(OR(
AND(NOT(ISBLANK(G163)),
IFERROR(VLOOKUP(G163, Crops!$A$3:$B$616, 2, FALSE),
IFERROR(VLOOKUP(G163, Trees!$A$3:$B$615, 2, FALSE),
IFERROR(VLOOKUP(G163, Animals!$A$3:$B$616, 2, FALSE),
IFERROR(VLOOKUP(G163, Gear!$A$3:$B$614, 2, FALSE),
IFERROR(VLOOKUP(G163, Workshop!$A$3:$B$604, 2, FALSE),
IFERROR(VLOOKUP(G163, Fish!$A$3:$B$613, 2, FALSE), 0)))))) &lt;= 0),
AND(NOT(ISBLANK(H163)),
IFERROR(VLOOKUP(H163, Crops!$A$3:$B$616, 2, FALSE),
IFERROR(VLOOKUP(H163, Trees!$A$3:$B$615, 2, FALSE),
IFERROR(VLOOKUP(H163, Animals!$A$3:$B$616, 2, FALSE),
IFERROR(VLOOKUP(H163, Gear!$A$3:$B$614, 2, FALSE),
IFERROR(VLOOKUP(H163, Workshop!$A$3:$B$604, 2, FALSE),
IFERROR(VLOOKUP(H163, Fish!$A$3:$B$613, 2, FALSE), 0)))))) &lt;= 0),
AND(NOT(ISBLANK(I163)),
IFERROR(VLOOKUP(I163, Crops!$A$3:$B$616, 2, FALSE),
IFERROR(VLOOKUP(I163, Trees!$A$3:$B$615, 2, FALSE),
IFERROR(VLOOKUP(I163, Animals!$A$3:$B$616, 2, FALSE),
IFERROR(VLOOKUP(I163, Gear!$A$3:$B$614, 2, FALSE),
IFERROR(VLOOKUP(I163, Workshop!$A$3:$B$604, 2, FALSE),
IFERROR(VLOOKUP(I163, Fish!$A$3:$B$613, 2, FALSE), 0)))))) &lt;= 0)), "X", "")</f>
        <v/>
      </c>
      <c r="K163">
        <v>3</v>
      </c>
    </row>
    <row r="164" spans="1:12" x14ac:dyDescent="0.25">
      <c r="A164" t="s">
        <v>332</v>
      </c>
      <c r="B164">
        <v>16</v>
      </c>
      <c r="C164">
        <f>$G$1</f>
        <v>12</v>
      </c>
      <c r="D164">
        <f>SUMIF(Animals!G$3:G$616, A164, Animals!F$3:F$616)
+SUMIF(Gear!G$3:G$614, A164, Gear!F$3:F$614)
+SUMIF(Gear!H$3:H$614, A164, Gear!F$3:F$614)
+SUMIF(Gear!I$3:I$614, A164, Gear!F$3:F$614)
+SUMIF(Workshop!G$3:G$603, A164, Workshop!I$3:I$603)
+SUMIF(Workshop!J$3:J$603, A164, Workshop!L$3:L$603)
+SUMIF(Workshop!M$3:M$603, A164, Workshop!O$3:O$603)
+SUMIF(Workshop!P$3:P$603, A164, Workshop!R$3:R$603)
+SUMIF(Fish!G$3:G$616, A164, Fish!I$3:I$616)
+SUMIF(Fish!J$3:J$616, A164, Fish!L$3:L$616)</f>
        <v>0</v>
      </c>
      <c r="E164">
        <f>SUM(C164:D164)</f>
        <v>12</v>
      </c>
      <c r="F164">
        <f>MAX(0, E164-B164)</f>
        <v>0</v>
      </c>
      <c r="G164" t="s">
        <v>296</v>
      </c>
      <c r="J164" t="str">
        <f>IF(OR(
AND(NOT(ISBLANK(G164)),
IFERROR(VLOOKUP(G164, Crops!$A$3:$B$616, 2, FALSE),
IFERROR(VLOOKUP(G164, Trees!$A$3:$B$615, 2, FALSE),
IFERROR(VLOOKUP(G164, Animals!$A$3:$B$616, 2, FALSE),
IFERROR(VLOOKUP(G164, Gear!$A$3:$B$614, 2, FALSE),
IFERROR(VLOOKUP(G164, Workshop!$A$3:$B$604, 2, FALSE),
IFERROR(VLOOKUP(G164, Fish!$A$3:$B$613, 2, FALSE), 0)))))) &lt;= 0),
AND(NOT(ISBLANK(H164)),
IFERROR(VLOOKUP(H164, Crops!$A$3:$B$616, 2, FALSE),
IFERROR(VLOOKUP(H164, Trees!$A$3:$B$615, 2, FALSE),
IFERROR(VLOOKUP(H164, Animals!$A$3:$B$616, 2, FALSE),
IFERROR(VLOOKUP(H164, Gear!$A$3:$B$614, 2, FALSE),
IFERROR(VLOOKUP(H164, Workshop!$A$3:$B$604, 2, FALSE),
IFERROR(VLOOKUP(H164, Fish!$A$3:$B$613, 2, FALSE), 0)))))) &lt;= 0),
AND(NOT(ISBLANK(I164)),
IFERROR(VLOOKUP(I164, Crops!$A$3:$B$616, 2, FALSE),
IFERROR(VLOOKUP(I164, Trees!$A$3:$B$615, 2, FALSE),
IFERROR(VLOOKUP(I164, Animals!$A$3:$B$616, 2, FALSE),
IFERROR(VLOOKUP(I164, Gear!$A$3:$B$614, 2, FALSE),
IFERROR(VLOOKUP(I164, Workshop!$A$3:$B$604, 2, FALSE),
IFERROR(VLOOKUP(I164, Fish!$A$3:$B$613, 2, FALSE), 0)))))) &lt;= 0)), "X", "")</f>
        <v>X</v>
      </c>
      <c r="K164">
        <v>1</v>
      </c>
      <c r="L164">
        <v>2</v>
      </c>
    </row>
    <row r="165" spans="1:12" x14ac:dyDescent="0.25">
      <c r="A165" t="s">
        <v>495</v>
      </c>
      <c r="B165">
        <v>0</v>
      </c>
      <c r="C165">
        <f>$G$1</f>
        <v>12</v>
      </c>
      <c r="D165">
        <f>SUMIF(Animals!G$3:G$616, A165, Animals!F$3:F$616)
+SUMIF(Gear!G$3:G$614, A165, Gear!F$3:F$614)
+SUMIF(Gear!H$3:H$614, A165, Gear!F$3:F$614)
+SUMIF(Gear!I$3:I$614, A165, Gear!F$3:F$614)
+SUMIF(Workshop!G$3:G$603, A165, Workshop!I$3:I$603)
+SUMIF(Workshop!J$3:J$603, A165, Workshop!L$3:L$603)
+SUMIF(Workshop!M$3:M$603, A165, Workshop!O$3:O$603)
+SUMIF(Workshop!P$3:P$603, A165, Workshop!R$3:R$603)
+SUMIF(Fish!G$3:G$616, A165, Fish!I$3:I$616)
+SUMIF(Fish!J$3:J$616, A165, Fish!L$3:L$616)</f>
        <v>0</v>
      </c>
      <c r="E165">
        <f>SUM(C165:D165)</f>
        <v>12</v>
      </c>
      <c r="F165">
        <f>MAX(0, E165-B165)</f>
        <v>12</v>
      </c>
      <c r="G165" t="s">
        <v>456</v>
      </c>
      <c r="J165" t="str">
        <f>IF(OR(
AND(NOT(ISBLANK(G165)),
IFERROR(VLOOKUP(G165, Crops!$A$3:$B$616, 2, FALSE),
IFERROR(VLOOKUP(G165, Trees!$A$3:$B$615, 2, FALSE),
IFERROR(VLOOKUP(G165, Animals!$A$3:$B$616, 2, FALSE),
IFERROR(VLOOKUP(G165, Gear!$A$3:$B$614, 2, FALSE),
IFERROR(VLOOKUP(G165, Workshop!$A$3:$B$604, 2, FALSE),
IFERROR(VLOOKUP(G165, Fish!$A$3:$B$613, 2, FALSE), 0)))))) &lt;= 0),
AND(NOT(ISBLANK(H165)),
IFERROR(VLOOKUP(H165, Crops!$A$3:$B$616, 2, FALSE),
IFERROR(VLOOKUP(H165, Trees!$A$3:$B$615, 2, FALSE),
IFERROR(VLOOKUP(H165, Animals!$A$3:$B$616, 2, FALSE),
IFERROR(VLOOKUP(H165, Gear!$A$3:$B$614, 2, FALSE),
IFERROR(VLOOKUP(H165, Workshop!$A$3:$B$604, 2, FALSE),
IFERROR(VLOOKUP(H165, Fish!$A$3:$B$613, 2, FALSE), 0)))))) &lt;= 0),
AND(NOT(ISBLANK(I165)),
IFERROR(VLOOKUP(I165, Crops!$A$3:$B$616, 2, FALSE),
IFERROR(VLOOKUP(I165, Trees!$A$3:$B$615, 2, FALSE),
IFERROR(VLOOKUP(I165, Animals!$A$3:$B$616, 2, FALSE),
IFERROR(VLOOKUP(I165, Gear!$A$3:$B$614, 2, FALSE),
IFERROR(VLOOKUP(I165, Workshop!$A$3:$B$604, 2, FALSE),
IFERROR(VLOOKUP(I165, Fish!$A$3:$B$613, 2, FALSE), 0)))))) &lt;= 0)), "X", "")</f>
        <v>X</v>
      </c>
      <c r="K165">
        <v>1</v>
      </c>
      <c r="L165">
        <v>40</v>
      </c>
    </row>
    <row r="166" spans="1:12" x14ac:dyDescent="0.25">
      <c r="A166" t="s">
        <v>331</v>
      </c>
      <c r="B166">
        <v>40</v>
      </c>
      <c r="C166">
        <f>$G$1</f>
        <v>12</v>
      </c>
      <c r="D166">
        <f>SUMIF(Animals!G$3:G$616, A166, Animals!F$3:F$616)
+SUMIF(Gear!G$3:G$614, A166, Gear!F$3:F$614)
+SUMIF(Gear!H$3:H$614, A166, Gear!F$3:F$614)
+SUMIF(Gear!I$3:I$614, A166, Gear!F$3:F$614)
+SUMIF(Workshop!G$3:G$603, A166, Workshop!I$3:I$603)
+SUMIF(Workshop!J$3:J$603, A166, Workshop!L$3:L$603)
+SUMIF(Workshop!M$3:M$603, A166, Workshop!O$3:O$603)
+SUMIF(Workshop!P$3:P$603, A166, Workshop!R$3:R$603)
+SUMIF(Fish!G$3:G$616, A166, Fish!I$3:I$616)
+SUMIF(Fish!J$3:J$616, A166, Fish!L$3:L$616)</f>
        <v>0</v>
      </c>
      <c r="E166">
        <f>SUM(C166:D166)</f>
        <v>12</v>
      </c>
      <c r="F166">
        <f>MAX(0, E166-B166)</f>
        <v>0</v>
      </c>
      <c r="G166" t="s">
        <v>294</v>
      </c>
      <c r="J166" t="str">
        <f>IF(OR(
AND(NOT(ISBLANK(G166)),
IFERROR(VLOOKUP(G166, Crops!$A$3:$B$616, 2, FALSE),
IFERROR(VLOOKUP(G166, Trees!$A$3:$B$615, 2, FALSE),
IFERROR(VLOOKUP(G166, Animals!$A$3:$B$616, 2, FALSE),
IFERROR(VLOOKUP(G166, Gear!$A$3:$B$614, 2, FALSE),
IFERROR(VLOOKUP(G166, Workshop!$A$3:$B$604, 2, FALSE),
IFERROR(VLOOKUP(G166, Fish!$A$3:$B$613, 2, FALSE), 0)))))) &lt;= 0),
AND(NOT(ISBLANK(H166)),
IFERROR(VLOOKUP(H166, Crops!$A$3:$B$616, 2, FALSE),
IFERROR(VLOOKUP(H166, Trees!$A$3:$B$615, 2, FALSE),
IFERROR(VLOOKUP(H166, Animals!$A$3:$B$616, 2, FALSE),
IFERROR(VLOOKUP(H166, Gear!$A$3:$B$614, 2, FALSE),
IFERROR(VLOOKUP(H166, Workshop!$A$3:$B$604, 2, FALSE),
IFERROR(VLOOKUP(H166, Fish!$A$3:$B$613, 2, FALSE), 0)))))) &lt;= 0),
AND(NOT(ISBLANK(I166)),
IFERROR(VLOOKUP(I166, Crops!$A$3:$B$616, 2, FALSE),
IFERROR(VLOOKUP(I166, Trees!$A$3:$B$615, 2, FALSE),
IFERROR(VLOOKUP(I166, Animals!$A$3:$B$616, 2, FALSE),
IFERROR(VLOOKUP(I166, Gear!$A$3:$B$614, 2, FALSE),
IFERROR(VLOOKUP(I166, Workshop!$A$3:$B$604, 2, FALSE),
IFERROR(VLOOKUP(I166, Fish!$A$3:$B$613, 2, FALSE), 0)))))) &lt;= 0)), "X", "")</f>
        <v>X</v>
      </c>
      <c r="K166">
        <v>2</v>
      </c>
    </row>
    <row r="167" spans="1:12" x14ac:dyDescent="0.25">
      <c r="A167" t="s">
        <v>328</v>
      </c>
      <c r="B167">
        <v>0</v>
      </c>
      <c r="C167">
        <f>$G$1</f>
        <v>12</v>
      </c>
      <c r="D167">
        <f>SUMIF(Animals!G$3:G$616, A167, Animals!F$3:F$616)
+SUMIF(Gear!G$3:G$614, A167, Gear!F$3:F$614)
+SUMIF(Gear!H$3:H$614, A167, Gear!F$3:F$614)
+SUMIF(Gear!I$3:I$614, A167, Gear!F$3:F$614)
+SUMIF(Workshop!G$3:G$603, A167, Workshop!I$3:I$603)
+SUMIF(Workshop!J$3:J$603, A167, Workshop!L$3:L$603)
+SUMIF(Workshop!M$3:M$603, A167, Workshop!O$3:O$603)
+SUMIF(Workshop!P$3:P$603, A167, Workshop!R$3:R$603)
+SUMIF(Fish!G$3:G$616, A167, Fish!I$3:I$616)
+SUMIF(Fish!J$3:J$616, A167, Fish!L$3:L$616)</f>
        <v>0</v>
      </c>
      <c r="E167">
        <f>SUM(C167:D167)</f>
        <v>12</v>
      </c>
      <c r="F167">
        <f>MAX(0, E167-B167)</f>
        <v>12</v>
      </c>
      <c r="G167" t="s">
        <v>277</v>
      </c>
      <c r="J167" t="str">
        <f>IF(OR(
AND(NOT(ISBLANK(G167)),
IFERROR(VLOOKUP(G167, Crops!$A$3:$B$616, 2, FALSE),
IFERROR(VLOOKUP(G167, Trees!$A$3:$B$615, 2, FALSE),
IFERROR(VLOOKUP(G167, Animals!$A$3:$B$616, 2, FALSE),
IFERROR(VLOOKUP(G167, Gear!$A$3:$B$614, 2, FALSE),
IFERROR(VLOOKUP(G167, Workshop!$A$3:$B$604, 2, FALSE),
IFERROR(VLOOKUP(G167, Fish!$A$3:$B$613, 2, FALSE), 0)))))) &lt;= 0),
AND(NOT(ISBLANK(H167)),
IFERROR(VLOOKUP(H167, Crops!$A$3:$B$616, 2, FALSE),
IFERROR(VLOOKUP(H167, Trees!$A$3:$B$615, 2, FALSE),
IFERROR(VLOOKUP(H167, Animals!$A$3:$B$616, 2, FALSE),
IFERROR(VLOOKUP(H167, Gear!$A$3:$B$614, 2, FALSE),
IFERROR(VLOOKUP(H167, Workshop!$A$3:$B$604, 2, FALSE),
IFERROR(VLOOKUP(H167, Fish!$A$3:$B$613, 2, FALSE), 0)))))) &lt;= 0),
AND(NOT(ISBLANK(I167)),
IFERROR(VLOOKUP(I167, Crops!$A$3:$B$616, 2, FALSE),
IFERROR(VLOOKUP(I167, Trees!$A$3:$B$615, 2, FALSE),
IFERROR(VLOOKUP(I167, Animals!$A$3:$B$616, 2, FALSE),
IFERROR(VLOOKUP(I167, Gear!$A$3:$B$614, 2, FALSE),
IFERROR(VLOOKUP(I167, Workshop!$A$3:$B$604, 2, FALSE),
IFERROR(VLOOKUP(I167, Fish!$A$3:$B$613, 2, FALSE), 0)))))) &lt;= 0)), "X", "")</f>
        <v>X</v>
      </c>
      <c r="K167">
        <v>1</v>
      </c>
      <c r="L167">
        <v>28</v>
      </c>
    </row>
    <row r="168" spans="1:12" x14ac:dyDescent="0.25">
      <c r="A168" t="s">
        <v>330</v>
      </c>
      <c r="B168">
        <v>4</v>
      </c>
      <c r="C168">
        <f>$G$1</f>
        <v>12</v>
      </c>
      <c r="D168">
        <f>SUMIF(Animals!G$3:G$616, A168, Animals!F$3:F$616)
+SUMIF(Gear!G$3:G$614, A168, Gear!F$3:F$614)
+SUMIF(Gear!H$3:H$614, A168, Gear!F$3:F$614)
+SUMIF(Gear!I$3:I$614, A168, Gear!F$3:F$614)
+SUMIF(Workshop!G$3:G$603, A168, Workshop!I$3:I$603)
+SUMIF(Workshop!J$3:J$603, A168, Workshop!L$3:L$603)
+SUMIF(Workshop!M$3:M$603, A168, Workshop!O$3:O$603)
+SUMIF(Workshop!P$3:P$603, A168, Workshop!R$3:R$603)
+SUMIF(Fish!G$3:G$616, A168, Fish!I$3:I$616)
+SUMIF(Fish!J$3:J$616, A168, Fish!L$3:L$616)</f>
        <v>0</v>
      </c>
      <c r="E168">
        <f>SUM(C168:D168)</f>
        <v>12</v>
      </c>
      <c r="F168">
        <f>MAX(0, E168-B168)</f>
        <v>8</v>
      </c>
      <c r="G168" t="s">
        <v>291</v>
      </c>
      <c r="J168" t="str">
        <f>IF(OR(
AND(NOT(ISBLANK(G168)),
IFERROR(VLOOKUP(G168, Crops!$A$3:$B$616, 2, FALSE),
IFERROR(VLOOKUP(G168, Trees!$A$3:$B$615, 2, FALSE),
IFERROR(VLOOKUP(G168, Animals!$A$3:$B$616, 2, FALSE),
IFERROR(VLOOKUP(G168, Gear!$A$3:$B$614, 2, FALSE),
IFERROR(VLOOKUP(G168, Workshop!$A$3:$B$604, 2, FALSE),
IFERROR(VLOOKUP(G168, Fish!$A$3:$B$613, 2, FALSE), 0)))))) &lt;= 0),
AND(NOT(ISBLANK(H168)),
IFERROR(VLOOKUP(H168, Crops!$A$3:$B$616, 2, FALSE),
IFERROR(VLOOKUP(H168, Trees!$A$3:$B$615, 2, FALSE),
IFERROR(VLOOKUP(H168, Animals!$A$3:$B$616, 2, FALSE),
IFERROR(VLOOKUP(H168, Gear!$A$3:$B$614, 2, FALSE),
IFERROR(VLOOKUP(H168, Workshop!$A$3:$B$604, 2, FALSE),
IFERROR(VLOOKUP(H168, Fish!$A$3:$B$613, 2, FALSE), 0)))))) &lt;= 0),
AND(NOT(ISBLANK(I168)),
IFERROR(VLOOKUP(I168, Crops!$A$3:$B$616, 2, FALSE),
IFERROR(VLOOKUP(I168, Trees!$A$3:$B$615, 2, FALSE),
IFERROR(VLOOKUP(I168, Animals!$A$3:$B$616, 2, FALSE),
IFERROR(VLOOKUP(I168, Gear!$A$3:$B$614, 2, FALSE),
IFERROR(VLOOKUP(I168, Workshop!$A$3:$B$604, 2, FALSE),
IFERROR(VLOOKUP(I168, Fish!$A$3:$B$613, 2, FALSE), 0)))))) &lt;= 0)), "X", "")</f>
        <v>X</v>
      </c>
      <c r="K168">
        <v>2</v>
      </c>
    </row>
    <row r="169" spans="1:12" x14ac:dyDescent="0.25">
      <c r="A169" t="s">
        <v>249</v>
      </c>
      <c r="B169">
        <v>12</v>
      </c>
      <c r="C169">
        <f>$G$1</f>
        <v>12</v>
      </c>
      <c r="D169">
        <f>SUMIF(Animals!G$3:G$616, A169, Animals!F$3:F$616)
+SUMIF(Gear!G$3:G$614, A169, Gear!F$3:F$614)
+SUMIF(Gear!H$3:H$614, A169, Gear!F$3:F$614)
+SUMIF(Gear!I$3:I$614, A169, Gear!F$3:F$614)
+SUMIF(Workshop!G$3:G$603, A169, Workshop!I$3:I$603)
+SUMIF(Workshop!J$3:J$603, A169, Workshop!L$3:L$603)
+SUMIF(Workshop!M$3:M$603, A169, Workshop!O$3:O$603)
+SUMIF(Workshop!P$3:P$603, A169, Workshop!R$3:R$603)
+SUMIF(Fish!G$3:G$616, A169, Fish!I$3:I$616)
+SUMIF(Fish!J$3:J$616, A169, Fish!L$3:L$616)</f>
        <v>0</v>
      </c>
      <c r="E169">
        <f>SUM(C169:D169)</f>
        <v>12</v>
      </c>
      <c r="F169">
        <f>MAX(0, E169-B169)</f>
        <v>0</v>
      </c>
      <c r="G169" t="s">
        <v>248</v>
      </c>
      <c r="J169" t="str">
        <f>IF(OR(
AND(NOT(ISBLANK(G169)),
IFERROR(VLOOKUP(G169, Crops!$A$3:$B$616, 2, FALSE),
IFERROR(VLOOKUP(G169, Trees!$A$3:$B$615, 2, FALSE),
IFERROR(VLOOKUP(G169, Animals!$A$3:$B$616, 2, FALSE),
IFERROR(VLOOKUP(G169, Gear!$A$3:$B$614, 2, FALSE),
IFERROR(VLOOKUP(G169, Workshop!$A$3:$B$604, 2, FALSE),
IFERROR(VLOOKUP(G169, Fish!$A$3:$B$613, 2, FALSE), 0)))))) &lt;= 0),
AND(NOT(ISBLANK(H169)),
IFERROR(VLOOKUP(H169, Crops!$A$3:$B$616, 2, FALSE),
IFERROR(VLOOKUP(H169, Trees!$A$3:$B$615, 2, FALSE),
IFERROR(VLOOKUP(H169, Animals!$A$3:$B$616, 2, FALSE),
IFERROR(VLOOKUP(H169, Gear!$A$3:$B$614, 2, FALSE),
IFERROR(VLOOKUP(H169, Workshop!$A$3:$B$604, 2, FALSE),
IFERROR(VLOOKUP(H169, Fish!$A$3:$B$613, 2, FALSE), 0)))))) &lt;= 0),
AND(NOT(ISBLANK(I169)),
IFERROR(VLOOKUP(I169, Crops!$A$3:$B$616, 2, FALSE),
IFERROR(VLOOKUP(I169, Trees!$A$3:$B$615, 2, FALSE),
IFERROR(VLOOKUP(I169, Animals!$A$3:$B$616, 2, FALSE),
IFERROR(VLOOKUP(I169, Gear!$A$3:$B$614, 2, FALSE),
IFERROR(VLOOKUP(I169, Workshop!$A$3:$B$604, 2, FALSE),
IFERROR(VLOOKUP(I169, Fish!$A$3:$B$613, 2, FALSE), 0)))))) &lt;= 0)), "X", "")</f>
        <v/>
      </c>
      <c r="K169">
        <v>2</v>
      </c>
    </row>
    <row r="170" spans="1:12" x14ac:dyDescent="0.25">
      <c r="A170" t="s">
        <v>126</v>
      </c>
      <c r="B170">
        <v>12</v>
      </c>
      <c r="C170">
        <f>$G$1</f>
        <v>12</v>
      </c>
      <c r="D170">
        <f>SUMIF(Animals!G$3:G$616, A170, Animals!F$3:F$616)
+SUMIF(Gear!G$3:G$614, A170, Gear!F$3:F$614)
+SUMIF(Gear!H$3:H$614, A170, Gear!F$3:F$614)
+SUMIF(Gear!I$3:I$614, A170, Gear!F$3:F$614)
+SUMIF(Workshop!G$3:G$603, A170, Workshop!I$3:I$603)
+SUMIF(Workshop!J$3:J$603, A170, Workshop!L$3:L$603)
+SUMIF(Workshop!M$3:M$603, A170, Workshop!O$3:O$603)
+SUMIF(Workshop!P$3:P$603, A170, Workshop!R$3:R$603)
+SUMIF(Fish!G$3:G$616, A170, Fish!I$3:I$616)
+SUMIF(Fish!J$3:J$616, A170, Fish!L$3:L$616)</f>
        <v>0</v>
      </c>
      <c r="E170">
        <f>SUM(C170:D170)</f>
        <v>12</v>
      </c>
      <c r="F170">
        <f>MAX(0, E170-B170)</f>
        <v>0</v>
      </c>
      <c r="G170" t="s">
        <v>88</v>
      </c>
      <c r="J170" t="str">
        <f>IF(OR(
AND(NOT(ISBLANK(G170)),
IFERROR(VLOOKUP(G170, Crops!$A$3:$B$616, 2, FALSE),
IFERROR(VLOOKUP(G170, Trees!$A$3:$B$615, 2, FALSE),
IFERROR(VLOOKUP(G170, Animals!$A$3:$B$616, 2, FALSE),
IFERROR(VLOOKUP(G170, Gear!$A$3:$B$614, 2, FALSE),
IFERROR(VLOOKUP(G170, Workshop!$A$3:$B$604, 2, FALSE),
IFERROR(VLOOKUP(G170, Fish!$A$3:$B$613, 2, FALSE), 0)))))) &lt;= 0),
AND(NOT(ISBLANK(H170)),
IFERROR(VLOOKUP(H170, Crops!$A$3:$B$616, 2, FALSE),
IFERROR(VLOOKUP(H170, Trees!$A$3:$B$615, 2, FALSE),
IFERROR(VLOOKUP(H170, Animals!$A$3:$B$616, 2, FALSE),
IFERROR(VLOOKUP(H170, Gear!$A$3:$B$614, 2, FALSE),
IFERROR(VLOOKUP(H170, Workshop!$A$3:$B$604, 2, FALSE),
IFERROR(VLOOKUP(H170, Fish!$A$3:$B$613, 2, FALSE), 0)))))) &lt;= 0),
AND(NOT(ISBLANK(I170)),
IFERROR(VLOOKUP(I170, Crops!$A$3:$B$616, 2, FALSE),
IFERROR(VLOOKUP(I170, Trees!$A$3:$B$615, 2, FALSE),
IFERROR(VLOOKUP(I170, Animals!$A$3:$B$616, 2, FALSE),
IFERROR(VLOOKUP(I170, Gear!$A$3:$B$614, 2, FALSE),
IFERROR(VLOOKUP(I170, Workshop!$A$3:$B$604, 2, FALSE),
IFERROR(VLOOKUP(I170, Fish!$A$3:$B$613, 2, FALSE), 0)))))) &lt;= 0)), "X", "")</f>
        <v/>
      </c>
      <c r="K170">
        <v>2</v>
      </c>
    </row>
    <row r="171" spans="1:12" x14ac:dyDescent="0.25">
      <c r="A171" t="s">
        <v>529</v>
      </c>
      <c r="B171">
        <v>33</v>
      </c>
      <c r="C171">
        <f>$G$1</f>
        <v>12</v>
      </c>
      <c r="D171">
        <f>SUMIF(Animals!G$3:G$616, A171, Animals!F$3:F$616)
+SUMIF(Gear!G$3:G$614, A171, Gear!F$3:F$614)
+SUMIF(Gear!H$3:H$614, A171, Gear!F$3:F$614)
+SUMIF(Gear!I$3:I$614, A171, Gear!F$3:F$614)
+SUMIF(Workshop!G$3:G$603, A171, Workshop!I$3:I$603)
+SUMIF(Workshop!J$3:J$603, A171, Workshop!L$3:L$603)
+SUMIF(Workshop!M$3:M$603, A171, Workshop!O$3:O$603)
+SUMIF(Workshop!P$3:P$603, A171, Workshop!R$3:R$603)
+SUMIF(Fish!G$3:G$616, A171, Fish!I$3:I$616)
+SUMIF(Fish!J$3:J$616, A171, Fish!L$3:L$616)</f>
        <v>0</v>
      </c>
      <c r="E171">
        <f>SUM(C171:D171)</f>
        <v>12</v>
      </c>
      <c r="F171">
        <f>MAX(0, E171-B171)</f>
        <v>0</v>
      </c>
      <c r="G171" t="s">
        <v>526</v>
      </c>
      <c r="J171" t="str">
        <f>IF(OR(
AND(NOT(ISBLANK(G171)),
IFERROR(VLOOKUP(G171, Crops!$A$3:$B$616, 2, FALSE),
IFERROR(VLOOKUP(G171, Trees!$A$3:$B$615, 2, FALSE),
IFERROR(VLOOKUP(G171, Animals!$A$3:$B$616, 2, FALSE),
IFERROR(VLOOKUP(G171, Gear!$A$3:$B$614, 2, FALSE),
IFERROR(VLOOKUP(G171, Workshop!$A$3:$B$604, 2, FALSE),
IFERROR(VLOOKUP(G171, Fish!$A$3:$B$613, 2, FALSE), 0)))))) &lt;= 0),
AND(NOT(ISBLANK(H171)),
IFERROR(VLOOKUP(H171, Crops!$A$3:$B$616, 2, FALSE),
IFERROR(VLOOKUP(H171, Trees!$A$3:$B$615, 2, FALSE),
IFERROR(VLOOKUP(H171, Animals!$A$3:$B$616, 2, FALSE),
IFERROR(VLOOKUP(H171, Gear!$A$3:$B$614, 2, FALSE),
IFERROR(VLOOKUP(H171, Workshop!$A$3:$B$604, 2, FALSE),
IFERROR(VLOOKUP(H171, Fish!$A$3:$B$613, 2, FALSE), 0)))))) &lt;= 0),
AND(NOT(ISBLANK(I171)),
IFERROR(VLOOKUP(I171, Crops!$A$3:$B$616, 2, FALSE),
IFERROR(VLOOKUP(I171, Trees!$A$3:$B$615, 2, FALSE),
IFERROR(VLOOKUP(I171, Animals!$A$3:$B$616, 2, FALSE),
IFERROR(VLOOKUP(I171, Gear!$A$3:$B$614, 2, FALSE),
IFERROR(VLOOKUP(I171, Workshop!$A$3:$B$604, 2, FALSE),
IFERROR(VLOOKUP(I171, Fish!$A$3:$B$613, 2, FALSE), 0)))))) &lt;= 0)), "X", "")</f>
        <v/>
      </c>
      <c r="K171">
        <v>2</v>
      </c>
    </row>
    <row r="172" spans="1:12" x14ac:dyDescent="0.25">
      <c r="A172" t="s">
        <v>527</v>
      </c>
      <c r="B172">
        <v>0</v>
      </c>
      <c r="C172">
        <f>$G$1</f>
        <v>12</v>
      </c>
      <c r="D172">
        <f>SUMIF(Animals!G$3:G$616, A172, Animals!F$3:F$616)
+SUMIF(Gear!G$3:G$614, A172, Gear!F$3:F$614)
+SUMIF(Gear!H$3:H$614, A172, Gear!F$3:F$614)
+SUMIF(Gear!I$3:I$614, A172, Gear!F$3:F$614)
+SUMIF(Workshop!G$3:G$603, A172, Workshop!I$3:I$603)
+SUMIF(Workshop!J$3:J$603, A172, Workshop!L$3:L$603)
+SUMIF(Workshop!M$3:M$603, A172, Workshop!O$3:O$603)
+SUMIF(Workshop!P$3:P$603, A172, Workshop!R$3:R$603)
+SUMIF(Fish!G$3:G$616, A172, Fish!I$3:I$616)
+SUMIF(Fish!J$3:J$616, A172, Fish!L$3:L$616)</f>
        <v>0</v>
      </c>
      <c r="E172">
        <f>SUM(C172:D172)</f>
        <v>12</v>
      </c>
      <c r="F172">
        <f>MAX(0, E172-B172)</f>
        <v>12</v>
      </c>
      <c r="G172" t="s">
        <v>18</v>
      </c>
      <c r="H172" t="s">
        <v>13</v>
      </c>
      <c r="I172" t="s">
        <v>526</v>
      </c>
      <c r="J172" t="str">
        <f>IF(OR(
AND(NOT(ISBLANK(G172)),
IFERROR(VLOOKUP(G172, Crops!$A$3:$B$616, 2, FALSE),
IFERROR(VLOOKUP(G172, Trees!$A$3:$B$615, 2, FALSE),
IFERROR(VLOOKUP(G172, Animals!$A$3:$B$616, 2, FALSE),
IFERROR(VLOOKUP(G172, Gear!$A$3:$B$614, 2, FALSE),
IFERROR(VLOOKUP(G172, Workshop!$A$3:$B$604, 2, FALSE),
IFERROR(VLOOKUP(G172, Fish!$A$3:$B$613, 2, FALSE), 0)))))) &lt;= 0),
AND(NOT(ISBLANK(H172)),
IFERROR(VLOOKUP(H172, Crops!$A$3:$B$616, 2, FALSE),
IFERROR(VLOOKUP(H172, Trees!$A$3:$B$615, 2, FALSE),
IFERROR(VLOOKUP(H172, Animals!$A$3:$B$616, 2, FALSE),
IFERROR(VLOOKUP(H172, Gear!$A$3:$B$614, 2, FALSE),
IFERROR(VLOOKUP(H172, Workshop!$A$3:$B$604, 2, FALSE),
IFERROR(VLOOKUP(H172, Fish!$A$3:$B$613, 2, FALSE), 0)))))) &lt;= 0),
AND(NOT(ISBLANK(I172)),
IFERROR(VLOOKUP(I172, Crops!$A$3:$B$616, 2, FALSE),
IFERROR(VLOOKUP(I172, Trees!$A$3:$B$615, 2, FALSE),
IFERROR(VLOOKUP(I172, Animals!$A$3:$B$616, 2, FALSE),
IFERROR(VLOOKUP(I172, Gear!$A$3:$B$614, 2, FALSE),
IFERROR(VLOOKUP(I172, Workshop!$A$3:$B$604, 2, FALSE),
IFERROR(VLOOKUP(I172, Fish!$A$3:$B$613, 2, FALSE), 0)))))) &lt;= 0)), "X", "")</f>
        <v>X</v>
      </c>
      <c r="K172">
        <v>1</v>
      </c>
      <c r="L172">
        <v>24</v>
      </c>
    </row>
    <row r="173" spans="1:12" x14ac:dyDescent="0.25">
      <c r="A173" t="s">
        <v>355</v>
      </c>
      <c r="B173">
        <v>0</v>
      </c>
      <c r="C173">
        <f>$G$1</f>
        <v>12</v>
      </c>
      <c r="D173">
        <f>SUMIF(Animals!G$3:G$616, A173, Animals!F$3:F$616)
+SUMIF(Gear!G$3:G$614, A173, Gear!F$3:F$614)
+SUMIF(Gear!H$3:H$614, A173, Gear!F$3:F$614)
+SUMIF(Gear!I$3:I$614, A173, Gear!F$3:F$614)
+SUMIF(Workshop!G$3:G$603, A173, Workshop!I$3:I$603)
+SUMIF(Workshop!J$3:J$603, A173, Workshop!L$3:L$603)
+SUMIF(Workshop!M$3:M$603, A173, Workshop!O$3:O$603)
+SUMIF(Workshop!P$3:P$603, A173, Workshop!R$3:R$603)
+SUMIF(Fish!G$3:G$616, A173, Fish!I$3:I$616)
+SUMIF(Fish!J$3:J$616, A173, Fish!L$3:L$616)</f>
        <v>0</v>
      </c>
      <c r="E173">
        <f>SUM(C173:D173)</f>
        <v>12</v>
      </c>
      <c r="F173">
        <f>MAX(0, E173-B173)</f>
        <v>12</v>
      </c>
      <c r="G173" t="s">
        <v>287</v>
      </c>
      <c r="J173" t="str">
        <f>IF(OR(
AND(NOT(ISBLANK(G173)),
IFERROR(VLOOKUP(G173, Crops!$A$3:$B$616, 2, FALSE),
IFERROR(VLOOKUP(G173, Trees!$A$3:$B$615, 2, FALSE),
IFERROR(VLOOKUP(G173, Animals!$A$3:$B$616, 2, FALSE),
IFERROR(VLOOKUP(G173, Gear!$A$3:$B$614, 2, FALSE),
IFERROR(VLOOKUP(G173, Workshop!$A$3:$B$604, 2, FALSE),
IFERROR(VLOOKUP(G173, Fish!$A$3:$B$613, 2, FALSE), 0)))))) &lt;= 0),
AND(NOT(ISBLANK(H173)),
IFERROR(VLOOKUP(H173, Crops!$A$3:$B$616, 2, FALSE),
IFERROR(VLOOKUP(H173, Trees!$A$3:$B$615, 2, FALSE),
IFERROR(VLOOKUP(H173, Animals!$A$3:$B$616, 2, FALSE),
IFERROR(VLOOKUP(H173, Gear!$A$3:$B$614, 2, FALSE),
IFERROR(VLOOKUP(H173, Workshop!$A$3:$B$604, 2, FALSE),
IFERROR(VLOOKUP(H173, Fish!$A$3:$B$613, 2, FALSE), 0)))))) &lt;= 0),
AND(NOT(ISBLANK(I173)),
IFERROR(VLOOKUP(I173, Crops!$A$3:$B$616, 2, FALSE),
IFERROR(VLOOKUP(I173, Trees!$A$3:$B$615, 2, FALSE),
IFERROR(VLOOKUP(I173, Animals!$A$3:$B$616, 2, FALSE),
IFERROR(VLOOKUP(I173, Gear!$A$3:$B$614, 2, FALSE),
IFERROR(VLOOKUP(I173, Workshop!$A$3:$B$604, 2, FALSE),
IFERROR(VLOOKUP(I173, Fish!$A$3:$B$613, 2, FALSE), 0)))))) &lt;= 0)), "X", "")</f>
        <v>X</v>
      </c>
      <c r="K173">
        <v>1</v>
      </c>
      <c r="L173">
        <v>252</v>
      </c>
    </row>
    <row r="174" spans="1:12" x14ac:dyDescent="0.25">
      <c r="A174" t="s">
        <v>185</v>
      </c>
      <c r="B174">
        <v>0</v>
      </c>
      <c r="C174">
        <f>$G$1</f>
        <v>12</v>
      </c>
      <c r="D174">
        <f>SUMIF(Animals!G$3:G$616, A174, Animals!F$3:F$616)
+SUMIF(Gear!G$3:G$614, A174, Gear!F$3:F$614)
+SUMIF(Gear!H$3:H$614, A174, Gear!F$3:F$614)
+SUMIF(Gear!I$3:I$614, A174, Gear!F$3:F$614)
+SUMIF(Workshop!G$3:G$603, A174, Workshop!I$3:I$603)
+SUMIF(Workshop!J$3:J$603, A174, Workshop!L$3:L$603)
+SUMIF(Workshop!M$3:M$603, A174, Workshop!O$3:O$603)
+SUMIF(Workshop!P$3:P$603, A174, Workshop!R$3:R$603)
+SUMIF(Fish!G$3:G$616, A174, Fish!I$3:I$616)
+SUMIF(Fish!J$3:J$616, A174, Fish!L$3:L$616)</f>
        <v>0</v>
      </c>
      <c r="E174">
        <f>SUM(C174:D174)</f>
        <v>12</v>
      </c>
      <c r="F174">
        <f>MAX(0, E174-B174)</f>
        <v>12</v>
      </c>
      <c r="G174" t="s">
        <v>98</v>
      </c>
      <c r="H174" t="s">
        <v>66</v>
      </c>
      <c r="I174" t="s">
        <v>112</v>
      </c>
      <c r="J174" t="str">
        <f>IF(OR(
AND(NOT(ISBLANK(G174)),
IFERROR(VLOOKUP(G174, Crops!$A$3:$B$616, 2, FALSE),
IFERROR(VLOOKUP(G174, Trees!$A$3:$B$615, 2, FALSE),
IFERROR(VLOOKUP(G174, Animals!$A$3:$B$616, 2, FALSE),
IFERROR(VLOOKUP(G174, Gear!$A$3:$B$614, 2, FALSE),
IFERROR(VLOOKUP(G174, Workshop!$A$3:$B$604, 2, FALSE),
IFERROR(VLOOKUP(G174, Fish!$A$3:$B$613, 2, FALSE), 0)))))) &lt;= 0),
AND(NOT(ISBLANK(H174)),
IFERROR(VLOOKUP(H174, Crops!$A$3:$B$616, 2, FALSE),
IFERROR(VLOOKUP(H174, Trees!$A$3:$B$615, 2, FALSE),
IFERROR(VLOOKUP(H174, Animals!$A$3:$B$616, 2, FALSE),
IFERROR(VLOOKUP(H174, Gear!$A$3:$B$614, 2, FALSE),
IFERROR(VLOOKUP(H174, Workshop!$A$3:$B$604, 2, FALSE),
IFERROR(VLOOKUP(H174, Fish!$A$3:$B$613, 2, FALSE), 0)))))) &lt;= 0),
AND(NOT(ISBLANK(I174)),
IFERROR(VLOOKUP(I174, Crops!$A$3:$B$616, 2, FALSE),
IFERROR(VLOOKUP(I174, Trees!$A$3:$B$615, 2, FALSE),
IFERROR(VLOOKUP(I174, Animals!$A$3:$B$616, 2, FALSE),
IFERROR(VLOOKUP(I174, Gear!$A$3:$B$614, 2, FALSE),
IFERROR(VLOOKUP(I174, Workshop!$A$3:$B$604, 2, FALSE),
IFERROR(VLOOKUP(I174, Fish!$A$3:$B$613, 2, FALSE), 0)))))) &lt;= 0)), "X", "")</f>
        <v>X</v>
      </c>
      <c r="K174">
        <v>2</v>
      </c>
    </row>
    <row r="175" spans="1:12" x14ac:dyDescent="0.25">
      <c r="A175" t="s">
        <v>183</v>
      </c>
      <c r="B175">
        <v>0</v>
      </c>
      <c r="C175">
        <f>$G$1</f>
        <v>12</v>
      </c>
      <c r="D175">
        <f>SUMIF(Animals!G$3:G$616, A175, Animals!F$3:F$616)
+SUMIF(Gear!G$3:G$614, A175, Gear!F$3:F$614)
+SUMIF(Gear!H$3:H$614, A175, Gear!F$3:F$614)
+SUMIF(Gear!I$3:I$614, A175, Gear!F$3:F$614)
+SUMIF(Workshop!G$3:G$603, A175, Workshop!I$3:I$603)
+SUMIF(Workshop!J$3:J$603, A175, Workshop!L$3:L$603)
+SUMIF(Workshop!M$3:M$603, A175, Workshop!O$3:O$603)
+SUMIF(Workshop!P$3:P$603, A175, Workshop!R$3:R$603)
+SUMIF(Fish!G$3:G$616, A175, Fish!I$3:I$616)
+SUMIF(Fish!J$3:J$616, A175, Fish!L$3:L$616)</f>
        <v>0</v>
      </c>
      <c r="E175">
        <f>SUM(C175:D175)</f>
        <v>12</v>
      </c>
      <c r="F175">
        <f>MAX(0, E175-B175)</f>
        <v>12</v>
      </c>
      <c r="G175" t="s">
        <v>98</v>
      </c>
      <c r="H175" t="s">
        <v>66</v>
      </c>
      <c r="I175" t="s">
        <v>24</v>
      </c>
      <c r="J175" t="str">
        <f>IF(OR(
AND(NOT(ISBLANK(G175)),
IFERROR(VLOOKUP(G175, Crops!$A$3:$B$616, 2, FALSE),
IFERROR(VLOOKUP(G175, Trees!$A$3:$B$615, 2, FALSE),
IFERROR(VLOOKUP(G175, Animals!$A$3:$B$616, 2, FALSE),
IFERROR(VLOOKUP(G175, Gear!$A$3:$B$614, 2, FALSE),
IFERROR(VLOOKUP(G175, Workshop!$A$3:$B$604, 2, FALSE),
IFERROR(VLOOKUP(G175, Fish!$A$3:$B$613, 2, FALSE), 0)))))) &lt;= 0),
AND(NOT(ISBLANK(H175)),
IFERROR(VLOOKUP(H175, Crops!$A$3:$B$616, 2, FALSE),
IFERROR(VLOOKUP(H175, Trees!$A$3:$B$615, 2, FALSE),
IFERROR(VLOOKUP(H175, Animals!$A$3:$B$616, 2, FALSE),
IFERROR(VLOOKUP(H175, Gear!$A$3:$B$614, 2, FALSE),
IFERROR(VLOOKUP(H175, Workshop!$A$3:$B$604, 2, FALSE),
IFERROR(VLOOKUP(H175, Fish!$A$3:$B$613, 2, FALSE), 0)))))) &lt;= 0),
AND(NOT(ISBLANK(I175)),
IFERROR(VLOOKUP(I175, Crops!$A$3:$B$616, 2, FALSE),
IFERROR(VLOOKUP(I175, Trees!$A$3:$B$615, 2, FALSE),
IFERROR(VLOOKUP(I175, Animals!$A$3:$B$616, 2, FALSE),
IFERROR(VLOOKUP(I175, Gear!$A$3:$B$614, 2, FALSE),
IFERROR(VLOOKUP(I175, Workshop!$A$3:$B$604, 2, FALSE),
IFERROR(VLOOKUP(I175, Fish!$A$3:$B$613, 2, FALSE), 0)))))) &lt;= 0)), "X", "")</f>
        <v>X</v>
      </c>
      <c r="K175">
        <v>2</v>
      </c>
    </row>
    <row r="176" spans="1:12" x14ac:dyDescent="0.25">
      <c r="A176" t="s">
        <v>184</v>
      </c>
      <c r="B176">
        <v>0</v>
      </c>
      <c r="C176">
        <f>$G$1</f>
        <v>12</v>
      </c>
      <c r="D176">
        <f>SUMIF(Animals!G$3:G$616, A176, Animals!F$3:F$616)
+SUMIF(Gear!G$3:G$614, A176, Gear!F$3:F$614)
+SUMIF(Gear!H$3:H$614, A176, Gear!F$3:F$614)
+SUMIF(Gear!I$3:I$614, A176, Gear!F$3:F$614)
+SUMIF(Workshop!G$3:G$603, A176, Workshop!I$3:I$603)
+SUMIF(Workshop!J$3:J$603, A176, Workshop!L$3:L$603)
+SUMIF(Workshop!M$3:M$603, A176, Workshop!O$3:O$603)
+SUMIF(Workshop!P$3:P$603, A176, Workshop!R$3:R$603)
+SUMIF(Fish!G$3:G$616, A176, Fish!I$3:I$616)
+SUMIF(Fish!J$3:J$616, A176, Fish!L$3:L$616)</f>
        <v>0</v>
      </c>
      <c r="E176">
        <f>SUM(C176:D176)</f>
        <v>12</v>
      </c>
      <c r="F176">
        <f>MAX(0, E176-B176)</f>
        <v>12</v>
      </c>
      <c r="G176" t="s">
        <v>98</v>
      </c>
      <c r="H176" t="s">
        <v>66</v>
      </c>
      <c r="I176" t="s">
        <v>23</v>
      </c>
      <c r="J176" t="str">
        <f>IF(OR(
AND(NOT(ISBLANK(G176)),
IFERROR(VLOOKUP(G176, Crops!$A$3:$B$616, 2, FALSE),
IFERROR(VLOOKUP(G176, Trees!$A$3:$B$615, 2, FALSE),
IFERROR(VLOOKUP(G176, Animals!$A$3:$B$616, 2, FALSE),
IFERROR(VLOOKUP(G176, Gear!$A$3:$B$614, 2, FALSE),
IFERROR(VLOOKUP(G176, Workshop!$A$3:$B$604, 2, FALSE),
IFERROR(VLOOKUP(G176, Fish!$A$3:$B$613, 2, FALSE), 0)))))) &lt;= 0),
AND(NOT(ISBLANK(H176)),
IFERROR(VLOOKUP(H176, Crops!$A$3:$B$616, 2, FALSE),
IFERROR(VLOOKUP(H176, Trees!$A$3:$B$615, 2, FALSE),
IFERROR(VLOOKUP(H176, Animals!$A$3:$B$616, 2, FALSE),
IFERROR(VLOOKUP(H176, Gear!$A$3:$B$614, 2, FALSE),
IFERROR(VLOOKUP(H176, Workshop!$A$3:$B$604, 2, FALSE),
IFERROR(VLOOKUP(H176, Fish!$A$3:$B$613, 2, FALSE), 0)))))) &lt;= 0),
AND(NOT(ISBLANK(I176)),
IFERROR(VLOOKUP(I176, Crops!$A$3:$B$616, 2, FALSE),
IFERROR(VLOOKUP(I176, Trees!$A$3:$B$615, 2, FALSE),
IFERROR(VLOOKUP(I176, Animals!$A$3:$B$616, 2, FALSE),
IFERROR(VLOOKUP(I176, Gear!$A$3:$B$614, 2, FALSE),
IFERROR(VLOOKUP(I176, Workshop!$A$3:$B$604, 2, FALSE),
IFERROR(VLOOKUP(I176, Fish!$A$3:$B$613, 2, FALSE), 0)))))) &lt;= 0)), "X", "")</f>
        <v>X</v>
      </c>
      <c r="K176">
        <v>2</v>
      </c>
    </row>
    <row r="177" spans="1:12" x14ac:dyDescent="0.25">
      <c r="A177" t="s">
        <v>439</v>
      </c>
      <c r="B177">
        <v>12</v>
      </c>
      <c r="C177">
        <f>$G$1</f>
        <v>12</v>
      </c>
      <c r="D177">
        <f>SUMIF(Animals!G$3:G$616, A177, Animals!F$3:F$616)
+SUMIF(Gear!G$3:G$614, A177, Gear!F$3:F$614)
+SUMIF(Gear!H$3:H$614, A177, Gear!F$3:F$614)
+SUMIF(Gear!I$3:I$614, A177, Gear!F$3:F$614)
+SUMIF(Workshop!G$3:G$603, A177, Workshop!I$3:I$603)
+SUMIF(Workshop!J$3:J$603, A177, Workshop!L$3:L$603)
+SUMIF(Workshop!M$3:M$603, A177, Workshop!O$3:O$603)
+SUMIF(Workshop!P$3:P$603, A177, Workshop!R$3:R$603)
+SUMIF(Fish!G$3:G$616, A177, Fish!I$3:I$616)
+SUMIF(Fish!J$3:J$616, A177, Fish!L$3:L$616)</f>
        <v>0</v>
      </c>
      <c r="E177">
        <f>SUM(C177:D177)</f>
        <v>12</v>
      </c>
      <c r="F177">
        <f>MAX(0, E177-B177)</f>
        <v>0</v>
      </c>
      <c r="G177" t="s">
        <v>358</v>
      </c>
      <c r="H177" t="s">
        <v>61</v>
      </c>
      <c r="J177" t="str">
        <f>IF(OR(
AND(NOT(ISBLANK(G177)),
IFERROR(VLOOKUP(G177, Crops!$A$3:$B$616, 2, FALSE),
IFERROR(VLOOKUP(G177, Trees!$A$3:$B$615, 2, FALSE),
IFERROR(VLOOKUP(G177, Animals!$A$3:$B$616, 2, FALSE),
IFERROR(VLOOKUP(G177, Gear!$A$3:$B$614, 2, FALSE),
IFERROR(VLOOKUP(G177, Workshop!$A$3:$B$604, 2, FALSE),
IFERROR(VLOOKUP(G177, Fish!$A$3:$B$613, 2, FALSE), 0)))))) &lt;= 0),
AND(NOT(ISBLANK(H177)),
IFERROR(VLOOKUP(H177, Crops!$A$3:$B$616, 2, FALSE),
IFERROR(VLOOKUP(H177, Trees!$A$3:$B$615, 2, FALSE),
IFERROR(VLOOKUP(H177, Animals!$A$3:$B$616, 2, FALSE),
IFERROR(VLOOKUP(H177, Gear!$A$3:$B$614, 2, FALSE),
IFERROR(VLOOKUP(H177, Workshop!$A$3:$B$604, 2, FALSE),
IFERROR(VLOOKUP(H177, Fish!$A$3:$B$613, 2, FALSE), 0)))))) &lt;= 0),
AND(NOT(ISBLANK(I177)),
IFERROR(VLOOKUP(I177, Crops!$A$3:$B$616, 2, FALSE),
IFERROR(VLOOKUP(I177, Trees!$A$3:$B$615, 2, FALSE),
IFERROR(VLOOKUP(I177, Animals!$A$3:$B$616, 2, FALSE),
IFERROR(VLOOKUP(I177, Gear!$A$3:$B$614, 2, FALSE),
IFERROR(VLOOKUP(I177, Workshop!$A$3:$B$604, 2, FALSE),
IFERROR(VLOOKUP(I177, Fish!$A$3:$B$613, 2, FALSE), 0)))))) &lt;= 0)), "X", "")</f>
        <v>X</v>
      </c>
      <c r="K177">
        <v>1</v>
      </c>
      <c r="L177">
        <v>13</v>
      </c>
    </row>
    <row r="178" spans="1:12" x14ac:dyDescent="0.25">
      <c r="A178" t="s">
        <v>154</v>
      </c>
      <c r="B178">
        <v>25</v>
      </c>
      <c r="C178">
        <f>$G$1</f>
        <v>12</v>
      </c>
      <c r="D178">
        <f>SUMIF(Animals!G$3:G$616, A178, Animals!F$3:F$616)
+SUMIF(Gear!G$3:G$614, A178, Gear!F$3:F$614)
+SUMIF(Gear!H$3:H$614, A178, Gear!F$3:F$614)
+SUMIF(Gear!I$3:I$614, A178, Gear!F$3:F$614)
+SUMIF(Workshop!G$3:G$603, A178, Workshop!I$3:I$603)
+SUMIF(Workshop!J$3:J$603, A178, Workshop!L$3:L$603)
+SUMIF(Workshop!M$3:M$603, A178, Workshop!O$3:O$603)
+SUMIF(Workshop!P$3:P$603, A178, Workshop!R$3:R$603)
+SUMIF(Fish!G$3:G$616, A178, Fish!I$3:I$616)
+SUMIF(Fish!J$3:J$616, A178, Fish!L$3:L$616)</f>
        <v>0</v>
      </c>
      <c r="E178">
        <f>SUM(C178:D178)</f>
        <v>12</v>
      </c>
      <c r="F178">
        <f>MAX(0, E178-B178)</f>
        <v>0</v>
      </c>
      <c r="G178" t="s">
        <v>152</v>
      </c>
      <c r="H178" t="s">
        <v>61</v>
      </c>
      <c r="J178" t="str">
        <f>IF(OR(
AND(NOT(ISBLANK(G178)),
IFERROR(VLOOKUP(G178, Crops!$A$3:$B$616, 2, FALSE),
IFERROR(VLOOKUP(G178, Trees!$A$3:$B$615, 2, FALSE),
IFERROR(VLOOKUP(G178, Animals!$A$3:$B$616, 2, FALSE),
IFERROR(VLOOKUP(G178, Gear!$A$3:$B$614, 2, FALSE),
IFERROR(VLOOKUP(G178, Workshop!$A$3:$B$604, 2, FALSE),
IFERROR(VLOOKUP(G178, Fish!$A$3:$B$613, 2, FALSE), 0)))))) &lt;= 0),
AND(NOT(ISBLANK(H178)),
IFERROR(VLOOKUP(H178, Crops!$A$3:$B$616, 2, FALSE),
IFERROR(VLOOKUP(H178, Trees!$A$3:$B$615, 2, FALSE),
IFERROR(VLOOKUP(H178, Animals!$A$3:$B$616, 2, FALSE),
IFERROR(VLOOKUP(H178, Gear!$A$3:$B$614, 2, FALSE),
IFERROR(VLOOKUP(H178, Workshop!$A$3:$B$604, 2, FALSE),
IFERROR(VLOOKUP(H178, Fish!$A$3:$B$613, 2, FALSE), 0)))))) &lt;= 0),
AND(NOT(ISBLANK(I178)),
IFERROR(VLOOKUP(I178, Crops!$A$3:$B$616, 2, FALSE),
IFERROR(VLOOKUP(I178, Trees!$A$3:$B$615, 2, FALSE),
IFERROR(VLOOKUP(I178, Animals!$A$3:$B$616, 2, FALSE),
IFERROR(VLOOKUP(I178, Gear!$A$3:$B$614, 2, FALSE),
IFERROR(VLOOKUP(I178, Workshop!$A$3:$B$604, 2, FALSE),
IFERROR(VLOOKUP(I178, Fish!$A$3:$B$613, 2, FALSE), 0)))))) &lt;= 0)), "X", "")</f>
        <v/>
      </c>
      <c r="K178">
        <v>2</v>
      </c>
    </row>
    <row r="179" spans="1:12" x14ac:dyDescent="0.25">
      <c r="A179" t="s">
        <v>192</v>
      </c>
      <c r="B179">
        <v>33</v>
      </c>
      <c r="C179">
        <f>$G$1</f>
        <v>12</v>
      </c>
      <c r="D179">
        <f>SUMIF(Animals!G$3:G$616, A179, Animals!F$3:F$616)
+SUMIF(Gear!G$3:G$614, A179, Gear!F$3:F$614)
+SUMIF(Gear!H$3:H$614, A179, Gear!F$3:F$614)
+SUMIF(Gear!I$3:I$614, A179, Gear!F$3:F$614)
+SUMIF(Workshop!G$3:G$603, A179, Workshop!I$3:I$603)
+SUMIF(Workshop!J$3:J$603, A179, Workshop!L$3:L$603)
+SUMIF(Workshop!M$3:M$603, A179, Workshop!O$3:O$603)
+SUMIF(Workshop!P$3:P$603, A179, Workshop!R$3:R$603)
+SUMIF(Fish!G$3:G$616, A179, Fish!I$3:I$616)
+SUMIF(Fish!J$3:J$616, A179, Fish!L$3:L$616)</f>
        <v>0</v>
      </c>
      <c r="E179">
        <f>SUM(C179:D179)</f>
        <v>12</v>
      </c>
      <c r="F179">
        <f>MAX(0, E179-B179)</f>
        <v>0</v>
      </c>
      <c r="G179" t="s">
        <v>98</v>
      </c>
      <c r="H179" t="s">
        <v>61</v>
      </c>
      <c r="J179" t="str">
        <f>IF(OR(
AND(NOT(ISBLANK(G179)),
IFERROR(VLOOKUP(G179, Crops!$A$3:$B$616, 2, FALSE),
IFERROR(VLOOKUP(G179, Trees!$A$3:$B$615, 2, FALSE),
IFERROR(VLOOKUP(G179, Animals!$A$3:$B$616, 2, FALSE),
IFERROR(VLOOKUP(G179, Gear!$A$3:$B$614, 2, FALSE),
IFERROR(VLOOKUP(G179, Workshop!$A$3:$B$604, 2, FALSE),
IFERROR(VLOOKUP(G179, Fish!$A$3:$B$613, 2, FALSE), 0)))))) &lt;= 0),
AND(NOT(ISBLANK(H179)),
IFERROR(VLOOKUP(H179, Crops!$A$3:$B$616, 2, FALSE),
IFERROR(VLOOKUP(H179, Trees!$A$3:$B$615, 2, FALSE),
IFERROR(VLOOKUP(H179, Animals!$A$3:$B$616, 2, FALSE),
IFERROR(VLOOKUP(H179, Gear!$A$3:$B$614, 2, FALSE),
IFERROR(VLOOKUP(H179, Workshop!$A$3:$B$604, 2, FALSE),
IFERROR(VLOOKUP(H179, Fish!$A$3:$B$613, 2, FALSE), 0)))))) &lt;= 0),
AND(NOT(ISBLANK(I179)),
IFERROR(VLOOKUP(I179, Crops!$A$3:$B$616, 2, FALSE),
IFERROR(VLOOKUP(I179, Trees!$A$3:$B$615, 2, FALSE),
IFERROR(VLOOKUP(I179, Animals!$A$3:$B$616, 2, FALSE),
IFERROR(VLOOKUP(I179, Gear!$A$3:$B$614, 2, FALSE),
IFERROR(VLOOKUP(I179, Workshop!$A$3:$B$604, 2, FALSE),
IFERROR(VLOOKUP(I179, Fish!$A$3:$B$613, 2, FALSE), 0)))))) &lt;= 0)), "X", "")</f>
        <v>X</v>
      </c>
      <c r="K179">
        <v>2</v>
      </c>
    </row>
    <row r="180" spans="1:12" x14ac:dyDescent="0.25">
      <c r="A180" t="s">
        <v>451</v>
      </c>
      <c r="B180">
        <v>16</v>
      </c>
      <c r="C180">
        <f>$G$1</f>
        <v>12</v>
      </c>
      <c r="D180">
        <f>SUMIF(Animals!G$3:G$616, A180, Animals!F$3:F$616)
+SUMIF(Gear!G$3:G$614, A180, Gear!F$3:F$614)
+SUMIF(Gear!H$3:H$614, A180, Gear!F$3:F$614)
+SUMIF(Gear!I$3:I$614, A180, Gear!F$3:F$614)
+SUMIF(Workshop!G$3:G$603, A180, Workshop!I$3:I$603)
+SUMIF(Workshop!J$3:J$603, A180, Workshop!L$3:L$603)
+SUMIF(Workshop!M$3:M$603, A180, Workshop!O$3:O$603)
+SUMIF(Workshop!P$3:P$603, A180, Workshop!R$3:R$603)
+SUMIF(Fish!G$3:G$616, A180, Fish!I$3:I$616)
+SUMIF(Fish!J$3:J$616, A180, Fish!L$3:L$616)</f>
        <v>0</v>
      </c>
      <c r="E180">
        <f>SUM(C180:D180)</f>
        <v>12</v>
      </c>
      <c r="F180">
        <f>MAX(0, E180-B180)</f>
        <v>0</v>
      </c>
      <c r="G180" t="s">
        <v>424</v>
      </c>
      <c r="J180" t="str">
        <f>IF(OR(
AND(NOT(ISBLANK(G180)),
IFERROR(VLOOKUP(G180, Crops!$A$3:$B$616, 2, FALSE),
IFERROR(VLOOKUP(G180, Trees!$A$3:$B$615, 2, FALSE),
IFERROR(VLOOKUP(G180, Animals!$A$3:$B$616, 2, FALSE),
IFERROR(VLOOKUP(G180, Gear!$A$3:$B$614, 2, FALSE),
IFERROR(VLOOKUP(G180, Workshop!$A$3:$B$604, 2, FALSE),
IFERROR(VLOOKUP(G180, Fish!$A$3:$B$613, 2, FALSE), 0)))))) &lt;= 0),
AND(NOT(ISBLANK(H180)),
IFERROR(VLOOKUP(H180, Crops!$A$3:$B$616, 2, FALSE),
IFERROR(VLOOKUP(H180, Trees!$A$3:$B$615, 2, FALSE),
IFERROR(VLOOKUP(H180, Animals!$A$3:$B$616, 2, FALSE),
IFERROR(VLOOKUP(H180, Gear!$A$3:$B$614, 2, FALSE),
IFERROR(VLOOKUP(H180, Workshop!$A$3:$B$604, 2, FALSE),
IFERROR(VLOOKUP(H180, Fish!$A$3:$B$613, 2, FALSE), 0)))))) &lt;= 0),
AND(NOT(ISBLANK(I180)),
IFERROR(VLOOKUP(I180, Crops!$A$3:$B$616, 2, FALSE),
IFERROR(VLOOKUP(I180, Trees!$A$3:$B$615, 2, FALSE),
IFERROR(VLOOKUP(I180, Animals!$A$3:$B$616, 2, FALSE),
IFERROR(VLOOKUP(I180, Gear!$A$3:$B$614, 2, FALSE),
IFERROR(VLOOKUP(I180, Workshop!$A$3:$B$604, 2, FALSE),
IFERROR(VLOOKUP(I180, Fish!$A$3:$B$613, 2, FALSE), 0)))))) &lt;= 0)), "X", "")</f>
        <v/>
      </c>
      <c r="K180">
        <v>2</v>
      </c>
    </row>
    <row r="181" spans="1:12" x14ac:dyDescent="0.25">
      <c r="A181" t="s">
        <v>450</v>
      </c>
      <c r="B181">
        <v>12</v>
      </c>
      <c r="C181">
        <f>$G$1</f>
        <v>12</v>
      </c>
      <c r="D181">
        <f>SUMIF(Animals!G$3:G$616, A181, Animals!F$3:F$616)
+SUMIF(Gear!G$3:G$614, A181, Gear!F$3:F$614)
+SUMIF(Gear!H$3:H$614, A181, Gear!F$3:F$614)
+SUMIF(Gear!I$3:I$614, A181, Gear!F$3:F$614)
+SUMIF(Workshop!G$3:G$603, A181, Workshop!I$3:I$603)
+SUMIF(Workshop!J$3:J$603, A181, Workshop!L$3:L$603)
+SUMIF(Workshop!M$3:M$603, A181, Workshop!O$3:O$603)
+SUMIF(Workshop!P$3:P$603, A181, Workshop!R$3:R$603)
+SUMIF(Fish!G$3:G$616, A181, Fish!I$3:I$616)
+SUMIF(Fish!J$3:J$616, A181, Fish!L$3:L$616)</f>
        <v>0</v>
      </c>
      <c r="E181">
        <f>SUM(C181:D181)</f>
        <v>12</v>
      </c>
      <c r="F181">
        <f>MAX(0, E181-B181)</f>
        <v>0</v>
      </c>
      <c r="G181" t="s">
        <v>424</v>
      </c>
      <c r="J181" t="str">
        <f>IF(OR(
AND(NOT(ISBLANK(G181)),
IFERROR(VLOOKUP(G181, Crops!$A$3:$B$616, 2, FALSE),
IFERROR(VLOOKUP(G181, Trees!$A$3:$B$615, 2, FALSE),
IFERROR(VLOOKUP(G181, Animals!$A$3:$B$616, 2, FALSE),
IFERROR(VLOOKUP(G181, Gear!$A$3:$B$614, 2, FALSE),
IFERROR(VLOOKUP(G181, Workshop!$A$3:$B$604, 2, FALSE),
IFERROR(VLOOKUP(G181, Fish!$A$3:$B$613, 2, FALSE), 0)))))) &lt;= 0),
AND(NOT(ISBLANK(H181)),
IFERROR(VLOOKUP(H181, Crops!$A$3:$B$616, 2, FALSE),
IFERROR(VLOOKUP(H181, Trees!$A$3:$B$615, 2, FALSE),
IFERROR(VLOOKUP(H181, Animals!$A$3:$B$616, 2, FALSE),
IFERROR(VLOOKUP(H181, Gear!$A$3:$B$614, 2, FALSE),
IFERROR(VLOOKUP(H181, Workshop!$A$3:$B$604, 2, FALSE),
IFERROR(VLOOKUP(H181, Fish!$A$3:$B$613, 2, FALSE), 0)))))) &lt;= 0),
AND(NOT(ISBLANK(I181)),
IFERROR(VLOOKUP(I181, Crops!$A$3:$B$616, 2, FALSE),
IFERROR(VLOOKUP(I181, Trees!$A$3:$B$615, 2, FALSE),
IFERROR(VLOOKUP(I181, Animals!$A$3:$B$616, 2, FALSE),
IFERROR(VLOOKUP(I181, Gear!$A$3:$B$614, 2, FALSE),
IFERROR(VLOOKUP(I181, Workshop!$A$3:$B$604, 2, FALSE),
IFERROR(VLOOKUP(I181, Fish!$A$3:$B$613, 2, FALSE), 0)))))) &lt;= 0)), "X", "")</f>
        <v/>
      </c>
      <c r="K181">
        <v>2</v>
      </c>
    </row>
    <row r="182" spans="1:12" x14ac:dyDescent="0.25">
      <c r="A182" t="s">
        <v>400</v>
      </c>
      <c r="B182">
        <v>12</v>
      </c>
      <c r="C182">
        <f>$G$1</f>
        <v>12</v>
      </c>
      <c r="D182">
        <f>SUMIF(Animals!G$3:G$616, A182, Animals!F$3:F$616)
+SUMIF(Gear!G$3:G$614, A182, Gear!F$3:F$614)
+SUMIF(Gear!H$3:H$614, A182, Gear!F$3:F$614)
+SUMIF(Gear!I$3:I$614, A182, Gear!F$3:F$614)
+SUMIF(Workshop!G$3:G$603, A182, Workshop!I$3:I$603)
+SUMIF(Workshop!J$3:J$603, A182, Workshop!L$3:L$603)
+SUMIF(Workshop!M$3:M$603, A182, Workshop!O$3:O$603)
+SUMIF(Workshop!P$3:P$603, A182, Workshop!R$3:R$603)
+SUMIF(Fish!G$3:G$616, A182, Fish!I$3:I$616)
+SUMIF(Fish!J$3:J$616, A182, Fish!L$3:L$616)</f>
        <v>0</v>
      </c>
      <c r="E182">
        <f>SUM(C182:D182)</f>
        <v>12</v>
      </c>
      <c r="F182">
        <f>MAX(0, E182-B182)</f>
        <v>0</v>
      </c>
      <c r="G182" t="s">
        <v>98</v>
      </c>
      <c r="H182" t="s">
        <v>399</v>
      </c>
      <c r="J182" t="str">
        <f>IF(OR(
AND(NOT(ISBLANK(G182)),
IFERROR(VLOOKUP(G182, Crops!$A$3:$B$616, 2, FALSE),
IFERROR(VLOOKUP(G182, Trees!$A$3:$B$615, 2, FALSE),
IFERROR(VLOOKUP(G182, Animals!$A$3:$B$616, 2, FALSE),
IFERROR(VLOOKUP(G182, Gear!$A$3:$B$614, 2, FALSE),
IFERROR(VLOOKUP(G182, Workshop!$A$3:$B$604, 2, FALSE),
IFERROR(VLOOKUP(G182, Fish!$A$3:$B$613, 2, FALSE), 0)))))) &lt;= 0),
AND(NOT(ISBLANK(H182)),
IFERROR(VLOOKUP(H182, Crops!$A$3:$B$616, 2, FALSE),
IFERROR(VLOOKUP(H182, Trees!$A$3:$B$615, 2, FALSE),
IFERROR(VLOOKUP(H182, Animals!$A$3:$B$616, 2, FALSE),
IFERROR(VLOOKUP(H182, Gear!$A$3:$B$614, 2, FALSE),
IFERROR(VLOOKUP(H182, Workshop!$A$3:$B$604, 2, FALSE),
IFERROR(VLOOKUP(H182, Fish!$A$3:$B$613, 2, FALSE), 0)))))) &lt;= 0),
AND(NOT(ISBLANK(I182)),
IFERROR(VLOOKUP(I182, Crops!$A$3:$B$616, 2, FALSE),
IFERROR(VLOOKUP(I182, Trees!$A$3:$B$615, 2, FALSE),
IFERROR(VLOOKUP(I182, Animals!$A$3:$B$616, 2, FALSE),
IFERROR(VLOOKUP(I182, Gear!$A$3:$B$614, 2, FALSE),
IFERROR(VLOOKUP(I182, Workshop!$A$3:$B$604, 2, FALSE),
IFERROR(VLOOKUP(I182, Fish!$A$3:$B$613, 2, FALSE), 0)))))) &lt;= 0)), "X", "")</f>
        <v>X</v>
      </c>
      <c r="K182">
        <v>1</v>
      </c>
      <c r="L182">
        <v>7</v>
      </c>
    </row>
    <row r="183" spans="1:12" x14ac:dyDescent="0.25">
      <c r="A183" t="s">
        <v>441</v>
      </c>
      <c r="B183">
        <v>39</v>
      </c>
      <c r="C183">
        <f>$G$1</f>
        <v>12</v>
      </c>
      <c r="D183">
        <f>SUMIF(Animals!G$3:G$616, A183, Animals!F$3:F$616)
+SUMIF(Gear!G$3:G$614, A183, Gear!F$3:F$614)
+SUMIF(Gear!H$3:H$614, A183, Gear!F$3:F$614)
+SUMIF(Gear!I$3:I$614, A183, Gear!F$3:F$614)
+SUMIF(Workshop!G$3:G$603, A183, Workshop!I$3:I$603)
+SUMIF(Workshop!J$3:J$603, A183, Workshop!L$3:L$603)
+SUMIF(Workshop!M$3:M$603, A183, Workshop!O$3:O$603)
+SUMIF(Workshop!P$3:P$603, A183, Workshop!R$3:R$603)
+SUMIF(Fish!G$3:G$616, A183, Fish!I$3:I$616)
+SUMIF(Fish!J$3:J$616, A183, Fish!L$3:L$616)</f>
        <v>0</v>
      </c>
      <c r="E183">
        <f>SUM(C183:D183)</f>
        <v>12</v>
      </c>
      <c r="F183">
        <f>MAX(0, E183-B183)</f>
        <v>0</v>
      </c>
      <c r="G183" t="s">
        <v>358</v>
      </c>
      <c r="H183" t="s">
        <v>278</v>
      </c>
      <c r="J183" t="str">
        <f>IF(OR(
AND(NOT(ISBLANK(G183)),
IFERROR(VLOOKUP(G183, Crops!$A$3:$B$616, 2, FALSE),
IFERROR(VLOOKUP(G183, Trees!$A$3:$B$615, 2, FALSE),
IFERROR(VLOOKUP(G183, Animals!$A$3:$B$616, 2, FALSE),
IFERROR(VLOOKUP(G183, Gear!$A$3:$B$614, 2, FALSE),
IFERROR(VLOOKUP(G183, Workshop!$A$3:$B$604, 2, FALSE),
IFERROR(VLOOKUP(G183, Fish!$A$3:$B$613, 2, FALSE), 0)))))) &lt;= 0),
AND(NOT(ISBLANK(H183)),
IFERROR(VLOOKUP(H183, Crops!$A$3:$B$616, 2, FALSE),
IFERROR(VLOOKUP(H183, Trees!$A$3:$B$615, 2, FALSE),
IFERROR(VLOOKUP(H183, Animals!$A$3:$B$616, 2, FALSE),
IFERROR(VLOOKUP(H183, Gear!$A$3:$B$614, 2, FALSE),
IFERROR(VLOOKUP(H183, Workshop!$A$3:$B$604, 2, FALSE),
IFERROR(VLOOKUP(H183, Fish!$A$3:$B$613, 2, FALSE), 0)))))) &lt;= 0),
AND(NOT(ISBLANK(I183)),
IFERROR(VLOOKUP(I183, Crops!$A$3:$B$616, 2, FALSE),
IFERROR(VLOOKUP(I183, Trees!$A$3:$B$615, 2, FALSE),
IFERROR(VLOOKUP(I183, Animals!$A$3:$B$616, 2, FALSE),
IFERROR(VLOOKUP(I183, Gear!$A$3:$B$614, 2, FALSE),
IFERROR(VLOOKUP(I183, Workshop!$A$3:$B$604, 2, FALSE),
IFERROR(VLOOKUP(I183, Fish!$A$3:$B$613, 2, FALSE), 0)))))) &lt;= 0)), "X", "")</f>
        <v>X</v>
      </c>
      <c r="K183">
        <v>1</v>
      </c>
      <c r="L183">
        <v>1</v>
      </c>
    </row>
    <row r="184" spans="1:12" x14ac:dyDescent="0.25">
      <c r="A184" t="s">
        <v>339</v>
      </c>
      <c r="B184">
        <v>12</v>
      </c>
      <c r="C184">
        <f>$G$1</f>
        <v>12</v>
      </c>
      <c r="D184">
        <f>SUMIF(Animals!G$3:G$616, A184, Animals!F$3:F$616)
+SUMIF(Gear!G$3:G$614, A184, Gear!F$3:F$614)
+SUMIF(Gear!H$3:H$614, A184, Gear!F$3:F$614)
+SUMIF(Gear!I$3:I$614, A184, Gear!F$3:F$614)
+SUMIF(Workshop!G$3:G$603, A184, Workshop!I$3:I$603)
+SUMIF(Workshop!J$3:J$603, A184, Workshop!L$3:L$603)
+SUMIF(Workshop!M$3:M$603, A184, Workshop!O$3:O$603)
+SUMIF(Workshop!P$3:P$603, A184, Workshop!R$3:R$603)
+SUMIF(Fish!G$3:G$616, A184, Fish!I$3:I$616)
+SUMIF(Fish!J$3:J$616, A184, Fish!L$3:L$616)</f>
        <v>0</v>
      </c>
      <c r="E184">
        <f>SUM(C184:D184)</f>
        <v>12</v>
      </c>
      <c r="F184">
        <f>MAX(0, E184-B184)</f>
        <v>0</v>
      </c>
      <c r="G184" t="s">
        <v>152</v>
      </c>
      <c r="H184" t="s">
        <v>278</v>
      </c>
      <c r="J184" t="str">
        <f>IF(OR(
AND(NOT(ISBLANK(G184)),
IFERROR(VLOOKUP(G184, Crops!$A$3:$B$616, 2, FALSE),
IFERROR(VLOOKUP(G184, Trees!$A$3:$B$615, 2, FALSE),
IFERROR(VLOOKUP(G184, Animals!$A$3:$B$616, 2, FALSE),
IFERROR(VLOOKUP(G184, Gear!$A$3:$B$614, 2, FALSE),
IFERROR(VLOOKUP(G184, Workshop!$A$3:$B$604, 2, FALSE),
IFERROR(VLOOKUP(G184, Fish!$A$3:$B$613, 2, FALSE), 0)))))) &lt;= 0),
AND(NOT(ISBLANK(H184)),
IFERROR(VLOOKUP(H184, Crops!$A$3:$B$616, 2, FALSE),
IFERROR(VLOOKUP(H184, Trees!$A$3:$B$615, 2, FALSE),
IFERROR(VLOOKUP(H184, Animals!$A$3:$B$616, 2, FALSE),
IFERROR(VLOOKUP(H184, Gear!$A$3:$B$614, 2, FALSE),
IFERROR(VLOOKUP(H184, Workshop!$A$3:$B$604, 2, FALSE),
IFERROR(VLOOKUP(H184, Fish!$A$3:$B$613, 2, FALSE), 0)))))) &lt;= 0),
AND(NOT(ISBLANK(I184)),
IFERROR(VLOOKUP(I184, Crops!$A$3:$B$616, 2, FALSE),
IFERROR(VLOOKUP(I184, Trees!$A$3:$B$615, 2, FALSE),
IFERROR(VLOOKUP(I184, Animals!$A$3:$B$616, 2, FALSE),
IFERROR(VLOOKUP(I184, Gear!$A$3:$B$614, 2, FALSE),
IFERROR(VLOOKUP(I184, Workshop!$A$3:$B$604, 2, FALSE),
IFERROR(VLOOKUP(I184, Fish!$A$3:$B$613, 2, FALSE), 0)))))) &lt;= 0)), "X", "")</f>
        <v/>
      </c>
      <c r="K184">
        <v>2</v>
      </c>
    </row>
    <row r="185" spans="1:12" x14ac:dyDescent="0.25">
      <c r="A185" t="s">
        <v>321</v>
      </c>
      <c r="B185">
        <v>12</v>
      </c>
      <c r="C185">
        <f>$G$1</f>
        <v>12</v>
      </c>
      <c r="D185">
        <f>SUMIF(Animals!G$3:G$616, A185, Animals!F$3:F$616)
+SUMIF(Gear!G$3:G$614, A185, Gear!F$3:F$614)
+SUMIF(Gear!H$3:H$614, A185, Gear!F$3:F$614)
+SUMIF(Gear!I$3:I$614, A185, Gear!F$3:F$614)
+SUMIF(Workshop!G$3:G$603, A185, Workshop!I$3:I$603)
+SUMIF(Workshop!J$3:J$603, A185, Workshop!L$3:L$603)
+SUMIF(Workshop!M$3:M$603, A185, Workshop!O$3:O$603)
+SUMIF(Workshop!P$3:P$603, A185, Workshop!R$3:R$603)
+SUMIF(Fish!G$3:G$616, A185, Fish!I$3:I$616)
+SUMIF(Fish!J$3:J$616, A185, Fish!L$3:L$616)</f>
        <v>0</v>
      </c>
      <c r="E185">
        <f>SUM(C185:D185)</f>
        <v>12</v>
      </c>
      <c r="F185">
        <f>MAX(0, E185-B185)</f>
        <v>0</v>
      </c>
      <c r="G185" t="s">
        <v>278</v>
      </c>
      <c r="J185" t="str">
        <f>IF(OR(
AND(NOT(ISBLANK(G185)),
IFERROR(VLOOKUP(G185, Crops!$A$3:$B$616, 2, FALSE),
IFERROR(VLOOKUP(G185, Trees!$A$3:$B$615, 2, FALSE),
IFERROR(VLOOKUP(G185, Animals!$A$3:$B$616, 2, FALSE),
IFERROR(VLOOKUP(G185, Gear!$A$3:$B$614, 2, FALSE),
IFERROR(VLOOKUP(G185, Workshop!$A$3:$B$604, 2, FALSE),
IFERROR(VLOOKUP(G185, Fish!$A$3:$B$613, 2, FALSE), 0)))))) &lt;= 0),
AND(NOT(ISBLANK(H185)),
IFERROR(VLOOKUP(H185, Crops!$A$3:$B$616, 2, FALSE),
IFERROR(VLOOKUP(H185, Trees!$A$3:$B$615, 2, FALSE),
IFERROR(VLOOKUP(H185, Animals!$A$3:$B$616, 2, FALSE),
IFERROR(VLOOKUP(H185, Gear!$A$3:$B$614, 2, FALSE),
IFERROR(VLOOKUP(H185, Workshop!$A$3:$B$604, 2, FALSE),
IFERROR(VLOOKUP(H185, Fish!$A$3:$B$613, 2, FALSE), 0)))))) &lt;= 0),
AND(NOT(ISBLANK(I185)),
IFERROR(VLOOKUP(I185, Crops!$A$3:$B$616, 2, FALSE),
IFERROR(VLOOKUP(I185, Trees!$A$3:$B$615, 2, FALSE),
IFERROR(VLOOKUP(I185, Animals!$A$3:$B$616, 2, FALSE),
IFERROR(VLOOKUP(I185, Gear!$A$3:$B$614, 2, FALSE),
IFERROR(VLOOKUP(I185, Workshop!$A$3:$B$604, 2, FALSE),
IFERROR(VLOOKUP(I185, Fish!$A$3:$B$613, 2, FALSE), 0)))))) &lt;= 0)), "X", "")</f>
        <v/>
      </c>
      <c r="K185">
        <v>2</v>
      </c>
    </row>
    <row r="186" spans="1:12" x14ac:dyDescent="0.25">
      <c r="A186" t="s">
        <v>343</v>
      </c>
      <c r="B186">
        <v>12</v>
      </c>
      <c r="C186">
        <f>$G$1</f>
        <v>12</v>
      </c>
      <c r="D186">
        <f>SUMIF(Animals!G$3:G$616, A186, Animals!F$3:F$616)
+SUMIF(Gear!G$3:G$614, A186, Gear!F$3:F$614)
+SUMIF(Gear!H$3:H$614, A186, Gear!F$3:F$614)
+SUMIF(Gear!I$3:I$614, A186, Gear!F$3:F$614)
+SUMIF(Workshop!G$3:G$603, A186, Workshop!I$3:I$603)
+SUMIF(Workshop!J$3:J$603, A186, Workshop!L$3:L$603)
+SUMIF(Workshop!M$3:M$603, A186, Workshop!O$3:O$603)
+SUMIF(Workshop!P$3:P$603, A186, Workshop!R$3:R$603)
+SUMIF(Fish!G$3:G$616, A186, Fish!I$3:I$616)
+SUMIF(Fish!J$3:J$616, A186, Fish!L$3:L$616)</f>
        <v>0</v>
      </c>
      <c r="E186">
        <f>SUM(C186:D186)</f>
        <v>12</v>
      </c>
      <c r="F186">
        <f>MAX(0, E186-B186)</f>
        <v>0</v>
      </c>
      <c r="G186" t="s">
        <v>278</v>
      </c>
      <c r="J186" t="str">
        <f>IF(OR(
AND(NOT(ISBLANK(G186)),
IFERROR(VLOOKUP(G186, Crops!$A$3:$B$616, 2, FALSE),
IFERROR(VLOOKUP(G186, Trees!$A$3:$B$615, 2, FALSE),
IFERROR(VLOOKUP(G186, Animals!$A$3:$B$616, 2, FALSE),
IFERROR(VLOOKUP(G186, Gear!$A$3:$B$614, 2, FALSE),
IFERROR(VLOOKUP(G186, Workshop!$A$3:$B$604, 2, FALSE),
IFERROR(VLOOKUP(G186, Fish!$A$3:$B$613, 2, FALSE), 0)))))) &lt;= 0),
AND(NOT(ISBLANK(H186)),
IFERROR(VLOOKUP(H186, Crops!$A$3:$B$616, 2, FALSE),
IFERROR(VLOOKUP(H186, Trees!$A$3:$B$615, 2, FALSE),
IFERROR(VLOOKUP(H186, Animals!$A$3:$B$616, 2, FALSE),
IFERROR(VLOOKUP(H186, Gear!$A$3:$B$614, 2, FALSE),
IFERROR(VLOOKUP(H186, Workshop!$A$3:$B$604, 2, FALSE),
IFERROR(VLOOKUP(H186, Fish!$A$3:$B$613, 2, FALSE), 0)))))) &lt;= 0),
AND(NOT(ISBLANK(I186)),
IFERROR(VLOOKUP(I186, Crops!$A$3:$B$616, 2, FALSE),
IFERROR(VLOOKUP(I186, Trees!$A$3:$B$615, 2, FALSE),
IFERROR(VLOOKUP(I186, Animals!$A$3:$B$616, 2, FALSE),
IFERROR(VLOOKUP(I186, Gear!$A$3:$B$614, 2, FALSE),
IFERROR(VLOOKUP(I186, Workshop!$A$3:$B$604, 2, FALSE),
IFERROR(VLOOKUP(I186, Fish!$A$3:$B$613, 2, FALSE), 0)))))) &lt;= 0)), "X", "")</f>
        <v/>
      </c>
      <c r="K186">
        <v>2</v>
      </c>
    </row>
    <row r="187" spans="1:12" x14ac:dyDescent="0.25">
      <c r="A187" t="s">
        <v>363</v>
      </c>
      <c r="B187">
        <v>12</v>
      </c>
      <c r="C187">
        <f>$G$1</f>
        <v>12</v>
      </c>
      <c r="D187">
        <f>SUMIF(Animals!G$3:G$616, A187, Animals!F$3:F$616)
+SUMIF(Gear!G$3:G$614, A187, Gear!F$3:F$614)
+SUMIF(Gear!H$3:H$614, A187, Gear!F$3:F$614)
+SUMIF(Gear!I$3:I$614, A187, Gear!F$3:F$614)
+SUMIF(Workshop!G$3:G$603, A187, Workshop!I$3:I$603)
+SUMIF(Workshop!J$3:J$603, A187, Workshop!L$3:L$603)
+SUMIF(Workshop!M$3:M$603, A187, Workshop!O$3:O$603)
+SUMIF(Workshop!P$3:P$603, A187, Workshop!R$3:R$603)
+SUMIF(Fish!G$3:G$616, A187, Fish!I$3:I$616)
+SUMIF(Fish!J$3:J$616, A187, Fish!L$3:L$616)</f>
        <v>0</v>
      </c>
      <c r="E187">
        <f>SUM(C187:D187)</f>
        <v>12</v>
      </c>
      <c r="F187">
        <f>MAX(0, E187-B187)</f>
        <v>0</v>
      </c>
      <c r="G187" t="s">
        <v>84</v>
      </c>
      <c r="J187" t="str">
        <f>IF(OR(
AND(NOT(ISBLANK(G187)),
IFERROR(VLOOKUP(G187, Crops!$A$3:$B$616, 2, FALSE),
IFERROR(VLOOKUP(G187, Trees!$A$3:$B$615, 2, FALSE),
IFERROR(VLOOKUP(G187, Animals!$A$3:$B$616, 2, FALSE),
IFERROR(VLOOKUP(G187, Gear!$A$3:$B$614, 2, FALSE),
IFERROR(VLOOKUP(G187, Workshop!$A$3:$B$604, 2, FALSE),
IFERROR(VLOOKUP(G187, Fish!$A$3:$B$613, 2, FALSE), 0)))))) &lt;= 0),
AND(NOT(ISBLANK(H187)),
IFERROR(VLOOKUP(H187, Crops!$A$3:$B$616, 2, FALSE),
IFERROR(VLOOKUP(H187, Trees!$A$3:$B$615, 2, FALSE),
IFERROR(VLOOKUP(H187, Animals!$A$3:$B$616, 2, FALSE),
IFERROR(VLOOKUP(H187, Gear!$A$3:$B$614, 2, FALSE),
IFERROR(VLOOKUP(H187, Workshop!$A$3:$B$604, 2, FALSE),
IFERROR(VLOOKUP(H187, Fish!$A$3:$B$613, 2, FALSE), 0)))))) &lt;= 0),
AND(NOT(ISBLANK(I187)),
IFERROR(VLOOKUP(I187, Crops!$A$3:$B$616, 2, FALSE),
IFERROR(VLOOKUP(I187, Trees!$A$3:$B$615, 2, FALSE),
IFERROR(VLOOKUP(I187, Animals!$A$3:$B$616, 2, FALSE),
IFERROR(VLOOKUP(I187, Gear!$A$3:$B$614, 2, FALSE),
IFERROR(VLOOKUP(I187, Workshop!$A$3:$B$604, 2, FALSE),
IFERROR(VLOOKUP(I187, Fish!$A$3:$B$613, 2, FALSE), 0)))))) &lt;= 0)), "X", "")</f>
        <v>X</v>
      </c>
      <c r="K187">
        <v>2</v>
      </c>
    </row>
    <row r="188" spans="1:12" x14ac:dyDescent="0.25">
      <c r="A188" t="s">
        <v>452</v>
      </c>
      <c r="B188">
        <v>0</v>
      </c>
      <c r="C188">
        <f>$G$1</f>
        <v>12</v>
      </c>
      <c r="D188">
        <f>SUMIF(Animals!G$3:G$616, A188, Animals!F$3:F$616)
+SUMIF(Gear!G$3:G$614, A188, Gear!F$3:F$614)
+SUMIF(Gear!H$3:H$614, A188, Gear!F$3:F$614)
+SUMIF(Gear!I$3:I$614, A188, Gear!F$3:F$614)
+SUMIF(Workshop!G$3:G$603, A188, Workshop!I$3:I$603)
+SUMIF(Workshop!J$3:J$603, A188, Workshop!L$3:L$603)
+SUMIF(Workshop!M$3:M$603, A188, Workshop!O$3:O$603)
+SUMIF(Workshop!P$3:P$603, A188, Workshop!R$3:R$603)
+SUMIF(Fish!G$3:G$616, A188, Fish!I$3:I$616)
+SUMIF(Fish!J$3:J$616, A188, Fish!L$3:L$616)</f>
        <v>0</v>
      </c>
      <c r="E188">
        <f>SUM(C188:D188)</f>
        <v>12</v>
      </c>
      <c r="F188">
        <f>MAX(0, E188-B188)</f>
        <v>12</v>
      </c>
      <c r="G188" t="s">
        <v>448</v>
      </c>
      <c r="J188" t="str">
        <f>IF(OR(
AND(NOT(ISBLANK(G188)),
IFERROR(VLOOKUP(G188, Crops!$A$3:$B$616, 2, FALSE),
IFERROR(VLOOKUP(G188, Trees!$A$3:$B$615, 2, FALSE),
IFERROR(VLOOKUP(G188, Animals!$A$3:$B$616, 2, FALSE),
IFERROR(VLOOKUP(G188, Gear!$A$3:$B$614, 2, FALSE),
IFERROR(VLOOKUP(G188, Workshop!$A$3:$B$604, 2, FALSE),
IFERROR(VLOOKUP(G188, Fish!$A$3:$B$613, 2, FALSE), 0)))))) &lt;= 0),
AND(NOT(ISBLANK(H188)),
IFERROR(VLOOKUP(H188, Crops!$A$3:$B$616, 2, FALSE),
IFERROR(VLOOKUP(H188, Trees!$A$3:$B$615, 2, FALSE),
IFERROR(VLOOKUP(H188, Animals!$A$3:$B$616, 2, FALSE),
IFERROR(VLOOKUP(H188, Gear!$A$3:$B$614, 2, FALSE),
IFERROR(VLOOKUP(H188, Workshop!$A$3:$B$604, 2, FALSE),
IFERROR(VLOOKUP(H188, Fish!$A$3:$B$613, 2, FALSE), 0)))))) &lt;= 0),
AND(NOT(ISBLANK(I188)),
IFERROR(VLOOKUP(I188, Crops!$A$3:$B$616, 2, FALSE),
IFERROR(VLOOKUP(I188, Trees!$A$3:$B$615, 2, FALSE),
IFERROR(VLOOKUP(I188, Animals!$A$3:$B$616, 2, FALSE),
IFERROR(VLOOKUP(I188, Gear!$A$3:$B$614, 2, FALSE),
IFERROR(VLOOKUP(I188, Workshop!$A$3:$B$604, 2, FALSE),
IFERROR(VLOOKUP(I188, Fish!$A$3:$B$613, 2, FALSE), 0)))))) &lt;= 0)), "X", "")</f>
        <v>X</v>
      </c>
      <c r="K188">
        <v>1</v>
      </c>
      <c r="L188">
        <v>40</v>
      </c>
    </row>
    <row r="189" spans="1:12" x14ac:dyDescent="0.25">
      <c r="A189" t="s">
        <v>172</v>
      </c>
      <c r="B189">
        <v>12</v>
      </c>
      <c r="C189">
        <f>$G$1</f>
        <v>12</v>
      </c>
      <c r="D189">
        <f>SUMIF(Animals!G$3:G$616, A189, Animals!F$3:F$616)
+SUMIF(Gear!G$3:G$614, A189, Gear!F$3:F$614)
+SUMIF(Gear!H$3:H$614, A189, Gear!F$3:F$614)
+SUMIF(Gear!I$3:I$614, A189, Gear!F$3:F$614)
+SUMIF(Workshop!G$3:G$603, A189, Workshop!I$3:I$603)
+SUMIF(Workshop!J$3:J$603, A189, Workshop!L$3:L$603)
+SUMIF(Workshop!M$3:M$603, A189, Workshop!O$3:O$603)
+SUMIF(Workshop!P$3:P$603, A189, Workshop!R$3:R$603)
+SUMIF(Fish!G$3:G$616, A189, Fish!I$3:I$616)
+SUMIF(Fish!J$3:J$616, A189, Fish!L$3:L$616)</f>
        <v>0</v>
      </c>
      <c r="E189">
        <f>SUM(C189:D189)</f>
        <v>12</v>
      </c>
      <c r="F189">
        <f>MAX(0, E189-B189)</f>
        <v>0</v>
      </c>
      <c r="G189" t="s">
        <v>40</v>
      </c>
      <c r="J189" t="str">
        <f>IF(OR(
AND(NOT(ISBLANK(G189)),
IFERROR(VLOOKUP(G189, Crops!$A$3:$B$616, 2, FALSE),
IFERROR(VLOOKUP(G189, Trees!$A$3:$B$615, 2, FALSE),
IFERROR(VLOOKUP(G189, Animals!$A$3:$B$616, 2, FALSE),
IFERROR(VLOOKUP(G189, Gear!$A$3:$B$614, 2, FALSE),
IFERROR(VLOOKUP(G189, Workshop!$A$3:$B$604, 2, FALSE),
IFERROR(VLOOKUP(G189, Fish!$A$3:$B$613, 2, FALSE), 0)))))) &lt;= 0),
AND(NOT(ISBLANK(H189)),
IFERROR(VLOOKUP(H189, Crops!$A$3:$B$616, 2, FALSE),
IFERROR(VLOOKUP(H189, Trees!$A$3:$B$615, 2, FALSE),
IFERROR(VLOOKUP(H189, Animals!$A$3:$B$616, 2, FALSE),
IFERROR(VLOOKUP(H189, Gear!$A$3:$B$614, 2, FALSE),
IFERROR(VLOOKUP(H189, Workshop!$A$3:$B$604, 2, FALSE),
IFERROR(VLOOKUP(H189, Fish!$A$3:$B$613, 2, FALSE), 0)))))) &lt;= 0),
AND(NOT(ISBLANK(I189)),
IFERROR(VLOOKUP(I189, Crops!$A$3:$B$616, 2, FALSE),
IFERROR(VLOOKUP(I189, Trees!$A$3:$B$615, 2, FALSE),
IFERROR(VLOOKUP(I189, Animals!$A$3:$B$616, 2, FALSE),
IFERROR(VLOOKUP(I189, Gear!$A$3:$B$614, 2, FALSE),
IFERROR(VLOOKUP(I189, Workshop!$A$3:$B$604, 2, FALSE),
IFERROR(VLOOKUP(I189, Fish!$A$3:$B$613, 2, FALSE), 0)))))) &lt;= 0)), "X", "")</f>
        <v/>
      </c>
      <c r="K189">
        <v>2</v>
      </c>
    </row>
    <row r="190" spans="1:12" x14ac:dyDescent="0.25">
      <c r="A190" t="s">
        <v>504</v>
      </c>
      <c r="B190">
        <v>12</v>
      </c>
      <c r="C190">
        <f>$G$1</f>
        <v>12</v>
      </c>
      <c r="D190">
        <f>SUMIF(Animals!G$3:G$616, A190, Animals!F$3:F$616)
+SUMIF(Gear!G$3:G$614, A190, Gear!F$3:F$614)
+SUMIF(Gear!H$3:H$614, A190, Gear!F$3:F$614)
+SUMIF(Gear!I$3:I$614, A190, Gear!F$3:F$614)
+SUMIF(Workshop!G$3:G$603, A190, Workshop!I$3:I$603)
+SUMIF(Workshop!J$3:J$603, A190, Workshop!L$3:L$603)
+SUMIF(Workshop!M$3:M$603, A190, Workshop!O$3:O$603)
+SUMIF(Workshop!P$3:P$603, A190, Workshop!R$3:R$603)
+SUMIF(Fish!G$3:G$616, A190, Fish!I$3:I$616)
+SUMIF(Fish!J$3:J$616, A190, Fish!L$3:L$616)</f>
        <v>0</v>
      </c>
      <c r="E190">
        <f>SUM(C190:D190)</f>
        <v>12</v>
      </c>
      <c r="F190">
        <f>MAX(0, E190-B190)</f>
        <v>0</v>
      </c>
      <c r="G190" t="s">
        <v>98</v>
      </c>
      <c r="H190" t="s">
        <v>195</v>
      </c>
      <c r="I190" t="s">
        <v>247</v>
      </c>
      <c r="J190" t="str">
        <f>IF(OR(
AND(NOT(ISBLANK(G190)),
IFERROR(VLOOKUP(G190, Crops!$A$3:$B$616, 2, FALSE),
IFERROR(VLOOKUP(G190, Trees!$A$3:$B$615, 2, FALSE),
IFERROR(VLOOKUP(G190, Animals!$A$3:$B$616, 2, FALSE),
IFERROR(VLOOKUP(G190, Gear!$A$3:$B$614, 2, FALSE),
IFERROR(VLOOKUP(G190, Workshop!$A$3:$B$604, 2, FALSE),
IFERROR(VLOOKUP(G190, Fish!$A$3:$B$613, 2, FALSE), 0)))))) &lt;= 0),
AND(NOT(ISBLANK(H190)),
IFERROR(VLOOKUP(H190, Crops!$A$3:$B$616, 2, FALSE),
IFERROR(VLOOKUP(H190, Trees!$A$3:$B$615, 2, FALSE),
IFERROR(VLOOKUP(H190, Animals!$A$3:$B$616, 2, FALSE),
IFERROR(VLOOKUP(H190, Gear!$A$3:$B$614, 2, FALSE),
IFERROR(VLOOKUP(H190, Workshop!$A$3:$B$604, 2, FALSE),
IFERROR(VLOOKUP(H190, Fish!$A$3:$B$613, 2, FALSE), 0)))))) &lt;= 0),
AND(NOT(ISBLANK(I190)),
IFERROR(VLOOKUP(I190, Crops!$A$3:$B$616, 2, FALSE),
IFERROR(VLOOKUP(I190, Trees!$A$3:$B$615, 2, FALSE),
IFERROR(VLOOKUP(I190, Animals!$A$3:$B$616, 2, FALSE),
IFERROR(VLOOKUP(I190, Gear!$A$3:$B$614, 2, FALSE),
IFERROR(VLOOKUP(I190, Workshop!$A$3:$B$604, 2, FALSE),
IFERROR(VLOOKUP(I190, Fish!$A$3:$B$613, 2, FALSE), 0)))))) &lt;= 0)), "X", "")</f>
        <v>X</v>
      </c>
      <c r="K190">
        <v>2</v>
      </c>
    </row>
    <row r="191" spans="1:12" x14ac:dyDescent="0.25">
      <c r="A191" t="s">
        <v>247</v>
      </c>
      <c r="B191">
        <v>12</v>
      </c>
      <c r="C191">
        <f>$G$1</f>
        <v>12</v>
      </c>
      <c r="D191">
        <f>SUMIF(Animals!G$3:G$616, A191, Animals!F$3:F$616)
+SUMIF(Gear!G$3:G$614, A191, Gear!F$3:F$614)
+SUMIF(Gear!H$3:H$614, A191, Gear!F$3:F$614)
+SUMIF(Gear!I$3:I$614, A191, Gear!F$3:F$614)
+SUMIF(Workshop!G$3:G$603, A191, Workshop!I$3:I$603)
+SUMIF(Workshop!J$3:J$603, A191, Workshop!L$3:L$603)
+SUMIF(Workshop!M$3:M$603, A191, Workshop!O$3:O$603)
+SUMIF(Workshop!P$3:P$603, A191, Workshop!R$3:R$603)
+SUMIF(Fish!G$3:G$616, A191, Fish!I$3:I$616)
+SUMIF(Fish!J$3:J$616, A191, Fish!L$3:L$616)</f>
        <v>0</v>
      </c>
      <c r="E191">
        <f>SUM(C191:D191)</f>
        <v>12</v>
      </c>
      <c r="F191">
        <f>MAX(0, E191-B191)</f>
        <v>0</v>
      </c>
      <c r="G191" t="s">
        <v>81</v>
      </c>
      <c r="J191" t="str">
        <f>IF(OR(
AND(NOT(ISBLANK(G191)),
IFERROR(VLOOKUP(G191, Crops!$A$3:$B$616, 2, FALSE),
IFERROR(VLOOKUP(G191, Trees!$A$3:$B$615, 2, FALSE),
IFERROR(VLOOKUP(G191, Animals!$A$3:$B$616, 2, FALSE),
IFERROR(VLOOKUP(G191, Gear!$A$3:$B$614, 2, FALSE),
IFERROR(VLOOKUP(G191, Workshop!$A$3:$B$604, 2, FALSE),
IFERROR(VLOOKUP(G191, Fish!$A$3:$B$613, 2, FALSE), 0)))))) &lt;= 0),
AND(NOT(ISBLANK(H191)),
IFERROR(VLOOKUP(H191, Crops!$A$3:$B$616, 2, FALSE),
IFERROR(VLOOKUP(H191, Trees!$A$3:$B$615, 2, FALSE),
IFERROR(VLOOKUP(H191, Animals!$A$3:$B$616, 2, FALSE),
IFERROR(VLOOKUP(H191, Gear!$A$3:$B$614, 2, FALSE),
IFERROR(VLOOKUP(H191, Workshop!$A$3:$B$604, 2, FALSE),
IFERROR(VLOOKUP(H191, Fish!$A$3:$B$613, 2, FALSE), 0)))))) &lt;= 0),
AND(NOT(ISBLANK(I191)),
IFERROR(VLOOKUP(I191, Crops!$A$3:$B$616, 2, FALSE),
IFERROR(VLOOKUP(I191, Trees!$A$3:$B$615, 2, FALSE),
IFERROR(VLOOKUP(I191, Animals!$A$3:$B$616, 2, FALSE),
IFERROR(VLOOKUP(I191, Gear!$A$3:$B$614, 2, FALSE),
IFERROR(VLOOKUP(I191, Workshop!$A$3:$B$604, 2, FALSE),
IFERROR(VLOOKUP(I191, Fish!$A$3:$B$613, 2, FALSE), 0)))))) &lt;= 0)), "X", "")</f>
        <v/>
      </c>
      <c r="K191">
        <v>3</v>
      </c>
    </row>
    <row r="192" spans="1:12" x14ac:dyDescent="0.25">
      <c r="A192" t="s">
        <v>442</v>
      </c>
      <c r="B192">
        <v>0</v>
      </c>
      <c r="C192">
        <f>$G$1</f>
        <v>12</v>
      </c>
      <c r="D192">
        <f>SUMIF(Animals!G$3:G$616, A192, Animals!F$3:F$616)
+SUMIF(Gear!G$3:G$614, A192, Gear!F$3:F$614)
+SUMIF(Gear!H$3:H$614, A192, Gear!F$3:F$614)
+SUMIF(Gear!I$3:I$614, A192, Gear!F$3:F$614)
+SUMIF(Workshop!G$3:G$603, A192, Workshop!I$3:I$603)
+SUMIF(Workshop!J$3:J$603, A192, Workshop!L$3:L$603)
+SUMIF(Workshop!M$3:M$603, A192, Workshop!O$3:O$603)
+SUMIF(Workshop!P$3:P$603, A192, Workshop!R$3:R$603)
+SUMIF(Fish!G$3:G$616, A192, Fish!I$3:I$616)
+SUMIF(Fish!J$3:J$616, A192, Fish!L$3:L$616)</f>
        <v>0</v>
      </c>
      <c r="E192">
        <f>SUM(C192:D192)</f>
        <v>12</v>
      </c>
      <c r="F192">
        <f>MAX(0, E192-B192)</f>
        <v>12</v>
      </c>
      <c r="G192" t="s">
        <v>358</v>
      </c>
      <c r="H192" t="s">
        <v>277</v>
      </c>
      <c r="J192" t="str">
        <f>IF(OR(
AND(NOT(ISBLANK(G192)),
IFERROR(VLOOKUP(G192, Crops!$A$3:$B$616, 2, FALSE),
IFERROR(VLOOKUP(G192, Trees!$A$3:$B$615, 2, FALSE),
IFERROR(VLOOKUP(G192, Animals!$A$3:$B$616, 2, FALSE),
IFERROR(VLOOKUP(G192, Gear!$A$3:$B$614, 2, FALSE),
IFERROR(VLOOKUP(G192, Workshop!$A$3:$B$604, 2, FALSE),
IFERROR(VLOOKUP(G192, Fish!$A$3:$B$613, 2, FALSE), 0)))))) &lt;= 0),
AND(NOT(ISBLANK(H192)),
IFERROR(VLOOKUP(H192, Crops!$A$3:$B$616, 2, FALSE),
IFERROR(VLOOKUP(H192, Trees!$A$3:$B$615, 2, FALSE),
IFERROR(VLOOKUP(H192, Animals!$A$3:$B$616, 2, FALSE),
IFERROR(VLOOKUP(H192, Gear!$A$3:$B$614, 2, FALSE),
IFERROR(VLOOKUP(H192, Workshop!$A$3:$B$604, 2, FALSE),
IFERROR(VLOOKUP(H192, Fish!$A$3:$B$613, 2, FALSE), 0)))))) &lt;= 0),
AND(NOT(ISBLANK(I192)),
IFERROR(VLOOKUP(I192, Crops!$A$3:$B$616, 2, FALSE),
IFERROR(VLOOKUP(I192, Trees!$A$3:$B$615, 2, FALSE),
IFERROR(VLOOKUP(I192, Animals!$A$3:$B$616, 2, FALSE),
IFERROR(VLOOKUP(I192, Gear!$A$3:$B$614, 2, FALSE),
IFERROR(VLOOKUP(I192, Workshop!$A$3:$B$604, 2, FALSE),
IFERROR(VLOOKUP(I192, Fish!$A$3:$B$613, 2, FALSE), 0)))))) &lt;= 0)), "X", "")</f>
        <v>X</v>
      </c>
      <c r="K192">
        <v>2</v>
      </c>
    </row>
    <row r="193" spans="1:12" x14ac:dyDescent="0.25">
      <c r="A193" t="s">
        <v>373</v>
      </c>
      <c r="B193">
        <v>0</v>
      </c>
      <c r="C193">
        <f>$G$1</f>
        <v>12</v>
      </c>
      <c r="D193">
        <f>SUMIF(Animals!G$3:G$616, A193, Animals!F$3:F$616)
+SUMIF(Gear!G$3:G$614, A193, Gear!F$3:F$614)
+SUMIF(Gear!H$3:H$614, A193, Gear!F$3:F$614)
+SUMIF(Gear!I$3:I$614, A193, Gear!F$3:F$614)
+SUMIF(Workshop!G$3:G$603, A193, Workshop!I$3:I$603)
+SUMIF(Workshop!J$3:J$603, A193, Workshop!L$3:L$603)
+SUMIF(Workshop!M$3:M$603, A193, Workshop!O$3:O$603)
+SUMIF(Workshop!P$3:P$603, A193, Workshop!R$3:R$603)
+SUMIF(Fish!G$3:G$616, A193, Fish!I$3:I$616)
+SUMIF(Fish!J$3:J$616, A193, Fish!L$3:L$616)</f>
        <v>0</v>
      </c>
      <c r="E193">
        <f>SUM(C193:D193)</f>
        <v>12</v>
      </c>
      <c r="F193">
        <f>MAX(0, E193-B193)</f>
        <v>12</v>
      </c>
      <c r="G193" t="s">
        <v>277</v>
      </c>
      <c r="J193" t="str">
        <f>IF(OR(
AND(NOT(ISBLANK(G193)),
IFERROR(VLOOKUP(G193, Crops!$A$3:$B$616, 2, FALSE),
IFERROR(VLOOKUP(G193, Trees!$A$3:$B$615, 2, FALSE),
IFERROR(VLOOKUP(G193, Animals!$A$3:$B$616, 2, FALSE),
IFERROR(VLOOKUP(G193, Gear!$A$3:$B$614, 2, FALSE),
IFERROR(VLOOKUP(G193, Workshop!$A$3:$B$604, 2, FALSE),
IFERROR(VLOOKUP(G193, Fish!$A$3:$B$613, 2, FALSE), 0)))))) &lt;= 0),
AND(NOT(ISBLANK(H193)),
IFERROR(VLOOKUP(H193, Crops!$A$3:$B$616, 2, FALSE),
IFERROR(VLOOKUP(H193, Trees!$A$3:$B$615, 2, FALSE),
IFERROR(VLOOKUP(H193, Animals!$A$3:$B$616, 2, FALSE),
IFERROR(VLOOKUP(H193, Gear!$A$3:$B$614, 2, FALSE),
IFERROR(VLOOKUP(H193, Workshop!$A$3:$B$604, 2, FALSE),
IFERROR(VLOOKUP(H193, Fish!$A$3:$B$613, 2, FALSE), 0)))))) &lt;= 0),
AND(NOT(ISBLANK(I193)),
IFERROR(VLOOKUP(I193, Crops!$A$3:$B$616, 2, FALSE),
IFERROR(VLOOKUP(I193, Trees!$A$3:$B$615, 2, FALSE),
IFERROR(VLOOKUP(I193, Animals!$A$3:$B$616, 2, FALSE),
IFERROR(VLOOKUP(I193, Gear!$A$3:$B$614, 2, FALSE),
IFERROR(VLOOKUP(I193, Workshop!$A$3:$B$604, 2, FALSE),
IFERROR(VLOOKUP(I193, Fish!$A$3:$B$613, 2, FALSE), 0)))))) &lt;= 0)), "X", "")</f>
        <v>X</v>
      </c>
      <c r="K193">
        <v>1</v>
      </c>
      <c r="L193">
        <v>32</v>
      </c>
    </row>
    <row r="194" spans="1:12" x14ac:dyDescent="0.25">
      <c r="A194" t="s">
        <v>349</v>
      </c>
      <c r="B194">
        <v>10</v>
      </c>
      <c r="C194">
        <f>$G$1</f>
        <v>12</v>
      </c>
      <c r="D194">
        <f>SUMIF(Animals!G$3:G$616, A194, Animals!F$3:F$616)
+SUMIF(Gear!G$3:G$614, A194, Gear!F$3:F$614)
+SUMIF(Gear!H$3:H$614, A194, Gear!F$3:F$614)
+SUMIF(Gear!I$3:I$614, A194, Gear!F$3:F$614)
+SUMIF(Workshop!G$3:G$603, A194, Workshop!I$3:I$603)
+SUMIF(Workshop!J$3:J$603, A194, Workshop!L$3:L$603)
+SUMIF(Workshop!M$3:M$603, A194, Workshop!O$3:O$603)
+SUMIF(Workshop!P$3:P$603, A194, Workshop!R$3:R$603)
+SUMIF(Fish!G$3:G$616, A194, Fish!I$3:I$616)
+SUMIF(Fish!J$3:J$616, A194, Fish!L$3:L$616)</f>
        <v>0</v>
      </c>
      <c r="E194">
        <f>SUM(C194:D194)</f>
        <v>12</v>
      </c>
      <c r="F194">
        <f>MAX(0, E194-B194)</f>
        <v>2</v>
      </c>
      <c r="G194" t="s">
        <v>98</v>
      </c>
      <c r="H194" t="s">
        <v>314</v>
      </c>
      <c r="J194" t="str">
        <f>IF(OR(
AND(NOT(ISBLANK(G194)),
IFERROR(VLOOKUP(G194, Crops!$A$3:$B$616, 2, FALSE),
IFERROR(VLOOKUP(G194, Trees!$A$3:$B$615, 2, FALSE),
IFERROR(VLOOKUP(G194, Animals!$A$3:$B$616, 2, FALSE),
IFERROR(VLOOKUP(G194, Gear!$A$3:$B$614, 2, FALSE),
IFERROR(VLOOKUP(G194, Workshop!$A$3:$B$604, 2, FALSE),
IFERROR(VLOOKUP(G194, Fish!$A$3:$B$613, 2, FALSE), 0)))))) &lt;= 0),
AND(NOT(ISBLANK(H194)),
IFERROR(VLOOKUP(H194, Crops!$A$3:$B$616, 2, FALSE),
IFERROR(VLOOKUP(H194, Trees!$A$3:$B$615, 2, FALSE),
IFERROR(VLOOKUP(H194, Animals!$A$3:$B$616, 2, FALSE),
IFERROR(VLOOKUP(H194, Gear!$A$3:$B$614, 2, FALSE),
IFERROR(VLOOKUP(H194, Workshop!$A$3:$B$604, 2, FALSE),
IFERROR(VLOOKUP(H194, Fish!$A$3:$B$613, 2, FALSE), 0)))))) &lt;= 0),
AND(NOT(ISBLANK(I194)),
IFERROR(VLOOKUP(I194, Crops!$A$3:$B$616, 2, FALSE),
IFERROR(VLOOKUP(I194, Trees!$A$3:$B$615, 2, FALSE),
IFERROR(VLOOKUP(I194, Animals!$A$3:$B$616, 2, FALSE),
IFERROR(VLOOKUP(I194, Gear!$A$3:$B$614, 2, FALSE),
IFERROR(VLOOKUP(I194, Workshop!$A$3:$B$604, 2, FALSE),
IFERROR(VLOOKUP(I194, Fish!$A$3:$B$613, 2, FALSE), 0)))))) &lt;= 0)), "X", "")</f>
        <v>X</v>
      </c>
      <c r="K194">
        <v>1</v>
      </c>
      <c r="L194">
        <v>18</v>
      </c>
    </row>
    <row r="195" spans="1:12" x14ac:dyDescent="0.25">
      <c r="A195" t="s">
        <v>530</v>
      </c>
      <c r="B195">
        <v>10</v>
      </c>
      <c r="C195">
        <f>$G$1</f>
        <v>12</v>
      </c>
      <c r="D195">
        <f>SUMIF(Animals!G$3:G$616, A195, Animals!F$3:F$616)
+SUMIF(Gear!G$3:G$614, A195, Gear!F$3:F$614)
+SUMIF(Gear!H$3:H$614, A195, Gear!F$3:F$614)
+SUMIF(Gear!I$3:I$614, A195, Gear!F$3:F$614)
+SUMIF(Workshop!G$3:G$603, A195, Workshop!I$3:I$603)
+SUMIF(Workshop!J$3:J$603, A195, Workshop!L$3:L$603)
+SUMIF(Workshop!M$3:M$603, A195, Workshop!O$3:O$603)
+SUMIF(Workshop!P$3:P$603, A195, Workshop!R$3:R$603)
+SUMIF(Fish!G$3:G$616, A195, Fish!I$3:I$616)
+SUMIF(Fish!J$3:J$616, A195, Fish!L$3:L$616)</f>
        <v>0</v>
      </c>
      <c r="E195">
        <f>SUM(C195:D195)</f>
        <v>12</v>
      </c>
      <c r="F195">
        <f>MAX(0, E195-B195)</f>
        <v>2</v>
      </c>
      <c r="G195" t="s">
        <v>42</v>
      </c>
      <c r="H195" t="s">
        <v>18</v>
      </c>
      <c r="I195" t="s">
        <v>526</v>
      </c>
      <c r="J195" t="str">
        <f>IF(OR(
AND(NOT(ISBLANK(G195)),
IFERROR(VLOOKUP(G195, Crops!$A$3:$B$616, 2, FALSE),
IFERROR(VLOOKUP(G195, Trees!$A$3:$B$615, 2, FALSE),
IFERROR(VLOOKUP(G195, Animals!$A$3:$B$616, 2, FALSE),
IFERROR(VLOOKUP(G195, Gear!$A$3:$B$614, 2, FALSE),
IFERROR(VLOOKUP(G195, Workshop!$A$3:$B$604, 2, FALSE),
IFERROR(VLOOKUP(G195, Fish!$A$3:$B$613, 2, FALSE), 0)))))) &lt;= 0),
AND(NOT(ISBLANK(H195)),
IFERROR(VLOOKUP(H195, Crops!$A$3:$B$616, 2, FALSE),
IFERROR(VLOOKUP(H195, Trees!$A$3:$B$615, 2, FALSE),
IFERROR(VLOOKUP(H195, Animals!$A$3:$B$616, 2, FALSE),
IFERROR(VLOOKUP(H195, Gear!$A$3:$B$614, 2, FALSE),
IFERROR(VLOOKUP(H195, Workshop!$A$3:$B$604, 2, FALSE),
IFERROR(VLOOKUP(H195, Fish!$A$3:$B$613, 2, FALSE), 0)))))) &lt;= 0),
AND(NOT(ISBLANK(I195)),
IFERROR(VLOOKUP(I195, Crops!$A$3:$B$616, 2, FALSE),
IFERROR(VLOOKUP(I195, Trees!$A$3:$B$615, 2, FALSE),
IFERROR(VLOOKUP(I195, Animals!$A$3:$B$616, 2, FALSE),
IFERROR(VLOOKUP(I195, Gear!$A$3:$B$614, 2, FALSE),
IFERROR(VLOOKUP(I195, Workshop!$A$3:$B$604, 2, FALSE),
IFERROR(VLOOKUP(I195, Fish!$A$3:$B$613, 2, FALSE), 0)))))) &lt;= 0)), "X", "")</f>
        <v>X</v>
      </c>
      <c r="K195">
        <v>1</v>
      </c>
      <c r="L195">
        <v>29</v>
      </c>
    </row>
    <row r="196" spans="1:12" x14ac:dyDescent="0.25">
      <c r="A196" t="s">
        <v>137</v>
      </c>
      <c r="B196">
        <v>15</v>
      </c>
      <c r="C196">
        <f>$G$1</f>
        <v>12</v>
      </c>
      <c r="D196">
        <f>SUMIF(Animals!G$3:G$616, A196, Animals!F$3:F$616)
+SUMIF(Gear!G$3:G$614, A196, Gear!F$3:F$614)
+SUMIF(Gear!H$3:H$614, A196, Gear!F$3:F$614)
+SUMIF(Gear!I$3:I$614, A196, Gear!F$3:F$614)
+SUMIF(Workshop!G$3:G$603, A196, Workshop!I$3:I$603)
+SUMIF(Workshop!J$3:J$603, A196, Workshop!L$3:L$603)
+SUMIF(Workshop!M$3:M$603, A196, Workshop!O$3:O$603)
+SUMIF(Workshop!P$3:P$603, A196, Workshop!R$3:R$603)
+SUMIF(Fish!G$3:G$616, A196, Fish!I$3:I$616)
+SUMIF(Fish!J$3:J$616, A196, Fish!L$3:L$616)</f>
        <v>0</v>
      </c>
      <c r="E196">
        <f>SUM(C196:D196)</f>
        <v>12</v>
      </c>
      <c r="F196">
        <f>MAX(0, E196-B196)</f>
        <v>0</v>
      </c>
      <c r="G196" t="s">
        <v>15</v>
      </c>
      <c r="J196" t="str">
        <f>IF(OR(
AND(NOT(ISBLANK(G196)),
IFERROR(VLOOKUP(G196, Crops!$A$3:$B$616, 2, FALSE),
IFERROR(VLOOKUP(G196, Trees!$A$3:$B$615, 2, FALSE),
IFERROR(VLOOKUP(G196, Animals!$A$3:$B$616, 2, FALSE),
IFERROR(VLOOKUP(G196, Gear!$A$3:$B$614, 2, FALSE),
IFERROR(VLOOKUP(G196, Workshop!$A$3:$B$604, 2, FALSE),
IFERROR(VLOOKUP(G196, Fish!$A$3:$B$613, 2, FALSE), 0)))))) &lt;= 0),
AND(NOT(ISBLANK(H196)),
IFERROR(VLOOKUP(H196, Crops!$A$3:$B$616, 2, FALSE),
IFERROR(VLOOKUP(H196, Trees!$A$3:$B$615, 2, FALSE),
IFERROR(VLOOKUP(H196, Animals!$A$3:$B$616, 2, FALSE),
IFERROR(VLOOKUP(H196, Gear!$A$3:$B$614, 2, FALSE),
IFERROR(VLOOKUP(H196, Workshop!$A$3:$B$604, 2, FALSE),
IFERROR(VLOOKUP(H196, Fish!$A$3:$B$613, 2, FALSE), 0)))))) &lt;= 0),
AND(NOT(ISBLANK(I196)),
IFERROR(VLOOKUP(I196, Crops!$A$3:$B$616, 2, FALSE),
IFERROR(VLOOKUP(I196, Trees!$A$3:$B$615, 2, FALSE),
IFERROR(VLOOKUP(I196, Animals!$A$3:$B$616, 2, FALSE),
IFERROR(VLOOKUP(I196, Gear!$A$3:$B$614, 2, FALSE),
IFERROR(VLOOKUP(I196, Workshop!$A$3:$B$604, 2, FALSE),
IFERROR(VLOOKUP(I196, Fish!$A$3:$B$613, 2, FALSE), 0)))))) &lt;= 0)), "X", "")</f>
        <v/>
      </c>
      <c r="K196">
        <v>3</v>
      </c>
    </row>
    <row r="197" spans="1:12" x14ac:dyDescent="0.25">
      <c r="A197" t="s">
        <v>300</v>
      </c>
      <c r="B197">
        <v>14</v>
      </c>
      <c r="C197">
        <f>$G$1</f>
        <v>12</v>
      </c>
      <c r="D197">
        <f>SUMIF(Animals!G$3:G$616, A197, Animals!F$3:F$616)
+SUMIF(Gear!G$3:G$614, A197, Gear!F$3:F$614)
+SUMIF(Gear!H$3:H$614, A197, Gear!F$3:F$614)
+SUMIF(Gear!I$3:I$614, A197, Gear!F$3:F$614)
+SUMIF(Workshop!G$3:G$603, A197, Workshop!I$3:I$603)
+SUMIF(Workshop!J$3:J$603, A197, Workshop!L$3:L$603)
+SUMIF(Workshop!M$3:M$603, A197, Workshop!O$3:O$603)
+SUMIF(Workshop!P$3:P$603, A197, Workshop!R$3:R$603)
+SUMIF(Fish!G$3:G$616, A197, Fish!I$3:I$616)
+SUMIF(Fish!J$3:J$616, A197, Fish!L$3:L$616)</f>
        <v>0</v>
      </c>
      <c r="E197">
        <f>SUM(C197:D197)</f>
        <v>12</v>
      </c>
      <c r="F197">
        <f>MAX(0, E197-B197)</f>
        <v>0</v>
      </c>
      <c r="G197" t="s">
        <v>48</v>
      </c>
      <c r="H197" t="s">
        <v>288</v>
      </c>
      <c r="J197" t="str">
        <f>IF(OR(
AND(NOT(ISBLANK(G197)),
IFERROR(VLOOKUP(G197, Crops!$A$3:$B$616, 2, FALSE),
IFERROR(VLOOKUP(G197, Trees!$A$3:$B$615, 2, FALSE),
IFERROR(VLOOKUP(G197, Animals!$A$3:$B$616, 2, FALSE),
IFERROR(VLOOKUP(G197, Gear!$A$3:$B$614, 2, FALSE),
IFERROR(VLOOKUP(G197, Workshop!$A$3:$B$604, 2, FALSE),
IFERROR(VLOOKUP(G197, Fish!$A$3:$B$613, 2, FALSE), 0)))))) &lt;= 0),
AND(NOT(ISBLANK(H197)),
IFERROR(VLOOKUP(H197, Crops!$A$3:$B$616, 2, FALSE),
IFERROR(VLOOKUP(H197, Trees!$A$3:$B$615, 2, FALSE),
IFERROR(VLOOKUP(H197, Animals!$A$3:$B$616, 2, FALSE),
IFERROR(VLOOKUP(H197, Gear!$A$3:$B$614, 2, FALSE),
IFERROR(VLOOKUP(H197, Workshop!$A$3:$B$604, 2, FALSE),
IFERROR(VLOOKUP(H197, Fish!$A$3:$B$613, 2, FALSE), 0)))))) &lt;= 0),
AND(NOT(ISBLANK(I197)),
IFERROR(VLOOKUP(I197, Crops!$A$3:$B$616, 2, FALSE),
IFERROR(VLOOKUP(I197, Trees!$A$3:$B$615, 2, FALSE),
IFERROR(VLOOKUP(I197, Animals!$A$3:$B$616, 2, FALSE),
IFERROR(VLOOKUP(I197, Gear!$A$3:$B$614, 2, FALSE),
IFERROR(VLOOKUP(I197, Workshop!$A$3:$B$604, 2, FALSE),
IFERROR(VLOOKUP(I197, Fish!$A$3:$B$613, 2, FALSE), 0)))))) &lt;= 0)), "X", "")</f>
        <v>X</v>
      </c>
      <c r="K197">
        <v>1</v>
      </c>
      <c r="L197">
        <v>65</v>
      </c>
    </row>
    <row r="198" spans="1:12" x14ac:dyDescent="0.25">
      <c r="A198" t="s">
        <v>145</v>
      </c>
      <c r="B198">
        <v>25</v>
      </c>
      <c r="C198">
        <f>$G$1</f>
        <v>12</v>
      </c>
      <c r="D198">
        <f>SUMIF(Animals!G$3:G$616, A198, Animals!F$3:F$616)
+SUMIF(Gear!G$3:G$614, A198, Gear!F$3:F$614)
+SUMIF(Gear!H$3:H$614, A198, Gear!F$3:F$614)
+SUMIF(Gear!I$3:I$614, A198, Gear!F$3:F$614)
+SUMIF(Workshop!G$3:G$603, A198, Workshop!I$3:I$603)
+SUMIF(Workshop!J$3:J$603, A198, Workshop!L$3:L$603)
+SUMIF(Workshop!M$3:M$603, A198, Workshop!O$3:O$603)
+SUMIF(Workshop!P$3:P$603, A198, Workshop!R$3:R$603)
+SUMIF(Fish!G$3:G$616, A198, Fish!I$3:I$616)
+SUMIF(Fish!J$3:J$616, A198, Fish!L$3:L$616)</f>
        <v>0</v>
      </c>
      <c r="E198">
        <f>SUM(C198:D198)</f>
        <v>12</v>
      </c>
      <c r="F198">
        <f>MAX(0, E198-B198)</f>
        <v>0</v>
      </c>
      <c r="G198" t="s">
        <v>101</v>
      </c>
      <c r="H198" t="s">
        <v>8</v>
      </c>
      <c r="J198" t="str">
        <f>IF(OR(
AND(NOT(ISBLANK(G198)),
IFERROR(VLOOKUP(G198, Crops!$A$3:$B$616, 2, FALSE),
IFERROR(VLOOKUP(G198, Trees!$A$3:$B$615, 2, FALSE),
IFERROR(VLOOKUP(G198, Animals!$A$3:$B$616, 2, FALSE),
IFERROR(VLOOKUP(G198, Gear!$A$3:$B$614, 2, FALSE),
IFERROR(VLOOKUP(G198, Workshop!$A$3:$B$604, 2, FALSE),
IFERROR(VLOOKUP(G198, Fish!$A$3:$B$613, 2, FALSE), 0)))))) &lt;= 0),
AND(NOT(ISBLANK(H198)),
IFERROR(VLOOKUP(H198, Crops!$A$3:$B$616, 2, FALSE),
IFERROR(VLOOKUP(H198, Trees!$A$3:$B$615, 2, FALSE),
IFERROR(VLOOKUP(H198, Animals!$A$3:$B$616, 2, FALSE),
IFERROR(VLOOKUP(H198, Gear!$A$3:$B$614, 2, FALSE),
IFERROR(VLOOKUP(H198, Workshop!$A$3:$B$604, 2, FALSE),
IFERROR(VLOOKUP(H198, Fish!$A$3:$B$613, 2, FALSE), 0)))))) &lt;= 0),
AND(NOT(ISBLANK(I198)),
IFERROR(VLOOKUP(I198, Crops!$A$3:$B$616, 2, FALSE),
IFERROR(VLOOKUP(I198, Trees!$A$3:$B$615, 2, FALSE),
IFERROR(VLOOKUP(I198, Animals!$A$3:$B$616, 2, FALSE),
IFERROR(VLOOKUP(I198, Gear!$A$3:$B$614, 2, FALSE),
IFERROR(VLOOKUP(I198, Workshop!$A$3:$B$604, 2, FALSE),
IFERROR(VLOOKUP(I198, Fish!$A$3:$B$613, 2, FALSE), 0)))))) &lt;= 0)), "X", "")</f>
        <v/>
      </c>
      <c r="K198">
        <v>3</v>
      </c>
    </row>
    <row r="199" spans="1:12" x14ac:dyDescent="0.25">
      <c r="A199" t="s">
        <v>412</v>
      </c>
      <c r="B199">
        <v>9</v>
      </c>
      <c r="C199">
        <f>$G$1</f>
        <v>12</v>
      </c>
      <c r="D199">
        <f>SUMIF(Animals!G$3:G$616, A199, Animals!F$3:F$616)
+SUMIF(Gear!G$3:G$614, A199, Gear!F$3:F$614)
+SUMIF(Gear!H$3:H$614, A199, Gear!F$3:F$614)
+SUMIF(Gear!I$3:I$614, A199, Gear!F$3:F$614)
+SUMIF(Workshop!G$3:G$603, A199, Workshop!I$3:I$603)
+SUMIF(Workshop!J$3:J$603, A199, Workshop!L$3:L$603)
+SUMIF(Workshop!M$3:M$603, A199, Workshop!O$3:O$603)
+SUMIF(Workshop!P$3:P$603, A199, Workshop!R$3:R$603)
+SUMIF(Fish!G$3:G$616, A199, Fish!I$3:I$616)
+SUMIF(Fish!J$3:J$616, A199, Fish!L$3:L$616)</f>
        <v>0</v>
      </c>
      <c r="E199">
        <f>SUM(C199:D199)</f>
        <v>12</v>
      </c>
      <c r="F199">
        <f>MAX(0, E199-B199)</f>
        <v>3</v>
      </c>
      <c r="G199" t="s">
        <v>9</v>
      </c>
      <c r="H199" t="s">
        <v>69</v>
      </c>
      <c r="I199" t="s">
        <v>8</v>
      </c>
      <c r="J199" t="str">
        <f>IF(OR(
AND(NOT(ISBLANK(G199)),
IFERROR(VLOOKUP(G199, Crops!$A$3:$B$616, 2, FALSE),
IFERROR(VLOOKUP(G199, Trees!$A$3:$B$615, 2, FALSE),
IFERROR(VLOOKUP(G199, Animals!$A$3:$B$616, 2, FALSE),
IFERROR(VLOOKUP(G199, Gear!$A$3:$B$614, 2, FALSE),
IFERROR(VLOOKUP(G199, Workshop!$A$3:$B$604, 2, FALSE),
IFERROR(VLOOKUP(G199, Fish!$A$3:$B$613, 2, FALSE), 0)))))) &lt;= 0),
AND(NOT(ISBLANK(H199)),
IFERROR(VLOOKUP(H199, Crops!$A$3:$B$616, 2, FALSE),
IFERROR(VLOOKUP(H199, Trees!$A$3:$B$615, 2, FALSE),
IFERROR(VLOOKUP(H199, Animals!$A$3:$B$616, 2, FALSE),
IFERROR(VLOOKUP(H199, Gear!$A$3:$B$614, 2, FALSE),
IFERROR(VLOOKUP(H199, Workshop!$A$3:$B$604, 2, FALSE),
IFERROR(VLOOKUP(H199, Fish!$A$3:$B$613, 2, FALSE), 0)))))) &lt;= 0),
AND(NOT(ISBLANK(I199)),
IFERROR(VLOOKUP(I199, Crops!$A$3:$B$616, 2, FALSE),
IFERROR(VLOOKUP(I199, Trees!$A$3:$B$615, 2, FALSE),
IFERROR(VLOOKUP(I199, Animals!$A$3:$B$616, 2, FALSE),
IFERROR(VLOOKUP(I199, Gear!$A$3:$B$614, 2, FALSE),
IFERROR(VLOOKUP(I199, Workshop!$A$3:$B$604, 2, FALSE),
IFERROR(VLOOKUP(I199, Fish!$A$3:$B$613, 2, FALSE), 0)))))) &lt;= 0)), "X", "")</f>
        <v>X</v>
      </c>
      <c r="K199">
        <v>2</v>
      </c>
    </row>
    <row r="200" spans="1:12" x14ac:dyDescent="0.25">
      <c r="A200" t="s">
        <v>119</v>
      </c>
      <c r="B200">
        <v>12</v>
      </c>
      <c r="C200">
        <f>$G$1</f>
        <v>12</v>
      </c>
      <c r="D200">
        <f>SUMIF(Animals!G$3:G$616, A200, Animals!F$3:F$616)
+SUMIF(Gear!G$3:G$614, A200, Gear!F$3:F$614)
+SUMIF(Gear!H$3:H$614, A200, Gear!F$3:F$614)
+SUMIF(Gear!I$3:I$614, A200, Gear!F$3:F$614)
+SUMIF(Workshop!G$3:G$603, A200, Workshop!I$3:I$603)
+SUMIF(Workshop!J$3:J$603, A200, Workshop!L$3:L$603)
+SUMIF(Workshop!M$3:M$603, A200, Workshop!O$3:O$603)
+SUMIF(Workshop!P$3:P$603, A200, Workshop!R$3:R$603)
+SUMIF(Fish!G$3:G$616, A200, Fish!I$3:I$616)
+SUMIF(Fish!J$3:J$616, A200, Fish!L$3:L$616)</f>
        <v>0</v>
      </c>
      <c r="E200">
        <f>SUM(C200:D200)</f>
        <v>12</v>
      </c>
      <c r="F200">
        <f>MAX(0, E200-B200)</f>
        <v>0</v>
      </c>
      <c r="G200" t="s">
        <v>68</v>
      </c>
      <c r="H200" t="s">
        <v>98</v>
      </c>
      <c r="I200" t="s">
        <v>8</v>
      </c>
      <c r="J200" t="str">
        <f>IF(OR(
AND(NOT(ISBLANK(G200)),
IFERROR(VLOOKUP(G200, Crops!$A$3:$B$616, 2, FALSE),
IFERROR(VLOOKUP(G200, Trees!$A$3:$B$615, 2, FALSE),
IFERROR(VLOOKUP(G200, Animals!$A$3:$B$616, 2, FALSE),
IFERROR(VLOOKUP(G200, Gear!$A$3:$B$614, 2, FALSE),
IFERROR(VLOOKUP(G200, Workshop!$A$3:$B$604, 2, FALSE),
IFERROR(VLOOKUP(G200, Fish!$A$3:$B$613, 2, FALSE), 0)))))) &lt;= 0),
AND(NOT(ISBLANK(H200)),
IFERROR(VLOOKUP(H200, Crops!$A$3:$B$616, 2, FALSE),
IFERROR(VLOOKUP(H200, Trees!$A$3:$B$615, 2, FALSE),
IFERROR(VLOOKUP(H200, Animals!$A$3:$B$616, 2, FALSE),
IFERROR(VLOOKUP(H200, Gear!$A$3:$B$614, 2, FALSE),
IFERROR(VLOOKUP(H200, Workshop!$A$3:$B$604, 2, FALSE),
IFERROR(VLOOKUP(H200, Fish!$A$3:$B$613, 2, FALSE), 0)))))) &lt;= 0),
AND(NOT(ISBLANK(I200)),
IFERROR(VLOOKUP(I200, Crops!$A$3:$B$616, 2, FALSE),
IFERROR(VLOOKUP(I200, Trees!$A$3:$B$615, 2, FALSE),
IFERROR(VLOOKUP(I200, Animals!$A$3:$B$616, 2, FALSE),
IFERROR(VLOOKUP(I200, Gear!$A$3:$B$614, 2, FALSE),
IFERROR(VLOOKUP(I200, Workshop!$A$3:$B$604, 2, FALSE),
IFERROR(VLOOKUP(I200, Fish!$A$3:$B$613, 2, FALSE), 0)))))) &lt;= 0)), "X", "")</f>
        <v>X</v>
      </c>
      <c r="K200">
        <v>2</v>
      </c>
    </row>
    <row r="201" spans="1:12" x14ac:dyDescent="0.25">
      <c r="A201" t="s">
        <v>318</v>
      </c>
      <c r="B201">
        <v>12</v>
      </c>
      <c r="C201">
        <f>$G$1</f>
        <v>12</v>
      </c>
      <c r="D201">
        <f>SUMIF(Animals!G$3:G$616, A201, Animals!F$3:F$616)
+SUMIF(Gear!G$3:G$614, A201, Gear!F$3:F$614)
+SUMIF(Gear!H$3:H$614, A201, Gear!F$3:F$614)
+SUMIF(Gear!I$3:I$614, A201, Gear!F$3:F$614)
+SUMIF(Workshop!G$3:G$603, A201, Workshop!I$3:I$603)
+SUMIF(Workshop!J$3:J$603, A201, Workshop!L$3:L$603)
+SUMIF(Workshop!M$3:M$603, A201, Workshop!O$3:O$603)
+SUMIF(Workshop!P$3:P$603, A201, Workshop!R$3:R$603)
+SUMIF(Fish!G$3:G$616, A201, Fish!I$3:I$616)
+SUMIF(Fish!J$3:J$616, A201, Fish!L$3:L$616)</f>
        <v>0</v>
      </c>
      <c r="E201">
        <f>SUM(C201:D201)</f>
        <v>12</v>
      </c>
      <c r="F201">
        <f>MAX(0, E201-B201)</f>
        <v>0</v>
      </c>
      <c r="G201" t="s">
        <v>269</v>
      </c>
      <c r="J201" t="str">
        <f>IF(OR(
AND(NOT(ISBLANK(G201)),
IFERROR(VLOOKUP(G201, Crops!$A$3:$B$616, 2, FALSE),
IFERROR(VLOOKUP(G201, Trees!$A$3:$B$615, 2, FALSE),
IFERROR(VLOOKUP(G201, Animals!$A$3:$B$616, 2, FALSE),
IFERROR(VLOOKUP(G201, Gear!$A$3:$B$614, 2, FALSE),
IFERROR(VLOOKUP(G201, Workshop!$A$3:$B$604, 2, FALSE),
IFERROR(VLOOKUP(G201, Fish!$A$3:$B$613, 2, FALSE), 0)))))) &lt;= 0),
AND(NOT(ISBLANK(H201)),
IFERROR(VLOOKUP(H201, Crops!$A$3:$B$616, 2, FALSE),
IFERROR(VLOOKUP(H201, Trees!$A$3:$B$615, 2, FALSE),
IFERROR(VLOOKUP(H201, Animals!$A$3:$B$616, 2, FALSE),
IFERROR(VLOOKUP(H201, Gear!$A$3:$B$614, 2, FALSE),
IFERROR(VLOOKUP(H201, Workshop!$A$3:$B$604, 2, FALSE),
IFERROR(VLOOKUP(H201, Fish!$A$3:$B$613, 2, FALSE), 0)))))) &lt;= 0),
AND(NOT(ISBLANK(I201)),
IFERROR(VLOOKUP(I201, Crops!$A$3:$B$616, 2, FALSE),
IFERROR(VLOOKUP(I201, Trees!$A$3:$B$615, 2, FALSE),
IFERROR(VLOOKUP(I201, Animals!$A$3:$B$616, 2, FALSE),
IFERROR(VLOOKUP(I201, Gear!$A$3:$B$614, 2, FALSE),
IFERROR(VLOOKUP(I201, Workshop!$A$3:$B$604, 2, FALSE),
IFERROR(VLOOKUP(I201, Fish!$A$3:$B$613, 2, FALSE), 0)))))) &lt;= 0)), "X", "")</f>
        <v/>
      </c>
      <c r="K201">
        <v>2</v>
      </c>
    </row>
    <row r="202" spans="1:12" x14ac:dyDescent="0.25">
      <c r="A202" t="s">
        <v>347</v>
      </c>
      <c r="B202">
        <v>0</v>
      </c>
      <c r="C202">
        <f>$G$1</f>
        <v>12</v>
      </c>
      <c r="D202">
        <f>SUMIF(Animals!G$3:G$616, A202, Animals!F$3:F$616)
+SUMIF(Gear!G$3:G$614, A202, Gear!F$3:F$614)
+SUMIF(Gear!H$3:H$614, A202, Gear!F$3:F$614)
+SUMIF(Gear!I$3:I$614, A202, Gear!F$3:F$614)
+SUMIF(Workshop!G$3:G$603, A202, Workshop!I$3:I$603)
+SUMIF(Workshop!J$3:J$603, A202, Workshop!L$3:L$603)
+SUMIF(Workshop!M$3:M$603, A202, Workshop!O$3:O$603)
+SUMIF(Workshop!P$3:P$603, A202, Workshop!R$3:R$603)
+SUMIF(Fish!G$3:G$616, A202, Fish!I$3:I$616)
+SUMIF(Fish!J$3:J$616, A202, Fish!L$3:L$616)</f>
        <v>0</v>
      </c>
      <c r="E202">
        <f>SUM(C202:D202)</f>
        <v>12</v>
      </c>
      <c r="F202">
        <f>MAX(0, E202-B202)</f>
        <v>12</v>
      </c>
      <c r="G202" t="s">
        <v>98</v>
      </c>
      <c r="H202" t="s">
        <v>269</v>
      </c>
      <c r="J202" t="str">
        <f>IF(OR(
AND(NOT(ISBLANK(G202)),
IFERROR(VLOOKUP(G202, Crops!$A$3:$B$616, 2, FALSE),
IFERROR(VLOOKUP(G202, Trees!$A$3:$B$615, 2, FALSE),
IFERROR(VLOOKUP(G202, Animals!$A$3:$B$616, 2, FALSE),
IFERROR(VLOOKUP(G202, Gear!$A$3:$B$614, 2, FALSE),
IFERROR(VLOOKUP(G202, Workshop!$A$3:$B$604, 2, FALSE),
IFERROR(VLOOKUP(G202, Fish!$A$3:$B$613, 2, FALSE), 0)))))) &lt;= 0),
AND(NOT(ISBLANK(H202)),
IFERROR(VLOOKUP(H202, Crops!$A$3:$B$616, 2, FALSE),
IFERROR(VLOOKUP(H202, Trees!$A$3:$B$615, 2, FALSE),
IFERROR(VLOOKUP(H202, Animals!$A$3:$B$616, 2, FALSE),
IFERROR(VLOOKUP(H202, Gear!$A$3:$B$614, 2, FALSE),
IFERROR(VLOOKUP(H202, Workshop!$A$3:$B$604, 2, FALSE),
IFERROR(VLOOKUP(H202, Fish!$A$3:$B$613, 2, FALSE), 0)))))) &lt;= 0),
AND(NOT(ISBLANK(I202)),
IFERROR(VLOOKUP(I202, Crops!$A$3:$B$616, 2, FALSE),
IFERROR(VLOOKUP(I202, Trees!$A$3:$B$615, 2, FALSE),
IFERROR(VLOOKUP(I202, Animals!$A$3:$B$616, 2, FALSE),
IFERROR(VLOOKUP(I202, Gear!$A$3:$B$614, 2, FALSE),
IFERROR(VLOOKUP(I202, Workshop!$A$3:$B$604, 2, FALSE),
IFERROR(VLOOKUP(I202, Fish!$A$3:$B$613, 2, FALSE), 0)))))) &lt;= 0)), "X", "")</f>
        <v>X</v>
      </c>
      <c r="K202">
        <v>2</v>
      </c>
    </row>
    <row r="203" spans="1:12" x14ac:dyDescent="0.25">
      <c r="A203" t="s">
        <v>357</v>
      </c>
      <c r="B203">
        <v>6</v>
      </c>
      <c r="C203">
        <f>$G$1</f>
        <v>12</v>
      </c>
      <c r="D203">
        <f>SUMIF(Animals!G$3:G$616, A203, Animals!F$3:F$616)
+SUMIF(Gear!G$3:G$614, A203, Gear!F$3:F$614)
+SUMIF(Gear!H$3:H$614, A203, Gear!F$3:F$614)
+SUMIF(Gear!I$3:I$614, A203, Gear!F$3:F$614)
+SUMIF(Workshop!G$3:G$603, A203, Workshop!I$3:I$603)
+SUMIF(Workshop!J$3:J$603, A203, Workshop!L$3:L$603)
+SUMIF(Workshop!M$3:M$603, A203, Workshop!O$3:O$603)
+SUMIF(Workshop!P$3:P$603, A203, Workshop!R$3:R$603)
+SUMIF(Fish!G$3:G$616, A203, Fish!I$3:I$616)
+SUMIF(Fish!J$3:J$616, A203, Fish!L$3:L$616)</f>
        <v>0</v>
      </c>
      <c r="E203">
        <f>SUM(C203:D203)</f>
        <v>12</v>
      </c>
      <c r="F203">
        <f>MAX(0, E203-B203)</f>
        <v>6</v>
      </c>
      <c r="G203" t="s">
        <v>293</v>
      </c>
      <c r="J203" t="str">
        <f>IF(OR(
AND(NOT(ISBLANK(G203)),
IFERROR(VLOOKUP(G203, Crops!$A$3:$B$616, 2, FALSE),
IFERROR(VLOOKUP(G203, Trees!$A$3:$B$615, 2, FALSE),
IFERROR(VLOOKUP(G203, Animals!$A$3:$B$616, 2, FALSE),
IFERROR(VLOOKUP(G203, Gear!$A$3:$B$614, 2, FALSE),
IFERROR(VLOOKUP(G203, Workshop!$A$3:$B$604, 2, FALSE),
IFERROR(VLOOKUP(G203, Fish!$A$3:$B$613, 2, FALSE), 0)))))) &lt;= 0),
AND(NOT(ISBLANK(H203)),
IFERROR(VLOOKUP(H203, Crops!$A$3:$B$616, 2, FALSE),
IFERROR(VLOOKUP(H203, Trees!$A$3:$B$615, 2, FALSE),
IFERROR(VLOOKUP(H203, Animals!$A$3:$B$616, 2, FALSE),
IFERROR(VLOOKUP(H203, Gear!$A$3:$B$614, 2, FALSE),
IFERROR(VLOOKUP(H203, Workshop!$A$3:$B$604, 2, FALSE),
IFERROR(VLOOKUP(H203, Fish!$A$3:$B$613, 2, FALSE), 0)))))) &lt;= 0),
AND(NOT(ISBLANK(I203)),
IFERROR(VLOOKUP(I203, Crops!$A$3:$B$616, 2, FALSE),
IFERROR(VLOOKUP(I203, Trees!$A$3:$B$615, 2, FALSE),
IFERROR(VLOOKUP(I203, Animals!$A$3:$B$616, 2, FALSE),
IFERROR(VLOOKUP(I203, Gear!$A$3:$B$614, 2, FALSE),
IFERROR(VLOOKUP(I203, Workshop!$A$3:$B$604, 2, FALSE),
IFERROR(VLOOKUP(I203, Fish!$A$3:$B$613, 2, FALSE), 0)))))) &lt;= 0)), "X", "")</f>
        <v>X</v>
      </c>
      <c r="K203">
        <v>2</v>
      </c>
    </row>
    <row r="204" spans="1:12" x14ac:dyDescent="0.25">
      <c r="A204" t="s">
        <v>308</v>
      </c>
      <c r="B204">
        <v>12</v>
      </c>
      <c r="C204">
        <f>$G$1</f>
        <v>12</v>
      </c>
      <c r="D204">
        <f>SUMIF(Animals!G$3:G$616, A204, Animals!F$3:F$616)
+SUMIF(Gear!G$3:G$614, A204, Gear!F$3:F$614)
+SUMIF(Gear!H$3:H$614, A204, Gear!F$3:F$614)
+SUMIF(Gear!I$3:I$614, A204, Gear!F$3:F$614)
+SUMIF(Workshop!G$3:G$603, A204, Workshop!I$3:I$603)
+SUMIF(Workshop!J$3:J$603, A204, Workshop!L$3:L$603)
+SUMIF(Workshop!M$3:M$603, A204, Workshop!O$3:O$603)
+SUMIF(Workshop!P$3:P$603, A204, Workshop!R$3:R$603)
+SUMIF(Fish!G$3:G$616, A204, Fish!I$3:I$616)
+SUMIF(Fish!J$3:J$616, A204, Fish!L$3:L$616)</f>
        <v>0</v>
      </c>
      <c r="E204">
        <f>SUM(C204:D204)</f>
        <v>12</v>
      </c>
      <c r="F204">
        <f>MAX(0, E204-B204)</f>
        <v>0</v>
      </c>
      <c r="G204" t="s">
        <v>276</v>
      </c>
      <c r="J204" t="str">
        <f>IF(OR(
AND(NOT(ISBLANK(G204)),
IFERROR(VLOOKUP(G204, Crops!$A$3:$B$616, 2, FALSE),
IFERROR(VLOOKUP(G204, Trees!$A$3:$B$615, 2, FALSE),
IFERROR(VLOOKUP(G204, Animals!$A$3:$B$616, 2, FALSE),
IFERROR(VLOOKUP(G204, Gear!$A$3:$B$614, 2, FALSE),
IFERROR(VLOOKUP(G204, Workshop!$A$3:$B$604, 2, FALSE),
IFERROR(VLOOKUP(G204, Fish!$A$3:$B$613, 2, FALSE), 0)))))) &lt;= 0),
AND(NOT(ISBLANK(H204)),
IFERROR(VLOOKUP(H204, Crops!$A$3:$B$616, 2, FALSE),
IFERROR(VLOOKUP(H204, Trees!$A$3:$B$615, 2, FALSE),
IFERROR(VLOOKUP(H204, Animals!$A$3:$B$616, 2, FALSE),
IFERROR(VLOOKUP(H204, Gear!$A$3:$B$614, 2, FALSE),
IFERROR(VLOOKUP(H204, Workshop!$A$3:$B$604, 2, FALSE),
IFERROR(VLOOKUP(H204, Fish!$A$3:$B$613, 2, FALSE), 0)))))) &lt;= 0),
AND(NOT(ISBLANK(I204)),
IFERROR(VLOOKUP(I204, Crops!$A$3:$B$616, 2, FALSE),
IFERROR(VLOOKUP(I204, Trees!$A$3:$B$615, 2, FALSE),
IFERROR(VLOOKUP(I204, Animals!$A$3:$B$616, 2, FALSE),
IFERROR(VLOOKUP(I204, Gear!$A$3:$B$614, 2, FALSE),
IFERROR(VLOOKUP(I204, Workshop!$A$3:$B$604, 2, FALSE),
IFERROR(VLOOKUP(I204, Fish!$A$3:$B$613, 2, FALSE), 0)))))) &lt;= 0)), "X", "")</f>
        <v>X</v>
      </c>
      <c r="K204">
        <v>3</v>
      </c>
    </row>
    <row r="205" spans="1:12" x14ac:dyDescent="0.25">
      <c r="A205" t="s">
        <v>334</v>
      </c>
      <c r="B205">
        <v>0</v>
      </c>
      <c r="C205">
        <f>$G$1</f>
        <v>12</v>
      </c>
      <c r="D205">
        <f>SUMIF(Animals!G$3:G$616, A205, Animals!F$3:F$616)
+SUMIF(Gear!G$3:G$614, A205, Gear!F$3:F$614)
+SUMIF(Gear!H$3:H$614, A205, Gear!F$3:F$614)
+SUMIF(Gear!I$3:I$614, A205, Gear!F$3:F$614)
+SUMIF(Workshop!G$3:G$603, A205, Workshop!I$3:I$603)
+SUMIF(Workshop!J$3:J$603, A205, Workshop!L$3:L$603)
+SUMIF(Workshop!M$3:M$603, A205, Workshop!O$3:O$603)
+SUMIF(Workshop!P$3:P$603, A205, Workshop!R$3:R$603)
+SUMIF(Fish!G$3:G$616, A205, Fish!I$3:I$616)
+SUMIF(Fish!J$3:J$616, A205, Fish!L$3:L$616)</f>
        <v>0</v>
      </c>
      <c r="E205">
        <f>SUM(C205:D205)</f>
        <v>12</v>
      </c>
      <c r="F205">
        <f>MAX(0, E205-B205)</f>
        <v>12</v>
      </c>
      <c r="G205" t="s">
        <v>8</v>
      </c>
      <c r="H205" t="s">
        <v>276</v>
      </c>
      <c r="J205" t="str">
        <f>IF(OR(
AND(NOT(ISBLANK(G205)),
IFERROR(VLOOKUP(G205, Crops!$A$3:$B$616, 2, FALSE),
IFERROR(VLOOKUP(G205, Trees!$A$3:$B$615, 2, FALSE),
IFERROR(VLOOKUP(G205, Animals!$A$3:$B$616, 2, FALSE),
IFERROR(VLOOKUP(G205, Gear!$A$3:$B$614, 2, FALSE),
IFERROR(VLOOKUP(G205, Workshop!$A$3:$B$604, 2, FALSE),
IFERROR(VLOOKUP(G205, Fish!$A$3:$B$613, 2, FALSE), 0)))))) &lt;= 0),
AND(NOT(ISBLANK(H205)),
IFERROR(VLOOKUP(H205, Crops!$A$3:$B$616, 2, FALSE),
IFERROR(VLOOKUP(H205, Trees!$A$3:$B$615, 2, FALSE),
IFERROR(VLOOKUP(H205, Animals!$A$3:$B$616, 2, FALSE),
IFERROR(VLOOKUP(H205, Gear!$A$3:$B$614, 2, FALSE),
IFERROR(VLOOKUP(H205, Workshop!$A$3:$B$604, 2, FALSE),
IFERROR(VLOOKUP(H205, Fish!$A$3:$B$613, 2, FALSE), 0)))))) &lt;= 0),
AND(NOT(ISBLANK(I205)),
IFERROR(VLOOKUP(I205, Crops!$A$3:$B$616, 2, FALSE),
IFERROR(VLOOKUP(I205, Trees!$A$3:$B$615, 2, FALSE),
IFERROR(VLOOKUP(I205, Animals!$A$3:$B$616, 2, FALSE),
IFERROR(VLOOKUP(I205, Gear!$A$3:$B$614, 2, FALSE),
IFERROR(VLOOKUP(I205, Workshop!$A$3:$B$604, 2, FALSE),
IFERROR(VLOOKUP(I205, Fish!$A$3:$B$613, 2, FALSE), 0)))))) &lt;= 0)), "X", "")</f>
        <v>X</v>
      </c>
      <c r="K205">
        <v>1</v>
      </c>
      <c r="L205">
        <v>39</v>
      </c>
    </row>
    <row r="206" spans="1:12" x14ac:dyDescent="0.25">
      <c r="A206" t="s">
        <v>359</v>
      </c>
      <c r="B206">
        <v>25</v>
      </c>
      <c r="C206">
        <f>$G$1</f>
        <v>12</v>
      </c>
      <c r="D206">
        <f>SUMIF(Animals!G$3:G$616, A206, Animals!F$3:F$616)
+SUMIF(Gear!G$3:G$614, A206, Gear!F$3:F$614)
+SUMIF(Gear!H$3:H$614, A206, Gear!F$3:F$614)
+SUMIF(Gear!I$3:I$614, A206, Gear!F$3:F$614)
+SUMIF(Workshop!G$3:G$603, A206, Workshop!I$3:I$603)
+SUMIF(Workshop!J$3:J$603, A206, Workshop!L$3:L$603)
+SUMIF(Workshop!M$3:M$603, A206, Workshop!O$3:O$603)
+SUMIF(Workshop!P$3:P$603, A206, Workshop!R$3:R$603)
+SUMIF(Fish!G$3:G$616, A206, Fish!I$3:I$616)
+SUMIF(Fish!J$3:J$616, A206, Fish!L$3:L$616)</f>
        <v>0</v>
      </c>
      <c r="E206">
        <f>SUM(C206:D206)</f>
        <v>12</v>
      </c>
      <c r="F206">
        <f>MAX(0, E206-B206)</f>
        <v>0</v>
      </c>
      <c r="G206" t="s">
        <v>70</v>
      </c>
      <c r="J206" t="str">
        <f>IF(OR(
AND(NOT(ISBLANK(G206)),
IFERROR(VLOOKUP(G206, Crops!$A$3:$B$616, 2, FALSE),
IFERROR(VLOOKUP(G206, Trees!$A$3:$B$615, 2, FALSE),
IFERROR(VLOOKUP(G206, Animals!$A$3:$B$616, 2, FALSE),
IFERROR(VLOOKUP(G206, Gear!$A$3:$B$614, 2, FALSE),
IFERROR(VLOOKUP(G206, Workshop!$A$3:$B$604, 2, FALSE),
IFERROR(VLOOKUP(G206, Fish!$A$3:$B$613, 2, FALSE), 0)))))) &lt;= 0),
AND(NOT(ISBLANK(H206)),
IFERROR(VLOOKUP(H206, Crops!$A$3:$B$616, 2, FALSE),
IFERROR(VLOOKUP(H206, Trees!$A$3:$B$615, 2, FALSE),
IFERROR(VLOOKUP(H206, Animals!$A$3:$B$616, 2, FALSE),
IFERROR(VLOOKUP(H206, Gear!$A$3:$B$614, 2, FALSE),
IFERROR(VLOOKUP(H206, Workshop!$A$3:$B$604, 2, FALSE),
IFERROR(VLOOKUP(H206, Fish!$A$3:$B$613, 2, FALSE), 0)))))) &lt;= 0),
AND(NOT(ISBLANK(I206)),
IFERROR(VLOOKUP(I206, Crops!$A$3:$B$616, 2, FALSE),
IFERROR(VLOOKUP(I206, Trees!$A$3:$B$615, 2, FALSE),
IFERROR(VLOOKUP(I206, Animals!$A$3:$B$616, 2, FALSE),
IFERROR(VLOOKUP(I206, Gear!$A$3:$B$614, 2, FALSE),
IFERROR(VLOOKUP(I206, Workshop!$A$3:$B$604, 2, FALSE),
IFERROR(VLOOKUP(I206, Fish!$A$3:$B$613, 2, FALSE), 0)))))) &lt;= 0)), "X", "")</f>
        <v/>
      </c>
      <c r="K206">
        <v>2</v>
      </c>
    </row>
    <row r="207" spans="1:12" x14ac:dyDescent="0.25">
      <c r="A207" t="s">
        <v>422</v>
      </c>
      <c r="B207">
        <v>1</v>
      </c>
      <c r="C207">
        <f>$G$1</f>
        <v>12</v>
      </c>
      <c r="D207">
        <f>SUMIF(Animals!G$3:G$616, A207, Animals!F$3:F$616)
+SUMIF(Gear!G$3:G$614, A207, Gear!F$3:F$614)
+SUMIF(Gear!H$3:H$614, A207, Gear!F$3:F$614)
+SUMIF(Gear!I$3:I$614, A207, Gear!F$3:F$614)
+SUMIF(Workshop!G$3:G$603, A207, Workshop!I$3:I$603)
+SUMIF(Workshop!J$3:J$603, A207, Workshop!L$3:L$603)
+SUMIF(Workshop!M$3:M$603, A207, Workshop!O$3:O$603)
+SUMIF(Workshop!P$3:P$603, A207, Workshop!R$3:R$603)
+SUMIF(Fish!G$3:G$616, A207, Fish!I$3:I$616)
+SUMIF(Fish!J$3:J$616, A207, Fish!L$3:L$616)</f>
        <v>0</v>
      </c>
      <c r="E207">
        <f>SUM(C207:D207)</f>
        <v>12</v>
      </c>
      <c r="F207">
        <f>MAX(0, E207-B207)</f>
        <v>11</v>
      </c>
      <c r="G207" t="s">
        <v>112</v>
      </c>
      <c r="H207" t="s">
        <v>24</v>
      </c>
      <c r="I207" t="s">
        <v>420</v>
      </c>
      <c r="J207" t="str">
        <f>IF(OR(
AND(NOT(ISBLANK(G207)),
IFERROR(VLOOKUP(G207, Crops!$A$3:$B$616, 2, FALSE),
IFERROR(VLOOKUP(G207, Trees!$A$3:$B$615, 2, FALSE),
IFERROR(VLOOKUP(G207, Animals!$A$3:$B$616, 2, FALSE),
IFERROR(VLOOKUP(G207, Gear!$A$3:$B$614, 2, FALSE),
IFERROR(VLOOKUP(G207, Workshop!$A$3:$B$604, 2, FALSE),
IFERROR(VLOOKUP(G207, Fish!$A$3:$B$613, 2, FALSE), 0)))))) &lt;= 0),
AND(NOT(ISBLANK(H207)),
IFERROR(VLOOKUP(H207, Crops!$A$3:$B$616, 2, FALSE),
IFERROR(VLOOKUP(H207, Trees!$A$3:$B$615, 2, FALSE),
IFERROR(VLOOKUP(H207, Animals!$A$3:$B$616, 2, FALSE),
IFERROR(VLOOKUP(H207, Gear!$A$3:$B$614, 2, FALSE),
IFERROR(VLOOKUP(H207, Workshop!$A$3:$B$604, 2, FALSE),
IFERROR(VLOOKUP(H207, Fish!$A$3:$B$613, 2, FALSE), 0)))))) &lt;= 0),
AND(NOT(ISBLANK(I207)),
IFERROR(VLOOKUP(I207, Crops!$A$3:$B$616, 2, FALSE),
IFERROR(VLOOKUP(I207, Trees!$A$3:$B$615, 2, FALSE),
IFERROR(VLOOKUP(I207, Animals!$A$3:$B$616, 2, FALSE),
IFERROR(VLOOKUP(I207, Gear!$A$3:$B$614, 2, FALSE),
IFERROR(VLOOKUP(I207, Workshop!$A$3:$B$604, 2, FALSE),
IFERROR(VLOOKUP(I207, Fish!$A$3:$B$613, 2, FALSE), 0)))))) &lt;= 0)), "X", "")</f>
        <v>X</v>
      </c>
      <c r="K207">
        <v>2</v>
      </c>
    </row>
    <row r="208" spans="1:12" x14ac:dyDescent="0.25">
      <c r="A208" t="s">
        <v>421</v>
      </c>
      <c r="B208">
        <v>0</v>
      </c>
      <c r="C208">
        <f>$G$1</f>
        <v>12</v>
      </c>
      <c r="D208">
        <f>SUMIF(Animals!G$3:G$616, A208, Animals!F$3:F$616)
+SUMIF(Gear!G$3:G$614, A208, Gear!F$3:F$614)
+SUMIF(Gear!H$3:H$614, A208, Gear!F$3:F$614)
+SUMIF(Gear!I$3:I$614, A208, Gear!F$3:F$614)
+SUMIF(Workshop!G$3:G$603, A208, Workshop!I$3:I$603)
+SUMIF(Workshop!J$3:J$603, A208, Workshop!L$3:L$603)
+SUMIF(Workshop!M$3:M$603, A208, Workshop!O$3:O$603)
+SUMIF(Workshop!P$3:P$603, A208, Workshop!R$3:R$603)
+SUMIF(Fish!G$3:G$616, A208, Fish!I$3:I$616)
+SUMIF(Fish!J$3:J$616, A208, Fish!L$3:L$616)</f>
        <v>0</v>
      </c>
      <c r="E208">
        <f>SUM(C208:D208)</f>
        <v>12</v>
      </c>
      <c r="F208">
        <f>MAX(0, E208-B208)</f>
        <v>12</v>
      </c>
      <c r="G208" t="s">
        <v>13</v>
      </c>
      <c r="H208" t="s">
        <v>18</v>
      </c>
      <c r="I208" t="s">
        <v>420</v>
      </c>
      <c r="J208" t="str">
        <f>IF(OR(
AND(NOT(ISBLANK(G208)),
IFERROR(VLOOKUP(G208, Crops!$A$3:$B$616, 2, FALSE),
IFERROR(VLOOKUP(G208, Trees!$A$3:$B$615, 2, FALSE),
IFERROR(VLOOKUP(G208, Animals!$A$3:$B$616, 2, FALSE),
IFERROR(VLOOKUP(G208, Gear!$A$3:$B$614, 2, FALSE),
IFERROR(VLOOKUP(G208, Workshop!$A$3:$B$604, 2, FALSE),
IFERROR(VLOOKUP(G208, Fish!$A$3:$B$613, 2, FALSE), 0)))))) &lt;= 0),
AND(NOT(ISBLANK(H208)),
IFERROR(VLOOKUP(H208, Crops!$A$3:$B$616, 2, FALSE),
IFERROR(VLOOKUP(H208, Trees!$A$3:$B$615, 2, FALSE),
IFERROR(VLOOKUP(H208, Animals!$A$3:$B$616, 2, FALSE),
IFERROR(VLOOKUP(H208, Gear!$A$3:$B$614, 2, FALSE),
IFERROR(VLOOKUP(H208, Workshop!$A$3:$B$604, 2, FALSE),
IFERROR(VLOOKUP(H208, Fish!$A$3:$B$613, 2, FALSE), 0)))))) &lt;= 0),
AND(NOT(ISBLANK(I208)),
IFERROR(VLOOKUP(I208, Crops!$A$3:$B$616, 2, FALSE),
IFERROR(VLOOKUP(I208, Trees!$A$3:$B$615, 2, FALSE),
IFERROR(VLOOKUP(I208, Animals!$A$3:$B$616, 2, FALSE),
IFERROR(VLOOKUP(I208, Gear!$A$3:$B$614, 2, FALSE),
IFERROR(VLOOKUP(I208, Workshop!$A$3:$B$604, 2, FALSE),
IFERROR(VLOOKUP(I208, Fish!$A$3:$B$613, 2, FALSE), 0)))))) &lt;= 0)), "X", "")</f>
        <v>X</v>
      </c>
      <c r="K208">
        <v>1</v>
      </c>
      <c r="L208">
        <v>28</v>
      </c>
    </row>
    <row r="209" spans="1:12" x14ac:dyDescent="0.25">
      <c r="A209" t="s">
        <v>103</v>
      </c>
      <c r="B209">
        <v>12</v>
      </c>
      <c r="C209">
        <f>$G$1</f>
        <v>12</v>
      </c>
      <c r="D209">
        <f>SUMIF(Animals!G$3:G$616, A209, Animals!F$3:F$616)
+SUMIF(Gear!G$3:G$614, A209, Gear!F$3:F$614)
+SUMIF(Gear!H$3:H$614, A209, Gear!F$3:F$614)
+SUMIF(Gear!I$3:I$614, A209, Gear!F$3:F$614)
+SUMIF(Workshop!G$3:G$603, A209, Workshop!I$3:I$603)
+SUMIF(Workshop!J$3:J$603, A209, Workshop!L$3:L$603)
+SUMIF(Workshop!M$3:M$603, A209, Workshop!O$3:O$603)
+SUMIF(Workshop!P$3:P$603, A209, Workshop!R$3:R$603)
+SUMIF(Fish!G$3:G$616, A209, Fish!I$3:I$616)
+SUMIF(Fish!J$3:J$616, A209, Fish!L$3:L$616)</f>
        <v>0</v>
      </c>
      <c r="E209">
        <f>SUM(C209:D209)</f>
        <v>12</v>
      </c>
      <c r="F209">
        <f>MAX(0, E209-B209)</f>
        <v>0</v>
      </c>
      <c r="G209" t="s">
        <v>26</v>
      </c>
      <c r="J209" t="str">
        <f>IF(OR(
AND(NOT(ISBLANK(G209)),
IFERROR(VLOOKUP(G209, Crops!$A$3:$B$616, 2, FALSE),
IFERROR(VLOOKUP(G209, Trees!$A$3:$B$615, 2, FALSE),
IFERROR(VLOOKUP(G209, Animals!$A$3:$B$616, 2, FALSE),
IFERROR(VLOOKUP(G209, Gear!$A$3:$B$614, 2, FALSE),
IFERROR(VLOOKUP(G209, Workshop!$A$3:$B$604, 2, FALSE),
IFERROR(VLOOKUP(G209, Fish!$A$3:$B$613, 2, FALSE), 0)))))) &lt;= 0),
AND(NOT(ISBLANK(H209)),
IFERROR(VLOOKUP(H209, Crops!$A$3:$B$616, 2, FALSE),
IFERROR(VLOOKUP(H209, Trees!$A$3:$B$615, 2, FALSE),
IFERROR(VLOOKUP(H209, Animals!$A$3:$B$616, 2, FALSE),
IFERROR(VLOOKUP(H209, Gear!$A$3:$B$614, 2, FALSE),
IFERROR(VLOOKUP(H209, Workshop!$A$3:$B$604, 2, FALSE),
IFERROR(VLOOKUP(H209, Fish!$A$3:$B$613, 2, FALSE), 0)))))) &lt;= 0),
AND(NOT(ISBLANK(I209)),
IFERROR(VLOOKUP(I209, Crops!$A$3:$B$616, 2, FALSE),
IFERROR(VLOOKUP(I209, Trees!$A$3:$B$615, 2, FALSE),
IFERROR(VLOOKUP(I209, Animals!$A$3:$B$616, 2, FALSE),
IFERROR(VLOOKUP(I209, Gear!$A$3:$B$614, 2, FALSE),
IFERROR(VLOOKUP(I209, Workshop!$A$3:$B$604, 2, FALSE),
IFERROR(VLOOKUP(I209, Fish!$A$3:$B$613, 2, FALSE), 0)))))) &lt;= 0)), "X", "")</f>
        <v/>
      </c>
      <c r="K209">
        <v>3</v>
      </c>
    </row>
    <row r="210" spans="1:12" x14ac:dyDescent="0.25">
      <c r="A210" t="s">
        <v>396</v>
      </c>
      <c r="B210">
        <v>34</v>
      </c>
      <c r="C210">
        <f>$G$1</f>
        <v>12</v>
      </c>
      <c r="D210">
        <f>SUMIF(Animals!G$3:G$616, A210, Animals!F$3:F$616)
+SUMIF(Gear!G$3:G$614, A210, Gear!F$3:F$614)
+SUMIF(Gear!H$3:H$614, A210, Gear!F$3:F$614)
+SUMIF(Gear!I$3:I$614, A210, Gear!F$3:F$614)
+SUMIF(Workshop!G$3:G$603, A210, Workshop!I$3:I$603)
+SUMIF(Workshop!J$3:J$603, A210, Workshop!L$3:L$603)
+SUMIF(Workshop!M$3:M$603, A210, Workshop!O$3:O$603)
+SUMIF(Workshop!P$3:P$603, A210, Workshop!R$3:R$603)
+SUMIF(Fish!G$3:G$616, A210, Fish!I$3:I$616)
+SUMIF(Fish!J$3:J$616, A210, Fish!L$3:L$616)</f>
        <v>0</v>
      </c>
      <c r="E210">
        <f>SUM(C210:D210)</f>
        <v>12</v>
      </c>
      <c r="F210">
        <f>MAX(0, E210-B210)</f>
        <v>0</v>
      </c>
      <c r="G210" t="s">
        <v>66</v>
      </c>
      <c r="H210" t="s">
        <v>98</v>
      </c>
      <c r="I210" t="s">
        <v>381</v>
      </c>
      <c r="J210" t="str">
        <f>IF(OR(
AND(NOT(ISBLANK(G210)),
IFERROR(VLOOKUP(G210, Crops!$A$3:$B$616, 2, FALSE),
IFERROR(VLOOKUP(G210, Trees!$A$3:$B$615, 2, FALSE),
IFERROR(VLOOKUP(G210, Animals!$A$3:$B$616, 2, FALSE),
IFERROR(VLOOKUP(G210, Gear!$A$3:$B$614, 2, FALSE),
IFERROR(VLOOKUP(G210, Workshop!$A$3:$B$604, 2, FALSE),
IFERROR(VLOOKUP(G210, Fish!$A$3:$B$613, 2, FALSE), 0)))))) &lt;= 0),
AND(NOT(ISBLANK(H210)),
IFERROR(VLOOKUP(H210, Crops!$A$3:$B$616, 2, FALSE),
IFERROR(VLOOKUP(H210, Trees!$A$3:$B$615, 2, FALSE),
IFERROR(VLOOKUP(H210, Animals!$A$3:$B$616, 2, FALSE),
IFERROR(VLOOKUP(H210, Gear!$A$3:$B$614, 2, FALSE),
IFERROR(VLOOKUP(H210, Workshop!$A$3:$B$604, 2, FALSE),
IFERROR(VLOOKUP(H210, Fish!$A$3:$B$613, 2, FALSE), 0)))))) &lt;= 0),
AND(NOT(ISBLANK(I210)),
IFERROR(VLOOKUP(I210, Crops!$A$3:$B$616, 2, FALSE),
IFERROR(VLOOKUP(I210, Trees!$A$3:$B$615, 2, FALSE),
IFERROR(VLOOKUP(I210, Animals!$A$3:$B$616, 2, FALSE),
IFERROR(VLOOKUP(I210, Gear!$A$3:$B$614, 2, FALSE),
IFERROR(VLOOKUP(I210, Workshop!$A$3:$B$604, 2, FALSE),
IFERROR(VLOOKUP(I210, Fish!$A$3:$B$613, 2, FALSE), 0)))))) &lt;= 0)), "X", "")</f>
        <v>X</v>
      </c>
      <c r="K210">
        <v>1</v>
      </c>
      <c r="L210">
        <v>23</v>
      </c>
    </row>
    <row r="211" spans="1:12" x14ac:dyDescent="0.25">
      <c r="A211" t="s">
        <v>494</v>
      </c>
      <c r="B211">
        <v>8</v>
      </c>
      <c r="C211">
        <f>$G$1</f>
        <v>12</v>
      </c>
      <c r="D211">
        <f>SUMIF(Animals!G$3:G$616, A211, Animals!F$3:F$616)
+SUMIF(Gear!G$3:G$614, A211, Gear!F$3:F$614)
+SUMIF(Gear!H$3:H$614, A211, Gear!F$3:F$614)
+SUMIF(Gear!I$3:I$614, A211, Gear!F$3:F$614)
+SUMIF(Workshop!G$3:G$603, A211, Workshop!I$3:I$603)
+SUMIF(Workshop!J$3:J$603, A211, Workshop!L$3:L$603)
+SUMIF(Workshop!M$3:M$603, A211, Workshop!O$3:O$603)
+SUMIF(Workshop!P$3:P$603, A211, Workshop!R$3:R$603)
+SUMIF(Fish!G$3:G$616, A211, Fish!I$3:I$616)
+SUMIF(Fish!J$3:J$616, A211, Fish!L$3:L$616)</f>
        <v>0</v>
      </c>
      <c r="E211">
        <f>SUM(C211:D211)</f>
        <v>12</v>
      </c>
      <c r="F211">
        <f>MAX(0, E211-B211)</f>
        <v>4</v>
      </c>
      <c r="G211" t="s">
        <v>358</v>
      </c>
      <c r="H211" t="s">
        <v>453</v>
      </c>
      <c r="J211" t="str">
        <f>IF(OR(
AND(NOT(ISBLANK(G211)),
IFERROR(VLOOKUP(G211, Crops!$A$3:$B$616, 2, FALSE),
IFERROR(VLOOKUP(G211, Trees!$A$3:$B$615, 2, FALSE),
IFERROR(VLOOKUP(G211, Animals!$A$3:$B$616, 2, FALSE),
IFERROR(VLOOKUP(G211, Gear!$A$3:$B$614, 2, FALSE),
IFERROR(VLOOKUP(G211, Workshop!$A$3:$B$604, 2, FALSE),
IFERROR(VLOOKUP(G211, Fish!$A$3:$B$613, 2, FALSE), 0)))))) &lt;= 0),
AND(NOT(ISBLANK(H211)),
IFERROR(VLOOKUP(H211, Crops!$A$3:$B$616, 2, FALSE),
IFERROR(VLOOKUP(H211, Trees!$A$3:$B$615, 2, FALSE),
IFERROR(VLOOKUP(H211, Animals!$A$3:$B$616, 2, FALSE),
IFERROR(VLOOKUP(H211, Gear!$A$3:$B$614, 2, FALSE),
IFERROR(VLOOKUP(H211, Workshop!$A$3:$B$604, 2, FALSE),
IFERROR(VLOOKUP(H211, Fish!$A$3:$B$613, 2, FALSE), 0)))))) &lt;= 0),
AND(NOT(ISBLANK(I211)),
IFERROR(VLOOKUP(I211, Crops!$A$3:$B$616, 2, FALSE),
IFERROR(VLOOKUP(I211, Trees!$A$3:$B$615, 2, FALSE),
IFERROR(VLOOKUP(I211, Animals!$A$3:$B$616, 2, FALSE),
IFERROR(VLOOKUP(I211, Gear!$A$3:$B$614, 2, FALSE),
IFERROR(VLOOKUP(I211, Workshop!$A$3:$B$604, 2, FALSE),
IFERROR(VLOOKUP(I211, Fish!$A$3:$B$613, 2, FALSE), 0)))))) &lt;= 0)), "X", "")</f>
        <v>X</v>
      </c>
      <c r="K211">
        <v>2</v>
      </c>
    </row>
    <row r="212" spans="1:12" x14ac:dyDescent="0.25">
      <c r="A212" t="s">
        <v>362</v>
      </c>
      <c r="B212">
        <v>12</v>
      </c>
      <c r="C212">
        <f>$G$1</f>
        <v>12</v>
      </c>
      <c r="D212">
        <f>SUMIF(Animals!G$3:G$616, A212, Animals!F$3:F$616)
+SUMIF(Gear!G$3:G$614, A212, Gear!F$3:F$614)
+SUMIF(Gear!H$3:H$614, A212, Gear!F$3:F$614)
+SUMIF(Gear!I$3:I$614, A212, Gear!F$3:F$614)
+SUMIF(Workshop!G$3:G$603, A212, Workshop!I$3:I$603)
+SUMIF(Workshop!J$3:J$603, A212, Workshop!L$3:L$603)
+SUMIF(Workshop!M$3:M$603, A212, Workshop!O$3:O$603)
+SUMIF(Workshop!P$3:P$603, A212, Workshop!R$3:R$603)
+SUMIF(Fish!G$3:G$616, A212, Fish!I$3:I$616)
+SUMIF(Fish!J$3:J$616, A212, Fish!L$3:L$616)</f>
        <v>0</v>
      </c>
      <c r="E212">
        <f>SUM(C212:D212)</f>
        <v>12</v>
      </c>
      <c r="F212">
        <f>MAX(0, E212-B212)</f>
        <v>0</v>
      </c>
      <c r="G212" t="s">
        <v>59</v>
      </c>
      <c r="J212" t="str">
        <f>IF(OR(
AND(NOT(ISBLANK(G212)),
IFERROR(VLOOKUP(G212, Crops!$A$3:$B$616, 2, FALSE),
IFERROR(VLOOKUP(G212, Trees!$A$3:$B$615, 2, FALSE),
IFERROR(VLOOKUP(G212, Animals!$A$3:$B$616, 2, FALSE),
IFERROR(VLOOKUP(G212, Gear!$A$3:$B$614, 2, FALSE),
IFERROR(VLOOKUP(G212, Workshop!$A$3:$B$604, 2, FALSE),
IFERROR(VLOOKUP(G212, Fish!$A$3:$B$613, 2, FALSE), 0)))))) &lt;= 0),
AND(NOT(ISBLANK(H212)),
IFERROR(VLOOKUP(H212, Crops!$A$3:$B$616, 2, FALSE),
IFERROR(VLOOKUP(H212, Trees!$A$3:$B$615, 2, FALSE),
IFERROR(VLOOKUP(H212, Animals!$A$3:$B$616, 2, FALSE),
IFERROR(VLOOKUP(H212, Gear!$A$3:$B$614, 2, FALSE),
IFERROR(VLOOKUP(H212, Workshop!$A$3:$B$604, 2, FALSE),
IFERROR(VLOOKUP(H212, Fish!$A$3:$B$613, 2, FALSE), 0)))))) &lt;= 0),
AND(NOT(ISBLANK(I212)),
IFERROR(VLOOKUP(I212, Crops!$A$3:$B$616, 2, FALSE),
IFERROR(VLOOKUP(I212, Trees!$A$3:$B$615, 2, FALSE),
IFERROR(VLOOKUP(I212, Animals!$A$3:$B$616, 2, FALSE),
IFERROR(VLOOKUP(I212, Gear!$A$3:$B$614, 2, FALSE),
IFERROR(VLOOKUP(I212, Workshop!$A$3:$B$604, 2, FALSE),
IFERROR(VLOOKUP(I212, Fish!$A$3:$B$613, 2, FALSE), 0)))))) &lt;= 0)), "X", "")</f>
        <v/>
      </c>
      <c r="K212">
        <v>2</v>
      </c>
    </row>
    <row r="213" spans="1:12" x14ac:dyDescent="0.25">
      <c r="A213" t="s">
        <v>252</v>
      </c>
      <c r="B213">
        <v>14</v>
      </c>
      <c r="C213">
        <f>$G$1</f>
        <v>12</v>
      </c>
      <c r="D213">
        <f>SUMIF(Animals!G$3:G$616, A213, Animals!F$3:F$616)
+SUMIF(Gear!G$3:G$614, A213, Gear!F$3:F$614)
+SUMIF(Gear!H$3:H$614, A213, Gear!F$3:F$614)
+SUMIF(Gear!I$3:I$614, A213, Gear!F$3:F$614)
+SUMIF(Workshop!G$3:G$603, A213, Workshop!I$3:I$603)
+SUMIF(Workshop!J$3:J$603, A213, Workshop!L$3:L$603)
+SUMIF(Workshop!M$3:M$603, A213, Workshop!O$3:O$603)
+SUMIF(Workshop!P$3:P$603, A213, Workshop!R$3:R$603)
+SUMIF(Fish!G$3:G$616, A213, Fish!I$3:I$616)
+SUMIF(Fish!J$3:J$616, A213, Fish!L$3:L$616)</f>
        <v>0</v>
      </c>
      <c r="E213">
        <f>SUM(C213:D213)</f>
        <v>12</v>
      </c>
      <c r="F213">
        <f>MAX(0, E213-B213)</f>
        <v>0</v>
      </c>
      <c r="G213" t="s">
        <v>51</v>
      </c>
      <c r="J213" t="str">
        <f>IF(OR(
AND(NOT(ISBLANK(G213)),
IFERROR(VLOOKUP(G213, Crops!$A$3:$B$616, 2, FALSE),
IFERROR(VLOOKUP(G213, Trees!$A$3:$B$615, 2, FALSE),
IFERROR(VLOOKUP(G213, Animals!$A$3:$B$616, 2, FALSE),
IFERROR(VLOOKUP(G213, Gear!$A$3:$B$614, 2, FALSE),
IFERROR(VLOOKUP(G213, Workshop!$A$3:$B$604, 2, FALSE),
IFERROR(VLOOKUP(G213, Fish!$A$3:$B$613, 2, FALSE), 0)))))) &lt;= 0),
AND(NOT(ISBLANK(H213)),
IFERROR(VLOOKUP(H213, Crops!$A$3:$B$616, 2, FALSE),
IFERROR(VLOOKUP(H213, Trees!$A$3:$B$615, 2, FALSE),
IFERROR(VLOOKUP(H213, Animals!$A$3:$B$616, 2, FALSE),
IFERROR(VLOOKUP(H213, Gear!$A$3:$B$614, 2, FALSE),
IFERROR(VLOOKUP(H213, Workshop!$A$3:$B$604, 2, FALSE),
IFERROR(VLOOKUP(H213, Fish!$A$3:$B$613, 2, FALSE), 0)))))) &lt;= 0),
AND(NOT(ISBLANK(I213)),
IFERROR(VLOOKUP(I213, Crops!$A$3:$B$616, 2, FALSE),
IFERROR(VLOOKUP(I213, Trees!$A$3:$B$615, 2, FALSE),
IFERROR(VLOOKUP(I213, Animals!$A$3:$B$616, 2, FALSE),
IFERROR(VLOOKUP(I213, Gear!$A$3:$B$614, 2, FALSE),
IFERROR(VLOOKUP(I213, Workshop!$A$3:$B$604, 2, FALSE),
IFERROR(VLOOKUP(I213, Fish!$A$3:$B$613, 2, FALSE), 0)))))) &lt;= 0)), "X", "")</f>
        <v/>
      </c>
      <c r="K213">
        <v>2</v>
      </c>
    </row>
    <row r="214" spans="1:12" x14ac:dyDescent="0.25">
      <c r="A214" t="s">
        <v>551</v>
      </c>
      <c r="B214">
        <v>39</v>
      </c>
      <c r="C214">
        <f>$G$1</f>
        <v>12</v>
      </c>
      <c r="D214">
        <f>SUMIF(Animals!G$3:G$616, A214, Animals!F$3:F$616)
+SUMIF(Gear!G$3:G$614, A214, Gear!F$3:F$614)
+SUMIF(Gear!H$3:H$614, A214, Gear!F$3:F$614)
+SUMIF(Gear!I$3:I$614, A214, Gear!F$3:F$614)
+SUMIF(Workshop!G$3:G$603, A214, Workshop!I$3:I$603)
+SUMIF(Workshop!J$3:J$603, A214, Workshop!L$3:L$603)
+SUMIF(Workshop!M$3:M$603, A214, Workshop!O$3:O$603)
+SUMIF(Workshop!P$3:P$603, A214, Workshop!R$3:R$603)
+SUMIF(Fish!G$3:G$616, A214, Fish!I$3:I$616)
+SUMIF(Fish!J$3:J$616, A214, Fish!L$3:L$616)</f>
        <v>0</v>
      </c>
      <c r="E214">
        <f>SUM(C214:D214)</f>
        <v>12</v>
      </c>
      <c r="F214">
        <f>MAX(0, E214-B214)</f>
        <v>0</v>
      </c>
      <c r="G214" t="s">
        <v>550</v>
      </c>
      <c r="J214" t="str">
        <f>IF(OR(
AND(NOT(ISBLANK(G214)),
IFERROR(VLOOKUP(G214, Crops!$A$3:$B$616, 2, FALSE),
IFERROR(VLOOKUP(G214, Trees!$A$3:$B$615, 2, FALSE),
IFERROR(VLOOKUP(G214, Animals!$A$3:$B$616, 2, FALSE),
IFERROR(VLOOKUP(G214, Gear!$A$3:$B$614, 2, FALSE),
IFERROR(VLOOKUP(G214, Workshop!$A$3:$B$604, 2, FALSE),
IFERROR(VLOOKUP(G214, Fish!$A$3:$B$613, 2, FALSE), 0)))))) &lt;= 0),
AND(NOT(ISBLANK(H214)),
IFERROR(VLOOKUP(H214, Crops!$A$3:$B$616, 2, FALSE),
IFERROR(VLOOKUP(H214, Trees!$A$3:$B$615, 2, FALSE),
IFERROR(VLOOKUP(H214, Animals!$A$3:$B$616, 2, FALSE),
IFERROR(VLOOKUP(H214, Gear!$A$3:$B$614, 2, FALSE),
IFERROR(VLOOKUP(H214, Workshop!$A$3:$B$604, 2, FALSE),
IFERROR(VLOOKUP(H214, Fish!$A$3:$B$613, 2, FALSE), 0)))))) &lt;= 0),
AND(NOT(ISBLANK(I214)),
IFERROR(VLOOKUP(I214, Crops!$A$3:$B$616, 2, FALSE),
IFERROR(VLOOKUP(I214, Trees!$A$3:$B$615, 2, FALSE),
IFERROR(VLOOKUP(I214, Animals!$A$3:$B$616, 2, FALSE),
IFERROR(VLOOKUP(I214, Gear!$A$3:$B$614, 2, FALSE),
IFERROR(VLOOKUP(I214, Workshop!$A$3:$B$604, 2, FALSE),
IFERROR(VLOOKUP(I214, Fish!$A$3:$B$613, 2, FALSE), 0)))))) &lt;= 0)), "X", "")</f>
        <v/>
      </c>
      <c r="K214">
        <v>2</v>
      </c>
    </row>
    <row r="215" spans="1:12" x14ac:dyDescent="0.25">
      <c r="A215" t="s">
        <v>182</v>
      </c>
      <c r="B215">
        <v>0</v>
      </c>
      <c r="C215">
        <f>$G$1</f>
        <v>12</v>
      </c>
      <c r="D215">
        <f>SUMIF(Animals!G$3:G$616, A215, Animals!F$3:F$616)
+SUMIF(Gear!G$3:G$614, A215, Gear!F$3:F$614)
+SUMIF(Gear!H$3:H$614, A215, Gear!F$3:F$614)
+SUMIF(Gear!I$3:I$614, A215, Gear!F$3:F$614)
+SUMIF(Workshop!G$3:G$603, A215, Workshop!I$3:I$603)
+SUMIF(Workshop!J$3:J$603, A215, Workshop!L$3:L$603)
+SUMIF(Workshop!M$3:M$603, A215, Workshop!O$3:O$603)
+SUMIF(Workshop!P$3:P$603, A215, Workshop!R$3:R$603)
+SUMIF(Fish!G$3:G$616, A215, Fish!I$3:I$616)
+SUMIF(Fish!J$3:J$616, A215, Fish!L$3:L$616)</f>
        <v>0</v>
      </c>
      <c r="E215">
        <f>SUM(C215:D215)</f>
        <v>12</v>
      </c>
      <c r="F215">
        <f>MAX(0, E215-B215)</f>
        <v>12</v>
      </c>
      <c r="G215" t="s">
        <v>112</v>
      </c>
      <c r="H215" t="s">
        <v>24</v>
      </c>
      <c r="I215" t="s">
        <v>44</v>
      </c>
      <c r="J215" t="str">
        <f>IF(OR(
AND(NOT(ISBLANK(G215)),
IFERROR(VLOOKUP(G215, Crops!$A$3:$B$616, 2, FALSE),
IFERROR(VLOOKUP(G215, Trees!$A$3:$B$615, 2, FALSE),
IFERROR(VLOOKUP(G215, Animals!$A$3:$B$616, 2, FALSE),
IFERROR(VLOOKUP(G215, Gear!$A$3:$B$614, 2, FALSE),
IFERROR(VLOOKUP(G215, Workshop!$A$3:$B$604, 2, FALSE),
IFERROR(VLOOKUP(G215, Fish!$A$3:$B$613, 2, FALSE), 0)))))) &lt;= 0),
AND(NOT(ISBLANK(H215)),
IFERROR(VLOOKUP(H215, Crops!$A$3:$B$616, 2, FALSE),
IFERROR(VLOOKUP(H215, Trees!$A$3:$B$615, 2, FALSE),
IFERROR(VLOOKUP(H215, Animals!$A$3:$B$616, 2, FALSE),
IFERROR(VLOOKUP(H215, Gear!$A$3:$B$614, 2, FALSE),
IFERROR(VLOOKUP(H215, Workshop!$A$3:$B$604, 2, FALSE),
IFERROR(VLOOKUP(H215, Fish!$A$3:$B$613, 2, FALSE), 0)))))) &lt;= 0),
AND(NOT(ISBLANK(I215)),
IFERROR(VLOOKUP(I215, Crops!$A$3:$B$616, 2, FALSE),
IFERROR(VLOOKUP(I215, Trees!$A$3:$B$615, 2, FALSE),
IFERROR(VLOOKUP(I215, Animals!$A$3:$B$616, 2, FALSE),
IFERROR(VLOOKUP(I215, Gear!$A$3:$B$614, 2, FALSE),
IFERROR(VLOOKUP(I215, Workshop!$A$3:$B$604, 2, FALSE),
IFERROR(VLOOKUP(I215, Fish!$A$3:$B$613, 2, FALSE), 0)))))) &lt;= 0)), "X", "")</f>
        <v>X</v>
      </c>
      <c r="K215">
        <v>2</v>
      </c>
    </row>
    <row r="216" spans="1:12" x14ac:dyDescent="0.25">
      <c r="A216" t="s">
        <v>193</v>
      </c>
      <c r="B216">
        <v>1</v>
      </c>
      <c r="C216">
        <f>$G$1</f>
        <v>12</v>
      </c>
      <c r="D216">
        <f>SUMIF(Animals!G$3:G$616, A216, Animals!F$3:F$616)
+SUMIF(Gear!G$3:G$614, A216, Gear!F$3:F$614)
+SUMIF(Gear!H$3:H$614, A216, Gear!F$3:F$614)
+SUMIF(Gear!I$3:I$614, A216, Gear!F$3:F$614)
+SUMIF(Workshop!G$3:G$603, A216, Workshop!I$3:I$603)
+SUMIF(Workshop!J$3:J$603, A216, Workshop!L$3:L$603)
+SUMIF(Workshop!M$3:M$603, A216, Workshop!O$3:O$603)
+SUMIF(Workshop!P$3:P$603, A216, Workshop!R$3:R$603)
+SUMIF(Fish!G$3:G$616, A216, Fish!I$3:I$616)
+SUMIF(Fish!J$3:J$616, A216, Fish!L$3:L$616)</f>
        <v>0</v>
      </c>
      <c r="E216">
        <f>SUM(C216:D216)</f>
        <v>12</v>
      </c>
      <c r="F216">
        <f>MAX(0, E216-B216)</f>
        <v>11</v>
      </c>
      <c r="G216" t="s">
        <v>13</v>
      </c>
      <c r="H216" t="s">
        <v>18</v>
      </c>
      <c r="I216" t="s">
        <v>44</v>
      </c>
      <c r="J216" t="str">
        <f>IF(OR(
AND(NOT(ISBLANK(G216)),
IFERROR(VLOOKUP(G216, Crops!$A$3:$B$616, 2, FALSE),
IFERROR(VLOOKUP(G216, Trees!$A$3:$B$615, 2, FALSE),
IFERROR(VLOOKUP(G216, Animals!$A$3:$B$616, 2, FALSE),
IFERROR(VLOOKUP(G216, Gear!$A$3:$B$614, 2, FALSE),
IFERROR(VLOOKUP(G216, Workshop!$A$3:$B$604, 2, FALSE),
IFERROR(VLOOKUP(G216, Fish!$A$3:$B$613, 2, FALSE), 0)))))) &lt;= 0),
AND(NOT(ISBLANK(H216)),
IFERROR(VLOOKUP(H216, Crops!$A$3:$B$616, 2, FALSE),
IFERROR(VLOOKUP(H216, Trees!$A$3:$B$615, 2, FALSE),
IFERROR(VLOOKUP(H216, Animals!$A$3:$B$616, 2, FALSE),
IFERROR(VLOOKUP(H216, Gear!$A$3:$B$614, 2, FALSE),
IFERROR(VLOOKUP(H216, Workshop!$A$3:$B$604, 2, FALSE),
IFERROR(VLOOKUP(H216, Fish!$A$3:$B$613, 2, FALSE), 0)))))) &lt;= 0),
AND(NOT(ISBLANK(I216)),
IFERROR(VLOOKUP(I216, Crops!$A$3:$B$616, 2, FALSE),
IFERROR(VLOOKUP(I216, Trees!$A$3:$B$615, 2, FALSE),
IFERROR(VLOOKUP(I216, Animals!$A$3:$B$616, 2, FALSE),
IFERROR(VLOOKUP(I216, Gear!$A$3:$B$614, 2, FALSE),
IFERROR(VLOOKUP(I216, Workshop!$A$3:$B$604, 2, FALSE),
IFERROR(VLOOKUP(I216, Fish!$A$3:$B$613, 2, FALSE), 0)))))) &lt;= 0)), "X", "")</f>
        <v>X</v>
      </c>
      <c r="K216">
        <v>2</v>
      </c>
    </row>
    <row r="217" spans="1:12" x14ac:dyDescent="0.25">
      <c r="A217" t="s">
        <v>105</v>
      </c>
      <c r="B217">
        <v>12</v>
      </c>
      <c r="C217">
        <f>$G$1</f>
        <v>12</v>
      </c>
      <c r="D217">
        <f>SUMIF(Animals!G$3:G$616, A217, Animals!F$3:F$616)
+SUMIF(Gear!G$3:G$614, A217, Gear!F$3:F$614)
+SUMIF(Gear!H$3:H$614, A217, Gear!F$3:F$614)
+SUMIF(Gear!I$3:I$614, A217, Gear!F$3:F$614)
+SUMIF(Workshop!G$3:G$603, A217, Workshop!I$3:I$603)
+SUMIF(Workshop!J$3:J$603, A217, Workshop!L$3:L$603)
+SUMIF(Workshop!M$3:M$603, A217, Workshop!O$3:O$603)
+SUMIF(Workshop!P$3:P$603, A217, Workshop!R$3:R$603)
+SUMIF(Fish!G$3:G$616, A217, Fish!I$3:I$616)
+SUMIF(Fish!J$3:J$616, A217, Fish!L$3:L$616)</f>
        <v>0</v>
      </c>
      <c r="E217">
        <f>SUM(C217:D217)</f>
        <v>12</v>
      </c>
      <c r="F217">
        <f>MAX(0, E217-B217)</f>
        <v>0</v>
      </c>
      <c r="G217" t="s">
        <v>29</v>
      </c>
      <c r="H217" t="s">
        <v>26</v>
      </c>
      <c r="J217" t="str">
        <f>IF(OR(
AND(NOT(ISBLANK(G217)),
IFERROR(VLOOKUP(G217, Crops!$A$3:$B$616, 2, FALSE),
IFERROR(VLOOKUP(G217, Trees!$A$3:$B$615, 2, FALSE),
IFERROR(VLOOKUP(G217, Animals!$A$3:$B$616, 2, FALSE),
IFERROR(VLOOKUP(G217, Gear!$A$3:$B$614, 2, FALSE),
IFERROR(VLOOKUP(G217, Workshop!$A$3:$B$604, 2, FALSE),
IFERROR(VLOOKUP(G217, Fish!$A$3:$B$613, 2, FALSE), 0)))))) &lt;= 0),
AND(NOT(ISBLANK(H217)),
IFERROR(VLOOKUP(H217, Crops!$A$3:$B$616, 2, FALSE),
IFERROR(VLOOKUP(H217, Trees!$A$3:$B$615, 2, FALSE),
IFERROR(VLOOKUP(H217, Animals!$A$3:$B$616, 2, FALSE),
IFERROR(VLOOKUP(H217, Gear!$A$3:$B$614, 2, FALSE),
IFERROR(VLOOKUP(H217, Workshop!$A$3:$B$604, 2, FALSE),
IFERROR(VLOOKUP(H217, Fish!$A$3:$B$613, 2, FALSE), 0)))))) &lt;= 0),
AND(NOT(ISBLANK(I217)),
IFERROR(VLOOKUP(I217, Crops!$A$3:$B$616, 2, FALSE),
IFERROR(VLOOKUP(I217, Trees!$A$3:$B$615, 2, FALSE),
IFERROR(VLOOKUP(I217, Animals!$A$3:$B$616, 2, FALSE),
IFERROR(VLOOKUP(I217, Gear!$A$3:$B$614, 2, FALSE),
IFERROR(VLOOKUP(I217, Workshop!$A$3:$B$604, 2, FALSE),
IFERROR(VLOOKUP(I217, Fish!$A$3:$B$613, 2, FALSE), 0)))))) &lt;= 0)), "X", "")</f>
        <v/>
      </c>
      <c r="K217">
        <v>2</v>
      </c>
    </row>
    <row r="218" spans="1:12" x14ac:dyDescent="0.25">
      <c r="A218" t="s">
        <v>341</v>
      </c>
      <c r="B218">
        <v>0</v>
      </c>
      <c r="C218">
        <f>$G$1</f>
        <v>12</v>
      </c>
      <c r="D218">
        <f>SUMIF(Animals!G$3:G$616, A218, Animals!F$3:F$616)
+SUMIF(Gear!G$3:G$614, A218, Gear!F$3:F$614)
+SUMIF(Gear!H$3:H$614, A218, Gear!F$3:F$614)
+SUMIF(Gear!I$3:I$614, A218, Gear!F$3:F$614)
+SUMIF(Workshop!G$3:G$603, A218, Workshop!I$3:I$603)
+SUMIF(Workshop!J$3:J$603, A218, Workshop!L$3:L$603)
+SUMIF(Workshop!M$3:M$603, A218, Workshop!O$3:O$603)
+SUMIF(Workshop!P$3:P$603, A218, Workshop!R$3:R$603)
+SUMIF(Fish!G$3:G$616, A218, Fish!I$3:I$616)
+SUMIF(Fish!J$3:J$616, A218, Fish!L$3:L$616)</f>
        <v>0</v>
      </c>
      <c r="E218">
        <f>SUM(C218:D218)</f>
        <v>12</v>
      </c>
      <c r="F218">
        <f>MAX(0, E218-B218)</f>
        <v>12</v>
      </c>
      <c r="G218" t="s">
        <v>68</v>
      </c>
      <c r="H218" t="s">
        <v>272</v>
      </c>
      <c r="J218" t="str">
        <f>IF(OR(
AND(NOT(ISBLANK(G218)),
IFERROR(VLOOKUP(G218, Crops!$A$3:$B$616, 2, FALSE),
IFERROR(VLOOKUP(G218, Trees!$A$3:$B$615, 2, FALSE),
IFERROR(VLOOKUP(G218, Animals!$A$3:$B$616, 2, FALSE),
IFERROR(VLOOKUP(G218, Gear!$A$3:$B$614, 2, FALSE),
IFERROR(VLOOKUP(G218, Workshop!$A$3:$B$604, 2, FALSE),
IFERROR(VLOOKUP(G218, Fish!$A$3:$B$613, 2, FALSE), 0)))))) &lt;= 0),
AND(NOT(ISBLANK(H218)),
IFERROR(VLOOKUP(H218, Crops!$A$3:$B$616, 2, FALSE),
IFERROR(VLOOKUP(H218, Trees!$A$3:$B$615, 2, FALSE),
IFERROR(VLOOKUP(H218, Animals!$A$3:$B$616, 2, FALSE),
IFERROR(VLOOKUP(H218, Gear!$A$3:$B$614, 2, FALSE),
IFERROR(VLOOKUP(H218, Workshop!$A$3:$B$604, 2, FALSE),
IFERROR(VLOOKUP(H218, Fish!$A$3:$B$613, 2, FALSE), 0)))))) &lt;= 0),
AND(NOT(ISBLANK(I218)),
IFERROR(VLOOKUP(I218, Crops!$A$3:$B$616, 2, FALSE),
IFERROR(VLOOKUP(I218, Trees!$A$3:$B$615, 2, FALSE),
IFERROR(VLOOKUP(I218, Animals!$A$3:$B$616, 2, FALSE),
IFERROR(VLOOKUP(I218, Gear!$A$3:$B$614, 2, FALSE),
IFERROR(VLOOKUP(I218, Workshop!$A$3:$B$604, 2, FALSE),
IFERROR(VLOOKUP(I218, Fish!$A$3:$B$613, 2, FALSE), 0)))))) &lt;= 0)), "X", "")</f>
        <v>X</v>
      </c>
      <c r="K218">
        <v>2</v>
      </c>
    </row>
    <row r="219" spans="1:12" x14ac:dyDescent="0.25">
      <c r="A219" t="s">
        <v>320</v>
      </c>
      <c r="B219">
        <v>12</v>
      </c>
      <c r="C219">
        <f>$G$1</f>
        <v>12</v>
      </c>
      <c r="D219">
        <f>SUMIF(Animals!G$3:G$616, A219, Animals!F$3:F$616)
+SUMIF(Gear!G$3:G$614, A219, Gear!F$3:F$614)
+SUMIF(Gear!H$3:H$614, A219, Gear!F$3:F$614)
+SUMIF(Gear!I$3:I$614, A219, Gear!F$3:F$614)
+SUMIF(Workshop!G$3:G$603, A219, Workshop!I$3:I$603)
+SUMIF(Workshop!J$3:J$603, A219, Workshop!L$3:L$603)
+SUMIF(Workshop!M$3:M$603, A219, Workshop!O$3:O$603)
+SUMIF(Workshop!P$3:P$603, A219, Workshop!R$3:R$603)
+SUMIF(Fish!G$3:G$616, A219, Fish!I$3:I$616)
+SUMIF(Fish!J$3:J$616, A219, Fish!L$3:L$616)</f>
        <v>0</v>
      </c>
      <c r="E219">
        <f>SUM(C219:D219)</f>
        <v>12</v>
      </c>
      <c r="F219">
        <f>MAX(0, E219-B219)</f>
        <v>0</v>
      </c>
      <c r="G219" t="s">
        <v>272</v>
      </c>
      <c r="J219" t="str">
        <f>IF(OR(
AND(NOT(ISBLANK(G219)),
IFERROR(VLOOKUP(G219, Crops!$A$3:$B$616, 2, FALSE),
IFERROR(VLOOKUP(G219, Trees!$A$3:$B$615, 2, FALSE),
IFERROR(VLOOKUP(G219, Animals!$A$3:$B$616, 2, FALSE),
IFERROR(VLOOKUP(G219, Gear!$A$3:$B$614, 2, FALSE),
IFERROR(VLOOKUP(G219, Workshop!$A$3:$B$604, 2, FALSE),
IFERROR(VLOOKUP(G219, Fish!$A$3:$B$613, 2, FALSE), 0)))))) &lt;= 0),
AND(NOT(ISBLANK(H219)),
IFERROR(VLOOKUP(H219, Crops!$A$3:$B$616, 2, FALSE),
IFERROR(VLOOKUP(H219, Trees!$A$3:$B$615, 2, FALSE),
IFERROR(VLOOKUP(H219, Animals!$A$3:$B$616, 2, FALSE),
IFERROR(VLOOKUP(H219, Gear!$A$3:$B$614, 2, FALSE),
IFERROR(VLOOKUP(H219, Workshop!$A$3:$B$604, 2, FALSE),
IFERROR(VLOOKUP(H219, Fish!$A$3:$B$613, 2, FALSE), 0)))))) &lt;= 0),
AND(NOT(ISBLANK(I219)),
IFERROR(VLOOKUP(I219, Crops!$A$3:$B$616, 2, FALSE),
IFERROR(VLOOKUP(I219, Trees!$A$3:$B$615, 2, FALSE),
IFERROR(VLOOKUP(I219, Animals!$A$3:$B$616, 2, FALSE),
IFERROR(VLOOKUP(I219, Gear!$A$3:$B$614, 2, FALSE),
IFERROR(VLOOKUP(I219, Workshop!$A$3:$B$604, 2, FALSE),
IFERROR(VLOOKUP(I219, Fish!$A$3:$B$613, 2, FALSE), 0)))))) &lt;= 0)), "X", "")</f>
        <v>X</v>
      </c>
      <c r="K219">
        <v>2</v>
      </c>
    </row>
    <row r="220" spans="1:12" x14ac:dyDescent="0.25">
      <c r="A220" t="s">
        <v>348</v>
      </c>
      <c r="B220">
        <v>10</v>
      </c>
      <c r="C220">
        <f>$G$1</f>
        <v>12</v>
      </c>
      <c r="D220">
        <f>SUMIF(Animals!G$3:G$616, A220, Animals!F$3:F$616)
+SUMIF(Gear!G$3:G$614, A220, Gear!F$3:F$614)
+SUMIF(Gear!H$3:H$614, A220, Gear!F$3:F$614)
+SUMIF(Gear!I$3:I$614, A220, Gear!F$3:F$614)
+SUMIF(Workshop!G$3:G$603, A220, Workshop!I$3:I$603)
+SUMIF(Workshop!J$3:J$603, A220, Workshop!L$3:L$603)
+SUMIF(Workshop!M$3:M$603, A220, Workshop!O$3:O$603)
+SUMIF(Workshop!P$3:P$603, A220, Workshop!R$3:R$603)
+SUMIF(Fish!G$3:G$616, A220, Fish!I$3:I$616)
+SUMIF(Fish!J$3:J$616, A220, Fish!L$3:L$616)</f>
        <v>0</v>
      </c>
      <c r="E220">
        <f>SUM(C220:D220)</f>
        <v>12</v>
      </c>
      <c r="F220">
        <f>MAX(0, E220-B220)</f>
        <v>2</v>
      </c>
      <c r="G220" t="s">
        <v>98</v>
      </c>
      <c r="H220" t="s">
        <v>272</v>
      </c>
      <c r="J220" t="str">
        <f>IF(OR(
AND(NOT(ISBLANK(G220)),
IFERROR(VLOOKUP(G220, Crops!$A$3:$B$616, 2, FALSE),
IFERROR(VLOOKUP(G220, Trees!$A$3:$B$615, 2, FALSE),
IFERROR(VLOOKUP(G220, Animals!$A$3:$B$616, 2, FALSE),
IFERROR(VLOOKUP(G220, Gear!$A$3:$B$614, 2, FALSE),
IFERROR(VLOOKUP(G220, Workshop!$A$3:$B$604, 2, FALSE),
IFERROR(VLOOKUP(G220, Fish!$A$3:$B$613, 2, FALSE), 0)))))) &lt;= 0),
AND(NOT(ISBLANK(H220)),
IFERROR(VLOOKUP(H220, Crops!$A$3:$B$616, 2, FALSE),
IFERROR(VLOOKUP(H220, Trees!$A$3:$B$615, 2, FALSE),
IFERROR(VLOOKUP(H220, Animals!$A$3:$B$616, 2, FALSE),
IFERROR(VLOOKUP(H220, Gear!$A$3:$B$614, 2, FALSE),
IFERROR(VLOOKUP(H220, Workshop!$A$3:$B$604, 2, FALSE),
IFERROR(VLOOKUP(H220, Fish!$A$3:$B$613, 2, FALSE), 0)))))) &lt;= 0),
AND(NOT(ISBLANK(I220)),
IFERROR(VLOOKUP(I220, Crops!$A$3:$B$616, 2, FALSE),
IFERROR(VLOOKUP(I220, Trees!$A$3:$B$615, 2, FALSE),
IFERROR(VLOOKUP(I220, Animals!$A$3:$B$616, 2, FALSE),
IFERROR(VLOOKUP(I220, Gear!$A$3:$B$614, 2, FALSE),
IFERROR(VLOOKUP(I220, Workshop!$A$3:$B$604, 2, FALSE),
IFERROR(VLOOKUP(I220, Fish!$A$3:$B$613, 2, FALSE), 0)))))) &lt;= 0)), "X", "")</f>
        <v>X</v>
      </c>
      <c r="K220">
        <v>1</v>
      </c>
      <c r="L220">
        <v>11</v>
      </c>
    </row>
    <row r="221" spans="1:12" x14ac:dyDescent="0.25">
      <c r="A221" t="s">
        <v>358</v>
      </c>
      <c r="B221">
        <v>0</v>
      </c>
      <c r="C221">
        <f>$G$1</f>
        <v>12</v>
      </c>
      <c r="D221">
        <f>SUMIF(Animals!G$3:G$616, A221, Animals!F$3:F$616)
+SUMIF(Gear!G$3:G$614, A221, Gear!F$3:F$614)
+SUMIF(Gear!H$3:H$614, A221, Gear!F$3:F$614)
+SUMIF(Gear!I$3:I$614, A221, Gear!F$3:F$614)
+SUMIF(Workshop!G$3:G$603, A221, Workshop!I$3:I$603)
+SUMIF(Workshop!J$3:J$603, A221, Workshop!L$3:L$603)
+SUMIF(Workshop!M$3:M$603, A221, Workshop!O$3:O$603)
+SUMIF(Workshop!P$3:P$603, A221, Workshop!R$3:R$603)
+SUMIF(Fish!G$3:G$616, A221, Fish!I$3:I$616)
+SUMIF(Fish!J$3:J$616, A221, Fish!L$3:L$616)</f>
        <v>67</v>
      </c>
      <c r="E221">
        <f>SUM(C221:D221)</f>
        <v>79</v>
      </c>
      <c r="F221">
        <f>MAX(0, E221-B221)</f>
        <v>79</v>
      </c>
      <c r="G221" t="s">
        <v>259</v>
      </c>
      <c r="J221" t="str">
        <f>IF(OR(
AND(NOT(ISBLANK(G221)),
IFERROR(VLOOKUP(G221, Crops!$A$3:$B$616, 2, FALSE),
IFERROR(VLOOKUP(G221, Trees!$A$3:$B$615, 2, FALSE),
IFERROR(VLOOKUP(G221, Animals!$A$3:$B$616, 2, FALSE),
IFERROR(VLOOKUP(G221, Gear!$A$3:$B$614, 2, FALSE),
IFERROR(VLOOKUP(G221, Workshop!$A$3:$B$604, 2, FALSE),
IFERROR(VLOOKUP(G221, Fish!$A$3:$B$613, 2, FALSE), 0)))))) &lt;= 0),
AND(NOT(ISBLANK(H221)),
IFERROR(VLOOKUP(H221, Crops!$A$3:$B$616, 2, FALSE),
IFERROR(VLOOKUP(H221, Trees!$A$3:$B$615, 2, FALSE),
IFERROR(VLOOKUP(H221, Animals!$A$3:$B$616, 2, FALSE),
IFERROR(VLOOKUP(H221, Gear!$A$3:$B$614, 2, FALSE),
IFERROR(VLOOKUP(H221, Workshop!$A$3:$B$604, 2, FALSE),
IFERROR(VLOOKUP(H221, Fish!$A$3:$B$613, 2, FALSE), 0)))))) &lt;= 0),
AND(NOT(ISBLANK(I221)),
IFERROR(VLOOKUP(I221, Crops!$A$3:$B$616, 2, FALSE),
IFERROR(VLOOKUP(I221, Trees!$A$3:$B$615, 2, FALSE),
IFERROR(VLOOKUP(I221, Animals!$A$3:$B$616, 2, FALSE),
IFERROR(VLOOKUP(I221, Gear!$A$3:$B$614, 2, FALSE),
IFERROR(VLOOKUP(I221, Workshop!$A$3:$B$604, 2, FALSE),
IFERROR(VLOOKUP(I221, Fish!$A$3:$B$613, 2, FALSE), 0)))))) &lt;= 0)), "X", "")</f>
        <v/>
      </c>
      <c r="K221">
        <v>3</v>
      </c>
    </row>
    <row r="222" spans="1:12" x14ac:dyDescent="0.25">
      <c r="A222" t="s">
        <v>406</v>
      </c>
      <c r="B222">
        <v>0</v>
      </c>
      <c r="C222">
        <f>$G$1</f>
        <v>12</v>
      </c>
      <c r="D222">
        <f>SUMIF(Animals!G$3:G$616, A222, Animals!F$3:F$616)
+SUMIF(Gear!G$3:G$614, A222, Gear!F$3:F$614)
+SUMIF(Gear!H$3:H$614, A222, Gear!F$3:F$614)
+SUMIF(Gear!I$3:I$614, A222, Gear!F$3:F$614)
+SUMIF(Workshop!G$3:G$603, A222, Workshop!I$3:I$603)
+SUMIF(Workshop!J$3:J$603, A222, Workshop!L$3:L$603)
+SUMIF(Workshop!M$3:M$603, A222, Workshop!O$3:O$603)
+SUMIF(Workshop!P$3:P$603, A222, Workshop!R$3:R$603)
+SUMIF(Fish!G$3:G$616, A222, Fish!I$3:I$616)
+SUMIF(Fish!J$3:J$616, A222, Fish!L$3:L$616)</f>
        <v>0</v>
      </c>
      <c r="E222">
        <f>SUM(C222:D222)</f>
        <v>12</v>
      </c>
      <c r="F222">
        <f>MAX(0, E222-B222)</f>
        <v>12</v>
      </c>
      <c r="G222" t="s">
        <v>403</v>
      </c>
      <c r="J222" t="str">
        <f>IF(OR(
AND(NOT(ISBLANK(G222)),
IFERROR(VLOOKUP(G222, Crops!$A$3:$B$616, 2, FALSE),
IFERROR(VLOOKUP(G222, Trees!$A$3:$B$615, 2, FALSE),
IFERROR(VLOOKUP(G222, Animals!$A$3:$B$616, 2, FALSE),
IFERROR(VLOOKUP(G222, Gear!$A$3:$B$614, 2, FALSE),
IFERROR(VLOOKUP(G222, Workshop!$A$3:$B$604, 2, FALSE),
IFERROR(VLOOKUP(G222, Fish!$A$3:$B$613, 2, FALSE), 0)))))) &lt;= 0),
AND(NOT(ISBLANK(H222)),
IFERROR(VLOOKUP(H222, Crops!$A$3:$B$616, 2, FALSE),
IFERROR(VLOOKUP(H222, Trees!$A$3:$B$615, 2, FALSE),
IFERROR(VLOOKUP(H222, Animals!$A$3:$B$616, 2, FALSE),
IFERROR(VLOOKUP(H222, Gear!$A$3:$B$614, 2, FALSE),
IFERROR(VLOOKUP(H222, Workshop!$A$3:$B$604, 2, FALSE),
IFERROR(VLOOKUP(H222, Fish!$A$3:$B$613, 2, FALSE), 0)))))) &lt;= 0),
AND(NOT(ISBLANK(I222)),
IFERROR(VLOOKUP(I222, Crops!$A$3:$B$616, 2, FALSE),
IFERROR(VLOOKUP(I222, Trees!$A$3:$B$615, 2, FALSE),
IFERROR(VLOOKUP(I222, Animals!$A$3:$B$616, 2, FALSE),
IFERROR(VLOOKUP(I222, Gear!$A$3:$B$614, 2, FALSE),
IFERROR(VLOOKUP(I222, Workshop!$A$3:$B$604, 2, FALSE),
IFERROR(VLOOKUP(I222, Fish!$A$3:$B$613, 2, FALSE), 0)))))) &lt;= 0)), "X", "")</f>
        <v>X</v>
      </c>
      <c r="K222">
        <v>1</v>
      </c>
      <c r="L222">
        <v>16</v>
      </c>
    </row>
    <row r="223" spans="1:12" x14ac:dyDescent="0.25">
      <c r="A223" t="s">
        <v>407</v>
      </c>
      <c r="B223">
        <v>0</v>
      </c>
      <c r="C223">
        <f>$G$1</f>
        <v>12</v>
      </c>
      <c r="D223">
        <f>SUMIF(Animals!G$3:G$616, A223, Animals!F$3:F$616)
+SUMIF(Gear!G$3:G$614, A223, Gear!F$3:F$614)
+SUMIF(Gear!H$3:H$614, A223, Gear!F$3:F$614)
+SUMIF(Gear!I$3:I$614, A223, Gear!F$3:F$614)
+SUMIF(Workshop!G$3:G$603, A223, Workshop!I$3:I$603)
+SUMIF(Workshop!J$3:J$603, A223, Workshop!L$3:L$603)
+SUMIF(Workshop!M$3:M$603, A223, Workshop!O$3:O$603)
+SUMIF(Workshop!P$3:P$603, A223, Workshop!R$3:R$603)
+SUMIF(Fish!G$3:G$616, A223, Fish!I$3:I$616)
+SUMIF(Fish!J$3:J$616, A223, Fish!L$3:L$616)</f>
        <v>0</v>
      </c>
      <c r="E223">
        <f>SUM(C223:D223)</f>
        <v>12</v>
      </c>
      <c r="F223">
        <f>MAX(0, E223-B223)</f>
        <v>12</v>
      </c>
      <c r="G223" t="s">
        <v>403</v>
      </c>
      <c r="J223" t="str">
        <f>IF(OR(
AND(NOT(ISBLANK(G223)),
IFERROR(VLOOKUP(G223, Crops!$A$3:$B$616, 2, FALSE),
IFERROR(VLOOKUP(G223, Trees!$A$3:$B$615, 2, FALSE),
IFERROR(VLOOKUP(G223, Animals!$A$3:$B$616, 2, FALSE),
IFERROR(VLOOKUP(G223, Gear!$A$3:$B$614, 2, FALSE),
IFERROR(VLOOKUP(G223, Workshop!$A$3:$B$604, 2, FALSE),
IFERROR(VLOOKUP(G223, Fish!$A$3:$B$613, 2, FALSE), 0)))))) &lt;= 0),
AND(NOT(ISBLANK(H223)),
IFERROR(VLOOKUP(H223, Crops!$A$3:$B$616, 2, FALSE),
IFERROR(VLOOKUP(H223, Trees!$A$3:$B$615, 2, FALSE),
IFERROR(VLOOKUP(H223, Animals!$A$3:$B$616, 2, FALSE),
IFERROR(VLOOKUP(H223, Gear!$A$3:$B$614, 2, FALSE),
IFERROR(VLOOKUP(H223, Workshop!$A$3:$B$604, 2, FALSE),
IFERROR(VLOOKUP(H223, Fish!$A$3:$B$613, 2, FALSE), 0)))))) &lt;= 0),
AND(NOT(ISBLANK(I223)),
IFERROR(VLOOKUP(I223, Crops!$A$3:$B$616, 2, FALSE),
IFERROR(VLOOKUP(I223, Trees!$A$3:$B$615, 2, FALSE),
IFERROR(VLOOKUP(I223, Animals!$A$3:$B$616, 2, FALSE),
IFERROR(VLOOKUP(I223, Gear!$A$3:$B$614, 2, FALSE),
IFERROR(VLOOKUP(I223, Workshop!$A$3:$B$604, 2, FALSE),
IFERROR(VLOOKUP(I223, Fish!$A$3:$B$613, 2, FALSE), 0)))))) &lt;= 0)), "X", "")</f>
        <v>X</v>
      </c>
      <c r="K223">
        <v>1</v>
      </c>
      <c r="L223">
        <v>28</v>
      </c>
    </row>
    <row r="224" spans="1:12" x14ac:dyDescent="0.25">
      <c r="A224" t="s">
        <v>440</v>
      </c>
      <c r="B224">
        <v>12</v>
      </c>
      <c r="C224">
        <f>$G$1</f>
        <v>12</v>
      </c>
      <c r="D224">
        <f>SUMIF(Animals!G$3:G$616, A224, Animals!F$3:F$616)
+SUMIF(Gear!G$3:G$614, A224, Gear!F$3:F$614)
+SUMIF(Gear!H$3:H$614, A224, Gear!F$3:F$614)
+SUMIF(Gear!I$3:I$614, A224, Gear!F$3:F$614)
+SUMIF(Workshop!G$3:G$603, A224, Workshop!I$3:I$603)
+SUMIF(Workshop!J$3:J$603, A224, Workshop!L$3:L$603)
+SUMIF(Workshop!M$3:M$603, A224, Workshop!O$3:O$603)
+SUMIF(Workshop!P$3:P$603, A224, Workshop!R$3:R$603)
+SUMIF(Fish!G$3:G$616, A224, Fish!I$3:I$616)
+SUMIF(Fish!J$3:J$616, A224, Fish!L$3:L$616)</f>
        <v>0</v>
      </c>
      <c r="E224">
        <f>SUM(C224:D224)</f>
        <v>12</v>
      </c>
      <c r="F224">
        <f>MAX(0, E224-B224)</f>
        <v>0</v>
      </c>
      <c r="G224" t="s">
        <v>358</v>
      </c>
      <c r="H224" t="s">
        <v>274</v>
      </c>
      <c r="J224" t="str">
        <f>IF(OR(
AND(NOT(ISBLANK(G224)),
IFERROR(VLOOKUP(G224, Crops!$A$3:$B$616, 2, FALSE),
IFERROR(VLOOKUP(G224, Trees!$A$3:$B$615, 2, FALSE),
IFERROR(VLOOKUP(G224, Animals!$A$3:$B$616, 2, FALSE),
IFERROR(VLOOKUP(G224, Gear!$A$3:$B$614, 2, FALSE),
IFERROR(VLOOKUP(G224, Workshop!$A$3:$B$604, 2, FALSE),
IFERROR(VLOOKUP(G224, Fish!$A$3:$B$613, 2, FALSE), 0)))))) &lt;= 0),
AND(NOT(ISBLANK(H224)),
IFERROR(VLOOKUP(H224, Crops!$A$3:$B$616, 2, FALSE),
IFERROR(VLOOKUP(H224, Trees!$A$3:$B$615, 2, FALSE),
IFERROR(VLOOKUP(H224, Animals!$A$3:$B$616, 2, FALSE),
IFERROR(VLOOKUP(H224, Gear!$A$3:$B$614, 2, FALSE),
IFERROR(VLOOKUP(H224, Workshop!$A$3:$B$604, 2, FALSE),
IFERROR(VLOOKUP(H224, Fish!$A$3:$B$613, 2, FALSE), 0)))))) &lt;= 0),
AND(NOT(ISBLANK(I224)),
IFERROR(VLOOKUP(I224, Crops!$A$3:$B$616, 2, FALSE),
IFERROR(VLOOKUP(I224, Trees!$A$3:$B$615, 2, FALSE),
IFERROR(VLOOKUP(I224, Animals!$A$3:$B$616, 2, FALSE),
IFERROR(VLOOKUP(I224, Gear!$A$3:$B$614, 2, FALSE),
IFERROR(VLOOKUP(I224, Workshop!$A$3:$B$604, 2, FALSE),
IFERROR(VLOOKUP(I224, Fish!$A$3:$B$613, 2, FALSE), 0)))))) &lt;= 0)), "X", "")</f>
        <v>X</v>
      </c>
      <c r="K224">
        <v>2</v>
      </c>
    </row>
    <row r="225" spans="1:12" x14ac:dyDescent="0.25">
      <c r="A225" t="s">
        <v>149</v>
      </c>
      <c r="B225">
        <v>12</v>
      </c>
      <c r="C225">
        <f>$G$1</f>
        <v>12</v>
      </c>
      <c r="D225">
        <f>SUMIF(Animals!G$3:G$616, A225, Animals!F$3:F$616)
+SUMIF(Gear!G$3:G$614, A225, Gear!F$3:F$614)
+SUMIF(Gear!H$3:H$614, A225, Gear!F$3:F$614)
+SUMIF(Gear!I$3:I$614, A225, Gear!F$3:F$614)
+SUMIF(Workshop!G$3:G$603, A225, Workshop!I$3:I$603)
+SUMIF(Workshop!J$3:J$603, A225, Workshop!L$3:L$603)
+SUMIF(Workshop!M$3:M$603, A225, Workshop!O$3:O$603)
+SUMIF(Workshop!P$3:P$603, A225, Workshop!R$3:R$603)
+SUMIF(Fish!G$3:G$616, A225, Fish!I$3:I$616)
+SUMIF(Fish!J$3:J$616, A225, Fish!L$3:L$616)</f>
        <v>0</v>
      </c>
      <c r="E225">
        <f>SUM(C225:D225)</f>
        <v>12</v>
      </c>
      <c r="F225">
        <f>MAX(0, E225-B225)</f>
        <v>0</v>
      </c>
      <c r="G225" t="s">
        <v>101</v>
      </c>
      <c r="H225" t="s">
        <v>89</v>
      </c>
      <c r="J225" t="str">
        <f>IF(OR(
AND(NOT(ISBLANK(G225)),
IFERROR(VLOOKUP(G225, Crops!$A$3:$B$616, 2, FALSE),
IFERROR(VLOOKUP(G225, Trees!$A$3:$B$615, 2, FALSE),
IFERROR(VLOOKUP(G225, Animals!$A$3:$B$616, 2, FALSE),
IFERROR(VLOOKUP(G225, Gear!$A$3:$B$614, 2, FALSE),
IFERROR(VLOOKUP(G225, Workshop!$A$3:$B$604, 2, FALSE),
IFERROR(VLOOKUP(G225, Fish!$A$3:$B$613, 2, FALSE), 0)))))) &lt;= 0),
AND(NOT(ISBLANK(H225)),
IFERROR(VLOOKUP(H225, Crops!$A$3:$B$616, 2, FALSE),
IFERROR(VLOOKUP(H225, Trees!$A$3:$B$615, 2, FALSE),
IFERROR(VLOOKUP(H225, Animals!$A$3:$B$616, 2, FALSE),
IFERROR(VLOOKUP(H225, Gear!$A$3:$B$614, 2, FALSE),
IFERROR(VLOOKUP(H225, Workshop!$A$3:$B$604, 2, FALSE),
IFERROR(VLOOKUP(H225, Fish!$A$3:$B$613, 2, FALSE), 0)))))) &lt;= 0),
AND(NOT(ISBLANK(I225)),
IFERROR(VLOOKUP(I225, Crops!$A$3:$B$616, 2, FALSE),
IFERROR(VLOOKUP(I225, Trees!$A$3:$B$615, 2, FALSE),
IFERROR(VLOOKUP(I225, Animals!$A$3:$B$616, 2, FALSE),
IFERROR(VLOOKUP(I225, Gear!$A$3:$B$614, 2, FALSE),
IFERROR(VLOOKUP(I225, Workshop!$A$3:$B$604, 2, FALSE),
IFERROR(VLOOKUP(I225, Fish!$A$3:$B$613, 2, FALSE), 0)))))) &lt;= 0)), "X", "")</f>
        <v/>
      </c>
      <c r="K225">
        <v>3</v>
      </c>
    </row>
    <row r="226" spans="1:12" x14ac:dyDescent="0.25">
      <c r="A226" t="s">
        <v>501</v>
      </c>
      <c r="B226">
        <v>12</v>
      </c>
      <c r="C226">
        <f>$G$1</f>
        <v>12</v>
      </c>
      <c r="D226">
        <f>SUMIF(Animals!G$3:G$616, A226, Animals!F$3:F$616)
+SUMIF(Gear!G$3:G$614, A226, Gear!F$3:F$614)
+SUMIF(Gear!H$3:H$614, A226, Gear!F$3:F$614)
+SUMIF(Gear!I$3:I$614, A226, Gear!F$3:F$614)
+SUMIF(Workshop!G$3:G$603, A226, Workshop!I$3:I$603)
+SUMIF(Workshop!J$3:J$603, A226, Workshop!L$3:L$603)
+SUMIF(Workshop!M$3:M$603, A226, Workshop!O$3:O$603)
+SUMIF(Workshop!P$3:P$603, A226, Workshop!R$3:R$603)
+SUMIF(Fish!G$3:G$616, A226, Fish!I$3:I$616)
+SUMIF(Fish!J$3:J$616, A226, Fish!L$3:L$616)</f>
        <v>0</v>
      </c>
      <c r="E226">
        <f>SUM(C226:D226)</f>
        <v>12</v>
      </c>
      <c r="F226">
        <f>MAX(0, E226-B226)</f>
        <v>0</v>
      </c>
      <c r="G226" t="s">
        <v>202</v>
      </c>
      <c r="H226" t="s">
        <v>291</v>
      </c>
      <c r="J226" t="str">
        <f>IF(OR(
AND(NOT(ISBLANK(G226)),
IFERROR(VLOOKUP(G226, Crops!$A$3:$B$616, 2, FALSE),
IFERROR(VLOOKUP(G226, Trees!$A$3:$B$615, 2, FALSE),
IFERROR(VLOOKUP(G226, Animals!$A$3:$B$616, 2, FALSE),
IFERROR(VLOOKUP(G226, Gear!$A$3:$B$614, 2, FALSE),
IFERROR(VLOOKUP(G226, Workshop!$A$3:$B$604, 2, FALSE),
IFERROR(VLOOKUP(G226, Fish!$A$3:$B$613, 2, FALSE), 0)))))) &lt;= 0),
AND(NOT(ISBLANK(H226)),
IFERROR(VLOOKUP(H226, Crops!$A$3:$B$616, 2, FALSE),
IFERROR(VLOOKUP(H226, Trees!$A$3:$B$615, 2, FALSE),
IFERROR(VLOOKUP(H226, Animals!$A$3:$B$616, 2, FALSE),
IFERROR(VLOOKUP(H226, Gear!$A$3:$B$614, 2, FALSE),
IFERROR(VLOOKUP(H226, Workshop!$A$3:$B$604, 2, FALSE),
IFERROR(VLOOKUP(H226, Fish!$A$3:$B$613, 2, FALSE), 0)))))) &lt;= 0),
AND(NOT(ISBLANK(I226)),
IFERROR(VLOOKUP(I226, Crops!$A$3:$B$616, 2, FALSE),
IFERROR(VLOOKUP(I226, Trees!$A$3:$B$615, 2, FALSE),
IFERROR(VLOOKUP(I226, Animals!$A$3:$B$616, 2, FALSE),
IFERROR(VLOOKUP(I226, Gear!$A$3:$B$614, 2, FALSE),
IFERROR(VLOOKUP(I226, Workshop!$A$3:$B$604, 2, FALSE),
IFERROR(VLOOKUP(I226, Fish!$A$3:$B$613, 2, FALSE), 0)))))) &lt;= 0)), "X", "")</f>
        <v>X</v>
      </c>
      <c r="K226">
        <v>1</v>
      </c>
      <c r="L226">
        <v>12</v>
      </c>
    </row>
    <row r="227" spans="1:12" x14ac:dyDescent="0.25">
      <c r="A227" t="s">
        <v>131</v>
      </c>
      <c r="B227">
        <v>12</v>
      </c>
      <c r="C227">
        <f>$G$1</f>
        <v>12</v>
      </c>
      <c r="D227">
        <f>SUMIF(Animals!G$3:G$616, A227, Animals!F$3:F$616)
+SUMIF(Gear!G$3:G$614, A227, Gear!F$3:F$614)
+SUMIF(Gear!H$3:H$614, A227, Gear!F$3:F$614)
+SUMIF(Gear!I$3:I$614, A227, Gear!F$3:F$614)
+SUMIF(Workshop!G$3:G$603, A227, Workshop!I$3:I$603)
+SUMIF(Workshop!J$3:J$603, A227, Workshop!L$3:L$603)
+SUMIF(Workshop!M$3:M$603, A227, Workshop!O$3:O$603)
+SUMIF(Workshop!P$3:P$603, A227, Workshop!R$3:R$603)
+SUMIF(Fish!G$3:G$616, A227, Fish!I$3:I$616)
+SUMIF(Fish!J$3:J$616, A227, Fish!L$3:L$616)</f>
        <v>0</v>
      </c>
      <c r="E227">
        <f>SUM(C227:D227)</f>
        <v>12</v>
      </c>
      <c r="F227">
        <f>MAX(0, E227-B227)</f>
        <v>0</v>
      </c>
      <c r="G227" t="s">
        <v>8</v>
      </c>
      <c r="H227" t="s">
        <v>41</v>
      </c>
      <c r="J227" t="str">
        <f>IF(OR(
AND(NOT(ISBLANK(G227)),
IFERROR(VLOOKUP(G227, Crops!$A$3:$B$616, 2, FALSE),
IFERROR(VLOOKUP(G227, Trees!$A$3:$B$615, 2, FALSE),
IFERROR(VLOOKUP(G227, Animals!$A$3:$B$616, 2, FALSE),
IFERROR(VLOOKUP(G227, Gear!$A$3:$B$614, 2, FALSE),
IFERROR(VLOOKUP(G227, Workshop!$A$3:$B$604, 2, FALSE),
IFERROR(VLOOKUP(G227, Fish!$A$3:$B$613, 2, FALSE), 0)))))) &lt;= 0),
AND(NOT(ISBLANK(H227)),
IFERROR(VLOOKUP(H227, Crops!$A$3:$B$616, 2, FALSE),
IFERROR(VLOOKUP(H227, Trees!$A$3:$B$615, 2, FALSE),
IFERROR(VLOOKUP(H227, Animals!$A$3:$B$616, 2, FALSE),
IFERROR(VLOOKUP(H227, Gear!$A$3:$B$614, 2, FALSE),
IFERROR(VLOOKUP(H227, Workshop!$A$3:$B$604, 2, FALSE),
IFERROR(VLOOKUP(H227, Fish!$A$3:$B$613, 2, FALSE), 0)))))) &lt;= 0),
AND(NOT(ISBLANK(I227)),
IFERROR(VLOOKUP(I227, Crops!$A$3:$B$616, 2, FALSE),
IFERROR(VLOOKUP(I227, Trees!$A$3:$B$615, 2, FALSE),
IFERROR(VLOOKUP(I227, Animals!$A$3:$B$616, 2, FALSE),
IFERROR(VLOOKUP(I227, Gear!$A$3:$B$614, 2, FALSE),
IFERROR(VLOOKUP(I227, Workshop!$A$3:$B$604, 2, FALSE),
IFERROR(VLOOKUP(I227, Fish!$A$3:$B$613, 2, FALSE), 0)))))) &lt;= 0)), "X", "")</f>
        <v/>
      </c>
      <c r="K227">
        <v>2</v>
      </c>
    </row>
    <row r="228" spans="1:12" x14ac:dyDescent="0.25">
      <c r="A228" t="s">
        <v>416</v>
      </c>
      <c r="B228">
        <v>0</v>
      </c>
      <c r="C228">
        <f>$G$1</f>
        <v>12</v>
      </c>
      <c r="D228">
        <f>SUMIF(Animals!G$3:G$616, A228, Animals!F$3:F$616)
+SUMIF(Gear!G$3:G$614, A228, Gear!F$3:F$614)
+SUMIF(Gear!H$3:H$614, A228, Gear!F$3:F$614)
+SUMIF(Gear!I$3:I$614, A228, Gear!F$3:F$614)
+SUMIF(Workshop!G$3:G$603, A228, Workshop!I$3:I$603)
+SUMIF(Workshop!J$3:J$603, A228, Workshop!L$3:L$603)
+SUMIF(Workshop!M$3:M$603, A228, Workshop!O$3:O$603)
+SUMIF(Workshop!P$3:P$603, A228, Workshop!R$3:R$603)
+SUMIF(Fish!G$3:G$616, A228, Fish!I$3:I$616)
+SUMIF(Fish!J$3:J$616, A228, Fish!L$3:L$616)</f>
        <v>0</v>
      </c>
      <c r="E228">
        <f>SUM(C228:D228)</f>
        <v>12</v>
      </c>
      <c r="F228">
        <f>MAX(0, E228-B228)</f>
        <v>12</v>
      </c>
      <c r="G228" t="s">
        <v>66</v>
      </c>
      <c r="H228" t="s">
        <v>98</v>
      </c>
      <c r="I228" t="s">
        <v>411</v>
      </c>
      <c r="J228" t="str">
        <f>IF(OR(
AND(NOT(ISBLANK(G228)),
IFERROR(VLOOKUP(G228, Crops!$A$3:$B$616, 2, FALSE),
IFERROR(VLOOKUP(G228, Trees!$A$3:$B$615, 2, FALSE),
IFERROR(VLOOKUP(G228, Animals!$A$3:$B$616, 2, FALSE),
IFERROR(VLOOKUP(G228, Gear!$A$3:$B$614, 2, FALSE),
IFERROR(VLOOKUP(G228, Workshop!$A$3:$B$604, 2, FALSE),
IFERROR(VLOOKUP(G228, Fish!$A$3:$B$613, 2, FALSE), 0)))))) &lt;= 0),
AND(NOT(ISBLANK(H228)),
IFERROR(VLOOKUP(H228, Crops!$A$3:$B$616, 2, FALSE),
IFERROR(VLOOKUP(H228, Trees!$A$3:$B$615, 2, FALSE),
IFERROR(VLOOKUP(H228, Animals!$A$3:$B$616, 2, FALSE),
IFERROR(VLOOKUP(H228, Gear!$A$3:$B$614, 2, FALSE),
IFERROR(VLOOKUP(H228, Workshop!$A$3:$B$604, 2, FALSE),
IFERROR(VLOOKUP(H228, Fish!$A$3:$B$613, 2, FALSE), 0)))))) &lt;= 0),
AND(NOT(ISBLANK(I228)),
IFERROR(VLOOKUP(I228, Crops!$A$3:$B$616, 2, FALSE),
IFERROR(VLOOKUP(I228, Trees!$A$3:$B$615, 2, FALSE),
IFERROR(VLOOKUP(I228, Animals!$A$3:$B$616, 2, FALSE),
IFERROR(VLOOKUP(I228, Gear!$A$3:$B$614, 2, FALSE),
IFERROR(VLOOKUP(I228, Workshop!$A$3:$B$604, 2, FALSE),
IFERROR(VLOOKUP(I228, Fish!$A$3:$B$613, 2, FALSE), 0)))))) &lt;= 0)), "X", "")</f>
        <v>X</v>
      </c>
      <c r="K228">
        <v>2</v>
      </c>
    </row>
    <row r="229" spans="1:12" x14ac:dyDescent="0.25">
      <c r="A229" t="s">
        <v>177</v>
      </c>
      <c r="B229">
        <v>20</v>
      </c>
      <c r="C229">
        <f>$G$1</f>
        <v>12</v>
      </c>
      <c r="D229">
        <f>SUMIF(Animals!G$3:G$616, A229, Animals!F$3:F$616)
+SUMIF(Gear!G$3:G$614, A229, Gear!F$3:F$614)
+SUMIF(Gear!H$3:H$614, A229, Gear!F$3:F$614)
+SUMIF(Gear!I$3:I$614, A229, Gear!F$3:F$614)
+SUMIF(Workshop!G$3:G$603, A229, Workshop!I$3:I$603)
+SUMIF(Workshop!J$3:J$603, A229, Workshop!L$3:L$603)
+SUMIF(Workshop!M$3:M$603, A229, Workshop!O$3:O$603)
+SUMIF(Workshop!P$3:P$603, A229, Workshop!R$3:R$603)
+SUMIF(Fish!G$3:G$616, A229, Fish!I$3:I$616)
+SUMIF(Fish!J$3:J$616, A229, Fish!L$3:L$616)</f>
        <v>0</v>
      </c>
      <c r="E229">
        <f>SUM(C229:D229)</f>
        <v>12</v>
      </c>
      <c r="F229">
        <f>MAX(0, E229-B229)</f>
        <v>0</v>
      </c>
      <c r="G229" t="s">
        <v>18</v>
      </c>
      <c r="J229" t="str">
        <f>IF(OR(
AND(NOT(ISBLANK(G229)),
IFERROR(VLOOKUP(G229, Crops!$A$3:$B$616, 2, FALSE),
IFERROR(VLOOKUP(G229, Trees!$A$3:$B$615, 2, FALSE),
IFERROR(VLOOKUP(G229, Animals!$A$3:$B$616, 2, FALSE),
IFERROR(VLOOKUP(G229, Gear!$A$3:$B$614, 2, FALSE),
IFERROR(VLOOKUP(G229, Workshop!$A$3:$B$604, 2, FALSE),
IFERROR(VLOOKUP(G229, Fish!$A$3:$B$613, 2, FALSE), 0)))))) &lt;= 0),
AND(NOT(ISBLANK(H229)),
IFERROR(VLOOKUP(H229, Crops!$A$3:$B$616, 2, FALSE),
IFERROR(VLOOKUP(H229, Trees!$A$3:$B$615, 2, FALSE),
IFERROR(VLOOKUP(H229, Animals!$A$3:$B$616, 2, FALSE),
IFERROR(VLOOKUP(H229, Gear!$A$3:$B$614, 2, FALSE),
IFERROR(VLOOKUP(H229, Workshop!$A$3:$B$604, 2, FALSE),
IFERROR(VLOOKUP(H229, Fish!$A$3:$B$613, 2, FALSE), 0)))))) &lt;= 0),
AND(NOT(ISBLANK(I229)),
IFERROR(VLOOKUP(I229, Crops!$A$3:$B$616, 2, FALSE),
IFERROR(VLOOKUP(I229, Trees!$A$3:$B$615, 2, FALSE),
IFERROR(VLOOKUP(I229, Animals!$A$3:$B$616, 2, FALSE),
IFERROR(VLOOKUP(I229, Gear!$A$3:$B$614, 2, FALSE),
IFERROR(VLOOKUP(I229, Workshop!$A$3:$B$604, 2, FALSE),
IFERROR(VLOOKUP(I229, Fish!$A$3:$B$613, 2, FALSE), 0)))))) &lt;= 0)), "X", "")</f>
        <v>X</v>
      </c>
      <c r="K229">
        <v>2</v>
      </c>
    </row>
    <row r="230" spans="1:12" x14ac:dyDescent="0.25">
      <c r="A230" t="s">
        <v>181</v>
      </c>
      <c r="B230">
        <v>0</v>
      </c>
      <c r="C230">
        <f>$G$1</f>
        <v>12</v>
      </c>
      <c r="D230">
        <f>SUMIF(Animals!G$3:G$616, A230, Animals!F$3:F$616)
+SUMIF(Gear!G$3:G$614, A230, Gear!F$3:F$614)
+SUMIF(Gear!H$3:H$614, A230, Gear!F$3:F$614)
+SUMIF(Gear!I$3:I$614, A230, Gear!F$3:F$614)
+SUMIF(Workshop!G$3:G$603, A230, Workshop!I$3:I$603)
+SUMIF(Workshop!J$3:J$603, A230, Workshop!L$3:L$603)
+SUMIF(Workshop!M$3:M$603, A230, Workshop!O$3:O$603)
+SUMIF(Workshop!P$3:P$603, A230, Workshop!R$3:R$603)
+SUMIF(Fish!G$3:G$616, A230, Fish!I$3:I$616)
+SUMIF(Fish!J$3:J$616, A230, Fish!L$3:L$616)</f>
        <v>0</v>
      </c>
      <c r="E230">
        <f>SUM(C230:D230)</f>
        <v>12</v>
      </c>
      <c r="F230">
        <f>MAX(0, E230-B230)</f>
        <v>12</v>
      </c>
      <c r="G230" t="s">
        <v>112</v>
      </c>
      <c r="H230" t="s">
        <v>24</v>
      </c>
      <c r="I230" t="s">
        <v>18</v>
      </c>
      <c r="J230" t="str">
        <f>IF(OR(
AND(NOT(ISBLANK(G230)),
IFERROR(VLOOKUP(G230, Crops!$A$3:$B$616, 2, FALSE),
IFERROR(VLOOKUP(G230, Trees!$A$3:$B$615, 2, FALSE),
IFERROR(VLOOKUP(G230, Animals!$A$3:$B$616, 2, FALSE),
IFERROR(VLOOKUP(G230, Gear!$A$3:$B$614, 2, FALSE),
IFERROR(VLOOKUP(G230, Workshop!$A$3:$B$604, 2, FALSE),
IFERROR(VLOOKUP(G230, Fish!$A$3:$B$613, 2, FALSE), 0)))))) &lt;= 0),
AND(NOT(ISBLANK(H230)),
IFERROR(VLOOKUP(H230, Crops!$A$3:$B$616, 2, FALSE),
IFERROR(VLOOKUP(H230, Trees!$A$3:$B$615, 2, FALSE),
IFERROR(VLOOKUP(H230, Animals!$A$3:$B$616, 2, FALSE),
IFERROR(VLOOKUP(H230, Gear!$A$3:$B$614, 2, FALSE),
IFERROR(VLOOKUP(H230, Workshop!$A$3:$B$604, 2, FALSE),
IFERROR(VLOOKUP(H230, Fish!$A$3:$B$613, 2, FALSE), 0)))))) &lt;= 0),
AND(NOT(ISBLANK(I230)),
IFERROR(VLOOKUP(I230, Crops!$A$3:$B$616, 2, FALSE),
IFERROR(VLOOKUP(I230, Trees!$A$3:$B$615, 2, FALSE),
IFERROR(VLOOKUP(I230, Animals!$A$3:$B$616, 2, FALSE),
IFERROR(VLOOKUP(I230, Gear!$A$3:$B$614, 2, FALSE),
IFERROR(VLOOKUP(I230, Workshop!$A$3:$B$604, 2, FALSE),
IFERROR(VLOOKUP(I230, Fish!$A$3:$B$613, 2, FALSE), 0)))))) &lt;= 0)), "X", "")</f>
        <v>X</v>
      </c>
      <c r="K230">
        <v>2</v>
      </c>
    </row>
    <row r="231" spans="1:12" x14ac:dyDescent="0.25">
      <c r="A231" t="s">
        <v>312</v>
      </c>
      <c r="B231">
        <v>0</v>
      </c>
      <c r="C231">
        <f>$G$1</f>
        <v>12</v>
      </c>
      <c r="D231">
        <f>SUMIF(Animals!G$3:G$616, A231, Animals!F$3:F$616)
+SUMIF(Gear!G$3:G$614, A231, Gear!F$3:F$614)
+SUMIF(Gear!H$3:H$614, A231, Gear!F$3:F$614)
+SUMIF(Gear!I$3:I$614, A231, Gear!F$3:F$614)
+SUMIF(Workshop!G$3:G$603, A231, Workshop!I$3:I$603)
+SUMIF(Workshop!J$3:J$603, A231, Workshop!L$3:L$603)
+SUMIF(Workshop!M$3:M$603, A231, Workshop!O$3:O$603)
+SUMIF(Workshop!P$3:P$603, A231, Workshop!R$3:R$603)
+SUMIF(Fish!G$3:G$616, A231, Fish!I$3:I$616)
+SUMIF(Fish!J$3:J$616, A231, Fish!L$3:L$616)</f>
        <v>0</v>
      </c>
      <c r="E231">
        <f>SUM(C231:D231)</f>
        <v>12</v>
      </c>
      <c r="F231">
        <f>MAX(0, E231-B231)</f>
        <v>12</v>
      </c>
      <c r="G231" t="s">
        <v>288</v>
      </c>
      <c r="J231" t="str">
        <f>IF(OR(
AND(NOT(ISBLANK(G231)),
IFERROR(VLOOKUP(G231, Crops!$A$3:$B$616, 2, FALSE),
IFERROR(VLOOKUP(G231, Trees!$A$3:$B$615, 2, FALSE),
IFERROR(VLOOKUP(G231, Animals!$A$3:$B$616, 2, FALSE),
IFERROR(VLOOKUP(G231, Gear!$A$3:$B$614, 2, FALSE),
IFERROR(VLOOKUP(G231, Workshop!$A$3:$B$604, 2, FALSE),
IFERROR(VLOOKUP(G231, Fish!$A$3:$B$613, 2, FALSE), 0)))))) &lt;= 0),
AND(NOT(ISBLANK(H231)),
IFERROR(VLOOKUP(H231, Crops!$A$3:$B$616, 2, FALSE),
IFERROR(VLOOKUP(H231, Trees!$A$3:$B$615, 2, FALSE),
IFERROR(VLOOKUP(H231, Animals!$A$3:$B$616, 2, FALSE),
IFERROR(VLOOKUP(H231, Gear!$A$3:$B$614, 2, FALSE),
IFERROR(VLOOKUP(H231, Workshop!$A$3:$B$604, 2, FALSE),
IFERROR(VLOOKUP(H231, Fish!$A$3:$B$613, 2, FALSE), 0)))))) &lt;= 0),
AND(NOT(ISBLANK(I231)),
IFERROR(VLOOKUP(I231, Crops!$A$3:$B$616, 2, FALSE),
IFERROR(VLOOKUP(I231, Trees!$A$3:$B$615, 2, FALSE),
IFERROR(VLOOKUP(I231, Animals!$A$3:$B$616, 2, FALSE),
IFERROR(VLOOKUP(I231, Gear!$A$3:$B$614, 2, FALSE),
IFERROR(VLOOKUP(I231, Workshop!$A$3:$B$604, 2, FALSE),
IFERROR(VLOOKUP(I231, Fish!$A$3:$B$613, 2, FALSE), 0)))))) &lt;= 0)), "X", "")</f>
        <v>X</v>
      </c>
      <c r="K231">
        <v>2</v>
      </c>
    </row>
    <row r="232" spans="1:12" x14ac:dyDescent="0.25">
      <c r="A232" t="s">
        <v>446</v>
      </c>
      <c r="B232">
        <v>9</v>
      </c>
      <c r="C232">
        <f>$G$1</f>
        <v>12</v>
      </c>
      <c r="D232">
        <f>SUMIF(Animals!G$3:G$616, A232, Animals!F$3:F$616)
+SUMIF(Gear!G$3:G$614, A232, Gear!F$3:F$614)
+SUMIF(Gear!H$3:H$614, A232, Gear!F$3:F$614)
+SUMIF(Gear!I$3:I$614, A232, Gear!F$3:F$614)
+SUMIF(Workshop!G$3:G$603, A232, Workshop!I$3:I$603)
+SUMIF(Workshop!J$3:J$603, A232, Workshop!L$3:L$603)
+SUMIF(Workshop!M$3:M$603, A232, Workshop!O$3:O$603)
+SUMIF(Workshop!P$3:P$603, A232, Workshop!R$3:R$603)
+SUMIF(Fish!G$3:G$616, A232, Fish!I$3:I$616)
+SUMIF(Fish!J$3:J$616, A232, Fish!L$3:L$616)</f>
        <v>0</v>
      </c>
      <c r="E232">
        <f>SUM(C232:D232)</f>
        <v>12</v>
      </c>
      <c r="F232">
        <f>MAX(0, E232-B232)</f>
        <v>3</v>
      </c>
      <c r="G232" t="s">
        <v>358</v>
      </c>
      <c r="H232" t="s">
        <v>245</v>
      </c>
      <c r="J232" t="str">
        <f>IF(OR(
AND(NOT(ISBLANK(G232)),
IFERROR(VLOOKUP(G232, Crops!$A$3:$B$616, 2, FALSE),
IFERROR(VLOOKUP(G232, Trees!$A$3:$B$615, 2, FALSE),
IFERROR(VLOOKUP(G232, Animals!$A$3:$B$616, 2, FALSE),
IFERROR(VLOOKUP(G232, Gear!$A$3:$B$614, 2, FALSE),
IFERROR(VLOOKUP(G232, Workshop!$A$3:$B$604, 2, FALSE),
IFERROR(VLOOKUP(G232, Fish!$A$3:$B$613, 2, FALSE), 0)))))) &lt;= 0),
AND(NOT(ISBLANK(H232)),
IFERROR(VLOOKUP(H232, Crops!$A$3:$B$616, 2, FALSE),
IFERROR(VLOOKUP(H232, Trees!$A$3:$B$615, 2, FALSE),
IFERROR(VLOOKUP(H232, Animals!$A$3:$B$616, 2, FALSE),
IFERROR(VLOOKUP(H232, Gear!$A$3:$B$614, 2, FALSE),
IFERROR(VLOOKUP(H232, Workshop!$A$3:$B$604, 2, FALSE),
IFERROR(VLOOKUP(H232, Fish!$A$3:$B$613, 2, FALSE), 0)))))) &lt;= 0),
AND(NOT(ISBLANK(I232)),
IFERROR(VLOOKUP(I232, Crops!$A$3:$B$616, 2, FALSE),
IFERROR(VLOOKUP(I232, Trees!$A$3:$B$615, 2, FALSE),
IFERROR(VLOOKUP(I232, Animals!$A$3:$B$616, 2, FALSE),
IFERROR(VLOOKUP(I232, Gear!$A$3:$B$614, 2, FALSE),
IFERROR(VLOOKUP(I232, Workshop!$A$3:$B$604, 2, FALSE),
IFERROR(VLOOKUP(I232, Fish!$A$3:$B$613, 2, FALSE), 0)))))) &lt;= 0)), "X", "")</f>
        <v>X</v>
      </c>
      <c r="K232">
        <v>2</v>
      </c>
    </row>
    <row r="233" spans="1:12" x14ac:dyDescent="0.25">
      <c r="A233" t="s">
        <v>128</v>
      </c>
      <c r="B233">
        <v>0</v>
      </c>
      <c r="C233">
        <f>$G$1</f>
        <v>12</v>
      </c>
      <c r="D233">
        <f>SUMIF(Animals!G$3:G$616, A233, Animals!F$3:F$616)
+SUMIF(Gear!G$3:G$614, A233, Gear!F$3:F$614)
+SUMIF(Gear!H$3:H$614, A233, Gear!F$3:F$614)
+SUMIF(Gear!I$3:I$614, A233, Gear!F$3:F$614)
+SUMIF(Workshop!G$3:G$603, A233, Workshop!I$3:I$603)
+SUMIF(Workshop!J$3:J$603, A233, Workshop!L$3:L$603)
+SUMIF(Workshop!M$3:M$603, A233, Workshop!O$3:O$603)
+SUMIF(Workshop!P$3:P$603, A233, Workshop!R$3:R$603)
+SUMIF(Fish!G$3:G$616, A233, Fish!I$3:I$616)
+SUMIF(Fish!J$3:J$616, A233, Fish!L$3:L$616)</f>
        <v>0</v>
      </c>
      <c r="E233">
        <f>SUM(C233:D233)</f>
        <v>12</v>
      </c>
      <c r="F233">
        <f>MAX(0, E233-B233)</f>
        <v>12</v>
      </c>
      <c r="G233" t="s">
        <v>8</v>
      </c>
      <c r="H233" t="s">
        <v>19</v>
      </c>
      <c r="J233" t="str">
        <f>IF(OR(
AND(NOT(ISBLANK(G233)),
IFERROR(VLOOKUP(G233, Crops!$A$3:$B$616, 2, FALSE),
IFERROR(VLOOKUP(G233, Trees!$A$3:$B$615, 2, FALSE),
IFERROR(VLOOKUP(G233, Animals!$A$3:$B$616, 2, FALSE),
IFERROR(VLOOKUP(G233, Gear!$A$3:$B$614, 2, FALSE),
IFERROR(VLOOKUP(G233, Workshop!$A$3:$B$604, 2, FALSE),
IFERROR(VLOOKUP(G233, Fish!$A$3:$B$613, 2, FALSE), 0)))))) &lt;= 0),
AND(NOT(ISBLANK(H233)),
IFERROR(VLOOKUP(H233, Crops!$A$3:$B$616, 2, FALSE),
IFERROR(VLOOKUP(H233, Trees!$A$3:$B$615, 2, FALSE),
IFERROR(VLOOKUP(H233, Animals!$A$3:$B$616, 2, FALSE),
IFERROR(VLOOKUP(H233, Gear!$A$3:$B$614, 2, FALSE),
IFERROR(VLOOKUP(H233, Workshop!$A$3:$B$604, 2, FALSE),
IFERROR(VLOOKUP(H233, Fish!$A$3:$B$613, 2, FALSE), 0)))))) &lt;= 0),
AND(NOT(ISBLANK(I233)),
IFERROR(VLOOKUP(I233, Crops!$A$3:$B$616, 2, FALSE),
IFERROR(VLOOKUP(I233, Trees!$A$3:$B$615, 2, FALSE),
IFERROR(VLOOKUP(I233, Animals!$A$3:$B$616, 2, FALSE),
IFERROR(VLOOKUP(I233, Gear!$A$3:$B$614, 2, FALSE),
IFERROR(VLOOKUP(I233, Workshop!$A$3:$B$604, 2, FALSE),
IFERROR(VLOOKUP(I233, Fish!$A$3:$B$613, 2, FALSE), 0)))))) &lt;= 0)), "X", "")</f>
        <v>X</v>
      </c>
      <c r="K233">
        <v>2</v>
      </c>
    </row>
    <row r="234" spans="1:12" x14ac:dyDescent="0.25">
      <c r="A234" t="s">
        <v>165</v>
      </c>
      <c r="B234">
        <v>12</v>
      </c>
      <c r="C234">
        <f>$G$1</f>
        <v>12</v>
      </c>
      <c r="D234">
        <f>SUMIF(Animals!G$3:G$616, A234, Animals!F$3:F$616)
+SUMIF(Gear!G$3:G$614, A234, Gear!F$3:F$614)
+SUMIF(Gear!H$3:H$614, A234, Gear!F$3:F$614)
+SUMIF(Gear!I$3:I$614, A234, Gear!F$3:F$614)
+SUMIF(Workshop!G$3:G$603, A234, Workshop!I$3:I$603)
+SUMIF(Workshop!J$3:J$603, A234, Workshop!L$3:L$603)
+SUMIF(Workshop!M$3:M$603, A234, Workshop!O$3:O$603)
+SUMIF(Workshop!P$3:P$603, A234, Workshop!R$3:R$603)
+SUMIF(Fish!G$3:G$616, A234, Fish!I$3:I$616)
+SUMIF(Fish!J$3:J$616, A234, Fish!L$3:L$616)</f>
        <v>0</v>
      </c>
      <c r="E234">
        <f>SUM(C234:D234)</f>
        <v>12</v>
      </c>
      <c r="F234">
        <f>MAX(0, E234-B234)</f>
        <v>0</v>
      </c>
      <c r="G234" t="s">
        <v>68</v>
      </c>
      <c r="H234" t="s">
        <v>19</v>
      </c>
      <c r="J234" t="str">
        <f>IF(OR(
AND(NOT(ISBLANK(G234)),
IFERROR(VLOOKUP(G234, Crops!$A$3:$B$616, 2, FALSE),
IFERROR(VLOOKUP(G234, Trees!$A$3:$B$615, 2, FALSE),
IFERROR(VLOOKUP(G234, Animals!$A$3:$B$616, 2, FALSE),
IFERROR(VLOOKUP(G234, Gear!$A$3:$B$614, 2, FALSE),
IFERROR(VLOOKUP(G234, Workshop!$A$3:$B$604, 2, FALSE),
IFERROR(VLOOKUP(G234, Fish!$A$3:$B$613, 2, FALSE), 0)))))) &lt;= 0),
AND(NOT(ISBLANK(H234)),
IFERROR(VLOOKUP(H234, Crops!$A$3:$B$616, 2, FALSE),
IFERROR(VLOOKUP(H234, Trees!$A$3:$B$615, 2, FALSE),
IFERROR(VLOOKUP(H234, Animals!$A$3:$B$616, 2, FALSE),
IFERROR(VLOOKUP(H234, Gear!$A$3:$B$614, 2, FALSE),
IFERROR(VLOOKUP(H234, Workshop!$A$3:$B$604, 2, FALSE),
IFERROR(VLOOKUP(H234, Fish!$A$3:$B$613, 2, FALSE), 0)))))) &lt;= 0),
AND(NOT(ISBLANK(I234)),
IFERROR(VLOOKUP(I234, Crops!$A$3:$B$616, 2, FALSE),
IFERROR(VLOOKUP(I234, Trees!$A$3:$B$615, 2, FALSE),
IFERROR(VLOOKUP(I234, Animals!$A$3:$B$616, 2, FALSE),
IFERROR(VLOOKUP(I234, Gear!$A$3:$B$614, 2, FALSE),
IFERROR(VLOOKUP(I234, Workshop!$A$3:$B$604, 2, FALSE),
IFERROR(VLOOKUP(I234, Fish!$A$3:$B$613, 2, FALSE), 0)))))) &lt;= 0)), "X", "")</f>
        <v>X</v>
      </c>
      <c r="K234">
        <v>2</v>
      </c>
    </row>
    <row r="235" spans="1:12" x14ac:dyDescent="0.25">
      <c r="A235" t="s">
        <v>304</v>
      </c>
      <c r="B235">
        <v>12</v>
      </c>
      <c r="C235">
        <f>$G$1</f>
        <v>12</v>
      </c>
      <c r="D235">
        <f>SUMIF(Animals!G$3:G$616, A235, Animals!F$3:F$616)
+SUMIF(Gear!G$3:G$614, A235, Gear!F$3:F$614)
+SUMIF(Gear!H$3:H$614, A235, Gear!F$3:F$614)
+SUMIF(Gear!I$3:I$614, A235, Gear!F$3:F$614)
+SUMIF(Workshop!G$3:G$603, A235, Workshop!I$3:I$603)
+SUMIF(Workshop!J$3:J$603, A235, Workshop!L$3:L$603)
+SUMIF(Workshop!M$3:M$603, A235, Workshop!O$3:O$603)
+SUMIF(Workshop!P$3:P$603, A235, Workshop!R$3:R$603)
+SUMIF(Fish!G$3:G$616, A235, Fish!I$3:I$616)
+SUMIF(Fish!J$3:J$616, A235, Fish!L$3:L$616)</f>
        <v>0</v>
      </c>
      <c r="E235">
        <f>SUM(C235:D235)</f>
        <v>12</v>
      </c>
      <c r="F235">
        <f>MAX(0, E235-B235)</f>
        <v>0</v>
      </c>
      <c r="G235" t="s">
        <v>255</v>
      </c>
      <c r="J235" t="str">
        <f>IF(OR(
AND(NOT(ISBLANK(G235)),
IFERROR(VLOOKUP(G235, Crops!$A$3:$B$616, 2, FALSE),
IFERROR(VLOOKUP(G235, Trees!$A$3:$B$615, 2, FALSE),
IFERROR(VLOOKUP(G235, Animals!$A$3:$B$616, 2, FALSE),
IFERROR(VLOOKUP(G235, Gear!$A$3:$B$614, 2, FALSE),
IFERROR(VLOOKUP(G235, Workshop!$A$3:$B$604, 2, FALSE),
IFERROR(VLOOKUP(G235, Fish!$A$3:$B$613, 2, FALSE), 0)))))) &lt;= 0),
AND(NOT(ISBLANK(H235)),
IFERROR(VLOOKUP(H235, Crops!$A$3:$B$616, 2, FALSE),
IFERROR(VLOOKUP(H235, Trees!$A$3:$B$615, 2, FALSE),
IFERROR(VLOOKUP(H235, Animals!$A$3:$B$616, 2, FALSE),
IFERROR(VLOOKUP(H235, Gear!$A$3:$B$614, 2, FALSE),
IFERROR(VLOOKUP(H235, Workshop!$A$3:$B$604, 2, FALSE),
IFERROR(VLOOKUP(H235, Fish!$A$3:$B$613, 2, FALSE), 0)))))) &lt;= 0),
AND(NOT(ISBLANK(I235)),
IFERROR(VLOOKUP(I235, Crops!$A$3:$B$616, 2, FALSE),
IFERROR(VLOOKUP(I235, Trees!$A$3:$B$615, 2, FALSE),
IFERROR(VLOOKUP(I235, Animals!$A$3:$B$616, 2, FALSE),
IFERROR(VLOOKUP(I235, Gear!$A$3:$B$614, 2, FALSE),
IFERROR(VLOOKUP(I235, Workshop!$A$3:$B$604, 2, FALSE),
IFERROR(VLOOKUP(I235, Fish!$A$3:$B$613, 2, FALSE), 0)))))) &lt;= 0)), "X", "")</f>
        <v/>
      </c>
      <c r="K235">
        <v>2</v>
      </c>
    </row>
    <row r="236" spans="1:12" x14ac:dyDescent="0.25">
      <c r="A236" t="s">
        <v>414</v>
      </c>
      <c r="B236">
        <v>20</v>
      </c>
      <c r="C236">
        <f>$G$1</f>
        <v>12</v>
      </c>
      <c r="D236">
        <f>SUMIF(Animals!G$3:G$616, A236, Animals!F$3:F$616)
+SUMIF(Gear!G$3:G$614, A236, Gear!F$3:F$614)
+SUMIF(Gear!H$3:H$614, A236, Gear!F$3:F$614)
+SUMIF(Gear!I$3:I$614, A236, Gear!F$3:F$614)
+SUMIF(Workshop!G$3:G$603, A236, Workshop!I$3:I$603)
+SUMIF(Workshop!J$3:J$603, A236, Workshop!L$3:L$603)
+SUMIF(Workshop!M$3:M$603, A236, Workshop!O$3:O$603)
+SUMIF(Workshop!P$3:P$603, A236, Workshop!R$3:R$603)
+SUMIF(Fish!G$3:G$616, A236, Fish!I$3:I$616)
+SUMIF(Fish!J$3:J$616, A236, Fish!L$3:L$616)</f>
        <v>0</v>
      </c>
      <c r="E236">
        <f>SUM(C236:D236)</f>
        <v>12</v>
      </c>
      <c r="F236">
        <f>MAX(0, E236-B236)</f>
        <v>0</v>
      </c>
      <c r="G236" t="s">
        <v>9</v>
      </c>
      <c r="H236" t="s">
        <v>69</v>
      </c>
      <c r="I236" t="s">
        <v>53</v>
      </c>
      <c r="J236" t="str">
        <f>IF(OR(
AND(NOT(ISBLANK(G236)),
IFERROR(VLOOKUP(G236, Crops!$A$3:$B$616, 2, FALSE),
IFERROR(VLOOKUP(G236, Trees!$A$3:$B$615, 2, FALSE),
IFERROR(VLOOKUP(G236, Animals!$A$3:$B$616, 2, FALSE),
IFERROR(VLOOKUP(G236, Gear!$A$3:$B$614, 2, FALSE),
IFERROR(VLOOKUP(G236, Workshop!$A$3:$B$604, 2, FALSE),
IFERROR(VLOOKUP(G236, Fish!$A$3:$B$613, 2, FALSE), 0)))))) &lt;= 0),
AND(NOT(ISBLANK(H236)),
IFERROR(VLOOKUP(H236, Crops!$A$3:$B$616, 2, FALSE),
IFERROR(VLOOKUP(H236, Trees!$A$3:$B$615, 2, FALSE),
IFERROR(VLOOKUP(H236, Animals!$A$3:$B$616, 2, FALSE),
IFERROR(VLOOKUP(H236, Gear!$A$3:$B$614, 2, FALSE),
IFERROR(VLOOKUP(H236, Workshop!$A$3:$B$604, 2, FALSE),
IFERROR(VLOOKUP(H236, Fish!$A$3:$B$613, 2, FALSE), 0)))))) &lt;= 0),
AND(NOT(ISBLANK(I236)),
IFERROR(VLOOKUP(I236, Crops!$A$3:$B$616, 2, FALSE),
IFERROR(VLOOKUP(I236, Trees!$A$3:$B$615, 2, FALSE),
IFERROR(VLOOKUP(I236, Animals!$A$3:$B$616, 2, FALSE),
IFERROR(VLOOKUP(I236, Gear!$A$3:$B$614, 2, FALSE),
IFERROR(VLOOKUP(I236, Workshop!$A$3:$B$604, 2, FALSE),
IFERROR(VLOOKUP(I236, Fish!$A$3:$B$613, 2, FALSE), 0)))))) &lt;= 0)), "X", "")</f>
        <v>X</v>
      </c>
      <c r="K236">
        <v>2</v>
      </c>
    </row>
    <row r="237" spans="1:12" x14ac:dyDescent="0.25">
      <c r="A237" t="s">
        <v>392</v>
      </c>
      <c r="B237">
        <v>30</v>
      </c>
      <c r="C237">
        <f>$G$1</f>
        <v>12</v>
      </c>
      <c r="D237">
        <f>SUMIF(Animals!G$3:G$616, A237, Animals!F$3:F$616)
+SUMIF(Gear!G$3:G$614, A237, Gear!F$3:F$614)
+SUMIF(Gear!H$3:H$614, A237, Gear!F$3:F$614)
+SUMIF(Gear!I$3:I$614, A237, Gear!F$3:F$614)
+SUMIF(Workshop!G$3:G$603, A237, Workshop!I$3:I$603)
+SUMIF(Workshop!J$3:J$603, A237, Workshop!L$3:L$603)
+SUMIF(Workshop!M$3:M$603, A237, Workshop!O$3:O$603)
+SUMIF(Workshop!P$3:P$603, A237, Workshop!R$3:R$603)
+SUMIF(Fish!G$3:G$616, A237, Fish!I$3:I$616)
+SUMIF(Fish!J$3:J$616, A237, Fish!L$3:L$616)</f>
        <v>0</v>
      </c>
      <c r="E237">
        <f>SUM(C237:D237)</f>
        <v>12</v>
      </c>
      <c r="F237">
        <f>MAX(0, E237-B237)</f>
        <v>0</v>
      </c>
      <c r="G237" t="s">
        <v>53</v>
      </c>
      <c r="J237" t="str">
        <f>IF(OR(
AND(NOT(ISBLANK(G237)),
IFERROR(VLOOKUP(G237, Crops!$A$3:$B$616, 2, FALSE),
IFERROR(VLOOKUP(G237, Trees!$A$3:$B$615, 2, FALSE),
IFERROR(VLOOKUP(G237, Animals!$A$3:$B$616, 2, FALSE),
IFERROR(VLOOKUP(G237, Gear!$A$3:$B$614, 2, FALSE),
IFERROR(VLOOKUP(G237, Workshop!$A$3:$B$604, 2, FALSE),
IFERROR(VLOOKUP(G237, Fish!$A$3:$B$613, 2, FALSE), 0)))))) &lt;= 0),
AND(NOT(ISBLANK(H237)),
IFERROR(VLOOKUP(H237, Crops!$A$3:$B$616, 2, FALSE),
IFERROR(VLOOKUP(H237, Trees!$A$3:$B$615, 2, FALSE),
IFERROR(VLOOKUP(H237, Animals!$A$3:$B$616, 2, FALSE),
IFERROR(VLOOKUP(H237, Gear!$A$3:$B$614, 2, FALSE),
IFERROR(VLOOKUP(H237, Workshop!$A$3:$B$604, 2, FALSE),
IFERROR(VLOOKUP(H237, Fish!$A$3:$B$613, 2, FALSE), 0)))))) &lt;= 0),
AND(NOT(ISBLANK(I237)),
IFERROR(VLOOKUP(I237, Crops!$A$3:$B$616, 2, FALSE),
IFERROR(VLOOKUP(I237, Trees!$A$3:$B$615, 2, FALSE),
IFERROR(VLOOKUP(I237, Animals!$A$3:$B$616, 2, FALSE),
IFERROR(VLOOKUP(I237, Gear!$A$3:$B$614, 2, FALSE),
IFERROR(VLOOKUP(I237, Workshop!$A$3:$B$604, 2, FALSE),
IFERROR(VLOOKUP(I237, Fish!$A$3:$B$613, 2, FALSE), 0)))))) &lt;= 0)), "X", "")</f>
        <v/>
      </c>
      <c r="K237">
        <v>2</v>
      </c>
    </row>
    <row r="238" spans="1:12" x14ac:dyDescent="0.25">
      <c r="A238" t="s">
        <v>200</v>
      </c>
      <c r="B238">
        <v>12</v>
      </c>
      <c r="C238">
        <f>$G$1</f>
        <v>12</v>
      </c>
      <c r="D238">
        <f>SUMIF(Animals!G$3:G$616, A238, Animals!F$3:F$616)
+SUMIF(Gear!G$3:G$614, A238, Gear!F$3:F$614)
+SUMIF(Gear!H$3:H$614, A238, Gear!F$3:F$614)
+SUMIF(Gear!I$3:I$614, A238, Gear!F$3:F$614)
+SUMIF(Workshop!G$3:G$603, A238, Workshop!I$3:I$603)
+SUMIF(Workshop!J$3:J$603, A238, Workshop!L$3:L$603)
+SUMIF(Workshop!M$3:M$603, A238, Workshop!O$3:O$603)
+SUMIF(Workshop!P$3:P$603, A238, Workshop!R$3:R$603)
+SUMIF(Fish!G$3:G$616, A238, Fish!I$3:I$616)
+SUMIF(Fish!J$3:J$616, A238, Fish!L$3:L$616)</f>
        <v>0</v>
      </c>
      <c r="E238">
        <f>SUM(C238:D238)</f>
        <v>12</v>
      </c>
      <c r="F238">
        <f>MAX(0, E238-B238)</f>
        <v>0</v>
      </c>
      <c r="G238" t="s">
        <v>94</v>
      </c>
      <c r="J238" t="str">
        <f>IF(OR(
AND(NOT(ISBLANK(G238)),
IFERROR(VLOOKUP(G238, Crops!$A$3:$B$616, 2, FALSE),
IFERROR(VLOOKUP(G238, Trees!$A$3:$B$615, 2, FALSE),
IFERROR(VLOOKUP(G238, Animals!$A$3:$B$616, 2, FALSE),
IFERROR(VLOOKUP(G238, Gear!$A$3:$B$614, 2, FALSE),
IFERROR(VLOOKUP(G238, Workshop!$A$3:$B$604, 2, FALSE),
IFERROR(VLOOKUP(G238, Fish!$A$3:$B$613, 2, FALSE), 0)))))) &lt;= 0),
AND(NOT(ISBLANK(H238)),
IFERROR(VLOOKUP(H238, Crops!$A$3:$B$616, 2, FALSE),
IFERROR(VLOOKUP(H238, Trees!$A$3:$B$615, 2, FALSE),
IFERROR(VLOOKUP(H238, Animals!$A$3:$B$616, 2, FALSE),
IFERROR(VLOOKUP(H238, Gear!$A$3:$B$614, 2, FALSE),
IFERROR(VLOOKUP(H238, Workshop!$A$3:$B$604, 2, FALSE),
IFERROR(VLOOKUP(H238, Fish!$A$3:$B$613, 2, FALSE), 0)))))) &lt;= 0),
AND(NOT(ISBLANK(I238)),
IFERROR(VLOOKUP(I238, Crops!$A$3:$B$616, 2, FALSE),
IFERROR(VLOOKUP(I238, Trees!$A$3:$B$615, 2, FALSE),
IFERROR(VLOOKUP(I238, Animals!$A$3:$B$616, 2, FALSE),
IFERROR(VLOOKUP(I238, Gear!$A$3:$B$614, 2, FALSE),
IFERROR(VLOOKUP(I238, Workshop!$A$3:$B$604, 2, FALSE),
IFERROR(VLOOKUP(I238, Fish!$A$3:$B$613, 2, FALSE), 0)))))) &lt;= 0)), "X", "")</f>
        <v/>
      </c>
      <c r="K238">
        <v>2</v>
      </c>
    </row>
    <row r="239" spans="1:12" x14ac:dyDescent="0.25">
      <c r="A239" t="s">
        <v>115</v>
      </c>
      <c r="B239">
        <v>12</v>
      </c>
      <c r="C239">
        <f>$G$1</f>
        <v>12</v>
      </c>
      <c r="D239">
        <f>SUMIF(Animals!G$3:G$616, A239, Animals!F$3:F$616)
+SUMIF(Gear!G$3:G$614, A239, Gear!F$3:F$614)
+SUMIF(Gear!H$3:H$614, A239, Gear!F$3:F$614)
+SUMIF(Gear!I$3:I$614, A239, Gear!F$3:F$614)
+SUMIF(Workshop!G$3:G$603, A239, Workshop!I$3:I$603)
+SUMIF(Workshop!J$3:J$603, A239, Workshop!L$3:L$603)
+SUMIF(Workshop!M$3:M$603, A239, Workshop!O$3:O$603)
+SUMIF(Workshop!P$3:P$603, A239, Workshop!R$3:R$603)
+SUMIF(Fish!G$3:G$616, A239, Fish!I$3:I$616)
+SUMIF(Fish!J$3:J$616, A239, Fish!L$3:L$616)</f>
        <v>0</v>
      </c>
      <c r="E239">
        <f>SUM(C239:D239)</f>
        <v>12</v>
      </c>
      <c r="F239">
        <f>MAX(0, E239-B239)</f>
        <v>0</v>
      </c>
      <c r="G239" t="s">
        <v>85</v>
      </c>
      <c r="J239" t="str">
        <f>IF(OR(
AND(NOT(ISBLANK(G239)),
IFERROR(VLOOKUP(G239, Crops!$A$3:$B$616, 2, FALSE),
IFERROR(VLOOKUP(G239, Trees!$A$3:$B$615, 2, FALSE),
IFERROR(VLOOKUP(G239, Animals!$A$3:$B$616, 2, FALSE),
IFERROR(VLOOKUP(G239, Gear!$A$3:$B$614, 2, FALSE),
IFERROR(VLOOKUP(G239, Workshop!$A$3:$B$604, 2, FALSE),
IFERROR(VLOOKUP(G239, Fish!$A$3:$B$613, 2, FALSE), 0)))))) &lt;= 0),
AND(NOT(ISBLANK(H239)),
IFERROR(VLOOKUP(H239, Crops!$A$3:$B$616, 2, FALSE),
IFERROR(VLOOKUP(H239, Trees!$A$3:$B$615, 2, FALSE),
IFERROR(VLOOKUP(H239, Animals!$A$3:$B$616, 2, FALSE),
IFERROR(VLOOKUP(H239, Gear!$A$3:$B$614, 2, FALSE),
IFERROR(VLOOKUP(H239, Workshop!$A$3:$B$604, 2, FALSE),
IFERROR(VLOOKUP(H239, Fish!$A$3:$B$613, 2, FALSE), 0)))))) &lt;= 0),
AND(NOT(ISBLANK(I239)),
IFERROR(VLOOKUP(I239, Crops!$A$3:$B$616, 2, FALSE),
IFERROR(VLOOKUP(I239, Trees!$A$3:$B$615, 2, FALSE),
IFERROR(VLOOKUP(I239, Animals!$A$3:$B$616, 2, FALSE),
IFERROR(VLOOKUP(I239, Gear!$A$3:$B$614, 2, FALSE),
IFERROR(VLOOKUP(I239, Workshop!$A$3:$B$604, 2, FALSE),
IFERROR(VLOOKUP(I239, Fish!$A$3:$B$613, 2, FALSE), 0)))))) &lt;= 0)), "X", "")</f>
        <v/>
      </c>
      <c r="K239">
        <v>3</v>
      </c>
    </row>
    <row r="240" spans="1:12" x14ac:dyDescent="0.25">
      <c r="A240" t="s">
        <v>444</v>
      </c>
      <c r="B240">
        <v>0</v>
      </c>
      <c r="C240">
        <f>$G$1</f>
        <v>12</v>
      </c>
      <c r="D240">
        <f>SUMIF(Animals!G$3:G$616, A240, Animals!F$3:F$616)
+SUMIF(Gear!G$3:G$614, A240, Gear!F$3:F$614)
+SUMIF(Gear!H$3:H$614, A240, Gear!F$3:F$614)
+SUMIF(Gear!I$3:I$614, A240, Gear!F$3:F$614)
+SUMIF(Workshop!G$3:G$603, A240, Workshop!I$3:I$603)
+SUMIF(Workshop!J$3:J$603, A240, Workshop!L$3:L$603)
+SUMIF(Workshop!M$3:M$603, A240, Workshop!O$3:O$603)
+SUMIF(Workshop!P$3:P$603, A240, Workshop!R$3:R$603)
+SUMIF(Fish!G$3:G$616, A240, Fish!I$3:I$616)
+SUMIF(Fish!J$3:J$616, A240, Fish!L$3:L$616)</f>
        <v>0</v>
      </c>
      <c r="E240">
        <f>SUM(C240:D240)</f>
        <v>12</v>
      </c>
      <c r="F240">
        <f>MAX(0, E240-B240)</f>
        <v>12</v>
      </c>
      <c r="G240" t="s">
        <v>358</v>
      </c>
      <c r="H240" t="s">
        <v>92</v>
      </c>
      <c r="J240" t="str">
        <f>IF(OR(
AND(NOT(ISBLANK(G240)),
IFERROR(VLOOKUP(G240, Crops!$A$3:$B$616, 2, FALSE),
IFERROR(VLOOKUP(G240, Trees!$A$3:$B$615, 2, FALSE),
IFERROR(VLOOKUP(G240, Animals!$A$3:$B$616, 2, FALSE),
IFERROR(VLOOKUP(G240, Gear!$A$3:$B$614, 2, FALSE),
IFERROR(VLOOKUP(G240, Workshop!$A$3:$B$604, 2, FALSE),
IFERROR(VLOOKUP(G240, Fish!$A$3:$B$613, 2, FALSE), 0)))))) &lt;= 0),
AND(NOT(ISBLANK(H240)),
IFERROR(VLOOKUP(H240, Crops!$A$3:$B$616, 2, FALSE),
IFERROR(VLOOKUP(H240, Trees!$A$3:$B$615, 2, FALSE),
IFERROR(VLOOKUP(H240, Animals!$A$3:$B$616, 2, FALSE),
IFERROR(VLOOKUP(H240, Gear!$A$3:$B$614, 2, FALSE),
IFERROR(VLOOKUP(H240, Workshop!$A$3:$B$604, 2, FALSE),
IFERROR(VLOOKUP(H240, Fish!$A$3:$B$613, 2, FALSE), 0)))))) &lt;= 0),
AND(NOT(ISBLANK(I240)),
IFERROR(VLOOKUP(I240, Crops!$A$3:$B$616, 2, FALSE),
IFERROR(VLOOKUP(I240, Trees!$A$3:$B$615, 2, FALSE),
IFERROR(VLOOKUP(I240, Animals!$A$3:$B$616, 2, FALSE),
IFERROR(VLOOKUP(I240, Gear!$A$3:$B$614, 2, FALSE),
IFERROR(VLOOKUP(I240, Workshop!$A$3:$B$604, 2, FALSE),
IFERROR(VLOOKUP(I240, Fish!$A$3:$B$613, 2, FALSE), 0)))))) &lt;= 0)), "X", "")</f>
        <v>X</v>
      </c>
      <c r="K240">
        <v>2</v>
      </c>
    </row>
    <row r="241" spans="1:12" x14ac:dyDescent="0.25">
      <c r="A241" t="s">
        <v>338</v>
      </c>
      <c r="B241">
        <v>0</v>
      </c>
      <c r="C241">
        <f>$G$1</f>
        <v>12</v>
      </c>
      <c r="D241">
        <f>SUMIF(Animals!G$3:G$616, A241, Animals!F$3:F$616)
+SUMIF(Gear!G$3:G$614, A241, Gear!F$3:F$614)
+SUMIF(Gear!H$3:H$614, A241, Gear!F$3:F$614)
+SUMIF(Gear!I$3:I$614, A241, Gear!F$3:F$614)
+SUMIF(Workshop!G$3:G$603, A241, Workshop!I$3:I$603)
+SUMIF(Workshop!J$3:J$603, A241, Workshop!L$3:L$603)
+SUMIF(Workshop!M$3:M$603, A241, Workshop!O$3:O$603)
+SUMIF(Workshop!P$3:P$603, A241, Workshop!R$3:R$603)
+SUMIF(Fish!G$3:G$616, A241, Fish!I$3:I$616)
+SUMIF(Fish!J$3:J$616, A241, Fish!L$3:L$616)</f>
        <v>0</v>
      </c>
      <c r="E241">
        <f>SUM(C241:D241)</f>
        <v>12</v>
      </c>
      <c r="F241">
        <f>MAX(0, E241-B241)</f>
        <v>12</v>
      </c>
      <c r="G241" t="s">
        <v>152</v>
      </c>
      <c r="H241" t="s">
        <v>270</v>
      </c>
      <c r="J241" t="str">
        <f>IF(OR(
AND(NOT(ISBLANK(G241)),
IFERROR(VLOOKUP(G241, Crops!$A$3:$B$616, 2, FALSE),
IFERROR(VLOOKUP(G241, Trees!$A$3:$B$615, 2, FALSE),
IFERROR(VLOOKUP(G241, Animals!$A$3:$B$616, 2, FALSE),
IFERROR(VLOOKUP(G241, Gear!$A$3:$B$614, 2, FALSE),
IFERROR(VLOOKUP(G241, Workshop!$A$3:$B$604, 2, FALSE),
IFERROR(VLOOKUP(G241, Fish!$A$3:$B$613, 2, FALSE), 0)))))) &lt;= 0),
AND(NOT(ISBLANK(H241)),
IFERROR(VLOOKUP(H241, Crops!$A$3:$B$616, 2, FALSE),
IFERROR(VLOOKUP(H241, Trees!$A$3:$B$615, 2, FALSE),
IFERROR(VLOOKUP(H241, Animals!$A$3:$B$616, 2, FALSE),
IFERROR(VLOOKUP(H241, Gear!$A$3:$B$614, 2, FALSE),
IFERROR(VLOOKUP(H241, Workshop!$A$3:$B$604, 2, FALSE),
IFERROR(VLOOKUP(H241, Fish!$A$3:$B$613, 2, FALSE), 0)))))) &lt;= 0),
AND(NOT(ISBLANK(I241)),
IFERROR(VLOOKUP(I241, Crops!$A$3:$B$616, 2, FALSE),
IFERROR(VLOOKUP(I241, Trees!$A$3:$B$615, 2, FALSE),
IFERROR(VLOOKUP(I241, Animals!$A$3:$B$616, 2, FALSE),
IFERROR(VLOOKUP(I241, Gear!$A$3:$B$614, 2, FALSE),
IFERROR(VLOOKUP(I241, Workshop!$A$3:$B$604, 2, FALSE),
IFERROR(VLOOKUP(I241, Fish!$A$3:$B$613, 2, FALSE), 0)))))) &lt;= 0)), "X", "")</f>
        <v>X</v>
      </c>
      <c r="K241">
        <v>1</v>
      </c>
      <c r="L241">
        <v>20</v>
      </c>
    </row>
    <row r="242" spans="1:12" x14ac:dyDescent="0.25">
      <c r="A242" t="s">
        <v>319</v>
      </c>
      <c r="B242">
        <v>25</v>
      </c>
      <c r="C242">
        <f>$G$1</f>
        <v>12</v>
      </c>
      <c r="D242">
        <f>SUMIF(Animals!G$3:G$616, A242, Animals!F$3:F$616)
+SUMIF(Gear!G$3:G$614, A242, Gear!F$3:F$614)
+SUMIF(Gear!H$3:H$614, A242, Gear!F$3:F$614)
+SUMIF(Gear!I$3:I$614, A242, Gear!F$3:F$614)
+SUMIF(Workshop!G$3:G$603, A242, Workshop!I$3:I$603)
+SUMIF(Workshop!J$3:J$603, A242, Workshop!L$3:L$603)
+SUMIF(Workshop!M$3:M$603, A242, Workshop!O$3:O$603)
+SUMIF(Workshop!P$3:P$603, A242, Workshop!R$3:R$603)
+SUMIF(Fish!G$3:G$616, A242, Fish!I$3:I$616)
+SUMIF(Fish!J$3:J$616, A242, Fish!L$3:L$616)</f>
        <v>0</v>
      </c>
      <c r="E242">
        <f>SUM(C242:D242)</f>
        <v>12</v>
      </c>
      <c r="F242">
        <f>MAX(0, E242-B242)</f>
        <v>0</v>
      </c>
      <c r="G242" t="s">
        <v>270</v>
      </c>
      <c r="J242" t="str">
        <f>IF(OR(
AND(NOT(ISBLANK(G242)),
IFERROR(VLOOKUP(G242, Crops!$A$3:$B$616, 2, FALSE),
IFERROR(VLOOKUP(G242, Trees!$A$3:$B$615, 2, FALSE),
IFERROR(VLOOKUP(G242, Animals!$A$3:$B$616, 2, FALSE),
IFERROR(VLOOKUP(G242, Gear!$A$3:$B$614, 2, FALSE),
IFERROR(VLOOKUP(G242, Workshop!$A$3:$B$604, 2, FALSE),
IFERROR(VLOOKUP(G242, Fish!$A$3:$B$613, 2, FALSE), 0)))))) &lt;= 0),
AND(NOT(ISBLANK(H242)),
IFERROR(VLOOKUP(H242, Crops!$A$3:$B$616, 2, FALSE),
IFERROR(VLOOKUP(H242, Trees!$A$3:$B$615, 2, FALSE),
IFERROR(VLOOKUP(H242, Animals!$A$3:$B$616, 2, FALSE),
IFERROR(VLOOKUP(H242, Gear!$A$3:$B$614, 2, FALSE),
IFERROR(VLOOKUP(H242, Workshop!$A$3:$B$604, 2, FALSE),
IFERROR(VLOOKUP(H242, Fish!$A$3:$B$613, 2, FALSE), 0)))))) &lt;= 0),
AND(NOT(ISBLANK(I242)),
IFERROR(VLOOKUP(I242, Crops!$A$3:$B$616, 2, FALSE),
IFERROR(VLOOKUP(I242, Trees!$A$3:$B$615, 2, FALSE),
IFERROR(VLOOKUP(I242, Animals!$A$3:$B$616, 2, FALSE),
IFERROR(VLOOKUP(I242, Gear!$A$3:$B$614, 2, FALSE),
IFERROR(VLOOKUP(I242, Workshop!$A$3:$B$604, 2, FALSE),
IFERROR(VLOOKUP(I242, Fish!$A$3:$B$613, 2, FALSE), 0)))))) &lt;= 0)), "X", "")</f>
        <v>X</v>
      </c>
      <c r="K242">
        <v>2</v>
      </c>
    </row>
    <row r="243" spans="1:12" x14ac:dyDescent="0.25">
      <c r="A243" t="s">
        <v>96</v>
      </c>
      <c r="B243">
        <v>0</v>
      </c>
      <c r="C243">
        <f>$G$1</f>
        <v>12</v>
      </c>
      <c r="D243">
        <f>SUMIF(Animals!G$3:G$616, A243, Animals!F$3:F$616)
+SUMIF(Gear!G$3:G$614, A243, Gear!F$3:F$614)
+SUMIF(Gear!H$3:H$614, A243, Gear!F$3:F$614)
+SUMIF(Gear!I$3:I$614, A243, Gear!F$3:F$614)
+SUMIF(Workshop!G$3:G$603, A243, Workshop!I$3:I$603)
+SUMIF(Workshop!J$3:J$603, A243, Workshop!L$3:L$603)
+SUMIF(Workshop!M$3:M$603, A243, Workshop!O$3:O$603)
+SUMIF(Workshop!P$3:P$603, A243, Workshop!R$3:R$603)
+SUMIF(Fish!G$3:G$616, A243, Fish!I$3:I$616)
+SUMIF(Fish!J$3:J$616, A243, Fish!L$3:L$616)</f>
        <v>3</v>
      </c>
      <c r="E243">
        <f>SUM(C243:D243)</f>
        <v>15</v>
      </c>
      <c r="F243">
        <f>MAX(0, E243-B243)</f>
        <v>15</v>
      </c>
      <c r="G243" t="s">
        <v>66</v>
      </c>
      <c r="H243" t="s">
        <v>68</v>
      </c>
      <c r="I243" t="s">
        <v>98</v>
      </c>
      <c r="J243" t="str">
        <f>IF(OR(
AND(NOT(ISBLANK(G243)),
IFERROR(VLOOKUP(G243, Crops!$A$3:$B$616, 2, FALSE),
IFERROR(VLOOKUP(G243, Trees!$A$3:$B$615, 2, FALSE),
IFERROR(VLOOKUP(G243, Animals!$A$3:$B$616, 2, FALSE),
IFERROR(VLOOKUP(G243, Gear!$A$3:$B$614, 2, FALSE),
IFERROR(VLOOKUP(G243, Workshop!$A$3:$B$604, 2, FALSE),
IFERROR(VLOOKUP(G243, Fish!$A$3:$B$613, 2, FALSE), 0)))))) &lt;= 0),
AND(NOT(ISBLANK(H243)),
IFERROR(VLOOKUP(H243, Crops!$A$3:$B$616, 2, FALSE),
IFERROR(VLOOKUP(H243, Trees!$A$3:$B$615, 2, FALSE),
IFERROR(VLOOKUP(H243, Animals!$A$3:$B$616, 2, FALSE),
IFERROR(VLOOKUP(H243, Gear!$A$3:$B$614, 2, FALSE),
IFERROR(VLOOKUP(H243, Workshop!$A$3:$B$604, 2, FALSE),
IFERROR(VLOOKUP(H243, Fish!$A$3:$B$613, 2, FALSE), 0)))))) &lt;= 0),
AND(NOT(ISBLANK(I243)),
IFERROR(VLOOKUP(I243, Crops!$A$3:$B$616, 2, FALSE),
IFERROR(VLOOKUP(I243, Trees!$A$3:$B$615, 2, FALSE),
IFERROR(VLOOKUP(I243, Animals!$A$3:$B$616, 2, FALSE),
IFERROR(VLOOKUP(I243, Gear!$A$3:$B$614, 2, FALSE),
IFERROR(VLOOKUP(I243, Workshop!$A$3:$B$604, 2, FALSE),
IFERROR(VLOOKUP(I243, Fish!$A$3:$B$613, 2, FALSE), 0)))))) &lt;= 0)), "X", "")</f>
        <v>X</v>
      </c>
      <c r="K243">
        <v>3</v>
      </c>
    </row>
    <row r="244" spans="1:12" x14ac:dyDescent="0.25">
      <c r="A244" t="s">
        <v>98</v>
      </c>
      <c r="B244">
        <v>0</v>
      </c>
      <c r="C244">
        <f>$G$1</f>
        <v>12</v>
      </c>
      <c r="D244">
        <f>SUMIF(Animals!G$3:G$616, A244, Animals!F$3:F$616)
+SUMIF(Gear!G$3:G$614, A244, Gear!F$3:F$614)
+SUMIF(Gear!H$3:H$614, A244, Gear!F$3:F$614)
+SUMIF(Gear!I$3:I$614, A244, Gear!F$3:F$614)
+SUMIF(Workshop!G$3:G$603, A244, Workshop!I$3:I$603)
+SUMIF(Workshop!J$3:J$603, A244, Workshop!L$3:L$603)
+SUMIF(Workshop!M$3:M$603, A244, Workshop!O$3:O$603)
+SUMIF(Workshop!P$3:P$603, A244, Workshop!R$3:R$603)
+SUMIF(Fish!G$3:G$616, A244, Fish!I$3:I$616)
+SUMIF(Fish!J$3:J$616, A244, Fish!L$3:L$616)</f>
        <v>166</v>
      </c>
      <c r="E244">
        <f>SUM(C244:D244)</f>
        <v>178</v>
      </c>
      <c r="F244">
        <f>MAX(0, E244-B244)</f>
        <v>178</v>
      </c>
      <c r="G244" t="s">
        <v>7</v>
      </c>
      <c r="J244" t="str">
        <f>IF(OR(
AND(NOT(ISBLANK(G244)),
IFERROR(VLOOKUP(G244, Crops!$A$3:$B$616, 2, FALSE),
IFERROR(VLOOKUP(G244, Trees!$A$3:$B$615, 2, FALSE),
IFERROR(VLOOKUP(G244, Animals!$A$3:$B$616, 2, FALSE),
IFERROR(VLOOKUP(G244, Gear!$A$3:$B$614, 2, FALSE),
IFERROR(VLOOKUP(G244, Workshop!$A$3:$B$604, 2, FALSE),
IFERROR(VLOOKUP(G244, Fish!$A$3:$B$613, 2, FALSE), 0)))))) &lt;= 0),
AND(NOT(ISBLANK(H244)),
IFERROR(VLOOKUP(H244, Crops!$A$3:$B$616, 2, FALSE),
IFERROR(VLOOKUP(H244, Trees!$A$3:$B$615, 2, FALSE),
IFERROR(VLOOKUP(H244, Animals!$A$3:$B$616, 2, FALSE),
IFERROR(VLOOKUP(H244, Gear!$A$3:$B$614, 2, FALSE),
IFERROR(VLOOKUP(H244, Workshop!$A$3:$B$604, 2, FALSE),
IFERROR(VLOOKUP(H244, Fish!$A$3:$B$613, 2, FALSE), 0)))))) &lt;= 0),
AND(NOT(ISBLANK(I244)),
IFERROR(VLOOKUP(I244, Crops!$A$3:$B$616, 2, FALSE),
IFERROR(VLOOKUP(I244, Trees!$A$3:$B$615, 2, FALSE),
IFERROR(VLOOKUP(I244, Animals!$A$3:$B$616, 2, FALSE),
IFERROR(VLOOKUP(I244, Gear!$A$3:$B$614, 2, FALSE),
IFERROR(VLOOKUP(I244, Workshop!$A$3:$B$604, 2, FALSE),
IFERROR(VLOOKUP(I244, Fish!$A$3:$B$613, 2, FALSE), 0)))))) &lt;= 0)), "X", "")</f>
        <v/>
      </c>
      <c r="K244">
        <v>4</v>
      </c>
    </row>
    <row r="245" spans="1:12" x14ac:dyDescent="0.25">
      <c r="A245" t="s">
        <v>122</v>
      </c>
      <c r="B245">
        <v>12</v>
      </c>
      <c r="C245">
        <f>$G$1</f>
        <v>12</v>
      </c>
      <c r="D245">
        <f>SUMIF(Animals!G$3:G$616, A245, Animals!F$3:F$616)
+SUMIF(Gear!G$3:G$614, A245, Gear!F$3:F$614)
+SUMIF(Gear!H$3:H$614, A245, Gear!F$3:F$614)
+SUMIF(Gear!I$3:I$614, A245, Gear!F$3:F$614)
+SUMIF(Workshop!G$3:G$603, A245, Workshop!I$3:I$603)
+SUMIF(Workshop!J$3:J$603, A245, Workshop!L$3:L$603)
+SUMIF(Workshop!M$3:M$603, A245, Workshop!O$3:O$603)
+SUMIF(Workshop!P$3:P$603, A245, Workshop!R$3:R$603)
+SUMIF(Fish!G$3:G$616, A245, Fish!I$3:I$616)
+SUMIF(Fish!J$3:J$616, A245, Fish!L$3:L$616)</f>
        <v>0</v>
      </c>
      <c r="E245">
        <f>SUM(C245:D245)</f>
        <v>12</v>
      </c>
      <c r="F245">
        <f>MAX(0, E245-B245)</f>
        <v>0</v>
      </c>
      <c r="G245" t="s">
        <v>68</v>
      </c>
      <c r="H245" t="s">
        <v>98</v>
      </c>
      <c r="I245" t="s">
        <v>47</v>
      </c>
      <c r="J245" t="str">
        <f>IF(OR(
AND(NOT(ISBLANK(G245)),
IFERROR(VLOOKUP(G245, Crops!$A$3:$B$616, 2, FALSE),
IFERROR(VLOOKUP(G245, Trees!$A$3:$B$615, 2, FALSE),
IFERROR(VLOOKUP(G245, Animals!$A$3:$B$616, 2, FALSE),
IFERROR(VLOOKUP(G245, Gear!$A$3:$B$614, 2, FALSE),
IFERROR(VLOOKUP(G245, Workshop!$A$3:$B$604, 2, FALSE),
IFERROR(VLOOKUP(G245, Fish!$A$3:$B$613, 2, FALSE), 0)))))) &lt;= 0),
AND(NOT(ISBLANK(H245)),
IFERROR(VLOOKUP(H245, Crops!$A$3:$B$616, 2, FALSE),
IFERROR(VLOOKUP(H245, Trees!$A$3:$B$615, 2, FALSE),
IFERROR(VLOOKUP(H245, Animals!$A$3:$B$616, 2, FALSE),
IFERROR(VLOOKUP(H245, Gear!$A$3:$B$614, 2, FALSE),
IFERROR(VLOOKUP(H245, Workshop!$A$3:$B$604, 2, FALSE),
IFERROR(VLOOKUP(H245, Fish!$A$3:$B$613, 2, FALSE), 0)))))) &lt;= 0),
AND(NOT(ISBLANK(I245)),
IFERROR(VLOOKUP(I245, Crops!$A$3:$B$616, 2, FALSE),
IFERROR(VLOOKUP(I245, Trees!$A$3:$B$615, 2, FALSE),
IFERROR(VLOOKUP(I245, Animals!$A$3:$B$616, 2, FALSE),
IFERROR(VLOOKUP(I245, Gear!$A$3:$B$614, 2, FALSE),
IFERROR(VLOOKUP(I245, Workshop!$A$3:$B$604, 2, FALSE),
IFERROR(VLOOKUP(I245, Fish!$A$3:$B$613, 2, FALSE), 0)))))) &lt;= 0)), "X", "")</f>
        <v>X</v>
      </c>
      <c r="K245">
        <v>2</v>
      </c>
    </row>
    <row r="246" spans="1:12" x14ac:dyDescent="0.25">
      <c r="A246" t="s">
        <v>164</v>
      </c>
      <c r="B246">
        <v>25</v>
      </c>
      <c r="C246">
        <f>$G$1</f>
        <v>12</v>
      </c>
      <c r="D246">
        <f>SUMIF(Animals!G$3:G$616, A246, Animals!F$3:F$616)
+SUMIF(Gear!G$3:G$614, A246, Gear!F$3:F$614)
+SUMIF(Gear!H$3:H$614, A246, Gear!F$3:F$614)
+SUMIF(Gear!I$3:I$614, A246, Gear!F$3:F$614)
+SUMIF(Workshop!G$3:G$603, A246, Workshop!I$3:I$603)
+SUMIF(Workshop!J$3:J$603, A246, Workshop!L$3:L$603)
+SUMIF(Workshop!M$3:M$603, A246, Workshop!O$3:O$603)
+SUMIF(Workshop!P$3:P$603, A246, Workshop!R$3:R$603)
+SUMIF(Fish!G$3:G$616, A246, Fish!I$3:I$616)
+SUMIF(Fish!J$3:J$616, A246, Fish!L$3:L$616)</f>
        <v>0</v>
      </c>
      <c r="E246">
        <f>SUM(C246:D246)</f>
        <v>12</v>
      </c>
      <c r="F246">
        <f>MAX(0, E246-B246)</f>
        <v>0</v>
      </c>
      <c r="G246" t="s">
        <v>68</v>
      </c>
      <c r="H246" t="s">
        <v>47</v>
      </c>
      <c r="J246" t="str">
        <f>IF(OR(
AND(NOT(ISBLANK(G246)),
IFERROR(VLOOKUP(G246, Crops!$A$3:$B$616, 2, FALSE),
IFERROR(VLOOKUP(G246, Trees!$A$3:$B$615, 2, FALSE),
IFERROR(VLOOKUP(G246, Animals!$A$3:$B$616, 2, FALSE),
IFERROR(VLOOKUP(G246, Gear!$A$3:$B$614, 2, FALSE),
IFERROR(VLOOKUP(G246, Workshop!$A$3:$B$604, 2, FALSE),
IFERROR(VLOOKUP(G246, Fish!$A$3:$B$613, 2, FALSE), 0)))))) &lt;= 0),
AND(NOT(ISBLANK(H246)),
IFERROR(VLOOKUP(H246, Crops!$A$3:$B$616, 2, FALSE),
IFERROR(VLOOKUP(H246, Trees!$A$3:$B$615, 2, FALSE),
IFERROR(VLOOKUP(H246, Animals!$A$3:$B$616, 2, FALSE),
IFERROR(VLOOKUP(H246, Gear!$A$3:$B$614, 2, FALSE),
IFERROR(VLOOKUP(H246, Workshop!$A$3:$B$604, 2, FALSE),
IFERROR(VLOOKUP(H246, Fish!$A$3:$B$613, 2, FALSE), 0)))))) &lt;= 0),
AND(NOT(ISBLANK(I246)),
IFERROR(VLOOKUP(I246, Crops!$A$3:$B$616, 2, FALSE),
IFERROR(VLOOKUP(I246, Trees!$A$3:$B$615, 2, FALSE),
IFERROR(VLOOKUP(I246, Animals!$A$3:$B$616, 2, FALSE),
IFERROR(VLOOKUP(I246, Gear!$A$3:$B$614, 2, FALSE),
IFERROR(VLOOKUP(I246, Workshop!$A$3:$B$604, 2, FALSE),
IFERROR(VLOOKUP(I246, Fish!$A$3:$B$613, 2, FALSE), 0)))))) &lt;= 0)), "X", "")</f>
        <v/>
      </c>
      <c r="K246">
        <v>2</v>
      </c>
    </row>
    <row r="247" spans="1:12" x14ac:dyDescent="0.25">
      <c r="A247" t="s">
        <v>205</v>
      </c>
      <c r="B247">
        <v>12</v>
      </c>
      <c r="C247">
        <f>$G$1</f>
        <v>12</v>
      </c>
      <c r="D247">
        <f>SUMIF(Animals!G$3:G$616, A247, Animals!F$3:F$616)
+SUMIF(Gear!G$3:G$614, A247, Gear!F$3:F$614)
+SUMIF(Gear!H$3:H$614, A247, Gear!F$3:F$614)
+SUMIF(Gear!I$3:I$614, A247, Gear!F$3:F$614)
+SUMIF(Workshop!G$3:G$603, A247, Workshop!I$3:I$603)
+SUMIF(Workshop!J$3:J$603, A247, Workshop!L$3:L$603)
+SUMIF(Workshop!M$3:M$603, A247, Workshop!O$3:O$603)
+SUMIF(Workshop!P$3:P$603, A247, Workshop!R$3:R$603)
+SUMIF(Fish!G$3:G$616, A247, Fish!I$3:I$616)
+SUMIF(Fish!J$3:J$616, A247, Fish!L$3:L$616)</f>
        <v>0</v>
      </c>
      <c r="E247">
        <f>SUM(C247:D247)</f>
        <v>12</v>
      </c>
      <c r="F247">
        <f>MAX(0, E247-B247)</f>
        <v>0</v>
      </c>
      <c r="G247" t="s">
        <v>28</v>
      </c>
      <c r="J247" t="str">
        <f>IF(OR(
AND(NOT(ISBLANK(G247)),
IFERROR(VLOOKUP(G247, Crops!$A$3:$B$616, 2, FALSE),
IFERROR(VLOOKUP(G247, Trees!$A$3:$B$615, 2, FALSE),
IFERROR(VLOOKUP(G247, Animals!$A$3:$B$616, 2, FALSE),
IFERROR(VLOOKUP(G247, Gear!$A$3:$B$614, 2, FALSE),
IFERROR(VLOOKUP(G247, Workshop!$A$3:$B$604, 2, FALSE),
IFERROR(VLOOKUP(G247, Fish!$A$3:$B$613, 2, FALSE), 0)))))) &lt;= 0),
AND(NOT(ISBLANK(H247)),
IFERROR(VLOOKUP(H247, Crops!$A$3:$B$616, 2, FALSE),
IFERROR(VLOOKUP(H247, Trees!$A$3:$B$615, 2, FALSE),
IFERROR(VLOOKUP(H247, Animals!$A$3:$B$616, 2, FALSE),
IFERROR(VLOOKUP(H247, Gear!$A$3:$B$614, 2, FALSE),
IFERROR(VLOOKUP(H247, Workshop!$A$3:$B$604, 2, FALSE),
IFERROR(VLOOKUP(H247, Fish!$A$3:$B$613, 2, FALSE), 0)))))) &lt;= 0),
AND(NOT(ISBLANK(I247)),
IFERROR(VLOOKUP(I247, Crops!$A$3:$B$616, 2, FALSE),
IFERROR(VLOOKUP(I247, Trees!$A$3:$B$615, 2, FALSE),
IFERROR(VLOOKUP(I247, Animals!$A$3:$B$616, 2, FALSE),
IFERROR(VLOOKUP(I247, Gear!$A$3:$B$614, 2, FALSE),
IFERROR(VLOOKUP(I247, Workshop!$A$3:$B$604, 2, FALSE),
IFERROR(VLOOKUP(I247, Fish!$A$3:$B$613, 2, FALSE), 0)))))) &lt;= 0)), "X", "")</f>
        <v>X</v>
      </c>
      <c r="K247">
        <v>3</v>
      </c>
    </row>
    <row r="248" spans="1:12" x14ac:dyDescent="0.25">
      <c r="A248" t="s">
        <v>144</v>
      </c>
      <c r="B248">
        <v>12</v>
      </c>
      <c r="C248">
        <f>$G$1</f>
        <v>12</v>
      </c>
      <c r="D248">
        <f>SUMIF(Animals!G$3:G$616, A248, Animals!F$3:F$616)
+SUMIF(Gear!G$3:G$614, A248, Gear!F$3:F$614)
+SUMIF(Gear!H$3:H$614, A248, Gear!F$3:F$614)
+SUMIF(Gear!I$3:I$614, A248, Gear!F$3:F$614)
+SUMIF(Workshop!G$3:G$603, A248, Workshop!I$3:I$603)
+SUMIF(Workshop!J$3:J$603, A248, Workshop!L$3:L$603)
+SUMIF(Workshop!M$3:M$603, A248, Workshop!O$3:O$603)
+SUMIF(Workshop!P$3:P$603, A248, Workshop!R$3:R$603)
+SUMIF(Fish!G$3:G$616, A248, Fish!I$3:I$616)
+SUMIF(Fish!J$3:J$616, A248, Fish!L$3:L$616)</f>
        <v>0</v>
      </c>
      <c r="E248">
        <f>SUM(C248:D248)</f>
        <v>12</v>
      </c>
      <c r="F248">
        <f>MAX(0, E248-B248)</f>
        <v>0</v>
      </c>
      <c r="G248" t="s">
        <v>37</v>
      </c>
      <c r="J248" t="str">
        <f>IF(OR(
AND(NOT(ISBLANK(G248)),
IFERROR(VLOOKUP(G248, Crops!$A$3:$B$616, 2, FALSE),
IFERROR(VLOOKUP(G248, Trees!$A$3:$B$615, 2, FALSE),
IFERROR(VLOOKUP(G248, Animals!$A$3:$B$616, 2, FALSE),
IFERROR(VLOOKUP(G248, Gear!$A$3:$B$614, 2, FALSE),
IFERROR(VLOOKUP(G248, Workshop!$A$3:$B$604, 2, FALSE),
IFERROR(VLOOKUP(G248, Fish!$A$3:$B$613, 2, FALSE), 0)))))) &lt;= 0),
AND(NOT(ISBLANK(H248)),
IFERROR(VLOOKUP(H248, Crops!$A$3:$B$616, 2, FALSE),
IFERROR(VLOOKUP(H248, Trees!$A$3:$B$615, 2, FALSE),
IFERROR(VLOOKUP(H248, Animals!$A$3:$B$616, 2, FALSE),
IFERROR(VLOOKUP(H248, Gear!$A$3:$B$614, 2, FALSE),
IFERROR(VLOOKUP(H248, Workshop!$A$3:$B$604, 2, FALSE),
IFERROR(VLOOKUP(H248, Fish!$A$3:$B$613, 2, FALSE), 0)))))) &lt;= 0),
AND(NOT(ISBLANK(I248)),
IFERROR(VLOOKUP(I248, Crops!$A$3:$B$616, 2, FALSE),
IFERROR(VLOOKUP(I248, Trees!$A$3:$B$615, 2, FALSE),
IFERROR(VLOOKUP(I248, Animals!$A$3:$B$616, 2, FALSE),
IFERROR(VLOOKUP(I248, Gear!$A$3:$B$614, 2, FALSE),
IFERROR(VLOOKUP(I248, Workshop!$A$3:$B$604, 2, FALSE),
IFERROR(VLOOKUP(I248, Fish!$A$3:$B$613, 2, FALSE), 0)))))) &lt;= 0)), "X", "")</f>
        <v>X</v>
      </c>
      <c r="K248">
        <v>2</v>
      </c>
    </row>
    <row r="249" spans="1:12" x14ac:dyDescent="0.25">
      <c r="A249" t="s">
        <v>117</v>
      </c>
      <c r="B249">
        <v>25</v>
      </c>
      <c r="C249">
        <f>$G$1</f>
        <v>12</v>
      </c>
      <c r="D249">
        <f>SUMIF(Animals!G$3:G$616, A249, Animals!F$3:F$616)
+SUMIF(Gear!G$3:G$614, A249, Gear!F$3:F$614)
+SUMIF(Gear!H$3:H$614, A249, Gear!F$3:F$614)
+SUMIF(Gear!I$3:I$614, A249, Gear!F$3:F$614)
+SUMIF(Workshop!G$3:G$603, A249, Workshop!I$3:I$603)
+SUMIF(Workshop!J$3:J$603, A249, Workshop!L$3:L$603)
+SUMIF(Workshop!M$3:M$603, A249, Workshop!O$3:O$603)
+SUMIF(Workshop!P$3:P$603, A249, Workshop!R$3:R$603)
+SUMIF(Fish!G$3:G$616, A249, Fish!I$3:I$616)
+SUMIF(Fish!J$3:J$616, A249, Fish!L$3:L$616)</f>
        <v>0</v>
      </c>
      <c r="E249">
        <f>SUM(C249:D249)</f>
        <v>12</v>
      </c>
      <c r="F249">
        <f>MAX(0, E249-B249)</f>
        <v>0</v>
      </c>
      <c r="G249" t="s">
        <v>16</v>
      </c>
      <c r="H249" t="s">
        <v>47</v>
      </c>
      <c r="J249" t="str">
        <f>IF(OR(
AND(NOT(ISBLANK(G249)),
IFERROR(VLOOKUP(G249, Crops!$A$3:$B$616, 2, FALSE),
IFERROR(VLOOKUP(G249, Trees!$A$3:$B$615, 2, FALSE),
IFERROR(VLOOKUP(G249, Animals!$A$3:$B$616, 2, FALSE),
IFERROR(VLOOKUP(G249, Gear!$A$3:$B$614, 2, FALSE),
IFERROR(VLOOKUP(G249, Workshop!$A$3:$B$604, 2, FALSE),
IFERROR(VLOOKUP(G249, Fish!$A$3:$B$613, 2, FALSE), 0)))))) &lt;= 0),
AND(NOT(ISBLANK(H249)),
IFERROR(VLOOKUP(H249, Crops!$A$3:$B$616, 2, FALSE),
IFERROR(VLOOKUP(H249, Trees!$A$3:$B$615, 2, FALSE),
IFERROR(VLOOKUP(H249, Animals!$A$3:$B$616, 2, FALSE),
IFERROR(VLOOKUP(H249, Gear!$A$3:$B$614, 2, FALSE),
IFERROR(VLOOKUP(H249, Workshop!$A$3:$B$604, 2, FALSE),
IFERROR(VLOOKUP(H249, Fish!$A$3:$B$613, 2, FALSE), 0)))))) &lt;= 0),
AND(NOT(ISBLANK(I249)),
IFERROR(VLOOKUP(I249, Crops!$A$3:$B$616, 2, FALSE),
IFERROR(VLOOKUP(I249, Trees!$A$3:$B$615, 2, FALSE),
IFERROR(VLOOKUP(I249, Animals!$A$3:$B$616, 2, FALSE),
IFERROR(VLOOKUP(I249, Gear!$A$3:$B$614, 2, FALSE),
IFERROR(VLOOKUP(I249, Workshop!$A$3:$B$604, 2, FALSE),
IFERROR(VLOOKUP(I249, Fish!$A$3:$B$613, 2, FALSE), 0)))))) &lt;= 0)), "X", "")</f>
        <v>X</v>
      </c>
      <c r="K249">
        <v>3</v>
      </c>
    </row>
    <row r="250" spans="1:12" x14ac:dyDescent="0.25">
      <c r="A250" t="s">
        <v>409</v>
      </c>
      <c r="B250">
        <v>7</v>
      </c>
      <c r="C250">
        <f>$G$1</f>
        <v>12</v>
      </c>
      <c r="D250">
        <f>SUMIF(Animals!G$3:G$616, A250, Animals!F$3:F$616)
+SUMIF(Gear!G$3:G$614, A250, Gear!F$3:F$614)
+SUMIF(Gear!H$3:H$614, A250, Gear!F$3:F$614)
+SUMIF(Gear!I$3:I$614, A250, Gear!F$3:F$614)
+SUMIF(Workshop!G$3:G$603, A250, Workshop!I$3:I$603)
+SUMIF(Workshop!J$3:J$603, A250, Workshop!L$3:L$603)
+SUMIF(Workshop!M$3:M$603, A250, Workshop!O$3:O$603)
+SUMIF(Workshop!P$3:P$603, A250, Workshop!R$3:R$603)
+SUMIF(Fish!G$3:G$616, A250, Fish!I$3:I$616)
+SUMIF(Fish!J$3:J$616, A250, Fish!L$3:L$616)</f>
        <v>0</v>
      </c>
      <c r="E250">
        <f>SUM(C250:D250)</f>
        <v>12</v>
      </c>
      <c r="F250">
        <f>MAX(0, E250-B250)</f>
        <v>5</v>
      </c>
      <c r="G250" t="s">
        <v>405</v>
      </c>
      <c r="J250" t="str">
        <f>IF(OR(
AND(NOT(ISBLANK(G250)),
IFERROR(VLOOKUP(G250, Crops!$A$3:$B$616, 2, FALSE),
IFERROR(VLOOKUP(G250, Trees!$A$3:$B$615, 2, FALSE),
IFERROR(VLOOKUP(G250, Animals!$A$3:$B$616, 2, FALSE),
IFERROR(VLOOKUP(G250, Gear!$A$3:$B$614, 2, FALSE),
IFERROR(VLOOKUP(G250, Workshop!$A$3:$B$604, 2, FALSE),
IFERROR(VLOOKUP(G250, Fish!$A$3:$B$613, 2, FALSE), 0)))))) &lt;= 0),
AND(NOT(ISBLANK(H250)),
IFERROR(VLOOKUP(H250, Crops!$A$3:$B$616, 2, FALSE),
IFERROR(VLOOKUP(H250, Trees!$A$3:$B$615, 2, FALSE),
IFERROR(VLOOKUP(H250, Animals!$A$3:$B$616, 2, FALSE),
IFERROR(VLOOKUP(H250, Gear!$A$3:$B$614, 2, FALSE),
IFERROR(VLOOKUP(H250, Workshop!$A$3:$B$604, 2, FALSE),
IFERROR(VLOOKUP(H250, Fish!$A$3:$B$613, 2, FALSE), 0)))))) &lt;= 0),
AND(NOT(ISBLANK(I250)),
IFERROR(VLOOKUP(I250, Crops!$A$3:$B$616, 2, FALSE),
IFERROR(VLOOKUP(I250, Trees!$A$3:$B$615, 2, FALSE),
IFERROR(VLOOKUP(I250, Animals!$A$3:$B$616, 2, FALSE),
IFERROR(VLOOKUP(I250, Gear!$A$3:$B$614, 2, FALSE),
IFERROR(VLOOKUP(I250, Workshop!$A$3:$B$604, 2, FALSE),
IFERROR(VLOOKUP(I250, Fish!$A$3:$B$613, 2, FALSE), 0)))))) &lt;= 0)), "X", "")</f>
        <v>X</v>
      </c>
      <c r="K250">
        <v>2</v>
      </c>
    </row>
    <row r="251" spans="1:12" x14ac:dyDescent="0.25">
      <c r="A251" t="s">
        <v>445</v>
      </c>
      <c r="B251">
        <v>32</v>
      </c>
      <c r="C251">
        <f>$G$1</f>
        <v>12</v>
      </c>
      <c r="D251">
        <f>SUMIF(Animals!G$3:G$616, A251, Animals!F$3:F$616)
+SUMIF(Gear!G$3:G$614, A251, Gear!F$3:F$614)
+SUMIF(Gear!H$3:H$614, A251, Gear!F$3:F$614)
+SUMIF(Gear!I$3:I$614, A251, Gear!F$3:F$614)
+SUMIF(Workshop!G$3:G$603, A251, Workshop!I$3:I$603)
+SUMIF(Workshop!J$3:J$603, A251, Workshop!L$3:L$603)
+SUMIF(Workshop!M$3:M$603, A251, Workshop!O$3:O$603)
+SUMIF(Workshop!P$3:P$603, A251, Workshop!R$3:R$603)
+SUMIF(Fish!G$3:G$616, A251, Fish!I$3:I$616)
+SUMIF(Fish!J$3:J$616, A251, Fish!L$3:L$616)</f>
        <v>0</v>
      </c>
      <c r="E251">
        <f>SUM(C251:D251)</f>
        <v>12</v>
      </c>
      <c r="F251">
        <f>MAX(0, E251-B251)</f>
        <v>0</v>
      </c>
      <c r="G251" t="s">
        <v>358</v>
      </c>
      <c r="H251" t="s">
        <v>427</v>
      </c>
      <c r="J251" t="str">
        <f>IF(OR(
AND(NOT(ISBLANK(G251)),
IFERROR(VLOOKUP(G251, Crops!$A$3:$B$616, 2, FALSE),
IFERROR(VLOOKUP(G251, Trees!$A$3:$B$615, 2, FALSE),
IFERROR(VLOOKUP(G251, Animals!$A$3:$B$616, 2, FALSE),
IFERROR(VLOOKUP(G251, Gear!$A$3:$B$614, 2, FALSE),
IFERROR(VLOOKUP(G251, Workshop!$A$3:$B$604, 2, FALSE),
IFERROR(VLOOKUP(G251, Fish!$A$3:$B$613, 2, FALSE), 0)))))) &lt;= 0),
AND(NOT(ISBLANK(H251)),
IFERROR(VLOOKUP(H251, Crops!$A$3:$B$616, 2, FALSE),
IFERROR(VLOOKUP(H251, Trees!$A$3:$B$615, 2, FALSE),
IFERROR(VLOOKUP(H251, Animals!$A$3:$B$616, 2, FALSE),
IFERROR(VLOOKUP(H251, Gear!$A$3:$B$614, 2, FALSE),
IFERROR(VLOOKUP(H251, Workshop!$A$3:$B$604, 2, FALSE),
IFERROR(VLOOKUP(H251, Fish!$A$3:$B$613, 2, FALSE), 0)))))) &lt;= 0),
AND(NOT(ISBLANK(I251)),
IFERROR(VLOOKUP(I251, Crops!$A$3:$B$616, 2, FALSE),
IFERROR(VLOOKUP(I251, Trees!$A$3:$B$615, 2, FALSE),
IFERROR(VLOOKUP(I251, Animals!$A$3:$B$616, 2, FALSE),
IFERROR(VLOOKUP(I251, Gear!$A$3:$B$614, 2, FALSE),
IFERROR(VLOOKUP(I251, Workshop!$A$3:$B$604, 2, FALSE),
IFERROR(VLOOKUP(I251, Fish!$A$3:$B$613, 2, FALSE), 0)))))) &lt;= 0)), "X", "")</f>
        <v>X</v>
      </c>
      <c r="K251">
        <v>1</v>
      </c>
      <c r="L251">
        <v>8</v>
      </c>
    </row>
    <row r="252" spans="1:12" x14ac:dyDescent="0.25">
      <c r="A252" t="s">
        <v>161</v>
      </c>
      <c r="B252">
        <v>31</v>
      </c>
      <c r="C252">
        <f>$G$1</f>
        <v>12</v>
      </c>
      <c r="D252">
        <f>SUMIF(Animals!G$3:G$616, A252, Animals!F$3:F$616)
+SUMIF(Gear!G$3:G$614, A252, Gear!F$3:F$614)
+SUMIF(Gear!H$3:H$614, A252, Gear!F$3:F$614)
+SUMIF(Gear!I$3:I$614, A252, Gear!F$3:F$614)
+SUMIF(Workshop!G$3:G$603, A252, Workshop!I$3:I$603)
+SUMIF(Workshop!J$3:J$603, A252, Workshop!L$3:L$603)
+SUMIF(Workshop!M$3:M$603, A252, Workshop!O$3:O$603)
+SUMIF(Workshop!P$3:P$603, A252, Workshop!R$3:R$603)
+SUMIF(Fish!G$3:G$616, A252, Fish!I$3:I$616)
+SUMIF(Fish!J$3:J$616, A252, Fish!L$3:L$616)</f>
        <v>0</v>
      </c>
      <c r="E252">
        <f>SUM(C252:D252)</f>
        <v>12</v>
      </c>
      <c r="F252">
        <f>MAX(0, E252-B252)</f>
        <v>0</v>
      </c>
      <c r="G252" t="s">
        <v>8</v>
      </c>
      <c r="J252" t="str">
        <f>IF(OR(
AND(NOT(ISBLANK(G252)),
IFERROR(VLOOKUP(G252, Crops!$A$3:$B$616, 2, FALSE),
IFERROR(VLOOKUP(G252, Trees!$A$3:$B$615, 2, FALSE),
IFERROR(VLOOKUP(G252, Animals!$A$3:$B$616, 2, FALSE),
IFERROR(VLOOKUP(G252, Gear!$A$3:$B$614, 2, FALSE),
IFERROR(VLOOKUP(G252, Workshop!$A$3:$B$604, 2, FALSE),
IFERROR(VLOOKUP(G252, Fish!$A$3:$B$613, 2, FALSE), 0)))))) &lt;= 0),
AND(NOT(ISBLANK(H252)),
IFERROR(VLOOKUP(H252, Crops!$A$3:$B$616, 2, FALSE),
IFERROR(VLOOKUP(H252, Trees!$A$3:$B$615, 2, FALSE),
IFERROR(VLOOKUP(H252, Animals!$A$3:$B$616, 2, FALSE),
IFERROR(VLOOKUP(H252, Gear!$A$3:$B$614, 2, FALSE),
IFERROR(VLOOKUP(H252, Workshop!$A$3:$B$604, 2, FALSE),
IFERROR(VLOOKUP(H252, Fish!$A$3:$B$613, 2, FALSE), 0)))))) &lt;= 0),
AND(NOT(ISBLANK(I252)),
IFERROR(VLOOKUP(I252, Crops!$A$3:$B$616, 2, FALSE),
IFERROR(VLOOKUP(I252, Trees!$A$3:$B$615, 2, FALSE),
IFERROR(VLOOKUP(I252, Animals!$A$3:$B$616, 2, FALSE),
IFERROR(VLOOKUP(I252, Gear!$A$3:$B$614, 2, FALSE),
IFERROR(VLOOKUP(I252, Workshop!$A$3:$B$604, 2, FALSE),
IFERROR(VLOOKUP(I252, Fish!$A$3:$B$613, 2, FALSE), 0)))))) &lt;= 0)), "X", "")</f>
        <v/>
      </c>
      <c r="K252">
        <v>3</v>
      </c>
    </row>
    <row r="253" spans="1:12" x14ac:dyDescent="0.25">
      <c r="A253" t="s">
        <v>336</v>
      </c>
      <c r="B253">
        <v>12</v>
      </c>
      <c r="C253">
        <f>$G$1</f>
        <v>12</v>
      </c>
      <c r="D253">
        <f>SUMIF(Animals!G$3:G$616, A253, Animals!F$3:F$616)
+SUMIF(Gear!G$3:G$614, A253, Gear!F$3:F$614)
+SUMIF(Gear!H$3:H$614, A253, Gear!F$3:F$614)
+SUMIF(Gear!I$3:I$614, A253, Gear!F$3:F$614)
+SUMIF(Workshop!G$3:G$603, A253, Workshop!I$3:I$603)
+SUMIF(Workshop!J$3:J$603, A253, Workshop!L$3:L$603)
+SUMIF(Workshop!M$3:M$603, A253, Workshop!O$3:O$603)
+SUMIF(Workshop!P$3:P$603, A253, Workshop!R$3:R$603)
+SUMIF(Fish!G$3:G$616, A253, Fish!I$3:I$616)
+SUMIF(Fish!J$3:J$616, A253, Fish!L$3:L$616)</f>
        <v>0</v>
      </c>
      <c r="E253">
        <f>SUM(C253:D253)</f>
        <v>12</v>
      </c>
      <c r="F253">
        <f>MAX(0, E253-B253)</f>
        <v>0</v>
      </c>
      <c r="G253" t="s">
        <v>101</v>
      </c>
      <c r="H253" t="s">
        <v>261</v>
      </c>
      <c r="J253" t="str">
        <f>IF(OR(
AND(NOT(ISBLANK(G253)),
IFERROR(VLOOKUP(G253, Crops!$A$3:$B$616, 2, FALSE),
IFERROR(VLOOKUP(G253, Trees!$A$3:$B$615, 2, FALSE),
IFERROR(VLOOKUP(G253, Animals!$A$3:$B$616, 2, FALSE),
IFERROR(VLOOKUP(G253, Gear!$A$3:$B$614, 2, FALSE),
IFERROR(VLOOKUP(G253, Workshop!$A$3:$B$604, 2, FALSE),
IFERROR(VLOOKUP(G253, Fish!$A$3:$B$613, 2, FALSE), 0)))))) &lt;= 0),
AND(NOT(ISBLANK(H253)),
IFERROR(VLOOKUP(H253, Crops!$A$3:$B$616, 2, FALSE),
IFERROR(VLOOKUP(H253, Trees!$A$3:$B$615, 2, FALSE),
IFERROR(VLOOKUP(H253, Animals!$A$3:$B$616, 2, FALSE),
IFERROR(VLOOKUP(H253, Gear!$A$3:$B$614, 2, FALSE),
IFERROR(VLOOKUP(H253, Workshop!$A$3:$B$604, 2, FALSE),
IFERROR(VLOOKUP(H253, Fish!$A$3:$B$613, 2, FALSE), 0)))))) &lt;= 0),
AND(NOT(ISBLANK(I253)),
IFERROR(VLOOKUP(I253, Crops!$A$3:$B$616, 2, FALSE),
IFERROR(VLOOKUP(I253, Trees!$A$3:$B$615, 2, FALSE),
IFERROR(VLOOKUP(I253, Animals!$A$3:$B$616, 2, FALSE),
IFERROR(VLOOKUP(I253, Gear!$A$3:$B$614, 2, FALSE),
IFERROR(VLOOKUP(I253, Workshop!$A$3:$B$604, 2, FALSE),
IFERROR(VLOOKUP(I253, Fish!$A$3:$B$613, 2, FALSE), 0)))))) &lt;= 0)), "X", "")</f>
        <v/>
      </c>
      <c r="K253">
        <v>2</v>
      </c>
    </row>
    <row r="254" spans="1:12" x14ac:dyDescent="0.25">
      <c r="A254" t="s">
        <v>345</v>
      </c>
      <c r="B254">
        <v>0</v>
      </c>
      <c r="C254">
        <f>$G$1</f>
        <v>12</v>
      </c>
      <c r="D254">
        <f>SUMIF(Animals!G$3:G$616, A254, Animals!F$3:F$616)
+SUMIF(Gear!G$3:G$614, A254, Gear!F$3:F$614)
+SUMIF(Gear!H$3:H$614, A254, Gear!F$3:F$614)
+SUMIF(Gear!I$3:I$614, A254, Gear!F$3:F$614)
+SUMIF(Workshop!G$3:G$603, A254, Workshop!I$3:I$603)
+SUMIF(Workshop!J$3:J$603, A254, Workshop!L$3:L$603)
+SUMIF(Workshop!M$3:M$603, A254, Workshop!O$3:O$603)
+SUMIF(Workshop!P$3:P$603, A254, Workshop!R$3:R$603)
+SUMIF(Fish!G$3:G$616, A254, Fish!I$3:I$616)
+SUMIF(Fish!J$3:J$616, A254, Fish!L$3:L$616)</f>
        <v>0</v>
      </c>
      <c r="E254">
        <f>SUM(C254:D254)</f>
        <v>12</v>
      </c>
      <c r="F254">
        <f>MAX(0, E254-B254)</f>
        <v>12</v>
      </c>
      <c r="G254" t="s">
        <v>112</v>
      </c>
      <c r="H254" t="s">
        <v>24</v>
      </c>
      <c r="I254" t="s">
        <v>261</v>
      </c>
      <c r="J254" t="str">
        <f>IF(OR(
AND(NOT(ISBLANK(G254)),
IFERROR(VLOOKUP(G254, Crops!$A$3:$B$616, 2, FALSE),
IFERROR(VLOOKUP(G254, Trees!$A$3:$B$615, 2, FALSE),
IFERROR(VLOOKUP(G254, Animals!$A$3:$B$616, 2, FALSE),
IFERROR(VLOOKUP(G254, Gear!$A$3:$B$614, 2, FALSE),
IFERROR(VLOOKUP(G254, Workshop!$A$3:$B$604, 2, FALSE),
IFERROR(VLOOKUP(G254, Fish!$A$3:$B$613, 2, FALSE), 0)))))) &lt;= 0),
AND(NOT(ISBLANK(H254)),
IFERROR(VLOOKUP(H254, Crops!$A$3:$B$616, 2, FALSE),
IFERROR(VLOOKUP(H254, Trees!$A$3:$B$615, 2, FALSE),
IFERROR(VLOOKUP(H254, Animals!$A$3:$B$616, 2, FALSE),
IFERROR(VLOOKUP(H254, Gear!$A$3:$B$614, 2, FALSE),
IFERROR(VLOOKUP(H254, Workshop!$A$3:$B$604, 2, FALSE),
IFERROR(VLOOKUP(H254, Fish!$A$3:$B$613, 2, FALSE), 0)))))) &lt;= 0),
AND(NOT(ISBLANK(I254)),
IFERROR(VLOOKUP(I254, Crops!$A$3:$B$616, 2, FALSE),
IFERROR(VLOOKUP(I254, Trees!$A$3:$B$615, 2, FALSE),
IFERROR(VLOOKUP(I254, Animals!$A$3:$B$616, 2, FALSE),
IFERROR(VLOOKUP(I254, Gear!$A$3:$B$614, 2, FALSE),
IFERROR(VLOOKUP(I254, Workshop!$A$3:$B$604, 2, FALSE),
IFERROR(VLOOKUP(I254, Fish!$A$3:$B$613, 2, FALSE), 0)))))) &lt;= 0)), "X", "")</f>
        <v>X</v>
      </c>
      <c r="K254">
        <v>1</v>
      </c>
      <c r="L254">
        <v>27</v>
      </c>
    </row>
    <row r="255" spans="1:12" x14ac:dyDescent="0.25">
      <c r="A255" t="s">
        <v>250</v>
      </c>
      <c r="B255">
        <v>12</v>
      </c>
      <c r="C255">
        <f>$G$1</f>
        <v>12</v>
      </c>
      <c r="D255">
        <f>SUMIF(Animals!G$3:G$616, A255, Animals!F$3:F$616)
+SUMIF(Gear!G$3:G$614, A255, Gear!F$3:F$614)
+SUMIF(Gear!H$3:H$614, A255, Gear!F$3:F$614)
+SUMIF(Gear!I$3:I$614, A255, Gear!F$3:F$614)
+SUMIF(Workshop!G$3:G$603, A255, Workshop!I$3:I$603)
+SUMIF(Workshop!J$3:J$603, A255, Workshop!L$3:L$603)
+SUMIF(Workshop!M$3:M$603, A255, Workshop!O$3:O$603)
+SUMIF(Workshop!P$3:P$603, A255, Workshop!R$3:R$603)
+SUMIF(Fish!G$3:G$616, A255, Fish!I$3:I$616)
+SUMIF(Fish!J$3:J$616, A255, Fish!L$3:L$616)</f>
        <v>0</v>
      </c>
      <c r="E255">
        <f>SUM(C255:D255)</f>
        <v>12</v>
      </c>
      <c r="F255">
        <f>MAX(0, E255-B255)</f>
        <v>0</v>
      </c>
      <c r="G255" t="s">
        <v>70</v>
      </c>
      <c r="J255" t="str">
        <f>IF(OR(
AND(NOT(ISBLANK(G255)),
IFERROR(VLOOKUP(G255, Crops!$A$3:$B$616, 2, FALSE),
IFERROR(VLOOKUP(G255, Trees!$A$3:$B$615, 2, FALSE),
IFERROR(VLOOKUP(G255, Animals!$A$3:$B$616, 2, FALSE),
IFERROR(VLOOKUP(G255, Gear!$A$3:$B$614, 2, FALSE),
IFERROR(VLOOKUP(G255, Workshop!$A$3:$B$604, 2, FALSE),
IFERROR(VLOOKUP(G255, Fish!$A$3:$B$613, 2, FALSE), 0)))))) &lt;= 0),
AND(NOT(ISBLANK(H255)),
IFERROR(VLOOKUP(H255, Crops!$A$3:$B$616, 2, FALSE),
IFERROR(VLOOKUP(H255, Trees!$A$3:$B$615, 2, FALSE),
IFERROR(VLOOKUP(H255, Animals!$A$3:$B$616, 2, FALSE),
IFERROR(VLOOKUP(H255, Gear!$A$3:$B$614, 2, FALSE),
IFERROR(VLOOKUP(H255, Workshop!$A$3:$B$604, 2, FALSE),
IFERROR(VLOOKUP(H255, Fish!$A$3:$B$613, 2, FALSE), 0)))))) &lt;= 0),
AND(NOT(ISBLANK(I255)),
IFERROR(VLOOKUP(I255, Crops!$A$3:$B$616, 2, FALSE),
IFERROR(VLOOKUP(I255, Trees!$A$3:$B$615, 2, FALSE),
IFERROR(VLOOKUP(I255, Animals!$A$3:$B$616, 2, FALSE),
IFERROR(VLOOKUP(I255, Gear!$A$3:$B$614, 2, FALSE),
IFERROR(VLOOKUP(I255, Workshop!$A$3:$B$604, 2, FALSE),
IFERROR(VLOOKUP(I255, Fish!$A$3:$B$613, 2, FALSE), 0)))))) &lt;= 0)), "X", "")</f>
        <v/>
      </c>
      <c r="K255">
        <v>3</v>
      </c>
    </row>
    <row r="256" spans="1:12" x14ac:dyDescent="0.25">
      <c r="A256" t="s">
        <v>309</v>
      </c>
      <c r="B256">
        <v>12</v>
      </c>
      <c r="C256">
        <f>$G$1</f>
        <v>12</v>
      </c>
      <c r="D256">
        <f>SUMIF(Animals!G$3:G$616, A256, Animals!F$3:F$616)
+SUMIF(Gear!G$3:G$614, A256, Gear!F$3:F$614)
+SUMIF(Gear!H$3:H$614, A256, Gear!F$3:F$614)
+SUMIF(Gear!I$3:I$614, A256, Gear!F$3:F$614)
+SUMIF(Workshop!G$3:G$603, A256, Workshop!I$3:I$603)
+SUMIF(Workshop!J$3:J$603, A256, Workshop!L$3:L$603)
+SUMIF(Workshop!M$3:M$603, A256, Workshop!O$3:O$603)
+SUMIF(Workshop!P$3:P$603, A256, Workshop!R$3:R$603)
+SUMIF(Fish!G$3:G$616, A256, Fish!I$3:I$616)
+SUMIF(Fish!J$3:J$616, A256, Fish!L$3:L$616)</f>
        <v>0</v>
      </c>
      <c r="E256">
        <f>SUM(C256:D256)</f>
        <v>12</v>
      </c>
      <c r="F256">
        <f>MAX(0, E256-B256)</f>
        <v>0</v>
      </c>
      <c r="G256" t="s">
        <v>434</v>
      </c>
      <c r="J256" t="str">
        <f>IF(OR(
AND(NOT(ISBLANK(G256)),
IFERROR(VLOOKUP(G256, Crops!$A$3:$B$616, 2, FALSE),
IFERROR(VLOOKUP(G256, Trees!$A$3:$B$615, 2, FALSE),
IFERROR(VLOOKUP(G256, Animals!$A$3:$B$616, 2, FALSE),
IFERROR(VLOOKUP(G256, Gear!$A$3:$B$614, 2, FALSE),
IFERROR(VLOOKUP(G256, Workshop!$A$3:$B$604, 2, FALSE),
IFERROR(VLOOKUP(G256, Fish!$A$3:$B$613, 2, FALSE), 0)))))) &lt;= 0),
AND(NOT(ISBLANK(H256)),
IFERROR(VLOOKUP(H256, Crops!$A$3:$B$616, 2, FALSE),
IFERROR(VLOOKUP(H256, Trees!$A$3:$B$615, 2, FALSE),
IFERROR(VLOOKUP(H256, Animals!$A$3:$B$616, 2, FALSE),
IFERROR(VLOOKUP(H256, Gear!$A$3:$B$614, 2, FALSE),
IFERROR(VLOOKUP(H256, Workshop!$A$3:$B$604, 2, FALSE),
IFERROR(VLOOKUP(H256, Fish!$A$3:$B$613, 2, FALSE), 0)))))) &lt;= 0),
AND(NOT(ISBLANK(I256)),
IFERROR(VLOOKUP(I256, Crops!$A$3:$B$616, 2, FALSE),
IFERROR(VLOOKUP(I256, Trees!$A$3:$B$615, 2, FALSE),
IFERROR(VLOOKUP(I256, Animals!$A$3:$B$616, 2, FALSE),
IFERROR(VLOOKUP(I256, Gear!$A$3:$B$614, 2, FALSE),
IFERROR(VLOOKUP(I256, Workshop!$A$3:$B$604, 2, FALSE),
IFERROR(VLOOKUP(I256, Fish!$A$3:$B$613, 2, FALSE), 0)))))) &lt;= 0)), "X", "")</f>
        <v/>
      </c>
      <c r="K256">
        <v>2</v>
      </c>
    </row>
    <row r="257" spans="1:12" x14ac:dyDescent="0.25">
      <c r="A257" t="s">
        <v>311</v>
      </c>
      <c r="B257">
        <v>0</v>
      </c>
      <c r="C257">
        <f>$G$1</f>
        <v>12</v>
      </c>
      <c r="D257">
        <f>SUMIF(Animals!G$3:G$616, A257, Animals!F$3:F$616)
+SUMIF(Gear!G$3:G$614, A257, Gear!F$3:F$614)
+SUMIF(Gear!H$3:H$614, A257, Gear!F$3:F$614)
+SUMIF(Gear!I$3:I$614, A257, Gear!F$3:F$614)
+SUMIF(Workshop!G$3:G$603, A257, Workshop!I$3:I$603)
+SUMIF(Workshop!J$3:J$603, A257, Workshop!L$3:L$603)
+SUMIF(Workshop!M$3:M$603, A257, Workshop!O$3:O$603)
+SUMIF(Workshop!P$3:P$603, A257, Workshop!R$3:R$603)
+SUMIF(Fish!G$3:G$616, A257, Fish!I$3:I$616)
+SUMIF(Fish!J$3:J$616, A257, Fish!L$3:L$616)</f>
        <v>0</v>
      </c>
      <c r="E257">
        <f>SUM(C257:D257)</f>
        <v>12</v>
      </c>
      <c r="F257">
        <f>MAX(0, E257-B257)</f>
        <v>12</v>
      </c>
      <c r="G257" t="s">
        <v>285</v>
      </c>
      <c r="J257" t="str">
        <f>IF(OR(
AND(NOT(ISBLANK(G257)),
IFERROR(VLOOKUP(G257, Crops!$A$3:$B$616, 2, FALSE),
IFERROR(VLOOKUP(G257, Trees!$A$3:$B$615, 2, FALSE),
IFERROR(VLOOKUP(G257, Animals!$A$3:$B$616, 2, FALSE),
IFERROR(VLOOKUP(G257, Gear!$A$3:$B$614, 2, FALSE),
IFERROR(VLOOKUP(G257, Workshop!$A$3:$B$604, 2, FALSE),
IFERROR(VLOOKUP(G257, Fish!$A$3:$B$613, 2, FALSE), 0)))))) &lt;= 0),
AND(NOT(ISBLANK(H257)),
IFERROR(VLOOKUP(H257, Crops!$A$3:$B$616, 2, FALSE),
IFERROR(VLOOKUP(H257, Trees!$A$3:$B$615, 2, FALSE),
IFERROR(VLOOKUP(H257, Animals!$A$3:$B$616, 2, FALSE),
IFERROR(VLOOKUP(H257, Gear!$A$3:$B$614, 2, FALSE),
IFERROR(VLOOKUP(H257, Workshop!$A$3:$B$604, 2, FALSE),
IFERROR(VLOOKUP(H257, Fish!$A$3:$B$613, 2, FALSE), 0)))))) &lt;= 0),
AND(NOT(ISBLANK(I257)),
IFERROR(VLOOKUP(I257, Crops!$A$3:$B$616, 2, FALSE),
IFERROR(VLOOKUP(I257, Trees!$A$3:$B$615, 2, FALSE),
IFERROR(VLOOKUP(I257, Animals!$A$3:$B$616, 2, FALSE),
IFERROR(VLOOKUP(I257, Gear!$A$3:$B$614, 2, FALSE),
IFERROR(VLOOKUP(I257, Workshop!$A$3:$B$604, 2, FALSE),
IFERROR(VLOOKUP(I257, Fish!$A$3:$B$613, 2, FALSE), 0)))))) &lt;= 0)), "X", "")</f>
        <v>X</v>
      </c>
      <c r="K257">
        <v>1</v>
      </c>
      <c r="L257">
        <v>298</v>
      </c>
    </row>
    <row r="258" spans="1:12" x14ac:dyDescent="0.25">
      <c r="A258" t="s">
        <v>323</v>
      </c>
      <c r="B258">
        <v>1</v>
      </c>
      <c r="C258">
        <f>$G$1</f>
        <v>12</v>
      </c>
      <c r="D258">
        <f>SUMIF(Animals!G$3:G$616, A258, Animals!F$3:F$616)
+SUMIF(Gear!G$3:G$614, A258, Gear!F$3:F$614)
+SUMIF(Gear!H$3:H$614, A258, Gear!F$3:F$614)
+SUMIF(Gear!I$3:I$614, A258, Gear!F$3:F$614)
+SUMIF(Workshop!G$3:G$603, A258, Workshop!I$3:I$603)
+SUMIF(Workshop!J$3:J$603, A258, Workshop!L$3:L$603)
+SUMIF(Workshop!M$3:M$603, A258, Workshop!O$3:O$603)
+SUMIF(Workshop!P$3:P$603, A258, Workshop!R$3:R$603)
+SUMIF(Fish!G$3:G$616, A258, Fish!I$3:I$616)
+SUMIF(Fish!J$3:J$616, A258, Fish!L$3:L$616)</f>
        <v>0</v>
      </c>
      <c r="E258">
        <f>SUM(C258:D258)</f>
        <v>12</v>
      </c>
      <c r="F258">
        <f>MAX(0, E258-B258)</f>
        <v>11</v>
      </c>
      <c r="G258" t="s">
        <v>66</v>
      </c>
      <c r="H258" t="s">
        <v>98</v>
      </c>
      <c r="I258" t="s">
        <v>273</v>
      </c>
      <c r="J258" t="str">
        <f>IF(OR(
AND(NOT(ISBLANK(G258)),
IFERROR(VLOOKUP(G258, Crops!$A$3:$B$616, 2, FALSE),
IFERROR(VLOOKUP(G258, Trees!$A$3:$B$615, 2, FALSE),
IFERROR(VLOOKUP(G258, Animals!$A$3:$B$616, 2, FALSE),
IFERROR(VLOOKUP(G258, Gear!$A$3:$B$614, 2, FALSE),
IFERROR(VLOOKUP(G258, Workshop!$A$3:$B$604, 2, FALSE),
IFERROR(VLOOKUP(G258, Fish!$A$3:$B$613, 2, FALSE), 0)))))) &lt;= 0),
AND(NOT(ISBLANK(H258)),
IFERROR(VLOOKUP(H258, Crops!$A$3:$B$616, 2, FALSE),
IFERROR(VLOOKUP(H258, Trees!$A$3:$B$615, 2, FALSE),
IFERROR(VLOOKUP(H258, Animals!$A$3:$B$616, 2, FALSE),
IFERROR(VLOOKUP(H258, Gear!$A$3:$B$614, 2, FALSE),
IFERROR(VLOOKUP(H258, Workshop!$A$3:$B$604, 2, FALSE),
IFERROR(VLOOKUP(H258, Fish!$A$3:$B$613, 2, FALSE), 0)))))) &lt;= 0),
AND(NOT(ISBLANK(I258)),
IFERROR(VLOOKUP(I258, Crops!$A$3:$B$616, 2, FALSE),
IFERROR(VLOOKUP(I258, Trees!$A$3:$B$615, 2, FALSE),
IFERROR(VLOOKUP(I258, Animals!$A$3:$B$616, 2, FALSE),
IFERROR(VLOOKUP(I258, Gear!$A$3:$B$614, 2, FALSE),
IFERROR(VLOOKUP(I258, Workshop!$A$3:$B$604, 2, FALSE),
IFERROR(VLOOKUP(I258, Fish!$A$3:$B$613, 2, FALSE), 0)))))) &lt;= 0)), "X", "")</f>
        <v>X</v>
      </c>
      <c r="K258">
        <v>2</v>
      </c>
    </row>
    <row r="259" spans="1:12" x14ac:dyDescent="0.25">
      <c r="A259" t="s">
        <v>547</v>
      </c>
      <c r="B259">
        <v>16</v>
      </c>
      <c r="C259">
        <f>$G$1</f>
        <v>12</v>
      </c>
      <c r="D259">
        <f>SUMIF(Animals!G$3:G$616, A259, Animals!F$3:F$616)
+SUMIF(Gear!G$3:G$614, A259, Gear!F$3:F$614)
+SUMIF(Gear!H$3:H$614, A259, Gear!F$3:F$614)
+SUMIF(Gear!I$3:I$614, A259, Gear!F$3:F$614)
+SUMIF(Workshop!G$3:G$603, A259, Workshop!I$3:I$603)
+SUMIF(Workshop!J$3:J$603, A259, Workshop!L$3:L$603)
+SUMIF(Workshop!M$3:M$603, A259, Workshop!O$3:O$603)
+SUMIF(Workshop!P$3:P$603, A259, Workshop!R$3:R$603)
+SUMIF(Fish!G$3:G$616, A259, Fish!I$3:I$616)
+SUMIF(Fish!J$3:J$616, A259, Fish!L$3:L$616)</f>
        <v>0</v>
      </c>
      <c r="E259">
        <f>SUM(C259:D259)</f>
        <v>12</v>
      </c>
      <c r="F259">
        <f>MAX(0, E259-B259)</f>
        <v>0</v>
      </c>
      <c r="G259" t="s">
        <v>42</v>
      </c>
      <c r="H259" t="s">
        <v>18</v>
      </c>
      <c r="I259" t="s">
        <v>548</v>
      </c>
      <c r="J259" t="str">
        <f>IF(OR(
AND(NOT(ISBLANK(G259)),
IFERROR(VLOOKUP(G259, Crops!$A$3:$B$616, 2, FALSE),
IFERROR(VLOOKUP(G259, Trees!$A$3:$B$615, 2, FALSE),
IFERROR(VLOOKUP(G259, Animals!$A$3:$B$616, 2, FALSE),
IFERROR(VLOOKUP(G259, Gear!$A$3:$B$614, 2, FALSE),
IFERROR(VLOOKUP(G259, Workshop!$A$3:$B$604, 2, FALSE),
IFERROR(VLOOKUP(G259, Fish!$A$3:$B$613, 2, FALSE), 0)))))) &lt;= 0),
AND(NOT(ISBLANK(H259)),
IFERROR(VLOOKUP(H259, Crops!$A$3:$B$616, 2, FALSE),
IFERROR(VLOOKUP(H259, Trees!$A$3:$B$615, 2, FALSE),
IFERROR(VLOOKUP(H259, Animals!$A$3:$B$616, 2, FALSE),
IFERROR(VLOOKUP(H259, Gear!$A$3:$B$614, 2, FALSE),
IFERROR(VLOOKUP(H259, Workshop!$A$3:$B$604, 2, FALSE),
IFERROR(VLOOKUP(H259, Fish!$A$3:$B$613, 2, FALSE), 0)))))) &lt;= 0),
AND(NOT(ISBLANK(I259)),
IFERROR(VLOOKUP(I259, Crops!$A$3:$B$616, 2, FALSE),
IFERROR(VLOOKUP(I259, Trees!$A$3:$B$615, 2, FALSE),
IFERROR(VLOOKUP(I259, Animals!$A$3:$B$616, 2, FALSE),
IFERROR(VLOOKUP(I259, Gear!$A$3:$B$614, 2, FALSE),
IFERROR(VLOOKUP(I259, Workshop!$A$3:$B$604, 2, FALSE),
IFERROR(VLOOKUP(I259, Fish!$A$3:$B$613, 2, FALSE), 0)))))) &lt;= 0)), "X", "")</f>
        <v>X</v>
      </c>
      <c r="K259">
        <v>1</v>
      </c>
      <c r="L259">
        <v>23</v>
      </c>
    </row>
    <row r="260" spans="1:12" x14ac:dyDescent="0.25">
      <c r="C260">
        <f>$G$1</f>
        <v>12</v>
      </c>
      <c r="D260">
        <f>SUMIF(Animals!G$3:G$616, A260, Animals!F$3:F$616)
+SUMIF(Gear!G$3:G$614, A260, Gear!F$3:F$614)
+SUMIF(Gear!H$3:H$614, A260, Gear!F$3:F$614)
+SUMIF(Gear!I$3:I$614, A260, Gear!F$3:F$614)
+SUMIF(Workshop!G$3:G$603, A260, Workshop!I$3:I$603)
+SUMIF(Workshop!J$3:J$603, A260, Workshop!L$3:L$603)
+SUMIF(Workshop!M$3:M$603, A260, Workshop!O$3:O$603)
+SUMIF(Workshop!P$3:P$603, A260, Workshop!R$3:R$603)
+SUMIF(Fish!G$3:G$616, A260, Fish!I$3:I$616)
+SUMIF(Fish!J$3:J$616, A260, Fish!L$3:L$616)</f>
        <v>0</v>
      </c>
      <c r="E260">
        <f t="shared" ref="E259:E322" si="0">SUM(C260:D260)</f>
        <v>12</v>
      </c>
      <c r="F260">
        <f>MAX(0, E260-B260)</f>
        <v>12</v>
      </c>
      <c r="J260" t="str">
        <f>IF(OR(
AND(NOT(ISBLANK(G260)),
IFERROR(VLOOKUP(G260, Crops!$A$3:$B$616, 2, FALSE),
IFERROR(VLOOKUP(G260, Trees!$A$3:$B$615, 2, FALSE),
IFERROR(VLOOKUP(G260, Animals!$A$3:$B$616, 2, FALSE),
IFERROR(VLOOKUP(G260, Gear!$A$3:$B$614, 2, FALSE),
IFERROR(VLOOKUP(G260, Workshop!$A$3:$B$604, 2, FALSE),
IFERROR(VLOOKUP(G260, Fish!$A$3:$B$613, 2, FALSE), 0)))))) &lt;= 0),
AND(NOT(ISBLANK(H260)),
IFERROR(VLOOKUP(H260, Crops!$A$3:$B$616, 2, FALSE),
IFERROR(VLOOKUP(H260, Trees!$A$3:$B$615, 2, FALSE),
IFERROR(VLOOKUP(H260, Animals!$A$3:$B$616, 2, FALSE),
IFERROR(VLOOKUP(H260, Gear!$A$3:$B$614, 2, FALSE),
IFERROR(VLOOKUP(H260, Workshop!$A$3:$B$604, 2, FALSE),
IFERROR(VLOOKUP(H260, Fish!$A$3:$B$613, 2, FALSE), 0)))))) &lt;= 0),
AND(NOT(ISBLANK(I260)),
IFERROR(VLOOKUP(I260, Crops!$A$3:$B$616, 2, FALSE),
IFERROR(VLOOKUP(I260, Trees!$A$3:$B$615, 2, FALSE),
IFERROR(VLOOKUP(I260, Animals!$A$3:$B$616, 2, FALSE),
IFERROR(VLOOKUP(I260, Gear!$A$3:$B$614, 2, FALSE),
IFERROR(VLOOKUP(I260, Workshop!$A$3:$B$604, 2, FALSE),
IFERROR(VLOOKUP(I260, Fish!$A$3:$B$613, 2, FALSE), 0)))))) &lt;= 0)), "X", "")</f>
        <v/>
      </c>
    </row>
    <row r="261" spans="1:12" x14ac:dyDescent="0.25">
      <c r="C261">
        <f>$G$1</f>
        <v>12</v>
      </c>
      <c r="D261">
        <f>SUMIF(Animals!G$3:G$616, A261, Animals!F$3:F$616)
+SUMIF(Gear!G$3:G$614, A261, Gear!F$3:F$614)
+SUMIF(Gear!H$3:H$614, A261, Gear!F$3:F$614)
+SUMIF(Gear!I$3:I$614, A261, Gear!F$3:F$614)
+SUMIF(Workshop!G$3:G$603, A261, Workshop!I$3:I$603)
+SUMIF(Workshop!J$3:J$603, A261, Workshop!L$3:L$603)
+SUMIF(Workshop!M$3:M$603, A261, Workshop!O$3:O$603)
+SUMIF(Workshop!P$3:P$603, A261, Workshop!R$3:R$603)
+SUMIF(Fish!G$3:G$616, A261, Fish!I$3:I$616)
+SUMIF(Fish!J$3:J$616, A261, Fish!L$3:L$616)</f>
        <v>0</v>
      </c>
      <c r="E261">
        <f t="shared" si="0"/>
        <v>12</v>
      </c>
      <c r="F261">
        <f>MAX(0, E261-B261)</f>
        <v>12</v>
      </c>
      <c r="J261" t="str">
        <f>IF(OR(
AND(NOT(ISBLANK(G261)),
IFERROR(VLOOKUP(G261, Crops!$A$3:$B$616, 2, FALSE),
IFERROR(VLOOKUP(G261, Trees!$A$3:$B$615, 2, FALSE),
IFERROR(VLOOKUP(G261, Animals!$A$3:$B$616, 2, FALSE),
IFERROR(VLOOKUP(G261, Gear!$A$3:$B$614, 2, FALSE),
IFERROR(VLOOKUP(G261, Workshop!$A$3:$B$604, 2, FALSE),
IFERROR(VLOOKUP(G261, Fish!$A$3:$B$613, 2, FALSE), 0)))))) &lt;= 0),
AND(NOT(ISBLANK(H261)),
IFERROR(VLOOKUP(H261, Crops!$A$3:$B$616, 2, FALSE),
IFERROR(VLOOKUP(H261, Trees!$A$3:$B$615, 2, FALSE),
IFERROR(VLOOKUP(H261, Animals!$A$3:$B$616, 2, FALSE),
IFERROR(VLOOKUP(H261, Gear!$A$3:$B$614, 2, FALSE),
IFERROR(VLOOKUP(H261, Workshop!$A$3:$B$604, 2, FALSE),
IFERROR(VLOOKUP(H261, Fish!$A$3:$B$613, 2, FALSE), 0)))))) &lt;= 0),
AND(NOT(ISBLANK(I261)),
IFERROR(VLOOKUP(I261, Crops!$A$3:$B$616, 2, FALSE),
IFERROR(VLOOKUP(I261, Trees!$A$3:$B$615, 2, FALSE),
IFERROR(VLOOKUP(I261, Animals!$A$3:$B$616, 2, FALSE),
IFERROR(VLOOKUP(I261, Gear!$A$3:$B$614, 2, FALSE),
IFERROR(VLOOKUP(I261, Workshop!$A$3:$B$604, 2, FALSE),
IFERROR(VLOOKUP(I261, Fish!$A$3:$B$613, 2, FALSE), 0)))))) &lt;= 0)), "X", "")</f>
        <v/>
      </c>
    </row>
    <row r="262" spans="1:12" x14ac:dyDescent="0.25">
      <c r="C262">
        <f>$G$1</f>
        <v>12</v>
      </c>
      <c r="D262">
        <f>SUMIF(Animals!G$3:G$616, A262, Animals!F$3:F$616)
+SUMIF(Gear!G$3:G$614, A262, Gear!F$3:F$614)
+SUMIF(Gear!H$3:H$614, A262, Gear!F$3:F$614)
+SUMIF(Gear!I$3:I$614, A262, Gear!F$3:F$614)
+SUMIF(Workshop!G$3:G$603, A262, Workshop!I$3:I$603)
+SUMIF(Workshop!J$3:J$603, A262, Workshop!L$3:L$603)
+SUMIF(Workshop!M$3:M$603, A262, Workshop!O$3:O$603)
+SUMIF(Workshop!P$3:P$603, A262, Workshop!R$3:R$603)
+SUMIF(Fish!G$3:G$616, A262, Fish!I$3:I$616)
+SUMIF(Fish!J$3:J$616, A262, Fish!L$3:L$616)</f>
        <v>0</v>
      </c>
      <c r="E262">
        <f t="shared" si="0"/>
        <v>12</v>
      </c>
      <c r="F262">
        <f>MAX(0, E262-B262)</f>
        <v>12</v>
      </c>
      <c r="J262" t="str">
        <f>IF(OR(
AND(NOT(ISBLANK(G262)),
IFERROR(VLOOKUP(G262, Crops!$A$3:$B$616, 2, FALSE),
IFERROR(VLOOKUP(G262, Trees!$A$3:$B$615, 2, FALSE),
IFERROR(VLOOKUP(G262, Animals!$A$3:$B$616, 2, FALSE),
IFERROR(VLOOKUP(G262, Gear!$A$3:$B$614, 2, FALSE),
IFERROR(VLOOKUP(G262, Workshop!$A$3:$B$604, 2, FALSE),
IFERROR(VLOOKUP(G262, Fish!$A$3:$B$613, 2, FALSE), 0)))))) &lt;= 0),
AND(NOT(ISBLANK(H262)),
IFERROR(VLOOKUP(H262, Crops!$A$3:$B$616, 2, FALSE),
IFERROR(VLOOKUP(H262, Trees!$A$3:$B$615, 2, FALSE),
IFERROR(VLOOKUP(H262, Animals!$A$3:$B$616, 2, FALSE),
IFERROR(VLOOKUP(H262, Gear!$A$3:$B$614, 2, FALSE),
IFERROR(VLOOKUP(H262, Workshop!$A$3:$B$604, 2, FALSE),
IFERROR(VLOOKUP(H262, Fish!$A$3:$B$613, 2, FALSE), 0)))))) &lt;= 0),
AND(NOT(ISBLANK(I262)),
IFERROR(VLOOKUP(I262, Crops!$A$3:$B$616, 2, FALSE),
IFERROR(VLOOKUP(I262, Trees!$A$3:$B$615, 2, FALSE),
IFERROR(VLOOKUP(I262, Animals!$A$3:$B$616, 2, FALSE),
IFERROR(VLOOKUP(I262, Gear!$A$3:$B$614, 2, FALSE),
IFERROR(VLOOKUP(I262, Workshop!$A$3:$B$604, 2, FALSE),
IFERROR(VLOOKUP(I262, Fish!$A$3:$B$613, 2, FALSE), 0)))))) &lt;= 0)), "X", "")</f>
        <v/>
      </c>
    </row>
    <row r="263" spans="1:12" x14ac:dyDescent="0.25">
      <c r="C263">
        <f>$G$1</f>
        <v>12</v>
      </c>
      <c r="D263">
        <f>SUMIF(Animals!G$3:G$616, A263, Animals!F$3:F$616)
+SUMIF(Gear!G$3:G$614, A263, Gear!F$3:F$614)
+SUMIF(Gear!H$3:H$614, A263, Gear!F$3:F$614)
+SUMIF(Gear!I$3:I$614, A263, Gear!F$3:F$614)
+SUMIF(Workshop!G$3:G$603, A263, Workshop!I$3:I$603)
+SUMIF(Workshop!J$3:J$603, A263, Workshop!L$3:L$603)
+SUMIF(Workshop!M$3:M$603, A263, Workshop!O$3:O$603)
+SUMIF(Workshop!P$3:P$603, A263, Workshop!R$3:R$603)
+SUMIF(Fish!G$3:G$616, A263, Fish!I$3:I$616)
+SUMIF(Fish!J$3:J$616, A263, Fish!L$3:L$616)</f>
        <v>0</v>
      </c>
      <c r="E263">
        <f t="shared" si="0"/>
        <v>12</v>
      </c>
      <c r="F263">
        <f>MAX(0, E263-B263)</f>
        <v>12</v>
      </c>
      <c r="J263" t="str">
        <f>IF(OR(
AND(NOT(ISBLANK(G263)),
IFERROR(VLOOKUP(G263, Crops!$A$3:$B$616, 2, FALSE),
IFERROR(VLOOKUP(G263, Trees!$A$3:$B$615, 2, FALSE),
IFERROR(VLOOKUP(G263, Animals!$A$3:$B$616, 2, FALSE),
IFERROR(VLOOKUP(G263, Gear!$A$3:$B$614, 2, FALSE),
IFERROR(VLOOKUP(G263, Workshop!$A$3:$B$604, 2, FALSE),
IFERROR(VLOOKUP(G263, Fish!$A$3:$B$613, 2, FALSE), 0)))))) &lt;= 0),
AND(NOT(ISBLANK(H263)),
IFERROR(VLOOKUP(H263, Crops!$A$3:$B$616, 2, FALSE),
IFERROR(VLOOKUP(H263, Trees!$A$3:$B$615, 2, FALSE),
IFERROR(VLOOKUP(H263, Animals!$A$3:$B$616, 2, FALSE),
IFERROR(VLOOKUP(H263, Gear!$A$3:$B$614, 2, FALSE),
IFERROR(VLOOKUP(H263, Workshop!$A$3:$B$604, 2, FALSE),
IFERROR(VLOOKUP(H263, Fish!$A$3:$B$613, 2, FALSE), 0)))))) &lt;= 0),
AND(NOT(ISBLANK(I263)),
IFERROR(VLOOKUP(I263, Crops!$A$3:$B$616, 2, FALSE),
IFERROR(VLOOKUP(I263, Trees!$A$3:$B$615, 2, FALSE),
IFERROR(VLOOKUP(I263, Animals!$A$3:$B$616, 2, FALSE),
IFERROR(VLOOKUP(I263, Gear!$A$3:$B$614, 2, FALSE),
IFERROR(VLOOKUP(I263, Workshop!$A$3:$B$604, 2, FALSE),
IFERROR(VLOOKUP(I263, Fish!$A$3:$B$613, 2, FALSE), 0)))))) &lt;= 0)), "X", "")</f>
        <v/>
      </c>
    </row>
    <row r="264" spans="1:12" x14ac:dyDescent="0.25">
      <c r="C264">
        <f>$G$1</f>
        <v>12</v>
      </c>
      <c r="D264">
        <f>SUMIF(Animals!G$3:G$616, A264, Animals!F$3:F$616)
+SUMIF(Gear!G$3:G$614, A264, Gear!F$3:F$614)
+SUMIF(Gear!H$3:H$614, A264, Gear!F$3:F$614)
+SUMIF(Gear!I$3:I$614, A264, Gear!F$3:F$614)
+SUMIF(Workshop!G$3:G$603, A264, Workshop!I$3:I$603)
+SUMIF(Workshop!J$3:J$603, A264, Workshop!L$3:L$603)
+SUMIF(Workshop!M$3:M$603, A264, Workshop!O$3:O$603)
+SUMIF(Workshop!P$3:P$603, A264, Workshop!R$3:R$603)
+SUMIF(Fish!G$3:G$616, A264, Fish!I$3:I$616)
+SUMIF(Fish!J$3:J$616, A264, Fish!L$3:L$616)</f>
        <v>0</v>
      </c>
      <c r="E264">
        <f t="shared" si="0"/>
        <v>12</v>
      </c>
      <c r="F264">
        <f>MAX(0, E264-B264)</f>
        <v>12</v>
      </c>
      <c r="J264" t="str">
        <f>IF(OR(
AND(NOT(ISBLANK(G264)),
IFERROR(VLOOKUP(G264, Crops!$A$3:$B$616, 2, FALSE),
IFERROR(VLOOKUP(G264, Trees!$A$3:$B$615, 2, FALSE),
IFERROR(VLOOKUP(G264, Animals!$A$3:$B$616, 2, FALSE),
IFERROR(VLOOKUP(G264, Gear!$A$3:$B$614, 2, FALSE),
IFERROR(VLOOKUP(G264, Workshop!$A$3:$B$604, 2, FALSE),
IFERROR(VLOOKUP(G264, Fish!$A$3:$B$613, 2, FALSE), 0)))))) &lt;= 0),
AND(NOT(ISBLANK(H264)),
IFERROR(VLOOKUP(H264, Crops!$A$3:$B$616, 2, FALSE),
IFERROR(VLOOKUP(H264, Trees!$A$3:$B$615, 2, FALSE),
IFERROR(VLOOKUP(H264, Animals!$A$3:$B$616, 2, FALSE),
IFERROR(VLOOKUP(H264, Gear!$A$3:$B$614, 2, FALSE),
IFERROR(VLOOKUP(H264, Workshop!$A$3:$B$604, 2, FALSE),
IFERROR(VLOOKUP(H264, Fish!$A$3:$B$613, 2, FALSE), 0)))))) &lt;= 0),
AND(NOT(ISBLANK(I264)),
IFERROR(VLOOKUP(I264, Crops!$A$3:$B$616, 2, FALSE),
IFERROR(VLOOKUP(I264, Trees!$A$3:$B$615, 2, FALSE),
IFERROR(VLOOKUP(I264, Animals!$A$3:$B$616, 2, FALSE),
IFERROR(VLOOKUP(I264, Gear!$A$3:$B$614, 2, FALSE),
IFERROR(VLOOKUP(I264, Workshop!$A$3:$B$604, 2, FALSE),
IFERROR(VLOOKUP(I264, Fish!$A$3:$B$613, 2, FALSE), 0)))))) &lt;= 0)), "X", "")</f>
        <v/>
      </c>
    </row>
    <row r="265" spans="1:12" x14ac:dyDescent="0.25">
      <c r="C265">
        <f>$G$1</f>
        <v>12</v>
      </c>
      <c r="D265">
        <f>SUMIF(Animals!G$3:G$616, A265, Animals!F$3:F$616)
+SUMIF(Gear!G$3:G$614, A265, Gear!F$3:F$614)
+SUMIF(Gear!H$3:H$614, A265, Gear!F$3:F$614)
+SUMIF(Gear!I$3:I$614, A265, Gear!F$3:F$614)
+SUMIF(Workshop!G$3:G$603, A265, Workshop!I$3:I$603)
+SUMIF(Workshop!J$3:J$603, A265, Workshop!L$3:L$603)
+SUMIF(Workshop!M$3:M$603, A265, Workshop!O$3:O$603)
+SUMIF(Workshop!P$3:P$603, A265, Workshop!R$3:R$603)
+SUMIF(Fish!G$3:G$616, A265, Fish!I$3:I$616)
+SUMIF(Fish!J$3:J$616, A265, Fish!L$3:L$616)</f>
        <v>0</v>
      </c>
      <c r="E265">
        <f t="shared" si="0"/>
        <v>12</v>
      </c>
      <c r="F265">
        <f>MAX(0, E265-B265)</f>
        <v>12</v>
      </c>
      <c r="J265" t="str">
        <f>IF(OR(
AND(NOT(ISBLANK(G265)),
IFERROR(VLOOKUP(G265, Crops!$A$3:$B$616, 2, FALSE),
IFERROR(VLOOKUP(G265, Trees!$A$3:$B$615, 2, FALSE),
IFERROR(VLOOKUP(G265, Animals!$A$3:$B$616, 2, FALSE),
IFERROR(VLOOKUP(G265, Gear!$A$3:$B$614, 2, FALSE),
IFERROR(VLOOKUP(G265, Workshop!$A$3:$B$604, 2, FALSE),
IFERROR(VLOOKUP(G265, Fish!$A$3:$B$613, 2, FALSE), 0)))))) &lt;= 0),
AND(NOT(ISBLANK(H265)),
IFERROR(VLOOKUP(H265, Crops!$A$3:$B$616, 2, FALSE),
IFERROR(VLOOKUP(H265, Trees!$A$3:$B$615, 2, FALSE),
IFERROR(VLOOKUP(H265, Animals!$A$3:$B$616, 2, FALSE),
IFERROR(VLOOKUP(H265, Gear!$A$3:$B$614, 2, FALSE),
IFERROR(VLOOKUP(H265, Workshop!$A$3:$B$604, 2, FALSE),
IFERROR(VLOOKUP(H265, Fish!$A$3:$B$613, 2, FALSE), 0)))))) &lt;= 0),
AND(NOT(ISBLANK(I265)),
IFERROR(VLOOKUP(I265, Crops!$A$3:$B$616, 2, FALSE),
IFERROR(VLOOKUP(I265, Trees!$A$3:$B$615, 2, FALSE),
IFERROR(VLOOKUP(I265, Animals!$A$3:$B$616, 2, FALSE),
IFERROR(VLOOKUP(I265, Gear!$A$3:$B$614, 2, FALSE),
IFERROR(VLOOKUP(I265, Workshop!$A$3:$B$604, 2, FALSE),
IFERROR(VLOOKUP(I265, Fish!$A$3:$B$613, 2, FALSE), 0)))))) &lt;= 0)), "X", "")</f>
        <v/>
      </c>
    </row>
    <row r="266" spans="1:12" x14ac:dyDescent="0.25">
      <c r="C266">
        <f>$G$1</f>
        <v>12</v>
      </c>
      <c r="D266">
        <f>SUMIF(Animals!G$3:G$616, A266, Animals!F$3:F$616)
+SUMIF(Gear!G$3:G$614, A266, Gear!F$3:F$614)
+SUMIF(Gear!H$3:H$614, A266, Gear!F$3:F$614)
+SUMIF(Gear!I$3:I$614, A266, Gear!F$3:F$614)
+SUMIF(Workshop!G$3:G$603, A266, Workshop!I$3:I$603)
+SUMIF(Workshop!J$3:J$603, A266, Workshop!L$3:L$603)
+SUMIF(Workshop!M$3:M$603, A266, Workshop!O$3:O$603)
+SUMIF(Workshop!P$3:P$603, A266, Workshop!R$3:R$603)
+SUMIF(Fish!G$3:G$616, A266, Fish!I$3:I$616)
+SUMIF(Fish!J$3:J$616, A266, Fish!L$3:L$616)</f>
        <v>0</v>
      </c>
      <c r="E266">
        <f t="shared" si="0"/>
        <v>12</v>
      </c>
      <c r="F266">
        <f>MAX(0, E266-B266)</f>
        <v>12</v>
      </c>
      <c r="J266" t="str">
        <f>IF(OR(
AND(NOT(ISBLANK(G266)),
IFERROR(VLOOKUP(G266, Crops!$A$3:$B$616, 2, FALSE),
IFERROR(VLOOKUP(G266, Trees!$A$3:$B$615, 2, FALSE),
IFERROR(VLOOKUP(G266, Animals!$A$3:$B$616, 2, FALSE),
IFERROR(VLOOKUP(G266, Gear!$A$3:$B$614, 2, FALSE),
IFERROR(VLOOKUP(G266, Workshop!$A$3:$B$604, 2, FALSE),
IFERROR(VLOOKUP(G266, Fish!$A$3:$B$613, 2, FALSE), 0)))))) &lt;= 0),
AND(NOT(ISBLANK(H266)),
IFERROR(VLOOKUP(H266, Crops!$A$3:$B$616, 2, FALSE),
IFERROR(VLOOKUP(H266, Trees!$A$3:$B$615, 2, FALSE),
IFERROR(VLOOKUP(H266, Animals!$A$3:$B$616, 2, FALSE),
IFERROR(VLOOKUP(H266, Gear!$A$3:$B$614, 2, FALSE),
IFERROR(VLOOKUP(H266, Workshop!$A$3:$B$604, 2, FALSE),
IFERROR(VLOOKUP(H266, Fish!$A$3:$B$613, 2, FALSE), 0)))))) &lt;= 0),
AND(NOT(ISBLANK(I266)),
IFERROR(VLOOKUP(I266, Crops!$A$3:$B$616, 2, FALSE),
IFERROR(VLOOKUP(I266, Trees!$A$3:$B$615, 2, FALSE),
IFERROR(VLOOKUP(I266, Animals!$A$3:$B$616, 2, FALSE),
IFERROR(VLOOKUP(I266, Gear!$A$3:$B$614, 2, FALSE),
IFERROR(VLOOKUP(I266, Workshop!$A$3:$B$604, 2, FALSE),
IFERROR(VLOOKUP(I266, Fish!$A$3:$B$613, 2, FALSE), 0)))))) &lt;= 0)), "X", "")</f>
        <v/>
      </c>
    </row>
    <row r="267" spans="1:12" x14ac:dyDescent="0.25">
      <c r="C267">
        <f>$G$1</f>
        <v>12</v>
      </c>
      <c r="D267">
        <f>SUMIF(Animals!G$3:G$616, A267, Animals!F$3:F$616)
+SUMIF(Gear!G$3:G$614, A267, Gear!F$3:F$614)
+SUMIF(Gear!H$3:H$614, A267, Gear!F$3:F$614)
+SUMIF(Gear!I$3:I$614, A267, Gear!F$3:F$614)
+SUMIF(Workshop!G$3:G$603, A267, Workshop!I$3:I$603)
+SUMIF(Workshop!J$3:J$603, A267, Workshop!L$3:L$603)
+SUMIF(Workshop!M$3:M$603, A267, Workshop!O$3:O$603)
+SUMIF(Workshop!P$3:P$603, A267, Workshop!R$3:R$603)
+SUMIF(Fish!G$3:G$616, A267, Fish!I$3:I$616)
+SUMIF(Fish!J$3:J$616, A267, Fish!L$3:L$616)</f>
        <v>0</v>
      </c>
      <c r="E267">
        <f t="shared" si="0"/>
        <v>12</v>
      </c>
      <c r="F267">
        <f>MAX(0, E267-B267)</f>
        <v>12</v>
      </c>
      <c r="J267" t="str">
        <f>IF(OR(
AND(NOT(ISBLANK(G267)),
IFERROR(VLOOKUP(G267, Crops!$A$3:$B$616, 2, FALSE),
IFERROR(VLOOKUP(G267, Trees!$A$3:$B$615, 2, FALSE),
IFERROR(VLOOKUP(G267, Animals!$A$3:$B$616, 2, FALSE),
IFERROR(VLOOKUP(G267, Gear!$A$3:$B$614, 2, FALSE),
IFERROR(VLOOKUP(G267, Workshop!$A$3:$B$604, 2, FALSE),
IFERROR(VLOOKUP(G267, Fish!$A$3:$B$613, 2, FALSE), 0)))))) &lt;= 0),
AND(NOT(ISBLANK(H267)),
IFERROR(VLOOKUP(H267, Crops!$A$3:$B$616, 2, FALSE),
IFERROR(VLOOKUP(H267, Trees!$A$3:$B$615, 2, FALSE),
IFERROR(VLOOKUP(H267, Animals!$A$3:$B$616, 2, FALSE),
IFERROR(VLOOKUP(H267, Gear!$A$3:$B$614, 2, FALSE),
IFERROR(VLOOKUP(H267, Workshop!$A$3:$B$604, 2, FALSE),
IFERROR(VLOOKUP(H267, Fish!$A$3:$B$613, 2, FALSE), 0)))))) &lt;= 0),
AND(NOT(ISBLANK(I267)),
IFERROR(VLOOKUP(I267, Crops!$A$3:$B$616, 2, FALSE),
IFERROR(VLOOKUP(I267, Trees!$A$3:$B$615, 2, FALSE),
IFERROR(VLOOKUP(I267, Animals!$A$3:$B$616, 2, FALSE),
IFERROR(VLOOKUP(I267, Gear!$A$3:$B$614, 2, FALSE),
IFERROR(VLOOKUP(I267, Workshop!$A$3:$B$604, 2, FALSE),
IFERROR(VLOOKUP(I267, Fish!$A$3:$B$613, 2, FALSE), 0)))))) &lt;= 0)), "X", "")</f>
        <v/>
      </c>
    </row>
    <row r="268" spans="1:12" x14ac:dyDescent="0.25">
      <c r="C268">
        <f>$G$1</f>
        <v>12</v>
      </c>
      <c r="D268">
        <f>SUMIF(Animals!G$3:G$616, A268, Animals!F$3:F$616)
+SUMIF(Gear!G$3:G$614, A268, Gear!F$3:F$614)
+SUMIF(Gear!H$3:H$614, A268, Gear!F$3:F$614)
+SUMIF(Gear!I$3:I$614, A268, Gear!F$3:F$614)
+SUMIF(Workshop!G$3:G$603, A268, Workshop!I$3:I$603)
+SUMIF(Workshop!J$3:J$603, A268, Workshop!L$3:L$603)
+SUMIF(Workshop!M$3:M$603, A268, Workshop!O$3:O$603)
+SUMIF(Workshop!P$3:P$603, A268, Workshop!R$3:R$603)
+SUMIF(Fish!G$3:G$616, A268, Fish!I$3:I$616)
+SUMIF(Fish!J$3:J$616, A268, Fish!L$3:L$616)</f>
        <v>0</v>
      </c>
      <c r="E268">
        <f t="shared" si="0"/>
        <v>12</v>
      </c>
      <c r="F268">
        <f>MAX(0, E268-B268)</f>
        <v>12</v>
      </c>
      <c r="J268" t="str">
        <f>IF(OR(
AND(NOT(ISBLANK(G268)),
IFERROR(VLOOKUP(G268, Crops!$A$3:$B$616, 2, FALSE),
IFERROR(VLOOKUP(G268, Trees!$A$3:$B$615, 2, FALSE),
IFERROR(VLOOKUP(G268, Animals!$A$3:$B$616, 2, FALSE),
IFERROR(VLOOKUP(G268, Gear!$A$3:$B$614, 2, FALSE),
IFERROR(VLOOKUP(G268, Workshop!$A$3:$B$604, 2, FALSE),
IFERROR(VLOOKUP(G268, Fish!$A$3:$B$613, 2, FALSE), 0)))))) &lt;= 0),
AND(NOT(ISBLANK(H268)),
IFERROR(VLOOKUP(H268, Crops!$A$3:$B$616, 2, FALSE),
IFERROR(VLOOKUP(H268, Trees!$A$3:$B$615, 2, FALSE),
IFERROR(VLOOKUP(H268, Animals!$A$3:$B$616, 2, FALSE),
IFERROR(VLOOKUP(H268, Gear!$A$3:$B$614, 2, FALSE),
IFERROR(VLOOKUP(H268, Workshop!$A$3:$B$604, 2, FALSE),
IFERROR(VLOOKUP(H268, Fish!$A$3:$B$613, 2, FALSE), 0)))))) &lt;= 0),
AND(NOT(ISBLANK(I268)),
IFERROR(VLOOKUP(I268, Crops!$A$3:$B$616, 2, FALSE),
IFERROR(VLOOKUP(I268, Trees!$A$3:$B$615, 2, FALSE),
IFERROR(VLOOKUP(I268, Animals!$A$3:$B$616, 2, FALSE),
IFERROR(VLOOKUP(I268, Gear!$A$3:$B$614, 2, FALSE),
IFERROR(VLOOKUP(I268, Workshop!$A$3:$B$604, 2, FALSE),
IFERROR(VLOOKUP(I268, Fish!$A$3:$B$613, 2, FALSE), 0)))))) &lt;= 0)), "X", "")</f>
        <v/>
      </c>
    </row>
    <row r="269" spans="1:12" x14ac:dyDescent="0.25">
      <c r="C269">
        <f>$G$1</f>
        <v>12</v>
      </c>
      <c r="D269">
        <f>SUMIF(Animals!G$3:G$616, A269, Animals!F$3:F$616)
+SUMIF(Gear!G$3:G$614, A269, Gear!F$3:F$614)
+SUMIF(Gear!H$3:H$614, A269, Gear!F$3:F$614)
+SUMIF(Gear!I$3:I$614, A269, Gear!F$3:F$614)
+SUMIF(Workshop!G$3:G$603, A269, Workshop!I$3:I$603)
+SUMIF(Workshop!J$3:J$603, A269, Workshop!L$3:L$603)
+SUMIF(Workshop!M$3:M$603, A269, Workshop!O$3:O$603)
+SUMIF(Workshop!P$3:P$603, A269, Workshop!R$3:R$603)
+SUMIF(Fish!G$3:G$616, A269, Fish!I$3:I$616)
+SUMIF(Fish!J$3:J$616, A269, Fish!L$3:L$616)</f>
        <v>0</v>
      </c>
      <c r="E269">
        <f t="shared" si="0"/>
        <v>12</v>
      </c>
      <c r="F269">
        <f>MAX(0, E269-B269)</f>
        <v>12</v>
      </c>
      <c r="J269" t="str">
        <f>IF(OR(
AND(NOT(ISBLANK(G269)),
IFERROR(VLOOKUP(G269, Crops!$A$3:$B$616, 2, FALSE),
IFERROR(VLOOKUP(G269, Trees!$A$3:$B$615, 2, FALSE),
IFERROR(VLOOKUP(G269, Animals!$A$3:$B$616, 2, FALSE),
IFERROR(VLOOKUP(G269, Gear!$A$3:$B$614, 2, FALSE),
IFERROR(VLOOKUP(G269, Workshop!$A$3:$B$604, 2, FALSE),
IFERROR(VLOOKUP(G269, Fish!$A$3:$B$613, 2, FALSE), 0)))))) &lt;= 0),
AND(NOT(ISBLANK(H269)),
IFERROR(VLOOKUP(H269, Crops!$A$3:$B$616, 2, FALSE),
IFERROR(VLOOKUP(H269, Trees!$A$3:$B$615, 2, FALSE),
IFERROR(VLOOKUP(H269, Animals!$A$3:$B$616, 2, FALSE),
IFERROR(VLOOKUP(H269, Gear!$A$3:$B$614, 2, FALSE),
IFERROR(VLOOKUP(H269, Workshop!$A$3:$B$604, 2, FALSE),
IFERROR(VLOOKUP(H269, Fish!$A$3:$B$613, 2, FALSE), 0)))))) &lt;= 0),
AND(NOT(ISBLANK(I269)),
IFERROR(VLOOKUP(I269, Crops!$A$3:$B$616, 2, FALSE),
IFERROR(VLOOKUP(I269, Trees!$A$3:$B$615, 2, FALSE),
IFERROR(VLOOKUP(I269, Animals!$A$3:$B$616, 2, FALSE),
IFERROR(VLOOKUP(I269, Gear!$A$3:$B$614, 2, FALSE),
IFERROR(VLOOKUP(I269, Workshop!$A$3:$B$604, 2, FALSE),
IFERROR(VLOOKUP(I269, Fish!$A$3:$B$613, 2, FALSE), 0)))))) &lt;= 0)), "X", "")</f>
        <v/>
      </c>
    </row>
    <row r="270" spans="1:12" x14ac:dyDescent="0.25">
      <c r="C270">
        <f>$G$1</f>
        <v>12</v>
      </c>
      <c r="D270">
        <f>SUMIF(Animals!G$3:G$616, A270, Animals!F$3:F$616)
+SUMIF(Gear!G$3:G$614, A270, Gear!F$3:F$614)
+SUMIF(Gear!H$3:H$614, A270, Gear!F$3:F$614)
+SUMIF(Gear!I$3:I$614, A270, Gear!F$3:F$614)
+SUMIF(Workshop!G$3:G$603, A270, Workshop!I$3:I$603)
+SUMIF(Workshop!J$3:J$603, A270, Workshop!L$3:L$603)
+SUMIF(Workshop!M$3:M$603, A270, Workshop!O$3:O$603)
+SUMIF(Workshop!P$3:P$603, A270, Workshop!R$3:R$603)
+SUMIF(Fish!G$3:G$616, A270, Fish!I$3:I$616)
+SUMIF(Fish!J$3:J$616, A270, Fish!L$3:L$616)</f>
        <v>0</v>
      </c>
      <c r="E270">
        <f t="shared" si="0"/>
        <v>12</v>
      </c>
      <c r="F270">
        <f>MAX(0, E270-B270)</f>
        <v>12</v>
      </c>
      <c r="J270" t="str">
        <f>IF(OR(
AND(NOT(ISBLANK(G270)),
IFERROR(VLOOKUP(G270, Crops!$A$3:$B$616, 2, FALSE),
IFERROR(VLOOKUP(G270, Trees!$A$3:$B$615, 2, FALSE),
IFERROR(VLOOKUP(G270, Animals!$A$3:$B$616, 2, FALSE),
IFERROR(VLOOKUP(G270, Gear!$A$3:$B$614, 2, FALSE),
IFERROR(VLOOKUP(G270, Workshop!$A$3:$B$604, 2, FALSE),
IFERROR(VLOOKUP(G270, Fish!$A$3:$B$613, 2, FALSE), 0)))))) &lt;= 0),
AND(NOT(ISBLANK(H270)),
IFERROR(VLOOKUP(H270, Crops!$A$3:$B$616, 2, FALSE),
IFERROR(VLOOKUP(H270, Trees!$A$3:$B$615, 2, FALSE),
IFERROR(VLOOKUP(H270, Animals!$A$3:$B$616, 2, FALSE),
IFERROR(VLOOKUP(H270, Gear!$A$3:$B$614, 2, FALSE),
IFERROR(VLOOKUP(H270, Workshop!$A$3:$B$604, 2, FALSE),
IFERROR(VLOOKUP(H270, Fish!$A$3:$B$613, 2, FALSE), 0)))))) &lt;= 0),
AND(NOT(ISBLANK(I270)),
IFERROR(VLOOKUP(I270, Crops!$A$3:$B$616, 2, FALSE),
IFERROR(VLOOKUP(I270, Trees!$A$3:$B$615, 2, FALSE),
IFERROR(VLOOKUP(I270, Animals!$A$3:$B$616, 2, FALSE),
IFERROR(VLOOKUP(I270, Gear!$A$3:$B$614, 2, FALSE),
IFERROR(VLOOKUP(I270, Workshop!$A$3:$B$604, 2, FALSE),
IFERROR(VLOOKUP(I270, Fish!$A$3:$B$613, 2, FALSE), 0)))))) &lt;= 0)), "X", "")</f>
        <v/>
      </c>
    </row>
    <row r="271" spans="1:12" x14ac:dyDescent="0.25">
      <c r="C271">
        <f>$G$1</f>
        <v>12</v>
      </c>
      <c r="D271">
        <f>SUMIF(Animals!G$3:G$616, A271, Animals!F$3:F$616)
+SUMIF(Gear!G$3:G$614, A271, Gear!F$3:F$614)
+SUMIF(Gear!H$3:H$614, A271, Gear!F$3:F$614)
+SUMIF(Gear!I$3:I$614, A271, Gear!F$3:F$614)
+SUMIF(Workshop!G$3:G$603, A271, Workshop!I$3:I$603)
+SUMIF(Workshop!J$3:J$603, A271, Workshop!L$3:L$603)
+SUMIF(Workshop!M$3:M$603, A271, Workshop!O$3:O$603)
+SUMIF(Workshop!P$3:P$603, A271, Workshop!R$3:R$603)
+SUMIF(Fish!G$3:G$616, A271, Fish!I$3:I$616)
+SUMIF(Fish!J$3:J$616, A271, Fish!L$3:L$616)</f>
        <v>0</v>
      </c>
      <c r="E271">
        <f t="shared" si="0"/>
        <v>12</v>
      </c>
      <c r="F271">
        <f>MAX(0, E271-B271)</f>
        <v>12</v>
      </c>
      <c r="J271" t="str">
        <f>IF(OR(
AND(NOT(ISBLANK(G271)),
IFERROR(VLOOKUP(G271, Crops!$A$3:$B$616, 2, FALSE),
IFERROR(VLOOKUP(G271, Trees!$A$3:$B$615, 2, FALSE),
IFERROR(VLOOKUP(G271, Animals!$A$3:$B$616, 2, FALSE),
IFERROR(VLOOKUP(G271, Gear!$A$3:$B$614, 2, FALSE),
IFERROR(VLOOKUP(G271, Workshop!$A$3:$B$604, 2, FALSE),
IFERROR(VLOOKUP(G271, Fish!$A$3:$B$613, 2, FALSE), 0)))))) &lt;= 0),
AND(NOT(ISBLANK(H271)),
IFERROR(VLOOKUP(H271, Crops!$A$3:$B$616, 2, FALSE),
IFERROR(VLOOKUP(H271, Trees!$A$3:$B$615, 2, FALSE),
IFERROR(VLOOKUP(H271, Animals!$A$3:$B$616, 2, FALSE),
IFERROR(VLOOKUP(H271, Gear!$A$3:$B$614, 2, FALSE),
IFERROR(VLOOKUP(H271, Workshop!$A$3:$B$604, 2, FALSE),
IFERROR(VLOOKUP(H271, Fish!$A$3:$B$613, 2, FALSE), 0)))))) &lt;= 0),
AND(NOT(ISBLANK(I271)),
IFERROR(VLOOKUP(I271, Crops!$A$3:$B$616, 2, FALSE),
IFERROR(VLOOKUP(I271, Trees!$A$3:$B$615, 2, FALSE),
IFERROR(VLOOKUP(I271, Animals!$A$3:$B$616, 2, FALSE),
IFERROR(VLOOKUP(I271, Gear!$A$3:$B$614, 2, FALSE),
IFERROR(VLOOKUP(I271, Workshop!$A$3:$B$604, 2, FALSE),
IFERROR(VLOOKUP(I271, Fish!$A$3:$B$613, 2, FALSE), 0)))))) &lt;= 0)), "X", "")</f>
        <v/>
      </c>
    </row>
    <row r="272" spans="1:12" x14ac:dyDescent="0.25">
      <c r="C272">
        <f>$G$1</f>
        <v>12</v>
      </c>
      <c r="D272">
        <f>SUMIF(Animals!G$3:G$616, A272, Animals!F$3:F$616)
+SUMIF(Gear!G$3:G$614, A272, Gear!F$3:F$614)
+SUMIF(Gear!H$3:H$614, A272, Gear!F$3:F$614)
+SUMIF(Gear!I$3:I$614, A272, Gear!F$3:F$614)
+SUMIF(Workshop!G$3:G$603, A272, Workshop!I$3:I$603)
+SUMIF(Workshop!J$3:J$603, A272, Workshop!L$3:L$603)
+SUMIF(Workshop!M$3:M$603, A272, Workshop!O$3:O$603)
+SUMIF(Workshop!P$3:P$603, A272, Workshop!R$3:R$603)
+SUMIF(Fish!G$3:G$616, A272, Fish!I$3:I$616)
+SUMIF(Fish!J$3:J$616, A272, Fish!L$3:L$616)</f>
        <v>0</v>
      </c>
      <c r="E272">
        <f t="shared" si="0"/>
        <v>12</v>
      </c>
      <c r="F272">
        <f>MAX(0, E272-B272)</f>
        <v>12</v>
      </c>
      <c r="J272" t="str">
        <f>IF(OR(
AND(NOT(ISBLANK(G272)),
IFERROR(VLOOKUP(G272, Crops!$A$3:$B$616, 2, FALSE),
IFERROR(VLOOKUP(G272, Trees!$A$3:$B$615, 2, FALSE),
IFERROR(VLOOKUP(G272, Animals!$A$3:$B$616, 2, FALSE),
IFERROR(VLOOKUP(G272, Gear!$A$3:$B$614, 2, FALSE),
IFERROR(VLOOKUP(G272, Workshop!$A$3:$B$604, 2, FALSE),
IFERROR(VLOOKUP(G272, Fish!$A$3:$B$613, 2, FALSE), 0)))))) &lt;= 0),
AND(NOT(ISBLANK(H272)),
IFERROR(VLOOKUP(H272, Crops!$A$3:$B$616, 2, FALSE),
IFERROR(VLOOKUP(H272, Trees!$A$3:$B$615, 2, FALSE),
IFERROR(VLOOKUP(H272, Animals!$A$3:$B$616, 2, FALSE),
IFERROR(VLOOKUP(H272, Gear!$A$3:$B$614, 2, FALSE),
IFERROR(VLOOKUP(H272, Workshop!$A$3:$B$604, 2, FALSE),
IFERROR(VLOOKUP(H272, Fish!$A$3:$B$613, 2, FALSE), 0)))))) &lt;= 0),
AND(NOT(ISBLANK(I272)),
IFERROR(VLOOKUP(I272, Crops!$A$3:$B$616, 2, FALSE),
IFERROR(VLOOKUP(I272, Trees!$A$3:$B$615, 2, FALSE),
IFERROR(VLOOKUP(I272, Animals!$A$3:$B$616, 2, FALSE),
IFERROR(VLOOKUP(I272, Gear!$A$3:$B$614, 2, FALSE),
IFERROR(VLOOKUP(I272, Workshop!$A$3:$B$604, 2, FALSE),
IFERROR(VLOOKUP(I272, Fish!$A$3:$B$613, 2, FALSE), 0)))))) &lt;= 0)), "X", "")</f>
        <v/>
      </c>
    </row>
    <row r="273" spans="3:10" x14ac:dyDescent="0.25">
      <c r="C273">
        <f>$G$1</f>
        <v>12</v>
      </c>
      <c r="D273">
        <f>SUMIF(Animals!G$3:G$616, A273, Animals!F$3:F$616)
+SUMIF(Gear!G$3:G$614, A273, Gear!F$3:F$614)
+SUMIF(Gear!H$3:H$614, A273, Gear!F$3:F$614)
+SUMIF(Gear!I$3:I$614, A273, Gear!F$3:F$614)
+SUMIF(Workshop!G$3:G$603, A273, Workshop!I$3:I$603)
+SUMIF(Workshop!J$3:J$603, A273, Workshop!L$3:L$603)
+SUMIF(Workshop!M$3:M$603, A273, Workshop!O$3:O$603)
+SUMIF(Workshop!P$3:P$603, A273, Workshop!R$3:R$603)
+SUMIF(Fish!G$3:G$616, A273, Fish!I$3:I$616)
+SUMIF(Fish!J$3:J$616, A273, Fish!L$3:L$616)</f>
        <v>0</v>
      </c>
      <c r="E273">
        <f t="shared" si="0"/>
        <v>12</v>
      </c>
      <c r="F273">
        <f>MAX(0, E273-B273)</f>
        <v>12</v>
      </c>
      <c r="J273" t="str">
        <f>IF(OR(
AND(NOT(ISBLANK(G273)),
IFERROR(VLOOKUP(G273, Crops!$A$3:$B$616, 2, FALSE),
IFERROR(VLOOKUP(G273, Trees!$A$3:$B$615, 2, FALSE),
IFERROR(VLOOKUP(G273, Animals!$A$3:$B$616, 2, FALSE),
IFERROR(VLOOKUP(G273, Gear!$A$3:$B$614, 2, FALSE),
IFERROR(VLOOKUP(G273, Workshop!$A$3:$B$604, 2, FALSE),
IFERROR(VLOOKUP(G273, Fish!$A$3:$B$613, 2, FALSE), 0)))))) &lt;= 0),
AND(NOT(ISBLANK(H273)),
IFERROR(VLOOKUP(H273, Crops!$A$3:$B$616, 2, FALSE),
IFERROR(VLOOKUP(H273, Trees!$A$3:$B$615, 2, FALSE),
IFERROR(VLOOKUP(H273, Animals!$A$3:$B$616, 2, FALSE),
IFERROR(VLOOKUP(H273, Gear!$A$3:$B$614, 2, FALSE),
IFERROR(VLOOKUP(H273, Workshop!$A$3:$B$604, 2, FALSE),
IFERROR(VLOOKUP(H273, Fish!$A$3:$B$613, 2, FALSE), 0)))))) &lt;= 0),
AND(NOT(ISBLANK(I273)),
IFERROR(VLOOKUP(I273, Crops!$A$3:$B$616, 2, FALSE),
IFERROR(VLOOKUP(I273, Trees!$A$3:$B$615, 2, FALSE),
IFERROR(VLOOKUP(I273, Animals!$A$3:$B$616, 2, FALSE),
IFERROR(VLOOKUP(I273, Gear!$A$3:$B$614, 2, FALSE),
IFERROR(VLOOKUP(I273, Workshop!$A$3:$B$604, 2, FALSE),
IFERROR(VLOOKUP(I273, Fish!$A$3:$B$613, 2, FALSE), 0)))))) &lt;= 0)), "X", "")</f>
        <v/>
      </c>
    </row>
    <row r="274" spans="3:10" x14ac:dyDescent="0.25">
      <c r="C274">
        <f>$G$1</f>
        <v>12</v>
      </c>
      <c r="D274">
        <f>SUMIF(Animals!G$3:G$616, A274, Animals!F$3:F$616)
+SUMIF(Gear!G$3:G$614, A274, Gear!F$3:F$614)
+SUMIF(Gear!H$3:H$614, A274, Gear!F$3:F$614)
+SUMIF(Gear!I$3:I$614, A274, Gear!F$3:F$614)
+SUMIF(Workshop!G$3:G$603, A274, Workshop!I$3:I$603)
+SUMIF(Workshop!J$3:J$603, A274, Workshop!L$3:L$603)
+SUMIF(Workshop!M$3:M$603, A274, Workshop!O$3:O$603)
+SUMIF(Workshop!P$3:P$603, A274, Workshop!R$3:R$603)
+SUMIF(Fish!G$3:G$616, A274, Fish!I$3:I$616)
+SUMIF(Fish!J$3:J$616, A274, Fish!L$3:L$616)</f>
        <v>0</v>
      </c>
      <c r="E274">
        <f t="shared" si="0"/>
        <v>12</v>
      </c>
      <c r="F274">
        <f>MAX(0, E274-B274)</f>
        <v>12</v>
      </c>
      <c r="J274" t="str">
        <f>IF(OR(
AND(NOT(ISBLANK(G274)),
IFERROR(VLOOKUP(G274, Crops!$A$3:$B$616, 2, FALSE),
IFERROR(VLOOKUP(G274, Trees!$A$3:$B$615, 2, FALSE),
IFERROR(VLOOKUP(G274, Animals!$A$3:$B$616, 2, FALSE),
IFERROR(VLOOKUP(G274, Gear!$A$3:$B$614, 2, FALSE),
IFERROR(VLOOKUP(G274, Workshop!$A$3:$B$604, 2, FALSE),
IFERROR(VLOOKUP(G274, Fish!$A$3:$B$613, 2, FALSE), 0)))))) &lt;= 0),
AND(NOT(ISBLANK(H274)),
IFERROR(VLOOKUP(H274, Crops!$A$3:$B$616, 2, FALSE),
IFERROR(VLOOKUP(H274, Trees!$A$3:$B$615, 2, FALSE),
IFERROR(VLOOKUP(H274, Animals!$A$3:$B$616, 2, FALSE),
IFERROR(VLOOKUP(H274, Gear!$A$3:$B$614, 2, FALSE),
IFERROR(VLOOKUP(H274, Workshop!$A$3:$B$604, 2, FALSE),
IFERROR(VLOOKUP(H274, Fish!$A$3:$B$613, 2, FALSE), 0)))))) &lt;= 0),
AND(NOT(ISBLANK(I274)),
IFERROR(VLOOKUP(I274, Crops!$A$3:$B$616, 2, FALSE),
IFERROR(VLOOKUP(I274, Trees!$A$3:$B$615, 2, FALSE),
IFERROR(VLOOKUP(I274, Animals!$A$3:$B$616, 2, FALSE),
IFERROR(VLOOKUP(I274, Gear!$A$3:$B$614, 2, FALSE),
IFERROR(VLOOKUP(I274, Workshop!$A$3:$B$604, 2, FALSE),
IFERROR(VLOOKUP(I274, Fish!$A$3:$B$613, 2, FALSE), 0)))))) &lt;= 0)), "X", "")</f>
        <v/>
      </c>
    </row>
    <row r="275" spans="3:10" x14ac:dyDescent="0.25">
      <c r="C275">
        <f>$G$1</f>
        <v>12</v>
      </c>
      <c r="D275">
        <f>SUMIF(Animals!G$3:G$616, A275, Animals!F$3:F$616)
+SUMIF(Gear!G$3:G$614, A275, Gear!F$3:F$614)
+SUMIF(Gear!H$3:H$614, A275, Gear!F$3:F$614)
+SUMIF(Gear!I$3:I$614, A275, Gear!F$3:F$614)
+SUMIF(Workshop!G$3:G$603, A275, Workshop!I$3:I$603)
+SUMIF(Workshop!J$3:J$603, A275, Workshop!L$3:L$603)
+SUMIF(Workshop!M$3:M$603, A275, Workshop!O$3:O$603)
+SUMIF(Workshop!P$3:P$603, A275, Workshop!R$3:R$603)
+SUMIF(Fish!G$3:G$616, A275, Fish!I$3:I$616)
+SUMIF(Fish!J$3:J$616, A275, Fish!L$3:L$616)</f>
        <v>0</v>
      </c>
      <c r="E275">
        <f t="shared" si="0"/>
        <v>12</v>
      </c>
      <c r="F275">
        <f>MAX(0, E275-B275)</f>
        <v>12</v>
      </c>
      <c r="J275" t="str">
        <f>IF(OR(
AND(NOT(ISBLANK(G275)),
IFERROR(VLOOKUP(G275, Crops!$A$3:$B$616, 2, FALSE),
IFERROR(VLOOKUP(G275, Trees!$A$3:$B$615, 2, FALSE),
IFERROR(VLOOKUP(G275, Animals!$A$3:$B$616, 2, FALSE),
IFERROR(VLOOKUP(G275, Gear!$A$3:$B$614, 2, FALSE),
IFERROR(VLOOKUP(G275, Workshop!$A$3:$B$604, 2, FALSE),
IFERROR(VLOOKUP(G275, Fish!$A$3:$B$613, 2, FALSE), 0)))))) &lt;= 0),
AND(NOT(ISBLANK(H275)),
IFERROR(VLOOKUP(H275, Crops!$A$3:$B$616, 2, FALSE),
IFERROR(VLOOKUP(H275, Trees!$A$3:$B$615, 2, FALSE),
IFERROR(VLOOKUP(H275, Animals!$A$3:$B$616, 2, FALSE),
IFERROR(VLOOKUP(H275, Gear!$A$3:$B$614, 2, FALSE),
IFERROR(VLOOKUP(H275, Workshop!$A$3:$B$604, 2, FALSE),
IFERROR(VLOOKUP(H275, Fish!$A$3:$B$613, 2, FALSE), 0)))))) &lt;= 0),
AND(NOT(ISBLANK(I275)),
IFERROR(VLOOKUP(I275, Crops!$A$3:$B$616, 2, FALSE),
IFERROR(VLOOKUP(I275, Trees!$A$3:$B$615, 2, FALSE),
IFERROR(VLOOKUP(I275, Animals!$A$3:$B$616, 2, FALSE),
IFERROR(VLOOKUP(I275, Gear!$A$3:$B$614, 2, FALSE),
IFERROR(VLOOKUP(I275, Workshop!$A$3:$B$604, 2, FALSE),
IFERROR(VLOOKUP(I275, Fish!$A$3:$B$613, 2, FALSE), 0)))))) &lt;= 0)), "X", "")</f>
        <v/>
      </c>
    </row>
    <row r="276" spans="3:10" x14ac:dyDescent="0.25">
      <c r="C276">
        <f>$G$1</f>
        <v>12</v>
      </c>
      <c r="D276">
        <f>SUMIF(Animals!G$3:G$616, A276, Animals!F$3:F$616)
+SUMIF(Gear!G$3:G$614, A276, Gear!F$3:F$614)
+SUMIF(Gear!H$3:H$614, A276, Gear!F$3:F$614)
+SUMIF(Gear!I$3:I$614, A276, Gear!F$3:F$614)
+SUMIF(Workshop!G$3:G$603, A276, Workshop!I$3:I$603)
+SUMIF(Workshop!J$3:J$603, A276, Workshop!L$3:L$603)
+SUMIF(Workshop!M$3:M$603, A276, Workshop!O$3:O$603)
+SUMIF(Workshop!P$3:P$603, A276, Workshop!R$3:R$603)
+SUMIF(Fish!G$3:G$616, A276, Fish!I$3:I$616)
+SUMIF(Fish!J$3:J$616, A276, Fish!L$3:L$616)</f>
        <v>0</v>
      </c>
      <c r="E276">
        <f t="shared" si="0"/>
        <v>12</v>
      </c>
      <c r="F276">
        <f>MAX(0, E276-B276)</f>
        <v>12</v>
      </c>
      <c r="J276" t="str">
        <f>IF(OR(
AND(NOT(ISBLANK(G276)),
IFERROR(VLOOKUP(G276, Crops!$A$3:$B$616, 2, FALSE),
IFERROR(VLOOKUP(G276, Trees!$A$3:$B$615, 2, FALSE),
IFERROR(VLOOKUP(G276, Animals!$A$3:$B$616, 2, FALSE),
IFERROR(VLOOKUP(G276, Gear!$A$3:$B$614, 2, FALSE),
IFERROR(VLOOKUP(G276, Workshop!$A$3:$B$604, 2, FALSE),
IFERROR(VLOOKUP(G276, Fish!$A$3:$B$613, 2, FALSE), 0)))))) &lt;= 0),
AND(NOT(ISBLANK(H276)),
IFERROR(VLOOKUP(H276, Crops!$A$3:$B$616, 2, FALSE),
IFERROR(VLOOKUP(H276, Trees!$A$3:$B$615, 2, FALSE),
IFERROR(VLOOKUP(H276, Animals!$A$3:$B$616, 2, FALSE),
IFERROR(VLOOKUP(H276, Gear!$A$3:$B$614, 2, FALSE),
IFERROR(VLOOKUP(H276, Workshop!$A$3:$B$604, 2, FALSE),
IFERROR(VLOOKUP(H276, Fish!$A$3:$B$613, 2, FALSE), 0)))))) &lt;= 0),
AND(NOT(ISBLANK(I276)),
IFERROR(VLOOKUP(I276, Crops!$A$3:$B$616, 2, FALSE),
IFERROR(VLOOKUP(I276, Trees!$A$3:$B$615, 2, FALSE),
IFERROR(VLOOKUP(I276, Animals!$A$3:$B$616, 2, FALSE),
IFERROR(VLOOKUP(I276, Gear!$A$3:$B$614, 2, FALSE),
IFERROR(VLOOKUP(I276, Workshop!$A$3:$B$604, 2, FALSE),
IFERROR(VLOOKUP(I276, Fish!$A$3:$B$613, 2, FALSE), 0)))))) &lt;= 0)), "X", "")</f>
        <v/>
      </c>
    </row>
    <row r="277" spans="3:10" x14ac:dyDescent="0.25">
      <c r="C277">
        <f>$G$1</f>
        <v>12</v>
      </c>
      <c r="D277">
        <f>SUMIF(Animals!G$3:G$616, A277, Animals!F$3:F$616)
+SUMIF(Gear!G$3:G$614, A277, Gear!F$3:F$614)
+SUMIF(Gear!H$3:H$614, A277, Gear!F$3:F$614)
+SUMIF(Gear!I$3:I$614, A277, Gear!F$3:F$614)
+SUMIF(Workshop!G$3:G$603, A277, Workshop!I$3:I$603)
+SUMIF(Workshop!J$3:J$603, A277, Workshop!L$3:L$603)
+SUMIF(Workshop!M$3:M$603, A277, Workshop!O$3:O$603)
+SUMIF(Workshop!P$3:P$603, A277, Workshop!R$3:R$603)
+SUMIF(Fish!G$3:G$616, A277, Fish!I$3:I$616)
+SUMIF(Fish!J$3:J$616, A277, Fish!L$3:L$616)</f>
        <v>0</v>
      </c>
      <c r="E277">
        <f t="shared" si="0"/>
        <v>12</v>
      </c>
      <c r="F277">
        <f>MAX(0, E277-B277)</f>
        <v>12</v>
      </c>
      <c r="J277" t="str">
        <f>IF(OR(
AND(NOT(ISBLANK(G277)),
IFERROR(VLOOKUP(G277, Crops!$A$3:$B$616, 2, FALSE),
IFERROR(VLOOKUP(G277, Trees!$A$3:$B$615, 2, FALSE),
IFERROR(VLOOKUP(G277, Animals!$A$3:$B$616, 2, FALSE),
IFERROR(VLOOKUP(G277, Gear!$A$3:$B$614, 2, FALSE),
IFERROR(VLOOKUP(G277, Workshop!$A$3:$B$604, 2, FALSE),
IFERROR(VLOOKUP(G277, Fish!$A$3:$B$613, 2, FALSE), 0)))))) &lt;= 0),
AND(NOT(ISBLANK(H277)),
IFERROR(VLOOKUP(H277, Crops!$A$3:$B$616, 2, FALSE),
IFERROR(VLOOKUP(H277, Trees!$A$3:$B$615, 2, FALSE),
IFERROR(VLOOKUP(H277, Animals!$A$3:$B$616, 2, FALSE),
IFERROR(VLOOKUP(H277, Gear!$A$3:$B$614, 2, FALSE),
IFERROR(VLOOKUP(H277, Workshop!$A$3:$B$604, 2, FALSE),
IFERROR(VLOOKUP(H277, Fish!$A$3:$B$613, 2, FALSE), 0)))))) &lt;= 0),
AND(NOT(ISBLANK(I277)),
IFERROR(VLOOKUP(I277, Crops!$A$3:$B$616, 2, FALSE),
IFERROR(VLOOKUP(I277, Trees!$A$3:$B$615, 2, FALSE),
IFERROR(VLOOKUP(I277, Animals!$A$3:$B$616, 2, FALSE),
IFERROR(VLOOKUP(I277, Gear!$A$3:$B$614, 2, FALSE),
IFERROR(VLOOKUP(I277, Workshop!$A$3:$B$604, 2, FALSE),
IFERROR(VLOOKUP(I277, Fish!$A$3:$B$613, 2, FALSE), 0)))))) &lt;= 0)), "X", "")</f>
        <v/>
      </c>
    </row>
    <row r="278" spans="3:10" x14ac:dyDescent="0.25">
      <c r="C278">
        <f>$G$1</f>
        <v>12</v>
      </c>
      <c r="D278">
        <f>SUMIF(Animals!G$3:G$616, A278, Animals!F$3:F$616)
+SUMIF(Gear!G$3:G$614, A278, Gear!F$3:F$614)
+SUMIF(Gear!H$3:H$614, A278, Gear!F$3:F$614)
+SUMIF(Gear!I$3:I$614, A278, Gear!F$3:F$614)
+SUMIF(Workshop!G$3:G$603, A278, Workshop!I$3:I$603)
+SUMIF(Workshop!J$3:J$603, A278, Workshop!L$3:L$603)
+SUMIF(Workshop!M$3:M$603, A278, Workshop!O$3:O$603)
+SUMIF(Workshop!P$3:P$603, A278, Workshop!R$3:R$603)
+SUMIF(Fish!G$3:G$616, A278, Fish!I$3:I$616)
+SUMIF(Fish!J$3:J$616, A278, Fish!L$3:L$616)</f>
        <v>0</v>
      </c>
      <c r="E278">
        <f t="shared" si="0"/>
        <v>12</v>
      </c>
      <c r="F278">
        <f>MAX(0, E278-B278)</f>
        <v>12</v>
      </c>
      <c r="J278" t="str">
        <f>IF(OR(
AND(NOT(ISBLANK(G278)),
IFERROR(VLOOKUP(G278, Crops!$A$3:$B$616, 2, FALSE),
IFERROR(VLOOKUP(G278, Trees!$A$3:$B$615, 2, FALSE),
IFERROR(VLOOKUP(G278, Animals!$A$3:$B$616, 2, FALSE),
IFERROR(VLOOKUP(G278, Gear!$A$3:$B$614, 2, FALSE),
IFERROR(VLOOKUP(G278, Workshop!$A$3:$B$604, 2, FALSE),
IFERROR(VLOOKUP(G278, Fish!$A$3:$B$613, 2, FALSE), 0)))))) &lt;= 0),
AND(NOT(ISBLANK(H278)),
IFERROR(VLOOKUP(H278, Crops!$A$3:$B$616, 2, FALSE),
IFERROR(VLOOKUP(H278, Trees!$A$3:$B$615, 2, FALSE),
IFERROR(VLOOKUP(H278, Animals!$A$3:$B$616, 2, FALSE),
IFERROR(VLOOKUP(H278, Gear!$A$3:$B$614, 2, FALSE),
IFERROR(VLOOKUP(H278, Workshop!$A$3:$B$604, 2, FALSE),
IFERROR(VLOOKUP(H278, Fish!$A$3:$B$613, 2, FALSE), 0)))))) &lt;= 0),
AND(NOT(ISBLANK(I278)),
IFERROR(VLOOKUP(I278, Crops!$A$3:$B$616, 2, FALSE),
IFERROR(VLOOKUP(I278, Trees!$A$3:$B$615, 2, FALSE),
IFERROR(VLOOKUP(I278, Animals!$A$3:$B$616, 2, FALSE),
IFERROR(VLOOKUP(I278, Gear!$A$3:$B$614, 2, FALSE),
IFERROR(VLOOKUP(I278, Workshop!$A$3:$B$604, 2, FALSE),
IFERROR(VLOOKUP(I278, Fish!$A$3:$B$613, 2, FALSE), 0)))))) &lt;= 0)), "X", "")</f>
        <v/>
      </c>
    </row>
    <row r="279" spans="3:10" x14ac:dyDescent="0.25">
      <c r="C279">
        <f>$G$1</f>
        <v>12</v>
      </c>
      <c r="D279">
        <f>SUMIF(Animals!G$3:G$616, A279, Animals!F$3:F$616)
+SUMIF(Gear!G$3:G$614, A279, Gear!F$3:F$614)
+SUMIF(Gear!H$3:H$614, A279, Gear!F$3:F$614)
+SUMIF(Gear!I$3:I$614, A279, Gear!F$3:F$614)
+SUMIF(Workshop!G$3:G$603, A279, Workshop!I$3:I$603)
+SUMIF(Workshop!J$3:J$603, A279, Workshop!L$3:L$603)
+SUMIF(Workshop!M$3:M$603, A279, Workshop!O$3:O$603)
+SUMIF(Workshop!P$3:P$603, A279, Workshop!R$3:R$603)
+SUMIF(Fish!G$3:G$616, A279, Fish!I$3:I$616)
+SUMIF(Fish!J$3:J$616, A279, Fish!L$3:L$616)</f>
        <v>0</v>
      </c>
      <c r="E279">
        <f t="shared" si="0"/>
        <v>12</v>
      </c>
      <c r="F279">
        <f>MAX(0, E279-B279)</f>
        <v>12</v>
      </c>
      <c r="J279" t="str">
        <f>IF(OR(
AND(NOT(ISBLANK(G279)),
IFERROR(VLOOKUP(G279, Crops!$A$3:$B$616, 2, FALSE),
IFERROR(VLOOKUP(G279, Trees!$A$3:$B$615, 2, FALSE),
IFERROR(VLOOKUP(G279, Animals!$A$3:$B$616, 2, FALSE),
IFERROR(VLOOKUP(G279, Gear!$A$3:$B$614, 2, FALSE),
IFERROR(VLOOKUP(G279, Workshop!$A$3:$B$604, 2, FALSE),
IFERROR(VLOOKUP(G279, Fish!$A$3:$B$613, 2, FALSE), 0)))))) &lt;= 0),
AND(NOT(ISBLANK(H279)),
IFERROR(VLOOKUP(H279, Crops!$A$3:$B$616, 2, FALSE),
IFERROR(VLOOKUP(H279, Trees!$A$3:$B$615, 2, FALSE),
IFERROR(VLOOKUP(H279, Animals!$A$3:$B$616, 2, FALSE),
IFERROR(VLOOKUP(H279, Gear!$A$3:$B$614, 2, FALSE),
IFERROR(VLOOKUP(H279, Workshop!$A$3:$B$604, 2, FALSE),
IFERROR(VLOOKUP(H279, Fish!$A$3:$B$613, 2, FALSE), 0)))))) &lt;= 0),
AND(NOT(ISBLANK(I279)),
IFERROR(VLOOKUP(I279, Crops!$A$3:$B$616, 2, FALSE),
IFERROR(VLOOKUP(I279, Trees!$A$3:$B$615, 2, FALSE),
IFERROR(VLOOKUP(I279, Animals!$A$3:$B$616, 2, FALSE),
IFERROR(VLOOKUP(I279, Gear!$A$3:$B$614, 2, FALSE),
IFERROR(VLOOKUP(I279, Workshop!$A$3:$B$604, 2, FALSE),
IFERROR(VLOOKUP(I279, Fish!$A$3:$B$613, 2, FALSE), 0)))))) &lt;= 0)), "X", "")</f>
        <v/>
      </c>
    </row>
    <row r="280" spans="3:10" x14ac:dyDescent="0.25">
      <c r="C280">
        <f>$G$1</f>
        <v>12</v>
      </c>
      <c r="D280">
        <f>SUMIF(Animals!G$3:G$616, A280, Animals!F$3:F$616)
+SUMIF(Gear!G$3:G$614, A280, Gear!F$3:F$614)
+SUMIF(Gear!H$3:H$614, A280, Gear!F$3:F$614)
+SUMIF(Gear!I$3:I$614, A280, Gear!F$3:F$614)
+SUMIF(Workshop!G$3:G$603, A280, Workshop!I$3:I$603)
+SUMIF(Workshop!J$3:J$603, A280, Workshop!L$3:L$603)
+SUMIF(Workshop!M$3:M$603, A280, Workshop!O$3:O$603)
+SUMIF(Workshop!P$3:P$603, A280, Workshop!R$3:R$603)
+SUMIF(Fish!G$3:G$616, A280, Fish!I$3:I$616)
+SUMIF(Fish!J$3:J$616, A280, Fish!L$3:L$616)</f>
        <v>0</v>
      </c>
      <c r="E280">
        <f t="shared" si="0"/>
        <v>12</v>
      </c>
      <c r="F280">
        <f>MAX(0, E280-B280)</f>
        <v>12</v>
      </c>
      <c r="J280" t="str">
        <f>IF(OR(
AND(NOT(ISBLANK(G280)),
IFERROR(VLOOKUP(G280, Crops!$A$3:$B$616, 2, FALSE),
IFERROR(VLOOKUP(G280, Trees!$A$3:$B$615, 2, FALSE),
IFERROR(VLOOKUP(G280, Animals!$A$3:$B$616, 2, FALSE),
IFERROR(VLOOKUP(G280, Gear!$A$3:$B$614, 2, FALSE),
IFERROR(VLOOKUP(G280, Workshop!$A$3:$B$604, 2, FALSE),
IFERROR(VLOOKUP(G280, Fish!$A$3:$B$613, 2, FALSE), 0)))))) &lt;= 0),
AND(NOT(ISBLANK(H280)),
IFERROR(VLOOKUP(H280, Crops!$A$3:$B$616, 2, FALSE),
IFERROR(VLOOKUP(H280, Trees!$A$3:$B$615, 2, FALSE),
IFERROR(VLOOKUP(H280, Animals!$A$3:$B$616, 2, FALSE),
IFERROR(VLOOKUP(H280, Gear!$A$3:$B$614, 2, FALSE),
IFERROR(VLOOKUP(H280, Workshop!$A$3:$B$604, 2, FALSE),
IFERROR(VLOOKUP(H280, Fish!$A$3:$B$613, 2, FALSE), 0)))))) &lt;= 0),
AND(NOT(ISBLANK(I280)),
IFERROR(VLOOKUP(I280, Crops!$A$3:$B$616, 2, FALSE),
IFERROR(VLOOKUP(I280, Trees!$A$3:$B$615, 2, FALSE),
IFERROR(VLOOKUP(I280, Animals!$A$3:$B$616, 2, FALSE),
IFERROR(VLOOKUP(I280, Gear!$A$3:$B$614, 2, FALSE),
IFERROR(VLOOKUP(I280, Workshop!$A$3:$B$604, 2, FALSE),
IFERROR(VLOOKUP(I280, Fish!$A$3:$B$613, 2, FALSE), 0)))))) &lt;= 0)), "X", "")</f>
        <v/>
      </c>
    </row>
    <row r="281" spans="3:10" x14ac:dyDescent="0.25">
      <c r="C281">
        <f>$G$1</f>
        <v>12</v>
      </c>
      <c r="D281">
        <f>SUMIF(Animals!G$3:G$616, A281, Animals!F$3:F$616)
+SUMIF(Gear!G$3:G$614, A281, Gear!F$3:F$614)
+SUMIF(Gear!H$3:H$614, A281, Gear!F$3:F$614)
+SUMIF(Gear!I$3:I$614, A281, Gear!F$3:F$614)
+SUMIF(Workshop!G$3:G$603, A281, Workshop!I$3:I$603)
+SUMIF(Workshop!J$3:J$603, A281, Workshop!L$3:L$603)
+SUMIF(Workshop!M$3:M$603, A281, Workshop!O$3:O$603)
+SUMIF(Workshop!P$3:P$603, A281, Workshop!R$3:R$603)
+SUMIF(Fish!G$3:G$616, A281, Fish!I$3:I$616)
+SUMIF(Fish!J$3:J$616, A281, Fish!L$3:L$616)</f>
        <v>0</v>
      </c>
      <c r="E281">
        <f t="shared" si="0"/>
        <v>12</v>
      </c>
      <c r="F281">
        <f>MAX(0, E281-B281)</f>
        <v>12</v>
      </c>
      <c r="J281" t="str">
        <f>IF(OR(
AND(NOT(ISBLANK(G281)),
IFERROR(VLOOKUP(G281, Crops!$A$3:$B$616, 2, FALSE),
IFERROR(VLOOKUP(G281, Trees!$A$3:$B$615, 2, FALSE),
IFERROR(VLOOKUP(G281, Animals!$A$3:$B$616, 2, FALSE),
IFERROR(VLOOKUP(G281, Gear!$A$3:$B$614, 2, FALSE),
IFERROR(VLOOKUP(G281, Workshop!$A$3:$B$604, 2, FALSE),
IFERROR(VLOOKUP(G281, Fish!$A$3:$B$613, 2, FALSE), 0)))))) &lt;= 0),
AND(NOT(ISBLANK(H281)),
IFERROR(VLOOKUP(H281, Crops!$A$3:$B$616, 2, FALSE),
IFERROR(VLOOKUP(H281, Trees!$A$3:$B$615, 2, FALSE),
IFERROR(VLOOKUP(H281, Animals!$A$3:$B$616, 2, FALSE),
IFERROR(VLOOKUP(H281, Gear!$A$3:$B$614, 2, FALSE),
IFERROR(VLOOKUP(H281, Workshop!$A$3:$B$604, 2, FALSE),
IFERROR(VLOOKUP(H281, Fish!$A$3:$B$613, 2, FALSE), 0)))))) &lt;= 0),
AND(NOT(ISBLANK(I281)),
IFERROR(VLOOKUP(I281, Crops!$A$3:$B$616, 2, FALSE),
IFERROR(VLOOKUP(I281, Trees!$A$3:$B$615, 2, FALSE),
IFERROR(VLOOKUP(I281, Animals!$A$3:$B$616, 2, FALSE),
IFERROR(VLOOKUP(I281, Gear!$A$3:$B$614, 2, FALSE),
IFERROR(VLOOKUP(I281, Workshop!$A$3:$B$604, 2, FALSE),
IFERROR(VLOOKUP(I281, Fish!$A$3:$B$613, 2, FALSE), 0)))))) &lt;= 0)), "X", "")</f>
        <v/>
      </c>
    </row>
    <row r="282" spans="3:10" x14ac:dyDescent="0.25">
      <c r="C282">
        <f>$G$1</f>
        <v>12</v>
      </c>
      <c r="D282">
        <f>SUMIF(Animals!G$3:G$616, A282, Animals!F$3:F$616)
+SUMIF(Gear!G$3:G$614, A282, Gear!F$3:F$614)
+SUMIF(Gear!H$3:H$614, A282, Gear!F$3:F$614)
+SUMIF(Gear!I$3:I$614, A282, Gear!F$3:F$614)
+SUMIF(Workshop!G$3:G$603, A282, Workshop!I$3:I$603)
+SUMIF(Workshop!J$3:J$603, A282, Workshop!L$3:L$603)
+SUMIF(Workshop!M$3:M$603, A282, Workshop!O$3:O$603)
+SUMIF(Workshop!P$3:P$603, A282, Workshop!R$3:R$603)
+SUMIF(Fish!G$3:G$616, A282, Fish!I$3:I$616)
+SUMIF(Fish!J$3:J$616, A282, Fish!L$3:L$616)</f>
        <v>0</v>
      </c>
      <c r="E282">
        <f t="shared" si="0"/>
        <v>12</v>
      </c>
      <c r="F282">
        <f>MAX(0, E282-B282)</f>
        <v>12</v>
      </c>
      <c r="J282" t="str">
        <f>IF(OR(
AND(NOT(ISBLANK(G282)),
IFERROR(VLOOKUP(G282, Crops!$A$3:$B$616, 2, FALSE),
IFERROR(VLOOKUP(G282, Trees!$A$3:$B$615, 2, FALSE),
IFERROR(VLOOKUP(G282, Animals!$A$3:$B$616, 2, FALSE),
IFERROR(VLOOKUP(G282, Gear!$A$3:$B$614, 2, FALSE),
IFERROR(VLOOKUP(G282, Workshop!$A$3:$B$604, 2, FALSE),
IFERROR(VLOOKUP(G282, Fish!$A$3:$B$613, 2, FALSE), 0)))))) &lt;= 0),
AND(NOT(ISBLANK(H282)),
IFERROR(VLOOKUP(H282, Crops!$A$3:$B$616, 2, FALSE),
IFERROR(VLOOKUP(H282, Trees!$A$3:$B$615, 2, FALSE),
IFERROR(VLOOKUP(H282, Animals!$A$3:$B$616, 2, FALSE),
IFERROR(VLOOKUP(H282, Gear!$A$3:$B$614, 2, FALSE),
IFERROR(VLOOKUP(H282, Workshop!$A$3:$B$604, 2, FALSE),
IFERROR(VLOOKUP(H282, Fish!$A$3:$B$613, 2, FALSE), 0)))))) &lt;= 0),
AND(NOT(ISBLANK(I282)),
IFERROR(VLOOKUP(I282, Crops!$A$3:$B$616, 2, FALSE),
IFERROR(VLOOKUP(I282, Trees!$A$3:$B$615, 2, FALSE),
IFERROR(VLOOKUP(I282, Animals!$A$3:$B$616, 2, FALSE),
IFERROR(VLOOKUP(I282, Gear!$A$3:$B$614, 2, FALSE),
IFERROR(VLOOKUP(I282, Workshop!$A$3:$B$604, 2, FALSE),
IFERROR(VLOOKUP(I282, Fish!$A$3:$B$613, 2, FALSE), 0)))))) &lt;= 0)), "X", "")</f>
        <v/>
      </c>
    </row>
    <row r="283" spans="3:10" x14ac:dyDescent="0.25">
      <c r="C283">
        <f>$G$1</f>
        <v>12</v>
      </c>
      <c r="D283">
        <f>SUMIF(Animals!G$3:G$616, A283, Animals!F$3:F$616)
+SUMIF(Gear!G$3:G$614, A283, Gear!F$3:F$614)
+SUMIF(Gear!H$3:H$614, A283, Gear!F$3:F$614)
+SUMIF(Gear!I$3:I$614, A283, Gear!F$3:F$614)
+SUMIF(Workshop!G$3:G$603, A283, Workshop!I$3:I$603)
+SUMIF(Workshop!J$3:J$603, A283, Workshop!L$3:L$603)
+SUMIF(Workshop!M$3:M$603, A283, Workshop!O$3:O$603)
+SUMIF(Workshop!P$3:P$603, A283, Workshop!R$3:R$603)
+SUMIF(Fish!G$3:G$616, A283, Fish!I$3:I$616)
+SUMIF(Fish!J$3:J$616, A283, Fish!L$3:L$616)</f>
        <v>0</v>
      </c>
      <c r="E283">
        <f t="shared" si="0"/>
        <v>12</v>
      </c>
      <c r="F283">
        <f>MAX(0, E283-B283)</f>
        <v>12</v>
      </c>
      <c r="J283" t="str">
        <f>IF(OR(
AND(NOT(ISBLANK(G283)),
IFERROR(VLOOKUP(G283, Crops!$A$3:$B$616, 2, FALSE),
IFERROR(VLOOKUP(G283, Trees!$A$3:$B$615, 2, FALSE),
IFERROR(VLOOKUP(G283, Animals!$A$3:$B$616, 2, FALSE),
IFERROR(VLOOKUP(G283, Gear!$A$3:$B$614, 2, FALSE),
IFERROR(VLOOKUP(G283, Workshop!$A$3:$B$604, 2, FALSE),
IFERROR(VLOOKUP(G283, Fish!$A$3:$B$613, 2, FALSE), 0)))))) &lt;= 0),
AND(NOT(ISBLANK(H283)),
IFERROR(VLOOKUP(H283, Crops!$A$3:$B$616, 2, FALSE),
IFERROR(VLOOKUP(H283, Trees!$A$3:$B$615, 2, FALSE),
IFERROR(VLOOKUP(H283, Animals!$A$3:$B$616, 2, FALSE),
IFERROR(VLOOKUP(H283, Gear!$A$3:$B$614, 2, FALSE),
IFERROR(VLOOKUP(H283, Workshop!$A$3:$B$604, 2, FALSE),
IFERROR(VLOOKUP(H283, Fish!$A$3:$B$613, 2, FALSE), 0)))))) &lt;= 0),
AND(NOT(ISBLANK(I283)),
IFERROR(VLOOKUP(I283, Crops!$A$3:$B$616, 2, FALSE),
IFERROR(VLOOKUP(I283, Trees!$A$3:$B$615, 2, FALSE),
IFERROR(VLOOKUP(I283, Animals!$A$3:$B$616, 2, FALSE),
IFERROR(VLOOKUP(I283, Gear!$A$3:$B$614, 2, FALSE),
IFERROR(VLOOKUP(I283, Workshop!$A$3:$B$604, 2, FALSE),
IFERROR(VLOOKUP(I283, Fish!$A$3:$B$613, 2, FALSE), 0)))))) &lt;= 0)), "X", "")</f>
        <v/>
      </c>
    </row>
    <row r="284" spans="3:10" x14ac:dyDescent="0.25">
      <c r="C284">
        <f>$G$1</f>
        <v>12</v>
      </c>
      <c r="D284">
        <f>SUMIF(Animals!G$3:G$616, A284, Animals!F$3:F$616)
+SUMIF(Gear!G$3:G$614, A284, Gear!F$3:F$614)
+SUMIF(Gear!H$3:H$614, A284, Gear!F$3:F$614)
+SUMIF(Gear!I$3:I$614, A284, Gear!F$3:F$614)
+SUMIF(Workshop!G$3:G$603, A284, Workshop!I$3:I$603)
+SUMIF(Workshop!J$3:J$603, A284, Workshop!L$3:L$603)
+SUMIF(Workshop!M$3:M$603, A284, Workshop!O$3:O$603)
+SUMIF(Workshop!P$3:P$603, A284, Workshop!R$3:R$603)
+SUMIF(Fish!G$3:G$616, A284, Fish!I$3:I$616)
+SUMIF(Fish!J$3:J$616, A284, Fish!L$3:L$616)</f>
        <v>0</v>
      </c>
      <c r="E284">
        <f t="shared" si="0"/>
        <v>12</v>
      </c>
      <c r="F284">
        <f>MAX(0, E284-B284)</f>
        <v>12</v>
      </c>
      <c r="J284" t="str">
        <f>IF(OR(
AND(NOT(ISBLANK(G284)),
IFERROR(VLOOKUP(G284, Crops!$A$3:$B$616, 2, FALSE),
IFERROR(VLOOKUP(G284, Trees!$A$3:$B$615, 2, FALSE),
IFERROR(VLOOKUP(G284, Animals!$A$3:$B$616, 2, FALSE),
IFERROR(VLOOKUP(G284, Gear!$A$3:$B$614, 2, FALSE),
IFERROR(VLOOKUP(G284, Workshop!$A$3:$B$604, 2, FALSE),
IFERROR(VLOOKUP(G284, Fish!$A$3:$B$613, 2, FALSE), 0)))))) &lt;= 0),
AND(NOT(ISBLANK(H284)),
IFERROR(VLOOKUP(H284, Crops!$A$3:$B$616, 2, FALSE),
IFERROR(VLOOKUP(H284, Trees!$A$3:$B$615, 2, FALSE),
IFERROR(VLOOKUP(H284, Animals!$A$3:$B$616, 2, FALSE),
IFERROR(VLOOKUP(H284, Gear!$A$3:$B$614, 2, FALSE),
IFERROR(VLOOKUP(H284, Workshop!$A$3:$B$604, 2, FALSE),
IFERROR(VLOOKUP(H284, Fish!$A$3:$B$613, 2, FALSE), 0)))))) &lt;= 0),
AND(NOT(ISBLANK(I284)),
IFERROR(VLOOKUP(I284, Crops!$A$3:$B$616, 2, FALSE),
IFERROR(VLOOKUP(I284, Trees!$A$3:$B$615, 2, FALSE),
IFERROR(VLOOKUP(I284, Animals!$A$3:$B$616, 2, FALSE),
IFERROR(VLOOKUP(I284, Gear!$A$3:$B$614, 2, FALSE),
IFERROR(VLOOKUP(I284, Workshop!$A$3:$B$604, 2, FALSE),
IFERROR(VLOOKUP(I284, Fish!$A$3:$B$613, 2, FALSE), 0)))))) &lt;= 0)), "X", "")</f>
        <v/>
      </c>
    </row>
    <row r="285" spans="3:10" x14ac:dyDescent="0.25">
      <c r="C285">
        <f>$G$1</f>
        <v>12</v>
      </c>
      <c r="D285">
        <f>SUMIF(Animals!G$3:G$616, A285, Animals!F$3:F$616)
+SUMIF(Gear!G$3:G$614, A285, Gear!F$3:F$614)
+SUMIF(Gear!H$3:H$614, A285, Gear!F$3:F$614)
+SUMIF(Gear!I$3:I$614, A285, Gear!F$3:F$614)
+SUMIF(Workshop!G$3:G$603, A285, Workshop!I$3:I$603)
+SUMIF(Workshop!J$3:J$603, A285, Workshop!L$3:L$603)
+SUMIF(Workshop!M$3:M$603, A285, Workshop!O$3:O$603)
+SUMIF(Workshop!P$3:P$603, A285, Workshop!R$3:R$603)
+SUMIF(Fish!G$3:G$616, A285, Fish!I$3:I$616)
+SUMIF(Fish!J$3:J$616, A285, Fish!L$3:L$616)</f>
        <v>0</v>
      </c>
      <c r="E285">
        <f t="shared" si="0"/>
        <v>12</v>
      </c>
      <c r="F285">
        <f>MAX(0, E285-B285)</f>
        <v>12</v>
      </c>
      <c r="J285" t="str">
        <f>IF(OR(
AND(NOT(ISBLANK(G285)),
IFERROR(VLOOKUP(G285, Crops!$A$3:$B$616, 2, FALSE),
IFERROR(VLOOKUP(G285, Trees!$A$3:$B$615, 2, FALSE),
IFERROR(VLOOKUP(G285, Animals!$A$3:$B$616, 2, FALSE),
IFERROR(VLOOKUP(G285, Gear!$A$3:$B$614, 2, FALSE),
IFERROR(VLOOKUP(G285, Workshop!$A$3:$B$604, 2, FALSE),
IFERROR(VLOOKUP(G285, Fish!$A$3:$B$613, 2, FALSE), 0)))))) &lt;= 0),
AND(NOT(ISBLANK(H285)),
IFERROR(VLOOKUP(H285, Crops!$A$3:$B$616, 2, FALSE),
IFERROR(VLOOKUP(H285, Trees!$A$3:$B$615, 2, FALSE),
IFERROR(VLOOKUP(H285, Animals!$A$3:$B$616, 2, FALSE),
IFERROR(VLOOKUP(H285, Gear!$A$3:$B$614, 2, FALSE),
IFERROR(VLOOKUP(H285, Workshop!$A$3:$B$604, 2, FALSE),
IFERROR(VLOOKUP(H285, Fish!$A$3:$B$613, 2, FALSE), 0)))))) &lt;= 0),
AND(NOT(ISBLANK(I285)),
IFERROR(VLOOKUP(I285, Crops!$A$3:$B$616, 2, FALSE),
IFERROR(VLOOKUP(I285, Trees!$A$3:$B$615, 2, FALSE),
IFERROR(VLOOKUP(I285, Animals!$A$3:$B$616, 2, FALSE),
IFERROR(VLOOKUP(I285, Gear!$A$3:$B$614, 2, FALSE),
IFERROR(VLOOKUP(I285, Workshop!$A$3:$B$604, 2, FALSE),
IFERROR(VLOOKUP(I285, Fish!$A$3:$B$613, 2, FALSE), 0)))))) &lt;= 0)), "X", "")</f>
        <v/>
      </c>
    </row>
    <row r="286" spans="3:10" x14ac:dyDescent="0.25">
      <c r="C286">
        <f>$G$1</f>
        <v>12</v>
      </c>
      <c r="D286">
        <f>SUMIF(Animals!G$3:G$616, A286, Animals!F$3:F$616)
+SUMIF(Gear!G$3:G$614, A286, Gear!F$3:F$614)
+SUMIF(Gear!H$3:H$614, A286, Gear!F$3:F$614)
+SUMIF(Gear!I$3:I$614, A286, Gear!F$3:F$614)
+SUMIF(Workshop!G$3:G$603, A286, Workshop!I$3:I$603)
+SUMIF(Workshop!J$3:J$603, A286, Workshop!L$3:L$603)
+SUMIF(Workshop!M$3:M$603, A286, Workshop!O$3:O$603)
+SUMIF(Workshop!P$3:P$603, A286, Workshop!R$3:R$603)
+SUMIF(Fish!G$3:G$616, A286, Fish!I$3:I$616)
+SUMIF(Fish!J$3:J$616, A286, Fish!L$3:L$616)</f>
        <v>0</v>
      </c>
      <c r="E286">
        <f t="shared" si="0"/>
        <v>12</v>
      </c>
      <c r="F286">
        <f>MAX(0, E286-B286)</f>
        <v>12</v>
      </c>
      <c r="J286" t="str">
        <f>IF(OR(
AND(NOT(ISBLANK(G286)),
IFERROR(VLOOKUP(G286, Crops!$A$3:$B$616, 2, FALSE),
IFERROR(VLOOKUP(G286, Trees!$A$3:$B$615, 2, FALSE),
IFERROR(VLOOKUP(G286, Animals!$A$3:$B$616, 2, FALSE),
IFERROR(VLOOKUP(G286, Gear!$A$3:$B$614, 2, FALSE),
IFERROR(VLOOKUP(G286, Workshop!$A$3:$B$604, 2, FALSE),
IFERROR(VLOOKUP(G286, Fish!$A$3:$B$613, 2, FALSE), 0)))))) &lt;= 0),
AND(NOT(ISBLANK(H286)),
IFERROR(VLOOKUP(H286, Crops!$A$3:$B$616, 2, FALSE),
IFERROR(VLOOKUP(H286, Trees!$A$3:$B$615, 2, FALSE),
IFERROR(VLOOKUP(H286, Animals!$A$3:$B$616, 2, FALSE),
IFERROR(VLOOKUP(H286, Gear!$A$3:$B$614, 2, FALSE),
IFERROR(VLOOKUP(H286, Workshop!$A$3:$B$604, 2, FALSE),
IFERROR(VLOOKUP(H286, Fish!$A$3:$B$613, 2, FALSE), 0)))))) &lt;= 0),
AND(NOT(ISBLANK(I286)),
IFERROR(VLOOKUP(I286, Crops!$A$3:$B$616, 2, FALSE),
IFERROR(VLOOKUP(I286, Trees!$A$3:$B$615, 2, FALSE),
IFERROR(VLOOKUP(I286, Animals!$A$3:$B$616, 2, FALSE),
IFERROR(VLOOKUP(I286, Gear!$A$3:$B$614, 2, FALSE),
IFERROR(VLOOKUP(I286, Workshop!$A$3:$B$604, 2, FALSE),
IFERROR(VLOOKUP(I286, Fish!$A$3:$B$613, 2, FALSE), 0)))))) &lt;= 0)), "X", "")</f>
        <v/>
      </c>
    </row>
    <row r="287" spans="3:10" x14ac:dyDescent="0.25">
      <c r="C287">
        <f>$G$1</f>
        <v>12</v>
      </c>
      <c r="D287">
        <f>SUMIF(Animals!G$3:G$616, A287, Animals!F$3:F$616)
+SUMIF(Gear!G$3:G$614, A287, Gear!F$3:F$614)
+SUMIF(Gear!H$3:H$614, A287, Gear!F$3:F$614)
+SUMIF(Gear!I$3:I$614, A287, Gear!F$3:F$614)
+SUMIF(Workshop!G$3:G$603, A287, Workshop!I$3:I$603)
+SUMIF(Workshop!J$3:J$603, A287, Workshop!L$3:L$603)
+SUMIF(Workshop!M$3:M$603, A287, Workshop!O$3:O$603)
+SUMIF(Workshop!P$3:P$603, A287, Workshop!R$3:R$603)
+SUMIF(Fish!G$3:G$616, A287, Fish!I$3:I$616)
+SUMIF(Fish!J$3:J$616, A287, Fish!L$3:L$616)</f>
        <v>0</v>
      </c>
      <c r="E287">
        <f t="shared" si="0"/>
        <v>12</v>
      </c>
      <c r="F287">
        <f>MAX(0, E287-B287)</f>
        <v>12</v>
      </c>
      <c r="J287" t="str">
        <f>IF(OR(
AND(NOT(ISBLANK(G287)),
IFERROR(VLOOKUP(G287, Crops!$A$3:$B$616, 2, FALSE),
IFERROR(VLOOKUP(G287, Trees!$A$3:$B$615, 2, FALSE),
IFERROR(VLOOKUP(G287, Animals!$A$3:$B$616, 2, FALSE),
IFERROR(VLOOKUP(G287, Gear!$A$3:$B$614, 2, FALSE),
IFERROR(VLOOKUP(G287, Workshop!$A$3:$B$604, 2, FALSE),
IFERROR(VLOOKUP(G287, Fish!$A$3:$B$613, 2, FALSE), 0)))))) &lt;= 0),
AND(NOT(ISBLANK(H287)),
IFERROR(VLOOKUP(H287, Crops!$A$3:$B$616, 2, FALSE),
IFERROR(VLOOKUP(H287, Trees!$A$3:$B$615, 2, FALSE),
IFERROR(VLOOKUP(H287, Animals!$A$3:$B$616, 2, FALSE),
IFERROR(VLOOKUP(H287, Gear!$A$3:$B$614, 2, FALSE),
IFERROR(VLOOKUP(H287, Workshop!$A$3:$B$604, 2, FALSE),
IFERROR(VLOOKUP(H287, Fish!$A$3:$B$613, 2, FALSE), 0)))))) &lt;= 0),
AND(NOT(ISBLANK(I287)),
IFERROR(VLOOKUP(I287, Crops!$A$3:$B$616, 2, FALSE),
IFERROR(VLOOKUP(I287, Trees!$A$3:$B$615, 2, FALSE),
IFERROR(VLOOKUP(I287, Animals!$A$3:$B$616, 2, FALSE),
IFERROR(VLOOKUP(I287, Gear!$A$3:$B$614, 2, FALSE),
IFERROR(VLOOKUP(I287, Workshop!$A$3:$B$604, 2, FALSE),
IFERROR(VLOOKUP(I287, Fish!$A$3:$B$613, 2, FALSE), 0)))))) &lt;= 0)), "X", "")</f>
        <v/>
      </c>
    </row>
    <row r="288" spans="3:10" x14ac:dyDescent="0.25">
      <c r="C288">
        <f>$G$1</f>
        <v>12</v>
      </c>
      <c r="D288">
        <f>SUMIF(Animals!G$3:G$616, A288, Animals!F$3:F$616)
+SUMIF(Gear!G$3:G$614, A288, Gear!F$3:F$614)
+SUMIF(Gear!H$3:H$614, A288, Gear!F$3:F$614)
+SUMIF(Gear!I$3:I$614, A288, Gear!F$3:F$614)
+SUMIF(Workshop!G$3:G$603, A288, Workshop!I$3:I$603)
+SUMIF(Workshop!J$3:J$603, A288, Workshop!L$3:L$603)
+SUMIF(Workshop!M$3:M$603, A288, Workshop!O$3:O$603)
+SUMIF(Workshop!P$3:P$603, A288, Workshop!R$3:R$603)
+SUMIF(Fish!G$3:G$616, A288, Fish!I$3:I$616)
+SUMIF(Fish!J$3:J$616, A288, Fish!L$3:L$616)</f>
        <v>0</v>
      </c>
      <c r="E288">
        <f t="shared" si="0"/>
        <v>12</v>
      </c>
      <c r="F288">
        <f>MAX(0, E288-B288)</f>
        <v>12</v>
      </c>
      <c r="J288" t="str">
        <f>IF(OR(
AND(NOT(ISBLANK(G288)),
IFERROR(VLOOKUP(G288, Crops!$A$3:$B$616, 2, FALSE),
IFERROR(VLOOKUP(G288, Trees!$A$3:$B$615, 2, FALSE),
IFERROR(VLOOKUP(G288, Animals!$A$3:$B$616, 2, FALSE),
IFERROR(VLOOKUP(G288, Gear!$A$3:$B$614, 2, FALSE),
IFERROR(VLOOKUP(G288, Workshop!$A$3:$B$604, 2, FALSE),
IFERROR(VLOOKUP(G288, Fish!$A$3:$B$613, 2, FALSE), 0)))))) &lt;= 0),
AND(NOT(ISBLANK(H288)),
IFERROR(VLOOKUP(H288, Crops!$A$3:$B$616, 2, FALSE),
IFERROR(VLOOKUP(H288, Trees!$A$3:$B$615, 2, FALSE),
IFERROR(VLOOKUP(H288, Animals!$A$3:$B$616, 2, FALSE),
IFERROR(VLOOKUP(H288, Gear!$A$3:$B$614, 2, FALSE),
IFERROR(VLOOKUP(H288, Workshop!$A$3:$B$604, 2, FALSE),
IFERROR(VLOOKUP(H288, Fish!$A$3:$B$613, 2, FALSE), 0)))))) &lt;= 0),
AND(NOT(ISBLANK(I288)),
IFERROR(VLOOKUP(I288, Crops!$A$3:$B$616, 2, FALSE),
IFERROR(VLOOKUP(I288, Trees!$A$3:$B$615, 2, FALSE),
IFERROR(VLOOKUP(I288, Animals!$A$3:$B$616, 2, FALSE),
IFERROR(VLOOKUP(I288, Gear!$A$3:$B$614, 2, FALSE),
IFERROR(VLOOKUP(I288, Workshop!$A$3:$B$604, 2, FALSE),
IFERROR(VLOOKUP(I288, Fish!$A$3:$B$613, 2, FALSE), 0)))))) &lt;= 0)), "X", "")</f>
        <v/>
      </c>
    </row>
    <row r="289" spans="3:10" x14ac:dyDescent="0.25">
      <c r="C289">
        <f>$G$1</f>
        <v>12</v>
      </c>
      <c r="D289">
        <f>SUMIF(Animals!G$3:G$616, A289, Animals!F$3:F$616)
+SUMIF(Gear!G$3:G$614, A289, Gear!F$3:F$614)
+SUMIF(Gear!H$3:H$614, A289, Gear!F$3:F$614)
+SUMIF(Gear!I$3:I$614, A289, Gear!F$3:F$614)
+SUMIF(Workshop!G$3:G$603, A289, Workshop!I$3:I$603)
+SUMIF(Workshop!J$3:J$603, A289, Workshop!L$3:L$603)
+SUMIF(Workshop!M$3:M$603, A289, Workshop!O$3:O$603)
+SUMIF(Workshop!P$3:P$603, A289, Workshop!R$3:R$603)
+SUMIF(Fish!G$3:G$616, A289, Fish!I$3:I$616)
+SUMIF(Fish!J$3:J$616, A289, Fish!L$3:L$616)</f>
        <v>0</v>
      </c>
      <c r="E289">
        <f t="shared" si="0"/>
        <v>12</v>
      </c>
      <c r="F289">
        <f>MAX(0, E289-B289)</f>
        <v>12</v>
      </c>
      <c r="J289" t="str">
        <f>IF(OR(
AND(NOT(ISBLANK(G289)),
IFERROR(VLOOKUP(G289, Crops!$A$3:$B$616, 2, FALSE),
IFERROR(VLOOKUP(G289, Trees!$A$3:$B$615, 2, FALSE),
IFERROR(VLOOKUP(G289, Animals!$A$3:$B$616, 2, FALSE),
IFERROR(VLOOKUP(G289, Gear!$A$3:$B$614, 2, FALSE),
IFERROR(VLOOKUP(G289, Workshop!$A$3:$B$604, 2, FALSE),
IFERROR(VLOOKUP(G289, Fish!$A$3:$B$613, 2, FALSE), 0)))))) &lt;= 0),
AND(NOT(ISBLANK(H289)),
IFERROR(VLOOKUP(H289, Crops!$A$3:$B$616, 2, FALSE),
IFERROR(VLOOKUP(H289, Trees!$A$3:$B$615, 2, FALSE),
IFERROR(VLOOKUP(H289, Animals!$A$3:$B$616, 2, FALSE),
IFERROR(VLOOKUP(H289, Gear!$A$3:$B$614, 2, FALSE),
IFERROR(VLOOKUP(H289, Workshop!$A$3:$B$604, 2, FALSE),
IFERROR(VLOOKUP(H289, Fish!$A$3:$B$613, 2, FALSE), 0)))))) &lt;= 0),
AND(NOT(ISBLANK(I289)),
IFERROR(VLOOKUP(I289, Crops!$A$3:$B$616, 2, FALSE),
IFERROR(VLOOKUP(I289, Trees!$A$3:$B$615, 2, FALSE),
IFERROR(VLOOKUP(I289, Animals!$A$3:$B$616, 2, FALSE),
IFERROR(VLOOKUP(I289, Gear!$A$3:$B$614, 2, FALSE),
IFERROR(VLOOKUP(I289, Workshop!$A$3:$B$604, 2, FALSE),
IFERROR(VLOOKUP(I289, Fish!$A$3:$B$613, 2, FALSE), 0)))))) &lt;= 0)), "X", "")</f>
        <v/>
      </c>
    </row>
    <row r="290" spans="3:10" x14ac:dyDescent="0.25">
      <c r="C290">
        <f>$G$1</f>
        <v>12</v>
      </c>
      <c r="D290">
        <f>SUMIF(Animals!G$3:G$616, A290, Animals!F$3:F$616)
+SUMIF(Gear!G$3:G$614, A290, Gear!F$3:F$614)
+SUMIF(Gear!H$3:H$614, A290, Gear!F$3:F$614)
+SUMIF(Gear!I$3:I$614, A290, Gear!F$3:F$614)
+SUMIF(Workshop!G$3:G$603, A290, Workshop!I$3:I$603)
+SUMIF(Workshop!J$3:J$603, A290, Workshop!L$3:L$603)
+SUMIF(Workshop!M$3:M$603, A290, Workshop!O$3:O$603)
+SUMIF(Workshop!P$3:P$603, A290, Workshop!R$3:R$603)
+SUMIF(Fish!G$3:G$616, A290, Fish!I$3:I$616)
+SUMIF(Fish!J$3:J$616, A290, Fish!L$3:L$616)</f>
        <v>0</v>
      </c>
      <c r="E290">
        <f t="shared" si="0"/>
        <v>12</v>
      </c>
      <c r="F290">
        <f>MAX(0, E290-B290)</f>
        <v>12</v>
      </c>
      <c r="J290" t="str">
        <f>IF(OR(
AND(NOT(ISBLANK(G290)),
IFERROR(VLOOKUP(G290, Crops!$A$3:$B$616, 2, FALSE),
IFERROR(VLOOKUP(G290, Trees!$A$3:$B$615, 2, FALSE),
IFERROR(VLOOKUP(G290, Animals!$A$3:$B$616, 2, FALSE),
IFERROR(VLOOKUP(G290, Gear!$A$3:$B$614, 2, FALSE),
IFERROR(VLOOKUP(G290, Workshop!$A$3:$B$604, 2, FALSE),
IFERROR(VLOOKUP(G290, Fish!$A$3:$B$613, 2, FALSE), 0)))))) &lt;= 0),
AND(NOT(ISBLANK(H290)),
IFERROR(VLOOKUP(H290, Crops!$A$3:$B$616, 2, FALSE),
IFERROR(VLOOKUP(H290, Trees!$A$3:$B$615, 2, FALSE),
IFERROR(VLOOKUP(H290, Animals!$A$3:$B$616, 2, FALSE),
IFERROR(VLOOKUP(H290, Gear!$A$3:$B$614, 2, FALSE),
IFERROR(VLOOKUP(H290, Workshop!$A$3:$B$604, 2, FALSE),
IFERROR(VLOOKUP(H290, Fish!$A$3:$B$613, 2, FALSE), 0)))))) &lt;= 0),
AND(NOT(ISBLANK(I290)),
IFERROR(VLOOKUP(I290, Crops!$A$3:$B$616, 2, FALSE),
IFERROR(VLOOKUP(I290, Trees!$A$3:$B$615, 2, FALSE),
IFERROR(VLOOKUP(I290, Animals!$A$3:$B$616, 2, FALSE),
IFERROR(VLOOKUP(I290, Gear!$A$3:$B$614, 2, FALSE),
IFERROR(VLOOKUP(I290, Workshop!$A$3:$B$604, 2, FALSE),
IFERROR(VLOOKUP(I290, Fish!$A$3:$B$613, 2, FALSE), 0)))))) &lt;= 0)), "X", "")</f>
        <v/>
      </c>
    </row>
    <row r="291" spans="3:10" x14ac:dyDescent="0.25">
      <c r="C291">
        <f>$G$1</f>
        <v>12</v>
      </c>
      <c r="D291">
        <f>SUMIF(Animals!G$3:G$616, A291, Animals!F$3:F$616)
+SUMIF(Gear!G$3:G$614, A291, Gear!F$3:F$614)
+SUMIF(Gear!H$3:H$614, A291, Gear!F$3:F$614)
+SUMIF(Gear!I$3:I$614, A291, Gear!F$3:F$614)
+SUMIF(Workshop!G$3:G$603, A291, Workshop!I$3:I$603)
+SUMIF(Workshop!J$3:J$603, A291, Workshop!L$3:L$603)
+SUMIF(Workshop!M$3:M$603, A291, Workshop!O$3:O$603)
+SUMIF(Workshop!P$3:P$603, A291, Workshop!R$3:R$603)
+SUMIF(Fish!G$3:G$616, A291, Fish!I$3:I$616)
+SUMIF(Fish!J$3:J$616, A291, Fish!L$3:L$616)</f>
        <v>0</v>
      </c>
      <c r="E291">
        <f t="shared" si="0"/>
        <v>12</v>
      </c>
      <c r="F291">
        <f>MAX(0, E291-B291)</f>
        <v>12</v>
      </c>
      <c r="J291" t="str">
        <f>IF(OR(
AND(NOT(ISBLANK(G291)),
IFERROR(VLOOKUP(G291, Crops!$A$3:$B$616, 2, FALSE),
IFERROR(VLOOKUP(G291, Trees!$A$3:$B$615, 2, FALSE),
IFERROR(VLOOKUP(G291, Animals!$A$3:$B$616, 2, FALSE),
IFERROR(VLOOKUP(G291, Gear!$A$3:$B$614, 2, FALSE),
IFERROR(VLOOKUP(G291, Workshop!$A$3:$B$604, 2, FALSE),
IFERROR(VLOOKUP(G291, Fish!$A$3:$B$613, 2, FALSE), 0)))))) &lt;= 0),
AND(NOT(ISBLANK(H291)),
IFERROR(VLOOKUP(H291, Crops!$A$3:$B$616, 2, FALSE),
IFERROR(VLOOKUP(H291, Trees!$A$3:$B$615, 2, FALSE),
IFERROR(VLOOKUP(H291, Animals!$A$3:$B$616, 2, FALSE),
IFERROR(VLOOKUP(H291, Gear!$A$3:$B$614, 2, FALSE),
IFERROR(VLOOKUP(H291, Workshop!$A$3:$B$604, 2, FALSE),
IFERROR(VLOOKUP(H291, Fish!$A$3:$B$613, 2, FALSE), 0)))))) &lt;= 0),
AND(NOT(ISBLANK(I291)),
IFERROR(VLOOKUP(I291, Crops!$A$3:$B$616, 2, FALSE),
IFERROR(VLOOKUP(I291, Trees!$A$3:$B$615, 2, FALSE),
IFERROR(VLOOKUP(I291, Animals!$A$3:$B$616, 2, FALSE),
IFERROR(VLOOKUP(I291, Gear!$A$3:$B$614, 2, FALSE),
IFERROR(VLOOKUP(I291, Workshop!$A$3:$B$604, 2, FALSE),
IFERROR(VLOOKUP(I291, Fish!$A$3:$B$613, 2, FALSE), 0)))))) &lt;= 0)), "X", "")</f>
        <v/>
      </c>
    </row>
    <row r="292" spans="3:10" x14ac:dyDescent="0.25">
      <c r="C292">
        <f>$G$1</f>
        <v>12</v>
      </c>
      <c r="D292">
        <f>SUMIF(Animals!G$3:G$616, A292, Animals!F$3:F$616)
+SUMIF(Gear!G$3:G$614, A292, Gear!F$3:F$614)
+SUMIF(Gear!H$3:H$614, A292, Gear!F$3:F$614)
+SUMIF(Gear!I$3:I$614, A292, Gear!F$3:F$614)
+SUMIF(Workshop!G$3:G$603, A292, Workshop!I$3:I$603)
+SUMIF(Workshop!J$3:J$603, A292, Workshop!L$3:L$603)
+SUMIF(Workshop!M$3:M$603, A292, Workshop!O$3:O$603)
+SUMIF(Workshop!P$3:P$603, A292, Workshop!R$3:R$603)
+SUMIF(Fish!G$3:G$616, A292, Fish!I$3:I$616)
+SUMIF(Fish!J$3:J$616, A292, Fish!L$3:L$616)</f>
        <v>0</v>
      </c>
      <c r="E292">
        <f t="shared" si="0"/>
        <v>12</v>
      </c>
      <c r="F292">
        <f>MAX(0, E292-B292)</f>
        <v>12</v>
      </c>
      <c r="J292" t="str">
        <f>IF(OR(
AND(NOT(ISBLANK(G292)),
IFERROR(VLOOKUP(G292, Crops!$A$3:$B$616, 2, FALSE),
IFERROR(VLOOKUP(G292, Trees!$A$3:$B$615, 2, FALSE),
IFERROR(VLOOKUP(G292, Animals!$A$3:$B$616, 2, FALSE),
IFERROR(VLOOKUP(G292, Gear!$A$3:$B$614, 2, FALSE),
IFERROR(VLOOKUP(G292, Workshop!$A$3:$B$604, 2, FALSE),
IFERROR(VLOOKUP(G292, Fish!$A$3:$B$613, 2, FALSE), 0)))))) &lt;= 0),
AND(NOT(ISBLANK(H292)),
IFERROR(VLOOKUP(H292, Crops!$A$3:$B$616, 2, FALSE),
IFERROR(VLOOKUP(H292, Trees!$A$3:$B$615, 2, FALSE),
IFERROR(VLOOKUP(H292, Animals!$A$3:$B$616, 2, FALSE),
IFERROR(VLOOKUP(H292, Gear!$A$3:$B$614, 2, FALSE),
IFERROR(VLOOKUP(H292, Workshop!$A$3:$B$604, 2, FALSE),
IFERROR(VLOOKUP(H292, Fish!$A$3:$B$613, 2, FALSE), 0)))))) &lt;= 0),
AND(NOT(ISBLANK(I292)),
IFERROR(VLOOKUP(I292, Crops!$A$3:$B$616, 2, FALSE),
IFERROR(VLOOKUP(I292, Trees!$A$3:$B$615, 2, FALSE),
IFERROR(VLOOKUP(I292, Animals!$A$3:$B$616, 2, FALSE),
IFERROR(VLOOKUP(I292, Gear!$A$3:$B$614, 2, FALSE),
IFERROR(VLOOKUP(I292, Workshop!$A$3:$B$604, 2, FALSE),
IFERROR(VLOOKUP(I292, Fish!$A$3:$B$613, 2, FALSE), 0)))))) &lt;= 0)), "X", "")</f>
        <v/>
      </c>
    </row>
    <row r="293" spans="3:10" x14ac:dyDescent="0.25">
      <c r="C293">
        <f>$G$1</f>
        <v>12</v>
      </c>
      <c r="D293">
        <f>SUMIF(Animals!G$3:G$616, A293, Animals!F$3:F$616)
+SUMIF(Gear!G$3:G$614, A293, Gear!F$3:F$614)
+SUMIF(Gear!H$3:H$614, A293, Gear!F$3:F$614)
+SUMIF(Gear!I$3:I$614, A293, Gear!F$3:F$614)
+SUMIF(Workshop!G$3:G$603, A293, Workshop!I$3:I$603)
+SUMIF(Workshop!J$3:J$603, A293, Workshop!L$3:L$603)
+SUMIF(Workshop!M$3:M$603, A293, Workshop!O$3:O$603)
+SUMIF(Workshop!P$3:P$603, A293, Workshop!R$3:R$603)
+SUMIF(Fish!G$3:G$616, A293, Fish!I$3:I$616)
+SUMIF(Fish!J$3:J$616, A293, Fish!L$3:L$616)</f>
        <v>0</v>
      </c>
      <c r="E293">
        <f t="shared" si="0"/>
        <v>12</v>
      </c>
      <c r="F293">
        <f>MAX(0, E293-B293)</f>
        <v>12</v>
      </c>
      <c r="J293" t="str">
        <f>IF(OR(
AND(NOT(ISBLANK(G293)),
IFERROR(VLOOKUP(G293, Crops!$A$3:$B$616, 2, FALSE),
IFERROR(VLOOKUP(G293, Trees!$A$3:$B$615, 2, FALSE),
IFERROR(VLOOKUP(G293, Animals!$A$3:$B$616, 2, FALSE),
IFERROR(VLOOKUP(G293, Gear!$A$3:$B$614, 2, FALSE),
IFERROR(VLOOKUP(G293, Workshop!$A$3:$B$604, 2, FALSE),
IFERROR(VLOOKUP(G293, Fish!$A$3:$B$613, 2, FALSE), 0)))))) &lt;= 0),
AND(NOT(ISBLANK(H293)),
IFERROR(VLOOKUP(H293, Crops!$A$3:$B$616, 2, FALSE),
IFERROR(VLOOKUP(H293, Trees!$A$3:$B$615, 2, FALSE),
IFERROR(VLOOKUP(H293, Animals!$A$3:$B$616, 2, FALSE),
IFERROR(VLOOKUP(H293, Gear!$A$3:$B$614, 2, FALSE),
IFERROR(VLOOKUP(H293, Workshop!$A$3:$B$604, 2, FALSE),
IFERROR(VLOOKUP(H293, Fish!$A$3:$B$613, 2, FALSE), 0)))))) &lt;= 0),
AND(NOT(ISBLANK(I293)),
IFERROR(VLOOKUP(I293, Crops!$A$3:$B$616, 2, FALSE),
IFERROR(VLOOKUP(I293, Trees!$A$3:$B$615, 2, FALSE),
IFERROR(VLOOKUP(I293, Animals!$A$3:$B$616, 2, FALSE),
IFERROR(VLOOKUP(I293, Gear!$A$3:$B$614, 2, FALSE),
IFERROR(VLOOKUP(I293, Workshop!$A$3:$B$604, 2, FALSE),
IFERROR(VLOOKUP(I293, Fish!$A$3:$B$613, 2, FALSE), 0)))))) &lt;= 0)), "X", "")</f>
        <v/>
      </c>
    </row>
    <row r="294" spans="3:10" x14ac:dyDescent="0.25">
      <c r="C294">
        <f>$G$1</f>
        <v>12</v>
      </c>
      <c r="D294">
        <f>SUMIF(Animals!G$3:G$616, A294, Animals!F$3:F$616)
+SUMIF(Gear!G$3:G$614, A294, Gear!F$3:F$614)
+SUMIF(Gear!H$3:H$614, A294, Gear!F$3:F$614)
+SUMIF(Gear!I$3:I$614, A294, Gear!F$3:F$614)
+SUMIF(Workshop!G$3:G$603, A294, Workshop!I$3:I$603)
+SUMIF(Workshop!J$3:J$603, A294, Workshop!L$3:L$603)
+SUMIF(Workshop!M$3:M$603, A294, Workshop!O$3:O$603)
+SUMIF(Workshop!P$3:P$603, A294, Workshop!R$3:R$603)
+SUMIF(Fish!G$3:G$616, A294, Fish!I$3:I$616)
+SUMIF(Fish!J$3:J$616, A294, Fish!L$3:L$616)</f>
        <v>0</v>
      </c>
      <c r="E294">
        <f t="shared" si="0"/>
        <v>12</v>
      </c>
      <c r="F294">
        <f>MAX(0, E294-B294)</f>
        <v>12</v>
      </c>
      <c r="J294" t="str">
        <f>IF(OR(
AND(NOT(ISBLANK(G294)),
IFERROR(VLOOKUP(G294, Crops!$A$3:$B$616, 2, FALSE),
IFERROR(VLOOKUP(G294, Trees!$A$3:$B$615, 2, FALSE),
IFERROR(VLOOKUP(G294, Animals!$A$3:$B$616, 2, FALSE),
IFERROR(VLOOKUP(G294, Gear!$A$3:$B$614, 2, FALSE),
IFERROR(VLOOKUP(G294, Workshop!$A$3:$B$604, 2, FALSE),
IFERROR(VLOOKUP(G294, Fish!$A$3:$B$613, 2, FALSE), 0)))))) &lt;= 0),
AND(NOT(ISBLANK(H294)),
IFERROR(VLOOKUP(H294, Crops!$A$3:$B$616, 2, FALSE),
IFERROR(VLOOKUP(H294, Trees!$A$3:$B$615, 2, FALSE),
IFERROR(VLOOKUP(H294, Animals!$A$3:$B$616, 2, FALSE),
IFERROR(VLOOKUP(H294, Gear!$A$3:$B$614, 2, FALSE),
IFERROR(VLOOKUP(H294, Workshop!$A$3:$B$604, 2, FALSE),
IFERROR(VLOOKUP(H294, Fish!$A$3:$B$613, 2, FALSE), 0)))))) &lt;= 0),
AND(NOT(ISBLANK(I294)),
IFERROR(VLOOKUP(I294, Crops!$A$3:$B$616, 2, FALSE),
IFERROR(VLOOKUP(I294, Trees!$A$3:$B$615, 2, FALSE),
IFERROR(VLOOKUP(I294, Animals!$A$3:$B$616, 2, FALSE),
IFERROR(VLOOKUP(I294, Gear!$A$3:$B$614, 2, FALSE),
IFERROR(VLOOKUP(I294, Workshop!$A$3:$B$604, 2, FALSE),
IFERROR(VLOOKUP(I294, Fish!$A$3:$B$613, 2, FALSE), 0)))))) &lt;= 0)), "X", "")</f>
        <v/>
      </c>
    </row>
    <row r="295" spans="3:10" x14ac:dyDescent="0.25">
      <c r="C295">
        <f>$G$1</f>
        <v>12</v>
      </c>
      <c r="D295">
        <f>SUMIF(Animals!G$3:G$616, A295, Animals!F$3:F$616)
+SUMIF(Gear!G$3:G$614, A295, Gear!F$3:F$614)
+SUMIF(Gear!H$3:H$614, A295, Gear!F$3:F$614)
+SUMIF(Gear!I$3:I$614, A295, Gear!F$3:F$614)
+SUMIF(Workshop!G$3:G$603, A295, Workshop!I$3:I$603)
+SUMIF(Workshop!J$3:J$603, A295, Workshop!L$3:L$603)
+SUMIF(Workshop!M$3:M$603, A295, Workshop!O$3:O$603)
+SUMIF(Workshop!P$3:P$603, A295, Workshop!R$3:R$603)
+SUMIF(Fish!G$3:G$616, A295, Fish!I$3:I$616)
+SUMIF(Fish!J$3:J$616, A295, Fish!L$3:L$616)</f>
        <v>0</v>
      </c>
      <c r="E295">
        <f t="shared" si="0"/>
        <v>12</v>
      </c>
      <c r="F295">
        <f>MAX(0, E295-B295)</f>
        <v>12</v>
      </c>
      <c r="J295" t="str">
        <f>IF(OR(
AND(NOT(ISBLANK(G295)),
IFERROR(VLOOKUP(G295, Crops!$A$3:$B$616, 2, FALSE),
IFERROR(VLOOKUP(G295, Trees!$A$3:$B$615, 2, FALSE),
IFERROR(VLOOKUP(G295, Animals!$A$3:$B$616, 2, FALSE),
IFERROR(VLOOKUP(G295, Gear!$A$3:$B$614, 2, FALSE),
IFERROR(VLOOKUP(G295, Workshop!$A$3:$B$604, 2, FALSE),
IFERROR(VLOOKUP(G295, Fish!$A$3:$B$613, 2, FALSE), 0)))))) &lt;= 0),
AND(NOT(ISBLANK(H295)),
IFERROR(VLOOKUP(H295, Crops!$A$3:$B$616, 2, FALSE),
IFERROR(VLOOKUP(H295, Trees!$A$3:$B$615, 2, FALSE),
IFERROR(VLOOKUP(H295, Animals!$A$3:$B$616, 2, FALSE),
IFERROR(VLOOKUP(H295, Gear!$A$3:$B$614, 2, FALSE),
IFERROR(VLOOKUP(H295, Workshop!$A$3:$B$604, 2, FALSE),
IFERROR(VLOOKUP(H295, Fish!$A$3:$B$613, 2, FALSE), 0)))))) &lt;= 0),
AND(NOT(ISBLANK(I295)),
IFERROR(VLOOKUP(I295, Crops!$A$3:$B$616, 2, FALSE),
IFERROR(VLOOKUP(I295, Trees!$A$3:$B$615, 2, FALSE),
IFERROR(VLOOKUP(I295, Animals!$A$3:$B$616, 2, FALSE),
IFERROR(VLOOKUP(I295, Gear!$A$3:$B$614, 2, FALSE),
IFERROR(VLOOKUP(I295, Workshop!$A$3:$B$604, 2, FALSE),
IFERROR(VLOOKUP(I295, Fish!$A$3:$B$613, 2, FALSE), 0)))))) &lt;= 0)), "X", "")</f>
        <v/>
      </c>
    </row>
    <row r="296" spans="3:10" x14ac:dyDescent="0.25">
      <c r="C296">
        <f>$G$1</f>
        <v>12</v>
      </c>
      <c r="D296">
        <f>SUMIF(Animals!G$3:G$616, A296, Animals!F$3:F$616)
+SUMIF(Gear!G$3:G$614, A296, Gear!F$3:F$614)
+SUMIF(Gear!H$3:H$614, A296, Gear!F$3:F$614)
+SUMIF(Gear!I$3:I$614, A296, Gear!F$3:F$614)
+SUMIF(Workshop!G$3:G$603, A296, Workshop!I$3:I$603)
+SUMIF(Workshop!J$3:J$603, A296, Workshop!L$3:L$603)
+SUMIF(Workshop!M$3:M$603, A296, Workshop!O$3:O$603)
+SUMIF(Workshop!P$3:P$603, A296, Workshop!R$3:R$603)
+SUMIF(Fish!G$3:G$616, A296, Fish!I$3:I$616)
+SUMIF(Fish!J$3:J$616, A296, Fish!L$3:L$616)</f>
        <v>0</v>
      </c>
      <c r="E296">
        <f t="shared" si="0"/>
        <v>12</v>
      </c>
      <c r="F296">
        <f>MAX(0, E296-B296)</f>
        <v>12</v>
      </c>
      <c r="J296" t="str">
        <f>IF(OR(
AND(NOT(ISBLANK(G296)),
IFERROR(VLOOKUP(G296, Crops!$A$3:$B$616, 2, FALSE),
IFERROR(VLOOKUP(G296, Trees!$A$3:$B$615, 2, FALSE),
IFERROR(VLOOKUP(G296, Animals!$A$3:$B$616, 2, FALSE),
IFERROR(VLOOKUP(G296, Gear!$A$3:$B$614, 2, FALSE),
IFERROR(VLOOKUP(G296, Workshop!$A$3:$B$604, 2, FALSE),
IFERROR(VLOOKUP(G296, Fish!$A$3:$B$613, 2, FALSE), 0)))))) &lt;= 0),
AND(NOT(ISBLANK(H296)),
IFERROR(VLOOKUP(H296, Crops!$A$3:$B$616, 2, FALSE),
IFERROR(VLOOKUP(H296, Trees!$A$3:$B$615, 2, FALSE),
IFERROR(VLOOKUP(H296, Animals!$A$3:$B$616, 2, FALSE),
IFERROR(VLOOKUP(H296, Gear!$A$3:$B$614, 2, FALSE),
IFERROR(VLOOKUP(H296, Workshop!$A$3:$B$604, 2, FALSE),
IFERROR(VLOOKUP(H296, Fish!$A$3:$B$613, 2, FALSE), 0)))))) &lt;= 0),
AND(NOT(ISBLANK(I296)),
IFERROR(VLOOKUP(I296, Crops!$A$3:$B$616, 2, FALSE),
IFERROR(VLOOKUP(I296, Trees!$A$3:$B$615, 2, FALSE),
IFERROR(VLOOKUP(I296, Animals!$A$3:$B$616, 2, FALSE),
IFERROR(VLOOKUP(I296, Gear!$A$3:$B$614, 2, FALSE),
IFERROR(VLOOKUP(I296, Workshop!$A$3:$B$604, 2, FALSE),
IFERROR(VLOOKUP(I296, Fish!$A$3:$B$613, 2, FALSE), 0)))))) &lt;= 0)), "X", "")</f>
        <v/>
      </c>
    </row>
    <row r="297" spans="3:10" x14ac:dyDescent="0.25">
      <c r="C297">
        <f>$G$1</f>
        <v>12</v>
      </c>
      <c r="D297">
        <f>SUMIF(Animals!G$3:G$616, A297, Animals!F$3:F$616)
+SUMIF(Gear!G$3:G$614, A297, Gear!F$3:F$614)
+SUMIF(Gear!H$3:H$614, A297, Gear!F$3:F$614)
+SUMIF(Gear!I$3:I$614, A297, Gear!F$3:F$614)
+SUMIF(Workshop!G$3:G$603, A297, Workshop!I$3:I$603)
+SUMIF(Workshop!J$3:J$603, A297, Workshop!L$3:L$603)
+SUMIF(Workshop!M$3:M$603, A297, Workshop!O$3:O$603)
+SUMIF(Workshop!P$3:P$603, A297, Workshop!R$3:R$603)
+SUMIF(Fish!G$3:G$616, A297, Fish!I$3:I$616)
+SUMIF(Fish!J$3:J$616, A297, Fish!L$3:L$616)</f>
        <v>0</v>
      </c>
      <c r="E297">
        <f t="shared" si="0"/>
        <v>12</v>
      </c>
      <c r="F297">
        <f>MAX(0, E297-B297)</f>
        <v>12</v>
      </c>
      <c r="J297" t="str">
        <f>IF(OR(
AND(NOT(ISBLANK(G297)),
IFERROR(VLOOKUP(G297, Crops!$A$3:$B$616, 2, FALSE),
IFERROR(VLOOKUP(G297, Trees!$A$3:$B$615, 2, FALSE),
IFERROR(VLOOKUP(G297, Animals!$A$3:$B$616, 2, FALSE),
IFERROR(VLOOKUP(G297, Gear!$A$3:$B$614, 2, FALSE),
IFERROR(VLOOKUP(G297, Workshop!$A$3:$B$604, 2, FALSE),
IFERROR(VLOOKUP(G297, Fish!$A$3:$B$613, 2, FALSE), 0)))))) &lt;= 0),
AND(NOT(ISBLANK(H297)),
IFERROR(VLOOKUP(H297, Crops!$A$3:$B$616, 2, FALSE),
IFERROR(VLOOKUP(H297, Trees!$A$3:$B$615, 2, FALSE),
IFERROR(VLOOKUP(H297, Animals!$A$3:$B$616, 2, FALSE),
IFERROR(VLOOKUP(H297, Gear!$A$3:$B$614, 2, FALSE),
IFERROR(VLOOKUP(H297, Workshop!$A$3:$B$604, 2, FALSE),
IFERROR(VLOOKUP(H297, Fish!$A$3:$B$613, 2, FALSE), 0)))))) &lt;= 0),
AND(NOT(ISBLANK(I297)),
IFERROR(VLOOKUP(I297, Crops!$A$3:$B$616, 2, FALSE),
IFERROR(VLOOKUP(I297, Trees!$A$3:$B$615, 2, FALSE),
IFERROR(VLOOKUP(I297, Animals!$A$3:$B$616, 2, FALSE),
IFERROR(VLOOKUP(I297, Gear!$A$3:$B$614, 2, FALSE),
IFERROR(VLOOKUP(I297, Workshop!$A$3:$B$604, 2, FALSE),
IFERROR(VLOOKUP(I297, Fish!$A$3:$B$613, 2, FALSE), 0)))))) &lt;= 0)), "X", "")</f>
        <v/>
      </c>
    </row>
    <row r="298" spans="3:10" x14ac:dyDescent="0.25">
      <c r="C298">
        <f>$G$1</f>
        <v>12</v>
      </c>
      <c r="D298">
        <f>SUMIF(Animals!G$3:G$616, A298, Animals!F$3:F$616)
+SUMIF(Gear!G$3:G$614, A298, Gear!F$3:F$614)
+SUMIF(Gear!H$3:H$614, A298, Gear!F$3:F$614)
+SUMIF(Gear!I$3:I$614, A298, Gear!F$3:F$614)
+SUMIF(Workshop!G$3:G$603, A298, Workshop!I$3:I$603)
+SUMIF(Workshop!J$3:J$603, A298, Workshop!L$3:L$603)
+SUMIF(Workshop!M$3:M$603, A298, Workshop!O$3:O$603)
+SUMIF(Workshop!P$3:P$603, A298, Workshop!R$3:R$603)
+SUMIF(Fish!G$3:G$616, A298, Fish!I$3:I$616)
+SUMIF(Fish!J$3:J$616, A298, Fish!L$3:L$616)</f>
        <v>0</v>
      </c>
      <c r="E298">
        <f t="shared" si="0"/>
        <v>12</v>
      </c>
      <c r="F298">
        <f>MAX(0, E298-B298)</f>
        <v>12</v>
      </c>
      <c r="J298" t="str">
        <f>IF(OR(
AND(NOT(ISBLANK(G298)),
IFERROR(VLOOKUP(G298, Crops!$A$3:$B$616, 2, FALSE),
IFERROR(VLOOKUP(G298, Trees!$A$3:$B$615, 2, FALSE),
IFERROR(VLOOKUP(G298, Animals!$A$3:$B$616, 2, FALSE),
IFERROR(VLOOKUP(G298, Gear!$A$3:$B$614, 2, FALSE),
IFERROR(VLOOKUP(G298, Workshop!$A$3:$B$604, 2, FALSE),
IFERROR(VLOOKUP(G298, Fish!$A$3:$B$613, 2, FALSE), 0)))))) &lt;= 0),
AND(NOT(ISBLANK(H298)),
IFERROR(VLOOKUP(H298, Crops!$A$3:$B$616, 2, FALSE),
IFERROR(VLOOKUP(H298, Trees!$A$3:$B$615, 2, FALSE),
IFERROR(VLOOKUP(H298, Animals!$A$3:$B$616, 2, FALSE),
IFERROR(VLOOKUP(H298, Gear!$A$3:$B$614, 2, FALSE),
IFERROR(VLOOKUP(H298, Workshop!$A$3:$B$604, 2, FALSE),
IFERROR(VLOOKUP(H298, Fish!$A$3:$B$613, 2, FALSE), 0)))))) &lt;= 0),
AND(NOT(ISBLANK(I298)),
IFERROR(VLOOKUP(I298, Crops!$A$3:$B$616, 2, FALSE),
IFERROR(VLOOKUP(I298, Trees!$A$3:$B$615, 2, FALSE),
IFERROR(VLOOKUP(I298, Animals!$A$3:$B$616, 2, FALSE),
IFERROR(VLOOKUP(I298, Gear!$A$3:$B$614, 2, FALSE),
IFERROR(VLOOKUP(I298, Workshop!$A$3:$B$604, 2, FALSE),
IFERROR(VLOOKUP(I298, Fish!$A$3:$B$613, 2, FALSE), 0)))))) &lt;= 0)), "X", "")</f>
        <v/>
      </c>
    </row>
    <row r="299" spans="3:10" x14ac:dyDescent="0.25">
      <c r="C299">
        <f>$G$1</f>
        <v>12</v>
      </c>
      <c r="D299">
        <f>SUMIF(Animals!G$3:G$616, A299, Animals!F$3:F$616)
+SUMIF(Gear!G$3:G$614, A299, Gear!F$3:F$614)
+SUMIF(Gear!H$3:H$614, A299, Gear!F$3:F$614)
+SUMIF(Gear!I$3:I$614, A299, Gear!F$3:F$614)
+SUMIF(Workshop!G$3:G$603, A299, Workshop!I$3:I$603)
+SUMIF(Workshop!J$3:J$603, A299, Workshop!L$3:L$603)
+SUMIF(Workshop!M$3:M$603, A299, Workshop!O$3:O$603)
+SUMIF(Workshop!P$3:P$603, A299, Workshop!R$3:R$603)
+SUMIF(Fish!G$3:G$616, A299, Fish!I$3:I$616)
+SUMIF(Fish!J$3:J$616, A299, Fish!L$3:L$616)</f>
        <v>0</v>
      </c>
      <c r="E299">
        <f t="shared" si="0"/>
        <v>12</v>
      </c>
      <c r="F299">
        <f>MAX(0, E299-B299)</f>
        <v>12</v>
      </c>
      <c r="J299" t="str">
        <f>IF(OR(
AND(NOT(ISBLANK(G299)),
IFERROR(VLOOKUP(G299, Crops!$A$3:$B$616, 2, FALSE),
IFERROR(VLOOKUP(G299, Trees!$A$3:$B$615, 2, FALSE),
IFERROR(VLOOKUP(G299, Animals!$A$3:$B$616, 2, FALSE),
IFERROR(VLOOKUP(G299, Gear!$A$3:$B$614, 2, FALSE),
IFERROR(VLOOKUP(G299, Workshop!$A$3:$B$604, 2, FALSE),
IFERROR(VLOOKUP(G299, Fish!$A$3:$B$613, 2, FALSE), 0)))))) &lt;= 0),
AND(NOT(ISBLANK(H299)),
IFERROR(VLOOKUP(H299, Crops!$A$3:$B$616, 2, FALSE),
IFERROR(VLOOKUP(H299, Trees!$A$3:$B$615, 2, FALSE),
IFERROR(VLOOKUP(H299, Animals!$A$3:$B$616, 2, FALSE),
IFERROR(VLOOKUP(H299, Gear!$A$3:$B$614, 2, FALSE),
IFERROR(VLOOKUP(H299, Workshop!$A$3:$B$604, 2, FALSE),
IFERROR(VLOOKUP(H299, Fish!$A$3:$B$613, 2, FALSE), 0)))))) &lt;= 0),
AND(NOT(ISBLANK(I299)),
IFERROR(VLOOKUP(I299, Crops!$A$3:$B$616, 2, FALSE),
IFERROR(VLOOKUP(I299, Trees!$A$3:$B$615, 2, FALSE),
IFERROR(VLOOKUP(I299, Animals!$A$3:$B$616, 2, FALSE),
IFERROR(VLOOKUP(I299, Gear!$A$3:$B$614, 2, FALSE),
IFERROR(VLOOKUP(I299, Workshop!$A$3:$B$604, 2, FALSE),
IFERROR(VLOOKUP(I299, Fish!$A$3:$B$613, 2, FALSE), 0)))))) &lt;= 0)), "X", "")</f>
        <v/>
      </c>
    </row>
    <row r="300" spans="3:10" x14ac:dyDescent="0.25">
      <c r="C300">
        <f>$G$1</f>
        <v>12</v>
      </c>
      <c r="D300">
        <f>SUMIF(Animals!G$3:G$616, A300, Animals!F$3:F$616)
+SUMIF(Gear!G$3:G$614, A300, Gear!F$3:F$614)
+SUMIF(Gear!H$3:H$614, A300, Gear!F$3:F$614)
+SUMIF(Gear!I$3:I$614, A300, Gear!F$3:F$614)
+SUMIF(Workshop!G$3:G$603, A300, Workshop!I$3:I$603)
+SUMIF(Workshop!J$3:J$603, A300, Workshop!L$3:L$603)
+SUMIF(Workshop!M$3:M$603, A300, Workshop!O$3:O$603)
+SUMIF(Workshop!P$3:P$603, A300, Workshop!R$3:R$603)
+SUMIF(Fish!G$3:G$616, A300, Fish!I$3:I$616)
+SUMIF(Fish!J$3:J$616, A300, Fish!L$3:L$616)</f>
        <v>0</v>
      </c>
      <c r="E300">
        <f t="shared" si="0"/>
        <v>12</v>
      </c>
      <c r="F300">
        <f>MAX(0, E300-B300)</f>
        <v>12</v>
      </c>
      <c r="J300" t="str">
        <f>IF(OR(
AND(NOT(ISBLANK(G300)),
IFERROR(VLOOKUP(G300, Crops!$A$3:$B$616, 2, FALSE),
IFERROR(VLOOKUP(G300, Trees!$A$3:$B$615, 2, FALSE),
IFERROR(VLOOKUP(G300, Animals!$A$3:$B$616, 2, FALSE),
IFERROR(VLOOKUP(G300, Gear!$A$3:$B$614, 2, FALSE),
IFERROR(VLOOKUP(G300, Workshop!$A$3:$B$604, 2, FALSE),
IFERROR(VLOOKUP(G300, Fish!$A$3:$B$613, 2, FALSE), 0)))))) &lt;= 0),
AND(NOT(ISBLANK(H300)),
IFERROR(VLOOKUP(H300, Crops!$A$3:$B$616, 2, FALSE),
IFERROR(VLOOKUP(H300, Trees!$A$3:$B$615, 2, FALSE),
IFERROR(VLOOKUP(H300, Animals!$A$3:$B$616, 2, FALSE),
IFERROR(VLOOKUP(H300, Gear!$A$3:$B$614, 2, FALSE),
IFERROR(VLOOKUP(H300, Workshop!$A$3:$B$604, 2, FALSE),
IFERROR(VLOOKUP(H300, Fish!$A$3:$B$613, 2, FALSE), 0)))))) &lt;= 0),
AND(NOT(ISBLANK(I300)),
IFERROR(VLOOKUP(I300, Crops!$A$3:$B$616, 2, FALSE),
IFERROR(VLOOKUP(I300, Trees!$A$3:$B$615, 2, FALSE),
IFERROR(VLOOKUP(I300, Animals!$A$3:$B$616, 2, FALSE),
IFERROR(VLOOKUP(I300, Gear!$A$3:$B$614, 2, FALSE),
IFERROR(VLOOKUP(I300, Workshop!$A$3:$B$604, 2, FALSE),
IFERROR(VLOOKUP(I300, Fish!$A$3:$B$613, 2, FALSE), 0)))))) &lt;= 0)), "X", "")</f>
        <v/>
      </c>
    </row>
    <row r="301" spans="3:10" x14ac:dyDescent="0.25">
      <c r="C301">
        <f>$G$1</f>
        <v>12</v>
      </c>
      <c r="D301">
        <f>SUMIF(Animals!G$3:G$616, A301, Animals!F$3:F$616)
+SUMIF(Gear!G$3:G$614, A301, Gear!F$3:F$614)
+SUMIF(Gear!H$3:H$614, A301, Gear!F$3:F$614)
+SUMIF(Gear!I$3:I$614, A301, Gear!F$3:F$614)
+SUMIF(Workshop!G$3:G$603, A301, Workshop!I$3:I$603)
+SUMIF(Workshop!J$3:J$603, A301, Workshop!L$3:L$603)
+SUMIF(Workshop!M$3:M$603, A301, Workshop!O$3:O$603)
+SUMIF(Workshop!P$3:P$603, A301, Workshop!R$3:R$603)
+SUMIF(Fish!G$3:G$616, A301, Fish!I$3:I$616)
+SUMIF(Fish!J$3:J$616, A301, Fish!L$3:L$616)</f>
        <v>0</v>
      </c>
      <c r="E301">
        <f t="shared" si="0"/>
        <v>12</v>
      </c>
      <c r="F301">
        <f>MAX(0, E301-B301)</f>
        <v>12</v>
      </c>
      <c r="J301" t="str">
        <f>IF(OR(
AND(NOT(ISBLANK(G301)),
IFERROR(VLOOKUP(G301, Crops!$A$3:$B$616, 2, FALSE),
IFERROR(VLOOKUP(G301, Trees!$A$3:$B$615, 2, FALSE),
IFERROR(VLOOKUP(G301, Animals!$A$3:$B$616, 2, FALSE),
IFERROR(VLOOKUP(G301, Gear!$A$3:$B$614, 2, FALSE),
IFERROR(VLOOKUP(G301, Workshop!$A$3:$B$604, 2, FALSE),
IFERROR(VLOOKUP(G301, Fish!$A$3:$B$613, 2, FALSE), 0)))))) &lt;= 0),
AND(NOT(ISBLANK(H301)),
IFERROR(VLOOKUP(H301, Crops!$A$3:$B$616, 2, FALSE),
IFERROR(VLOOKUP(H301, Trees!$A$3:$B$615, 2, FALSE),
IFERROR(VLOOKUP(H301, Animals!$A$3:$B$616, 2, FALSE),
IFERROR(VLOOKUP(H301, Gear!$A$3:$B$614, 2, FALSE),
IFERROR(VLOOKUP(H301, Workshop!$A$3:$B$604, 2, FALSE),
IFERROR(VLOOKUP(H301, Fish!$A$3:$B$613, 2, FALSE), 0)))))) &lt;= 0),
AND(NOT(ISBLANK(I301)),
IFERROR(VLOOKUP(I301, Crops!$A$3:$B$616, 2, FALSE),
IFERROR(VLOOKUP(I301, Trees!$A$3:$B$615, 2, FALSE),
IFERROR(VLOOKUP(I301, Animals!$A$3:$B$616, 2, FALSE),
IFERROR(VLOOKUP(I301, Gear!$A$3:$B$614, 2, FALSE),
IFERROR(VLOOKUP(I301, Workshop!$A$3:$B$604, 2, FALSE),
IFERROR(VLOOKUP(I301, Fish!$A$3:$B$613, 2, FALSE), 0)))))) &lt;= 0)), "X", "")</f>
        <v/>
      </c>
    </row>
    <row r="302" spans="3:10" x14ac:dyDescent="0.25">
      <c r="C302">
        <f>$G$1</f>
        <v>12</v>
      </c>
      <c r="D302">
        <f>SUMIF(Animals!G$3:G$616, A302, Animals!F$3:F$616)
+SUMIF(Gear!G$3:G$614, A302, Gear!F$3:F$614)
+SUMIF(Gear!H$3:H$614, A302, Gear!F$3:F$614)
+SUMIF(Gear!I$3:I$614, A302, Gear!F$3:F$614)
+SUMIF(Workshop!G$3:G$603, A302, Workshop!I$3:I$603)
+SUMIF(Workshop!J$3:J$603, A302, Workshop!L$3:L$603)
+SUMIF(Workshop!M$3:M$603, A302, Workshop!O$3:O$603)
+SUMIF(Workshop!P$3:P$603, A302, Workshop!R$3:R$603)
+SUMIF(Fish!G$3:G$616, A302, Fish!I$3:I$616)
+SUMIF(Fish!J$3:J$616, A302, Fish!L$3:L$616)</f>
        <v>0</v>
      </c>
      <c r="E302">
        <f t="shared" si="0"/>
        <v>12</v>
      </c>
      <c r="F302">
        <f>MAX(0, E302-B302)</f>
        <v>12</v>
      </c>
      <c r="J302" t="str">
        <f>IF(OR(
AND(NOT(ISBLANK(G302)),
IFERROR(VLOOKUP(G302, Crops!$A$3:$B$616, 2, FALSE),
IFERROR(VLOOKUP(G302, Trees!$A$3:$B$615, 2, FALSE),
IFERROR(VLOOKUP(G302, Animals!$A$3:$B$616, 2, FALSE),
IFERROR(VLOOKUP(G302, Gear!$A$3:$B$614, 2, FALSE),
IFERROR(VLOOKUP(G302, Workshop!$A$3:$B$604, 2, FALSE),
IFERROR(VLOOKUP(G302, Fish!$A$3:$B$613, 2, FALSE), 0)))))) &lt;= 0),
AND(NOT(ISBLANK(H302)),
IFERROR(VLOOKUP(H302, Crops!$A$3:$B$616, 2, FALSE),
IFERROR(VLOOKUP(H302, Trees!$A$3:$B$615, 2, FALSE),
IFERROR(VLOOKUP(H302, Animals!$A$3:$B$616, 2, FALSE),
IFERROR(VLOOKUP(H302, Gear!$A$3:$B$614, 2, FALSE),
IFERROR(VLOOKUP(H302, Workshop!$A$3:$B$604, 2, FALSE),
IFERROR(VLOOKUP(H302, Fish!$A$3:$B$613, 2, FALSE), 0)))))) &lt;= 0),
AND(NOT(ISBLANK(I302)),
IFERROR(VLOOKUP(I302, Crops!$A$3:$B$616, 2, FALSE),
IFERROR(VLOOKUP(I302, Trees!$A$3:$B$615, 2, FALSE),
IFERROR(VLOOKUP(I302, Animals!$A$3:$B$616, 2, FALSE),
IFERROR(VLOOKUP(I302, Gear!$A$3:$B$614, 2, FALSE),
IFERROR(VLOOKUP(I302, Workshop!$A$3:$B$604, 2, FALSE),
IFERROR(VLOOKUP(I302, Fish!$A$3:$B$613, 2, FALSE), 0)))))) &lt;= 0)), "X", "")</f>
        <v/>
      </c>
    </row>
    <row r="303" spans="3:10" x14ac:dyDescent="0.25">
      <c r="C303">
        <f>$G$1</f>
        <v>12</v>
      </c>
      <c r="D303">
        <f>SUMIF(Animals!G$3:G$616, A303, Animals!F$3:F$616)
+SUMIF(Gear!G$3:G$614, A303, Gear!F$3:F$614)
+SUMIF(Gear!H$3:H$614, A303, Gear!F$3:F$614)
+SUMIF(Gear!I$3:I$614, A303, Gear!F$3:F$614)
+SUMIF(Workshop!G$3:G$603, A303, Workshop!I$3:I$603)
+SUMIF(Workshop!J$3:J$603, A303, Workshop!L$3:L$603)
+SUMIF(Workshop!M$3:M$603, A303, Workshop!O$3:O$603)
+SUMIF(Workshop!P$3:P$603, A303, Workshop!R$3:R$603)
+SUMIF(Fish!G$3:G$616, A303, Fish!I$3:I$616)
+SUMIF(Fish!J$3:J$616, A303, Fish!L$3:L$616)</f>
        <v>0</v>
      </c>
      <c r="E303">
        <f t="shared" si="0"/>
        <v>12</v>
      </c>
      <c r="F303">
        <f>MAX(0, E303-B303)</f>
        <v>12</v>
      </c>
      <c r="J303" t="str">
        <f>IF(OR(
AND(NOT(ISBLANK(G303)),
IFERROR(VLOOKUP(G303, Crops!$A$3:$B$616, 2, FALSE),
IFERROR(VLOOKUP(G303, Trees!$A$3:$B$615, 2, FALSE),
IFERROR(VLOOKUP(G303, Animals!$A$3:$B$616, 2, FALSE),
IFERROR(VLOOKUP(G303, Gear!$A$3:$B$614, 2, FALSE),
IFERROR(VLOOKUP(G303, Workshop!$A$3:$B$604, 2, FALSE),
IFERROR(VLOOKUP(G303, Fish!$A$3:$B$613, 2, FALSE), 0)))))) &lt;= 0),
AND(NOT(ISBLANK(H303)),
IFERROR(VLOOKUP(H303, Crops!$A$3:$B$616, 2, FALSE),
IFERROR(VLOOKUP(H303, Trees!$A$3:$B$615, 2, FALSE),
IFERROR(VLOOKUP(H303, Animals!$A$3:$B$616, 2, FALSE),
IFERROR(VLOOKUP(H303, Gear!$A$3:$B$614, 2, FALSE),
IFERROR(VLOOKUP(H303, Workshop!$A$3:$B$604, 2, FALSE),
IFERROR(VLOOKUP(H303, Fish!$A$3:$B$613, 2, FALSE), 0)))))) &lt;= 0),
AND(NOT(ISBLANK(I303)),
IFERROR(VLOOKUP(I303, Crops!$A$3:$B$616, 2, FALSE),
IFERROR(VLOOKUP(I303, Trees!$A$3:$B$615, 2, FALSE),
IFERROR(VLOOKUP(I303, Animals!$A$3:$B$616, 2, FALSE),
IFERROR(VLOOKUP(I303, Gear!$A$3:$B$614, 2, FALSE),
IFERROR(VLOOKUP(I303, Workshop!$A$3:$B$604, 2, FALSE),
IFERROR(VLOOKUP(I303, Fish!$A$3:$B$613, 2, FALSE), 0)))))) &lt;= 0)), "X", "")</f>
        <v/>
      </c>
    </row>
    <row r="304" spans="3:10" x14ac:dyDescent="0.25">
      <c r="C304">
        <f>$G$1</f>
        <v>12</v>
      </c>
      <c r="D304">
        <f>SUMIF(Animals!G$3:G$616, A304, Animals!F$3:F$616)
+SUMIF(Gear!G$3:G$614, A304, Gear!F$3:F$614)
+SUMIF(Gear!H$3:H$614, A304, Gear!F$3:F$614)
+SUMIF(Gear!I$3:I$614, A304, Gear!F$3:F$614)
+SUMIF(Workshop!G$3:G$603, A304, Workshop!I$3:I$603)
+SUMIF(Workshop!J$3:J$603, A304, Workshop!L$3:L$603)
+SUMIF(Workshop!M$3:M$603, A304, Workshop!O$3:O$603)
+SUMIF(Workshop!P$3:P$603, A304, Workshop!R$3:R$603)
+SUMIF(Fish!G$3:G$616, A304, Fish!I$3:I$616)
+SUMIF(Fish!J$3:J$616, A304, Fish!L$3:L$616)</f>
        <v>0</v>
      </c>
      <c r="E304">
        <f t="shared" si="0"/>
        <v>12</v>
      </c>
      <c r="F304">
        <f>MAX(0, E304-B304)</f>
        <v>12</v>
      </c>
      <c r="J304" t="str">
        <f>IF(OR(
AND(NOT(ISBLANK(G304)),
IFERROR(VLOOKUP(G304, Crops!$A$3:$B$616, 2, FALSE),
IFERROR(VLOOKUP(G304, Trees!$A$3:$B$615, 2, FALSE),
IFERROR(VLOOKUP(G304, Animals!$A$3:$B$616, 2, FALSE),
IFERROR(VLOOKUP(G304, Gear!$A$3:$B$614, 2, FALSE),
IFERROR(VLOOKUP(G304, Workshop!$A$3:$B$604, 2, FALSE),
IFERROR(VLOOKUP(G304, Fish!$A$3:$B$613, 2, FALSE), 0)))))) &lt;= 0),
AND(NOT(ISBLANK(H304)),
IFERROR(VLOOKUP(H304, Crops!$A$3:$B$616, 2, FALSE),
IFERROR(VLOOKUP(H304, Trees!$A$3:$B$615, 2, FALSE),
IFERROR(VLOOKUP(H304, Animals!$A$3:$B$616, 2, FALSE),
IFERROR(VLOOKUP(H304, Gear!$A$3:$B$614, 2, FALSE),
IFERROR(VLOOKUP(H304, Workshop!$A$3:$B$604, 2, FALSE),
IFERROR(VLOOKUP(H304, Fish!$A$3:$B$613, 2, FALSE), 0)))))) &lt;= 0),
AND(NOT(ISBLANK(I304)),
IFERROR(VLOOKUP(I304, Crops!$A$3:$B$616, 2, FALSE),
IFERROR(VLOOKUP(I304, Trees!$A$3:$B$615, 2, FALSE),
IFERROR(VLOOKUP(I304, Animals!$A$3:$B$616, 2, FALSE),
IFERROR(VLOOKUP(I304, Gear!$A$3:$B$614, 2, FALSE),
IFERROR(VLOOKUP(I304, Workshop!$A$3:$B$604, 2, FALSE),
IFERROR(VLOOKUP(I304, Fish!$A$3:$B$613, 2, FALSE), 0)))))) &lt;= 0)), "X", "")</f>
        <v/>
      </c>
    </row>
    <row r="305" spans="3:10" x14ac:dyDescent="0.25">
      <c r="C305">
        <f>$G$1</f>
        <v>12</v>
      </c>
      <c r="D305">
        <f>SUMIF(Animals!G$3:G$616, A305, Animals!F$3:F$616)
+SUMIF(Gear!G$3:G$614, A305, Gear!F$3:F$614)
+SUMIF(Gear!H$3:H$614, A305, Gear!F$3:F$614)
+SUMIF(Gear!I$3:I$614, A305, Gear!F$3:F$614)
+SUMIF(Workshop!G$3:G$603, A305, Workshop!I$3:I$603)
+SUMIF(Workshop!J$3:J$603, A305, Workshop!L$3:L$603)
+SUMIF(Workshop!M$3:M$603, A305, Workshop!O$3:O$603)
+SUMIF(Workshop!P$3:P$603, A305, Workshop!R$3:R$603)
+SUMIF(Fish!G$3:G$616, A305, Fish!I$3:I$616)
+SUMIF(Fish!J$3:J$616, A305, Fish!L$3:L$616)</f>
        <v>0</v>
      </c>
      <c r="E305">
        <f t="shared" si="0"/>
        <v>12</v>
      </c>
      <c r="F305">
        <f>MAX(0, E305-B305)</f>
        <v>12</v>
      </c>
      <c r="J305" t="str">
        <f>IF(OR(
AND(NOT(ISBLANK(G305)),
IFERROR(VLOOKUP(G305, Crops!$A$3:$B$616, 2, FALSE),
IFERROR(VLOOKUP(G305, Trees!$A$3:$B$615, 2, FALSE),
IFERROR(VLOOKUP(G305, Animals!$A$3:$B$616, 2, FALSE),
IFERROR(VLOOKUP(G305, Gear!$A$3:$B$614, 2, FALSE),
IFERROR(VLOOKUP(G305, Workshop!$A$3:$B$604, 2, FALSE),
IFERROR(VLOOKUP(G305, Fish!$A$3:$B$613, 2, FALSE), 0)))))) &lt;= 0),
AND(NOT(ISBLANK(H305)),
IFERROR(VLOOKUP(H305, Crops!$A$3:$B$616, 2, FALSE),
IFERROR(VLOOKUP(H305, Trees!$A$3:$B$615, 2, FALSE),
IFERROR(VLOOKUP(H305, Animals!$A$3:$B$616, 2, FALSE),
IFERROR(VLOOKUP(H305, Gear!$A$3:$B$614, 2, FALSE),
IFERROR(VLOOKUP(H305, Workshop!$A$3:$B$604, 2, FALSE),
IFERROR(VLOOKUP(H305, Fish!$A$3:$B$613, 2, FALSE), 0)))))) &lt;= 0),
AND(NOT(ISBLANK(I305)),
IFERROR(VLOOKUP(I305, Crops!$A$3:$B$616, 2, FALSE),
IFERROR(VLOOKUP(I305, Trees!$A$3:$B$615, 2, FALSE),
IFERROR(VLOOKUP(I305, Animals!$A$3:$B$616, 2, FALSE),
IFERROR(VLOOKUP(I305, Gear!$A$3:$B$614, 2, FALSE),
IFERROR(VLOOKUP(I305, Workshop!$A$3:$B$604, 2, FALSE),
IFERROR(VLOOKUP(I305, Fish!$A$3:$B$613, 2, FALSE), 0)))))) &lt;= 0)), "X", "")</f>
        <v/>
      </c>
    </row>
    <row r="306" spans="3:10" x14ac:dyDescent="0.25">
      <c r="C306">
        <f>$G$1</f>
        <v>12</v>
      </c>
      <c r="D306">
        <f>SUMIF(Animals!G$3:G$616, A306, Animals!F$3:F$616)
+SUMIF(Gear!G$3:G$614, A306, Gear!F$3:F$614)
+SUMIF(Gear!H$3:H$614, A306, Gear!F$3:F$614)
+SUMIF(Gear!I$3:I$614, A306, Gear!F$3:F$614)
+SUMIF(Workshop!G$3:G$603, A306, Workshop!I$3:I$603)
+SUMIF(Workshop!J$3:J$603, A306, Workshop!L$3:L$603)
+SUMIF(Workshop!M$3:M$603, A306, Workshop!O$3:O$603)
+SUMIF(Workshop!P$3:P$603, A306, Workshop!R$3:R$603)
+SUMIF(Fish!G$3:G$616, A306, Fish!I$3:I$616)
+SUMIF(Fish!J$3:J$616, A306, Fish!L$3:L$616)</f>
        <v>0</v>
      </c>
      <c r="E306">
        <f t="shared" si="0"/>
        <v>12</v>
      </c>
      <c r="F306">
        <f>MAX(0, E306-B306)</f>
        <v>12</v>
      </c>
      <c r="J306" t="str">
        <f>IF(OR(
AND(NOT(ISBLANK(G306)),
IFERROR(VLOOKUP(G306, Crops!$A$3:$B$616, 2, FALSE),
IFERROR(VLOOKUP(G306, Trees!$A$3:$B$615, 2, FALSE),
IFERROR(VLOOKUP(G306, Animals!$A$3:$B$616, 2, FALSE),
IFERROR(VLOOKUP(G306, Gear!$A$3:$B$614, 2, FALSE),
IFERROR(VLOOKUP(G306, Workshop!$A$3:$B$604, 2, FALSE),
IFERROR(VLOOKUP(G306, Fish!$A$3:$B$613, 2, FALSE), 0)))))) &lt;= 0),
AND(NOT(ISBLANK(H306)),
IFERROR(VLOOKUP(H306, Crops!$A$3:$B$616, 2, FALSE),
IFERROR(VLOOKUP(H306, Trees!$A$3:$B$615, 2, FALSE),
IFERROR(VLOOKUP(H306, Animals!$A$3:$B$616, 2, FALSE),
IFERROR(VLOOKUP(H306, Gear!$A$3:$B$614, 2, FALSE),
IFERROR(VLOOKUP(H306, Workshop!$A$3:$B$604, 2, FALSE),
IFERROR(VLOOKUP(H306, Fish!$A$3:$B$613, 2, FALSE), 0)))))) &lt;= 0),
AND(NOT(ISBLANK(I306)),
IFERROR(VLOOKUP(I306, Crops!$A$3:$B$616, 2, FALSE),
IFERROR(VLOOKUP(I306, Trees!$A$3:$B$615, 2, FALSE),
IFERROR(VLOOKUP(I306, Animals!$A$3:$B$616, 2, FALSE),
IFERROR(VLOOKUP(I306, Gear!$A$3:$B$614, 2, FALSE),
IFERROR(VLOOKUP(I306, Workshop!$A$3:$B$604, 2, FALSE),
IFERROR(VLOOKUP(I306, Fish!$A$3:$B$613, 2, FALSE), 0)))))) &lt;= 0)), "X", "")</f>
        <v/>
      </c>
    </row>
    <row r="307" spans="3:10" x14ac:dyDescent="0.25">
      <c r="C307">
        <f>$G$1</f>
        <v>12</v>
      </c>
      <c r="D307">
        <f>SUMIF(Animals!G$3:G$616, A307, Animals!F$3:F$616)
+SUMIF(Gear!G$3:G$614, A307, Gear!F$3:F$614)
+SUMIF(Gear!H$3:H$614, A307, Gear!F$3:F$614)
+SUMIF(Gear!I$3:I$614, A307, Gear!F$3:F$614)
+SUMIF(Workshop!G$3:G$603, A307, Workshop!I$3:I$603)
+SUMIF(Workshop!J$3:J$603, A307, Workshop!L$3:L$603)
+SUMIF(Workshop!M$3:M$603, A307, Workshop!O$3:O$603)
+SUMIF(Workshop!P$3:P$603, A307, Workshop!R$3:R$603)
+SUMIF(Fish!G$3:G$616, A307, Fish!I$3:I$616)
+SUMIF(Fish!J$3:J$616, A307, Fish!L$3:L$616)</f>
        <v>0</v>
      </c>
      <c r="E307">
        <f t="shared" si="0"/>
        <v>12</v>
      </c>
      <c r="F307">
        <f>MAX(0, E307-B307)</f>
        <v>12</v>
      </c>
      <c r="J307" t="str">
        <f>IF(OR(
AND(NOT(ISBLANK(G307)),
IFERROR(VLOOKUP(G307, Crops!$A$3:$B$616, 2, FALSE),
IFERROR(VLOOKUP(G307, Trees!$A$3:$B$615, 2, FALSE),
IFERROR(VLOOKUP(G307, Animals!$A$3:$B$616, 2, FALSE),
IFERROR(VLOOKUP(G307, Gear!$A$3:$B$614, 2, FALSE),
IFERROR(VLOOKUP(G307, Workshop!$A$3:$B$604, 2, FALSE),
IFERROR(VLOOKUP(G307, Fish!$A$3:$B$613, 2, FALSE), 0)))))) &lt;= 0),
AND(NOT(ISBLANK(H307)),
IFERROR(VLOOKUP(H307, Crops!$A$3:$B$616, 2, FALSE),
IFERROR(VLOOKUP(H307, Trees!$A$3:$B$615, 2, FALSE),
IFERROR(VLOOKUP(H307, Animals!$A$3:$B$616, 2, FALSE),
IFERROR(VLOOKUP(H307, Gear!$A$3:$B$614, 2, FALSE),
IFERROR(VLOOKUP(H307, Workshop!$A$3:$B$604, 2, FALSE),
IFERROR(VLOOKUP(H307, Fish!$A$3:$B$613, 2, FALSE), 0)))))) &lt;= 0),
AND(NOT(ISBLANK(I307)),
IFERROR(VLOOKUP(I307, Crops!$A$3:$B$616, 2, FALSE),
IFERROR(VLOOKUP(I307, Trees!$A$3:$B$615, 2, FALSE),
IFERROR(VLOOKUP(I307, Animals!$A$3:$B$616, 2, FALSE),
IFERROR(VLOOKUP(I307, Gear!$A$3:$B$614, 2, FALSE),
IFERROR(VLOOKUP(I307, Workshop!$A$3:$B$604, 2, FALSE),
IFERROR(VLOOKUP(I307, Fish!$A$3:$B$613, 2, FALSE), 0)))))) &lt;= 0)), "X", "")</f>
        <v/>
      </c>
    </row>
    <row r="308" spans="3:10" x14ac:dyDescent="0.25">
      <c r="C308">
        <f>$G$1</f>
        <v>12</v>
      </c>
      <c r="D308">
        <f>SUMIF(Animals!G$3:G$616, A308, Animals!F$3:F$616)
+SUMIF(Gear!G$3:G$614, A308, Gear!F$3:F$614)
+SUMIF(Gear!H$3:H$614, A308, Gear!F$3:F$614)
+SUMIF(Gear!I$3:I$614, A308, Gear!F$3:F$614)
+SUMIF(Workshop!G$3:G$603, A308, Workshop!I$3:I$603)
+SUMIF(Workshop!J$3:J$603, A308, Workshop!L$3:L$603)
+SUMIF(Workshop!M$3:M$603, A308, Workshop!O$3:O$603)
+SUMIF(Workshop!P$3:P$603, A308, Workshop!R$3:R$603)
+SUMIF(Fish!G$3:G$616, A308, Fish!I$3:I$616)
+SUMIF(Fish!J$3:J$616, A308, Fish!L$3:L$616)</f>
        <v>0</v>
      </c>
      <c r="E308">
        <f t="shared" si="0"/>
        <v>12</v>
      </c>
      <c r="F308">
        <f>MAX(0, E308-B308)</f>
        <v>12</v>
      </c>
      <c r="J308" t="str">
        <f>IF(OR(
AND(NOT(ISBLANK(G308)),
IFERROR(VLOOKUP(G308, Crops!$A$3:$B$616, 2, FALSE),
IFERROR(VLOOKUP(G308, Trees!$A$3:$B$615, 2, FALSE),
IFERROR(VLOOKUP(G308, Animals!$A$3:$B$616, 2, FALSE),
IFERROR(VLOOKUP(G308, Gear!$A$3:$B$614, 2, FALSE),
IFERROR(VLOOKUP(G308, Workshop!$A$3:$B$604, 2, FALSE),
IFERROR(VLOOKUP(G308, Fish!$A$3:$B$613, 2, FALSE), 0)))))) &lt;= 0),
AND(NOT(ISBLANK(H308)),
IFERROR(VLOOKUP(H308, Crops!$A$3:$B$616, 2, FALSE),
IFERROR(VLOOKUP(H308, Trees!$A$3:$B$615, 2, FALSE),
IFERROR(VLOOKUP(H308, Animals!$A$3:$B$616, 2, FALSE),
IFERROR(VLOOKUP(H308, Gear!$A$3:$B$614, 2, FALSE),
IFERROR(VLOOKUP(H308, Workshop!$A$3:$B$604, 2, FALSE),
IFERROR(VLOOKUP(H308, Fish!$A$3:$B$613, 2, FALSE), 0)))))) &lt;= 0),
AND(NOT(ISBLANK(I308)),
IFERROR(VLOOKUP(I308, Crops!$A$3:$B$616, 2, FALSE),
IFERROR(VLOOKUP(I308, Trees!$A$3:$B$615, 2, FALSE),
IFERROR(VLOOKUP(I308, Animals!$A$3:$B$616, 2, FALSE),
IFERROR(VLOOKUP(I308, Gear!$A$3:$B$614, 2, FALSE),
IFERROR(VLOOKUP(I308, Workshop!$A$3:$B$604, 2, FALSE),
IFERROR(VLOOKUP(I308, Fish!$A$3:$B$613, 2, FALSE), 0)))))) &lt;= 0)), "X", "")</f>
        <v/>
      </c>
    </row>
    <row r="309" spans="3:10" x14ac:dyDescent="0.25">
      <c r="C309">
        <f>$G$1</f>
        <v>12</v>
      </c>
      <c r="D309">
        <f>SUMIF(Animals!G$3:G$616, A309, Animals!F$3:F$616)
+SUMIF(Gear!G$3:G$614, A309, Gear!F$3:F$614)
+SUMIF(Gear!H$3:H$614, A309, Gear!F$3:F$614)
+SUMIF(Gear!I$3:I$614, A309, Gear!F$3:F$614)
+SUMIF(Workshop!G$3:G$603, A309, Workshop!I$3:I$603)
+SUMIF(Workshop!J$3:J$603, A309, Workshop!L$3:L$603)
+SUMIF(Workshop!M$3:M$603, A309, Workshop!O$3:O$603)
+SUMIF(Workshop!P$3:P$603, A309, Workshop!R$3:R$603)
+SUMIF(Fish!G$3:G$616, A309, Fish!I$3:I$616)
+SUMIF(Fish!J$3:J$616, A309, Fish!L$3:L$616)</f>
        <v>0</v>
      </c>
      <c r="E309">
        <f t="shared" si="0"/>
        <v>12</v>
      </c>
      <c r="F309">
        <f>MAX(0, E309-B309)</f>
        <v>12</v>
      </c>
      <c r="J309" t="str">
        <f>IF(OR(
AND(NOT(ISBLANK(G309)),
IFERROR(VLOOKUP(G309, Crops!$A$3:$B$616, 2, FALSE),
IFERROR(VLOOKUP(G309, Trees!$A$3:$B$615, 2, FALSE),
IFERROR(VLOOKUP(G309, Animals!$A$3:$B$616, 2, FALSE),
IFERROR(VLOOKUP(G309, Gear!$A$3:$B$614, 2, FALSE),
IFERROR(VLOOKUP(G309, Workshop!$A$3:$B$604, 2, FALSE),
IFERROR(VLOOKUP(G309, Fish!$A$3:$B$613, 2, FALSE), 0)))))) &lt;= 0),
AND(NOT(ISBLANK(H309)),
IFERROR(VLOOKUP(H309, Crops!$A$3:$B$616, 2, FALSE),
IFERROR(VLOOKUP(H309, Trees!$A$3:$B$615, 2, FALSE),
IFERROR(VLOOKUP(H309, Animals!$A$3:$B$616, 2, FALSE),
IFERROR(VLOOKUP(H309, Gear!$A$3:$B$614, 2, FALSE),
IFERROR(VLOOKUP(H309, Workshop!$A$3:$B$604, 2, FALSE),
IFERROR(VLOOKUP(H309, Fish!$A$3:$B$613, 2, FALSE), 0)))))) &lt;= 0),
AND(NOT(ISBLANK(I309)),
IFERROR(VLOOKUP(I309, Crops!$A$3:$B$616, 2, FALSE),
IFERROR(VLOOKUP(I309, Trees!$A$3:$B$615, 2, FALSE),
IFERROR(VLOOKUP(I309, Animals!$A$3:$B$616, 2, FALSE),
IFERROR(VLOOKUP(I309, Gear!$A$3:$B$614, 2, FALSE),
IFERROR(VLOOKUP(I309, Workshop!$A$3:$B$604, 2, FALSE),
IFERROR(VLOOKUP(I309, Fish!$A$3:$B$613, 2, FALSE), 0)))))) &lt;= 0)), "X", "")</f>
        <v/>
      </c>
    </row>
    <row r="310" spans="3:10" x14ac:dyDescent="0.25">
      <c r="C310">
        <f>$G$1</f>
        <v>12</v>
      </c>
      <c r="D310">
        <f>SUMIF(Animals!G$3:G$616, A310, Animals!F$3:F$616)
+SUMIF(Gear!G$3:G$614, A310, Gear!F$3:F$614)
+SUMIF(Gear!H$3:H$614, A310, Gear!F$3:F$614)
+SUMIF(Gear!I$3:I$614, A310, Gear!F$3:F$614)
+SUMIF(Workshop!G$3:G$603, A310, Workshop!I$3:I$603)
+SUMIF(Workshop!J$3:J$603, A310, Workshop!L$3:L$603)
+SUMIF(Workshop!M$3:M$603, A310, Workshop!O$3:O$603)
+SUMIF(Workshop!P$3:P$603, A310, Workshop!R$3:R$603)
+SUMIF(Fish!G$3:G$616, A310, Fish!I$3:I$616)
+SUMIF(Fish!J$3:J$616, A310, Fish!L$3:L$616)</f>
        <v>0</v>
      </c>
      <c r="E310">
        <f t="shared" si="0"/>
        <v>12</v>
      </c>
      <c r="F310">
        <f>MAX(0, E310-B310)</f>
        <v>12</v>
      </c>
      <c r="J310" t="str">
        <f>IF(OR(
AND(NOT(ISBLANK(G310)),
IFERROR(VLOOKUP(G310, Crops!$A$3:$B$616, 2, FALSE),
IFERROR(VLOOKUP(G310, Trees!$A$3:$B$615, 2, FALSE),
IFERROR(VLOOKUP(G310, Animals!$A$3:$B$616, 2, FALSE),
IFERROR(VLOOKUP(G310, Gear!$A$3:$B$614, 2, FALSE),
IFERROR(VLOOKUP(G310, Workshop!$A$3:$B$604, 2, FALSE),
IFERROR(VLOOKUP(G310, Fish!$A$3:$B$613, 2, FALSE), 0)))))) &lt;= 0),
AND(NOT(ISBLANK(H310)),
IFERROR(VLOOKUP(H310, Crops!$A$3:$B$616, 2, FALSE),
IFERROR(VLOOKUP(H310, Trees!$A$3:$B$615, 2, FALSE),
IFERROR(VLOOKUP(H310, Animals!$A$3:$B$616, 2, FALSE),
IFERROR(VLOOKUP(H310, Gear!$A$3:$B$614, 2, FALSE),
IFERROR(VLOOKUP(H310, Workshop!$A$3:$B$604, 2, FALSE),
IFERROR(VLOOKUP(H310, Fish!$A$3:$B$613, 2, FALSE), 0)))))) &lt;= 0),
AND(NOT(ISBLANK(I310)),
IFERROR(VLOOKUP(I310, Crops!$A$3:$B$616, 2, FALSE),
IFERROR(VLOOKUP(I310, Trees!$A$3:$B$615, 2, FALSE),
IFERROR(VLOOKUP(I310, Animals!$A$3:$B$616, 2, FALSE),
IFERROR(VLOOKUP(I310, Gear!$A$3:$B$614, 2, FALSE),
IFERROR(VLOOKUP(I310, Workshop!$A$3:$B$604, 2, FALSE),
IFERROR(VLOOKUP(I310, Fish!$A$3:$B$613, 2, FALSE), 0)))))) &lt;= 0)), "X", "")</f>
        <v/>
      </c>
    </row>
    <row r="311" spans="3:10" x14ac:dyDescent="0.25">
      <c r="C311">
        <f>$G$1</f>
        <v>12</v>
      </c>
      <c r="D311">
        <f>SUMIF(Animals!G$3:G$616, A311, Animals!F$3:F$616)
+SUMIF(Gear!G$3:G$614, A311, Gear!F$3:F$614)
+SUMIF(Gear!H$3:H$614, A311, Gear!F$3:F$614)
+SUMIF(Gear!I$3:I$614, A311, Gear!F$3:F$614)
+SUMIF(Workshop!G$3:G$603, A311, Workshop!I$3:I$603)
+SUMIF(Workshop!J$3:J$603, A311, Workshop!L$3:L$603)
+SUMIF(Workshop!M$3:M$603, A311, Workshop!O$3:O$603)
+SUMIF(Workshop!P$3:P$603, A311, Workshop!R$3:R$603)
+SUMIF(Fish!G$3:G$616, A311, Fish!I$3:I$616)
+SUMIF(Fish!J$3:J$616, A311, Fish!L$3:L$616)</f>
        <v>0</v>
      </c>
      <c r="E311">
        <f t="shared" si="0"/>
        <v>12</v>
      </c>
      <c r="F311">
        <f>MAX(0, E311-B311)</f>
        <v>12</v>
      </c>
      <c r="J311" t="str">
        <f>IF(OR(
AND(NOT(ISBLANK(G311)),
IFERROR(VLOOKUP(G311, Crops!$A$3:$B$616, 2, FALSE),
IFERROR(VLOOKUP(G311, Trees!$A$3:$B$615, 2, FALSE),
IFERROR(VLOOKUP(G311, Animals!$A$3:$B$616, 2, FALSE),
IFERROR(VLOOKUP(G311, Gear!$A$3:$B$614, 2, FALSE),
IFERROR(VLOOKUP(G311, Workshop!$A$3:$B$604, 2, FALSE),
IFERROR(VLOOKUP(G311, Fish!$A$3:$B$613, 2, FALSE), 0)))))) &lt;= 0),
AND(NOT(ISBLANK(H311)),
IFERROR(VLOOKUP(H311, Crops!$A$3:$B$616, 2, FALSE),
IFERROR(VLOOKUP(H311, Trees!$A$3:$B$615, 2, FALSE),
IFERROR(VLOOKUP(H311, Animals!$A$3:$B$616, 2, FALSE),
IFERROR(VLOOKUP(H311, Gear!$A$3:$B$614, 2, FALSE),
IFERROR(VLOOKUP(H311, Workshop!$A$3:$B$604, 2, FALSE),
IFERROR(VLOOKUP(H311, Fish!$A$3:$B$613, 2, FALSE), 0)))))) &lt;= 0),
AND(NOT(ISBLANK(I311)),
IFERROR(VLOOKUP(I311, Crops!$A$3:$B$616, 2, FALSE),
IFERROR(VLOOKUP(I311, Trees!$A$3:$B$615, 2, FALSE),
IFERROR(VLOOKUP(I311, Animals!$A$3:$B$616, 2, FALSE),
IFERROR(VLOOKUP(I311, Gear!$A$3:$B$614, 2, FALSE),
IFERROR(VLOOKUP(I311, Workshop!$A$3:$B$604, 2, FALSE),
IFERROR(VLOOKUP(I311, Fish!$A$3:$B$613, 2, FALSE), 0)))))) &lt;= 0)), "X", "")</f>
        <v/>
      </c>
    </row>
    <row r="312" spans="3:10" x14ac:dyDescent="0.25">
      <c r="C312">
        <f>$G$1</f>
        <v>12</v>
      </c>
      <c r="D312">
        <f>SUMIF(Animals!G$3:G$616, A312, Animals!F$3:F$616)
+SUMIF(Gear!G$3:G$614, A312, Gear!F$3:F$614)
+SUMIF(Gear!H$3:H$614, A312, Gear!F$3:F$614)
+SUMIF(Gear!I$3:I$614, A312, Gear!F$3:F$614)
+SUMIF(Workshop!G$3:G$603, A312, Workshop!I$3:I$603)
+SUMIF(Workshop!J$3:J$603, A312, Workshop!L$3:L$603)
+SUMIF(Workshop!M$3:M$603, A312, Workshop!O$3:O$603)
+SUMIF(Workshop!P$3:P$603, A312, Workshop!R$3:R$603)
+SUMIF(Fish!G$3:G$616, A312, Fish!I$3:I$616)
+SUMIF(Fish!J$3:J$616, A312, Fish!L$3:L$616)</f>
        <v>0</v>
      </c>
      <c r="E312">
        <f t="shared" si="0"/>
        <v>12</v>
      </c>
      <c r="F312">
        <f>MAX(0, E312-B312)</f>
        <v>12</v>
      </c>
      <c r="J312" t="str">
        <f>IF(OR(
AND(NOT(ISBLANK(G312)),
IFERROR(VLOOKUP(G312, Crops!$A$3:$B$616, 2, FALSE),
IFERROR(VLOOKUP(G312, Trees!$A$3:$B$615, 2, FALSE),
IFERROR(VLOOKUP(G312, Animals!$A$3:$B$616, 2, FALSE),
IFERROR(VLOOKUP(G312, Gear!$A$3:$B$614, 2, FALSE),
IFERROR(VLOOKUP(G312, Workshop!$A$3:$B$604, 2, FALSE),
IFERROR(VLOOKUP(G312, Fish!$A$3:$B$613, 2, FALSE), 0)))))) &lt;= 0),
AND(NOT(ISBLANK(H312)),
IFERROR(VLOOKUP(H312, Crops!$A$3:$B$616, 2, FALSE),
IFERROR(VLOOKUP(H312, Trees!$A$3:$B$615, 2, FALSE),
IFERROR(VLOOKUP(H312, Animals!$A$3:$B$616, 2, FALSE),
IFERROR(VLOOKUP(H312, Gear!$A$3:$B$614, 2, FALSE),
IFERROR(VLOOKUP(H312, Workshop!$A$3:$B$604, 2, FALSE),
IFERROR(VLOOKUP(H312, Fish!$A$3:$B$613, 2, FALSE), 0)))))) &lt;= 0),
AND(NOT(ISBLANK(I312)),
IFERROR(VLOOKUP(I312, Crops!$A$3:$B$616, 2, FALSE),
IFERROR(VLOOKUP(I312, Trees!$A$3:$B$615, 2, FALSE),
IFERROR(VLOOKUP(I312, Animals!$A$3:$B$616, 2, FALSE),
IFERROR(VLOOKUP(I312, Gear!$A$3:$B$614, 2, FALSE),
IFERROR(VLOOKUP(I312, Workshop!$A$3:$B$604, 2, FALSE),
IFERROR(VLOOKUP(I312, Fish!$A$3:$B$613, 2, FALSE), 0)))))) &lt;= 0)), "X", "")</f>
        <v/>
      </c>
    </row>
    <row r="313" spans="3:10" x14ac:dyDescent="0.25">
      <c r="C313">
        <f>$G$1</f>
        <v>12</v>
      </c>
      <c r="D313">
        <f>SUMIF(Animals!G$3:G$616, A313, Animals!F$3:F$616)
+SUMIF(Gear!G$3:G$614, A313, Gear!F$3:F$614)
+SUMIF(Gear!H$3:H$614, A313, Gear!F$3:F$614)
+SUMIF(Gear!I$3:I$614, A313, Gear!F$3:F$614)
+SUMIF(Workshop!G$3:G$603, A313, Workshop!I$3:I$603)
+SUMIF(Workshop!J$3:J$603, A313, Workshop!L$3:L$603)
+SUMIF(Workshop!M$3:M$603, A313, Workshop!O$3:O$603)
+SUMIF(Workshop!P$3:P$603, A313, Workshop!R$3:R$603)
+SUMIF(Fish!G$3:G$616, A313, Fish!I$3:I$616)
+SUMIF(Fish!J$3:J$616, A313, Fish!L$3:L$616)</f>
        <v>0</v>
      </c>
      <c r="E313">
        <f t="shared" si="0"/>
        <v>12</v>
      </c>
      <c r="F313">
        <f>MAX(0, E313-B313)</f>
        <v>12</v>
      </c>
      <c r="J313" t="str">
        <f>IF(OR(
AND(NOT(ISBLANK(G313)),
IFERROR(VLOOKUP(G313, Crops!$A$3:$B$616, 2, FALSE),
IFERROR(VLOOKUP(G313, Trees!$A$3:$B$615, 2, FALSE),
IFERROR(VLOOKUP(G313, Animals!$A$3:$B$616, 2, FALSE),
IFERROR(VLOOKUP(G313, Gear!$A$3:$B$614, 2, FALSE),
IFERROR(VLOOKUP(G313, Workshop!$A$3:$B$604, 2, FALSE),
IFERROR(VLOOKUP(G313, Fish!$A$3:$B$613, 2, FALSE), 0)))))) &lt;= 0),
AND(NOT(ISBLANK(H313)),
IFERROR(VLOOKUP(H313, Crops!$A$3:$B$616, 2, FALSE),
IFERROR(VLOOKUP(H313, Trees!$A$3:$B$615, 2, FALSE),
IFERROR(VLOOKUP(H313, Animals!$A$3:$B$616, 2, FALSE),
IFERROR(VLOOKUP(H313, Gear!$A$3:$B$614, 2, FALSE),
IFERROR(VLOOKUP(H313, Workshop!$A$3:$B$604, 2, FALSE),
IFERROR(VLOOKUP(H313, Fish!$A$3:$B$613, 2, FALSE), 0)))))) &lt;= 0),
AND(NOT(ISBLANK(I313)),
IFERROR(VLOOKUP(I313, Crops!$A$3:$B$616, 2, FALSE),
IFERROR(VLOOKUP(I313, Trees!$A$3:$B$615, 2, FALSE),
IFERROR(VLOOKUP(I313, Animals!$A$3:$B$616, 2, FALSE),
IFERROR(VLOOKUP(I313, Gear!$A$3:$B$614, 2, FALSE),
IFERROR(VLOOKUP(I313, Workshop!$A$3:$B$604, 2, FALSE),
IFERROR(VLOOKUP(I313, Fish!$A$3:$B$613, 2, FALSE), 0)))))) &lt;= 0)), "X", "")</f>
        <v/>
      </c>
    </row>
    <row r="314" spans="3:10" x14ac:dyDescent="0.25">
      <c r="C314">
        <f>$G$1</f>
        <v>12</v>
      </c>
      <c r="D314">
        <f>SUMIF(Animals!G$3:G$616, A314, Animals!F$3:F$616)
+SUMIF(Gear!G$3:G$614, A314, Gear!F$3:F$614)
+SUMIF(Gear!H$3:H$614, A314, Gear!F$3:F$614)
+SUMIF(Gear!I$3:I$614, A314, Gear!F$3:F$614)
+SUMIF(Workshop!G$3:G$603, A314, Workshop!I$3:I$603)
+SUMIF(Workshop!J$3:J$603, A314, Workshop!L$3:L$603)
+SUMIF(Workshop!M$3:M$603, A314, Workshop!O$3:O$603)
+SUMIF(Workshop!P$3:P$603, A314, Workshop!R$3:R$603)
+SUMIF(Fish!G$3:G$616, A314, Fish!I$3:I$616)
+SUMIF(Fish!J$3:J$616, A314, Fish!L$3:L$616)</f>
        <v>0</v>
      </c>
      <c r="E314">
        <f t="shared" si="0"/>
        <v>12</v>
      </c>
      <c r="F314">
        <f>MAX(0, E314-B314)</f>
        <v>12</v>
      </c>
      <c r="J314" t="str">
        <f>IF(OR(
AND(NOT(ISBLANK(G314)),
IFERROR(VLOOKUP(G314, Crops!$A$3:$B$616, 2, FALSE),
IFERROR(VLOOKUP(G314, Trees!$A$3:$B$615, 2, FALSE),
IFERROR(VLOOKUP(G314, Animals!$A$3:$B$616, 2, FALSE),
IFERROR(VLOOKUP(G314, Gear!$A$3:$B$614, 2, FALSE),
IFERROR(VLOOKUP(G314, Workshop!$A$3:$B$604, 2, FALSE),
IFERROR(VLOOKUP(G314, Fish!$A$3:$B$613, 2, FALSE), 0)))))) &lt;= 0),
AND(NOT(ISBLANK(H314)),
IFERROR(VLOOKUP(H314, Crops!$A$3:$B$616, 2, FALSE),
IFERROR(VLOOKUP(H314, Trees!$A$3:$B$615, 2, FALSE),
IFERROR(VLOOKUP(H314, Animals!$A$3:$B$616, 2, FALSE),
IFERROR(VLOOKUP(H314, Gear!$A$3:$B$614, 2, FALSE),
IFERROR(VLOOKUP(H314, Workshop!$A$3:$B$604, 2, FALSE),
IFERROR(VLOOKUP(H314, Fish!$A$3:$B$613, 2, FALSE), 0)))))) &lt;= 0),
AND(NOT(ISBLANK(I314)),
IFERROR(VLOOKUP(I314, Crops!$A$3:$B$616, 2, FALSE),
IFERROR(VLOOKUP(I314, Trees!$A$3:$B$615, 2, FALSE),
IFERROR(VLOOKUP(I314, Animals!$A$3:$B$616, 2, FALSE),
IFERROR(VLOOKUP(I314, Gear!$A$3:$B$614, 2, FALSE),
IFERROR(VLOOKUP(I314, Workshop!$A$3:$B$604, 2, FALSE),
IFERROR(VLOOKUP(I314, Fish!$A$3:$B$613, 2, FALSE), 0)))))) &lt;= 0)), "X", "")</f>
        <v/>
      </c>
    </row>
    <row r="315" spans="3:10" x14ac:dyDescent="0.25">
      <c r="C315">
        <f>$G$1</f>
        <v>12</v>
      </c>
      <c r="D315">
        <f>SUMIF(Animals!G$3:G$616, A315, Animals!F$3:F$616)
+SUMIF(Gear!G$3:G$614, A315, Gear!F$3:F$614)
+SUMIF(Gear!H$3:H$614, A315, Gear!F$3:F$614)
+SUMIF(Gear!I$3:I$614, A315, Gear!F$3:F$614)
+SUMIF(Workshop!G$3:G$603, A315, Workshop!I$3:I$603)
+SUMIF(Workshop!J$3:J$603, A315, Workshop!L$3:L$603)
+SUMIF(Workshop!M$3:M$603, A315, Workshop!O$3:O$603)
+SUMIF(Workshop!P$3:P$603, A315, Workshop!R$3:R$603)
+SUMIF(Fish!G$3:G$616, A315, Fish!I$3:I$616)
+SUMIF(Fish!J$3:J$616, A315, Fish!L$3:L$616)</f>
        <v>0</v>
      </c>
      <c r="E315">
        <f t="shared" si="0"/>
        <v>12</v>
      </c>
      <c r="F315">
        <f>MAX(0, E315-B315)</f>
        <v>12</v>
      </c>
      <c r="J315" t="str">
        <f>IF(OR(
AND(NOT(ISBLANK(G315)),
IFERROR(VLOOKUP(G315, Crops!$A$3:$B$616, 2, FALSE),
IFERROR(VLOOKUP(G315, Trees!$A$3:$B$615, 2, FALSE),
IFERROR(VLOOKUP(G315, Animals!$A$3:$B$616, 2, FALSE),
IFERROR(VLOOKUP(G315, Gear!$A$3:$B$614, 2, FALSE),
IFERROR(VLOOKUP(G315, Workshop!$A$3:$B$604, 2, FALSE),
IFERROR(VLOOKUP(G315, Fish!$A$3:$B$613, 2, FALSE), 0)))))) &lt;= 0),
AND(NOT(ISBLANK(H315)),
IFERROR(VLOOKUP(H315, Crops!$A$3:$B$616, 2, FALSE),
IFERROR(VLOOKUP(H315, Trees!$A$3:$B$615, 2, FALSE),
IFERROR(VLOOKUP(H315, Animals!$A$3:$B$616, 2, FALSE),
IFERROR(VLOOKUP(H315, Gear!$A$3:$B$614, 2, FALSE),
IFERROR(VLOOKUP(H315, Workshop!$A$3:$B$604, 2, FALSE),
IFERROR(VLOOKUP(H315, Fish!$A$3:$B$613, 2, FALSE), 0)))))) &lt;= 0),
AND(NOT(ISBLANK(I315)),
IFERROR(VLOOKUP(I315, Crops!$A$3:$B$616, 2, FALSE),
IFERROR(VLOOKUP(I315, Trees!$A$3:$B$615, 2, FALSE),
IFERROR(VLOOKUP(I315, Animals!$A$3:$B$616, 2, FALSE),
IFERROR(VLOOKUP(I315, Gear!$A$3:$B$614, 2, FALSE),
IFERROR(VLOOKUP(I315, Workshop!$A$3:$B$604, 2, FALSE),
IFERROR(VLOOKUP(I315, Fish!$A$3:$B$613, 2, FALSE), 0)))))) &lt;= 0)), "X", "")</f>
        <v/>
      </c>
    </row>
    <row r="316" spans="3:10" x14ac:dyDescent="0.25">
      <c r="C316">
        <f>$G$1</f>
        <v>12</v>
      </c>
      <c r="D316">
        <f>SUMIF(Animals!G$3:G$616, A316, Animals!F$3:F$616)
+SUMIF(Gear!G$3:G$614, A316, Gear!F$3:F$614)
+SUMIF(Gear!H$3:H$614, A316, Gear!F$3:F$614)
+SUMIF(Gear!I$3:I$614, A316, Gear!F$3:F$614)
+SUMIF(Workshop!G$3:G$603, A316, Workshop!I$3:I$603)
+SUMIF(Workshop!J$3:J$603, A316, Workshop!L$3:L$603)
+SUMIF(Workshop!M$3:M$603, A316, Workshop!O$3:O$603)
+SUMIF(Workshop!P$3:P$603, A316, Workshop!R$3:R$603)
+SUMIF(Fish!G$3:G$616, A316, Fish!I$3:I$616)
+SUMIF(Fish!J$3:J$616, A316, Fish!L$3:L$616)</f>
        <v>0</v>
      </c>
      <c r="E316">
        <f t="shared" si="0"/>
        <v>12</v>
      </c>
      <c r="F316">
        <f>MAX(0, E316-B316)</f>
        <v>12</v>
      </c>
      <c r="J316" t="str">
        <f>IF(OR(
AND(NOT(ISBLANK(G316)),
IFERROR(VLOOKUP(G316, Crops!$A$3:$B$616, 2, FALSE),
IFERROR(VLOOKUP(G316, Trees!$A$3:$B$615, 2, FALSE),
IFERROR(VLOOKUP(G316, Animals!$A$3:$B$616, 2, FALSE),
IFERROR(VLOOKUP(G316, Gear!$A$3:$B$614, 2, FALSE),
IFERROR(VLOOKUP(G316, Workshop!$A$3:$B$604, 2, FALSE),
IFERROR(VLOOKUP(G316, Fish!$A$3:$B$613, 2, FALSE), 0)))))) &lt;= 0),
AND(NOT(ISBLANK(H316)),
IFERROR(VLOOKUP(H316, Crops!$A$3:$B$616, 2, FALSE),
IFERROR(VLOOKUP(H316, Trees!$A$3:$B$615, 2, FALSE),
IFERROR(VLOOKUP(H316, Animals!$A$3:$B$616, 2, FALSE),
IFERROR(VLOOKUP(H316, Gear!$A$3:$B$614, 2, FALSE),
IFERROR(VLOOKUP(H316, Workshop!$A$3:$B$604, 2, FALSE),
IFERROR(VLOOKUP(H316, Fish!$A$3:$B$613, 2, FALSE), 0)))))) &lt;= 0),
AND(NOT(ISBLANK(I316)),
IFERROR(VLOOKUP(I316, Crops!$A$3:$B$616, 2, FALSE),
IFERROR(VLOOKUP(I316, Trees!$A$3:$B$615, 2, FALSE),
IFERROR(VLOOKUP(I316, Animals!$A$3:$B$616, 2, FALSE),
IFERROR(VLOOKUP(I316, Gear!$A$3:$B$614, 2, FALSE),
IFERROR(VLOOKUP(I316, Workshop!$A$3:$B$604, 2, FALSE),
IFERROR(VLOOKUP(I316, Fish!$A$3:$B$613, 2, FALSE), 0)))))) &lt;= 0)), "X", "")</f>
        <v/>
      </c>
    </row>
    <row r="317" spans="3:10" x14ac:dyDescent="0.25">
      <c r="C317">
        <f>$G$1</f>
        <v>12</v>
      </c>
      <c r="D317">
        <f>SUMIF(Animals!G$3:G$616, A317, Animals!F$3:F$616)
+SUMIF(Gear!G$3:G$614, A317, Gear!F$3:F$614)
+SUMIF(Gear!H$3:H$614, A317, Gear!F$3:F$614)
+SUMIF(Gear!I$3:I$614, A317, Gear!F$3:F$614)
+SUMIF(Workshop!G$3:G$603, A317, Workshop!I$3:I$603)
+SUMIF(Workshop!J$3:J$603, A317, Workshop!L$3:L$603)
+SUMIF(Workshop!M$3:M$603, A317, Workshop!O$3:O$603)
+SUMIF(Workshop!P$3:P$603, A317, Workshop!R$3:R$603)
+SUMIF(Fish!G$3:G$616, A317, Fish!I$3:I$616)
+SUMIF(Fish!J$3:J$616, A317, Fish!L$3:L$616)</f>
        <v>0</v>
      </c>
      <c r="E317">
        <f t="shared" si="0"/>
        <v>12</v>
      </c>
      <c r="F317">
        <f>MAX(0, E317-B317)</f>
        <v>12</v>
      </c>
      <c r="J317" t="str">
        <f>IF(OR(
AND(NOT(ISBLANK(G317)),
IFERROR(VLOOKUP(G317, Crops!$A$3:$B$616, 2, FALSE),
IFERROR(VLOOKUP(G317, Trees!$A$3:$B$615, 2, FALSE),
IFERROR(VLOOKUP(G317, Animals!$A$3:$B$616, 2, FALSE),
IFERROR(VLOOKUP(G317, Gear!$A$3:$B$614, 2, FALSE),
IFERROR(VLOOKUP(G317, Workshop!$A$3:$B$604, 2, FALSE),
IFERROR(VLOOKUP(G317, Fish!$A$3:$B$613, 2, FALSE), 0)))))) &lt;= 0),
AND(NOT(ISBLANK(H317)),
IFERROR(VLOOKUP(H317, Crops!$A$3:$B$616, 2, FALSE),
IFERROR(VLOOKUP(H317, Trees!$A$3:$B$615, 2, FALSE),
IFERROR(VLOOKUP(H317, Animals!$A$3:$B$616, 2, FALSE),
IFERROR(VLOOKUP(H317, Gear!$A$3:$B$614, 2, FALSE),
IFERROR(VLOOKUP(H317, Workshop!$A$3:$B$604, 2, FALSE),
IFERROR(VLOOKUP(H317, Fish!$A$3:$B$613, 2, FALSE), 0)))))) &lt;= 0),
AND(NOT(ISBLANK(I317)),
IFERROR(VLOOKUP(I317, Crops!$A$3:$B$616, 2, FALSE),
IFERROR(VLOOKUP(I317, Trees!$A$3:$B$615, 2, FALSE),
IFERROR(VLOOKUP(I317, Animals!$A$3:$B$616, 2, FALSE),
IFERROR(VLOOKUP(I317, Gear!$A$3:$B$614, 2, FALSE),
IFERROR(VLOOKUP(I317, Workshop!$A$3:$B$604, 2, FALSE),
IFERROR(VLOOKUP(I317, Fish!$A$3:$B$613, 2, FALSE), 0)))))) &lt;= 0)), "X", "")</f>
        <v/>
      </c>
    </row>
    <row r="318" spans="3:10" x14ac:dyDescent="0.25">
      <c r="C318">
        <f>$G$1</f>
        <v>12</v>
      </c>
      <c r="D318">
        <f>SUMIF(Animals!G$3:G$616, A318, Animals!F$3:F$616)
+SUMIF(Gear!G$3:G$614, A318, Gear!F$3:F$614)
+SUMIF(Gear!H$3:H$614, A318, Gear!F$3:F$614)
+SUMIF(Gear!I$3:I$614, A318, Gear!F$3:F$614)
+SUMIF(Workshop!G$3:G$603, A318, Workshop!I$3:I$603)
+SUMIF(Workshop!J$3:J$603, A318, Workshop!L$3:L$603)
+SUMIF(Workshop!M$3:M$603, A318, Workshop!O$3:O$603)
+SUMIF(Workshop!P$3:P$603, A318, Workshop!R$3:R$603)
+SUMIF(Fish!G$3:G$616, A318, Fish!I$3:I$616)
+SUMIF(Fish!J$3:J$616, A318, Fish!L$3:L$616)</f>
        <v>0</v>
      </c>
      <c r="E318">
        <f t="shared" si="0"/>
        <v>12</v>
      </c>
      <c r="F318">
        <f>MAX(0, E318-B318)</f>
        <v>12</v>
      </c>
      <c r="J318" t="str">
        <f>IF(OR(
AND(NOT(ISBLANK(G318)),
IFERROR(VLOOKUP(G318, Crops!$A$3:$B$616, 2, FALSE),
IFERROR(VLOOKUP(G318, Trees!$A$3:$B$615, 2, FALSE),
IFERROR(VLOOKUP(G318, Animals!$A$3:$B$616, 2, FALSE),
IFERROR(VLOOKUP(G318, Gear!$A$3:$B$614, 2, FALSE),
IFERROR(VLOOKUP(G318, Workshop!$A$3:$B$604, 2, FALSE),
IFERROR(VLOOKUP(G318, Fish!$A$3:$B$613, 2, FALSE), 0)))))) &lt;= 0),
AND(NOT(ISBLANK(H318)),
IFERROR(VLOOKUP(H318, Crops!$A$3:$B$616, 2, FALSE),
IFERROR(VLOOKUP(H318, Trees!$A$3:$B$615, 2, FALSE),
IFERROR(VLOOKUP(H318, Animals!$A$3:$B$616, 2, FALSE),
IFERROR(VLOOKUP(H318, Gear!$A$3:$B$614, 2, FALSE),
IFERROR(VLOOKUP(H318, Workshop!$A$3:$B$604, 2, FALSE),
IFERROR(VLOOKUP(H318, Fish!$A$3:$B$613, 2, FALSE), 0)))))) &lt;= 0),
AND(NOT(ISBLANK(I318)),
IFERROR(VLOOKUP(I318, Crops!$A$3:$B$616, 2, FALSE),
IFERROR(VLOOKUP(I318, Trees!$A$3:$B$615, 2, FALSE),
IFERROR(VLOOKUP(I318, Animals!$A$3:$B$616, 2, FALSE),
IFERROR(VLOOKUP(I318, Gear!$A$3:$B$614, 2, FALSE),
IFERROR(VLOOKUP(I318, Workshop!$A$3:$B$604, 2, FALSE),
IFERROR(VLOOKUP(I318, Fish!$A$3:$B$613, 2, FALSE), 0)))))) &lt;= 0)), "X", "")</f>
        <v/>
      </c>
    </row>
    <row r="319" spans="3:10" x14ac:dyDescent="0.25">
      <c r="C319">
        <f>$G$1</f>
        <v>12</v>
      </c>
      <c r="D319">
        <f>SUMIF(Animals!G$3:G$616, A319, Animals!F$3:F$616)
+SUMIF(Gear!G$3:G$614, A319, Gear!F$3:F$614)
+SUMIF(Gear!H$3:H$614, A319, Gear!F$3:F$614)
+SUMIF(Gear!I$3:I$614, A319, Gear!F$3:F$614)
+SUMIF(Workshop!G$3:G$603, A319, Workshop!I$3:I$603)
+SUMIF(Workshop!J$3:J$603, A319, Workshop!L$3:L$603)
+SUMIF(Workshop!M$3:M$603, A319, Workshop!O$3:O$603)
+SUMIF(Workshop!P$3:P$603, A319, Workshop!R$3:R$603)
+SUMIF(Fish!G$3:G$616, A319, Fish!I$3:I$616)
+SUMIF(Fish!J$3:J$616, A319, Fish!L$3:L$616)</f>
        <v>0</v>
      </c>
      <c r="E319">
        <f t="shared" si="0"/>
        <v>12</v>
      </c>
      <c r="F319">
        <f>MAX(0, E319-B319)</f>
        <v>12</v>
      </c>
      <c r="J319" t="str">
        <f>IF(OR(
AND(NOT(ISBLANK(G319)),
IFERROR(VLOOKUP(G319, Crops!$A$3:$B$616, 2, FALSE),
IFERROR(VLOOKUP(G319, Trees!$A$3:$B$615, 2, FALSE),
IFERROR(VLOOKUP(G319, Animals!$A$3:$B$616, 2, FALSE),
IFERROR(VLOOKUP(G319, Gear!$A$3:$B$614, 2, FALSE),
IFERROR(VLOOKUP(G319, Workshop!$A$3:$B$604, 2, FALSE),
IFERROR(VLOOKUP(G319, Fish!$A$3:$B$613, 2, FALSE), 0)))))) &lt;= 0),
AND(NOT(ISBLANK(H319)),
IFERROR(VLOOKUP(H319, Crops!$A$3:$B$616, 2, FALSE),
IFERROR(VLOOKUP(H319, Trees!$A$3:$B$615, 2, FALSE),
IFERROR(VLOOKUP(H319, Animals!$A$3:$B$616, 2, FALSE),
IFERROR(VLOOKUP(H319, Gear!$A$3:$B$614, 2, FALSE),
IFERROR(VLOOKUP(H319, Workshop!$A$3:$B$604, 2, FALSE),
IFERROR(VLOOKUP(H319, Fish!$A$3:$B$613, 2, FALSE), 0)))))) &lt;= 0),
AND(NOT(ISBLANK(I319)),
IFERROR(VLOOKUP(I319, Crops!$A$3:$B$616, 2, FALSE),
IFERROR(VLOOKUP(I319, Trees!$A$3:$B$615, 2, FALSE),
IFERROR(VLOOKUP(I319, Animals!$A$3:$B$616, 2, FALSE),
IFERROR(VLOOKUP(I319, Gear!$A$3:$B$614, 2, FALSE),
IFERROR(VLOOKUP(I319, Workshop!$A$3:$B$604, 2, FALSE),
IFERROR(VLOOKUP(I319, Fish!$A$3:$B$613, 2, FALSE), 0)))))) &lt;= 0)), "X", "")</f>
        <v/>
      </c>
    </row>
    <row r="320" spans="3:10" x14ac:dyDescent="0.25">
      <c r="C320">
        <f>$G$1</f>
        <v>12</v>
      </c>
      <c r="D320">
        <f>SUMIF(Animals!G$3:G$616, A320, Animals!F$3:F$616)
+SUMIF(Gear!G$3:G$614, A320, Gear!F$3:F$614)
+SUMIF(Gear!H$3:H$614, A320, Gear!F$3:F$614)
+SUMIF(Gear!I$3:I$614, A320, Gear!F$3:F$614)
+SUMIF(Workshop!G$3:G$603, A320, Workshop!I$3:I$603)
+SUMIF(Workshop!J$3:J$603, A320, Workshop!L$3:L$603)
+SUMIF(Workshop!M$3:M$603, A320, Workshop!O$3:O$603)
+SUMIF(Workshop!P$3:P$603, A320, Workshop!R$3:R$603)
+SUMIF(Fish!G$3:G$616, A320, Fish!I$3:I$616)
+SUMIF(Fish!J$3:J$616, A320, Fish!L$3:L$616)</f>
        <v>0</v>
      </c>
      <c r="E320">
        <f t="shared" si="0"/>
        <v>12</v>
      </c>
      <c r="F320">
        <f>MAX(0, E320-B320)</f>
        <v>12</v>
      </c>
      <c r="J320" t="str">
        <f>IF(OR(
AND(NOT(ISBLANK(G320)),
IFERROR(VLOOKUP(G320, Crops!$A$3:$B$616, 2, FALSE),
IFERROR(VLOOKUP(G320, Trees!$A$3:$B$615, 2, FALSE),
IFERROR(VLOOKUP(G320, Animals!$A$3:$B$616, 2, FALSE),
IFERROR(VLOOKUP(G320, Gear!$A$3:$B$614, 2, FALSE),
IFERROR(VLOOKUP(G320, Workshop!$A$3:$B$604, 2, FALSE),
IFERROR(VLOOKUP(G320, Fish!$A$3:$B$613, 2, FALSE), 0)))))) &lt;= 0),
AND(NOT(ISBLANK(H320)),
IFERROR(VLOOKUP(H320, Crops!$A$3:$B$616, 2, FALSE),
IFERROR(VLOOKUP(H320, Trees!$A$3:$B$615, 2, FALSE),
IFERROR(VLOOKUP(H320, Animals!$A$3:$B$616, 2, FALSE),
IFERROR(VLOOKUP(H320, Gear!$A$3:$B$614, 2, FALSE),
IFERROR(VLOOKUP(H320, Workshop!$A$3:$B$604, 2, FALSE),
IFERROR(VLOOKUP(H320, Fish!$A$3:$B$613, 2, FALSE), 0)))))) &lt;= 0),
AND(NOT(ISBLANK(I320)),
IFERROR(VLOOKUP(I320, Crops!$A$3:$B$616, 2, FALSE),
IFERROR(VLOOKUP(I320, Trees!$A$3:$B$615, 2, FALSE),
IFERROR(VLOOKUP(I320, Animals!$A$3:$B$616, 2, FALSE),
IFERROR(VLOOKUP(I320, Gear!$A$3:$B$614, 2, FALSE),
IFERROR(VLOOKUP(I320, Workshop!$A$3:$B$604, 2, FALSE),
IFERROR(VLOOKUP(I320, Fish!$A$3:$B$613, 2, FALSE), 0)))))) &lt;= 0)), "X", "")</f>
        <v/>
      </c>
    </row>
    <row r="321" spans="3:10" x14ac:dyDescent="0.25">
      <c r="C321">
        <f>$G$1</f>
        <v>12</v>
      </c>
      <c r="D321">
        <f>SUMIF(Animals!G$3:G$616, A321, Animals!F$3:F$616)
+SUMIF(Gear!G$3:G$614, A321, Gear!F$3:F$614)
+SUMIF(Gear!H$3:H$614, A321, Gear!F$3:F$614)
+SUMIF(Gear!I$3:I$614, A321, Gear!F$3:F$614)
+SUMIF(Workshop!G$3:G$603, A321, Workshop!I$3:I$603)
+SUMIF(Workshop!J$3:J$603, A321, Workshop!L$3:L$603)
+SUMIF(Workshop!M$3:M$603, A321, Workshop!O$3:O$603)
+SUMIF(Workshop!P$3:P$603, A321, Workshop!R$3:R$603)
+SUMIF(Fish!G$3:G$616, A321, Fish!I$3:I$616)
+SUMIF(Fish!J$3:J$616, A321, Fish!L$3:L$616)</f>
        <v>0</v>
      </c>
      <c r="E321">
        <f t="shared" si="0"/>
        <v>12</v>
      </c>
      <c r="F321">
        <f>MAX(0, E321-B321)</f>
        <v>12</v>
      </c>
      <c r="J321" t="str">
        <f>IF(OR(
AND(NOT(ISBLANK(G321)),
IFERROR(VLOOKUP(G321, Crops!$A$3:$B$616, 2, FALSE),
IFERROR(VLOOKUP(G321, Trees!$A$3:$B$615, 2, FALSE),
IFERROR(VLOOKUP(G321, Animals!$A$3:$B$616, 2, FALSE),
IFERROR(VLOOKUP(G321, Gear!$A$3:$B$614, 2, FALSE),
IFERROR(VLOOKUP(G321, Workshop!$A$3:$B$604, 2, FALSE),
IFERROR(VLOOKUP(G321, Fish!$A$3:$B$613, 2, FALSE), 0)))))) &lt;= 0),
AND(NOT(ISBLANK(H321)),
IFERROR(VLOOKUP(H321, Crops!$A$3:$B$616, 2, FALSE),
IFERROR(VLOOKUP(H321, Trees!$A$3:$B$615, 2, FALSE),
IFERROR(VLOOKUP(H321, Animals!$A$3:$B$616, 2, FALSE),
IFERROR(VLOOKUP(H321, Gear!$A$3:$B$614, 2, FALSE),
IFERROR(VLOOKUP(H321, Workshop!$A$3:$B$604, 2, FALSE),
IFERROR(VLOOKUP(H321, Fish!$A$3:$B$613, 2, FALSE), 0)))))) &lt;= 0),
AND(NOT(ISBLANK(I321)),
IFERROR(VLOOKUP(I321, Crops!$A$3:$B$616, 2, FALSE),
IFERROR(VLOOKUP(I321, Trees!$A$3:$B$615, 2, FALSE),
IFERROR(VLOOKUP(I321, Animals!$A$3:$B$616, 2, FALSE),
IFERROR(VLOOKUP(I321, Gear!$A$3:$B$614, 2, FALSE),
IFERROR(VLOOKUP(I321, Workshop!$A$3:$B$604, 2, FALSE),
IFERROR(VLOOKUP(I321, Fish!$A$3:$B$613, 2, FALSE), 0)))))) &lt;= 0)), "X", "")</f>
        <v/>
      </c>
    </row>
    <row r="322" spans="3:10" x14ac:dyDescent="0.25">
      <c r="C322">
        <f>$G$1</f>
        <v>12</v>
      </c>
      <c r="D322">
        <f>SUMIF(Animals!G$3:G$616, A322, Animals!F$3:F$616)
+SUMIF(Gear!G$3:G$614, A322, Gear!F$3:F$614)
+SUMIF(Gear!H$3:H$614, A322, Gear!F$3:F$614)
+SUMIF(Gear!I$3:I$614, A322, Gear!F$3:F$614)
+SUMIF(Workshop!G$3:G$603, A322, Workshop!I$3:I$603)
+SUMIF(Workshop!J$3:J$603, A322, Workshop!L$3:L$603)
+SUMIF(Workshop!M$3:M$603, A322, Workshop!O$3:O$603)
+SUMIF(Workshop!P$3:P$603, A322, Workshop!R$3:R$603)
+SUMIF(Fish!G$3:G$616, A322, Fish!I$3:I$616)
+SUMIF(Fish!J$3:J$616, A322, Fish!L$3:L$616)</f>
        <v>0</v>
      </c>
      <c r="E322">
        <f t="shared" si="0"/>
        <v>12</v>
      </c>
      <c r="F322">
        <f>MAX(0, E322-B322)</f>
        <v>12</v>
      </c>
      <c r="J322" t="str">
        <f>IF(OR(
AND(NOT(ISBLANK(G322)),
IFERROR(VLOOKUP(G322, Crops!$A$3:$B$616, 2, FALSE),
IFERROR(VLOOKUP(G322, Trees!$A$3:$B$615, 2, FALSE),
IFERROR(VLOOKUP(G322, Animals!$A$3:$B$616, 2, FALSE),
IFERROR(VLOOKUP(G322, Gear!$A$3:$B$614, 2, FALSE),
IFERROR(VLOOKUP(G322, Workshop!$A$3:$B$604, 2, FALSE),
IFERROR(VLOOKUP(G322, Fish!$A$3:$B$613, 2, FALSE), 0)))))) &lt;= 0),
AND(NOT(ISBLANK(H322)),
IFERROR(VLOOKUP(H322, Crops!$A$3:$B$616, 2, FALSE),
IFERROR(VLOOKUP(H322, Trees!$A$3:$B$615, 2, FALSE),
IFERROR(VLOOKUP(H322, Animals!$A$3:$B$616, 2, FALSE),
IFERROR(VLOOKUP(H322, Gear!$A$3:$B$614, 2, FALSE),
IFERROR(VLOOKUP(H322, Workshop!$A$3:$B$604, 2, FALSE),
IFERROR(VLOOKUP(H322, Fish!$A$3:$B$613, 2, FALSE), 0)))))) &lt;= 0),
AND(NOT(ISBLANK(I322)),
IFERROR(VLOOKUP(I322, Crops!$A$3:$B$616, 2, FALSE),
IFERROR(VLOOKUP(I322, Trees!$A$3:$B$615, 2, FALSE),
IFERROR(VLOOKUP(I322, Animals!$A$3:$B$616, 2, FALSE),
IFERROR(VLOOKUP(I322, Gear!$A$3:$B$614, 2, FALSE),
IFERROR(VLOOKUP(I322, Workshop!$A$3:$B$604, 2, FALSE),
IFERROR(VLOOKUP(I322, Fish!$A$3:$B$613, 2, FALSE), 0)))))) &lt;= 0)), "X", "")</f>
        <v/>
      </c>
    </row>
    <row r="323" spans="3:10" x14ac:dyDescent="0.25">
      <c r="C323">
        <f>$G$1</f>
        <v>12</v>
      </c>
      <c r="D323">
        <f>SUMIF(Animals!G$3:G$616, A323, Animals!F$3:F$616)
+SUMIF(Gear!G$3:G$614, A323, Gear!F$3:F$614)
+SUMIF(Gear!H$3:H$614, A323, Gear!F$3:F$614)
+SUMIF(Gear!I$3:I$614, A323, Gear!F$3:F$614)
+SUMIF(Workshop!G$3:G$603, A323, Workshop!I$3:I$603)
+SUMIF(Workshop!J$3:J$603, A323, Workshop!L$3:L$603)
+SUMIF(Workshop!M$3:M$603, A323, Workshop!O$3:O$603)
+SUMIF(Workshop!P$3:P$603, A323, Workshop!R$3:R$603)
+SUMIF(Fish!G$3:G$616, A323, Fish!I$3:I$616)
+SUMIF(Fish!J$3:J$616, A323, Fish!L$3:L$616)</f>
        <v>0</v>
      </c>
      <c r="E323">
        <f t="shared" ref="E323:E386" si="1">SUM(C323:D323)</f>
        <v>12</v>
      </c>
      <c r="F323">
        <f>MAX(0, E323-B323)</f>
        <v>12</v>
      </c>
      <c r="J323" t="str">
        <f>IF(OR(
AND(NOT(ISBLANK(G323)),
IFERROR(VLOOKUP(G323, Crops!$A$3:$B$616, 2, FALSE),
IFERROR(VLOOKUP(G323, Trees!$A$3:$B$615, 2, FALSE),
IFERROR(VLOOKUP(G323, Animals!$A$3:$B$616, 2, FALSE),
IFERROR(VLOOKUP(G323, Gear!$A$3:$B$614, 2, FALSE),
IFERROR(VLOOKUP(G323, Workshop!$A$3:$B$604, 2, FALSE),
IFERROR(VLOOKUP(G323, Fish!$A$3:$B$613, 2, FALSE), 0)))))) &lt;= 0),
AND(NOT(ISBLANK(H323)),
IFERROR(VLOOKUP(H323, Crops!$A$3:$B$616, 2, FALSE),
IFERROR(VLOOKUP(H323, Trees!$A$3:$B$615, 2, FALSE),
IFERROR(VLOOKUP(H323, Animals!$A$3:$B$616, 2, FALSE),
IFERROR(VLOOKUP(H323, Gear!$A$3:$B$614, 2, FALSE),
IFERROR(VLOOKUP(H323, Workshop!$A$3:$B$604, 2, FALSE),
IFERROR(VLOOKUP(H323, Fish!$A$3:$B$613, 2, FALSE), 0)))))) &lt;= 0),
AND(NOT(ISBLANK(I323)),
IFERROR(VLOOKUP(I323, Crops!$A$3:$B$616, 2, FALSE),
IFERROR(VLOOKUP(I323, Trees!$A$3:$B$615, 2, FALSE),
IFERROR(VLOOKUP(I323, Animals!$A$3:$B$616, 2, FALSE),
IFERROR(VLOOKUP(I323, Gear!$A$3:$B$614, 2, FALSE),
IFERROR(VLOOKUP(I323, Workshop!$A$3:$B$604, 2, FALSE),
IFERROR(VLOOKUP(I323, Fish!$A$3:$B$613, 2, FALSE), 0)))))) &lt;= 0)), "X", "")</f>
        <v/>
      </c>
    </row>
    <row r="324" spans="3:10" x14ac:dyDescent="0.25">
      <c r="C324">
        <f>$G$1</f>
        <v>12</v>
      </c>
      <c r="D324">
        <f>SUMIF(Animals!G$3:G$616, A324, Animals!F$3:F$616)
+SUMIF(Gear!G$3:G$614, A324, Gear!F$3:F$614)
+SUMIF(Gear!H$3:H$614, A324, Gear!F$3:F$614)
+SUMIF(Gear!I$3:I$614, A324, Gear!F$3:F$614)
+SUMIF(Workshop!G$3:G$603, A324, Workshop!I$3:I$603)
+SUMIF(Workshop!J$3:J$603, A324, Workshop!L$3:L$603)
+SUMIF(Workshop!M$3:M$603, A324, Workshop!O$3:O$603)
+SUMIF(Workshop!P$3:P$603, A324, Workshop!R$3:R$603)
+SUMIF(Fish!G$3:G$616, A324, Fish!I$3:I$616)
+SUMIF(Fish!J$3:J$616, A324, Fish!L$3:L$616)</f>
        <v>0</v>
      </c>
      <c r="E324">
        <f t="shared" si="1"/>
        <v>12</v>
      </c>
      <c r="F324">
        <f>MAX(0, E324-B324)</f>
        <v>12</v>
      </c>
      <c r="J324" t="str">
        <f>IF(OR(
AND(NOT(ISBLANK(G324)),
IFERROR(VLOOKUP(G324, Crops!$A$3:$B$616, 2, FALSE),
IFERROR(VLOOKUP(G324, Trees!$A$3:$B$615, 2, FALSE),
IFERROR(VLOOKUP(G324, Animals!$A$3:$B$616, 2, FALSE),
IFERROR(VLOOKUP(G324, Gear!$A$3:$B$614, 2, FALSE),
IFERROR(VLOOKUP(G324, Workshop!$A$3:$B$604, 2, FALSE),
IFERROR(VLOOKUP(G324, Fish!$A$3:$B$613, 2, FALSE), 0)))))) &lt;= 0),
AND(NOT(ISBLANK(H324)),
IFERROR(VLOOKUP(H324, Crops!$A$3:$B$616, 2, FALSE),
IFERROR(VLOOKUP(H324, Trees!$A$3:$B$615, 2, FALSE),
IFERROR(VLOOKUP(H324, Animals!$A$3:$B$616, 2, FALSE),
IFERROR(VLOOKUP(H324, Gear!$A$3:$B$614, 2, FALSE),
IFERROR(VLOOKUP(H324, Workshop!$A$3:$B$604, 2, FALSE),
IFERROR(VLOOKUP(H324, Fish!$A$3:$B$613, 2, FALSE), 0)))))) &lt;= 0),
AND(NOT(ISBLANK(I324)),
IFERROR(VLOOKUP(I324, Crops!$A$3:$B$616, 2, FALSE),
IFERROR(VLOOKUP(I324, Trees!$A$3:$B$615, 2, FALSE),
IFERROR(VLOOKUP(I324, Animals!$A$3:$B$616, 2, FALSE),
IFERROR(VLOOKUP(I324, Gear!$A$3:$B$614, 2, FALSE),
IFERROR(VLOOKUP(I324, Workshop!$A$3:$B$604, 2, FALSE),
IFERROR(VLOOKUP(I324, Fish!$A$3:$B$613, 2, FALSE), 0)))))) &lt;= 0)), "X", "")</f>
        <v/>
      </c>
    </row>
    <row r="325" spans="3:10" x14ac:dyDescent="0.25">
      <c r="C325">
        <f>$G$1</f>
        <v>12</v>
      </c>
      <c r="D325">
        <f>SUMIF(Animals!G$3:G$616, A325, Animals!F$3:F$616)
+SUMIF(Gear!G$3:G$614, A325, Gear!F$3:F$614)
+SUMIF(Gear!H$3:H$614, A325, Gear!F$3:F$614)
+SUMIF(Gear!I$3:I$614, A325, Gear!F$3:F$614)
+SUMIF(Workshop!G$3:G$603, A325, Workshop!I$3:I$603)
+SUMIF(Workshop!J$3:J$603, A325, Workshop!L$3:L$603)
+SUMIF(Workshop!M$3:M$603, A325, Workshop!O$3:O$603)
+SUMIF(Workshop!P$3:P$603, A325, Workshop!R$3:R$603)
+SUMIF(Fish!G$3:G$616, A325, Fish!I$3:I$616)
+SUMIF(Fish!J$3:J$616, A325, Fish!L$3:L$616)</f>
        <v>0</v>
      </c>
      <c r="E325">
        <f t="shared" si="1"/>
        <v>12</v>
      </c>
      <c r="F325">
        <f>MAX(0, E325-B325)</f>
        <v>12</v>
      </c>
      <c r="J325" t="str">
        <f>IF(OR(
AND(NOT(ISBLANK(G325)),
IFERROR(VLOOKUP(G325, Crops!$A$3:$B$616, 2, FALSE),
IFERROR(VLOOKUP(G325, Trees!$A$3:$B$615, 2, FALSE),
IFERROR(VLOOKUP(G325, Animals!$A$3:$B$616, 2, FALSE),
IFERROR(VLOOKUP(G325, Gear!$A$3:$B$614, 2, FALSE),
IFERROR(VLOOKUP(G325, Workshop!$A$3:$B$604, 2, FALSE),
IFERROR(VLOOKUP(G325, Fish!$A$3:$B$613, 2, FALSE), 0)))))) &lt;= 0),
AND(NOT(ISBLANK(H325)),
IFERROR(VLOOKUP(H325, Crops!$A$3:$B$616, 2, FALSE),
IFERROR(VLOOKUP(H325, Trees!$A$3:$B$615, 2, FALSE),
IFERROR(VLOOKUP(H325, Animals!$A$3:$B$616, 2, FALSE),
IFERROR(VLOOKUP(H325, Gear!$A$3:$B$614, 2, FALSE),
IFERROR(VLOOKUP(H325, Workshop!$A$3:$B$604, 2, FALSE),
IFERROR(VLOOKUP(H325, Fish!$A$3:$B$613, 2, FALSE), 0)))))) &lt;= 0),
AND(NOT(ISBLANK(I325)),
IFERROR(VLOOKUP(I325, Crops!$A$3:$B$616, 2, FALSE),
IFERROR(VLOOKUP(I325, Trees!$A$3:$B$615, 2, FALSE),
IFERROR(VLOOKUP(I325, Animals!$A$3:$B$616, 2, FALSE),
IFERROR(VLOOKUP(I325, Gear!$A$3:$B$614, 2, FALSE),
IFERROR(VLOOKUP(I325, Workshop!$A$3:$B$604, 2, FALSE),
IFERROR(VLOOKUP(I325, Fish!$A$3:$B$613, 2, FALSE), 0)))))) &lt;= 0)), "X", "")</f>
        <v/>
      </c>
    </row>
    <row r="326" spans="3:10" x14ac:dyDescent="0.25">
      <c r="C326">
        <f>$G$1</f>
        <v>12</v>
      </c>
      <c r="D326">
        <f>SUMIF(Animals!G$3:G$616, A326, Animals!F$3:F$616)
+SUMIF(Gear!G$3:G$614, A326, Gear!F$3:F$614)
+SUMIF(Gear!H$3:H$614, A326, Gear!F$3:F$614)
+SUMIF(Gear!I$3:I$614, A326, Gear!F$3:F$614)
+SUMIF(Workshop!G$3:G$603, A326, Workshop!I$3:I$603)
+SUMIF(Workshop!J$3:J$603, A326, Workshop!L$3:L$603)
+SUMIF(Workshop!M$3:M$603, A326, Workshop!O$3:O$603)
+SUMIF(Workshop!P$3:P$603, A326, Workshop!R$3:R$603)
+SUMIF(Fish!G$3:G$616, A326, Fish!I$3:I$616)
+SUMIF(Fish!J$3:J$616, A326, Fish!L$3:L$616)</f>
        <v>0</v>
      </c>
      <c r="E326">
        <f t="shared" si="1"/>
        <v>12</v>
      </c>
      <c r="F326">
        <f>MAX(0, E326-B326)</f>
        <v>12</v>
      </c>
      <c r="J326" t="str">
        <f>IF(OR(
AND(NOT(ISBLANK(G326)),
IFERROR(VLOOKUP(G326, Crops!$A$3:$B$616, 2, FALSE),
IFERROR(VLOOKUP(G326, Trees!$A$3:$B$615, 2, FALSE),
IFERROR(VLOOKUP(G326, Animals!$A$3:$B$616, 2, FALSE),
IFERROR(VLOOKUP(G326, Gear!$A$3:$B$614, 2, FALSE),
IFERROR(VLOOKUP(G326, Workshop!$A$3:$B$604, 2, FALSE),
IFERROR(VLOOKUP(G326, Fish!$A$3:$B$613, 2, FALSE), 0)))))) &lt;= 0),
AND(NOT(ISBLANK(H326)),
IFERROR(VLOOKUP(H326, Crops!$A$3:$B$616, 2, FALSE),
IFERROR(VLOOKUP(H326, Trees!$A$3:$B$615, 2, FALSE),
IFERROR(VLOOKUP(H326, Animals!$A$3:$B$616, 2, FALSE),
IFERROR(VLOOKUP(H326, Gear!$A$3:$B$614, 2, FALSE),
IFERROR(VLOOKUP(H326, Workshop!$A$3:$B$604, 2, FALSE),
IFERROR(VLOOKUP(H326, Fish!$A$3:$B$613, 2, FALSE), 0)))))) &lt;= 0),
AND(NOT(ISBLANK(I326)),
IFERROR(VLOOKUP(I326, Crops!$A$3:$B$616, 2, FALSE),
IFERROR(VLOOKUP(I326, Trees!$A$3:$B$615, 2, FALSE),
IFERROR(VLOOKUP(I326, Animals!$A$3:$B$616, 2, FALSE),
IFERROR(VLOOKUP(I326, Gear!$A$3:$B$614, 2, FALSE),
IFERROR(VLOOKUP(I326, Workshop!$A$3:$B$604, 2, FALSE),
IFERROR(VLOOKUP(I326, Fish!$A$3:$B$613, 2, FALSE), 0)))))) &lt;= 0)), "X", "")</f>
        <v/>
      </c>
    </row>
    <row r="327" spans="3:10" x14ac:dyDescent="0.25">
      <c r="C327">
        <f>$G$1</f>
        <v>12</v>
      </c>
      <c r="D327">
        <f>SUMIF(Animals!G$3:G$616, A327, Animals!F$3:F$616)
+SUMIF(Gear!G$3:G$614, A327, Gear!F$3:F$614)
+SUMIF(Gear!H$3:H$614, A327, Gear!F$3:F$614)
+SUMIF(Gear!I$3:I$614, A327, Gear!F$3:F$614)
+SUMIF(Workshop!G$3:G$603, A327, Workshop!I$3:I$603)
+SUMIF(Workshop!J$3:J$603, A327, Workshop!L$3:L$603)
+SUMIF(Workshop!M$3:M$603, A327, Workshop!O$3:O$603)
+SUMIF(Workshop!P$3:P$603, A327, Workshop!R$3:R$603)
+SUMIF(Fish!G$3:G$616, A327, Fish!I$3:I$616)
+SUMIF(Fish!J$3:J$616, A327, Fish!L$3:L$616)</f>
        <v>0</v>
      </c>
      <c r="E327">
        <f t="shared" si="1"/>
        <v>12</v>
      </c>
      <c r="F327">
        <f>MAX(0, E327-B327)</f>
        <v>12</v>
      </c>
      <c r="J327" t="str">
        <f>IF(OR(
AND(NOT(ISBLANK(G327)),
IFERROR(VLOOKUP(G327, Crops!$A$3:$B$616, 2, FALSE),
IFERROR(VLOOKUP(G327, Trees!$A$3:$B$615, 2, FALSE),
IFERROR(VLOOKUP(G327, Animals!$A$3:$B$616, 2, FALSE),
IFERROR(VLOOKUP(G327, Gear!$A$3:$B$614, 2, FALSE),
IFERROR(VLOOKUP(G327, Workshop!$A$3:$B$604, 2, FALSE),
IFERROR(VLOOKUP(G327, Fish!$A$3:$B$613, 2, FALSE), 0)))))) &lt;= 0),
AND(NOT(ISBLANK(H327)),
IFERROR(VLOOKUP(H327, Crops!$A$3:$B$616, 2, FALSE),
IFERROR(VLOOKUP(H327, Trees!$A$3:$B$615, 2, FALSE),
IFERROR(VLOOKUP(H327, Animals!$A$3:$B$616, 2, FALSE),
IFERROR(VLOOKUP(H327, Gear!$A$3:$B$614, 2, FALSE),
IFERROR(VLOOKUP(H327, Workshop!$A$3:$B$604, 2, FALSE),
IFERROR(VLOOKUP(H327, Fish!$A$3:$B$613, 2, FALSE), 0)))))) &lt;= 0),
AND(NOT(ISBLANK(I327)),
IFERROR(VLOOKUP(I327, Crops!$A$3:$B$616, 2, FALSE),
IFERROR(VLOOKUP(I327, Trees!$A$3:$B$615, 2, FALSE),
IFERROR(VLOOKUP(I327, Animals!$A$3:$B$616, 2, FALSE),
IFERROR(VLOOKUP(I327, Gear!$A$3:$B$614, 2, FALSE),
IFERROR(VLOOKUP(I327, Workshop!$A$3:$B$604, 2, FALSE),
IFERROR(VLOOKUP(I327, Fish!$A$3:$B$613, 2, FALSE), 0)))))) &lt;= 0)), "X", "")</f>
        <v/>
      </c>
    </row>
    <row r="328" spans="3:10" x14ac:dyDescent="0.25">
      <c r="C328">
        <f>$G$1</f>
        <v>12</v>
      </c>
      <c r="D328">
        <f>SUMIF(Animals!G$3:G$616, A328, Animals!F$3:F$616)
+SUMIF(Gear!G$3:G$614, A328, Gear!F$3:F$614)
+SUMIF(Gear!H$3:H$614, A328, Gear!F$3:F$614)
+SUMIF(Gear!I$3:I$614, A328, Gear!F$3:F$614)
+SUMIF(Workshop!G$3:G$603, A328, Workshop!I$3:I$603)
+SUMIF(Workshop!J$3:J$603, A328, Workshop!L$3:L$603)
+SUMIF(Workshop!M$3:M$603, A328, Workshop!O$3:O$603)
+SUMIF(Workshop!P$3:P$603, A328, Workshop!R$3:R$603)
+SUMIF(Fish!G$3:G$616, A328, Fish!I$3:I$616)
+SUMIF(Fish!J$3:J$616, A328, Fish!L$3:L$616)</f>
        <v>0</v>
      </c>
      <c r="E328">
        <f t="shared" si="1"/>
        <v>12</v>
      </c>
      <c r="F328">
        <f>MAX(0, E328-B328)</f>
        <v>12</v>
      </c>
      <c r="J328" t="str">
        <f>IF(OR(
AND(NOT(ISBLANK(G328)),
IFERROR(VLOOKUP(G328, Crops!$A$3:$B$616, 2, FALSE),
IFERROR(VLOOKUP(G328, Trees!$A$3:$B$615, 2, FALSE),
IFERROR(VLOOKUP(G328, Animals!$A$3:$B$616, 2, FALSE),
IFERROR(VLOOKUP(G328, Gear!$A$3:$B$614, 2, FALSE),
IFERROR(VLOOKUP(G328, Workshop!$A$3:$B$604, 2, FALSE),
IFERROR(VLOOKUP(G328, Fish!$A$3:$B$613, 2, FALSE), 0)))))) &lt;= 0),
AND(NOT(ISBLANK(H328)),
IFERROR(VLOOKUP(H328, Crops!$A$3:$B$616, 2, FALSE),
IFERROR(VLOOKUP(H328, Trees!$A$3:$B$615, 2, FALSE),
IFERROR(VLOOKUP(H328, Animals!$A$3:$B$616, 2, FALSE),
IFERROR(VLOOKUP(H328, Gear!$A$3:$B$614, 2, FALSE),
IFERROR(VLOOKUP(H328, Workshop!$A$3:$B$604, 2, FALSE),
IFERROR(VLOOKUP(H328, Fish!$A$3:$B$613, 2, FALSE), 0)))))) &lt;= 0),
AND(NOT(ISBLANK(I328)),
IFERROR(VLOOKUP(I328, Crops!$A$3:$B$616, 2, FALSE),
IFERROR(VLOOKUP(I328, Trees!$A$3:$B$615, 2, FALSE),
IFERROR(VLOOKUP(I328, Animals!$A$3:$B$616, 2, FALSE),
IFERROR(VLOOKUP(I328, Gear!$A$3:$B$614, 2, FALSE),
IFERROR(VLOOKUP(I328, Workshop!$A$3:$B$604, 2, FALSE),
IFERROR(VLOOKUP(I328, Fish!$A$3:$B$613, 2, FALSE), 0)))))) &lt;= 0)), "X", "")</f>
        <v/>
      </c>
    </row>
    <row r="329" spans="3:10" x14ac:dyDescent="0.25">
      <c r="C329">
        <f>$G$1</f>
        <v>12</v>
      </c>
      <c r="D329">
        <f>SUMIF(Animals!G$3:G$616, A329, Animals!F$3:F$616)
+SUMIF(Gear!G$3:G$614, A329, Gear!F$3:F$614)
+SUMIF(Gear!H$3:H$614, A329, Gear!F$3:F$614)
+SUMIF(Gear!I$3:I$614, A329, Gear!F$3:F$614)
+SUMIF(Workshop!G$3:G$603, A329, Workshop!I$3:I$603)
+SUMIF(Workshop!J$3:J$603, A329, Workshop!L$3:L$603)
+SUMIF(Workshop!M$3:M$603, A329, Workshop!O$3:O$603)
+SUMIF(Workshop!P$3:P$603, A329, Workshop!R$3:R$603)
+SUMIF(Fish!G$3:G$616, A329, Fish!I$3:I$616)
+SUMIF(Fish!J$3:J$616, A329, Fish!L$3:L$616)</f>
        <v>0</v>
      </c>
      <c r="E329">
        <f t="shared" si="1"/>
        <v>12</v>
      </c>
      <c r="F329">
        <f>MAX(0, E329-B329)</f>
        <v>12</v>
      </c>
      <c r="J329" t="str">
        <f>IF(OR(
AND(NOT(ISBLANK(G329)),
IFERROR(VLOOKUP(G329, Crops!$A$3:$B$616, 2, FALSE),
IFERROR(VLOOKUP(G329, Trees!$A$3:$B$615, 2, FALSE),
IFERROR(VLOOKUP(G329, Animals!$A$3:$B$616, 2, FALSE),
IFERROR(VLOOKUP(G329, Gear!$A$3:$B$614, 2, FALSE),
IFERROR(VLOOKUP(G329, Workshop!$A$3:$B$604, 2, FALSE),
IFERROR(VLOOKUP(G329, Fish!$A$3:$B$613, 2, FALSE), 0)))))) &lt;= 0),
AND(NOT(ISBLANK(H329)),
IFERROR(VLOOKUP(H329, Crops!$A$3:$B$616, 2, FALSE),
IFERROR(VLOOKUP(H329, Trees!$A$3:$B$615, 2, FALSE),
IFERROR(VLOOKUP(H329, Animals!$A$3:$B$616, 2, FALSE),
IFERROR(VLOOKUP(H329, Gear!$A$3:$B$614, 2, FALSE),
IFERROR(VLOOKUP(H329, Workshop!$A$3:$B$604, 2, FALSE),
IFERROR(VLOOKUP(H329, Fish!$A$3:$B$613, 2, FALSE), 0)))))) &lt;= 0),
AND(NOT(ISBLANK(I329)),
IFERROR(VLOOKUP(I329, Crops!$A$3:$B$616, 2, FALSE),
IFERROR(VLOOKUP(I329, Trees!$A$3:$B$615, 2, FALSE),
IFERROR(VLOOKUP(I329, Animals!$A$3:$B$616, 2, FALSE),
IFERROR(VLOOKUP(I329, Gear!$A$3:$B$614, 2, FALSE),
IFERROR(VLOOKUP(I329, Workshop!$A$3:$B$604, 2, FALSE),
IFERROR(VLOOKUP(I329, Fish!$A$3:$B$613, 2, FALSE), 0)))))) &lt;= 0)), "X", "")</f>
        <v/>
      </c>
    </row>
    <row r="330" spans="3:10" x14ac:dyDescent="0.25">
      <c r="C330">
        <f>$G$1</f>
        <v>12</v>
      </c>
      <c r="D330">
        <f>SUMIF(Animals!G$3:G$616, A330, Animals!F$3:F$616)
+SUMIF(Gear!G$3:G$614, A330, Gear!F$3:F$614)
+SUMIF(Gear!H$3:H$614, A330, Gear!F$3:F$614)
+SUMIF(Gear!I$3:I$614, A330, Gear!F$3:F$614)
+SUMIF(Workshop!G$3:G$603, A330, Workshop!I$3:I$603)
+SUMIF(Workshop!J$3:J$603, A330, Workshop!L$3:L$603)
+SUMIF(Workshop!M$3:M$603, A330, Workshop!O$3:O$603)
+SUMIF(Workshop!P$3:P$603, A330, Workshop!R$3:R$603)
+SUMIF(Fish!G$3:G$616, A330, Fish!I$3:I$616)
+SUMIF(Fish!J$3:J$616, A330, Fish!L$3:L$616)</f>
        <v>0</v>
      </c>
      <c r="E330">
        <f t="shared" si="1"/>
        <v>12</v>
      </c>
      <c r="F330">
        <f>MAX(0, E330-B330)</f>
        <v>12</v>
      </c>
      <c r="J330" t="str">
        <f>IF(OR(
AND(NOT(ISBLANK(G330)),
IFERROR(VLOOKUP(G330, Crops!$A$3:$B$616, 2, FALSE),
IFERROR(VLOOKUP(G330, Trees!$A$3:$B$615, 2, FALSE),
IFERROR(VLOOKUP(G330, Animals!$A$3:$B$616, 2, FALSE),
IFERROR(VLOOKUP(G330, Gear!$A$3:$B$614, 2, FALSE),
IFERROR(VLOOKUP(G330, Workshop!$A$3:$B$604, 2, FALSE),
IFERROR(VLOOKUP(G330, Fish!$A$3:$B$613, 2, FALSE), 0)))))) &lt;= 0),
AND(NOT(ISBLANK(H330)),
IFERROR(VLOOKUP(H330, Crops!$A$3:$B$616, 2, FALSE),
IFERROR(VLOOKUP(H330, Trees!$A$3:$B$615, 2, FALSE),
IFERROR(VLOOKUP(H330, Animals!$A$3:$B$616, 2, FALSE),
IFERROR(VLOOKUP(H330, Gear!$A$3:$B$614, 2, FALSE),
IFERROR(VLOOKUP(H330, Workshop!$A$3:$B$604, 2, FALSE),
IFERROR(VLOOKUP(H330, Fish!$A$3:$B$613, 2, FALSE), 0)))))) &lt;= 0),
AND(NOT(ISBLANK(I330)),
IFERROR(VLOOKUP(I330, Crops!$A$3:$B$616, 2, FALSE),
IFERROR(VLOOKUP(I330, Trees!$A$3:$B$615, 2, FALSE),
IFERROR(VLOOKUP(I330, Animals!$A$3:$B$616, 2, FALSE),
IFERROR(VLOOKUP(I330, Gear!$A$3:$B$614, 2, FALSE),
IFERROR(VLOOKUP(I330, Workshop!$A$3:$B$604, 2, FALSE),
IFERROR(VLOOKUP(I330, Fish!$A$3:$B$613, 2, FALSE), 0)))))) &lt;= 0)), "X", "")</f>
        <v/>
      </c>
    </row>
    <row r="331" spans="3:10" x14ac:dyDescent="0.25">
      <c r="C331">
        <f>$G$1</f>
        <v>12</v>
      </c>
      <c r="D331">
        <f>SUMIF(Animals!G$3:G$616, A331, Animals!F$3:F$616)
+SUMIF(Gear!G$3:G$614, A331, Gear!F$3:F$614)
+SUMIF(Gear!H$3:H$614, A331, Gear!F$3:F$614)
+SUMIF(Gear!I$3:I$614, A331, Gear!F$3:F$614)
+SUMIF(Workshop!G$3:G$603, A331, Workshop!I$3:I$603)
+SUMIF(Workshop!J$3:J$603, A331, Workshop!L$3:L$603)
+SUMIF(Workshop!M$3:M$603, A331, Workshop!O$3:O$603)
+SUMIF(Workshop!P$3:P$603, A331, Workshop!R$3:R$603)
+SUMIF(Fish!G$3:G$616, A331, Fish!I$3:I$616)
+SUMIF(Fish!J$3:J$616, A331, Fish!L$3:L$616)</f>
        <v>0</v>
      </c>
      <c r="E331">
        <f t="shared" si="1"/>
        <v>12</v>
      </c>
      <c r="F331">
        <f>MAX(0, E331-B331)</f>
        <v>12</v>
      </c>
      <c r="J331" t="str">
        <f>IF(OR(
AND(NOT(ISBLANK(G331)),
IFERROR(VLOOKUP(G331, Crops!$A$3:$B$616, 2, FALSE),
IFERROR(VLOOKUP(G331, Trees!$A$3:$B$615, 2, FALSE),
IFERROR(VLOOKUP(G331, Animals!$A$3:$B$616, 2, FALSE),
IFERROR(VLOOKUP(G331, Gear!$A$3:$B$614, 2, FALSE),
IFERROR(VLOOKUP(G331, Workshop!$A$3:$B$604, 2, FALSE),
IFERROR(VLOOKUP(G331, Fish!$A$3:$B$613, 2, FALSE), 0)))))) &lt;= 0),
AND(NOT(ISBLANK(H331)),
IFERROR(VLOOKUP(H331, Crops!$A$3:$B$616, 2, FALSE),
IFERROR(VLOOKUP(H331, Trees!$A$3:$B$615, 2, FALSE),
IFERROR(VLOOKUP(H331, Animals!$A$3:$B$616, 2, FALSE),
IFERROR(VLOOKUP(H331, Gear!$A$3:$B$614, 2, FALSE),
IFERROR(VLOOKUP(H331, Workshop!$A$3:$B$604, 2, FALSE),
IFERROR(VLOOKUP(H331, Fish!$A$3:$B$613, 2, FALSE), 0)))))) &lt;= 0),
AND(NOT(ISBLANK(I331)),
IFERROR(VLOOKUP(I331, Crops!$A$3:$B$616, 2, FALSE),
IFERROR(VLOOKUP(I331, Trees!$A$3:$B$615, 2, FALSE),
IFERROR(VLOOKUP(I331, Animals!$A$3:$B$616, 2, FALSE),
IFERROR(VLOOKUP(I331, Gear!$A$3:$B$614, 2, FALSE),
IFERROR(VLOOKUP(I331, Workshop!$A$3:$B$604, 2, FALSE),
IFERROR(VLOOKUP(I331, Fish!$A$3:$B$613, 2, FALSE), 0)))))) &lt;= 0)), "X", "")</f>
        <v/>
      </c>
    </row>
    <row r="332" spans="3:10" x14ac:dyDescent="0.25">
      <c r="C332">
        <f>$G$1</f>
        <v>12</v>
      </c>
      <c r="D332">
        <f>SUMIF(Animals!G$3:G$616, A332, Animals!F$3:F$616)
+SUMIF(Gear!G$3:G$614, A332, Gear!F$3:F$614)
+SUMIF(Gear!H$3:H$614, A332, Gear!F$3:F$614)
+SUMIF(Gear!I$3:I$614, A332, Gear!F$3:F$614)
+SUMIF(Workshop!G$3:G$603, A332, Workshop!I$3:I$603)
+SUMIF(Workshop!J$3:J$603, A332, Workshop!L$3:L$603)
+SUMIF(Workshop!M$3:M$603, A332, Workshop!O$3:O$603)
+SUMIF(Workshop!P$3:P$603, A332, Workshop!R$3:R$603)
+SUMIF(Fish!G$3:G$616, A332, Fish!I$3:I$616)
+SUMIF(Fish!J$3:J$616, A332, Fish!L$3:L$616)</f>
        <v>0</v>
      </c>
      <c r="E332">
        <f t="shared" si="1"/>
        <v>12</v>
      </c>
      <c r="F332">
        <f>MAX(0, E332-B332)</f>
        <v>12</v>
      </c>
      <c r="J332" t="str">
        <f>IF(OR(
AND(NOT(ISBLANK(G332)),
IFERROR(VLOOKUP(G332, Crops!$A$3:$B$616, 2, FALSE),
IFERROR(VLOOKUP(G332, Trees!$A$3:$B$615, 2, FALSE),
IFERROR(VLOOKUP(G332, Animals!$A$3:$B$616, 2, FALSE),
IFERROR(VLOOKUP(G332, Gear!$A$3:$B$614, 2, FALSE),
IFERROR(VLOOKUP(G332, Workshop!$A$3:$B$604, 2, FALSE),
IFERROR(VLOOKUP(G332, Fish!$A$3:$B$613, 2, FALSE), 0)))))) &lt;= 0),
AND(NOT(ISBLANK(H332)),
IFERROR(VLOOKUP(H332, Crops!$A$3:$B$616, 2, FALSE),
IFERROR(VLOOKUP(H332, Trees!$A$3:$B$615, 2, FALSE),
IFERROR(VLOOKUP(H332, Animals!$A$3:$B$616, 2, FALSE),
IFERROR(VLOOKUP(H332, Gear!$A$3:$B$614, 2, FALSE),
IFERROR(VLOOKUP(H332, Workshop!$A$3:$B$604, 2, FALSE),
IFERROR(VLOOKUP(H332, Fish!$A$3:$B$613, 2, FALSE), 0)))))) &lt;= 0),
AND(NOT(ISBLANK(I332)),
IFERROR(VLOOKUP(I332, Crops!$A$3:$B$616, 2, FALSE),
IFERROR(VLOOKUP(I332, Trees!$A$3:$B$615, 2, FALSE),
IFERROR(VLOOKUP(I332, Animals!$A$3:$B$616, 2, FALSE),
IFERROR(VLOOKUP(I332, Gear!$A$3:$B$614, 2, FALSE),
IFERROR(VLOOKUP(I332, Workshop!$A$3:$B$604, 2, FALSE),
IFERROR(VLOOKUP(I332, Fish!$A$3:$B$613, 2, FALSE), 0)))))) &lt;= 0)), "X", "")</f>
        <v/>
      </c>
    </row>
    <row r="333" spans="3:10" x14ac:dyDescent="0.25">
      <c r="C333">
        <f>$G$1</f>
        <v>12</v>
      </c>
      <c r="D333">
        <f>SUMIF(Animals!G$3:G$616, A333, Animals!F$3:F$616)
+SUMIF(Gear!G$3:G$614, A333, Gear!F$3:F$614)
+SUMIF(Gear!H$3:H$614, A333, Gear!F$3:F$614)
+SUMIF(Gear!I$3:I$614, A333, Gear!F$3:F$614)
+SUMIF(Workshop!G$3:G$603, A333, Workshop!I$3:I$603)
+SUMIF(Workshop!J$3:J$603, A333, Workshop!L$3:L$603)
+SUMIF(Workshop!M$3:M$603, A333, Workshop!O$3:O$603)
+SUMIF(Workshop!P$3:P$603, A333, Workshop!R$3:R$603)
+SUMIF(Fish!G$3:G$616, A333, Fish!I$3:I$616)
+SUMIF(Fish!J$3:J$616, A333, Fish!L$3:L$616)</f>
        <v>0</v>
      </c>
      <c r="E333">
        <f t="shared" si="1"/>
        <v>12</v>
      </c>
      <c r="F333">
        <f>MAX(0, E333-B333)</f>
        <v>12</v>
      </c>
      <c r="J333" t="str">
        <f>IF(OR(
AND(NOT(ISBLANK(G333)),
IFERROR(VLOOKUP(G333, Crops!$A$3:$B$616, 2, FALSE),
IFERROR(VLOOKUP(G333, Trees!$A$3:$B$615, 2, FALSE),
IFERROR(VLOOKUP(G333, Animals!$A$3:$B$616, 2, FALSE),
IFERROR(VLOOKUP(G333, Gear!$A$3:$B$614, 2, FALSE),
IFERROR(VLOOKUP(G333, Workshop!$A$3:$B$604, 2, FALSE),
IFERROR(VLOOKUP(G333, Fish!$A$3:$B$613, 2, FALSE), 0)))))) &lt;= 0),
AND(NOT(ISBLANK(H333)),
IFERROR(VLOOKUP(H333, Crops!$A$3:$B$616, 2, FALSE),
IFERROR(VLOOKUP(H333, Trees!$A$3:$B$615, 2, FALSE),
IFERROR(VLOOKUP(H333, Animals!$A$3:$B$616, 2, FALSE),
IFERROR(VLOOKUP(H333, Gear!$A$3:$B$614, 2, FALSE),
IFERROR(VLOOKUP(H333, Workshop!$A$3:$B$604, 2, FALSE),
IFERROR(VLOOKUP(H333, Fish!$A$3:$B$613, 2, FALSE), 0)))))) &lt;= 0),
AND(NOT(ISBLANK(I333)),
IFERROR(VLOOKUP(I333, Crops!$A$3:$B$616, 2, FALSE),
IFERROR(VLOOKUP(I333, Trees!$A$3:$B$615, 2, FALSE),
IFERROR(VLOOKUP(I333, Animals!$A$3:$B$616, 2, FALSE),
IFERROR(VLOOKUP(I333, Gear!$A$3:$B$614, 2, FALSE),
IFERROR(VLOOKUP(I333, Workshop!$A$3:$B$604, 2, FALSE),
IFERROR(VLOOKUP(I333, Fish!$A$3:$B$613, 2, FALSE), 0)))))) &lt;= 0)), "X", "")</f>
        <v/>
      </c>
    </row>
    <row r="334" spans="3:10" x14ac:dyDescent="0.25">
      <c r="C334">
        <f>$G$1</f>
        <v>12</v>
      </c>
      <c r="D334">
        <f>SUMIF(Animals!G$3:G$616, A334, Animals!F$3:F$616)
+SUMIF(Gear!G$3:G$614, A334, Gear!F$3:F$614)
+SUMIF(Gear!H$3:H$614, A334, Gear!F$3:F$614)
+SUMIF(Gear!I$3:I$614, A334, Gear!F$3:F$614)
+SUMIF(Workshop!G$3:G$603, A334, Workshop!I$3:I$603)
+SUMIF(Workshop!J$3:J$603, A334, Workshop!L$3:L$603)
+SUMIF(Workshop!M$3:M$603, A334, Workshop!O$3:O$603)
+SUMIF(Workshop!P$3:P$603, A334, Workshop!R$3:R$603)
+SUMIF(Fish!G$3:G$616, A334, Fish!I$3:I$616)
+SUMIF(Fish!J$3:J$616, A334, Fish!L$3:L$616)</f>
        <v>0</v>
      </c>
      <c r="E334">
        <f t="shared" si="1"/>
        <v>12</v>
      </c>
      <c r="F334">
        <f>MAX(0, E334-B334)</f>
        <v>12</v>
      </c>
      <c r="J334" t="str">
        <f>IF(OR(
AND(NOT(ISBLANK(G334)),
IFERROR(VLOOKUP(G334, Crops!$A$3:$B$616, 2, FALSE),
IFERROR(VLOOKUP(G334, Trees!$A$3:$B$615, 2, FALSE),
IFERROR(VLOOKUP(G334, Animals!$A$3:$B$616, 2, FALSE),
IFERROR(VLOOKUP(G334, Gear!$A$3:$B$614, 2, FALSE),
IFERROR(VLOOKUP(G334, Workshop!$A$3:$B$604, 2, FALSE),
IFERROR(VLOOKUP(G334, Fish!$A$3:$B$613, 2, FALSE), 0)))))) &lt;= 0),
AND(NOT(ISBLANK(H334)),
IFERROR(VLOOKUP(H334, Crops!$A$3:$B$616, 2, FALSE),
IFERROR(VLOOKUP(H334, Trees!$A$3:$B$615, 2, FALSE),
IFERROR(VLOOKUP(H334, Animals!$A$3:$B$616, 2, FALSE),
IFERROR(VLOOKUP(H334, Gear!$A$3:$B$614, 2, FALSE),
IFERROR(VLOOKUP(H334, Workshop!$A$3:$B$604, 2, FALSE),
IFERROR(VLOOKUP(H334, Fish!$A$3:$B$613, 2, FALSE), 0)))))) &lt;= 0),
AND(NOT(ISBLANK(I334)),
IFERROR(VLOOKUP(I334, Crops!$A$3:$B$616, 2, FALSE),
IFERROR(VLOOKUP(I334, Trees!$A$3:$B$615, 2, FALSE),
IFERROR(VLOOKUP(I334, Animals!$A$3:$B$616, 2, FALSE),
IFERROR(VLOOKUP(I334, Gear!$A$3:$B$614, 2, FALSE),
IFERROR(VLOOKUP(I334, Workshop!$A$3:$B$604, 2, FALSE),
IFERROR(VLOOKUP(I334, Fish!$A$3:$B$613, 2, FALSE), 0)))))) &lt;= 0)), "X", "")</f>
        <v/>
      </c>
    </row>
    <row r="335" spans="3:10" x14ac:dyDescent="0.25">
      <c r="C335">
        <f>$G$1</f>
        <v>12</v>
      </c>
      <c r="D335">
        <f>SUMIF(Animals!G$3:G$616, A335, Animals!F$3:F$616)
+SUMIF(Gear!G$3:G$614, A335, Gear!F$3:F$614)
+SUMIF(Gear!H$3:H$614, A335, Gear!F$3:F$614)
+SUMIF(Gear!I$3:I$614, A335, Gear!F$3:F$614)
+SUMIF(Workshop!G$3:G$603, A335, Workshop!I$3:I$603)
+SUMIF(Workshop!J$3:J$603, A335, Workshop!L$3:L$603)
+SUMIF(Workshop!M$3:M$603, A335, Workshop!O$3:O$603)
+SUMIF(Workshop!P$3:P$603, A335, Workshop!R$3:R$603)
+SUMIF(Fish!G$3:G$616, A335, Fish!I$3:I$616)
+SUMIF(Fish!J$3:J$616, A335, Fish!L$3:L$616)</f>
        <v>0</v>
      </c>
      <c r="E335">
        <f t="shared" si="1"/>
        <v>12</v>
      </c>
      <c r="F335">
        <f>MAX(0, E335-B335)</f>
        <v>12</v>
      </c>
      <c r="J335" t="str">
        <f>IF(OR(
AND(NOT(ISBLANK(G335)),
IFERROR(VLOOKUP(G335, Crops!$A$3:$B$616, 2, FALSE),
IFERROR(VLOOKUP(G335, Trees!$A$3:$B$615, 2, FALSE),
IFERROR(VLOOKUP(G335, Animals!$A$3:$B$616, 2, FALSE),
IFERROR(VLOOKUP(G335, Gear!$A$3:$B$614, 2, FALSE),
IFERROR(VLOOKUP(G335, Workshop!$A$3:$B$604, 2, FALSE),
IFERROR(VLOOKUP(G335, Fish!$A$3:$B$613, 2, FALSE), 0)))))) &lt;= 0),
AND(NOT(ISBLANK(H335)),
IFERROR(VLOOKUP(H335, Crops!$A$3:$B$616, 2, FALSE),
IFERROR(VLOOKUP(H335, Trees!$A$3:$B$615, 2, FALSE),
IFERROR(VLOOKUP(H335, Animals!$A$3:$B$616, 2, FALSE),
IFERROR(VLOOKUP(H335, Gear!$A$3:$B$614, 2, FALSE),
IFERROR(VLOOKUP(H335, Workshop!$A$3:$B$604, 2, FALSE),
IFERROR(VLOOKUP(H335, Fish!$A$3:$B$613, 2, FALSE), 0)))))) &lt;= 0),
AND(NOT(ISBLANK(I335)),
IFERROR(VLOOKUP(I335, Crops!$A$3:$B$616, 2, FALSE),
IFERROR(VLOOKUP(I335, Trees!$A$3:$B$615, 2, FALSE),
IFERROR(VLOOKUP(I335, Animals!$A$3:$B$616, 2, FALSE),
IFERROR(VLOOKUP(I335, Gear!$A$3:$B$614, 2, FALSE),
IFERROR(VLOOKUP(I335, Workshop!$A$3:$B$604, 2, FALSE),
IFERROR(VLOOKUP(I335, Fish!$A$3:$B$613, 2, FALSE), 0)))))) &lt;= 0)), "X", "")</f>
        <v/>
      </c>
    </row>
    <row r="336" spans="3:10" x14ac:dyDescent="0.25">
      <c r="C336">
        <f>$G$1</f>
        <v>12</v>
      </c>
      <c r="D336">
        <f>SUMIF(Animals!G$3:G$616, A336, Animals!F$3:F$616)
+SUMIF(Gear!G$3:G$614, A336, Gear!F$3:F$614)
+SUMIF(Gear!H$3:H$614, A336, Gear!F$3:F$614)
+SUMIF(Gear!I$3:I$614, A336, Gear!F$3:F$614)
+SUMIF(Workshop!G$3:G$603, A336, Workshop!I$3:I$603)
+SUMIF(Workshop!J$3:J$603, A336, Workshop!L$3:L$603)
+SUMIF(Workshop!M$3:M$603, A336, Workshop!O$3:O$603)
+SUMIF(Workshop!P$3:P$603, A336, Workshop!R$3:R$603)
+SUMIF(Fish!G$3:G$616, A336, Fish!I$3:I$616)
+SUMIF(Fish!J$3:J$616, A336, Fish!L$3:L$616)</f>
        <v>0</v>
      </c>
      <c r="E336">
        <f t="shared" si="1"/>
        <v>12</v>
      </c>
      <c r="F336">
        <f>MAX(0, E336-B336)</f>
        <v>12</v>
      </c>
      <c r="J336" t="str">
        <f>IF(OR(
AND(NOT(ISBLANK(G336)),
IFERROR(VLOOKUP(G336, Crops!$A$3:$B$616, 2, FALSE),
IFERROR(VLOOKUP(G336, Trees!$A$3:$B$615, 2, FALSE),
IFERROR(VLOOKUP(G336, Animals!$A$3:$B$616, 2, FALSE),
IFERROR(VLOOKUP(G336, Gear!$A$3:$B$614, 2, FALSE),
IFERROR(VLOOKUP(G336, Workshop!$A$3:$B$604, 2, FALSE),
IFERROR(VLOOKUP(G336, Fish!$A$3:$B$613, 2, FALSE), 0)))))) &lt;= 0),
AND(NOT(ISBLANK(H336)),
IFERROR(VLOOKUP(H336, Crops!$A$3:$B$616, 2, FALSE),
IFERROR(VLOOKUP(H336, Trees!$A$3:$B$615, 2, FALSE),
IFERROR(VLOOKUP(H336, Animals!$A$3:$B$616, 2, FALSE),
IFERROR(VLOOKUP(H336, Gear!$A$3:$B$614, 2, FALSE),
IFERROR(VLOOKUP(H336, Workshop!$A$3:$B$604, 2, FALSE),
IFERROR(VLOOKUP(H336, Fish!$A$3:$B$613, 2, FALSE), 0)))))) &lt;= 0),
AND(NOT(ISBLANK(I336)),
IFERROR(VLOOKUP(I336, Crops!$A$3:$B$616, 2, FALSE),
IFERROR(VLOOKUP(I336, Trees!$A$3:$B$615, 2, FALSE),
IFERROR(VLOOKUP(I336, Animals!$A$3:$B$616, 2, FALSE),
IFERROR(VLOOKUP(I336, Gear!$A$3:$B$614, 2, FALSE),
IFERROR(VLOOKUP(I336, Workshop!$A$3:$B$604, 2, FALSE),
IFERROR(VLOOKUP(I336, Fish!$A$3:$B$613, 2, FALSE), 0)))))) &lt;= 0)), "X", "")</f>
        <v/>
      </c>
    </row>
    <row r="337" spans="3:10" x14ac:dyDescent="0.25">
      <c r="C337">
        <f>$G$1</f>
        <v>12</v>
      </c>
      <c r="D337">
        <f>SUMIF(Animals!G$3:G$616, A337, Animals!F$3:F$616)
+SUMIF(Gear!G$3:G$614, A337, Gear!F$3:F$614)
+SUMIF(Gear!H$3:H$614, A337, Gear!F$3:F$614)
+SUMIF(Gear!I$3:I$614, A337, Gear!F$3:F$614)
+SUMIF(Workshop!G$3:G$603, A337, Workshop!I$3:I$603)
+SUMIF(Workshop!J$3:J$603, A337, Workshop!L$3:L$603)
+SUMIF(Workshop!M$3:M$603, A337, Workshop!O$3:O$603)
+SUMIF(Workshop!P$3:P$603, A337, Workshop!R$3:R$603)
+SUMIF(Fish!G$3:G$616, A337, Fish!I$3:I$616)
+SUMIF(Fish!J$3:J$616, A337, Fish!L$3:L$616)</f>
        <v>0</v>
      </c>
      <c r="E337">
        <f t="shared" si="1"/>
        <v>12</v>
      </c>
      <c r="F337">
        <f>MAX(0, E337-B337)</f>
        <v>12</v>
      </c>
      <c r="J337" t="str">
        <f>IF(OR(
AND(NOT(ISBLANK(G337)),
IFERROR(VLOOKUP(G337, Crops!$A$3:$B$616, 2, FALSE),
IFERROR(VLOOKUP(G337, Trees!$A$3:$B$615, 2, FALSE),
IFERROR(VLOOKUP(G337, Animals!$A$3:$B$616, 2, FALSE),
IFERROR(VLOOKUP(G337, Gear!$A$3:$B$614, 2, FALSE),
IFERROR(VLOOKUP(G337, Workshop!$A$3:$B$604, 2, FALSE),
IFERROR(VLOOKUP(G337, Fish!$A$3:$B$613, 2, FALSE), 0)))))) &lt;= 0),
AND(NOT(ISBLANK(H337)),
IFERROR(VLOOKUP(H337, Crops!$A$3:$B$616, 2, FALSE),
IFERROR(VLOOKUP(H337, Trees!$A$3:$B$615, 2, FALSE),
IFERROR(VLOOKUP(H337, Animals!$A$3:$B$616, 2, FALSE),
IFERROR(VLOOKUP(H337, Gear!$A$3:$B$614, 2, FALSE),
IFERROR(VLOOKUP(H337, Workshop!$A$3:$B$604, 2, FALSE),
IFERROR(VLOOKUP(H337, Fish!$A$3:$B$613, 2, FALSE), 0)))))) &lt;= 0),
AND(NOT(ISBLANK(I337)),
IFERROR(VLOOKUP(I337, Crops!$A$3:$B$616, 2, FALSE),
IFERROR(VLOOKUP(I337, Trees!$A$3:$B$615, 2, FALSE),
IFERROR(VLOOKUP(I337, Animals!$A$3:$B$616, 2, FALSE),
IFERROR(VLOOKUP(I337, Gear!$A$3:$B$614, 2, FALSE),
IFERROR(VLOOKUP(I337, Workshop!$A$3:$B$604, 2, FALSE),
IFERROR(VLOOKUP(I337, Fish!$A$3:$B$613, 2, FALSE), 0)))))) &lt;= 0)), "X", "")</f>
        <v/>
      </c>
    </row>
    <row r="338" spans="3:10" x14ac:dyDescent="0.25">
      <c r="C338">
        <f>$G$1</f>
        <v>12</v>
      </c>
      <c r="D338">
        <f>SUMIF(Animals!G$3:G$616, A338, Animals!F$3:F$616)
+SUMIF(Gear!G$3:G$614, A338, Gear!F$3:F$614)
+SUMIF(Gear!H$3:H$614, A338, Gear!F$3:F$614)
+SUMIF(Gear!I$3:I$614, A338, Gear!F$3:F$614)
+SUMIF(Workshop!G$3:G$603, A338, Workshop!I$3:I$603)
+SUMIF(Workshop!J$3:J$603, A338, Workshop!L$3:L$603)
+SUMIF(Workshop!M$3:M$603, A338, Workshop!O$3:O$603)
+SUMIF(Workshop!P$3:P$603, A338, Workshop!R$3:R$603)
+SUMIF(Fish!G$3:G$616, A338, Fish!I$3:I$616)
+SUMIF(Fish!J$3:J$616, A338, Fish!L$3:L$616)</f>
        <v>0</v>
      </c>
      <c r="E338">
        <f t="shared" si="1"/>
        <v>12</v>
      </c>
      <c r="F338">
        <f>MAX(0, E338-B338)</f>
        <v>12</v>
      </c>
      <c r="J338" t="str">
        <f>IF(OR(
AND(NOT(ISBLANK(G338)),
IFERROR(VLOOKUP(G338, Crops!$A$3:$B$616, 2, FALSE),
IFERROR(VLOOKUP(G338, Trees!$A$3:$B$615, 2, FALSE),
IFERROR(VLOOKUP(G338, Animals!$A$3:$B$616, 2, FALSE),
IFERROR(VLOOKUP(G338, Gear!$A$3:$B$614, 2, FALSE),
IFERROR(VLOOKUP(G338, Workshop!$A$3:$B$604, 2, FALSE),
IFERROR(VLOOKUP(G338, Fish!$A$3:$B$613, 2, FALSE), 0)))))) &lt;= 0),
AND(NOT(ISBLANK(H338)),
IFERROR(VLOOKUP(H338, Crops!$A$3:$B$616, 2, FALSE),
IFERROR(VLOOKUP(H338, Trees!$A$3:$B$615, 2, FALSE),
IFERROR(VLOOKUP(H338, Animals!$A$3:$B$616, 2, FALSE),
IFERROR(VLOOKUP(H338, Gear!$A$3:$B$614, 2, FALSE),
IFERROR(VLOOKUP(H338, Workshop!$A$3:$B$604, 2, FALSE),
IFERROR(VLOOKUP(H338, Fish!$A$3:$B$613, 2, FALSE), 0)))))) &lt;= 0),
AND(NOT(ISBLANK(I338)),
IFERROR(VLOOKUP(I338, Crops!$A$3:$B$616, 2, FALSE),
IFERROR(VLOOKUP(I338, Trees!$A$3:$B$615, 2, FALSE),
IFERROR(VLOOKUP(I338, Animals!$A$3:$B$616, 2, FALSE),
IFERROR(VLOOKUP(I338, Gear!$A$3:$B$614, 2, FALSE),
IFERROR(VLOOKUP(I338, Workshop!$A$3:$B$604, 2, FALSE),
IFERROR(VLOOKUP(I338, Fish!$A$3:$B$613, 2, FALSE), 0)))))) &lt;= 0)), "X", "")</f>
        <v/>
      </c>
    </row>
    <row r="339" spans="3:10" x14ac:dyDescent="0.25">
      <c r="C339">
        <f>$G$1</f>
        <v>12</v>
      </c>
      <c r="D339">
        <f>SUMIF(Animals!G$3:G$616, A339, Animals!F$3:F$616)
+SUMIF(Gear!G$3:G$614, A339, Gear!F$3:F$614)
+SUMIF(Gear!H$3:H$614, A339, Gear!F$3:F$614)
+SUMIF(Gear!I$3:I$614, A339, Gear!F$3:F$614)
+SUMIF(Workshop!G$3:G$603, A339, Workshop!I$3:I$603)
+SUMIF(Workshop!J$3:J$603, A339, Workshop!L$3:L$603)
+SUMIF(Workshop!M$3:M$603, A339, Workshop!O$3:O$603)
+SUMIF(Workshop!P$3:P$603, A339, Workshop!R$3:R$603)
+SUMIF(Fish!G$3:G$616, A339, Fish!I$3:I$616)
+SUMIF(Fish!J$3:J$616, A339, Fish!L$3:L$616)</f>
        <v>0</v>
      </c>
      <c r="E339">
        <f t="shared" si="1"/>
        <v>12</v>
      </c>
      <c r="F339">
        <f>MAX(0, E339-B339)</f>
        <v>12</v>
      </c>
      <c r="J339" t="str">
        <f>IF(OR(
AND(NOT(ISBLANK(G339)),
IFERROR(VLOOKUP(G339, Crops!$A$3:$B$616, 2, FALSE),
IFERROR(VLOOKUP(G339, Trees!$A$3:$B$615, 2, FALSE),
IFERROR(VLOOKUP(G339, Animals!$A$3:$B$616, 2, FALSE),
IFERROR(VLOOKUP(G339, Gear!$A$3:$B$614, 2, FALSE),
IFERROR(VLOOKUP(G339, Workshop!$A$3:$B$604, 2, FALSE),
IFERROR(VLOOKUP(G339, Fish!$A$3:$B$613, 2, FALSE), 0)))))) &lt;= 0),
AND(NOT(ISBLANK(H339)),
IFERROR(VLOOKUP(H339, Crops!$A$3:$B$616, 2, FALSE),
IFERROR(VLOOKUP(H339, Trees!$A$3:$B$615, 2, FALSE),
IFERROR(VLOOKUP(H339, Animals!$A$3:$B$616, 2, FALSE),
IFERROR(VLOOKUP(H339, Gear!$A$3:$B$614, 2, FALSE),
IFERROR(VLOOKUP(H339, Workshop!$A$3:$B$604, 2, FALSE),
IFERROR(VLOOKUP(H339, Fish!$A$3:$B$613, 2, FALSE), 0)))))) &lt;= 0),
AND(NOT(ISBLANK(I339)),
IFERROR(VLOOKUP(I339, Crops!$A$3:$B$616, 2, FALSE),
IFERROR(VLOOKUP(I339, Trees!$A$3:$B$615, 2, FALSE),
IFERROR(VLOOKUP(I339, Animals!$A$3:$B$616, 2, FALSE),
IFERROR(VLOOKUP(I339, Gear!$A$3:$B$614, 2, FALSE),
IFERROR(VLOOKUP(I339, Workshop!$A$3:$B$604, 2, FALSE),
IFERROR(VLOOKUP(I339, Fish!$A$3:$B$613, 2, FALSE), 0)))))) &lt;= 0)), "X", "")</f>
        <v/>
      </c>
    </row>
    <row r="340" spans="3:10" x14ac:dyDescent="0.25">
      <c r="C340">
        <f>$G$1</f>
        <v>12</v>
      </c>
      <c r="D340">
        <f>SUMIF(Animals!G$3:G$616, A340, Animals!F$3:F$616)
+SUMIF(Gear!G$3:G$614, A340, Gear!F$3:F$614)
+SUMIF(Gear!H$3:H$614, A340, Gear!F$3:F$614)
+SUMIF(Gear!I$3:I$614, A340, Gear!F$3:F$614)
+SUMIF(Workshop!G$3:G$603, A340, Workshop!I$3:I$603)
+SUMIF(Workshop!J$3:J$603, A340, Workshop!L$3:L$603)
+SUMIF(Workshop!M$3:M$603, A340, Workshop!O$3:O$603)
+SUMIF(Workshop!P$3:P$603, A340, Workshop!R$3:R$603)
+SUMIF(Fish!G$3:G$616, A340, Fish!I$3:I$616)
+SUMIF(Fish!J$3:J$616, A340, Fish!L$3:L$616)</f>
        <v>0</v>
      </c>
      <c r="E340">
        <f t="shared" si="1"/>
        <v>12</v>
      </c>
      <c r="F340">
        <f>MAX(0, E340-B340)</f>
        <v>12</v>
      </c>
      <c r="J340" t="str">
        <f>IF(OR(
AND(NOT(ISBLANK(G340)),
IFERROR(VLOOKUP(G340, Crops!$A$3:$B$616, 2, FALSE),
IFERROR(VLOOKUP(G340, Trees!$A$3:$B$615, 2, FALSE),
IFERROR(VLOOKUP(G340, Animals!$A$3:$B$616, 2, FALSE),
IFERROR(VLOOKUP(G340, Gear!$A$3:$B$614, 2, FALSE),
IFERROR(VLOOKUP(G340, Workshop!$A$3:$B$604, 2, FALSE),
IFERROR(VLOOKUP(G340, Fish!$A$3:$B$613, 2, FALSE), 0)))))) &lt;= 0),
AND(NOT(ISBLANK(H340)),
IFERROR(VLOOKUP(H340, Crops!$A$3:$B$616, 2, FALSE),
IFERROR(VLOOKUP(H340, Trees!$A$3:$B$615, 2, FALSE),
IFERROR(VLOOKUP(H340, Animals!$A$3:$B$616, 2, FALSE),
IFERROR(VLOOKUP(H340, Gear!$A$3:$B$614, 2, FALSE),
IFERROR(VLOOKUP(H340, Workshop!$A$3:$B$604, 2, FALSE),
IFERROR(VLOOKUP(H340, Fish!$A$3:$B$613, 2, FALSE), 0)))))) &lt;= 0),
AND(NOT(ISBLANK(I340)),
IFERROR(VLOOKUP(I340, Crops!$A$3:$B$616, 2, FALSE),
IFERROR(VLOOKUP(I340, Trees!$A$3:$B$615, 2, FALSE),
IFERROR(VLOOKUP(I340, Animals!$A$3:$B$616, 2, FALSE),
IFERROR(VLOOKUP(I340, Gear!$A$3:$B$614, 2, FALSE),
IFERROR(VLOOKUP(I340, Workshop!$A$3:$B$604, 2, FALSE),
IFERROR(VLOOKUP(I340, Fish!$A$3:$B$613, 2, FALSE), 0)))))) &lt;= 0)), "X", "")</f>
        <v/>
      </c>
    </row>
    <row r="341" spans="3:10" x14ac:dyDescent="0.25">
      <c r="C341">
        <f>$G$1</f>
        <v>12</v>
      </c>
      <c r="D341">
        <f>SUMIF(Animals!G$3:G$616, A341, Animals!F$3:F$616)
+SUMIF(Gear!G$3:G$614, A341, Gear!F$3:F$614)
+SUMIF(Gear!H$3:H$614, A341, Gear!F$3:F$614)
+SUMIF(Gear!I$3:I$614, A341, Gear!F$3:F$614)
+SUMIF(Workshop!G$3:G$603, A341, Workshop!I$3:I$603)
+SUMIF(Workshop!J$3:J$603, A341, Workshop!L$3:L$603)
+SUMIF(Workshop!M$3:M$603, A341, Workshop!O$3:O$603)
+SUMIF(Workshop!P$3:P$603, A341, Workshop!R$3:R$603)
+SUMIF(Fish!G$3:G$616, A341, Fish!I$3:I$616)
+SUMIF(Fish!J$3:J$616, A341, Fish!L$3:L$616)</f>
        <v>0</v>
      </c>
      <c r="E341">
        <f t="shared" si="1"/>
        <v>12</v>
      </c>
      <c r="F341">
        <f>MAX(0, E341-B341)</f>
        <v>12</v>
      </c>
      <c r="J341" t="str">
        <f>IF(OR(
AND(NOT(ISBLANK(G341)),
IFERROR(VLOOKUP(G341, Crops!$A$3:$B$616, 2, FALSE),
IFERROR(VLOOKUP(G341, Trees!$A$3:$B$615, 2, FALSE),
IFERROR(VLOOKUP(G341, Animals!$A$3:$B$616, 2, FALSE),
IFERROR(VLOOKUP(G341, Gear!$A$3:$B$614, 2, FALSE),
IFERROR(VLOOKUP(G341, Workshop!$A$3:$B$604, 2, FALSE),
IFERROR(VLOOKUP(G341, Fish!$A$3:$B$613, 2, FALSE), 0)))))) &lt;= 0),
AND(NOT(ISBLANK(H341)),
IFERROR(VLOOKUP(H341, Crops!$A$3:$B$616, 2, FALSE),
IFERROR(VLOOKUP(H341, Trees!$A$3:$B$615, 2, FALSE),
IFERROR(VLOOKUP(H341, Animals!$A$3:$B$616, 2, FALSE),
IFERROR(VLOOKUP(H341, Gear!$A$3:$B$614, 2, FALSE),
IFERROR(VLOOKUP(H341, Workshop!$A$3:$B$604, 2, FALSE),
IFERROR(VLOOKUP(H341, Fish!$A$3:$B$613, 2, FALSE), 0)))))) &lt;= 0),
AND(NOT(ISBLANK(I341)),
IFERROR(VLOOKUP(I341, Crops!$A$3:$B$616, 2, FALSE),
IFERROR(VLOOKUP(I341, Trees!$A$3:$B$615, 2, FALSE),
IFERROR(VLOOKUP(I341, Animals!$A$3:$B$616, 2, FALSE),
IFERROR(VLOOKUP(I341, Gear!$A$3:$B$614, 2, FALSE),
IFERROR(VLOOKUP(I341, Workshop!$A$3:$B$604, 2, FALSE),
IFERROR(VLOOKUP(I341, Fish!$A$3:$B$613, 2, FALSE), 0)))))) &lt;= 0)), "X", "")</f>
        <v/>
      </c>
    </row>
    <row r="342" spans="3:10" x14ac:dyDescent="0.25">
      <c r="C342">
        <f>$G$1</f>
        <v>12</v>
      </c>
      <c r="D342">
        <f>SUMIF(Animals!G$3:G$616, A342, Animals!F$3:F$616)
+SUMIF(Gear!G$3:G$614, A342, Gear!F$3:F$614)
+SUMIF(Gear!H$3:H$614, A342, Gear!F$3:F$614)
+SUMIF(Gear!I$3:I$614, A342, Gear!F$3:F$614)
+SUMIF(Workshop!G$3:G$603, A342, Workshop!I$3:I$603)
+SUMIF(Workshop!J$3:J$603, A342, Workshop!L$3:L$603)
+SUMIF(Workshop!M$3:M$603, A342, Workshop!O$3:O$603)
+SUMIF(Workshop!P$3:P$603, A342, Workshop!R$3:R$603)
+SUMIF(Fish!G$3:G$616, A342, Fish!I$3:I$616)
+SUMIF(Fish!J$3:J$616, A342, Fish!L$3:L$616)</f>
        <v>0</v>
      </c>
      <c r="E342">
        <f t="shared" si="1"/>
        <v>12</v>
      </c>
      <c r="F342">
        <f>MAX(0, E342-B342)</f>
        <v>12</v>
      </c>
      <c r="J342" t="str">
        <f>IF(OR(
AND(NOT(ISBLANK(G342)),
IFERROR(VLOOKUP(G342, Crops!$A$3:$B$616, 2, FALSE),
IFERROR(VLOOKUP(G342, Trees!$A$3:$B$615, 2, FALSE),
IFERROR(VLOOKUP(G342, Animals!$A$3:$B$616, 2, FALSE),
IFERROR(VLOOKUP(G342, Gear!$A$3:$B$614, 2, FALSE),
IFERROR(VLOOKUP(G342, Workshop!$A$3:$B$604, 2, FALSE),
IFERROR(VLOOKUP(G342, Fish!$A$3:$B$613, 2, FALSE), 0)))))) &lt;= 0),
AND(NOT(ISBLANK(H342)),
IFERROR(VLOOKUP(H342, Crops!$A$3:$B$616, 2, FALSE),
IFERROR(VLOOKUP(H342, Trees!$A$3:$B$615, 2, FALSE),
IFERROR(VLOOKUP(H342, Animals!$A$3:$B$616, 2, FALSE),
IFERROR(VLOOKUP(H342, Gear!$A$3:$B$614, 2, FALSE),
IFERROR(VLOOKUP(H342, Workshop!$A$3:$B$604, 2, FALSE),
IFERROR(VLOOKUP(H342, Fish!$A$3:$B$613, 2, FALSE), 0)))))) &lt;= 0),
AND(NOT(ISBLANK(I342)),
IFERROR(VLOOKUP(I342, Crops!$A$3:$B$616, 2, FALSE),
IFERROR(VLOOKUP(I342, Trees!$A$3:$B$615, 2, FALSE),
IFERROR(VLOOKUP(I342, Animals!$A$3:$B$616, 2, FALSE),
IFERROR(VLOOKUP(I342, Gear!$A$3:$B$614, 2, FALSE),
IFERROR(VLOOKUP(I342, Workshop!$A$3:$B$604, 2, FALSE),
IFERROR(VLOOKUP(I342, Fish!$A$3:$B$613, 2, FALSE), 0)))))) &lt;= 0)), "X", "")</f>
        <v/>
      </c>
    </row>
    <row r="343" spans="3:10" x14ac:dyDescent="0.25">
      <c r="C343">
        <f>$G$1</f>
        <v>12</v>
      </c>
      <c r="D343">
        <f>SUMIF(Animals!G$3:G$616, A343, Animals!F$3:F$616)
+SUMIF(Gear!G$3:G$614, A343, Gear!F$3:F$614)
+SUMIF(Gear!H$3:H$614, A343, Gear!F$3:F$614)
+SUMIF(Gear!I$3:I$614, A343, Gear!F$3:F$614)
+SUMIF(Workshop!G$3:G$603, A343, Workshop!I$3:I$603)
+SUMIF(Workshop!J$3:J$603, A343, Workshop!L$3:L$603)
+SUMIF(Workshop!M$3:M$603, A343, Workshop!O$3:O$603)
+SUMIF(Workshop!P$3:P$603, A343, Workshop!R$3:R$603)
+SUMIF(Fish!G$3:G$616, A343, Fish!I$3:I$616)
+SUMIF(Fish!J$3:J$616, A343, Fish!L$3:L$616)</f>
        <v>0</v>
      </c>
      <c r="E343">
        <f t="shared" si="1"/>
        <v>12</v>
      </c>
      <c r="F343">
        <f>MAX(0, E343-B343)</f>
        <v>12</v>
      </c>
      <c r="J343" t="str">
        <f>IF(OR(
AND(NOT(ISBLANK(G343)),
IFERROR(VLOOKUP(G343, Crops!$A$3:$B$616, 2, FALSE),
IFERROR(VLOOKUP(G343, Trees!$A$3:$B$615, 2, FALSE),
IFERROR(VLOOKUP(G343, Animals!$A$3:$B$616, 2, FALSE),
IFERROR(VLOOKUP(G343, Gear!$A$3:$B$614, 2, FALSE),
IFERROR(VLOOKUP(G343, Workshop!$A$3:$B$604, 2, FALSE),
IFERROR(VLOOKUP(G343, Fish!$A$3:$B$613, 2, FALSE), 0)))))) &lt;= 0),
AND(NOT(ISBLANK(H343)),
IFERROR(VLOOKUP(H343, Crops!$A$3:$B$616, 2, FALSE),
IFERROR(VLOOKUP(H343, Trees!$A$3:$B$615, 2, FALSE),
IFERROR(VLOOKUP(H343, Animals!$A$3:$B$616, 2, FALSE),
IFERROR(VLOOKUP(H343, Gear!$A$3:$B$614, 2, FALSE),
IFERROR(VLOOKUP(H343, Workshop!$A$3:$B$604, 2, FALSE),
IFERROR(VLOOKUP(H343, Fish!$A$3:$B$613, 2, FALSE), 0)))))) &lt;= 0),
AND(NOT(ISBLANK(I343)),
IFERROR(VLOOKUP(I343, Crops!$A$3:$B$616, 2, FALSE),
IFERROR(VLOOKUP(I343, Trees!$A$3:$B$615, 2, FALSE),
IFERROR(VLOOKUP(I343, Animals!$A$3:$B$616, 2, FALSE),
IFERROR(VLOOKUP(I343, Gear!$A$3:$B$614, 2, FALSE),
IFERROR(VLOOKUP(I343, Workshop!$A$3:$B$604, 2, FALSE),
IFERROR(VLOOKUP(I343, Fish!$A$3:$B$613, 2, FALSE), 0)))))) &lt;= 0)), "X", "")</f>
        <v/>
      </c>
    </row>
    <row r="344" spans="3:10" x14ac:dyDescent="0.25">
      <c r="C344">
        <f>$G$1</f>
        <v>12</v>
      </c>
      <c r="D344">
        <f>SUMIF(Animals!G$3:G$616, A344, Animals!F$3:F$616)
+SUMIF(Gear!G$3:G$614, A344, Gear!F$3:F$614)
+SUMIF(Gear!H$3:H$614, A344, Gear!F$3:F$614)
+SUMIF(Gear!I$3:I$614, A344, Gear!F$3:F$614)
+SUMIF(Workshop!G$3:G$603, A344, Workshop!I$3:I$603)
+SUMIF(Workshop!J$3:J$603, A344, Workshop!L$3:L$603)
+SUMIF(Workshop!M$3:M$603, A344, Workshop!O$3:O$603)
+SUMIF(Workshop!P$3:P$603, A344, Workshop!R$3:R$603)
+SUMIF(Fish!G$3:G$616, A344, Fish!I$3:I$616)
+SUMIF(Fish!J$3:J$616, A344, Fish!L$3:L$616)</f>
        <v>0</v>
      </c>
      <c r="E344">
        <f t="shared" si="1"/>
        <v>12</v>
      </c>
      <c r="F344">
        <f>MAX(0, E344-B344)</f>
        <v>12</v>
      </c>
      <c r="J344" t="str">
        <f>IF(OR(
AND(NOT(ISBLANK(G344)),
IFERROR(VLOOKUP(G344, Crops!$A$3:$B$616, 2, FALSE),
IFERROR(VLOOKUP(G344, Trees!$A$3:$B$615, 2, FALSE),
IFERROR(VLOOKUP(G344, Animals!$A$3:$B$616, 2, FALSE),
IFERROR(VLOOKUP(G344, Gear!$A$3:$B$614, 2, FALSE),
IFERROR(VLOOKUP(G344, Workshop!$A$3:$B$604, 2, FALSE),
IFERROR(VLOOKUP(G344, Fish!$A$3:$B$613, 2, FALSE), 0)))))) &lt;= 0),
AND(NOT(ISBLANK(H344)),
IFERROR(VLOOKUP(H344, Crops!$A$3:$B$616, 2, FALSE),
IFERROR(VLOOKUP(H344, Trees!$A$3:$B$615, 2, FALSE),
IFERROR(VLOOKUP(H344, Animals!$A$3:$B$616, 2, FALSE),
IFERROR(VLOOKUP(H344, Gear!$A$3:$B$614, 2, FALSE),
IFERROR(VLOOKUP(H344, Workshop!$A$3:$B$604, 2, FALSE),
IFERROR(VLOOKUP(H344, Fish!$A$3:$B$613, 2, FALSE), 0)))))) &lt;= 0),
AND(NOT(ISBLANK(I344)),
IFERROR(VLOOKUP(I344, Crops!$A$3:$B$616, 2, FALSE),
IFERROR(VLOOKUP(I344, Trees!$A$3:$B$615, 2, FALSE),
IFERROR(VLOOKUP(I344, Animals!$A$3:$B$616, 2, FALSE),
IFERROR(VLOOKUP(I344, Gear!$A$3:$B$614, 2, FALSE),
IFERROR(VLOOKUP(I344, Workshop!$A$3:$B$604, 2, FALSE),
IFERROR(VLOOKUP(I344, Fish!$A$3:$B$613, 2, FALSE), 0)))))) &lt;= 0)), "X", "")</f>
        <v/>
      </c>
    </row>
    <row r="345" spans="3:10" x14ac:dyDescent="0.25">
      <c r="C345">
        <f>$G$1</f>
        <v>12</v>
      </c>
      <c r="D345">
        <f>SUMIF(Animals!G$3:G$616, A345, Animals!F$3:F$616)
+SUMIF(Gear!G$3:G$614, A345, Gear!F$3:F$614)
+SUMIF(Gear!H$3:H$614, A345, Gear!F$3:F$614)
+SUMIF(Gear!I$3:I$614, A345, Gear!F$3:F$614)
+SUMIF(Workshop!G$3:G$603, A345, Workshop!I$3:I$603)
+SUMIF(Workshop!J$3:J$603, A345, Workshop!L$3:L$603)
+SUMIF(Workshop!M$3:M$603, A345, Workshop!O$3:O$603)
+SUMIF(Workshop!P$3:P$603, A345, Workshop!R$3:R$603)
+SUMIF(Fish!G$3:G$616, A345, Fish!I$3:I$616)
+SUMIF(Fish!J$3:J$616, A345, Fish!L$3:L$616)</f>
        <v>0</v>
      </c>
      <c r="E345">
        <f t="shared" si="1"/>
        <v>12</v>
      </c>
      <c r="F345">
        <f>MAX(0, E345-B345)</f>
        <v>12</v>
      </c>
      <c r="J345" t="str">
        <f>IF(OR(
AND(NOT(ISBLANK(G345)),
IFERROR(VLOOKUP(G345, Crops!$A$3:$B$616, 2, FALSE),
IFERROR(VLOOKUP(G345, Trees!$A$3:$B$615, 2, FALSE),
IFERROR(VLOOKUP(G345, Animals!$A$3:$B$616, 2, FALSE),
IFERROR(VLOOKUP(G345, Gear!$A$3:$B$614, 2, FALSE),
IFERROR(VLOOKUP(G345, Workshop!$A$3:$B$604, 2, FALSE),
IFERROR(VLOOKUP(G345, Fish!$A$3:$B$613, 2, FALSE), 0)))))) &lt;= 0),
AND(NOT(ISBLANK(H345)),
IFERROR(VLOOKUP(H345, Crops!$A$3:$B$616, 2, FALSE),
IFERROR(VLOOKUP(H345, Trees!$A$3:$B$615, 2, FALSE),
IFERROR(VLOOKUP(H345, Animals!$A$3:$B$616, 2, FALSE),
IFERROR(VLOOKUP(H345, Gear!$A$3:$B$614, 2, FALSE),
IFERROR(VLOOKUP(H345, Workshop!$A$3:$B$604, 2, FALSE),
IFERROR(VLOOKUP(H345, Fish!$A$3:$B$613, 2, FALSE), 0)))))) &lt;= 0),
AND(NOT(ISBLANK(I345)),
IFERROR(VLOOKUP(I345, Crops!$A$3:$B$616, 2, FALSE),
IFERROR(VLOOKUP(I345, Trees!$A$3:$B$615, 2, FALSE),
IFERROR(VLOOKUP(I345, Animals!$A$3:$B$616, 2, FALSE),
IFERROR(VLOOKUP(I345, Gear!$A$3:$B$614, 2, FALSE),
IFERROR(VLOOKUP(I345, Workshop!$A$3:$B$604, 2, FALSE),
IFERROR(VLOOKUP(I345, Fish!$A$3:$B$613, 2, FALSE), 0)))))) &lt;= 0)), "X", "")</f>
        <v/>
      </c>
    </row>
    <row r="346" spans="3:10" x14ac:dyDescent="0.25">
      <c r="C346">
        <f>$G$1</f>
        <v>12</v>
      </c>
      <c r="D346">
        <f>SUMIF(Animals!G$3:G$616, A346, Animals!F$3:F$616)
+SUMIF(Gear!G$3:G$614, A346, Gear!F$3:F$614)
+SUMIF(Gear!H$3:H$614, A346, Gear!F$3:F$614)
+SUMIF(Gear!I$3:I$614, A346, Gear!F$3:F$614)
+SUMIF(Workshop!G$3:G$603, A346, Workshop!I$3:I$603)
+SUMIF(Workshop!J$3:J$603, A346, Workshop!L$3:L$603)
+SUMIF(Workshop!M$3:M$603, A346, Workshop!O$3:O$603)
+SUMIF(Workshop!P$3:P$603, A346, Workshop!R$3:R$603)
+SUMIF(Fish!G$3:G$616, A346, Fish!I$3:I$616)
+SUMIF(Fish!J$3:J$616, A346, Fish!L$3:L$616)</f>
        <v>0</v>
      </c>
      <c r="E346">
        <f t="shared" si="1"/>
        <v>12</v>
      </c>
      <c r="F346">
        <f>MAX(0, E346-B346)</f>
        <v>12</v>
      </c>
      <c r="J346" t="str">
        <f>IF(OR(
AND(NOT(ISBLANK(G346)),
IFERROR(VLOOKUP(G346, Crops!$A$3:$B$616, 2, FALSE),
IFERROR(VLOOKUP(G346, Trees!$A$3:$B$615, 2, FALSE),
IFERROR(VLOOKUP(G346, Animals!$A$3:$B$616, 2, FALSE),
IFERROR(VLOOKUP(G346, Gear!$A$3:$B$614, 2, FALSE),
IFERROR(VLOOKUP(G346, Workshop!$A$3:$B$604, 2, FALSE),
IFERROR(VLOOKUP(G346, Fish!$A$3:$B$613, 2, FALSE), 0)))))) &lt;= 0),
AND(NOT(ISBLANK(H346)),
IFERROR(VLOOKUP(H346, Crops!$A$3:$B$616, 2, FALSE),
IFERROR(VLOOKUP(H346, Trees!$A$3:$B$615, 2, FALSE),
IFERROR(VLOOKUP(H346, Animals!$A$3:$B$616, 2, FALSE),
IFERROR(VLOOKUP(H346, Gear!$A$3:$B$614, 2, FALSE),
IFERROR(VLOOKUP(H346, Workshop!$A$3:$B$604, 2, FALSE),
IFERROR(VLOOKUP(H346, Fish!$A$3:$B$613, 2, FALSE), 0)))))) &lt;= 0),
AND(NOT(ISBLANK(I346)),
IFERROR(VLOOKUP(I346, Crops!$A$3:$B$616, 2, FALSE),
IFERROR(VLOOKUP(I346, Trees!$A$3:$B$615, 2, FALSE),
IFERROR(VLOOKUP(I346, Animals!$A$3:$B$616, 2, FALSE),
IFERROR(VLOOKUP(I346, Gear!$A$3:$B$614, 2, FALSE),
IFERROR(VLOOKUP(I346, Workshop!$A$3:$B$604, 2, FALSE),
IFERROR(VLOOKUP(I346, Fish!$A$3:$B$613, 2, FALSE), 0)))))) &lt;= 0)), "X", "")</f>
        <v/>
      </c>
    </row>
    <row r="347" spans="3:10" x14ac:dyDescent="0.25">
      <c r="C347">
        <f>$G$1</f>
        <v>12</v>
      </c>
      <c r="D347">
        <f>SUMIF(Animals!G$3:G$616, A347, Animals!F$3:F$616)
+SUMIF(Gear!G$3:G$614, A347, Gear!F$3:F$614)
+SUMIF(Gear!H$3:H$614, A347, Gear!F$3:F$614)
+SUMIF(Gear!I$3:I$614, A347, Gear!F$3:F$614)
+SUMIF(Workshop!G$3:G$603, A347, Workshop!I$3:I$603)
+SUMIF(Workshop!J$3:J$603, A347, Workshop!L$3:L$603)
+SUMIF(Workshop!M$3:M$603, A347, Workshop!O$3:O$603)
+SUMIF(Workshop!P$3:P$603, A347, Workshop!R$3:R$603)
+SUMIF(Fish!G$3:G$616, A347, Fish!I$3:I$616)
+SUMIF(Fish!J$3:J$616, A347, Fish!L$3:L$616)</f>
        <v>0</v>
      </c>
      <c r="E347">
        <f t="shared" si="1"/>
        <v>12</v>
      </c>
      <c r="F347">
        <f>MAX(0, E347-B347)</f>
        <v>12</v>
      </c>
      <c r="J347" t="str">
        <f>IF(OR(
AND(NOT(ISBLANK(G347)),
IFERROR(VLOOKUP(G347, Crops!$A$3:$B$616, 2, FALSE),
IFERROR(VLOOKUP(G347, Trees!$A$3:$B$615, 2, FALSE),
IFERROR(VLOOKUP(G347, Animals!$A$3:$B$616, 2, FALSE),
IFERROR(VLOOKUP(G347, Gear!$A$3:$B$614, 2, FALSE),
IFERROR(VLOOKUP(G347, Workshop!$A$3:$B$604, 2, FALSE),
IFERROR(VLOOKUP(G347, Fish!$A$3:$B$613, 2, FALSE), 0)))))) &lt;= 0),
AND(NOT(ISBLANK(H347)),
IFERROR(VLOOKUP(H347, Crops!$A$3:$B$616, 2, FALSE),
IFERROR(VLOOKUP(H347, Trees!$A$3:$B$615, 2, FALSE),
IFERROR(VLOOKUP(H347, Animals!$A$3:$B$616, 2, FALSE),
IFERROR(VLOOKUP(H347, Gear!$A$3:$B$614, 2, FALSE),
IFERROR(VLOOKUP(H347, Workshop!$A$3:$B$604, 2, FALSE),
IFERROR(VLOOKUP(H347, Fish!$A$3:$B$613, 2, FALSE), 0)))))) &lt;= 0),
AND(NOT(ISBLANK(I347)),
IFERROR(VLOOKUP(I347, Crops!$A$3:$B$616, 2, FALSE),
IFERROR(VLOOKUP(I347, Trees!$A$3:$B$615, 2, FALSE),
IFERROR(VLOOKUP(I347, Animals!$A$3:$B$616, 2, FALSE),
IFERROR(VLOOKUP(I347, Gear!$A$3:$B$614, 2, FALSE),
IFERROR(VLOOKUP(I347, Workshop!$A$3:$B$604, 2, FALSE),
IFERROR(VLOOKUP(I347, Fish!$A$3:$B$613, 2, FALSE), 0)))))) &lt;= 0)), "X", "")</f>
        <v/>
      </c>
    </row>
    <row r="348" spans="3:10" x14ac:dyDescent="0.25">
      <c r="C348">
        <f>$G$1</f>
        <v>12</v>
      </c>
      <c r="D348">
        <f>SUMIF(Animals!G$3:G$616, A348, Animals!F$3:F$616)
+SUMIF(Gear!G$3:G$614, A348, Gear!F$3:F$614)
+SUMIF(Gear!H$3:H$614, A348, Gear!F$3:F$614)
+SUMIF(Gear!I$3:I$614, A348, Gear!F$3:F$614)
+SUMIF(Workshop!G$3:G$603, A348, Workshop!I$3:I$603)
+SUMIF(Workshop!J$3:J$603, A348, Workshop!L$3:L$603)
+SUMIF(Workshop!M$3:M$603, A348, Workshop!O$3:O$603)
+SUMIF(Workshop!P$3:P$603, A348, Workshop!R$3:R$603)
+SUMIF(Fish!G$3:G$616, A348, Fish!I$3:I$616)
+SUMIF(Fish!J$3:J$616, A348, Fish!L$3:L$616)</f>
        <v>0</v>
      </c>
      <c r="E348">
        <f t="shared" si="1"/>
        <v>12</v>
      </c>
      <c r="F348">
        <f>MAX(0, E348-B348)</f>
        <v>12</v>
      </c>
      <c r="J348" t="str">
        <f>IF(OR(
AND(NOT(ISBLANK(G348)),
IFERROR(VLOOKUP(G348, Crops!$A$3:$B$616, 2, FALSE),
IFERROR(VLOOKUP(G348, Trees!$A$3:$B$615, 2, FALSE),
IFERROR(VLOOKUP(G348, Animals!$A$3:$B$616, 2, FALSE),
IFERROR(VLOOKUP(G348, Gear!$A$3:$B$614, 2, FALSE),
IFERROR(VLOOKUP(G348, Workshop!$A$3:$B$604, 2, FALSE),
IFERROR(VLOOKUP(G348, Fish!$A$3:$B$613, 2, FALSE), 0)))))) &lt;= 0),
AND(NOT(ISBLANK(H348)),
IFERROR(VLOOKUP(H348, Crops!$A$3:$B$616, 2, FALSE),
IFERROR(VLOOKUP(H348, Trees!$A$3:$B$615, 2, FALSE),
IFERROR(VLOOKUP(H348, Animals!$A$3:$B$616, 2, FALSE),
IFERROR(VLOOKUP(H348, Gear!$A$3:$B$614, 2, FALSE),
IFERROR(VLOOKUP(H348, Workshop!$A$3:$B$604, 2, FALSE),
IFERROR(VLOOKUP(H348, Fish!$A$3:$B$613, 2, FALSE), 0)))))) &lt;= 0),
AND(NOT(ISBLANK(I348)),
IFERROR(VLOOKUP(I348, Crops!$A$3:$B$616, 2, FALSE),
IFERROR(VLOOKUP(I348, Trees!$A$3:$B$615, 2, FALSE),
IFERROR(VLOOKUP(I348, Animals!$A$3:$B$616, 2, FALSE),
IFERROR(VLOOKUP(I348, Gear!$A$3:$B$614, 2, FALSE),
IFERROR(VLOOKUP(I348, Workshop!$A$3:$B$604, 2, FALSE),
IFERROR(VLOOKUP(I348, Fish!$A$3:$B$613, 2, FALSE), 0)))))) &lt;= 0)), "X", "")</f>
        <v/>
      </c>
    </row>
    <row r="349" spans="3:10" x14ac:dyDescent="0.25">
      <c r="C349">
        <f>$G$1</f>
        <v>12</v>
      </c>
      <c r="D349">
        <f>SUMIF(Animals!G$3:G$616, A349, Animals!F$3:F$616)
+SUMIF(Gear!G$3:G$614, A349, Gear!F$3:F$614)
+SUMIF(Gear!H$3:H$614, A349, Gear!F$3:F$614)
+SUMIF(Gear!I$3:I$614, A349, Gear!F$3:F$614)
+SUMIF(Workshop!G$3:G$603, A349, Workshop!I$3:I$603)
+SUMIF(Workshop!J$3:J$603, A349, Workshop!L$3:L$603)
+SUMIF(Workshop!M$3:M$603, A349, Workshop!O$3:O$603)
+SUMIF(Workshop!P$3:P$603, A349, Workshop!R$3:R$603)
+SUMIF(Fish!G$3:G$616, A349, Fish!I$3:I$616)
+SUMIF(Fish!J$3:J$616, A349, Fish!L$3:L$616)</f>
        <v>0</v>
      </c>
      <c r="E349">
        <f t="shared" si="1"/>
        <v>12</v>
      </c>
      <c r="F349">
        <f>MAX(0, E349-B349)</f>
        <v>12</v>
      </c>
      <c r="J349" t="str">
        <f>IF(OR(
AND(NOT(ISBLANK(G349)),
IFERROR(VLOOKUP(G349, Crops!$A$3:$B$616, 2, FALSE),
IFERROR(VLOOKUP(G349, Trees!$A$3:$B$615, 2, FALSE),
IFERROR(VLOOKUP(G349, Animals!$A$3:$B$616, 2, FALSE),
IFERROR(VLOOKUP(G349, Gear!$A$3:$B$614, 2, FALSE),
IFERROR(VLOOKUP(G349, Workshop!$A$3:$B$604, 2, FALSE),
IFERROR(VLOOKUP(G349, Fish!$A$3:$B$613, 2, FALSE), 0)))))) &lt;= 0),
AND(NOT(ISBLANK(H349)),
IFERROR(VLOOKUP(H349, Crops!$A$3:$B$616, 2, FALSE),
IFERROR(VLOOKUP(H349, Trees!$A$3:$B$615, 2, FALSE),
IFERROR(VLOOKUP(H349, Animals!$A$3:$B$616, 2, FALSE),
IFERROR(VLOOKUP(H349, Gear!$A$3:$B$614, 2, FALSE),
IFERROR(VLOOKUP(H349, Workshop!$A$3:$B$604, 2, FALSE),
IFERROR(VLOOKUP(H349, Fish!$A$3:$B$613, 2, FALSE), 0)))))) &lt;= 0),
AND(NOT(ISBLANK(I349)),
IFERROR(VLOOKUP(I349, Crops!$A$3:$B$616, 2, FALSE),
IFERROR(VLOOKUP(I349, Trees!$A$3:$B$615, 2, FALSE),
IFERROR(VLOOKUP(I349, Animals!$A$3:$B$616, 2, FALSE),
IFERROR(VLOOKUP(I349, Gear!$A$3:$B$614, 2, FALSE),
IFERROR(VLOOKUP(I349, Workshop!$A$3:$B$604, 2, FALSE),
IFERROR(VLOOKUP(I349, Fish!$A$3:$B$613, 2, FALSE), 0)))))) &lt;= 0)), "X", "")</f>
        <v/>
      </c>
    </row>
    <row r="350" spans="3:10" x14ac:dyDescent="0.25">
      <c r="C350">
        <f>$G$1</f>
        <v>12</v>
      </c>
      <c r="D350">
        <f>SUMIF(Animals!G$3:G$616, A350, Animals!F$3:F$616)
+SUMIF(Gear!G$3:G$614, A350, Gear!F$3:F$614)
+SUMIF(Gear!H$3:H$614, A350, Gear!F$3:F$614)
+SUMIF(Gear!I$3:I$614, A350, Gear!F$3:F$614)
+SUMIF(Workshop!G$3:G$603, A350, Workshop!I$3:I$603)
+SUMIF(Workshop!J$3:J$603, A350, Workshop!L$3:L$603)
+SUMIF(Workshop!M$3:M$603, A350, Workshop!O$3:O$603)
+SUMIF(Workshop!P$3:P$603, A350, Workshop!R$3:R$603)
+SUMIF(Fish!G$3:G$616, A350, Fish!I$3:I$616)
+SUMIF(Fish!J$3:J$616, A350, Fish!L$3:L$616)</f>
        <v>0</v>
      </c>
      <c r="E350">
        <f t="shared" si="1"/>
        <v>12</v>
      </c>
      <c r="F350">
        <f>MAX(0, E350-B350)</f>
        <v>12</v>
      </c>
      <c r="J350" t="str">
        <f>IF(OR(
AND(NOT(ISBLANK(G350)),
IFERROR(VLOOKUP(G350, Crops!$A$3:$B$616, 2, FALSE),
IFERROR(VLOOKUP(G350, Trees!$A$3:$B$615, 2, FALSE),
IFERROR(VLOOKUP(G350, Animals!$A$3:$B$616, 2, FALSE),
IFERROR(VLOOKUP(G350, Gear!$A$3:$B$614, 2, FALSE),
IFERROR(VLOOKUP(G350, Workshop!$A$3:$B$604, 2, FALSE),
IFERROR(VLOOKUP(G350, Fish!$A$3:$B$613, 2, FALSE), 0)))))) &lt;= 0),
AND(NOT(ISBLANK(H350)),
IFERROR(VLOOKUP(H350, Crops!$A$3:$B$616, 2, FALSE),
IFERROR(VLOOKUP(H350, Trees!$A$3:$B$615, 2, FALSE),
IFERROR(VLOOKUP(H350, Animals!$A$3:$B$616, 2, FALSE),
IFERROR(VLOOKUP(H350, Gear!$A$3:$B$614, 2, FALSE),
IFERROR(VLOOKUP(H350, Workshop!$A$3:$B$604, 2, FALSE),
IFERROR(VLOOKUP(H350, Fish!$A$3:$B$613, 2, FALSE), 0)))))) &lt;= 0),
AND(NOT(ISBLANK(I350)),
IFERROR(VLOOKUP(I350, Crops!$A$3:$B$616, 2, FALSE),
IFERROR(VLOOKUP(I350, Trees!$A$3:$B$615, 2, FALSE),
IFERROR(VLOOKUP(I350, Animals!$A$3:$B$616, 2, FALSE),
IFERROR(VLOOKUP(I350, Gear!$A$3:$B$614, 2, FALSE),
IFERROR(VLOOKUP(I350, Workshop!$A$3:$B$604, 2, FALSE),
IFERROR(VLOOKUP(I350, Fish!$A$3:$B$613, 2, FALSE), 0)))))) &lt;= 0)), "X", "")</f>
        <v/>
      </c>
    </row>
    <row r="351" spans="3:10" x14ac:dyDescent="0.25">
      <c r="C351">
        <f>$G$1</f>
        <v>12</v>
      </c>
      <c r="D351">
        <f>SUMIF(Animals!G$3:G$616, A351, Animals!F$3:F$616)
+SUMIF(Gear!G$3:G$614, A351, Gear!F$3:F$614)
+SUMIF(Gear!H$3:H$614, A351, Gear!F$3:F$614)
+SUMIF(Gear!I$3:I$614, A351, Gear!F$3:F$614)
+SUMIF(Workshop!G$3:G$603, A351, Workshop!I$3:I$603)
+SUMIF(Workshop!J$3:J$603, A351, Workshop!L$3:L$603)
+SUMIF(Workshop!M$3:M$603, A351, Workshop!O$3:O$603)
+SUMIF(Workshop!P$3:P$603, A351, Workshop!R$3:R$603)
+SUMIF(Fish!G$3:G$616, A351, Fish!I$3:I$616)
+SUMIF(Fish!J$3:J$616, A351, Fish!L$3:L$616)</f>
        <v>0</v>
      </c>
      <c r="E351">
        <f t="shared" si="1"/>
        <v>12</v>
      </c>
      <c r="F351">
        <f>MAX(0, E351-B351)</f>
        <v>12</v>
      </c>
      <c r="J351" t="str">
        <f>IF(OR(
AND(NOT(ISBLANK(G351)),
IFERROR(VLOOKUP(G351, Crops!$A$3:$B$616, 2, FALSE),
IFERROR(VLOOKUP(G351, Trees!$A$3:$B$615, 2, FALSE),
IFERROR(VLOOKUP(G351, Animals!$A$3:$B$616, 2, FALSE),
IFERROR(VLOOKUP(G351, Gear!$A$3:$B$614, 2, FALSE),
IFERROR(VLOOKUP(G351, Workshop!$A$3:$B$604, 2, FALSE),
IFERROR(VLOOKUP(G351, Fish!$A$3:$B$613, 2, FALSE), 0)))))) &lt;= 0),
AND(NOT(ISBLANK(H351)),
IFERROR(VLOOKUP(H351, Crops!$A$3:$B$616, 2, FALSE),
IFERROR(VLOOKUP(H351, Trees!$A$3:$B$615, 2, FALSE),
IFERROR(VLOOKUP(H351, Animals!$A$3:$B$616, 2, FALSE),
IFERROR(VLOOKUP(H351, Gear!$A$3:$B$614, 2, FALSE),
IFERROR(VLOOKUP(H351, Workshop!$A$3:$B$604, 2, FALSE),
IFERROR(VLOOKUP(H351, Fish!$A$3:$B$613, 2, FALSE), 0)))))) &lt;= 0),
AND(NOT(ISBLANK(I351)),
IFERROR(VLOOKUP(I351, Crops!$A$3:$B$616, 2, FALSE),
IFERROR(VLOOKUP(I351, Trees!$A$3:$B$615, 2, FALSE),
IFERROR(VLOOKUP(I351, Animals!$A$3:$B$616, 2, FALSE),
IFERROR(VLOOKUP(I351, Gear!$A$3:$B$614, 2, FALSE),
IFERROR(VLOOKUP(I351, Workshop!$A$3:$B$604, 2, FALSE),
IFERROR(VLOOKUP(I351, Fish!$A$3:$B$613, 2, FALSE), 0)))))) &lt;= 0)), "X", "")</f>
        <v/>
      </c>
    </row>
    <row r="352" spans="3:10" x14ac:dyDescent="0.25">
      <c r="C352">
        <f>$G$1</f>
        <v>12</v>
      </c>
      <c r="D352">
        <f>SUMIF(Animals!G$3:G$616, A352, Animals!F$3:F$616)
+SUMIF(Gear!G$3:G$614, A352, Gear!F$3:F$614)
+SUMIF(Gear!H$3:H$614, A352, Gear!F$3:F$614)
+SUMIF(Gear!I$3:I$614, A352, Gear!F$3:F$614)
+SUMIF(Workshop!G$3:G$603, A352, Workshop!I$3:I$603)
+SUMIF(Workshop!J$3:J$603, A352, Workshop!L$3:L$603)
+SUMIF(Workshop!M$3:M$603, A352, Workshop!O$3:O$603)
+SUMIF(Workshop!P$3:P$603, A352, Workshop!R$3:R$603)
+SUMIF(Fish!G$3:G$616, A352, Fish!I$3:I$616)
+SUMIF(Fish!J$3:J$616, A352, Fish!L$3:L$616)</f>
        <v>0</v>
      </c>
      <c r="E352">
        <f t="shared" si="1"/>
        <v>12</v>
      </c>
      <c r="F352">
        <f>MAX(0, E352-B352)</f>
        <v>12</v>
      </c>
      <c r="J352" t="str">
        <f>IF(OR(
AND(NOT(ISBLANK(G352)),
IFERROR(VLOOKUP(G352, Crops!$A$3:$B$616, 2, FALSE),
IFERROR(VLOOKUP(G352, Trees!$A$3:$B$615, 2, FALSE),
IFERROR(VLOOKUP(G352, Animals!$A$3:$B$616, 2, FALSE),
IFERROR(VLOOKUP(G352, Gear!$A$3:$B$614, 2, FALSE),
IFERROR(VLOOKUP(G352, Workshop!$A$3:$B$604, 2, FALSE),
IFERROR(VLOOKUP(G352, Fish!$A$3:$B$613, 2, FALSE), 0)))))) &lt;= 0),
AND(NOT(ISBLANK(H352)),
IFERROR(VLOOKUP(H352, Crops!$A$3:$B$616, 2, FALSE),
IFERROR(VLOOKUP(H352, Trees!$A$3:$B$615, 2, FALSE),
IFERROR(VLOOKUP(H352, Animals!$A$3:$B$616, 2, FALSE),
IFERROR(VLOOKUP(H352, Gear!$A$3:$B$614, 2, FALSE),
IFERROR(VLOOKUP(H352, Workshop!$A$3:$B$604, 2, FALSE),
IFERROR(VLOOKUP(H352, Fish!$A$3:$B$613, 2, FALSE), 0)))))) &lt;= 0),
AND(NOT(ISBLANK(I352)),
IFERROR(VLOOKUP(I352, Crops!$A$3:$B$616, 2, FALSE),
IFERROR(VLOOKUP(I352, Trees!$A$3:$B$615, 2, FALSE),
IFERROR(VLOOKUP(I352, Animals!$A$3:$B$616, 2, FALSE),
IFERROR(VLOOKUP(I352, Gear!$A$3:$B$614, 2, FALSE),
IFERROR(VLOOKUP(I352, Workshop!$A$3:$B$604, 2, FALSE),
IFERROR(VLOOKUP(I352, Fish!$A$3:$B$613, 2, FALSE), 0)))))) &lt;= 0)), "X", "")</f>
        <v/>
      </c>
    </row>
    <row r="353" spans="3:10" x14ac:dyDescent="0.25">
      <c r="C353">
        <f>$G$1</f>
        <v>12</v>
      </c>
      <c r="D353">
        <f>SUMIF(Animals!G$3:G$616, A353, Animals!F$3:F$616)
+SUMIF(Gear!G$3:G$614, A353, Gear!F$3:F$614)
+SUMIF(Gear!H$3:H$614, A353, Gear!F$3:F$614)
+SUMIF(Gear!I$3:I$614, A353, Gear!F$3:F$614)
+SUMIF(Workshop!G$3:G$603, A353, Workshop!I$3:I$603)
+SUMIF(Workshop!J$3:J$603, A353, Workshop!L$3:L$603)
+SUMIF(Workshop!M$3:M$603, A353, Workshop!O$3:O$603)
+SUMIF(Workshop!P$3:P$603, A353, Workshop!R$3:R$603)
+SUMIF(Fish!G$3:G$616, A353, Fish!I$3:I$616)
+SUMIF(Fish!J$3:J$616, A353, Fish!L$3:L$616)</f>
        <v>0</v>
      </c>
      <c r="E353">
        <f t="shared" si="1"/>
        <v>12</v>
      </c>
      <c r="F353">
        <f>MAX(0, E353-B353)</f>
        <v>12</v>
      </c>
      <c r="J353" t="str">
        <f>IF(OR(
AND(NOT(ISBLANK(G353)),
IFERROR(VLOOKUP(G353, Crops!$A$3:$B$616, 2, FALSE),
IFERROR(VLOOKUP(G353, Trees!$A$3:$B$615, 2, FALSE),
IFERROR(VLOOKUP(G353, Animals!$A$3:$B$616, 2, FALSE),
IFERROR(VLOOKUP(G353, Gear!$A$3:$B$614, 2, FALSE),
IFERROR(VLOOKUP(G353, Workshop!$A$3:$B$604, 2, FALSE),
IFERROR(VLOOKUP(G353, Fish!$A$3:$B$613, 2, FALSE), 0)))))) &lt;= 0),
AND(NOT(ISBLANK(H353)),
IFERROR(VLOOKUP(H353, Crops!$A$3:$B$616, 2, FALSE),
IFERROR(VLOOKUP(H353, Trees!$A$3:$B$615, 2, FALSE),
IFERROR(VLOOKUP(H353, Animals!$A$3:$B$616, 2, FALSE),
IFERROR(VLOOKUP(H353, Gear!$A$3:$B$614, 2, FALSE),
IFERROR(VLOOKUP(H353, Workshop!$A$3:$B$604, 2, FALSE),
IFERROR(VLOOKUP(H353, Fish!$A$3:$B$613, 2, FALSE), 0)))))) &lt;= 0),
AND(NOT(ISBLANK(I353)),
IFERROR(VLOOKUP(I353, Crops!$A$3:$B$616, 2, FALSE),
IFERROR(VLOOKUP(I353, Trees!$A$3:$B$615, 2, FALSE),
IFERROR(VLOOKUP(I353, Animals!$A$3:$B$616, 2, FALSE),
IFERROR(VLOOKUP(I353, Gear!$A$3:$B$614, 2, FALSE),
IFERROR(VLOOKUP(I353, Workshop!$A$3:$B$604, 2, FALSE),
IFERROR(VLOOKUP(I353, Fish!$A$3:$B$613, 2, FALSE), 0)))))) &lt;= 0)), "X", "")</f>
        <v/>
      </c>
    </row>
    <row r="354" spans="3:10" x14ac:dyDescent="0.25">
      <c r="C354">
        <f>$G$1</f>
        <v>12</v>
      </c>
      <c r="D354">
        <f>SUMIF(Animals!G$3:G$616, A354, Animals!F$3:F$616)
+SUMIF(Gear!G$3:G$614, A354, Gear!F$3:F$614)
+SUMIF(Gear!H$3:H$614, A354, Gear!F$3:F$614)
+SUMIF(Gear!I$3:I$614, A354, Gear!F$3:F$614)
+SUMIF(Workshop!G$3:G$603, A354, Workshop!I$3:I$603)
+SUMIF(Workshop!J$3:J$603, A354, Workshop!L$3:L$603)
+SUMIF(Workshop!M$3:M$603, A354, Workshop!O$3:O$603)
+SUMIF(Workshop!P$3:P$603, A354, Workshop!R$3:R$603)
+SUMIF(Fish!G$3:G$616, A354, Fish!I$3:I$616)
+SUMIF(Fish!J$3:J$616, A354, Fish!L$3:L$616)</f>
        <v>0</v>
      </c>
      <c r="E354">
        <f t="shared" si="1"/>
        <v>12</v>
      </c>
      <c r="F354">
        <f>MAX(0, E354-B354)</f>
        <v>12</v>
      </c>
      <c r="J354" t="str">
        <f>IF(OR(
AND(NOT(ISBLANK(G354)),
IFERROR(VLOOKUP(G354, Crops!$A$3:$B$616, 2, FALSE),
IFERROR(VLOOKUP(G354, Trees!$A$3:$B$615, 2, FALSE),
IFERROR(VLOOKUP(G354, Animals!$A$3:$B$616, 2, FALSE),
IFERROR(VLOOKUP(G354, Gear!$A$3:$B$614, 2, FALSE),
IFERROR(VLOOKUP(G354, Workshop!$A$3:$B$604, 2, FALSE),
IFERROR(VLOOKUP(G354, Fish!$A$3:$B$613, 2, FALSE), 0)))))) &lt;= 0),
AND(NOT(ISBLANK(H354)),
IFERROR(VLOOKUP(H354, Crops!$A$3:$B$616, 2, FALSE),
IFERROR(VLOOKUP(H354, Trees!$A$3:$B$615, 2, FALSE),
IFERROR(VLOOKUP(H354, Animals!$A$3:$B$616, 2, FALSE),
IFERROR(VLOOKUP(H354, Gear!$A$3:$B$614, 2, FALSE),
IFERROR(VLOOKUP(H354, Workshop!$A$3:$B$604, 2, FALSE),
IFERROR(VLOOKUP(H354, Fish!$A$3:$B$613, 2, FALSE), 0)))))) &lt;= 0),
AND(NOT(ISBLANK(I354)),
IFERROR(VLOOKUP(I354, Crops!$A$3:$B$616, 2, FALSE),
IFERROR(VLOOKUP(I354, Trees!$A$3:$B$615, 2, FALSE),
IFERROR(VLOOKUP(I354, Animals!$A$3:$B$616, 2, FALSE),
IFERROR(VLOOKUP(I354, Gear!$A$3:$B$614, 2, FALSE),
IFERROR(VLOOKUP(I354, Workshop!$A$3:$B$604, 2, FALSE),
IFERROR(VLOOKUP(I354, Fish!$A$3:$B$613, 2, FALSE), 0)))))) &lt;= 0)), "X", "")</f>
        <v/>
      </c>
    </row>
    <row r="355" spans="3:10" x14ac:dyDescent="0.25">
      <c r="C355">
        <f>$G$1</f>
        <v>12</v>
      </c>
      <c r="D355">
        <f>SUMIF(Animals!G$3:G$616, A355, Animals!F$3:F$616)
+SUMIF(Gear!G$3:G$614, A355, Gear!F$3:F$614)
+SUMIF(Gear!H$3:H$614, A355, Gear!F$3:F$614)
+SUMIF(Gear!I$3:I$614, A355, Gear!F$3:F$614)
+SUMIF(Workshop!G$3:G$603, A355, Workshop!I$3:I$603)
+SUMIF(Workshop!J$3:J$603, A355, Workshop!L$3:L$603)
+SUMIF(Workshop!M$3:M$603, A355, Workshop!O$3:O$603)
+SUMIF(Workshop!P$3:P$603, A355, Workshop!R$3:R$603)
+SUMIF(Fish!G$3:G$616, A355, Fish!I$3:I$616)
+SUMIF(Fish!J$3:J$616, A355, Fish!L$3:L$616)</f>
        <v>0</v>
      </c>
      <c r="E355">
        <f t="shared" si="1"/>
        <v>12</v>
      </c>
      <c r="F355">
        <f>MAX(0, E355-B355)</f>
        <v>12</v>
      </c>
      <c r="J355" t="str">
        <f>IF(OR(
AND(NOT(ISBLANK(G355)),
IFERROR(VLOOKUP(G355, Crops!$A$3:$B$616, 2, FALSE),
IFERROR(VLOOKUP(G355, Trees!$A$3:$B$615, 2, FALSE),
IFERROR(VLOOKUP(G355, Animals!$A$3:$B$616, 2, FALSE),
IFERROR(VLOOKUP(G355, Gear!$A$3:$B$614, 2, FALSE),
IFERROR(VLOOKUP(G355, Workshop!$A$3:$B$604, 2, FALSE),
IFERROR(VLOOKUP(G355, Fish!$A$3:$B$613, 2, FALSE), 0)))))) &lt;= 0),
AND(NOT(ISBLANK(H355)),
IFERROR(VLOOKUP(H355, Crops!$A$3:$B$616, 2, FALSE),
IFERROR(VLOOKUP(H355, Trees!$A$3:$B$615, 2, FALSE),
IFERROR(VLOOKUP(H355, Animals!$A$3:$B$616, 2, FALSE),
IFERROR(VLOOKUP(H355, Gear!$A$3:$B$614, 2, FALSE),
IFERROR(VLOOKUP(H355, Workshop!$A$3:$B$604, 2, FALSE),
IFERROR(VLOOKUP(H355, Fish!$A$3:$B$613, 2, FALSE), 0)))))) &lt;= 0),
AND(NOT(ISBLANK(I355)),
IFERROR(VLOOKUP(I355, Crops!$A$3:$B$616, 2, FALSE),
IFERROR(VLOOKUP(I355, Trees!$A$3:$B$615, 2, FALSE),
IFERROR(VLOOKUP(I355, Animals!$A$3:$B$616, 2, FALSE),
IFERROR(VLOOKUP(I355, Gear!$A$3:$B$614, 2, FALSE),
IFERROR(VLOOKUP(I355, Workshop!$A$3:$B$604, 2, FALSE),
IFERROR(VLOOKUP(I355, Fish!$A$3:$B$613, 2, FALSE), 0)))))) &lt;= 0)), "X", "")</f>
        <v/>
      </c>
    </row>
    <row r="356" spans="3:10" x14ac:dyDescent="0.25">
      <c r="C356">
        <f>$G$1</f>
        <v>12</v>
      </c>
      <c r="D356">
        <f>SUMIF(Animals!G$3:G$616, A356, Animals!F$3:F$616)
+SUMIF(Gear!G$3:G$614, A356, Gear!F$3:F$614)
+SUMIF(Gear!H$3:H$614, A356, Gear!F$3:F$614)
+SUMIF(Gear!I$3:I$614, A356, Gear!F$3:F$614)
+SUMIF(Workshop!G$3:G$603, A356, Workshop!I$3:I$603)
+SUMIF(Workshop!J$3:J$603, A356, Workshop!L$3:L$603)
+SUMIF(Workshop!M$3:M$603, A356, Workshop!O$3:O$603)
+SUMIF(Workshop!P$3:P$603, A356, Workshop!R$3:R$603)
+SUMIF(Fish!G$3:G$616, A356, Fish!I$3:I$616)
+SUMIF(Fish!J$3:J$616, A356, Fish!L$3:L$616)</f>
        <v>0</v>
      </c>
      <c r="E356">
        <f t="shared" si="1"/>
        <v>12</v>
      </c>
      <c r="F356">
        <f>MAX(0, E356-B356)</f>
        <v>12</v>
      </c>
      <c r="J356" t="str">
        <f>IF(OR(
AND(NOT(ISBLANK(G356)),
IFERROR(VLOOKUP(G356, Crops!$A$3:$B$616, 2, FALSE),
IFERROR(VLOOKUP(G356, Trees!$A$3:$B$615, 2, FALSE),
IFERROR(VLOOKUP(G356, Animals!$A$3:$B$616, 2, FALSE),
IFERROR(VLOOKUP(G356, Gear!$A$3:$B$614, 2, FALSE),
IFERROR(VLOOKUP(G356, Workshop!$A$3:$B$604, 2, FALSE),
IFERROR(VLOOKUP(G356, Fish!$A$3:$B$613, 2, FALSE), 0)))))) &lt;= 0),
AND(NOT(ISBLANK(H356)),
IFERROR(VLOOKUP(H356, Crops!$A$3:$B$616, 2, FALSE),
IFERROR(VLOOKUP(H356, Trees!$A$3:$B$615, 2, FALSE),
IFERROR(VLOOKUP(H356, Animals!$A$3:$B$616, 2, FALSE),
IFERROR(VLOOKUP(H356, Gear!$A$3:$B$614, 2, FALSE),
IFERROR(VLOOKUP(H356, Workshop!$A$3:$B$604, 2, FALSE),
IFERROR(VLOOKUP(H356, Fish!$A$3:$B$613, 2, FALSE), 0)))))) &lt;= 0),
AND(NOT(ISBLANK(I356)),
IFERROR(VLOOKUP(I356, Crops!$A$3:$B$616, 2, FALSE),
IFERROR(VLOOKUP(I356, Trees!$A$3:$B$615, 2, FALSE),
IFERROR(VLOOKUP(I356, Animals!$A$3:$B$616, 2, FALSE),
IFERROR(VLOOKUP(I356, Gear!$A$3:$B$614, 2, FALSE),
IFERROR(VLOOKUP(I356, Workshop!$A$3:$B$604, 2, FALSE),
IFERROR(VLOOKUP(I356, Fish!$A$3:$B$613, 2, FALSE), 0)))))) &lt;= 0)), "X", "")</f>
        <v/>
      </c>
    </row>
    <row r="357" spans="3:10" x14ac:dyDescent="0.25">
      <c r="C357">
        <f>$G$1</f>
        <v>12</v>
      </c>
      <c r="D357">
        <f>SUMIF(Animals!G$3:G$616, A357, Animals!F$3:F$616)
+SUMIF(Gear!G$3:G$614, A357, Gear!F$3:F$614)
+SUMIF(Gear!H$3:H$614, A357, Gear!F$3:F$614)
+SUMIF(Gear!I$3:I$614, A357, Gear!F$3:F$614)
+SUMIF(Workshop!G$3:G$603, A357, Workshop!I$3:I$603)
+SUMIF(Workshop!J$3:J$603, A357, Workshop!L$3:L$603)
+SUMIF(Workshop!M$3:M$603, A357, Workshop!O$3:O$603)
+SUMIF(Workshop!P$3:P$603, A357, Workshop!R$3:R$603)
+SUMIF(Fish!G$3:G$616, A357, Fish!I$3:I$616)
+SUMIF(Fish!J$3:J$616, A357, Fish!L$3:L$616)</f>
        <v>0</v>
      </c>
      <c r="E357">
        <f t="shared" si="1"/>
        <v>12</v>
      </c>
      <c r="F357">
        <f>MAX(0, E357-B357)</f>
        <v>12</v>
      </c>
      <c r="J357" t="str">
        <f>IF(OR(
AND(NOT(ISBLANK(G357)),
IFERROR(VLOOKUP(G357, Crops!$A$3:$B$616, 2, FALSE),
IFERROR(VLOOKUP(G357, Trees!$A$3:$B$615, 2, FALSE),
IFERROR(VLOOKUP(G357, Animals!$A$3:$B$616, 2, FALSE),
IFERROR(VLOOKUP(G357, Gear!$A$3:$B$614, 2, FALSE),
IFERROR(VLOOKUP(G357, Workshop!$A$3:$B$604, 2, FALSE),
IFERROR(VLOOKUP(G357, Fish!$A$3:$B$613, 2, FALSE), 0)))))) &lt;= 0),
AND(NOT(ISBLANK(H357)),
IFERROR(VLOOKUP(H357, Crops!$A$3:$B$616, 2, FALSE),
IFERROR(VLOOKUP(H357, Trees!$A$3:$B$615, 2, FALSE),
IFERROR(VLOOKUP(H357, Animals!$A$3:$B$616, 2, FALSE),
IFERROR(VLOOKUP(H357, Gear!$A$3:$B$614, 2, FALSE),
IFERROR(VLOOKUP(H357, Workshop!$A$3:$B$604, 2, FALSE),
IFERROR(VLOOKUP(H357, Fish!$A$3:$B$613, 2, FALSE), 0)))))) &lt;= 0),
AND(NOT(ISBLANK(I357)),
IFERROR(VLOOKUP(I357, Crops!$A$3:$B$616, 2, FALSE),
IFERROR(VLOOKUP(I357, Trees!$A$3:$B$615, 2, FALSE),
IFERROR(VLOOKUP(I357, Animals!$A$3:$B$616, 2, FALSE),
IFERROR(VLOOKUP(I357, Gear!$A$3:$B$614, 2, FALSE),
IFERROR(VLOOKUP(I357, Workshop!$A$3:$B$604, 2, FALSE),
IFERROR(VLOOKUP(I357, Fish!$A$3:$B$613, 2, FALSE), 0)))))) &lt;= 0)), "X", "")</f>
        <v/>
      </c>
    </row>
    <row r="358" spans="3:10" x14ac:dyDescent="0.25">
      <c r="C358">
        <f>$G$1</f>
        <v>12</v>
      </c>
      <c r="D358">
        <f>SUMIF(Animals!G$3:G$616, A358, Animals!F$3:F$616)
+SUMIF(Gear!G$3:G$614, A358, Gear!F$3:F$614)
+SUMIF(Gear!H$3:H$614, A358, Gear!F$3:F$614)
+SUMIF(Gear!I$3:I$614, A358, Gear!F$3:F$614)
+SUMIF(Workshop!G$3:G$603, A358, Workshop!I$3:I$603)
+SUMIF(Workshop!J$3:J$603, A358, Workshop!L$3:L$603)
+SUMIF(Workshop!M$3:M$603, A358, Workshop!O$3:O$603)
+SUMIF(Workshop!P$3:P$603, A358, Workshop!R$3:R$603)
+SUMIF(Fish!G$3:G$616, A358, Fish!I$3:I$616)
+SUMIF(Fish!J$3:J$616, A358, Fish!L$3:L$616)</f>
        <v>0</v>
      </c>
      <c r="E358">
        <f t="shared" si="1"/>
        <v>12</v>
      </c>
      <c r="F358">
        <f>MAX(0, E358-B358)</f>
        <v>12</v>
      </c>
      <c r="J358" t="str">
        <f>IF(OR(
AND(NOT(ISBLANK(G358)),
IFERROR(VLOOKUP(G358, Crops!$A$3:$B$616, 2, FALSE),
IFERROR(VLOOKUP(G358, Trees!$A$3:$B$615, 2, FALSE),
IFERROR(VLOOKUP(G358, Animals!$A$3:$B$616, 2, FALSE),
IFERROR(VLOOKUP(G358, Gear!$A$3:$B$614, 2, FALSE),
IFERROR(VLOOKUP(G358, Workshop!$A$3:$B$604, 2, FALSE),
IFERROR(VLOOKUP(G358, Fish!$A$3:$B$613, 2, FALSE), 0)))))) &lt;= 0),
AND(NOT(ISBLANK(H358)),
IFERROR(VLOOKUP(H358, Crops!$A$3:$B$616, 2, FALSE),
IFERROR(VLOOKUP(H358, Trees!$A$3:$B$615, 2, FALSE),
IFERROR(VLOOKUP(H358, Animals!$A$3:$B$616, 2, FALSE),
IFERROR(VLOOKUP(H358, Gear!$A$3:$B$614, 2, FALSE),
IFERROR(VLOOKUP(H358, Workshop!$A$3:$B$604, 2, FALSE),
IFERROR(VLOOKUP(H358, Fish!$A$3:$B$613, 2, FALSE), 0)))))) &lt;= 0),
AND(NOT(ISBLANK(I358)),
IFERROR(VLOOKUP(I358, Crops!$A$3:$B$616, 2, FALSE),
IFERROR(VLOOKUP(I358, Trees!$A$3:$B$615, 2, FALSE),
IFERROR(VLOOKUP(I358, Animals!$A$3:$B$616, 2, FALSE),
IFERROR(VLOOKUP(I358, Gear!$A$3:$B$614, 2, FALSE),
IFERROR(VLOOKUP(I358, Workshop!$A$3:$B$604, 2, FALSE),
IFERROR(VLOOKUP(I358, Fish!$A$3:$B$613, 2, FALSE), 0)))))) &lt;= 0)), "X", "")</f>
        <v/>
      </c>
    </row>
    <row r="359" spans="3:10" x14ac:dyDescent="0.25">
      <c r="C359">
        <f>$G$1</f>
        <v>12</v>
      </c>
      <c r="D359">
        <f>SUMIF(Animals!G$3:G$616, A359, Animals!F$3:F$616)
+SUMIF(Gear!G$3:G$614, A359, Gear!F$3:F$614)
+SUMIF(Gear!H$3:H$614, A359, Gear!F$3:F$614)
+SUMIF(Gear!I$3:I$614, A359, Gear!F$3:F$614)
+SUMIF(Workshop!G$3:G$603, A359, Workshop!I$3:I$603)
+SUMIF(Workshop!J$3:J$603, A359, Workshop!L$3:L$603)
+SUMIF(Workshop!M$3:M$603, A359, Workshop!O$3:O$603)
+SUMIF(Workshop!P$3:P$603, A359, Workshop!R$3:R$603)
+SUMIF(Fish!G$3:G$616, A359, Fish!I$3:I$616)
+SUMIF(Fish!J$3:J$616, A359, Fish!L$3:L$616)</f>
        <v>0</v>
      </c>
      <c r="E359">
        <f t="shared" si="1"/>
        <v>12</v>
      </c>
      <c r="F359">
        <f>MAX(0, E359-B359)</f>
        <v>12</v>
      </c>
      <c r="J359" t="str">
        <f>IF(OR(
AND(NOT(ISBLANK(G359)),
IFERROR(VLOOKUP(G359, Crops!$A$3:$B$616, 2, FALSE),
IFERROR(VLOOKUP(G359, Trees!$A$3:$B$615, 2, FALSE),
IFERROR(VLOOKUP(G359, Animals!$A$3:$B$616, 2, FALSE),
IFERROR(VLOOKUP(G359, Gear!$A$3:$B$614, 2, FALSE),
IFERROR(VLOOKUP(G359, Workshop!$A$3:$B$604, 2, FALSE),
IFERROR(VLOOKUP(G359, Fish!$A$3:$B$613, 2, FALSE), 0)))))) &lt;= 0),
AND(NOT(ISBLANK(H359)),
IFERROR(VLOOKUP(H359, Crops!$A$3:$B$616, 2, FALSE),
IFERROR(VLOOKUP(H359, Trees!$A$3:$B$615, 2, FALSE),
IFERROR(VLOOKUP(H359, Animals!$A$3:$B$616, 2, FALSE),
IFERROR(VLOOKUP(H359, Gear!$A$3:$B$614, 2, FALSE),
IFERROR(VLOOKUP(H359, Workshop!$A$3:$B$604, 2, FALSE),
IFERROR(VLOOKUP(H359, Fish!$A$3:$B$613, 2, FALSE), 0)))))) &lt;= 0),
AND(NOT(ISBLANK(I359)),
IFERROR(VLOOKUP(I359, Crops!$A$3:$B$616, 2, FALSE),
IFERROR(VLOOKUP(I359, Trees!$A$3:$B$615, 2, FALSE),
IFERROR(VLOOKUP(I359, Animals!$A$3:$B$616, 2, FALSE),
IFERROR(VLOOKUP(I359, Gear!$A$3:$B$614, 2, FALSE),
IFERROR(VLOOKUP(I359, Workshop!$A$3:$B$604, 2, FALSE),
IFERROR(VLOOKUP(I359, Fish!$A$3:$B$613, 2, FALSE), 0)))))) &lt;= 0)), "X", "")</f>
        <v/>
      </c>
    </row>
    <row r="360" spans="3:10" x14ac:dyDescent="0.25">
      <c r="C360">
        <f>$G$1</f>
        <v>12</v>
      </c>
      <c r="D360">
        <f>SUMIF(Animals!G$3:G$616, A360, Animals!F$3:F$616)
+SUMIF(Gear!G$3:G$614, A360, Gear!F$3:F$614)
+SUMIF(Gear!H$3:H$614, A360, Gear!F$3:F$614)
+SUMIF(Gear!I$3:I$614, A360, Gear!F$3:F$614)
+SUMIF(Workshop!G$3:G$603, A360, Workshop!I$3:I$603)
+SUMIF(Workshop!J$3:J$603, A360, Workshop!L$3:L$603)
+SUMIF(Workshop!M$3:M$603, A360, Workshop!O$3:O$603)
+SUMIF(Workshop!P$3:P$603, A360, Workshop!R$3:R$603)
+SUMIF(Fish!G$3:G$616, A360, Fish!I$3:I$616)
+SUMIF(Fish!J$3:J$616, A360, Fish!L$3:L$616)</f>
        <v>0</v>
      </c>
      <c r="E360">
        <f t="shared" si="1"/>
        <v>12</v>
      </c>
      <c r="F360">
        <f>MAX(0, E360-B360)</f>
        <v>12</v>
      </c>
      <c r="J360" t="str">
        <f>IF(OR(
AND(NOT(ISBLANK(G360)),
IFERROR(VLOOKUP(G360, Crops!$A$3:$B$616, 2, FALSE),
IFERROR(VLOOKUP(G360, Trees!$A$3:$B$615, 2, FALSE),
IFERROR(VLOOKUP(G360, Animals!$A$3:$B$616, 2, FALSE),
IFERROR(VLOOKUP(G360, Gear!$A$3:$B$614, 2, FALSE),
IFERROR(VLOOKUP(G360, Workshop!$A$3:$B$604, 2, FALSE),
IFERROR(VLOOKUP(G360, Fish!$A$3:$B$613, 2, FALSE), 0)))))) &lt;= 0),
AND(NOT(ISBLANK(H360)),
IFERROR(VLOOKUP(H360, Crops!$A$3:$B$616, 2, FALSE),
IFERROR(VLOOKUP(H360, Trees!$A$3:$B$615, 2, FALSE),
IFERROR(VLOOKUP(H360, Animals!$A$3:$B$616, 2, FALSE),
IFERROR(VLOOKUP(H360, Gear!$A$3:$B$614, 2, FALSE),
IFERROR(VLOOKUP(H360, Workshop!$A$3:$B$604, 2, FALSE),
IFERROR(VLOOKUP(H360, Fish!$A$3:$B$613, 2, FALSE), 0)))))) &lt;= 0),
AND(NOT(ISBLANK(I360)),
IFERROR(VLOOKUP(I360, Crops!$A$3:$B$616, 2, FALSE),
IFERROR(VLOOKUP(I360, Trees!$A$3:$B$615, 2, FALSE),
IFERROR(VLOOKUP(I360, Animals!$A$3:$B$616, 2, FALSE),
IFERROR(VLOOKUP(I360, Gear!$A$3:$B$614, 2, FALSE),
IFERROR(VLOOKUP(I360, Workshop!$A$3:$B$604, 2, FALSE),
IFERROR(VLOOKUP(I360, Fish!$A$3:$B$613, 2, FALSE), 0)))))) &lt;= 0)), "X", "")</f>
        <v/>
      </c>
    </row>
    <row r="361" spans="3:10" x14ac:dyDescent="0.25">
      <c r="C361">
        <f>$G$1</f>
        <v>12</v>
      </c>
      <c r="D361">
        <f>SUMIF(Animals!G$3:G$616, A361, Animals!F$3:F$616)
+SUMIF(Gear!G$3:G$614, A361, Gear!F$3:F$614)
+SUMIF(Gear!H$3:H$614, A361, Gear!F$3:F$614)
+SUMIF(Gear!I$3:I$614, A361, Gear!F$3:F$614)
+SUMIF(Workshop!G$3:G$603, A361, Workshop!I$3:I$603)
+SUMIF(Workshop!J$3:J$603, A361, Workshop!L$3:L$603)
+SUMIF(Workshop!M$3:M$603, A361, Workshop!O$3:O$603)
+SUMIF(Workshop!P$3:P$603, A361, Workshop!R$3:R$603)
+SUMIF(Fish!G$3:G$616, A361, Fish!I$3:I$616)
+SUMIF(Fish!J$3:J$616, A361, Fish!L$3:L$616)</f>
        <v>0</v>
      </c>
      <c r="E361">
        <f t="shared" si="1"/>
        <v>12</v>
      </c>
      <c r="F361">
        <f>MAX(0, E361-B361)</f>
        <v>12</v>
      </c>
      <c r="J361" t="str">
        <f>IF(OR(
AND(NOT(ISBLANK(G361)),
IFERROR(VLOOKUP(G361, Crops!$A$3:$B$616, 2, FALSE),
IFERROR(VLOOKUP(G361, Trees!$A$3:$B$615, 2, FALSE),
IFERROR(VLOOKUP(G361, Animals!$A$3:$B$616, 2, FALSE),
IFERROR(VLOOKUP(G361, Gear!$A$3:$B$614, 2, FALSE),
IFERROR(VLOOKUP(G361, Workshop!$A$3:$B$604, 2, FALSE),
IFERROR(VLOOKUP(G361, Fish!$A$3:$B$613, 2, FALSE), 0)))))) &lt;= 0),
AND(NOT(ISBLANK(H361)),
IFERROR(VLOOKUP(H361, Crops!$A$3:$B$616, 2, FALSE),
IFERROR(VLOOKUP(H361, Trees!$A$3:$B$615, 2, FALSE),
IFERROR(VLOOKUP(H361, Animals!$A$3:$B$616, 2, FALSE),
IFERROR(VLOOKUP(H361, Gear!$A$3:$B$614, 2, FALSE),
IFERROR(VLOOKUP(H361, Workshop!$A$3:$B$604, 2, FALSE),
IFERROR(VLOOKUP(H361, Fish!$A$3:$B$613, 2, FALSE), 0)))))) &lt;= 0),
AND(NOT(ISBLANK(I361)),
IFERROR(VLOOKUP(I361, Crops!$A$3:$B$616, 2, FALSE),
IFERROR(VLOOKUP(I361, Trees!$A$3:$B$615, 2, FALSE),
IFERROR(VLOOKUP(I361, Animals!$A$3:$B$616, 2, FALSE),
IFERROR(VLOOKUP(I361, Gear!$A$3:$B$614, 2, FALSE),
IFERROR(VLOOKUP(I361, Workshop!$A$3:$B$604, 2, FALSE),
IFERROR(VLOOKUP(I361, Fish!$A$3:$B$613, 2, FALSE), 0)))))) &lt;= 0)), "X", "")</f>
        <v/>
      </c>
    </row>
    <row r="362" spans="3:10" x14ac:dyDescent="0.25">
      <c r="C362">
        <f>$G$1</f>
        <v>12</v>
      </c>
      <c r="D362">
        <f>SUMIF(Animals!G$3:G$616, A362, Animals!F$3:F$616)
+SUMIF(Gear!G$3:G$614, A362, Gear!F$3:F$614)
+SUMIF(Gear!H$3:H$614, A362, Gear!F$3:F$614)
+SUMIF(Gear!I$3:I$614, A362, Gear!F$3:F$614)
+SUMIF(Workshop!G$3:G$603, A362, Workshop!I$3:I$603)
+SUMIF(Workshop!J$3:J$603, A362, Workshop!L$3:L$603)
+SUMIF(Workshop!M$3:M$603, A362, Workshop!O$3:O$603)
+SUMIF(Workshop!P$3:P$603, A362, Workshop!R$3:R$603)
+SUMIF(Fish!G$3:G$616, A362, Fish!I$3:I$616)
+SUMIF(Fish!J$3:J$616, A362, Fish!L$3:L$616)</f>
        <v>0</v>
      </c>
      <c r="E362">
        <f t="shared" si="1"/>
        <v>12</v>
      </c>
      <c r="F362">
        <f>MAX(0, E362-B362)</f>
        <v>12</v>
      </c>
      <c r="J362" t="str">
        <f>IF(OR(
AND(NOT(ISBLANK(G362)),
IFERROR(VLOOKUP(G362, Crops!$A$3:$B$616, 2, FALSE),
IFERROR(VLOOKUP(G362, Trees!$A$3:$B$615, 2, FALSE),
IFERROR(VLOOKUP(G362, Animals!$A$3:$B$616, 2, FALSE),
IFERROR(VLOOKUP(G362, Gear!$A$3:$B$614, 2, FALSE),
IFERROR(VLOOKUP(G362, Workshop!$A$3:$B$604, 2, FALSE),
IFERROR(VLOOKUP(G362, Fish!$A$3:$B$613, 2, FALSE), 0)))))) &lt;= 0),
AND(NOT(ISBLANK(H362)),
IFERROR(VLOOKUP(H362, Crops!$A$3:$B$616, 2, FALSE),
IFERROR(VLOOKUP(H362, Trees!$A$3:$B$615, 2, FALSE),
IFERROR(VLOOKUP(H362, Animals!$A$3:$B$616, 2, FALSE),
IFERROR(VLOOKUP(H362, Gear!$A$3:$B$614, 2, FALSE),
IFERROR(VLOOKUP(H362, Workshop!$A$3:$B$604, 2, FALSE),
IFERROR(VLOOKUP(H362, Fish!$A$3:$B$613, 2, FALSE), 0)))))) &lt;= 0),
AND(NOT(ISBLANK(I362)),
IFERROR(VLOOKUP(I362, Crops!$A$3:$B$616, 2, FALSE),
IFERROR(VLOOKUP(I362, Trees!$A$3:$B$615, 2, FALSE),
IFERROR(VLOOKUP(I362, Animals!$A$3:$B$616, 2, FALSE),
IFERROR(VLOOKUP(I362, Gear!$A$3:$B$614, 2, FALSE),
IFERROR(VLOOKUP(I362, Workshop!$A$3:$B$604, 2, FALSE),
IFERROR(VLOOKUP(I362, Fish!$A$3:$B$613, 2, FALSE), 0)))))) &lt;= 0)), "X", "")</f>
        <v/>
      </c>
    </row>
    <row r="363" spans="3:10" x14ac:dyDescent="0.25">
      <c r="C363">
        <f>$G$1</f>
        <v>12</v>
      </c>
      <c r="D363">
        <f>SUMIF(Animals!G$3:G$616, A363, Animals!F$3:F$616)
+SUMIF(Gear!G$3:G$614, A363, Gear!F$3:F$614)
+SUMIF(Gear!H$3:H$614, A363, Gear!F$3:F$614)
+SUMIF(Gear!I$3:I$614, A363, Gear!F$3:F$614)
+SUMIF(Workshop!G$3:G$603, A363, Workshop!I$3:I$603)
+SUMIF(Workshop!J$3:J$603, A363, Workshop!L$3:L$603)
+SUMIF(Workshop!M$3:M$603, A363, Workshop!O$3:O$603)
+SUMIF(Workshop!P$3:P$603, A363, Workshop!R$3:R$603)
+SUMIF(Fish!G$3:G$616, A363, Fish!I$3:I$616)
+SUMIF(Fish!J$3:J$616, A363, Fish!L$3:L$616)</f>
        <v>0</v>
      </c>
      <c r="E363">
        <f t="shared" si="1"/>
        <v>12</v>
      </c>
      <c r="F363">
        <f>MAX(0, E363-B363)</f>
        <v>12</v>
      </c>
      <c r="J363" t="str">
        <f>IF(OR(
AND(NOT(ISBLANK(G363)),
IFERROR(VLOOKUP(G363, Crops!$A$3:$B$616, 2, FALSE),
IFERROR(VLOOKUP(G363, Trees!$A$3:$B$615, 2, FALSE),
IFERROR(VLOOKUP(G363, Animals!$A$3:$B$616, 2, FALSE),
IFERROR(VLOOKUP(G363, Gear!$A$3:$B$614, 2, FALSE),
IFERROR(VLOOKUP(G363, Workshop!$A$3:$B$604, 2, FALSE),
IFERROR(VLOOKUP(G363, Fish!$A$3:$B$613, 2, FALSE), 0)))))) &lt;= 0),
AND(NOT(ISBLANK(H363)),
IFERROR(VLOOKUP(H363, Crops!$A$3:$B$616, 2, FALSE),
IFERROR(VLOOKUP(H363, Trees!$A$3:$B$615, 2, FALSE),
IFERROR(VLOOKUP(H363, Animals!$A$3:$B$616, 2, FALSE),
IFERROR(VLOOKUP(H363, Gear!$A$3:$B$614, 2, FALSE),
IFERROR(VLOOKUP(H363, Workshop!$A$3:$B$604, 2, FALSE),
IFERROR(VLOOKUP(H363, Fish!$A$3:$B$613, 2, FALSE), 0)))))) &lt;= 0),
AND(NOT(ISBLANK(I363)),
IFERROR(VLOOKUP(I363, Crops!$A$3:$B$616, 2, FALSE),
IFERROR(VLOOKUP(I363, Trees!$A$3:$B$615, 2, FALSE),
IFERROR(VLOOKUP(I363, Animals!$A$3:$B$616, 2, FALSE),
IFERROR(VLOOKUP(I363, Gear!$A$3:$B$614, 2, FALSE),
IFERROR(VLOOKUP(I363, Workshop!$A$3:$B$604, 2, FALSE),
IFERROR(VLOOKUP(I363, Fish!$A$3:$B$613, 2, FALSE), 0)))))) &lt;= 0)), "X", "")</f>
        <v/>
      </c>
    </row>
    <row r="364" spans="3:10" x14ac:dyDescent="0.25">
      <c r="C364">
        <f>$G$1</f>
        <v>12</v>
      </c>
      <c r="D364">
        <f>SUMIF(Animals!G$3:G$616, A364, Animals!F$3:F$616)
+SUMIF(Gear!G$3:G$614, A364, Gear!F$3:F$614)
+SUMIF(Gear!H$3:H$614, A364, Gear!F$3:F$614)
+SUMIF(Gear!I$3:I$614, A364, Gear!F$3:F$614)
+SUMIF(Workshop!G$3:G$603, A364, Workshop!I$3:I$603)
+SUMIF(Workshop!J$3:J$603, A364, Workshop!L$3:L$603)
+SUMIF(Workshop!M$3:M$603, A364, Workshop!O$3:O$603)
+SUMIF(Workshop!P$3:P$603, A364, Workshop!R$3:R$603)
+SUMIF(Fish!G$3:G$616, A364, Fish!I$3:I$616)
+SUMIF(Fish!J$3:J$616, A364, Fish!L$3:L$616)</f>
        <v>0</v>
      </c>
      <c r="E364">
        <f t="shared" si="1"/>
        <v>12</v>
      </c>
      <c r="F364">
        <f>MAX(0, E364-B364)</f>
        <v>12</v>
      </c>
      <c r="J364" t="str">
        <f>IF(OR(
AND(NOT(ISBLANK(G364)),
IFERROR(VLOOKUP(G364, Crops!$A$3:$B$616, 2, FALSE),
IFERROR(VLOOKUP(G364, Trees!$A$3:$B$615, 2, FALSE),
IFERROR(VLOOKUP(G364, Animals!$A$3:$B$616, 2, FALSE),
IFERROR(VLOOKUP(G364, Gear!$A$3:$B$614, 2, FALSE),
IFERROR(VLOOKUP(G364, Workshop!$A$3:$B$604, 2, FALSE),
IFERROR(VLOOKUP(G364, Fish!$A$3:$B$613, 2, FALSE), 0)))))) &lt;= 0),
AND(NOT(ISBLANK(H364)),
IFERROR(VLOOKUP(H364, Crops!$A$3:$B$616, 2, FALSE),
IFERROR(VLOOKUP(H364, Trees!$A$3:$B$615, 2, FALSE),
IFERROR(VLOOKUP(H364, Animals!$A$3:$B$616, 2, FALSE),
IFERROR(VLOOKUP(H364, Gear!$A$3:$B$614, 2, FALSE),
IFERROR(VLOOKUP(H364, Workshop!$A$3:$B$604, 2, FALSE),
IFERROR(VLOOKUP(H364, Fish!$A$3:$B$613, 2, FALSE), 0)))))) &lt;= 0),
AND(NOT(ISBLANK(I364)),
IFERROR(VLOOKUP(I364, Crops!$A$3:$B$616, 2, FALSE),
IFERROR(VLOOKUP(I364, Trees!$A$3:$B$615, 2, FALSE),
IFERROR(VLOOKUP(I364, Animals!$A$3:$B$616, 2, FALSE),
IFERROR(VLOOKUP(I364, Gear!$A$3:$B$614, 2, FALSE),
IFERROR(VLOOKUP(I364, Workshop!$A$3:$B$604, 2, FALSE),
IFERROR(VLOOKUP(I364, Fish!$A$3:$B$613, 2, FALSE), 0)))))) &lt;= 0)), "X", "")</f>
        <v/>
      </c>
    </row>
    <row r="365" spans="3:10" x14ac:dyDescent="0.25">
      <c r="C365">
        <f>$G$1</f>
        <v>12</v>
      </c>
      <c r="D365">
        <f>SUMIF(Animals!G$3:G$616, A365, Animals!F$3:F$616)
+SUMIF(Gear!G$3:G$614, A365, Gear!F$3:F$614)
+SUMIF(Gear!H$3:H$614, A365, Gear!F$3:F$614)
+SUMIF(Gear!I$3:I$614, A365, Gear!F$3:F$614)
+SUMIF(Workshop!G$3:G$603, A365, Workshop!I$3:I$603)
+SUMIF(Workshop!J$3:J$603, A365, Workshop!L$3:L$603)
+SUMIF(Workshop!M$3:M$603, A365, Workshop!O$3:O$603)
+SUMIF(Workshop!P$3:P$603, A365, Workshop!R$3:R$603)
+SUMIF(Fish!G$3:G$616, A365, Fish!I$3:I$616)
+SUMIF(Fish!J$3:J$616, A365, Fish!L$3:L$616)</f>
        <v>0</v>
      </c>
      <c r="E365">
        <f t="shared" si="1"/>
        <v>12</v>
      </c>
      <c r="F365">
        <f>MAX(0, E365-B365)</f>
        <v>12</v>
      </c>
      <c r="J365" t="str">
        <f>IF(OR(
AND(NOT(ISBLANK(G365)),
IFERROR(VLOOKUP(G365, Crops!$A$3:$B$616, 2, FALSE),
IFERROR(VLOOKUP(G365, Trees!$A$3:$B$615, 2, FALSE),
IFERROR(VLOOKUP(G365, Animals!$A$3:$B$616, 2, FALSE),
IFERROR(VLOOKUP(G365, Gear!$A$3:$B$614, 2, FALSE),
IFERROR(VLOOKUP(G365, Workshop!$A$3:$B$604, 2, FALSE),
IFERROR(VLOOKUP(G365, Fish!$A$3:$B$613, 2, FALSE), 0)))))) &lt;= 0),
AND(NOT(ISBLANK(H365)),
IFERROR(VLOOKUP(H365, Crops!$A$3:$B$616, 2, FALSE),
IFERROR(VLOOKUP(H365, Trees!$A$3:$B$615, 2, FALSE),
IFERROR(VLOOKUP(H365, Animals!$A$3:$B$616, 2, FALSE),
IFERROR(VLOOKUP(H365, Gear!$A$3:$B$614, 2, FALSE),
IFERROR(VLOOKUP(H365, Workshop!$A$3:$B$604, 2, FALSE),
IFERROR(VLOOKUP(H365, Fish!$A$3:$B$613, 2, FALSE), 0)))))) &lt;= 0),
AND(NOT(ISBLANK(I365)),
IFERROR(VLOOKUP(I365, Crops!$A$3:$B$616, 2, FALSE),
IFERROR(VLOOKUP(I365, Trees!$A$3:$B$615, 2, FALSE),
IFERROR(VLOOKUP(I365, Animals!$A$3:$B$616, 2, FALSE),
IFERROR(VLOOKUP(I365, Gear!$A$3:$B$614, 2, FALSE),
IFERROR(VLOOKUP(I365, Workshop!$A$3:$B$604, 2, FALSE),
IFERROR(VLOOKUP(I365, Fish!$A$3:$B$613, 2, FALSE), 0)))))) &lt;= 0)), "X", "")</f>
        <v/>
      </c>
    </row>
    <row r="366" spans="3:10" x14ac:dyDescent="0.25">
      <c r="C366">
        <f>$G$1</f>
        <v>12</v>
      </c>
      <c r="D366">
        <f>SUMIF(Animals!G$3:G$616, A366, Animals!F$3:F$616)
+SUMIF(Gear!G$3:G$614, A366, Gear!F$3:F$614)
+SUMIF(Gear!H$3:H$614, A366, Gear!F$3:F$614)
+SUMIF(Gear!I$3:I$614, A366, Gear!F$3:F$614)
+SUMIF(Workshop!G$3:G$603, A366, Workshop!I$3:I$603)
+SUMIF(Workshop!J$3:J$603, A366, Workshop!L$3:L$603)
+SUMIF(Workshop!M$3:M$603, A366, Workshop!O$3:O$603)
+SUMIF(Workshop!P$3:P$603, A366, Workshop!R$3:R$603)
+SUMIF(Fish!G$3:G$616, A366, Fish!I$3:I$616)
+SUMIF(Fish!J$3:J$616, A366, Fish!L$3:L$616)</f>
        <v>0</v>
      </c>
      <c r="E366">
        <f t="shared" si="1"/>
        <v>12</v>
      </c>
      <c r="F366">
        <f>MAX(0, E366-B366)</f>
        <v>12</v>
      </c>
      <c r="J366" t="str">
        <f>IF(OR(
AND(NOT(ISBLANK(G366)),
IFERROR(VLOOKUP(G366, Crops!$A$3:$B$616, 2, FALSE),
IFERROR(VLOOKUP(G366, Trees!$A$3:$B$615, 2, FALSE),
IFERROR(VLOOKUP(G366, Animals!$A$3:$B$616, 2, FALSE),
IFERROR(VLOOKUP(G366, Gear!$A$3:$B$614, 2, FALSE),
IFERROR(VLOOKUP(G366, Workshop!$A$3:$B$604, 2, FALSE),
IFERROR(VLOOKUP(G366, Fish!$A$3:$B$613, 2, FALSE), 0)))))) &lt;= 0),
AND(NOT(ISBLANK(H366)),
IFERROR(VLOOKUP(H366, Crops!$A$3:$B$616, 2, FALSE),
IFERROR(VLOOKUP(H366, Trees!$A$3:$B$615, 2, FALSE),
IFERROR(VLOOKUP(H366, Animals!$A$3:$B$616, 2, FALSE),
IFERROR(VLOOKUP(H366, Gear!$A$3:$B$614, 2, FALSE),
IFERROR(VLOOKUP(H366, Workshop!$A$3:$B$604, 2, FALSE),
IFERROR(VLOOKUP(H366, Fish!$A$3:$B$613, 2, FALSE), 0)))))) &lt;= 0),
AND(NOT(ISBLANK(I366)),
IFERROR(VLOOKUP(I366, Crops!$A$3:$B$616, 2, FALSE),
IFERROR(VLOOKUP(I366, Trees!$A$3:$B$615, 2, FALSE),
IFERROR(VLOOKUP(I366, Animals!$A$3:$B$616, 2, FALSE),
IFERROR(VLOOKUP(I366, Gear!$A$3:$B$614, 2, FALSE),
IFERROR(VLOOKUP(I366, Workshop!$A$3:$B$604, 2, FALSE),
IFERROR(VLOOKUP(I366, Fish!$A$3:$B$613, 2, FALSE), 0)))))) &lt;= 0)), "X", "")</f>
        <v/>
      </c>
    </row>
    <row r="367" spans="3:10" x14ac:dyDescent="0.25">
      <c r="C367">
        <f>$G$1</f>
        <v>12</v>
      </c>
      <c r="D367">
        <f>SUMIF(Animals!G$3:G$616, A367, Animals!F$3:F$616)
+SUMIF(Gear!G$3:G$614, A367, Gear!F$3:F$614)
+SUMIF(Gear!H$3:H$614, A367, Gear!F$3:F$614)
+SUMIF(Gear!I$3:I$614, A367, Gear!F$3:F$614)
+SUMIF(Workshop!G$3:G$603, A367, Workshop!I$3:I$603)
+SUMIF(Workshop!J$3:J$603, A367, Workshop!L$3:L$603)
+SUMIF(Workshop!M$3:M$603, A367, Workshop!O$3:O$603)
+SUMIF(Workshop!P$3:P$603, A367, Workshop!R$3:R$603)
+SUMIF(Fish!G$3:G$616, A367, Fish!I$3:I$616)
+SUMIF(Fish!J$3:J$616, A367, Fish!L$3:L$616)</f>
        <v>0</v>
      </c>
      <c r="E367">
        <f t="shared" si="1"/>
        <v>12</v>
      </c>
      <c r="F367">
        <f>MAX(0, E367-B367)</f>
        <v>12</v>
      </c>
      <c r="J367" t="str">
        <f>IF(OR(
AND(NOT(ISBLANK(G367)),
IFERROR(VLOOKUP(G367, Crops!$A$3:$B$616, 2, FALSE),
IFERROR(VLOOKUP(G367, Trees!$A$3:$B$615, 2, FALSE),
IFERROR(VLOOKUP(G367, Animals!$A$3:$B$616, 2, FALSE),
IFERROR(VLOOKUP(G367, Gear!$A$3:$B$614, 2, FALSE),
IFERROR(VLOOKUP(G367, Workshop!$A$3:$B$604, 2, FALSE),
IFERROR(VLOOKUP(G367, Fish!$A$3:$B$613, 2, FALSE), 0)))))) &lt;= 0),
AND(NOT(ISBLANK(H367)),
IFERROR(VLOOKUP(H367, Crops!$A$3:$B$616, 2, FALSE),
IFERROR(VLOOKUP(H367, Trees!$A$3:$B$615, 2, FALSE),
IFERROR(VLOOKUP(H367, Animals!$A$3:$B$616, 2, FALSE),
IFERROR(VLOOKUP(H367, Gear!$A$3:$B$614, 2, FALSE),
IFERROR(VLOOKUP(H367, Workshop!$A$3:$B$604, 2, FALSE),
IFERROR(VLOOKUP(H367, Fish!$A$3:$B$613, 2, FALSE), 0)))))) &lt;= 0),
AND(NOT(ISBLANK(I367)),
IFERROR(VLOOKUP(I367, Crops!$A$3:$B$616, 2, FALSE),
IFERROR(VLOOKUP(I367, Trees!$A$3:$B$615, 2, FALSE),
IFERROR(VLOOKUP(I367, Animals!$A$3:$B$616, 2, FALSE),
IFERROR(VLOOKUP(I367, Gear!$A$3:$B$614, 2, FALSE),
IFERROR(VLOOKUP(I367, Workshop!$A$3:$B$604, 2, FALSE),
IFERROR(VLOOKUP(I367, Fish!$A$3:$B$613, 2, FALSE), 0)))))) &lt;= 0)), "X", "")</f>
        <v/>
      </c>
    </row>
    <row r="368" spans="3:10" x14ac:dyDescent="0.25">
      <c r="C368">
        <f>$G$1</f>
        <v>12</v>
      </c>
      <c r="D368">
        <f>SUMIF(Animals!G$3:G$616, A368, Animals!F$3:F$616)
+SUMIF(Gear!G$3:G$614, A368, Gear!F$3:F$614)
+SUMIF(Gear!H$3:H$614, A368, Gear!F$3:F$614)
+SUMIF(Gear!I$3:I$614, A368, Gear!F$3:F$614)
+SUMIF(Workshop!G$3:G$603, A368, Workshop!I$3:I$603)
+SUMIF(Workshop!J$3:J$603, A368, Workshop!L$3:L$603)
+SUMIF(Workshop!M$3:M$603, A368, Workshop!O$3:O$603)
+SUMIF(Workshop!P$3:P$603, A368, Workshop!R$3:R$603)
+SUMIF(Fish!G$3:G$616, A368, Fish!I$3:I$616)
+SUMIF(Fish!J$3:J$616, A368, Fish!L$3:L$616)</f>
        <v>0</v>
      </c>
      <c r="E368">
        <f t="shared" si="1"/>
        <v>12</v>
      </c>
      <c r="F368">
        <f>MAX(0, E368-B368)</f>
        <v>12</v>
      </c>
      <c r="J368" t="str">
        <f>IF(OR(
AND(NOT(ISBLANK(G368)),
IFERROR(VLOOKUP(G368, Crops!$A$3:$B$616, 2, FALSE),
IFERROR(VLOOKUP(G368, Trees!$A$3:$B$615, 2, FALSE),
IFERROR(VLOOKUP(G368, Animals!$A$3:$B$616, 2, FALSE),
IFERROR(VLOOKUP(G368, Gear!$A$3:$B$614, 2, FALSE),
IFERROR(VLOOKUP(G368, Workshop!$A$3:$B$604, 2, FALSE),
IFERROR(VLOOKUP(G368, Fish!$A$3:$B$613, 2, FALSE), 0)))))) &lt;= 0),
AND(NOT(ISBLANK(H368)),
IFERROR(VLOOKUP(H368, Crops!$A$3:$B$616, 2, FALSE),
IFERROR(VLOOKUP(H368, Trees!$A$3:$B$615, 2, FALSE),
IFERROR(VLOOKUP(H368, Animals!$A$3:$B$616, 2, FALSE),
IFERROR(VLOOKUP(H368, Gear!$A$3:$B$614, 2, FALSE),
IFERROR(VLOOKUP(H368, Workshop!$A$3:$B$604, 2, FALSE),
IFERROR(VLOOKUP(H368, Fish!$A$3:$B$613, 2, FALSE), 0)))))) &lt;= 0),
AND(NOT(ISBLANK(I368)),
IFERROR(VLOOKUP(I368, Crops!$A$3:$B$616, 2, FALSE),
IFERROR(VLOOKUP(I368, Trees!$A$3:$B$615, 2, FALSE),
IFERROR(VLOOKUP(I368, Animals!$A$3:$B$616, 2, FALSE),
IFERROR(VLOOKUP(I368, Gear!$A$3:$B$614, 2, FALSE),
IFERROR(VLOOKUP(I368, Workshop!$A$3:$B$604, 2, FALSE),
IFERROR(VLOOKUP(I368, Fish!$A$3:$B$613, 2, FALSE), 0)))))) &lt;= 0)), "X", "")</f>
        <v/>
      </c>
    </row>
    <row r="369" spans="3:10" x14ac:dyDescent="0.25">
      <c r="C369">
        <f>$G$1</f>
        <v>12</v>
      </c>
      <c r="D369">
        <f>SUMIF(Animals!G$3:G$616, A369, Animals!F$3:F$616)
+SUMIF(Gear!G$3:G$614, A369, Gear!F$3:F$614)
+SUMIF(Gear!H$3:H$614, A369, Gear!F$3:F$614)
+SUMIF(Gear!I$3:I$614, A369, Gear!F$3:F$614)
+SUMIF(Workshop!G$3:G$603, A369, Workshop!I$3:I$603)
+SUMIF(Workshop!J$3:J$603, A369, Workshop!L$3:L$603)
+SUMIF(Workshop!M$3:M$603, A369, Workshop!O$3:O$603)
+SUMIF(Workshop!P$3:P$603, A369, Workshop!R$3:R$603)
+SUMIF(Fish!G$3:G$616, A369, Fish!I$3:I$616)
+SUMIF(Fish!J$3:J$616, A369, Fish!L$3:L$616)</f>
        <v>0</v>
      </c>
      <c r="E369">
        <f t="shared" si="1"/>
        <v>12</v>
      </c>
      <c r="F369">
        <f>MAX(0, E369-B369)</f>
        <v>12</v>
      </c>
      <c r="J369" t="str">
        <f>IF(OR(
AND(NOT(ISBLANK(G369)),
IFERROR(VLOOKUP(G369, Crops!$A$3:$B$616, 2, FALSE),
IFERROR(VLOOKUP(G369, Trees!$A$3:$B$615, 2, FALSE),
IFERROR(VLOOKUP(G369, Animals!$A$3:$B$616, 2, FALSE),
IFERROR(VLOOKUP(G369, Gear!$A$3:$B$614, 2, FALSE),
IFERROR(VLOOKUP(G369, Workshop!$A$3:$B$604, 2, FALSE),
IFERROR(VLOOKUP(G369, Fish!$A$3:$B$613, 2, FALSE), 0)))))) &lt;= 0),
AND(NOT(ISBLANK(H369)),
IFERROR(VLOOKUP(H369, Crops!$A$3:$B$616, 2, FALSE),
IFERROR(VLOOKUP(H369, Trees!$A$3:$B$615, 2, FALSE),
IFERROR(VLOOKUP(H369, Animals!$A$3:$B$616, 2, FALSE),
IFERROR(VLOOKUP(H369, Gear!$A$3:$B$614, 2, FALSE),
IFERROR(VLOOKUP(H369, Workshop!$A$3:$B$604, 2, FALSE),
IFERROR(VLOOKUP(H369, Fish!$A$3:$B$613, 2, FALSE), 0)))))) &lt;= 0),
AND(NOT(ISBLANK(I369)),
IFERROR(VLOOKUP(I369, Crops!$A$3:$B$616, 2, FALSE),
IFERROR(VLOOKUP(I369, Trees!$A$3:$B$615, 2, FALSE),
IFERROR(VLOOKUP(I369, Animals!$A$3:$B$616, 2, FALSE),
IFERROR(VLOOKUP(I369, Gear!$A$3:$B$614, 2, FALSE),
IFERROR(VLOOKUP(I369, Workshop!$A$3:$B$604, 2, FALSE),
IFERROR(VLOOKUP(I369, Fish!$A$3:$B$613, 2, FALSE), 0)))))) &lt;= 0)), "X", "")</f>
        <v/>
      </c>
    </row>
    <row r="370" spans="3:10" x14ac:dyDescent="0.25">
      <c r="C370">
        <f>$G$1</f>
        <v>12</v>
      </c>
      <c r="D370">
        <f>SUMIF(Animals!G$3:G$616, A370, Animals!F$3:F$616)
+SUMIF(Gear!G$3:G$614, A370, Gear!F$3:F$614)
+SUMIF(Gear!H$3:H$614, A370, Gear!F$3:F$614)
+SUMIF(Gear!I$3:I$614, A370, Gear!F$3:F$614)
+SUMIF(Workshop!G$3:G$603, A370, Workshop!I$3:I$603)
+SUMIF(Workshop!J$3:J$603, A370, Workshop!L$3:L$603)
+SUMIF(Workshop!M$3:M$603, A370, Workshop!O$3:O$603)
+SUMIF(Workshop!P$3:P$603, A370, Workshop!R$3:R$603)
+SUMIF(Fish!G$3:G$616, A370, Fish!I$3:I$616)
+SUMIF(Fish!J$3:J$616, A370, Fish!L$3:L$616)</f>
        <v>0</v>
      </c>
      <c r="E370">
        <f t="shared" si="1"/>
        <v>12</v>
      </c>
      <c r="F370">
        <f>MAX(0, E370-B370)</f>
        <v>12</v>
      </c>
      <c r="J370" t="str">
        <f>IF(OR(
AND(NOT(ISBLANK(G370)),
IFERROR(VLOOKUP(G370, Crops!$A$3:$B$616, 2, FALSE),
IFERROR(VLOOKUP(G370, Trees!$A$3:$B$615, 2, FALSE),
IFERROR(VLOOKUP(G370, Animals!$A$3:$B$616, 2, FALSE),
IFERROR(VLOOKUP(G370, Gear!$A$3:$B$614, 2, FALSE),
IFERROR(VLOOKUP(G370, Workshop!$A$3:$B$604, 2, FALSE),
IFERROR(VLOOKUP(G370, Fish!$A$3:$B$613, 2, FALSE), 0)))))) &lt;= 0),
AND(NOT(ISBLANK(H370)),
IFERROR(VLOOKUP(H370, Crops!$A$3:$B$616, 2, FALSE),
IFERROR(VLOOKUP(H370, Trees!$A$3:$B$615, 2, FALSE),
IFERROR(VLOOKUP(H370, Animals!$A$3:$B$616, 2, FALSE),
IFERROR(VLOOKUP(H370, Gear!$A$3:$B$614, 2, FALSE),
IFERROR(VLOOKUP(H370, Workshop!$A$3:$B$604, 2, FALSE),
IFERROR(VLOOKUP(H370, Fish!$A$3:$B$613, 2, FALSE), 0)))))) &lt;= 0),
AND(NOT(ISBLANK(I370)),
IFERROR(VLOOKUP(I370, Crops!$A$3:$B$616, 2, FALSE),
IFERROR(VLOOKUP(I370, Trees!$A$3:$B$615, 2, FALSE),
IFERROR(VLOOKUP(I370, Animals!$A$3:$B$616, 2, FALSE),
IFERROR(VLOOKUP(I370, Gear!$A$3:$B$614, 2, FALSE),
IFERROR(VLOOKUP(I370, Workshop!$A$3:$B$604, 2, FALSE),
IFERROR(VLOOKUP(I370, Fish!$A$3:$B$613, 2, FALSE), 0)))))) &lt;= 0)), "X", "")</f>
        <v/>
      </c>
    </row>
    <row r="371" spans="3:10" x14ac:dyDescent="0.25">
      <c r="C371">
        <f>$G$1</f>
        <v>12</v>
      </c>
      <c r="D371">
        <f>SUMIF(Animals!G$3:G$616, A371, Animals!F$3:F$616)
+SUMIF(Gear!G$3:G$614, A371, Gear!F$3:F$614)
+SUMIF(Gear!H$3:H$614, A371, Gear!F$3:F$614)
+SUMIF(Gear!I$3:I$614, A371, Gear!F$3:F$614)
+SUMIF(Workshop!G$3:G$603, A371, Workshop!I$3:I$603)
+SUMIF(Workshop!J$3:J$603, A371, Workshop!L$3:L$603)
+SUMIF(Workshop!M$3:M$603, A371, Workshop!O$3:O$603)
+SUMIF(Workshop!P$3:P$603, A371, Workshop!R$3:R$603)
+SUMIF(Fish!G$3:G$616, A371, Fish!I$3:I$616)
+SUMIF(Fish!J$3:J$616, A371, Fish!L$3:L$616)</f>
        <v>0</v>
      </c>
      <c r="E371">
        <f t="shared" si="1"/>
        <v>12</v>
      </c>
      <c r="F371">
        <f>MAX(0, E371-B371)</f>
        <v>12</v>
      </c>
      <c r="J371" t="str">
        <f>IF(OR(
AND(NOT(ISBLANK(G371)),
IFERROR(VLOOKUP(G371, Crops!$A$3:$B$616, 2, FALSE),
IFERROR(VLOOKUP(G371, Trees!$A$3:$B$615, 2, FALSE),
IFERROR(VLOOKUP(G371, Animals!$A$3:$B$616, 2, FALSE),
IFERROR(VLOOKUP(G371, Gear!$A$3:$B$614, 2, FALSE),
IFERROR(VLOOKUP(G371, Workshop!$A$3:$B$604, 2, FALSE),
IFERROR(VLOOKUP(G371, Fish!$A$3:$B$613, 2, FALSE), 0)))))) &lt;= 0),
AND(NOT(ISBLANK(H371)),
IFERROR(VLOOKUP(H371, Crops!$A$3:$B$616, 2, FALSE),
IFERROR(VLOOKUP(H371, Trees!$A$3:$B$615, 2, FALSE),
IFERROR(VLOOKUP(H371, Animals!$A$3:$B$616, 2, FALSE),
IFERROR(VLOOKUP(H371, Gear!$A$3:$B$614, 2, FALSE),
IFERROR(VLOOKUP(H371, Workshop!$A$3:$B$604, 2, FALSE),
IFERROR(VLOOKUP(H371, Fish!$A$3:$B$613, 2, FALSE), 0)))))) &lt;= 0),
AND(NOT(ISBLANK(I371)),
IFERROR(VLOOKUP(I371, Crops!$A$3:$B$616, 2, FALSE),
IFERROR(VLOOKUP(I371, Trees!$A$3:$B$615, 2, FALSE),
IFERROR(VLOOKUP(I371, Animals!$A$3:$B$616, 2, FALSE),
IFERROR(VLOOKUP(I371, Gear!$A$3:$B$614, 2, FALSE),
IFERROR(VLOOKUP(I371, Workshop!$A$3:$B$604, 2, FALSE),
IFERROR(VLOOKUP(I371, Fish!$A$3:$B$613, 2, FALSE), 0)))))) &lt;= 0)), "X", "")</f>
        <v/>
      </c>
    </row>
    <row r="372" spans="3:10" x14ac:dyDescent="0.25">
      <c r="C372">
        <f>$G$1</f>
        <v>12</v>
      </c>
      <c r="D372">
        <f>SUMIF(Animals!G$3:G$616, A372, Animals!F$3:F$616)
+SUMIF(Gear!G$3:G$614, A372, Gear!F$3:F$614)
+SUMIF(Gear!H$3:H$614, A372, Gear!F$3:F$614)
+SUMIF(Gear!I$3:I$614, A372, Gear!F$3:F$614)
+SUMIF(Workshop!G$3:G$603, A372, Workshop!I$3:I$603)
+SUMIF(Workshop!J$3:J$603, A372, Workshop!L$3:L$603)
+SUMIF(Workshop!M$3:M$603, A372, Workshop!O$3:O$603)
+SUMIF(Workshop!P$3:P$603, A372, Workshop!R$3:R$603)
+SUMIF(Fish!G$3:G$616, A372, Fish!I$3:I$616)
+SUMIF(Fish!J$3:J$616, A372, Fish!L$3:L$616)</f>
        <v>0</v>
      </c>
      <c r="E372">
        <f t="shared" si="1"/>
        <v>12</v>
      </c>
      <c r="F372">
        <f>MAX(0, E372-B372)</f>
        <v>12</v>
      </c>
      <c r="J372" t="str">
        <f>IF(OR(
AND(NOT(ISBLANK(G372)),
IFERROR(VLOOKUP(G372, Crops!$A$3:$B$616, 2, FALSE),
IFERROR(VLOOKUP(G372, Trees!$A$3:$B$615, 2, FALSE),
IFERROR(VLOOKUP(G372, Animals!$A$3:$B$616, 2, FALSE),
IFERROR(VLOOKUP(G372, Gear!$A$3:$B$614, 2, FALSE),
IFERROR(VLOOKUP(G372, Workshop!$A$3:$B$604, 2, FALSE),
IFERROR(VLOOKUP(G372, Fish!$A$3:$B$613, 2, FALSE), 0)))))) &lt;= 0),
AND(NOT(ISBLANK(H372)),
IFERROR(VLOOKUP(H372, Crops!$A$3:$B$616, 2, FALSE),
IFERROR(VLOOKUP(H372, Trees!$A$3:$B$615, 2, FALSE),
IFERROR(VLOOKUP(H372, Animals!$A$3:$B$616, 2, FALSE),
IFERROR(VLOOKUP(H372, Gear!$A$3:$B$614, 2, FALSE),
IFERROR(VLOOKUP(H372, Workshop!$A$3:$B$604, 2, FALSE),
IFERROR(VLOOKUP(H372, Fish!$A$3:$B$613, 2, FALSE), 0)))))) &lt;= 0),
AND(NOT(ISBLANK(I372)),
IFERROR(VLOOKUP(I372, Crops!$A$3:$B$616, 2, FALSE),
IFERROR(VLOOKUP(I372, Trees!$A$3:$B$615, 2, FALSE),
IFERROR(VLOOKUP(I372, Animals!$A$3:$B$616, 2, FALSE),
IFERROR(VLOOKUP(I372, Gear!$A$3:$B$614, 2, FALSE),
IFERROR(VLOOKUP(I372, Workshop!$A$3:$B$604, 2, FALSE),
IFERROR(VLOOKUP(I372, Fish!$A$3:$B$613, 2, FALSE), 0)))))) &lt;= 0)), "X", "")</f>
        <v/>
      </c>
    </row>
    <row r="373" spans="3:10" x14ac:dyDescent="0.25">
      <c r="C373">
        <f>$G$1</f>
        <v>12</v>
      </c>
      <c r="D373">
        <f>SUMIF(Animals!G$3:G$616, A373, Animals!F$3:F$616)
+SUMIF(Gear!G$3:G$614, A373, Gear!F$3:F$614)
+SUMIF(Gear!H$3:H$614, A373, Gear!F$3:F$614)
+SUMIF(Gear!I$3:I$614, A373, Gear!F$3:F$614)
+SUMIF(Workshop!G$3:G$603, A373, Workshop!I$3:I$603)
+SUMIF(Workshop!J$3:J$603, A373, Workshop!L$3:L$603)
+SUMIF(Workshop!M$3:M$603, A373, Workshop!O$3:O$603)
+SUMIF(Workshop!P$3:P$603, A373, Workshop!R$3:R$603)
+SUMIF(Fish!G$3:G$616, A373, Fish!I$3:I$616)
+SUMIF(Fish!J$3:J$616, A373, Fish!L$3:L$616)</f>
        <v>0</v>
      </c>
      <c r="E373">
        <f t="shared" si="1"/>
        <v>12</v>
      </c>
      <c r="F373">
        <f>MAX(0, E373-B373)</f>
        <v>12</v>
      </c>
      <c r="J373" t="str">
        <f>IF(OR(
AND(NOT(ISBLANK(G373)),
IFERROR(VLOOKUP(G373, Crops!$A$3:$B$616, 2, FALSE),
IFERROR(VLOOKUP(G373, Trees!$A$3:$B$615, 2, FALSE),
IFERROR(VLOOKUP(G373, Animals!$A$3:$B$616, 2, FALSE),
IFERROR(VLOOKUP(G373, Gear!$A$3:$B$614, 2, FALSE),
IFERROR(VLOOKUP(G373, Workshop!$A$3:$B$604, 2, FALSE),
IFERROR(VLOOKUP(G373, Fish!$A$3:$B$613, 2, FALSE), 0)))))) &lt;= 0),
AND(NOT(ISBLANK(H373)),
IFERROR(VLOOKUP(H373, Crops!$A$3:$B$616, 2, FALSE),
IFERROR(VLOOKUP(H373, Trees!$A$3:$B$615, 2, FALSE),
IFERROR(VLOOKUP(H373, Animals!$A$3:$B$616, 2, FALSE),
IFERROR(VLOOKUP(H373, Gear!$A$3:$B$614, 2, FALSE),
IFERROR(VLOOKUP(H373, Workshop!$A$3:$B$604, 2, FALSE),
IFERROR(VLOOKUP(H373, Fish!$A$3:$B$613, 2, FALSE), 0)))))) &lt;= 0),
AND(NOT(ISBLANK(I373)),
IFERROR(VLOOKUP(I373, Crops!$A$3:$B$616, 2, FALSE),
IFERROR(VLOOKUP(I373, Trees!$A$3:$B$615, 2, FALSE),
IFERROR(VLOOKUP(I373, Animals!$A$3:$B$616, 2, FALSE),
IFERROR(VLOOKUP(I373, Gear!$A$3:$B$614, 2, FALSE),
IFERROR(VLOOKUP(I373, Workshop!$A$3:$B$604, 2, FALSE),
IFERROR(VLOOKUP(I373, Fish!$A$3:$B$613, 2, FALSE), 0)))))) &lt;= 0)), "X", "")</f>
        <v/>
      </c>
    </row>
    <row r="374" spans="3:10" x14ac:dyDescent="0.25">
      <c r="C374">
        <f>$G$1</f>
        <v>12</v>
      </c>
      <c r="D374">
        <f>SUMIF(Animals!G$3:G$616, A374, Animals!F$3:F$616)
+SUMIF(Gear!G$3:G$614, A374, Gear!F$3:F$614)
+SUMIF(Gear!H$3:H$614, A374, Gear!F$3:F$614)
+SUMIF(Gear!I$3:I$614, A374, Gear!F$3:F$614)
+SUMIF(Workshop!G$3:G$603, A374, Workshop!I$3:I$603)
+SUMIF(Workshop!J$3:J$603, A374, Workshop!L$3:L$603)
+SUMIF(Workshop!M$3:M$603, A374, Workshop!O$3:O$603)
+SUMIF(Workshop!P$3:P$603, A374, Workshop!R$3:R$603)
+SUMIF(Fish!G$3:G$616, A374, Fish!I$3:I$616)
+SUMIF(Fish!J$3:J$616, A374, Fish!L$3:L$616)</f>
        <v>0</v>
      </c>
      <c r="E374">
        <f t="shared" si="1"/>
        <v>12</v>
      </c>
      <c r="F374">
        <f>MAX(0, E374-B374)</f>
        <v>12</v>
      </c>
      <c r="J374" t="str">
        <f>IF(OR(
AND(NOT(ISBLANK(G374)),
IFERROR(VLOOKUP(G374, Crops!$A$3:$B$616, 2, FALSE),
IFERROR(VLOOKUP(G374, Trees!$A$3:$B$615, 2, FALSE),
IFERROR(VLOOKUP(G374, Animals!$A$3:$B$616, 2, FALSE),
IFERROR(VLOOKUP(G374, Gear!$A$3:$B$614, 2, FALSE),
IFERROR(VLOOKUP(G374, Workshop!$A$3:$B$604, 2, FALSE),
IFERROR(VLOOKUP(G374, Fish!$A$3:$B$613, 2, FALSE), 0)))))) &lt;= 0),
AND(NOT(ISBLANK(H374)),
IFERROR(VLOOKUP(H374, Crops!$A$3:$B$616, 2, FALSE),
IFERROR(VLOOKUP(H374, Trees!$A$3:$B$615, 2, FALSE),
IFERROR(VLOOKUP(H374, Animals!$A$3:$B$616, 2, FALSE),
IFERROR(VLOOKUP(H374, Gear!$A$3:$B$614, 2, FALSE),
IFERROR(VLOOKUP(H374, Workshop!$A$3:$B$604, 2, FALSE),
IFERROR(VLOOKUP(H374, Fish!$A$3:$B$613, 2, FALSE), 0)))))) &lt;= 0),
AND(NOT(ISBLANK(I374)),
IFERROR(VLOOKUP(I374, Crops!$A$3:$B$616, 2, FALSE),
IFERROR(VLOOKUP(I374, Trees!$A$3:$B$615, 2, FALSE),
IFERROR(VLOOKUP(I374, Animals!$A$3:$B$616, 2, FALSE),
IFERROR(VLOOKUP(I374, Gear!$A$3:$B$614, 2, FALSE),
IFERROR(VLOOKUP(I374, Workshop!$A$3:$B$604, 2, FALSE),
IFERROR(VLOOKUP(I374, Fish!$A$3:$B$613, 2, FALSE), 0)))))) &lt;= 0)), "X", "")</f>
        <v/>
      </c>
    </row>
    <row r="375" spans="3:10" x14ac:dyDescent="0.25">
      <c r="C375">
        <f>$G$1</f>
        <v>12</v>
      </c>
      <c r="D375">
        <f>SUMIF(Animals!G$3:G$616, A375, Animals!F$3:F$616)
+SUMIF(Gear!G$3:G$614, A375, Gear!F$3:F$614)
+SUMIF(Gear!H$3:H$614, A375, Gear!F$3:F$614)
+SUMIF(Gear!I$3:I$614, A375, Gear!F$3:F$614)
+SUMIF(Workshop!G$3:G$603, A375, Workshop!I$3:I$603)
+SUMIF(Workshop!J$3:J$603, A375, Workshop!L$3:L$603)
+SUMIF(Workshop!M$3:M$603, A375, Workshop!O$3:O$603)
+SUMIF(Workshop!P$3:P$603, A375, Workshop!R$3:R$603)
+SUMIF(Fish!G$3:G$616, A375, Fish!I$3:I$616)
+SUMIF(Fish!J$3:J$616, A375, Fish!L$3:L$616)</f>
        <v>0</v>
      </c>
      <c r="E375">
        <f t="shared" si="1"/>
        <v>12</v>
      </c>
      <c r="F375">
        <f>MAX(0, E375-B375)</f>
        <v>12</v>
      </c>
      <c r="J375" t="str">
        <f>IF(OR(
AND(NOT(ISBLANK(G375)),
IFERROR(VLOOKUP(G375, Crops!$A$3:$B$616, 2, FALSE),
IFERROR(VLOOKUP(G375, Trees!$A$3:$B$615, 2, FALSE),
IFERROR(VLOOKUP(G375, Animals!$A$3:$B$616, 2, FALSE),
IFERROR(VLOOKUP(G375, Gear!$A$3:$B$614, 2, FALSE),
IFERROR(VLOOKUP(G375, Workshop!$A$3:$B$604, 2, FALSE),
IFERROR(VLOOKUP(G375, Fish!$A$3:$B$613, 2, FALSE), 0)))))) &lt;= 0),
AND(NOT(ISBLANK(H375)),
IFERROR(VLOOKUP(H375, Crops!$A$3:$B$616, 2, FALSE),
IFERROR(VLOOKUP(H375, Trees!$A$3:$B$615, 2, FALSE),
IFERROR(VLOOKUP(H375, Animals!$A$3:$B$616, 2, FALSE),
IFERROR(VLOOKUP(H375, Gear!$A$3:$B$614, 2, FALSE),
IFERROR(VLOOKUP(H375, Workshop!$A$3:$B$604, 2, FALSE),
IFERROR(VLOOKUP(H375, Fish!$A$3:$B$613, 2, FALSE), 0)))))) &lt;= 0),
AND(NOT(ISBLANK(I375)),
IFERROR(VLOOKUP(I375, Crops!$A$3:$B$616, 2, FALSE),
IFERROR(VLOOKUP(I375, Trees!$A$3:$B$615, 2, FALSE),
IFERROR(VLOOKUP(I375, Animals!$A$3:$B$616, 2, FALSE),
IFERROR(VLOOKUP(I375, Gear!$A$3:$B$614, 2, FALSE),
IFERROR(VLOOKUP(I375, Workshop!$A$3:$B$604, 2, FALSE),
IFERROR(VLOOKUP(I375, Fish!$A$3:$B$613, 2, FALSE), 0)))))) &lt;= 0)), "X", "")</f>
        <v/>
      </c>
    </row>
    <row r="376" spans="3:10" x14ac:dyDescent="0.25">
      <c r="C376">
        <f>$G$1</f>
        <v>12</v>
      </c>
      <c r="D376">
        <f>SUMIF(Animals!G$3:G$616, A376, Animals!F$3:F$616)
+SUMIF(Gear!G$3:G$614, A376, Gear!F$3:F$614)
+SUMIF(Gear!H$3:H$614, A376, Gear!F$3:F$614)
+SUMIF(Gear!I$3:I$614, A376, Gear!F$3:F$614)
+SUMIF(Workshop!G$3:G$603, A376, Workshop!I$3:I$603)
+SUMIF(Workshop!J$3:J$603, A376, Workshop!L$3:L$603)
+SUMIF(Workshop!M$3:M$603, A376, Workshop!O$3:O$603)
+SUMIF(Workshop!P$3:P$603, A376, Workshop!R$3:R$603)
+SUMIF(Fish!G$3:G$616, A376, Fish!I$3:I$616)
+SUMIF(Fish!J$3:J$616, A376, Fish!L$3:L$616)</f>
        <v>0</v>
      </c>
      <c r="E376">
        <f t="shared" si="1"/>
        <v>12</v>
      </c>
      <c r="F376">
        <f>MAX(0, E376-B376)</f>
        <v>12</v>
      </c>
      <c r="J376" t="str">
        <f>IF(OR(
AND(NOT(ISBLANK(G376)),
IFERROR(VLOOKUP(G376, Crops!$A$3:$B$616, 2, FALSE),
IFERROR(VLOOKUP(G376, Trees!$A$3:$B$615, 2, FALSE),
IFERROR(VLOOKUP(G376, Animals!$A$3:$B$616, 2, FALSE),
IFERROR(VLOOKUP(G376, Gear!$A$3:$B$614, 2, FALSE),
IFERROR(VLOOKUP(G376, Workshop!$A$3:$B$604, 2, FALSE),
IFERROR(VLOOKUP(G376, Fish!$A$3:$B$613, 2, FALSE), 0)))))) &lt;= 0),
AND(NOT(ISBLANK(H376)),
IFERROR(VLOOKUP(H376, Crops!$A$3:$B$616, 2, FALSE),
IFERROR(VLOOKUP(H376, Trees!$A$3:$B$615, 2, FALSE),
IFERROR(VLOOKUP(H376, Animals!$A$3:$B$616, 2, FALSE),
IFERROR(VLOOKUP(H376, Gear!$A$3:$B$614, 2, FALSE),
IFERROR(VLOOKUP(H376, Workshop!$A$3:$B$604, 2, FALSE),
IFERROR(VLOOKUP(H376, Fish!$A$3:$B$613, 2, FALSE), 0)))))) &lt;= 0),
AND(NOT(ISBLANK(I376)),
IFERROR(VLOOKUP(I376, Crops!$A$3:$B$616, 2, FALSE),
IFERROR(VLOOKUP(I376, Trees!$A$3:$B$615, 2, FALSE),
IFERROR(VLOOKUP(I376, Animals!$A$3:$B$616, 2, FALSE),
IFERROR(VLOOKUP(I376, Gear!$A$3:$B$614, 2, FALSE),
IFERROR(VLOOKUP(I376, Workshop!$A$3:$B$604, 2, FALSE),
IFERROR(VLOOKUP(I376, Fish!$A$3:$B$613, 2, FALSE), 0)))))) &lt;= 0)), "X", "")</f>
        <v/>
      </c>
    </row>
    <row r="377" spans="3:10" x14ac:dyDescent="0.25">
      <c r="C377">
        <f>$G$1</f>
        <v>12</v>
      </c>
      <c r="D377">
        <f>SUMIF(Animals!G$3:G$616, A377, Animals!F$3:F$616)
+SUMIF(Gear!G$3:G$614, A377, Gear!F$3:F$614)
+SUMIF(Gear!H$3:H$614, A377, Gear!F$3:F$614)
+SUMIF(Gear!I$3:I$614, A377, Gear!F$3:F$614)
+SUMIF(Workshop!G$3:G$603, A377, Workshop!I$3:I$603)
+SUMIF(Workshop!J$3:J$603, A377, Workshop!L$3:L$603)
+SUMIF(Workshop!M$3:M$603, A377, Workshop!O$3:O$603)
+SUMIF(Workshop!P$3:P$603, A377, Workshop!R$3:R$603)
+SUMIF(Fish!G$3:G$616, A377, Fish!I$3:I$616)
+SUMIF(Fish!J$3:J$616, A377, Fish!L$3:L$616)</f>
        <v>0</v>
      </c>
      <c r="E377">
        <f t="shared" si="1"/>
        <v>12</v>
      </c>
      <c r="F377">
        <f>MAX(0, E377-B377)</f>
        <v>12</v>
      </c>
      <c r="J377" t="str">
        <f>IF(OR(
AND(NOT(ISBLANK(G377)),
IFERROR(VLOOKUP(G377, Crops!$A$3:$B$616, 2, FALSE),
IFERROR(VLOOKUP(G377, Trees!$A$3:$B$615, 2, FALSE),
IFERROR(VLOOKUP(G377, Animals!$A$3:$B$616, 2, FALSE),
IFERROR(VLOOKUP(G377, Gear!$A$3:$B$614, 2, FALSE),
IFERROR(VLOOKUP(G377, Workshop!$A$3:$B$604, 2, FALSE),
IFERROR(VLOOKUP(G377, Fish!$A$3:$B$613, 2, FALSE), 0)))))) &lt;= 0),
AND(NOT(ISBLANK(H377)),
IFERROR(VLOOKUP(H377, Crops!$A$3:$B$616, 2, FALSE),
IFERROR(VLOOKUP(H377, Trees!$A$3:$B$615, 2, FALSE),
IFERROR(VLOOKUP(H377, Animals!$A$3:$B$616, 2, FALSE),
IFERROR(VLOOKUP(H377, Gear!$A$3:$B$614, 2, FALSE),
IFERROR(VLOOKUP(H377, Workshop!$A$3:$B$604, 2, FALSE),
IFERROR(VLOOKUP(H377, Fish!$A$3:$B$613, 2, FALSE), 0)))))) &lt;= 0),
AND(NOT(ISBLANK(I377)),
IFERROR(VLOOKUP(I377, Crops!$A$3:$B$616, 2, FALSE),
IFERROR(VLOOKUP(I377, Trees!$A$3:$B$615, 2, FALSE),
IFERROR(VLOOKUP(I377, Animals!$A$3:$B$616, 2, FALSE),
IFERROR(VLOOKUP(I377, Gear!$A$3:$B$614, 2, FALSE),
IFERROR(VLOOKUP(I377, Workshop!$A$3:$B$604, 2, FALSE),
IFERROR(VLOOKUP(I377, Fish!$A$3:$B$613, 2, FALSE), 0)))))) &lt;= 0)), "X", "")</f>
        <v/>
      </c>
    </row>
    <row r="378" spans="3:10" x14ac:dyDescent="0.25">
      <c r="C378">
        <f>$G$1</f>
        <v>12</v>
      </c>
      <c r="D378">
        <f>SUMIF(Animals!G$3:G$616, A378, Animals!F$3:F$616)
+SUMIF(Gear!G$3:G$614, A378, Gear!F$3:F$614)
+SUMIF(Gear!H$3:H$614, A378, Gear!F$3:F$614)
+SUMIF(Gear!I$3:I$614, A378, Gear!F$3:F$614)
+SUMIF(Workshop!G$3:G$603, A378, Workshop!I$3:I$603)
+SUMIF(Workshop!J$3:J$603, A378, Workshop!L$3:L$603)
+SUMIF(Workshop!M$3:M$603, A378, Workshop!O$3:O$603)
+SUMIF(Workshop!P$3:P$603, A378, Workshop!R$3:R$603)
+SUMIF(Fish!G$3:G$616, A378, Fish!I$3:I$616)
+SUMIF(Fish!J$3:J$616, A378, Fish!L$3:L$616)</f>
        <v>0</v>
      </c>
      <c r="E378">
        <f t="shared" si="1"/>
        <v>12</v>
      </c>
      <c r="F378">
        <f>MAX(0, E378-B378)</f>
        <v>12</v>
      </c>
      <c r="J378" t="str">
        <f>IF(OR(
AND(NOT(ISBLANK(G378)),
IFERROR(VLOOKUP(G378, Crops!$A$3:$B$616, 2, FALSE),
IFERROR(VLOOKUP(G378, Trees!$A$3:$B$615, 2, FALSE),
IFERROR(VLOOKUP(G378, Animals!$A$3:$B$616, 2, FALSE),
IFERROR(VLOOKUP(G378, Gear!$A$3:$B$614, 2, FALSE),
IFERROR(VLOOKUP(G378, Workshop!$A$3:$B$604, 2, FALSE),
IFERROR(VLOOKUP(G378, Fish!$A$3:$B$613, 2, FALSE), 0)))))) &lt;= 0),
AND(NOT(ISBLANK(H378)),
IFERROR(VLOOKUP(H378, Crops!$A$3:$B$616, 2, FALSE),
IFERROR(VLOOKUP(H378, Trees!$A$3:$B$615, 2, FALSE),
IFERROR(VLOOKUP(H378, Animals!$A$3:$B$616, 2, FALSE),
IFERROR(VLOOKUP(H378, Gear!$A$3:$B$614, 2, FALSE),
IFERROR(VLOOKUP(H378, Workshop!$A$3:$B$604, 2, FALSE),
IFERROR(VLOOKUP(H378, Fish!$A$3:$B$613, 2, FALSE), 0)))))) &lt;= 0),
AND(NOT(ISBLANK(I378)),
IFERROR(VLOOKUP(I378, Crops!$A$3:$B$616, 2, FALSE),
IFERROR(VLOOKUP(I378, Trees!$A$3:$B$615, 2, FALSE),
IFERROR(VLOOKUP(I378, Animals!$A$3:$B$616, 2, FALSE),
IFERROR(VLOOKUP(I378, Gear!$A$3:$B$614, 2, FALSE),
IFERROR(VLOOKUP(I378, Workshop!$A$3:$B$604, 2, FALSE),
IFERROR(VLOOKUP(I378, Fish!$A$3:$B$613, 2, FALSE), 0)))))) &lt;= 0)), "X", "")</f>
        <v/>
      </c>
    </row>
    <row r="379" spans="3:10" x14ac:dyDescent="0.25">
      <c r="C379">
        <f>$G$1</f>
        <v>12</v>
      </c>
      <c r="D379">
        <f>SUMIF(Animals!G$3:G$616, A379, Animals!F$3:F$616)
+SUMIF(Gear!G$3:G$614, A379, Gear!F$3:F$614)
+SUMIF(Gear!H$3:H$614, A379, Gear!F$3:F$614)
+SUMIF(Gear!I$3:I$614, A379, Gear!F$3:F$614)
+SUMIF(Workshop!G$3:G$603, A379, Workshop!I$3:I$603)
+SUMIF(Workshop!J$3:J$603, A379, Workshop!L$3:L$603)
+SUMIF(Workshop!M$3:M$603, A379, Workshop!O$3:O$603)
+SUMIF(Workshop!P$3:P$603, A379, Workshop!R$3:R$603)
+SUMIF(Fish!G$3:G$616, A379, Fish!I$3:I$616)
+SUMIF(Fish!J$3:J$616, A379, Fish!L$3:L$616)</f>
        <v>0</v>
      </c>
      <c r="E379">
        <f t="shared" si="1"/>
        <v>12</v>
      </c>
      <c r="F379">
        <f>MAX(0, E379-B379)</f>
        <v>12</v>
      </c>
      <c r="J379" t="str">
        <f>IF(OR(
AND(NOT(ISBLANK(G379)),
IFERROR(VLOOKUP(G379, Crops!$A$3:$B$616, 2, FALSE),
IFERROR(VLOOKUP(G379, Trees!$A$3:$B$615, 2, FALSE),
IFERROR(VLOOKUP(G379, Animals!$A$3:$B$616, 2, FALSE),
IFERROR(VLOOKUP(G379, Gear!$A$3:$B$614, 2, FALSE),
IFERROR(VLOOKUP(G379, Workshop!$A$3:$B$604, 2, FALSE),
IFERROR(VLOOKUP(G379, Fish!$A$3:$B$613, 2, FALSE), 0)))))) &lt;= 0),
AND(NOT(ISBLANK(H379)),
IFERROR(VLOOKUP(H379, Crops!$A$3:$B$616, 2, FALSE),
IFERROR(VLOOKUP(H379, Trees!$A$3:$B$615, 2, FALSE),
IFERROR(VLOOKUP(H379, Animals!$A$3:$B$616, 2, FALSE),
IFERROR(VLOOKUP(H379, Gear!$A$3:$B$614, 2, FALSE),
IFERROR(VLOOKUP(H379, Workshop!$A$3:$B$604, 2, FALSE),
IFERROR(VLOOKUP(H379, Fish!$A$3:$B$613, 2, FALSE), 0)))))) &lt;= 0),
AND(NOT(ISBLANK(I379)),
IFERROR(VLOOKUP(I379, Crops!$A$3:$B$616, 2, FALSE),
IFERROR(VLOOKUP(I379, Trees!$A$3:$B$615, 2, FALSE),
IFERROR(VLOOKUP(I379, Animals!$A$3:$B$616, 2, FALSE),
IFERROR(VLOOKUP(I379, Gear!$A$3:$B$614, 2, FALSE),
IFERROR(VLOOKUP(I379, Workshop!$A$3:$B$604, 2, FALSE),
IFERROR(VLOOKUP(I379, Fish!$A$3:$B$613, 2, FALSE), 0)))))) &lt;= 0)), "X", "")</f>
        <v/>
      </c>
    </row>
    <row r="380" spans="3:10" x14ac:dyDescent="0.25">
      <c r="C380">
        <f>$G$1</f>
        <v>12</v>
      </c>
      <c r="D380">
        <f>SUMIF(Animals!G$3:G$616, A380, Animals!F$3:F$616)
+SUMIF(Gear!G$3:G$614, A380, Gear!F$3:F$614)
+SUMIF(Gear!H$3:H$614, A380, Gear!F$3:F$614)
+SUMIF(Gear!I$3:I$614, A380, Gear!F$3:F$614)
+SUMIF(Workshop!G$3:G$603, A380, Workshop!I$3:I$603)
+SUMIF(Workshop!J$3:J$603, A380, Workshop!L$3:L$603)
+SUMIF(Workshop!M$3:M$603, A380, Workshop!O$3:O$603)
+SUMIF(Workshop!P$3:P$603, A380, Workshop!R$3:R$603)
+SUMIF(Fish!G$3:G$616, A380, Fish!I$3:I$616)
+SUMIF(Fish!J$3:J$616, A380, Fish!L$3:L$616)</f>
        <v>0</v>
      </c>
      <c r="E380">
        <f t="shared" si="1"/>
        <v>12</v>
      </c>
      <c r="F380">
        <f>MAX(0, E380-B380)</f>
        <v>12</v>
      </c>
      <c r="J380" t="str">
        <f>IF(OR(
AND(NOT(ISBLANK(G380)),
IFERROR(VLOOKUP(G380, Crops!$A$3:$B$616, 2, FALSE),
IFERROR(VLOOKUP(G380, Trees!$A$3:$B$615, 2, FALSE),
IFERROR(VLOOKUP(G380, Animals!$A$3:$B$616, 2, FALSE),
IFERROR(VLOOKUP(G380, Gear!$A$3:$B$614, 2, FALSE),
IFERROR(VLOOKUP(G380, Workshop!$A$3:$B$604, 2, FALSE),
IFERROR(VLOOKUP(G380, Fish!$A$3:$B$613, 2, FALSE), 0)))))) &lt;= 0),
AND(NOT(ISBLANK(H380)),
IFERROR(VLOOKUP(H380, Crops!$A$3:$B$616, 2, FALSE),
IFERROR(VLOOKUP(H380, Trees!$A$3:$B$615, 2, FALSE),
IFERROR(VLOOKUP(H380, Animals!$A$3:$B$616, 2, FALSE),
IFERROR(VLOOKUP(H380, Gear!$A$3:$B$614, 2, FALSE),
IFERROR(VLOOKUP(H380, Workshop!$A$3:$B$604, 2, FALSE),
IFERROR(VLOOKUP(H380, Fish!$A$3:$B$613, 2, FALSE), 0)))))) &lt;= 0),
AND(NOT(ISBLANK(I380)),
IFERROR(VLOOKUP(I380, Crops!$A$3:$B$616, 2, FALSE),
IFERROR(VLOOKUP(I380, Trees!$A$3:$B$615, 2, FALSE),
IFERROR(VLOOKUP(I380, Animals!$A$3:$B$616, 2, FALSE),
IFERROR(VLOOKUP(I380, Gear!$A$3:$B$614, 2, FALSE),
IFERROR(VLOOKUP(I380, Workshop!$A$3:$B$604, 2, FALSE),
IFERROR(VLOOKUP(I380, Fish!$A$3:$B$613, 2, FALSE), 0)))))) &lt;= 0)), "X", "")</f>
        <v/>
      </c>
    </row>
    <row r="381" spans="3:10" x14ac:dyDescent="0.25">
      <c r="C381">
        <f>$G$1</f>
        <v>12</v>
      </c>
      <c r="D381">
        <f>SUMIF(Animals!G$3:G$616, A381, Animals!F$3:F$616)
+SUMIF(Gear!G$3:G$614, A381, Gear!F$3:F$614)
+SUMIF(Gear!H$3:H$614, A381, Gear!F$3:F$614)
+SUMIF(Gear!I$3:I$614, A381, Gear!F$3:F$614)
+SUMIF(Workshop!G$3:G$603, A381, Workshop!I$3:I$603)
+SUMIF(Workshop!J$3:J$603, A381, Workshop!L$3:L$603)
+SUMIF(Workshop!M$3:M$603, A381, Workshop!O$3:O$603)
+SUMIF(Workshop!P$3:P$603, A381, Workshop!R$3:R$603)
+SUMIF(Fish!G$3:G$616, A381, Fish!I$3:I$616)
+SUMIF(Fish!J$3:J$616, A381, Fish!L$3:L$616)</f>
        <v>0</v>
      </c>
      <c r="E381">
        <f t="shared" si="1"/>
        <v>12</v>
      </c>
      <c r="F381">
        <f>MAX(0, E381-B381)</f>
        <v>12</v>
      </c>
      <c r="J381" t="str">
        <f>IF(OR(
AND(NOT(ISBLANK(G381)),
IFERROR(VLOOKUP(G381, Crops!$A$3:$B$616, 2, FALSE),
IFERROR(VLOOKUP(G381, Trees!$A$3:$B$615, 2, FALSE),
IFERROR(VLOOKUP(G381, Animals!$A$3:$B$616, 2, FALSE),
IFERROR(VLOOKUP(G381, Gear!$A$3:$B$614, 2, FALSE),
IFERROR(VLOOKUP(G381, Workshop!$A$3:$B$604, 2, FALSE),
IFERROR(VLOOKUP(G381, Fish!$A$3:$B$613, 2, FALSE), 0)))))) &lt;= 0),
AND(NOT(ISBLANK(H381)),
IFERROR(VLOOKUP(H381, Crops!$A$3:$B$616, 2, FALSE),
IFERROR(VLOOKUP(H381, Trees!$A$3:$B$615, 2, FALSE),
IFERROR(VLOOKUP(H381, Animals!$A$3:$B$616, 2, FALSE),
IFERROR(VLOOKUP(H381, Gear!$A$3:$B$614, 2, FALSE),
IFERROR(VLOOKUP(H381, Workshop!$A$3:$B$604, 2, FALSE),
IFERROR(VLOOKUP(H381, Fish!$A$3:$B$613, 2, FALSE), 0)))))) &lt;= 0),
AND(NOT(ISBLANK(I381)),
IFERROR(VLOOKUP(I381, Crops!$A$3:$B$616, 2, FALSE),
IFERROR(VLOOKUP(I381, Trees!$A$3:$B$615, 2, FALSE),
IFERROR(VLOOKUP(I381, Animals!$A$3:$B$616, 2, FALSE),
IFERROR(VLOOKUP(I381, Gear!$A$3:$B$614, 2, FALSE),
IFERROR(VLOOKUP(I381, Workshop!$A$3:$B$604, 2, FALSE),
IFERROR(VLOOKUP(I381, Fish!$A$3:$B$613, 2, FALSE), 0)))))) &lt;= 0)), "X", "")</f>
        <v/>
      </c>
    </row>
    <row r="382" spans="3:10" x14ac:dyDescent="0.25">
      <c r="C382">
        <f>$G$1</f>
        <v>12</v>
      </c>
      <c r="D382">
        <f>SUMIF(Animals!G$3:G$616, A382, Animals!F$3:F$616)
+SUMIF(Gear!G$3:G$614, A382, Gear!F$3:F$614)
+SUMIF(Gear!H$3:H$614, A382, Gear!F$3:F$614)
+SUMIF(Gear!I$3:I$614, A382, Gear!F$3:F$614)
+SUMIF(Workshop!G$3:G$603, A382, Workshop!I$3:I$603)
+SUMIF(Workshop!J$3:J$603, A382, Workshop!L$3:L$603)
+SUMIF(Workshop!M$3:M$603, A382, Workshop!O$3:O$603)
+SUMIF(Workshop!P$3:P$603, A382, Workshop!R$3:R$603)
+SUMIF(Fish!G$3:G$616, A382, Fish!I$3:I$616)
+SUMIF(Fish!J$3:J$616, A382, Fish!L$3:L$616)</f>
        <v>0</v>
      </c>
      <c r="E382">
        <f t="shared" si="1"/>
        <v>12</v>
      </c>
      <c r="F382">
        <f>MAX(0, E382-B382)</f>
        <v>12</v>
      </c>
      <c r="J382" t="str">
        <f>IF(OR(
AND(NOT(ISBLANK(G382)),
IFERROR(VLOOKUP(G382, Crops!$A$3:$B$616, 2, FALSE),
IFERROR(VLOOKUP(G382, Trees!$A$3:$B$615, 2, FALSE),
IFERROR(VLOOKUP(G382, Animals!$A$3:$B$616, 2, FALSE),
IFERROR(VLOOKUP(G382, Gear!$A$3:$B$614, 2, FALSE),
IFERROR(VLOOKUP(G382, Workshop!$A$3:$B$604, 2, FALSE),
IFERROR(VLOOKUP(G382, Fish!$A$3:$B$613, 2, FALSE), 0)))))) &lt;= 0),
AND(NOT(ISBLANK(H382)),
IFERROR(VLOOKUP(H382, Crops!$A$3:$B$616, 2, FALSE),
IFERROR(VLOOKUP(H382, Trees!$A$3:$B$615, 2, FALSE),
IFERROR(VLOOKUP(H382, Animals!$A$3:$B$616, 2, FALSE),
IFERROR(VLOOKUP(H382, Gear!$A$3:$B$614, 2, FALSE),
IFERROR(VLOOKUP(H382, Workshop!$A$3:$B$604, 2, FALSE),
IFERROR(VLOOKUP(H382, Fish!$A$3:$B$613, 2, FALSE), 0)))))) &lt;= 0),
AND(NOT(ISBLANK(I382)),
IFERROR(VLOOKUP(I382, Crops!$A$3:$B$616, 2, FALSE),
IFERROR(VLOOKUP(I382, Trees!$A$3:$B$615, 2, FALSE),
IFERROR(VLOOKUP(I382, Animals!$A$3:$B$616, 2, FALSE),
IFERROR(VLOOKUP(I382, Gear!$A$3:$B$614, 2, FALSE),
IFERROR(VLOOKUP(I382, Workshop!$A$3:$B$604, 2, FALSE),
IFERROR(VLOOKUP(I382, Fish!$A$3:$B$613, 2, FALSE), 0)))))) &lt;= 0)), "X", "")</f>
        <v/>
      </c>
    </row>
    <row r="383" spans="3:10" x14ac:dyDescent="0.25">
      <c r="C383">
        <f>$G$1</f>
        <v>12</v>
      </c>
      <c r="D383">
        <f>SUMIF(Animals!G$3:G$616, A383, Animals!F$3:F$616)
+SUMIF(Gear!G$3:G$614, A383, Gear!F$3:F$614)
+SUMIF(Gear!H$3:H$614, A383, Gear!F$3:F$614)
+SUMIF(Gear!I$3:I$614, A383, Gear!F$3:F$614)
+SUMIF(Workshop!G$3:G$603, A383, Workshop!I$3:I$603)
+SUMIF(Workshop!J$3:J$603, A383, Workshop!L$3:L$603)
+SUMIF(Workshop!M$3:M$603, A383, Workshop!O$3:O$603)
+SUMIF(Workshop!P$3:P$603, A383, Workshop!R$3:R$603)
+SUMIF(Fish!G$3:G$616, A383, Fish!I$3:I$616)
+SUMIF(Fish!J$3:J$616, A383, Fish!L$3:L$616)</f>
        <v>0</v>
      </c>
      <c r="E383">
        <f t="shared" si="1"/>
        <v>12</v>
      </c>
      <c r="F383">
        <f>MAX(0, E383-B383)</f>
        <v>12</v>
      </c>
      <c r="J383" t="str">
        <f>IF(OR(
AND(NOT(ISBLANK(G383)),
IFERROR(VLOOKUP(G383, Crops!$A$3:$B$616, 2, FALSE),
IFERROR(VLOOKUP(G383, Trees!$A$3:$B$615, 2, FALSE),
IFERROR(VLOOKUP(G383, Animals!$A$3:$B$616, 2, FALSE),
IFERROR(VLOOKUP(G383, Gear!$A$3:$B$614, 2, FALSE),
IFERROR(VLOOKUP(G383, Workshop!$A$3:$B$604, 2, FALSE),
IFERROR(VLOOKUP(G383, Fish!$A$3:$B$613, 2, FALSE), 0)))))) &lt;= 0),
AND(NOT(ISBLANK(H383)),
IFERROR(VLOOKUP(H383, Crops!$A$3:$B$616, 2, FALSE),
IFERROR(VLOOKUP(H383, Trees!$A$3:$B$615, 2, FALSE),
IFERROR(VLOOKUP(H383, Animals!$A$3:$B$616, 2, FALSE),
IFERROR(VLOOKUP(H383, Gear!$A$3:$B$614, 2, FALSE),
IFERROR(VLOOKUP(H383, Workshop!$A$3:$B$604, 2, FALSE),
IFERROR(VLOOKUP(H383, Fish!$A$3:$B$613, 2, FALSE), 0)))))) &lt;= 0),
AND(NOT(ISBLANK(I383)),
IFERROR(VLOOKUP(I383, Crops!$A$3:$B$616, 2, FALSE),
IFERROR(VLOOKUP(I383, Trees!$A$3:$B$615, 2, FALSE),
IFERROR(VLOOKUP(I383, Animals!$A$3:$B$616, 2, FALSE),
IFERROR(VLOOKUP(I383, Gear!$A$3:$B$614, 2, FALSE),
IFERROR(VLOOKUP(I383, Workshop!$A$3:$B$604, 2, FALSE),
IFERROR(VLOOKUP(I383, Fish!$A$3:$B$613, 2, FALSE), 0)))))) &lt;= 0)), "X", "")</f>
        <v/>
      </c>
    </row>
    <row r="384" spans="3:10" x14ac:dyDescent="0.25">
      <c r="C384">
        <f>$G$1</f>
        <v>12</v>
      </c>
      <c r="D384">
        <f>SUMIF(Animals!G$3:G$616, A384, Animals!F$3:F$616)
+SUMIF(Gear!G$3:G$614, A384, Gear!F$3:F$614)
+SUMIF(Gear!H$3:H$614, A384, Gear!F$3:F$614)
+SUMIF(Gear!I$3:I$614, A384, Gear!F$3:F$614)
+SUMIF(Workshop!G$3:G$603, A384, Workshop!I$3:I$603)
+SUMIF(Workshop!J$3:J$603, A384, Workshop!L$3:L$603)
+SUMIF(Workshop!M$3:M$603, A384, Workshop!O$3:O$603)
+SUMIF(Workshop!P$3:P$603, A384, Workshop!R$3:R$603)
+SUMIF(Fish!G$3:G$616, A384, Fish!I$3:I$616)
+SUMIF(Fish!J$3:J$616, A384, Fish!L$3:L$616)</f>
        <v>0</v>
      </c>
      <c r="E384">
        <f t="shared" si="1"/>
        <v>12</v>
      </c>
      <c r="F384">
        <f>MAX(0, E384-B384)</f>
        <v>12</v>
      </c>
      <c r="J384" t="str">
        <f>IF(OR(
AND(NOT(ISBLANK(G384)),
IFERROR(VLOOKUP(G384, Crops!$A$3:$B$616, 2, FALSE),
IFERROR(VLOOKUP(G384, Trees!$A$3:$B$615, 2, FALSE),
IFERROR(VLOOKUP(G384, Animals!$A$3:$B$616, 2, FALSE),
IFERROR(VLOOKUP(G384, Gear!$A$3:$B$614, 2, FALSE),
IFERROR(VLOOKUP(G384, Workshop!$A$3:$B$604, 2, FALSE),
IFERROR(VLOOKUP(G384, Fish!$A$3:$B$613, 2, FALSE), 0)))))) &lt;= 0),
AND(NOT(ISBLANK(H384)),
IFERROR(VLOOKUP(H384, Crops!$A$3:$B$616, 2, FALSE),
IFERROR(VLOOKUP(H384, Trees!$A$3:$B$615, 2, FALSE),
IFERROR(VLOOKUP(H384, Animals!$A$3:$B$616, 2, FALSE),
IFERROR(VLOOKUP(H384, Gear!$A$3:$B$614, 2, FALSE),
IFERROR(VLOOKUP(H384, Workshop!$A$3:$B$604, 2, FALSE),
IFERROR(VLOOKUP(H384, Fish!$A$3:$B$613, 2, FALSE), 0)))))) &lt;= 0),
AND(NOT(ISBLANK(I384)),
IFERROR(VLOOKUP(I384, Crops!$A$3:$B$616, 2, FALSE),
IFERROR(VLOOKUP(I384, Trees!$A$3:$B$615, 2, FALSE),
IFERROR(VLOOKUP(I384, Animals!$A$3:$B$616, 2, FALSE),
IFERROR(VLOOKUP(I384, Gear!$A$3:$B$614, 2, FALSE),
IFERROR(VLOOKUP(I384, Workshop!$A$3:$B$604, 2, FALSE),
IFERROR(VLOOKUP(I384, Fish!$A$3:$B$613, 2, FALSE), 0)))))) &lt;= 0)), "X", "")</f>
        <v/>
      </c>
    </row>
    <row r="385" spans="3:10" x14ac:dyDescent="0.25">
      <c r="C385">
        <f>$G$1</f>
        <v>12</v>
      </c>
      <c r="D385">
        <f>SUMIF(Animals!G$3:G$616, A385, Animals!F$3:F$616)
+SUMIF(Gear!G$3:G$614, A385, Gear!F$3:F$614)
+SUMIF(Gear!H$3:H$614, A385, Gear!F$3:F$614)
+SUMIF(Gear!I$3:I$614, A385, Gear!F$3:F$614)
+SUMIF(Workshop!G$3:G$603, A385, Workshop!I$3:I$603)
+SUMIF(Workshop!J$3:J$603, A385, Workshop!L$3:L$603)
+SUMIF(Workshop!M$3:M$603, A385, Workshop!O$3:O$603)
+SUMIF(Workshop!P$3:P$603, A385, Workshop!R$3:R$603)
+SUMIF(Fish!G$3:G$616, A385, Fish!I$3:I$616)
+SUMIF(Fish!J$3:J$616, A385, Fish!L$3:L$616)</f>
        <v>0</v>
      </c>
      <c r="E385">
        <f t="shared" si="1"/>
        <v>12</v>
      </c>
      <c r="F385">
        <f>MAX(0, E385-B385)</f>
        <v>12</v>
      </c>
      <c r="J385" t="str">
        <f>IF(OR(
AND(NOT(ISBLANK(G385)),
IFERROR(VLOOKUP(G385, Crops!$A$3:$B$616, 2, FALSE),
IFERROR(VLOOKUP(G385, Trees!$A$3:$B$615, 2, FALSE),
IFERROR(VLOOKUP(G385, Animals!$A$3:$B$616, 2, FALSE),
IFERROR(VLOOKUP(G385, Gear!$A$3:$B$614, 2, FALSE),
IFERROR(VLOOKUP(G385, Workshop!$A$3:$B$604, 2, FALSE),
IFERROR(VLOOKUP(G385, Fish!$A$3:$B$613, 2, FALSE), 0)))))) &lt;= 0),
AND(NOT(ISBLANK(H385)),
IFERROR(VLOOKUP(H385, Crops!$A$3:$B$616, 2, FALSE),
IFERROR(VLOOKUP(H385, Trees!$A$3:$B$615, 2, FALSE),
IFERROR(VLOOKUP(H385, Animals!$A$3:$B$616, 2, FALSE),
IFERROR(VLOOKUP(H385, Gear!$A$3:$B$614, 2, FALSE),
IFERROR(VLOOKUP(H385, Workshop!$A$3:$B$604, 2, FALSE),
IFERROR(VLOOKUP(H385, Fish!$A$3:$B$613, 2, FALSE), 0)))))) &lt;= 0),
AND(NOT(ISBLANK(I385)),
IFERROR(VLOOKUP(I385, Crops!$A$3:$B$616, 2, FALSE),
IFERROR(VLOOKUP(I385, Trees!$A$3:$B$615, 2, FALSE),
IFERROR(VLOOKUP(I385, Animals!$A$3:$B$616, 2, FALSE),
IFERROR(VLOOKUP(I385, Gear!$A$3:$B$614, 2, FALSE),
IFERROR(VLOOKUP(I385, Workshop!$A$3:$B$604, 2, FALSE),
IFERROR(VLOOKUP(I385, Fish!$A$3:$B$613, 2, FALSE), 0)))))) &lt;= 0)), "X", "")</f>
        <v/>
      </c>
    </row>
    <row r="386" spans="3:10" x14ac:dyDescent="0.25">
      <c r="C386">
        <f>$G$1</f>
        <v>12</v>
      </c>
      <c r="D386">
        <f>SUMIF(Animals!G$3:G$616, A386, Animals!F$3:F$616)
+SUMIF(Gear!G$3:G$614, A386, Gear!F$3:F$614)
+SUMIF(Gear!H$3:H$614, A386, Gear!F$3:F$614)
+SUMIF(Gear!I$3:I$614, A386, Gear!F$3:F$614)
+SUMIF(Workshop!G$3:G$603, A386, Workshop!I$3:I$603)
+SUMIF(Workshop!J$3:J$603, A386, Workshop!L$3:L$603)
+SUMIF(Workshop!M$3:M$603, A386, Workshop!O$3:O$603)
+SUMIF(Workshop!P$3:P$603, A386, Workshop!R$3:R$603)
+SUMIF(Fish!G$3:G$616, A386, Fish!I$3:I$616)
+SUMIF(Fish!J$3:J$616, A386, Fish!L$3:L$616)</f>
        <v>0</v>
      </c>
      <c r="E386">
        <f t="shared" si="1"/>
        <v>12</v>
      </c>
      <c r="F386">
        <f>MAX(0, E386-B386)</f>
        <v>12</v>
      </c>
      <c r="J386" t="str">
        <f>IF(OR(
AND(NOT(ISBLANK(G386)),
IFERROR(VLOOKUP(G386, Crops!$A$3:$B$616, 2, FALSE),
IFERROR(VLOOKUP(G386, Trees!$A$3:$B$615, 2, FALSE),
IFERROR(VLOOKUP(G386, Animals!$A$3:$B$616, 2, FALSE),
IFERROR(VLOOKUP(G386, Gear!$A$3:$B$614, 2, FALSE),
IFERROR(VLOOKUP(G386, Workshop!$A$3:$B$604, 2, FALSE),
IFERROR(VLOOKUP(G386, Fish!$A$3:$B$613, 2, FALSE), 0)))))) &lt;= 0),
AND(NOT(ISBLANK(H386)),
IFERROR(VLOOKUP(H386, Crops!$A$3:$B$616, 2, FALSE),
IFERROR(VLOOKUP(H386, Trees!$A$3:$B$615, 2, FALSE),
IFERROR(VLOOKUP(H386, Animals!$A$3:$B$616, 2, FALSE),
IFERROR(VLOOKUP(H386, Gear!$A$3:$B$614, 2, FALSE),
IFERROR(VLOOKUP(H386, Workshop!$A$3:$B$604, 2, FALSE),
IFERROR(VLOOKUP(H386, Fish!$A$3:$B$613, 2, FALSE), 0)))))) &lt;= 0),
AND(NOT(ISBLANK(I386)),
IFERROR(VLOOKUP(I386, Crops!$A$3:$B$616, 2, FALSE),
IFERROR(VLOOKUP(I386, Trees!$A$3:$B$615, 2, FALSE),
IFERROR(VLOOKUP(I386, Animals!$A$3:$B$616, 2, FALSE),
IFERROR(VLOOKUP(I386, Gear!$A$3:$B$614, 2, FALSE),
IFERROR(VLOOKUP(I386, Workshop!$A$3:$B$604, 2, FALSE),
IFERROR(VLOOKUP(I386, Fish!$A$3:$B$613, 2, FALSE), 0)))))) &lt;= 0)), "X", "")</f>
        <v/>
      </c>
    </row>
    <row r="387" spans="3:10" x14ac:dyDescent="0.25">
      <c r="C387">
        <f>$G$1</f>
        <v>12</v>
      </c>
      <c r="D387">
        <f>SUMIF(Animals!G$3:G$616, A387, Animals!F$3:F$616)
+SUMIF(Gear!G$3:G$614, A387, Gear!F$3:F$614)
+SUMIF(Gear!H$3:H$614, A387, Gear!F$3:F$614)
+SUMIF(Gear!I$3:I$614, A387, Gear!F$3:F$614)
+SUMIF(Workshop!G$3:G$603, A387, Workshop!I$3:I$603)
+SUMIF(Workshop!J$3:J$603, A387, Workshop!L$3:L$603)
+SUMIF(Workshop!M$3:M$603, A387, Workshop!O$3:O$603)
+SUMIF(Workshop!P$3:P$603, A387, Workshop!R$3:R$603)
+SUMIF(Fish!G$3:G$616, A387, Fish!I$3:I$616)
+SUMIF(Fish!J$3:J$616, A387, Fish!L$3:L$616)</f>
        <v>0</v>
      </c>
      <c r="E387">
        <f t="shared" ref="E387:E450" si="2">SUM(C387:D387)</f>
        <v>12</v>
      </c>
      <c r="F387">
        <f>MAX(0, E387-B387)</f>
        <v>12</v>
      </c>
      <c r="J387" t="str">
        <f>IF(OR(
AND(NOT(ISBLANK(G387)),
IFERROR(VLOOKUP(G387, Crops!$A$3:$B$616, 2, FALSE),
IFERROR(VLOOKUP(G387, Trees!$A$3:$B$615, 2, FALSE),
IFERROR(VLOOKUP(G387, Animals!$A$3:$B$616, 2, FALSE),
IFERROR(VLOOKUP(G387, Gear!$A$3:$B$614, 2, FALSE),
IFERROR(VLOOKUP(G387, Workshop!$A$3:$B$604, 2, FALSE),
IFERROR(VLOOKUP(G387, Fish!$A$3:$B$613, 2, FALSE), 0)))))) &lt;= 0),
AND(NOT(ISBLANK(H387)),
IFERROR(VLOOKUP(H387, Crops!$A$3:$B$616, 2, FALSE),
IFERROR(VLOOKUP(H387, Trees!$A$3:$B$615, 2, FALSE),
IFERROR(VLOOKUP(H387, Animals!$A$3:$B$616, 2, FALSE),
IFERROR(VLOOKUP(H387, Gear!$A$3:$B$614, 2, FALSE),
IFERROR(VLOOKUP(H387, Workshop!$A$3:$B$604, 2, FALSE),
IFERROR(VLOOKUP(H387, Fish!$A$3:$B$613, 2, FALSE), 0)))))) &lt;= 0),
AND(NOT(ISBLANK(I387)),
IFERROR(VLOOKUP(I387, Crops!$A$3:$B$616, 2, FALSE),
IFERROR(VLOOKUP(I387, Trees!$A$3:$B$615, 2, FALSE),
IFERROR(VLOOKUP(I387, Animals!$A$3:$B$616, 2, FALSE),
IFERROR(VLOOKUP(I387, Gear!$A$3:$B$614, 2, FALSE),
IFERROR(VLOOKUP(I387, Workshop!$A$3:$B$604, 2, FALSE),
IFERROR(VLOOKUP(I387, Fish!$A$3:$B$613, 2, FALSE), 0)))))) &lt;= 0)), "X", "")</f>
        <v/>
      </c>
    </row>
    <row r="388" spans="3:10" x14ac:dyDescent="0.25">
      <c r="C388">
        <f>$G$1</f>
        <v>12</v>
      </c>
      <c r="D388">
        <f>SUMIF(Animals!G$3:G$616, A388, Animals!F$3:F$616)
+SUMIF(Gear!G$3:G$614, A388, Gear!F$3:F$614)
+SUMIF(Gear!H$3:H$614, A388, Gear!F$3:F$614)
+SUMIF(Gear!I$3:I$614, A388, Gear!F$3:F$614)
+SUMIF(Workshop!G$3:G$603, A388, Workshop!I$3:I$603)
+SUMIF(Workshop!J$3:J$603, A388, Workshop!L$3:L$603)
+SUMIF(Workshop!M$3:M$603, A388, Workshop!O$3:O$603)
+SUMIF(Workshop!P$3:P$603, A388, Workshop!R$3:R$603)
+SUMIF(Fish!G$3:G$616, A388, Fish!I$3:I$616)
+SUMIF(Fish!J$3:J$616, A388, Fish!L$3:L$616)</f>
        <v>0</v>
      </c>
      <c r="E388">
        <f t="shared" si="2"/>
        <v>12</v>
      </c>
      <c r="F388">
        <f>MAX(0, E388-B388)</f>
        <v>12</v>
      </c>
      <c r="J388" t="str">
        <f>IF(OR(
AND(NOT(ISBLANK(G388)),
IFERROR(VLOOKUP(G388, Crops!$A$3:$B$616, 2, FALSE),
IFERROR(VLOOKUP(G388, Trees!$A$3:$B$615, 2, FALSE),
IFERROR(VLOOKUP(G388, Animals!$A$3:$B$616, 2, FALSE),
IFERROR(VLOOKUP(G388, Gear!$A$3:$B$614, 2, FALSE),
IFERROR(VLOOKUP(G388, Workshop!$A$3:$B$604, 2, FALSE),
IFERROR(VLOOKUP(G388, Fish!$A$3:$B$613, 2, FALSE), 0)))))) &lt;= 0),
AND(NOT(ISBLANK(H388)),
IFERROR(VLOOKUP(H388, Crops!$A$3:$B$616, 2, FALSE),
IFERROR(VLOOKUP(H388, Trees!$A$3:$B$615, 2, FALSE),
IFERROR(VLOOKUP(H388, Animals!$A$3:$B$616, 2, FALSE),
IFERROR(VLOOKUP(H388, Gear!$A$3:$B$614, 2, FALSE),
IFERROR(VLOOKUP(H388, Workshop!$A$3:$B$604, 2, FALSE),
IFERROR(VLOOKUP(H388, Fish!$A$3:$B$613, 2, FALSE), 0)))))) &lt;= 0),
AND(NOT(ISBLANK(I388)),
IFERROR(VLOOKUP(I388, Crops!$A$3:$B$616, 2, FALSE),
IFERROR(VLOOKUP(I388, Trees!$A$3:$B$615, 2, FALSE),
IFERROR(VLOOKUP(I388, Animals!$A$3:$B$616, 2, FALSE),
IFERROR(VLOOKUP(I388, Gear!$A$3:$B$614, 2, FALSE),
IFERROR(VLOOKUP(I388, Workshop!$A$3:$B$604, 2, FALSE),
IFERROR(VLOOKUP(I388, Fish!$A$3:$B$613, 2, FALSE), 0)))))) &lt;= 0)), "X", "")</f>
        <v/>
      </c>
    </row>
    <row r="389" spans="3:10" x14ac:dyDescent="0.25">
      <c r="C389">
        <f>$G$1</f>
        <v>12</v>
      </c>
      <c r="D389">
        <f>SUMIF(Animals!G$3:G$616, A389, Animals!F$3:F$616)
+SUMIF(Gear!G$3:G$614, A389, Gear!F$3:F$614)
+SUMIF(Gear!H$3:H$614, A389, Gear!F$3:F$614)
+SUMIF(Gear!I$3:I$614, A389, Gear!F$3:F$614)
+SUMIF(Workshop!G$3:G$603, A389, Workshop!I$3:I$603)
+SUMIF(Workshop!J$3:J$603, A389, Workshop!L$3:L$603)
+SUMIF(Workshop!M$3:M$603, A389, Workshop!O$3:O$603)
+SUMIF(Workshop!P$3:P$603, A389, Workshop!R$3:R$603)
+SUMIF(Fish!G$3:G$616, A389, Fish!I$3:I$616)
+SUMIF(Fish!J$3:J$616, A389, Fish!L$3:L$616)</f>
        <v>0</v>
      </c>
      <c r="E389">
        <f t="shared" si="2"/>
        <v>12</v>
      </c>
      <c r="F389">
        <f>MAX(0, E389-B389)</f>
        <v>12</v>
      </c>
      <c r="J389" t="str">
        <f>IF(OR(
AND(NOT(ISBLANK(G389)),
IFERROR(VLOOKUP(G389, Crops!$A$3:$B$616, 2, FALSE),
IFERROR(VLOOKUP(G389, Trees!$A$3:$B$615, 2, FALSE),
IFERROR(VLOOKUP(G389, Animals!$A$3:$B$616, 2, FALSE),
IFERROR(VLOOKUP(G389, Gear!$A$3:$B$614, 2, FALSE),
IFERROR(VLOOKUP(G389, Workshop!$A$3:$B$604, 2, FALSE),
IFERROR(VLOOKUP(G389, Fish!$A$3:$B$613, 2, FALSE), 0)))))) &lt;= 0),
AND(NOT(ISBLANK(H389)),
IFERROR(VLOOKUP(H389, Crops!$A$3:$B$616, 2, FALSE),
IFERROR(VLOOKUP(H389, Trees!$A$3:$B$615, 2, FALSE),
IFERROR(VLOOKUP(H389, Animals!$A$3:$B$616, 2, FALSE),
IFERROR(VLOOKUP(H389, Gear!$A$3:$B$614, 2, FALSE),
IFERROR(VLOOKUP(H389, Workshop!$A$3:$B$604, 2, FALSE),
IFERROR(VLOOKUP(H389, Fish!$A$3:$B$613, 2, FALSE), 0)))))) &lt;= 0),
AND(NOT(ISBLANK(I389)),
IFERROR(VLOOKUP(I389, Crops!$A$3:$B$616, 2, FALSE),
IFERROR(VLOOKUP(I389, Trees!$A$3:$B$615, 2, FALSE),
IFERROR(VLOOKUP(I389, Animals!$A$3:$B$616, 2, FALSE),
IFERROR(VLOOKUP(I389, Gear!$A$3:$B$614, 2, FALSE),
IFERROR(VLOOKUP(I389, Workshop!$A$3:$B$604, 2, FALSE),
IFERROR(VLOOKUP(I389, Fish!$A$3:$B$613, 2, FALSE), 0)))))) &lt;= 0)), "X", "")</f>
        <v/>
      </c>
    </row>
    <row r="390" spans="3:10" x14ac:dyDescent="0.25">
      <c r="C390">
        <f>$G$1</f>
        <v>12</v>
      </c>
      <c r="D390">
        <f>SUMIF(Animals!G$3:G$616, A390, Animals!F$3:F$616)
+SUMIF(Gear!G$3:G$614, A390, Gear!F$3:F$614)
+SUMIF(Gear!H$3:H$614, A390, Gear!F$3:F$614)
+SUMIF(Gear!I$3:I$614, A390, Gear!F$3:F$614)
+SUMIF(Workshop!G$3:G$603, A390, Workshop!I$3:I$603)
+SUMIF(Workshop!J$3:J$603, A390, Workshop!L$3:L$603)
+SUMIF(Workshop!M$3:M$603, A390, Workshop!O$3:O$603)
+SUMIF(Workshop!P$3:P$603, A390, Workshop!R$3:R$603)
+SUMIF(Fish!G$3:G$616, A390, Fish!I$3:I$616)
+SUMIF(Fish!J$3:J$616, A390, Fish!L$3:L$616)</f>
        <v>0</v>
      </c>
      <c r="E390">
        <f t="shared" si="2"/>
        <v>12</v>
      </c>
      <c r="F390">
        <f>MAX(0, E390-B390)</f>
        <v>12</v>
      </c>
      <c r="J390" t="str">
        <f>IF(OR(
AND(NOT(ISBLANK(G390)),
IFERROR(VLOOKUP(G390, Crops!$A$3:$B$616, 2, FALSE),
IFERROR(VLOOKUP(G390, Trees!$A$3:$B$615, 2, FALSE),
IFERROR(VLOOKUP(G390, Animals!$A$3:$B$616, 2, FALSE),
IFERROR(VLOOKUP(G390, Gear!$A$3:$B$614, 2, FALSE),
IFERROR(VLOOKUP(G390, Workshop!$A$3:$B$604, 2, FALSE),
IFERROR(VLOOKUP(G390, Fish!$A$3:$B$613, 2, FALSE), 0)))))) &lt;= 0),
AND(NOT(ISBLANK(H390)),
IFERROR(VLOOKUP(H390, Crops!$A$3:$B$616, 2, FALSE),
IFERROR(VLOOKUP(H390, Trees!$A$3:$B$615, 2, FALSE),
IFERROR(VLOOKUP(H390, Animals!$A$3:$B$616, 2, FALSE),
IFERROR(VLOOKUP(H390, Gear!$A$3:$B$614, 2, FALSE),
IFERROR(VLOOKUP(H390, Workshop!$A$3:$B$604, 2, FALSE),
IFERROR(VLOOKUP(H390, Fish!$A$3:$B$613, 2, FALSE), 0)))))) &lt;= 0),
AND(NOT(ISBLANK(I390)),
IFERROR(VLOOKUP(I390, Crops!$A$3:$B$616, 2, FALSE),
IFERROR(VLOOKUP(I390, Trees!$A$3:$B$615, 2, FALSE),
IFERROR(VLOOKUP(I390, Animals!$A$3:$B$616, 2, FALSE),
IFERROR(VLOOKUP(I390, Gear!$A$3:$B$614, 2, FALSE),
IFERROR(VLOOKUP(I390, Workshop!$A$3:$B$604, 2, FALSE),
IFERROR(VLOOKUP(I390, Fish!$A$3:$B$613, 2, FALSE), 0)))))) &lt;= 0)), "X", "")</f>
        <v/>
      </c>
    </row>
    <row r="391" spans="3:10" x14ac:dyDescent="0.25">
      <c r="C391">
        <f>$G$1</f>
        <v>12</v>
      </c>
      <c r="D391">
        <f>SUMIF(Animals!G$3:G$616, A391, Animals!F$3:F$616)
+SUMIF(Gear!G$3:G$614, A391, Gear!F$3:F$614)
+SUMIF(Gear!H$3:H$614, A391, Gear!F$3:F$614)
+SUMIF(Gear!I$3:I$614, A391, Gear!F$3:F$614)
+SUMIF(Workshop!G$3:G$603, A391, Workshop!I$3:I$603)
+SUMIF(Workshop!J$3:J$603, A391, Workshop!L$3:L$603)
+SUMIF(Workshop!M$3:M$603, A391, Workshop!O$3:O$603)
+SUMIF(Workshop!P$3:P$603, A391, Workshop!R$3:R$603)
+SUMIF(Fish!G$3:G$616, A391, Fish!I$3:I$616)
+SUMIF(Fish!J$3:J$616, A391, Fish!L$3:L$616)</f>
        <v>0</v>
      </c>
      <c r="E391">
        <f>SUM(C391:D391)</f>
        <v>12</v>
      </c>
      <c r="F391">
        <f>MAX(0, E391-B391)</f>
        <v>12</v>
      </c>
      <c r="J391" t="str">
        <f>IF(OR(
AND(NOT(ISBLANK(G391)),
IFERROR(VLOOKUP(G391, Crops!$A$3:$B$616, 2, FALSE),
IFERROR(VLOOKUP(G391, Trees!$A$3:$B$615, 2, FALSE),
IFERROR(VLOOKUP(G391, Animals!$A$3:$B$616, 2, FALSE),
IFERROR(VLOOKUP(G391, Gear!$A$3:$B$614, 2, FALSE),
IFERROR(VLOOKUP(G391, Workshop!$A$3:$B$604, 2, FALSE),
IFERROR(VLOOKUP(G391, Fish!$A$3:$B$613, 2, FALSE), 0)))))) &lt;= 0),
AND(NOT(ISBLANK(H391)),
IFERROR(VLOOKUP(H391, Crops!$A$3:$B$616, 2, FALSE),
IFERROR(VLOOKUP(H391, Trees!$A$3:$B$615, 2, FALSE),
IFERROR(VLOOKUP(H391, Animals!$A$3:$B$616, 2, FALSE),
IFERROR(VLOOKUP(H391, Gear!$A$3:$B$614, 2, FALSE),
IFERROR(VLOOKUP(H391, Workshop!$A$3:$B$604, 2, FALSE),
IFERROR(VLOOKUP(H391, Fish!$A$3:$B$613, 2, FALSE), 0)))))) &lt;= 0),
AND(NOT(ISBLANK(I391)),
IFERROR(VLOOKUP(I391, Crops!$A$3:$B$616, 2, FALSE),
IFERROR(VLOOKUP(I391, Trees!$A$3:$B$615, 2, FALSE),
IFERROR(VLOOKUP(I391, Animals!$A$3:$B$616, 2, FALSE),
IFERROR(VLOOKUP(I391, Gear!$A$3:$B$614, 2, FALSE),
IFERROR(VLOOKUP(I391, Workshop!$A$3:$B$604, 2, FALSE),
IFERROR(VLOOKUP(I391, Fish!$A$3:$B$613, 2, FALSE), 0)))))) &lt;= 0)), "X", "")</f>
        <v/>
      </c>
    </row>
    <row r="392" spans="3:10" x14ac:dyDescent="0.25">
      <c r="C392">
        <f>$G$1</f>
        <v>12</v>
      </c>
      <c r="D392">
        <f>SUMIF(Animals!G$3:G$616, A392, Animals!F$3:F$616)
+SUMIF(Gear!G$3:G$614, A392, Gear!F$3:F$614)
+SUMIF(Gear!H$3:H$614, A392, Gear!F$3:F$614)
+SUMIF(Gear!I$3:I$614, A392, Gear!F$3:F$614)
+SUMIF(Workshop!G$3:G$603, A392, Workshop!I$3:I$603)
+SUMIF(Workshop!J$3:J$603, A392, Workshop!L$3:L$603)
+SUMIF(Workshop!M$3:M$603, A392, Workshop!O$3:O$603)
+SUMIF(Workshop!P$3:P$603, A392, Workshop!R$3:R$603)
+SUMIF(Fish!G$3:G$616, A392, Fish!I$3:I$616)
+SUMIF(Fish!J$3:J$616, A392, Fish!L$3:L$616)</f>
        <v>0</v>
      </c>
      <c r="E392">
        <f>SUM(C392:D392)</f>
        <v>12</v>
      </c>
      <c r="F392">
        <f>MAX(0, E392-B392)</f>
        <v>12</v>
      </c>
      <c r="J392" t="str">
        <f>IF(OR(
AND(NOT(ISBLANK(G392)),
IFERROR(VLOOKUP(G392, Crops!$A$3:$B$616, 2, FALSE),
IFERROR(VLOOKUP(G392, Trees!$A$3:$B$615, 2, FALSE),
IFERROR(VLOOKUP(G392, Animals!$A$3:$B$616, 2, FALSE),
IFERROR(VLOOKUP(G392, Gear!$A$3:$B$614, 2, FALSE),
IFERROR(VLOOKUP(G392, Workshop!$A$3:$B$604, 2, FALSE),
IFERROR(VLOOKUP(G392, Fish!$A$3:$B$613, 2, FALSE), 0)))))) &lt;= 0),
AND(NOT(ISBLANK(H392)),
IFERROR(VLOOKUP(H392, Crops!$A$3:$B$616, 2, FALSE),
IFERROR(VLOOKUP(H392, Trees!$A$3:$B$615, 2, FALSE),
IFERROR(VLOOKUP(H392, Animals!$A$3:$B$616, 2, FALSE),
IFERROR(VLOOKUP(H392, Gear!$A$3:$B$614, 2, FALSE),
IFERROR(VLOOKUP(H392, Workshop!$A$3:$B$604, 2, FALSE),
IFERROR(VLOOKUP(H392, Fish!$A$3:$B$613, 2, FALSE), 0)))))) &lt;= 0),
AND(NOT(ISBLANK(I392)),
IFERROR(VLOOKUP(I392, Crops!$A$3:$B$616, 2, FALSE),
IFERROR(VLOOKUP(I392, Trees!$A$3:$B$615, 2, FALSE),
IFERROR(VLOOKUP(I392, Animals!$A$3:$B$616, 2, FALSE),
IFERROR(VLOOKUP(I392, Gear!$A$3:$B$614, 2, FALSE),
IFERROR(VLOOKUP(I392, Workshop!$A$3:$B$604, 2, FALSE),
IFERROR(VLOOKUP(I392, Fish!$A$3:$B$613, 2, FALSE), 0)))))) &lt;= 0)), "X", "")</f>
        <v/>
      </c>
    </row>
    <row r="393" spans="3:10" x14ac:dyDescent="0.25">
      <c r="C393">
        <f>$G$1</f>
        <v>12</v>
      </c>
      <c r="D393">
        <f>SUMIF(Animals!G$3:G$616, A393, Animals!F$3:F$616)
+SUMIF(Gear!G$3:G$614, A393, Gear!F$3:F$614)
+SUMIF(Gear!H$3:H$614, A393, Gear!F$3:F$614)
+SUMIF(Gear!I$3:I$614, A393, Gear!F$3:F$614)
+SUMIF(Workshop!G$3:G$603, A393, Workshop!I$3:I$603)
+SUMIF(Workshop!J$3:J$603, A393, Workshop!L$3:L$603)
+SUMIF(Workshop!M$3:M$603, A393, Workshop!O$3:O$603)
+SUMIF(Workshop!P$3:P$603, A393, Workshop!R$3:R$603)
+SUMIF(Fish!G$3:G$616, A393, Fish!I$3:I$616)
+SUMIF(Fish!J$3:J$616, A393, Fish!L$3:L$616)</f>
        <v>0</v>
      </c>
      <c r="E393">
        <f>SUM(C393:D393)</f>
        <v>12</v>
      </c>
      <c r="F393">
        <f>MAX(0, E393-B393)</f>
        <v>12</v>
      </c>
      <c r="J393" t="str">
        <f>IF(OR(
AND(NOT(ISBLANK(G393)),
IFERROR(VLOOKUP(G393, Crops!$A$3:$B$616, 2, FALSE),
IFERROR(VLOOKUP(G393, Trees!$A$3:$B$615, 2, FALSE),
IFERROR(VLOOKUP(G393, Animals!$A$3:$B$616, 2, FALSE),
IFERROR(VLOOKUP(G393, Gear!$A$3:$B$614, 2, FALSE),
IFERROR(VLOOKUP(G393, Workshop!$A$3:$B$604, 2, FALSE),
IFERROR(VLOOKUP(G393, Fish!$A$3:$B$613, 2, FALSE), 0)))))) &lt;= 0),
AND(NOT(ISBLANK(H393)),
IFERROR(VLOOKUP(H393, Crops!$A$3:$B$616, 2, FALSE),
IFERROR(VLOOKUP(H393, Trees!$A$3:$B$615, 2, FALSE),
IFERROR(VLOOKUP(H393, Animals!$A$3:$B$616, 2, FALSE),
IFERROR(VLOOKUP(H393, Gear!$A$3:$B$614, 2, FALSE),
IFERROR(VLOOKUP(H393, Workshop!$A$3:$B$604, 2, FALSE),
IFERROR(VLOOKUP(H393, Fish!$A$3:$B$613, 2, FALSE), 0)))))) &lt;= 0),
AND(NOT(ISBLANK(I393)),
IFERROR(VLOOKUP(I393, Crops!$A$3:$B$616, 2, FALSE),
IFERROR(VLOOKUP(I393, Trees!$A$3:$B$615, 2, FALSE),
IFERROR(VLOOKUP(I393, Animals!$A$3:$B$616, 2, FALSE),
IFERROR(VLOOKUP(I393, Gear!$A$3:$B$614, 2, FALSE),
IFERROR(VLOOKUP(I393, Workshop!$A$3:$B$604, 2, FALSE),
IFERROR(VLOOKUP(I393, Fish!$A$3:$B$613, 2, FALSE), 0)))))) &lt;= 0)), "X", "")</f>
        <v/>
      </c>
    </row>
    <row r="394" spans="3:10" x14ac:dyDescent="0.25">
      <c r="C394">
        <f>$G$1</f>
        <v>12</v>
      </c>
      <c r="D394">
        <f>SUMIF(Animals!G$3:G$616, A394, Animals!F$3:F$616)
+SUMIF(Gear!G$3:G$614, A394, Gear!F$3:F$614)
+SUMIF(Gear!H$3:H$614, A394, Gear!F$3:F$614)
+SUMIF(Gear!I$3:I$614, A394, Gear!F$3:F$614)
+SUMIF(Workshop!G$3:G$603, A394, Workshop!I$3:I$603)
+SUMIF(Workshop!J$3:J$603, A394, Workshop!L$3:L$603)
+SUMIF(Workshop!M$3:M$603, A394, Workshop!O$3:O$603)
+SUMIF(Workshop!P$3:P$603, A394, Workshop!R$3:R$603)
+SUMIF(Fish!G$3:G$616, A394, Fish!I$3:I$616)
+SUMIF(Fish!J$3:J$616, A394, Fish!L$3:L$616)</f>
        <v>0</v>
      </c>
      <c r="E394">
        <f>SUM(C394:D394)</f>
        <v>12</v>
      </c>
      <c r="F394">
        <f>MAX(0, E394-B394)</f>
        <v>12</v>
      </c>
      <c r="J394" t="str">
        <f>IF(OR(
AND(NOT(ISBLANK(G394)),
IFERROR(VLOOKUP(G394, Crops!$A$3:$B$616, 2, FALSE),
IFERROR(VLOOKUP(G394, Trees!$A$3:$B$615, 2, FALSE),
IFERROR(VLOOKUP(G394, Animals!$A$3:$B$616, 2, FALSE),
IFERROR(VLOOKUP(G394, Gear!$A$3:$B$614, 2, FALSE),
IFERROR(VLOOKUP(G394, Workshop!$A$3:$B$604, 2, FALSE),
IFERROR(VLOOKUP(G394, Fish!$A$3:$B$613, 2, FALSE), 0)))))) &lt;= 0),
AND(NOT(ISBLANK(H394)),
IFERROR(VLOOKUP(H394, Crops!$A$3:$B$616, 2, FALSE),
IFERROR(VLOOKUP(H394, Trees!$A$3:$B$615, 2, FALSE),
IFERROR(VLOOKUP(H394, Animals!$A$3:$B$616, 2, FALSE),
IFERROR(VLOOKUP(H394, Gear!$A$3:$B$614, 2, FALSE),
IFERROR(VLOOKUP(H394, Workshop!$A$3:$B$604, 2, FALSE),
IFERROR(VLOOKUP(H394, Fish!$A$3:$B$613, 2, FALSE), 0)))))) &lt;= 0),
AND(NOT(ISBLANK(I394)),
IFERROR(VLOOKUP(I394, Crops!$A$3:$B$616, 2, FALSE),
IFERROR(VLOOKUP(I394, Trees!$A$3:$B$615, 2, FALSE),
IFERROR(VLOOKUP(I394, Animals!$A$3:$B$616, 2, FALSE),
IFERROR(VLOOKUP(I394, Gear!$A$3:$B$614, 2, FALSE),
IFERROR(VLOOKUP(I394, Workshop!$A$3:$B$604, 2, FALSE),
IFERROR(VLOOKUP(I394, Fish!$A$3:$B$613, 2, FALSE), 0)))))) &lt;= 0)), "X", "")</f>
        <v/>
      </c>
    </row>
    <row r="395" spans="3:10" x14ac:dyDescent="0.25">
      <c r="C395">
        <f>$G$1</f>
        <v>12</v>
      </c>
      <c r="D395">
        <f>SUMIF(Animals!G$3:G$616, A395, Animals!F$3:F$616)
+SUMIF(Gear!G$3:G$614, A395, Gear!F$3:F$614)
+SUMIF(Gear!H$3:H$614, A395, Gear!F$3:F$614)
+SUMIF(Gear!I$3:I$614, A395, Gear!F$3:F$614)
+SUMIF(Workshop!G$3:G$603, A395, Workshop!I$3:I$603)
+SUMIF(Workshop!J$3:J$603, A395, Workshop!L$3:L$603)
+SUMIF(Workshop!M$3:M$603, A395, Workshop!O$3:O$603)
+SUMIF(Workshop!P$3:P$603, A395, Workshop!R$3:R$603)
+SUMIF(Fish!G$3:G$616, A395, Fish!I$3:I$616)
+SUMIF(Fish!J$3:J$616, A395, Fish!L$3:L$616)</f>
        <v>0</v>
      </c>
      <c r="E395">
        <f>SUM(C395:D395)</f>
        <v>12</v>
      </c>
      <c r="F395">
        <f>MAX(0, E395-B395)</f>
        <v>12</v>
      </c>
      <c r="J395" t="str">
        <f>IF(OR(
AND(NOT(ISBLANK(G395)),
IFERROR(VLOOKUP(G395, Crops!$A$3:$B$616, 2, FALSE),
IFERROR(VLOOKUP(G395, Trees!$A$3:$B$615, 2, FALSE),
IFERROR(VLOOKUP(G395, Animals!$A$3:$B$616, 2, FALSE),
IFERROR(VLOOKUP(G395, Gear!$A$3:$B$614, 2, FALSE),
IFERROR(VLOOKUP(G395, Workshop!$A$3:$B$604, 2, FALSE),
IFERROR(VLOOKUP(G395, Fish!$A$3:$B$613, 2, FALSE), 0)))))) &lt;= 0),
AND(NOT(ISBLANK(H395)),
IFERROR(VLOOKUP(H395, Crops!$A$3:$B$616, 2, FALSE),
IFERROR(VLOOKUP(H395, Trees!$A$3:$B$615, 2, FALSE),
IFERROR(VLOOKUP(H395, Animals!$A$3:$B$616, 2, FALSE),
IFERROR(VLOOKUP(H395, Gear!$A$3:$B$614, 2, FALSE),
IFERROR(VLOOKUP(H395, Workshop!$A$3:$B$604, 2, FALSE),
IFERROR(VLOOKUP(H395, Fish!$A$3:$B$613, 2, FALSE), 0)))))) &lt;= 0),
AND(NOT(ISBLANK(I395)),
IFERROR(VLOOKUP(I395, Crops!$A$3:$B$616, 2, FALSE),
IFERROR(VLOOKUP(I395, Trees!$A$3:$B$615, 2, FALSE),
IFERROR(VLOOKUP(I395, Animals!$A$3:$B$616, 2, FALSE),
IFERROR(VLOOKUP(I395, Gear!$A$3:$B$614, 2, FALSE),
IFERROR(VLOOKUP(I395, Workshop!$A$3:$B$604, 2, FALSE),
IFERROR(VLOOKUP(I395, Fish!$A$3:$B$613, 2, FALSE), 0)))))) &lt;= 0)), "X", "")</f>
        <v/>
      </c>
    </row>
    <row r="396" spans="3:10" x14ac:dyDescent="0.25">
      <c r="C396">
        <f>$G$1</f>
        <v>12</v>
      </c>
      <c r="D396">
        <f>SUMIF(Animals!G$3:G$616, A396, Animals!F$3:F$616)
+SUMIF(Gear!G$3:G$614, A396, Gear!F$3:F$614)
+SUMIF(Gear!H$3:H$614, A396, Gear!F$3:F$614)
+SUMIF(Gear!I$3:I$614, A396, Gear!F$3:F$614)
+SUMIF(Workshop!G$3:G$603, A396, Workshop!I$3:I$603)
+SUMIF(Workshop!J$3:J$603, A396, Workshop!L$3:L$603)
+SUMIF(Workshop!M$3:M$603, A396, Workshop!O$3:O$603)
+SUMIF(Workshop!P$3:P$603, A396, Workshop!R$3:R$603)
+SUMIF(Fish!G$3:G$616, A396, Fish!I$3:I$616)
+SUMIF(Fish!J$3:J$616, A396, Fish!L$3:L$616)</f>
        <v>0</v>
      </c>
      <c r="E396">
        <f>SUM(C396:D396)</f>
        <v>12</v>
      </c>
      <c r="F396">
        <f>MAX(0, E396-B396)</f>
        <v>12</v>
      </c>
      <c r="J396" t="str">
        <f>IF(OR(
AND(NOT(ISBLANK(G396)),
IFERROR(VLOOKUP(G396, Crops!$A$3:$B$616, 2, FALSE),
IFERROR(VLOOKUP(G396, Trees!$A$3:$B$615, 2, FALSE),
IFERROR(VLOOKUP(G396, Animals!$A$3:$B$616, 2, FALSE),
IFERROR(VLOOKUP(G396, Gear!$A$3:$B$614, 2, FALSE),
IFERROR(VLOOKUP(G396, Workshop!$A$3:$B$604, 2, FALSE),
IFERROR(VLOOKUP(G396, Fish!$A$3:$B$613, 2, FALSE), 0)))))) &lt;= 0),
AND(NOT(ISBLANK(H396)),
IFERROR(VLOOKUP(H396, Crops!$A$3:$B$616, 2, FALSE),
IFERROR(VLOOKUP(H396, Trees!$A$3:$B$615, 2, FALSE),
IFERROR(VLOOKUP(H396, Animals!$A$3:$B$616, 2, FALSE),
IFERROR(VLOOKUP(H396, Gear!$A$3:$B$614, 2, FALSE),
IFERROR(VLOOKUP(H396, Workshop!$A$3:$B$604, 2, FALSE),
IFERROR(VLOOKUP(H396, Fish!$A$3:$B$613, 2, FALSE), 0)))))) &lt;= 0),
AND(NOT(ISBLANK(I396)),
IFERROR(VLOOKUP(I396, Crops!$A$3:$B$616, 2, FALSE),
IFERROR(VLOOKUP(I396, Trees!$A$3:$B$615, 2, FALSE),
IFERROR(VLOOKUP(I396, Animals!$A$3:$B$616, 2, FALSE),
IFERROR(VLOOKUP(I396, Gear!$A$3:$B$614, 2, FALSE),
IFERROR(VLOOKUP(I396, Workshop!$A$3:$B$604, 2, FALSE),
IFERROR(VLOOKUP(I396, Fish!$A$3:$B$613, 2, FALSE), 0)))))) &lt;= 0)), "X", "")</f>
        <v/>
      </c>
    </row>
    <row r="397" spans="3:10" x14ac:dyDescent="0.25">
      <c r="C397">
        <f>$G$1</f>
        <v>12</v>
      </c>
      <c r="D397">
        <f>SUMIF(Animals!G$3:G$616, A397, Animals!F$3:F$616)
+SUMIF(Gear!G$3:G$614, A397, Gear!F$3:F$614)
+SUMIF(Gear!H$3:H$614, A397, Gear!F$3:F$614)
+SUMIF(Gear!I$3:I$614, A397, Gear!F$3:F$614)
+SUMIF(Workshop!G$3:G$603, A397, Workshop!I$3:I$603)
+SUMIF(Workshop!J$3:J$603, A397, Workshop!L$3:L$603)
+SUMIF(Workshop!M$3:M$603, A397, Workshop!O$3:O$603)
+SUMIF(Workshop!P$3:P$603, A397, Workshop!R$3:R$603)
+SUMIF(Fish!G$3:G$616, A397, Fish!I$3:I$616)
+SUMIF(Fish!J$3:J$616, A397, Fish!L$3:L$616)</f>
        <v>0</v>
      </c>
      <c r="E397">
        <f>SUM(C397:D397)</f>
        <v>12</v>
      </c>
      <c r="F397">
        <f>MAX(0, E397-B397)</f>
        <v>12</v>
      </c>
      <c r="J397" t="str">
        <f>IF(OR(
AND(NOT(ISBLANK(G397)),
IFERROR(VLOOKUP(G397, Crops!$A$3:$B$616, 2, FALSE),
IFERROR(VLOOKUP(G397, Trees!$A$3:$B$615, 2, FALSE),
IFERROR(VLOOKUP(G397, Animals!$A$3:$B$616, 2, FALSE),
IFERROR(VLOOKUP(G397, Gear!$A$3:$B$614, 2, FALSE),
IFERROR(VLOOKUP(G397, Workshop!$A$3:$B$604, 2, FALSE),
IFERROR(VLOOKUP(G397, Fish!$A$3:$B$613, 2, FALSE), 0)))))) &lt;= 0),
AND(NOT(ISBLANK(H397)),
IFERROR(VLOOKUP(H397, Crops!$A$3:$B$616, 2, FALSE),
IFERROR(VLOOKUP(H397, Trees!$A$3:$B$615, 2, FALSE),
IFERROR(VLOOKUP(H397, Animals!$A$3:$B$616, 2, FALSE),
IFERROR(VLOOKUP(H397, Gear!$A$3:$B$614, 2, FALSE),
IFERROR(VLOOKUP(H397, Workshop!$A$3:$B$604, 2, FALSE),
IFERROR(VLOOKUP(H397, Fish!$A$3:$B$613, 2, FALSE), 0)))))) &lt;= 0),
AND(NOT(ISBLANK(I397)),
IFERROR(VLOOKUP(I397, Crops!$A$3:$B$616, 2, FALSE),
IFERROR(VLOOKUP(I397, Trees!$A$3:$B$615, 2, FALSE),
IFERROR(VLOOKUP(I397, Animals!$A$3:$B$616, 2, FALSE),
IFERROR(VLOOKUP(I397, Gear!$A$3:$B$614, 2, FALSE),
IFERROR(VLOOKUP(I397, Workshop!$A$3:$B$604, 2, FALSE),
IFERROR(VLOOKUP(I397, Fish!$A$3:$B$613, 2, FALSE), 0)))))) &lt;= 0)), "X", "")</f>
        <v/>
      </c>
    </row>
    <row r="398" spans="3:10" x14ac:dyDescent="0.25">
      <c r="C398">
        <f>$G$1</f>
        <v>12</v>
      </c>
      <c r="D398">
        <f>SUMIF(Animals!G$3:G$616, A398, Animals!F$3:F$616)
+SUMIF(Gear!G$3:G$614, A398, Gear!F$3:F$614)
+SUMIF(Gear!H$3:H$614, A398, Gear!F$3:F$614)
+SUMIF(Gear!I$3:I$614, A398, Gear!F$3:F$614)
+SUMIF(Workshop!G$3:G$603, A398, Workshop!I$3:I$603)
+SUMIF(Workshop!J$3:J$603, A398, Workshop!L$3:L$603)
+SUMIF(Workshop!M$3:M$603, A398, Workshop!O$3:O$603)
+SUMIF(Workshop!P$3:P$603, A398, Workshop!R$3:R$603)
+SUMIF(Fish!G$3:G$616, A398, Fish!I$3:I$616)
+SUMIF(Fish!J$3:J$616, A398, Fish!L$3:L$616)</f>
        <v>0</v>
      </c>
      <c r="E398">
        <f>SUM(C398:D398)</f>
        <v>12</v>
      </c>
      <c r="F398">
        <f>MAX(0, E398-B398)</f>
        <v>12</v>
      </c>
      <c r="J398" t="str">
        <f>IF(OR(
AND(NOT(ISBLANK(G398)),
IFERROR(VLOOKUP(G398, Crops!$A$3:$B$616, 2, FALSE),
IFERROR(VLOOKUP(G398, Trees!$A$3:$B$615, 2, FALSE),
IFERROR(VLOOKUP(G398, Animals!$A$3:$B$616, 2, FALSE),
IFERROR(VLOOKUP(G398, Gear!$A$3:$B$614, 2, FALSE),
IFERROR(VLOOKUP(G398, Workshop!$A$3:$B$604, 2, FALSE),
IFERROR(VLOOKUP(G398, Fish!$A$3:$B$613, 2, FALSE), 0)))))) &lt;= 0),
AND(NOT(ISBLANK(H398)),
IFERROR(VLOOKUP(H398, Crops!$A$3:$B$616, 2, FALSE),
IFERROR(VLOOKUP(H398, Trees!$A$3:$B$615, 2, FALSE),
IFERROR(VLOOKUP(H398, Animals!$A$3:$B$616, 2, FALSE),
IFERROR(VLOOKUP(H398, Gear!$A$3:$B$614, 2, FALSE),
IFERROR(VLOOKUP(H398, Workshop!$A$3:$B$604, 2, FALSE),
IFERROR(VLOOKUP(H398, Fish!$A$3:$B$613, 2, FALSE), 0)))))) &lt;= 0),
AND(NOT(ISBLANK(I398)),
IFERROR(VLOOKUP(I398, Crops!$A$3:$B$616, 2, FALSE),
IFERROR(VLOOKUP(I398, Trees!$A$3:$B$615, 2, FALSE),
IFERROR(VLOOKUP(I398, Animals!$A$3:$B$616, 2, FALSE),
IFERROR(VLOOKUP(I398, Gear!$A$3:$B$614, 2, FALSE),
IFERROR(VLOOKUP(I398, Workshop!$A$3:$B$604, 2, FALSE),
IFERROR(VLOOKUP(I398, Fish!$A$3:$B$613, 2, FALSE), 0)))))) &lt;= 0)), "X", "")</f>
        <v/>
      </c>
    </row>
    <row r="399" spans="3:10" x14ac:dyDescent="0.25">
      <c r="C399">
        <f>$G$1</f>
        <v>12</v>
      </c>
      <c r="D399">
        <f>SUMIF(Animals!G$3:G$616, A399, Animals!F$3:F$616)
+SUMIF(Gear!G$3:G$614, A399, Gear!F$3:F$614)
+SUMIF(Gear!H$3:H$614, A399, Gear!F$3:F$614)
+SUMIF(Gear!I$3:I$614, A399, Gear!F$3:F$614)
+SUMIF(Workshop!G$3:G$603, A399, Workshop!I$3:I$603)
+SUMIF(Workshop!J$3:J$603, A399, Workshop!L$3:L$603)
+SUMIF(Workshop!M$3:M$603, A399, Workshop!O$3:O$603)
+SUMIF(Workshop!P$3:P$603, A399, Workshop!R$3:R$603)
+SUMIF(Fish!G$3:G$616, A399, Fish!I$3:I$616)
+SUMIF(Fish!J$3:J$616, A399, Fish!L$3:L$616)</f>
        <v>0</v>
      </c>
      <c r="E399">
        <f>SUM(C399:D399)</f>
        <v>12</v>
      </c>
      <c r="F399">
        <f>MAX(0, E399-B399)</f>
        <v>12</v>
      </c>
      <c r="J399" t="str">
        <f>IF(OR(
AND(NOT(ISBLANK(G399)),
IFERROR(VLOOKUP(G399, Crops!$A$3:$B$616, 2, FALSE),
IFERROR(VLOOKUP(G399, Trees!$A$3:$B$615, 2, FALSE),
IFERROR(VLOOKUP(G399, Animals!$A$3:$B$616, 2, FALSE),
IFERROR(VLOOKUP(G399, Gear!$A$3:$B$614, 2, FALSE),
IFERROR(VLOOKUP(G399, Workshop!$A$3:$B$604, 2, FALSE),
IFERROR(VLOOKUP(G399, Fish!$A$3:$B$613, 2, FALSE), 0)))))) &lt;= 0),
AND(NOT(ISBLANK(H399)),
IFERROR(VLOOKUP(H399, Crops!$A$3:$B$616, 2, FALSE),
IFERROR(VLOOKUP(H399, Trees!$A$3:$B$615, 2, FALSE),
IFERROR(VLOOKUP(H399, Animals!$A$3:$B$616, 2, FALSE),
IFERROR(VLOOKUP(H399, Gear!$A$3:$B$614, 2, FALSE),
IFERROR(VLOOKUP(H399, Workshop!$A$3:$B$604, 2, FALSE),
IFERROR(VLOOKUP(H399, Fish!$A$3:$B$613, 2, FALSE), 0)))))) &lt;= 0),
AND(NOT(ISBLANK(I399)),
IFERROR(VLOOKUP(I399, Crops!$A$3:$B$616, 2, FALSE),
IFERROR(VLOOKUP(I399, Trees!$A$3:$B$615, 2, FALSE),
IFERROR(VLOOKUP(I399, Animals!$A$3:$B$616, 2, FALSE),
IFERROR(VLOOKUP(I399, Gear!$A$3:$B$614, 2, FALSE),
IFERROR(VLOOKUP(I399, Workshop!$A$3:$B$604, 2, FALSE),
IFERROR(VLOOKUP(I399, Fish!$A$3:$B$613, 2, FALSE), 0)))))) &lt;= 0)), "X", "")</f>
        <v/>
      </c>
    </row>
    <row r="400" spans="3:10" x14ac:dyDescent="0.25">
      <c r="C400">
        <f>$G$1</f>
        <v>12</v>
      </c>
      <c r="D400">
        <f>SUMIF(Animals!G$3:G$616, A400, Animals!F$3:F$616)
+SUMIF(Gear!G$3:G$614, A400, Gear!F$3:F$614)
+SUMIF(Gear!H$3:H$614, A400, Gear!F$3:F$614)
+SUMIF(Gear!I$3:I$614, A400, Gear!F$3:F$614)
+SUMIF(Workshop!G$3:G$603, A400, Workshop!I$3:I$603)
+SUMIF(Workshop!J$3:J$603, A400, Workshop!L$3:L$603)
+SUMIF(Workshop!M$3:M$603, A400, Workshop!O$3:O$603)
+SUMIF(Workshop!P$3:P$603, A400, Workshop!R$3:R$603)
+SUMIF(Fish!G$3:G$616, A400, Fish!I$3:I$616)
+SUMIF(Fish!J$3:J$616, A400, Fish!L$3:L$616)</f>
        <v>0</v>
      </c>
      <c r="E400">
        <f>SUM(C400:D400)</f>
        <v>12</v>
      </c>
      <c r="F400">
        <f>MAX(0, E400-B400)</f>
        <v>12</v>
      </c>
      <c r="J400" t="str">
        <f>IF(OR(
AND(NOT(ISBLANK(G400)),
IFERROR(VLOOKUP(G400, Crops!$A$3:$B$616, 2, FALSE),
IFERROR(VLOOKUP(G400, Trees!$A$3:$B$615, 2, FALSE),
IFERROR(VLOOKUP(G400, Animals!$A$3:$B$616, 2, FALSE),
IFERROR(VLOOKUP(G400, Gear!$A$3:$B$614, 2, FALSE),
IFERROR(VLOOKUP(G400, Workshop!$A$3:$B$604, 2, FALSE),
IFERROR(VLOOKUP(G400, Fish!$A$3:$B$613, 2, FALSE), 0)))))) &lt;= 0),
AND(NOT(ISBLANK(H400)),
IFERROR(VLOOKUP(H400, Crops!$A$3:$B$616, 2, FALSE),
IFERROR(VLOOKUP(H400, Trees!$A$3:$B$615, 2, FALSE),
IFERROR(VLOOKUP(H400, Animals!$A$3:$B$616, 2, FALSE),
IFERROR(VLOOKUP(H400, Gear!$A$3:$B$614, 2, FALSE),
IFERROR(VLOOKUP(H400, Workshop!$A$3:$B$604, 2, FALSE),
IFERROR(VLOOKUP(H400, Fish!$A$3:$B$613, 2, FALSE), 0)))))) &lt;= 0),
AND(NOT(ISBLANK(I400)),
IFERROR(VLOOKUP(I400, Crops!$A$3:$B$616, 2, FALSE),
IFERROR(VLOOKUP(I400, Trees!$A$3:$B$615, 2, FALSE),
IFERROR(VLOOKUP(I400, Animals!$A$3:$B$616, 2, FALSE),
IFERROR(VLOOKUP(I400, Gear!$A$3:$B$614, 2, FALSE),
IFERROR(VLOOKUP(I400, Workshop!$A$3:$B$604, 2, FALSE),
IFERROR(VLOOKUP(I400, Fish!$A$3:$B$613, 2, FALSE), 0)))))) &lt;= 0)), "X", "")</f>
        <v/>
      </c>
    </row>
    <row r="401" spans="3:10" x14ac:dyDescent="0.25">
      <c r="C401">
        <f>$G$1</f>
        <v>12</v>
      </c>
      <c r="D401">
        <f>SUMIF(Animals!G$3:G$616, A401, Animals!F$3:F$616)
+SUMIF(Gear!G$3:G$614, A401, Gear!F$3:F$614)
+SUMIF(Gear!H$3:H$614, A401, Gear!F$3:F$614)
+SUMIF(Gear!I$3:I$614, A401, Gear!F$3:F$614)
+SUMIF(Workshop!G$3:G$603, A401, Workshop!I$3:I$603)
+SUMIF(Workshop!J$3:J$603, A401, Workshop!L$3:L$603)
+SUMIF(Workshop!M$3:M$603, A401, Workshop!O$3:O$603)
+SUMIF(Workshop!P$3:P$603, A401, Workshop!R$3:R$603)
+SUMIF(Fish!G$3:G$616, A401, Fish!I$3:I$616)
+SUMIF(Fish!J$3:J$616, A401, Fish!L$3:L$616)</f>
        <v>0</v>
      </c>
      <c r="E401">
        <f>SUM(C401:D401)</f>
        <v>12</v>
      </c>
      <c r="F401">
        <f>MAX(0, E401-B401)</f>
        <v>12</v>
      </c>
      <c r="J401" t="str">
        <f>IF(OR(
AND(NOT(ISBLANK(G401)),
IFERROR(VLOOKUP(G401, Crops!$A$3:$B$616, 2, FALSE),
IFERROR(VLOOKUP(G401, Trees!$A$3:$B$615, 2, FALSE),
IFERROR(VLOOKUP(G401, Animals!$A$3:$B$616, 2, FALSE),
IFERROR(VLOOKUP(G401, Gear!$A$3:$B$614, 2, FALSE),
IFERROR(VLOOKUP(G401, Workshop!$A$3:$B$604, 2, FALSE),
IFERROR(VLOOKUP(G401, Fish!$A$3:$B$613, 2, FALSE), 0)))))) &lt;= 0),
AND(NOT(ISBLANK(H401)),
IFERROR(VLOOKUP(H401, Crops!$A$3:$B$616, 2, FALSE),
IFERROR(VLOOKUP(H401, Trees!$A$3:$B$615, 2, FALSE),
IFERROR(VLOOKUP(H401, Animals!$A$3:$B$616, 2, FALSE),
IFERROR(VLOOKUP(H401, Gear!$A$3:$B$614, 2, FALSE),
IFERROR(VLOOKUP(H401, Workshop!$A$3:$B$604, 2, FALSE),
IFERROR(VLOOKUP(H401, Fish!$A$3:$B$613, 2, FALSE), 0)))))) &lt;= 0),
AND(NOT(ISBLANK(I401)),
IFERROR(VLOOKUP(I401, Crops!$A$3:$B$616, 2, FALSE),
IFERROR(VLOOKUP(I401, Trees!$A$3:$B$615, 2, FALSE),
IFERROR(VLOOKUP(I401, Animals!$A$3:$B$616, 2, FALSE),
IFERROR(VLOOKUP(I401, Gear!$A$3:$B$614, 2, FALSE),
IFERROR(VLOOKUP(I401, Workshop!$A$3:$B$604, 2, FALSE),
IFERROR(VLOOKUP(I401, Fish!$A$3:$B$613, 2, FALSE), 0)))))) &lt;= 0)), "X", "")</f>
        <v/>
      </c>
    </row>
    <row r="402" spans="3:10" x14ac:dyDescent="0.25">
      <c r="C402">
        <f>$G$1</f>
        <v>12</v>
      </c>
      <c r="D402">
        <f>SUMIF(Animals!G$3:G$616, A402, Animals!F$3:F$616)
+SUMIF(Gear!G$3:G$614, A402, Gear!F$3:F$614)
+SUMIF(Gear!H$3:H$614, A402, Gear!F$3:F$614)
+SUMIF(Gear!I$3:I$614, A402, Gear!F$3:F$614)
+SUMIF(Workshop!G$3:G$603, A402, Workshop!I$3:I$603)
+SUMIF(Workshop!J$3:J$603, A402, Workshop!L$3:L$603)
+SUMIF(Workshop!M$3:M$603, A402, Workshop!O$3:O$603)
+SUMIF(Workshop!P$3:P$603, A402, Workshop!R$3:R$603)
+SUMIF(Fish!G$3:G$616, A402, Fish!I$3:I$616)
+SUMIF(Fish!J$3:J$616, A402, Fish!L$3:L$616)</f>
        <v>0</v>
      </c>
      <c r="E402">
        <f>SUM(C402:D402)</f>
        <v>12</v>
      </c>
      <c r="F402">
        <f>MAX(0, E402-B402)</f>
        <v>12</v>
      </c>
      <c r="J402" t="str">
        <f>IF(OR(
AND(NOT(ISBLANK(G402)),
IFERROR(VLOOKUP(G402, Crops!$A$3:$B$616, 2, FALSE),
IFERROR(VLOOKUP(G402, Trees!$A$3:$B$615, 2, FALSE),
IFERROR(VLOOKUP(G402, Animals!$A$3:$B$616, 2, FALSE),
IFERROR(VLOOKUP(G402, Gear!$A$3:$B$614, 2, FALSE),
IFERROR(VLOOKUP(G402, Workshop!$A$3:$B$604, 2, FALSE),
IFERROR(VLOOKUP(G402, Fish!$A$3:$B$613, 2, FALSE), 0)))))) &lt;= 0),
AND(NOT(ISBLANK(H402)),
IFERROR(VLOOKUP(H402, Crops!$A$3:$B$616, 2, FALSE),
IFERROR(VLOOKUP(H402, Trees!$A$3:$B$615, 2, FALSE),
IFERROR(VLOOKUP(H402, Animals!$A$3:$B$616, 2, FALSE),
IFERROR(VLOOKUP(H402, Gear!$A$3:$B$614, 2, FALSE),
IFERROR(VLOOKUP(H402, Workshop!$A$3:$B$604, 2, FALSE),
IFERROR(VLOOKUP(H402, Fish!$A$3:$B$613, 2, FALSE), 0)))))) &lt;= 0),
AND(NOT(ISBLANK(I402)),
IFERROR(VLOOKUP(I402, Crops!$A$3:$B$616, 2, FALSE),
IFERROR(VLOOKUP(I402, Trees!$A$3:$B$615, 2, FALSE),
IFERROR(VLOOKUP(I402, Animals!$A$3:$B$616, 2, FALSE),
IFERROR(VLOOKUP(I402, Gear!$A$3:$B$614, 2, FALSE),
IFERROR(VLOOKUP(I402, Workshop!$A$3:$B$604, 2, FALSE),
IFERROR(VLOOKUP(I402, Fish!$A$3:$B$613, 2, FALSE), 0)))))) &lt;= 0)), "X", "")</f>
        <v/>
      </c>
    </row>
    <row r="403" spans="3:10" x14ac:dyDescent="0.25">
      <c r="C403">
        <f>$G$1</f>
        <v>12</v>
      </c>
      <c r="D403">
        <f>SUMIF(Animals!G$3:G$616, A403, Animals!F$3:F$616)
+SUMIF(Gear!G$3:G$614, A403, Gear!F$3:F$614)
+SUMIF(Gear!H$3:H$614, A403, Gear!F$3:F$614)
+SUMIF(Gear!I$3:I$614, A403, Gear!F$3:F$614)
+SUMIF(Workshop!G$3:G$603, A403, Workshop!I$3:I$603)
+SUMIF(Workshop!J$3:J$603, A403, Workshop!L$3:L$603)
+SUMIF(Workshop!M$3:M$603, A403, Workshop!O$3:O$603)
+SUMIF(Workshop!P$3:P$603, A403, Workshop!R$3:R$603)
+SUMIF(Fish!G$3:G$616, A403, Fish!I$3:I$616)
+SUMIF(Fish!J$3:J$616, A403, Fish!L$3:L$616)</f>
        <v>0</v>
      </c>
      <c r="E403">
        <f>SUM(C403:D403)</f>
        <v>12</v>
      </c>
      <c r="F403">
        <f>MAX(0, E403-B403)</f>
        <v>12</v>
      </c>
      <c r="J403" t="str">
        <f>IF(OR(
AND(NOT(ISBLANK(G403)),
IFERROR(VLOOKUP(G403, Crops!$A$3:$B$616, 2, FALSE),
IFERROR(VLOOKUP(G403, Trees!$A$3:$B$615, 2, FALSE),
IFERROR(VLOOKUP(G403, Animals!$A$3:$B$616, 2, FALSE),
IFERROR(VLOOKUP(G403, Gear!$A$3:$B$614, 2, FALSE),
IFERROR(VLOOKUP(G403, Workshop!$A$3:$B$604, 2, FALSE),
IFERROR(VLOOKUP(G403, Fish!$A$3:$B$613, 2, FALSE), 0)))))) &lt;= 0),
AND(NOT(ISBLANK(H403)),
IFERROR(VLOOKUP(H403, Crops!$A$3:$B$616, 2, FALSE),
IFERROR(VLOOKUP(H403, Trees!$A$3:$B$615, 2, FALSE),
IFERROR(VLOOKUP(H403, Animals!$A$3:$B$616, 2, FALSE),
IFERROR(VLOOKUP(H403, Gear!$A$3:$B$614, 2, FALSE),
IFERROR(VLOOKUP(H403, Workshop!$A$3:$B$604, 2, FALSE),
IFERROR(VLOOKUP(H403, Fish!$A$3:$B$613, 2, FALSE), 0)))))) &lt;= 0),
AND(NOT(ISBLANK(I403)),
IFERROR(VLOOKUP(I403, Crops!$A$3:$B$616, 2, FALSE),
IFERROR(VLOOKUP(I403, Trees!$A$3:$B$615, 2, FALSE),
IFERROR(VLOOKUP(I403, Animals!$A$3:$B$616, 2, FALSE),
IFERROR(VLOOKUP(I403, Gear!$A$3:$B$614, 2, FALSE),
IFERROR(VLOOKUP(I403, Workshop!$A$3:$B$604, 2, FALSE),
IFERROR(VLOOKUP(I403, Fish!$A$3:$B$613, 2, FALSE), 0)))))) &lt;= 0)), "X", "")</f>
        <v/>
      </c>
    </row>
    <row r="404" spans="3:10" x14ac:dyDescent="0.25">
      <c r="C404">
        <f>$G$1</f>
        <v>12</v>
      </c>
      <c r="D404">
        <f>SUMIF(Animals!G$3:G$616, A404, Animals!F$3:F$616)
+SUMIF(Gear!G$3:G$614, A404, Gear!F$3:F$614)
+SUMIF(Gear!H$3:H$614, A404, Gear!F$3:F$614)
+SUMIF(Gear!I$3:I$614, A404, Gear!F$3:F$614)
+SUMIF(Workshop!G$3:G$603, A404, Workshop!I$3:I$603)
+SUMIF(Workshop!J$3:J$603, A404, Workshop!L$3:L$603)
+SUMIF(Workshop!M$3:M$603, A404, Workshop!O$3:O$603)
+SUMIF(Workshop!P$3:P$603, A404, Workshop!R$3:R$603)
+SUMIF(Fish!G$3:G$616, A404, Fish!I$3:I$616)
+SUMIF(Fish!J$3:J$616, A404, Fish!L$3:L$616)</f>
        <v>0</v>
      </c>
      <c r="E404">
        <f>SUM(C404:D404)</f>
        <v>12</v>
      </c>
      <c r="F404">
        <f>MAX(0, E404-B404)</f>
        <v>12</v>
      </c>
      <c r="J404" t="str">
        <f>IF(OR(
AND(NOT(ISBLANK(G404)),
IFERROR(VLOOKUP(G404, Crops!$A$3:$B$616, 2, FALSE),
IFERROR(VLOOKUP(G404, Trees!$A$3:$B$615, 2, FALSE),
IFERROR(VLOOKUP(G404, Animals!$A$3:$B$616, 2, FALSE),
IFERROR(VLOOKUP(G404, Gear!$A$3:$B$614, 2, FALSE),
IFERROR(VLOOKUP(G404, Workshop!$A$3:$B$604, 2, FALSE),
IFERROR(VLOOKUP(G404, Fish!$A$3:$B$613, 2, FALSE), 0)))))) &lt;= 0),
AND(NOT(ISBLANK(H404)),
IFERROR(VLOOKUP(H404, Crops!$A$3:$B$616, 2, FALSE),
IFERROR(VLOOKUP(H404, Trees!$A$3:$B$615, 2, FALSE),
IFERROR(VLOOKUP(H404, Animals!$A$3:$B$616, 2, FALSE),
IFERROR(VLOOKUP(H404, Gear!$A$3:$B$614, 2, FALSE),
IFERROR(VLOOKUP(H404, Workshop!$A$3:$B$604, 2, FALSE),
IFERROR(VLOOKUP(H404, Fish!$A$3:$B$613, 2, FALSE), 0)))))) &lt;= 0),
AND(NOT(ISBLANK(I404)),
IFERROR(VLOOKUP(I404, Crops!$A$3:$B$616, 2, FALSE),
IFERROR(VLOOKUP(I404, Trees!$A$3:$B$615, 2, FALSE),
IFERROR(VLOOKUP(I404, Animals!$A$3:$B$616, 2, FALSE),
IFERROR(VLOOKUP(I404, Gear!$A$3:$B$614, 2, FALSE),
IFERROR(VLOOKUP(I404, Workshop!$A$3:$B$604, 2, FALSE),
IFERROR(VLOOKUP(I404, Fish!$A$3:$B$613, 2, FALSE), 0)))))) &lt;= 0)), "X", "")</f>
        <v/>
      </c>
    </row>
    <row r="405" spans="3:10" x14ac:dyDescent="0.25">
      <c r="C405">
        <f>$G$1</f>
        <v>12</v>
      </c>
      <c r="D405">
        <f>SUMIF(Animals!G$3:G$616, A405, Animals!F$3:F$616)
+SUMIF(Gear!G$3:G$614, A405, Gear!F$3:F$614)
+SUMIF(Gear!H$3:H$614, A405, Gear!F$3:F$614)
+SUMIF(Gear!I$3:I$614, A405, Gear!F$3:F$614)
+SUMIF(Workshop!G$3:G$603, A405, Workshop!I$3:I$603)
+SUMIF(Workshop!J$3:J$603, A405, Workshop!L$3:L$603)
+SUMIF(Workshop!M$3:M$603, A405, Workshop!O$3:O$603)
+SUMIF(Workshop!P$3:P$603, A405, Workshop!R$3:R$603)
+SUMIF(Fish!G$3:G$616, A405, Fish!I$3:I$616)
+SUMIF(Fish!J$3:J$616, A405, Fish!L$3:L$616)</f>
        <v>0</v>
      </c>
      <c r="E405">
        <f>SUM(C405:D405)</f>
        <v>12</v>
      </c>
      <c r="F405">
        <f>MAX(0, E405-B405)</f>
        <v>12</v>
      </c>
      <c r="J405" t="str">
        <f>IF(OR(
AND(NOT(ISBLANK(G405)),
IFERROR(VLOOKUP(G405, Crops!$A$3:$B$616, 2, FALSE),
IFERROR(VLOOKUP(G405, Trees!$A$3:$B$615, 2, FALSE),
IFERROR(VLOOKUP(G405, Animals!$A$3:$B$616, 2, FALSE),
IFERROR(VLOOKUP(G405, Gear!$A$3:$B$614, 2, FALSE),
IFERROR(VLOOKUP(G405, Workshop!$A$3:$B$604, 2, FALSE),
IFERROR(VLOOKUP(G405, Fish!$A$3:$B$613, 2, FALSE), 0)))))) &lt;= 0),
AND(NOT(ISBLANK(H405)),
IFERROR(VLOOKUP(H405, Crops!$A$3:$B$616, 2, FALSE),
IFERROR(VLOOKUP(H405, Trees!$A$3:$B$615, 2, FALSE),
IFERROR(VLOOKUP(H405, Animals!$A$3:$B$616, 2, FALSE),
IFERROR(VLOOKUP(H405, Gear!$A$3:$B$614, 2, FALSE),
IFERROR(VLOOKUP(H405, Workshop!$A$3:$B$604, 2, FALSE),
IFERROR(VLOOKUP(H405, Fish!$A$3:$B$613, 2, FALSE), 0)))))) &lt;= 0),
AND(NOT(ISBLANK(I405)),
IFERROR(VLOOKUP(I405, Crops!$A$3:$B$616, 2, FALSE),
IFERROR(VLOOKUP(I405, Trees!$A$3:$B$615, 2, FALSE),
IFERROR(VLOOKUP(I405, Animals!$A$3:$B$616, 2, FALSE),
IFERROR(VLOOKUP(I405, Gear!$A$3:$B$614, 2, FALSE),
IFERROR(VLOOKUP(I405, Workshop!$A$3:$B$604, 2, FALSE),
IFERROR(VLOOKUP(I405, Fish!$A$3:$B$613, 2, FALSE), 0)))))) &lt;= 0)), "X", "")</f>
        <v/>
      </c>
    </row>
    <row r="406" spans="3:10" x14ac:dyDescent="0.25">
      <c r="C406">
        <f>$G$1</f>
        <v>12</v>
      </c>
      <c r="D406">
        <f>SUMIF(Animals!G$3:G$616, A406, Animals!F$3:F$616)
+SUMIF(Gear!G$3:G$614, A406, Gear!F$3:F$614)
+SUMIF(Gear!H$3:H$614, A406, Gear!F$3:F$614)
+SUMIF(Gear!I$3:I$614, A406, Gear!F$3:F$614)
+SUMIF(Workshop!G$3:G$603, A406, Workshop!I$3:I$603)
+SUMIF(Workshop!J$3:J$603, A406, Workshop!L$3:L$603)
+SUMIF(Workshop!M$3:M$603, A406, Workshop!O$3:O$603)
+SUMIF(Workshop!P$3:P$603, A406, Workshop!R$3:R$603)
+SUMIF(Fish!G$3:G$616, A406, Fish!I$3:I$616)
+SUMIF(Fish!J$3:J$616, A406, Fish!L$3:L$616)</f>
        <v>0</v>
      </c>
      <c r="E406">
        <f>SUM(C406:D406)</f>
        <v>12</v>
      </c>
      <c r="F406">
        <f>MAX(0, E406-B406)</f>
        <v>12</v>
      </c>
      <c r="J406" t="str">
        <f>IF(OR(
AND(NOT(ISBLANK(G406)),
IFERROR(VLOOKUP(G406, Crops!$A$3:$B$616, 2, FALSE),
IFERROR(VLOOKUP(G406, Trees!$A$3:$B$615, 2, FALSE),
IFERROR(VLOOKUP(G406, Animals!$A$3:$B$616, 2, FALSE),
IFERROR(VLOOKUP(G406, Gear!$A$3:$B$614, 2, FALSE),
IFERROR(VLOOKUP(G406, Workshop!$A$3:$B$604, 2, FALSE),
IFERROR(VLOOKUP(G406, Fish!$A$3:$B$613, 2, FALSE), 0)))))) &lt;= 0),
AND(NOT(ISBLANK(H406)),
IFERROR(VLOOKUP(H406, Crops!$A$3:$B$616, 2, FALSE),
IFERROR(VLOOKUP(H406, Trees!$A$3:$B$615, 2, FALSE),
IFERROR(VLOOKUP(H406, Animals!$A$3:$B$616, 2, FALSE),
IFERROR(VLOOKUP(H406, Gear!$A$3:$B$614, 2, FALSE),
IFERROR(VLOOKUP(H406, Workshop!$A$3:$B$604, 2, FALSE),
IFERROR(VLOOKUP(H406, Fish!$A$3:$B$613, 2, FALSE), 0)))))) &lt;= 0),
AND(NOT(ISBLANK(I406)),
IFERROR(VLOOKUP(I406, Crops!$A$3:$B$616, 2, FALSE),
IFERROR(VLOOKUP(I406, Trees!$A$3:$B$615, 2, FALSE),
IFERROR(VLOOKUP(I406, Animals!$A$3:$B$616, 2, FALSE),
IFERROR(VLOOKUP(I406, Gear!$A$3:$B$614, 2, FALSE),
IFERROR(VLOOKUP(I406, Workshop!$A$3:$B$604, 2, FALSE),
IFERROR(VLOOKUP(I406, Fish!$A$3:$B$613, 2, FALSE), 0)))))) &lt;= 0)), "X", "")</f>
        <v/>
      </c>
    </row>
    <row r="407" spans="3:10" x14ac:dyDescent="0.25">
      <c r="C407">
        <f>$G$1</f>
        <v>12</v>
      </c>
      <c r="D407">
        <f>SUMIF(Animals!G$3:G$616, A407, Animals!F$3:F$616)
+SUMIF(Gear!G$3:G$614, A407, Gear!F$3:F$614)
+SUMIF(Gear!H$3:H$614, A407, Gear!F$3:F$614)
+SUMIF(Gear!I$3:I$614, A407, Gear!F$3:F$614)
+SUMIF(Workshop!G$3:G$603, A407, Workshop!I$3:I$603)
+SUMIF(Workshop!J$3:J$603, A407, Workshop!L$3:L$603)
+SUMIF(Workshop!M$3:M$603, A407, Workshop!O$3:O$603)
+SUMIF(Workshop!P$3:P$603, A407, Workshop!R$3:R$603)
+SUMIF(Fish!G$3:G$616, A407, Fish!I$3:I$616)
+SUMIF(Fish!J$3:J$616, A407, Fish!L$3:L$616)</f>
        <v>0</v>
      </c>
      <c r="E407">
        <f>SUM(C407:D407)</f>
        <v>12</v>
      </c>
      <c r="F407">
        <f>MAX(0, E407-B407)</f>
        <v>12</v>
      </c>
      <c r="J407" t="str">
        <f>IF(OR(
AND(NOT(ISBLANK(G407)),
IFERROR(VLOOKUP(G407, Crops!$A$3:$B$616, 2, FALSE),
IFERROR(VLOOKUP(G407, Trees!$A$3:$B$615, 2, FALSE),
IFERROR(VLOOKUP(G407, Animals!$A$3:$B$616, 2, FALSE),
IFERROR(VLOOKUP(G407, Gear!$A$3:$B$614, 2, FALSE),
IFERROR(VLOOKUP(G407, Workshop!$A$3:$B$604, 2, FALSE),
IFERROR(VLOOKUP(G407, Fish!$A$3:$B$613, 2, FALSE), 0)))))) &lt;= 0),
AND(NOT(ISBLANK(H407)),
IFERROR(VLOOKUP(H407, Crops!$A$3:$B$616, 2, FALSE),
IFERROR(VLOOKUP(H407, Trees!$A$3:$B$615, 2, FALSE),
IFERROR(VLOOKUP(H407, Animals!$A$3:$B$616, 2, FALSE),
IFERROR(VLOOKUP(H407, Gear!$A$3:$B$614, 2, FALSE),
IFERROR(VLOOKUP(H407, Workshop!$A$3:$B$604, 2, FALSE),
IFERROR(VLOOKUP(H407, Fish!$A$3:$B$613, 2, FALSE), 0)))))) &lt;= 0),
AND(NOT(ISBLANK(I407)),
IFERROR(VLOOKUP(I407, Crops!$A$3:$B$616, 2, FALSE),
IFERROR(VLOOKUP(I407, Trees!$A$3:$B$615, 2, FALSE),
IFERROR(VLOOKUP(I407, Animals!$A$3:$B$616, 2, FALSE),
IFERROR(VLOOKUP(I407, Gear!$A$3:$B$614, 2, FALSE),
IFERROR(VLOOKUP(I407, Workshop!$A$3:$B$604, 2, FALSE),
IFERROR(VLOOKUP(I407, Fish!$A$3:$B$613, 2, FALSE), 0)))))) &lt;= 0)), "X", "")</f>
        <v/>
      </c>
    </row>
    <row r="408" spans="3:10" x14ac:dyDescent="0.25">
      <c r="C408">
        <f>$G$1</f>
        <v>12</v>
      </c>
      <c r="D408">
        <f>SUMIF(Animals!G$3:G$616, A408, Animals!F$3:F$616)
+SUMIF(Gear!G$3:G$614, A408, Gear!F$3:F$614)
+SUMIF(Gear!H$3:H$614, A408, Gear!F$3:F$614)
+SUMIF(Gear!I$3:I$614, A408, Gear!F$3:F$614)
+SUMIF(Workshop!G$3:G$603, A408, Workshop!I$3:I$603)
+SUMIF(Workshop!J$3:J$603, A408, Workshop!L$3:L$603)
+SUMIF(Workshop!M$3:M$603, A408, Workshop!O$3:O$603)
+SUMIF(Workshop!P$3:P$603, A408, Workshop!R$3:R$603)
+SUMIF(Fish!G$3:G$616, A408, Fish!I$3:I$616)
+SUMIF(Fish!J$3:J$616, A408, Fish!L$3:L$616)</f>
        <v>0</v>
      </c>
      <c r="E408">
        <f>SUM(C408:D408)</f>
        <v>12</v>
      </c>
      <c r="F408">
        <f>MAX(0, E408-B408)</f>
        <v>12</v>
      </c>
      <c r="J408" t="str">
        <f>IF(OR(
AND(NOT(ISBLANK(G408)),
IFERROR(VLOOKUP(G408, Crops!$A$3:$B$616, 2, FALSE),
IFERROR(VLOOKUP(G408, Trees!$A$3:$B$615, 2, FALSE),
IFERROR(VLOOKUP(G408, Animals!$A$3:$B$616, 2, FALSE),
IFERROR(VLOOKUP(G408, Gear!$A$3:$B$614, 2, FALSE),
IFERROR(VLOOKUP(G408, Workshop!$A$3:$B$604, 2, FALSE),
IFERROR(VLOOKUP(G408, Fish!$A$3:$B$613, 2, FALSE), 0)))))) &lt;= 0),
AND(NOT(ISBLANK(H408)),
IFERROR(VLOOKUP(H408, Crops!$A$3:$B$616, 2, FALSE),
IFERROR(VLOOKUP(H408, Trees!$A$3:$B$615, 2, FALSE),
IFERROR(VLOOKUP(H408, Animals!$A$3:$B$616, 2, FALSE),
IFERROR(VLOOKUP(H408, Gear!$A$3:$B$614, 2, FALSE),
IFERROR(VLOOKUP(H408, Workshop!$A$3:$B$604, 2, FALSE),
IFERROR(VLOOKUP(H408, Fish!$A$3:$B$613, 2, FALSE), 0)))))) &lt;= 0),
AND(NOT(ISBLANK(I408)),
IFERROR(VLOOKUP(I408, Crops!$A$3:$B$616, 2, FALSE),
IFERROR(VLOOKUP(I408, Trees!$A$3:$B$615, 2, FALSE),
IFERROR(VLOOKUP(I408, Animals!$A$3:$B$616, 2, FALSE),
IFERROR(VLOOKUP(I408, Gear!$A$3:$B$614, 2, FALSE),
IFERROR(VLOOKUP(I408, Workshop!$A$3:$B$604, 2, FALSE),
IFERROR(VLOOKUP(I408, Fish!$A$3:$B$613, 2, FALSE), 0)))))) &lt;= 0)), "X", "")</f>
        <v/>
      </c>
    </row>
    <row r="409" spans="3:10" x14ac:dyDescent="0.25">
      <c r="C409">
        <f>$G$1</f>
        <v>12</v>
      </c>
      <c r="D409">
        <f>SUMIF(Animals!G$3:G$616, A409, Animals!F$3:F$616)
+SUMIF(Gear!G$3:G$614, A409, Gear!F$3:F$614)
+SUMIF(Gear!H$3:H$614, A409, Gear!F$3:F$614)
+SUMIF(Gear!I$3:I$614, A409, Gear!F$3:F$614)
+SUMIF(Workshop!G$3:G$603, A409, Workshop!I$3:I$603)
+SUMIF(Workshop!J$3:J$603, A409, Workshop!L$3:L$603)
+SUMIF(Workshop!M$3:M$603, A409, Workshop!O$3:O$603)
+SUMIF(Workshop!P$3:P$603, A409, Workshop!R$3:R$603)
+SUMIF(Fish!G$3:G$616, A409, Fish!I$3:I$616)
+SUMIF(Fish!J$3:J$616, A409, Fish!L$3:L$616)</f>
        <v>0</v>
      </c>
      <c r="E409">
        <f>SUM(C409:D409)</f>
        <v>12</v>
      </c>
      <c r="F409">
        <f>MAX(0, E409-B409)</f>
        <v>12</v>
      </c>
      <c r="J409" t="str">
        <f>IF(OR(
AND(NOT(ISBLANK(G409)),
IFERROR(VLOOKUP(G409, Crops!$A$3:$B$616, 2, FALSE),
IFERROR(VLOOKUP(G409, Trees!$A$3:$B$615, 2, FALSE),
IFERROR(VLOOKUP(G409, Animals!$A$3:$B$616, 2, FALSE),
IFERROR(VLOOKUP(G409, Gear!$A$3:$B$614, 2, FALSE),
IFERROR(VLOOKUP(G409, Workshop!$A$3:$B$604, 2, FALSE),
IFERROR(VLOOKUP(G409, Fish!$A$3:$B$613, 2, FALSE), 0)))))) &lt;= 0),
AND(NOT(ISBLANK(H409)),
IFERROR(VLOOKUP(H409, Crops!$A$3:$B$616, 2, FALSE),
IFERROR(VLOOKUP(H409, Trees!$A$3:$B$615, 2, FALSE),
IFERROR(VLOOKUP(H409, Animals!$A$3:$B$616, 2, FALSE),
IFERROR(VLOOKUP(H409, Gear!$A$3:$B$614, 2, FALSE),
IFERROR(VLOOKUP(H409, Workshop!$A$3:$B$604, 2, FALSE),
IFERROR(VLOOKUP(H409, Fish!$A$3:$B$613, 2, FALSE), 0)))))) &lt;= 0),
AND(NOT(ISBLANK(I409)),
IFERROR(VLOOKUP(I409, Crops!$A$3:$B$616, 2, FALSE),
IFERROR(VLOOKUP(I409, Trees!$A$3:$B$615, 2, FALSE),
IFERROR(VLOOKUP(I409, Animals!$A$3:$B$616, 2, FALSE),
IFERROR(VLOOKUP(I409, Gear!$A$3:$B$614, 2, FALSE),
IFERROR(VLOOKUP(I409, Workshop!$A$3:$B$604, 2, FALSE),
IFERROR(VLOOKUP(I409, Fish!$A$3:$B$613, 2, FALSE), 0)))))) &lt;= 0)), "X", "")</f>
        <v/>
      </c>
    </row>
    <row r="410" spans="3:10" x14ac:dyDescent="0.25">
      <c r="C410">
        <f>$G$1</f>
        <v>12</v>
      </c>
      <c r="D410">
        <f>SUMIF(Animals!G$3:G$616, A410, Animals!F$3:F$616)
+SUMIF(Gear!G$3:G$614, A410, Gear!F$3:F$614)
+SUMIF(Gear!H$3:H$614, A410, Gear!F$3:F$614)
+SUMIF(Gear!I$3:I$614, A410, Gear!F$3:F$614)
+SUMIF(Workshop!G$3:G$603, A410, Workshop!I$3:I$603)
+SUMIF(Workshop!J$3:J$603, A410, Workshop!L$3:L$603)
+SUMIF(Workshop!M$3:M$603, A410, Workshop!O$3:O$603)
+SUMIF(Workshop!P$3:P$603, A410, Workshop!R$3:R$603)
+SUMIF(Fish!G$3:G$616, A410, Fish!I$3:I$616)
+SUMIF(Fish!J$3:J$616, A410, Fish!L$3:L$616)</f>
        <v>0</v>
      </c>
      <c r="E410">
        <f>SUM(C410:D410)</f>
        <v>12</v>
      </c>
      <c r="F410">
        <f>MAX(0, E410-B410)</f>
        <v>12</v>
      </c>
      <c r="J410" t="str">
        <f>IF(OR(
AND(NOT(ISBLANK(G410)),
IFERROR(VLOOKUP(G410, Crops!$A$3:$B$616, 2, FALSE),
IFERROR(VLOOKUP(G410, Trees!$A$3:$B$615, 2, FALSE),
IFERROR(VLOOKUP(G410, Animals!$A$3:$B$616, 2, FALSE),
IFERROR(VLOOKUP(G410, Gear!$A$3:$B$614, 2, FALSE),
IFERROR(VLOOKUP(G410, Workshop!$A$3:$B$604, 2, FALSE),
IFERROR(VLOOKUP(G410, Fish!$A$3:$B$613, 2, FALSE), 0)))))) &lt;= 0),
AND(NOT(ISBLANK(H410)),
IFERROR(VLOOKUP(H410, Crops!$A$3:$B$616, 2, FALSE),
IFERROR(VLOOKUP(H410, Trees!$A$3:$B$615, 2, FALSE),
IFERROR(VLOOKUP(H410, Animals!$A$3:$B$616, 2, FALSE),
IFERROR(VLOOKUP(H410, Gear!$A$3:$B$614, 2, FALSE),
IFERROR(VLOOKUP(H410, Workshop!$A$3:$B$604, 2, FALSE),
IFERROR(VLOOKUP(H410, Fish!$A$3:$B$613, 2, FALSE), 0)))))) &lt;= 0),
AND(NOT(ISBLANK(I410)),
IFERROR(VLOOKUP(I410, Crops!$A$3:$B$616, 2, FALSE),
IFERROR(VLOOKUP(I410, Trees!$A$3:$B$615, 2, FALSE),
IFERROR(VLOOKUP(I410, Animals!$A$3:$B$616, 2, FALSE),
IFERROR(VLOOKUP(I410, Gear!$A$3:$B$614, 2, FALSE),
IFERROR(VLOOKUP(I410, Workshop!$A$3:$B$604, 2, FALSE),
IFERROR(VLOOKUP(I410, Fish!$A$3:$B$613, 2, FALSE), 0)))))) &lt;= 0)), "X", "")</f>
        <v/>
      </c>
    </row>
    <row r="411" spans="3:10" x14ac:dyDescent="0.25">
      <c r="C411">
        <f>$G$1</f>
        <v>12</v>
      </c>
      <c r="D411">
        <f>SUMIF(Animals!G$3:G$616, A411, Animals!F$3:F$616)
+SUMIF(Gear!G$3:G$614, A411, Gear!F$3:F$614)
+SUMIF(Gear!H$3:H$614, A411, Gear!F$3:F$614)
+SUMIF(Gear!I$3:I$614, A411, Gear!F$3:F$614)
+SUMIF(Workshop!G$3:G$603, A411, Workshop!I$3:I$603)
+SUMIF(Workshop!J$3:J$603, A411, Workshop!L$3:L$603)
+SUMIF(Workshop!M$3:M$603, A411, Workshop!O$3:O$603)
+SUMIF(Workshop!P$3:P$603, A411, Workshop!R$3:R$603)
+SUMIF(Fish!G$3:G$616, A411, Fish!I$3:I$616)
+SUMIF(Fish!J$3:J$616, A411, Fish!L$3:L$616)</f>
        <v>0</v>
      </c>
      <c r="E411">
        <f>SUM(C411:D411)</f>
        <v>12</v>
      </c>
      <c r="F411">
        <f>MAX(0, E411-B411)</f>
        <v>12</v>
      </c>
      <c r="J411" t="str">
        <f>IF(OR(
AND(NOT(ISBLANK(G411)),
IFERROR(VLOOKUP(G411, Crops!$A$3:$B$616, 2, FALSE),
IFERROR(VLOOKUP(G411, Trees!$A$3:$B$615, 2, FALSE),
IFERROR(VLOOKUP(G411, Animals!$A$3:$B$616, 2, FALSE),
IFERROR(VLOOKUP(G411, Gear!$A$3:$B$614, 2, FALSE),
IFERROR(VLOOKUP(G411, Workshop!$A$3:$B$604, 2, FALSE),
IFERROR(VLOOKUP(G411, Fish!$A$3:$B$613, 2, FALSE), 0)))))) &lt;= 0),
AND(NOT(ISBLANK(H411)),
IFERROR(VLOOKUP(H411, Crops!$A$3:$B$616, 2, FALSE),
IFERROR(VLOOKUP(H411, Trees!$A$3:$B$615, 2, FALSE),
IFERROR(VLOOKUP(H411, Animals!$A$3:$B$616, 2, FALSE),
IFERROR(VLOOKUP(H411, Gear!$A$3:$B$614, 2, FALSE),
IFERROR(VLOOKUP(H411, Workshop!$A$3:$B$604, 2, FALSE),
IFERROR(VLOOKUP(H411, Fish!$A$3:$B$613, 2, FALSE), 0)))))) &lt;= 0),
AND(NOT(ISBLANK(I411)),
IFERROR(VLOOKUP(I411, Crops!$A$3:$B$616, 2, FALSE),
IFERROR(VLOOKUP(I411, Trees!$A$3:$B$615, 2, FALSE),
IFERROR(VLOOKUP(I411, Animals!$A$3:$B$616, 2, FALSE),
IFERROR(VLOOKUP(I411, Gear!$A$3:$B$614, 2, FALSE),
IFERROR(VLOOKUP(I411, Workshop!$A$3:$B$604, 2, FALSE),
IFERROR(VLOOKUP(I411, Fish!$A$3:$B$613, 2, FALSE), 0)))))) &lt;= 0)), "X", "")</f>
        <v/>
      </c>
    </row>
    <row r="412" spans="3:10" x14ac:dyDescent="0.25">
      <c r="C412">
        <f>$G$1</f>
        <v>12</v>
      </c>
      <c r="D412">
        <f>SUMIF(Animals!G$3:G$616, A412, Animals!F$3:F$616)
+SUMIF(Gear!G$3:G$614, A412, Gear!F$3:F$614)
+SUMIF(Gear!H$3:H$614, A412, Gear!F$3:F$614)
+SUMIF(Gear!I$3:I$614, A412, Gear!F$3:F$614)
+SUMIF(Workshop!G$3:G$603, A412, Workshop!I$3:I$603)
+SUMIF(Workshop!J$3:J$603, A412, Workshop!L$3:L$603)
+SUMIF(Workshop!M$3:M$603, A412, Workshop!O$3:O$603)
+SUMIF(Workshop!P$3:P$603, A412, Workshop!R$3:R$603)
+SUMIF(Fish!G$3:G$616, A412, Fish!I$3:I$616)
+SUMIF(Fish!J$3:J$616, A412, Fish!L$3:L$616)</f>
        <v>0</v>
      </c>
      <c r="E412">
        <f>SUM(C412:D412)</f>
        <v>12</v>
      </c>
      <c r="F412">
        <f>MAX(0, E412-B412)</f>
        <v>12</v>
      </c>
      <c r="J412" t="str">
        <f>IF(OR(
AND(NOT(ISBLANK(G412)),
IFERROR(VLOOKUP(G412, Crops!$A$3:$B$616, 2, FALSE),
IFERROR(VLOOKUP(G412, Trees!$A$3:$B$615, 2, FALSE),
IFERROR(VLOOKUP(G412, Animals!$A$3:$B$616, 2, FALSE),
IFERROR(VLOOKUP(G412, Gear!$A$3:$B$614, 2, FALSE),
IFERROR(VLOOKUP(G412, Workshop!$A$3:$B$604, 2, FALSE),
IFERROR(VLOOKUP(G412, Fish!$A$3:$B$613, 2, FALSE), 0)))))) &lt;= 0),
AND(NOT(ISBLANK(H412)),
IFERROR(VLOOKUP(H412, Crops!$A$3:$B$616, 2, FALSE),
IFERROR(VLOOKUP(H412, Trees!$A$3:$B$615, 2, FALSE),
IFERROR(VLOOKUP(H412, Animals!$A$3:$B$616, 2, FALSE),
IFERROR(VLOOKUP(H412, Gear!$A$3:$B$614, 2, FALSE),
IFERROR(VLOOKUP(H412, Workshop!$A$3:$B$604, 2, FALSE),
IFERROR(VLOOKUP(H412, Fish!$A$3:$B$613, 2, FALSE), 0)))))) &lt;= 0),
AND(NOT(ISBLANK(I412)),
IFERROR(VLOOKUP(I412, Crops!$A$3:$B$616, 2, FALSE),
IFERROR(VLOOKUP(I412, Trees!$A$3:$B$615, 2, FALSE),
IFERROR(VLOOKUP(I412, Animals!$A$3:$B$616, 2, FALSE),
IFERROR(VLOOKUP(I412, Gear!$A$3:$B$614, 2, FALSE),
IFERROR(VLOOKUP(I412, Workshop!$A$3:$B$604, 2, FALSE),
IFERROR(VLOOKUP(I412, Fish!$A$3:$B$613, 2, FALSE), 0)))))) &lt;= 0)), "X", "")</f>
        <v/>
      </c>
    </row>
    <row r="413" spans="3:10" x14ac:dyDescent="0.25">
      <c r="C413">
        <f>$G$1</f>
        <v>12</v>
      </c>
      <c r="D413">
        <f>SUMIF(Animals!G$3:G$616, A413, Animals!F$3:F$616)
+SUMIF(Gear!G$3:G$614, A413, Gear!F$3:F$614)
+SUMIF(Gear!H$3:H$614, A413, Gear!F$3:F$614)
+SUMIF(Gear!I$3:I$614, A413, Gear!F$3:F$614)
+SUMIF(Workshop!G$3:G$603, A413, Workshop!I$3:I$603)
+SUMIF(Workshop!J$3:J$603, A413, Workshop!L$3:L$603)
+SUMIF(Workshop!M$3:M$603, A413, Workshop!O$3:O$603)
+SUMIF(Workshop!P$3:P$603, A413, Workshop!R$3:R$603)
+SUMIF(Fish!G$3:G$616, A413, Fish!I$3:I$616)
+SUMIF(Fish!J$3:J$616, A413, Fish!L$3:L$616)</f>
        <v>0</v>
      </c>
      <c r="E413">
        <f>SUM(C413:D413)</f>
        <v>12</v>
      </c>
      <c r="F413">
        <f>MAX(0, E413-B413)</f>
        <v>12</v>
      </c>
      <c r="J413" t="str">
        <f>IF(OR(
AND(NOT(ISBLANK(G413)),
IFERROR(VLOOKUP(G413, Crops!$A$3:$B$616, 2, FALSE),
IFERROR(VLOOKUP(G413, Trees!$A$3:$B$615, 2, FALSE),
IFERROR(VLOOKUP(G413, Animals!$A$3:$B$616, 2, FALSE),
IFERROR(VLOOKUP(G413, Gear!$A$3:$B$614, 2, FALSE),
IFERROR(VLOOKUP(G413, Workshop!$A$3:$B$604, 2, FALSE),
IFERROR(VLOOKUP(G413, Fish!$A$3:$B$613, 2, FALSE), 0)))))) &lt;= 0),
AND(NOT(ISBLANK(H413)),
IFERROR(VLOOKUP(H413, Crops!$A$3:$B$616, 2, FALSE),
IFERROR(VLOOKUP(H413, Trees!$A$3:$B$615, 2, FALSE),
IFERROR(VLOOKUP(H413, Animals!$A$3:$B$616, 2, FALSE),
IFERROR(VLOOKUP(H413, Gear!$A$3:$B$614, 2, FALSE),
IFERROR(VLOOKUP(H413, Workshop!$A$3:$B$604, 2, FALSE),
IFERROR(VLOOKUP(H413, Fish!$A$3:$B$613, 2, FALSE), 0)))))) &lt;= 0),
AND(NOT(ISBLANK(I413)),
IFERROR(VLOOKUP(I413, Crops!$A$3:$B$616, 2, FALSE),
IFERROR(VLOOKUP(I413, Trees!$A$3:$B$615, 2, FALSE),
IFERROR(VLOOKUP(I413, Animals!$A$3:$B$616, 2, FALSE),
IFERROR(VLOOKUP(I413, Gear!$A$3:$B$614, 2, FALSE),
IFERROR(VLOOKUP(I413, Workshop!$A$3:$B$604, 2, FALSE),
IFERROR(VLOOKUP(I413, Fish!$A$3:$B$613, 2, FALSE), 0)))))) &lt;= 0)), "X", "")</f>
        <v/>
      </c>
    </row>
    <row r="414" spans="3:10" x14ac:dyDescent="0.25">
      <c r="C414">
        <f>$G$1</f>
        <v>12</v>
      </c>
      <c r="D414">
        <f>SUMIF(Animals!G$3:G$616, A414, Animals!F$3:F$616)
+SUMIF(Gear!G$3:G$614, A414, Gear!F$3:F$614)
+SUMIF(Gear!H$3:H$614, A414, Gear!F$3:F$614)
+SUMIF(Gear!I$3:I$614, A414, Gear!F$3:F$614)
+SUMIF(Workshop!G$3:G$603, A414, Workshop!I$3:I$603)
+SUMIF(Workshop!J$3:J$603, A414, Workshop!L$3:L$603)
+SUMIF(Workshop!M$3:M$603, A414, Workshop!O$3:O$603)
+SUMIF(Workshop!P$3:P$603, A414, Workshop!R$3:R$603)
+SUMIF(Fish!G$3:G$616, A414, Fish!I$3:I$616)
+SUMIF(Fish!J$3:J$616, A414, Fish!L$3:L$616)</f>
        <v>0</v>
      </c>
      <c r="E414">
        <f>SUM(C414:D414)</f>
        <v>12</v>
      </c>
      <c r="F414">
        <f>MAX(0, E414-B414)</f>
        <v>12</v>
      </c>
      <c r="J414" t="str">
        <f>IF(OR(
AND(NOT(ISBLANK(G414)),
IFERROR(VLOOKUP(G414, Crops!$A$3:$B$616, 2, FALSE),
IFERROR(VLOOKUP(G414, Trees!$A$3:$B$615, 2, FALSE),
IFERROR(VLOOKUP(G414, Animals!$A$3:$B$616, 2, FALSE),
IFERROR(VLOOKUP(G414, Gear!$A$3:$B$614, 2, FALSE),
IFERROR(VLOOKUP(G414, Workshop!$A$3:$B$604, 2, FALSE),
IFERROR(VLOOKUP(G414, Fish!$A$3:$B$613, 2, FALSE), 0)))))) &lt;= 0),
AND(NOT(ISBLANK(H414)),
IFERROR(VLOOKUP(H414, Crops!$A$3:$B$616, 2, FALSE),
IFERROR(VLOOKUP(H414, Trees!$A$3:$B$615, 2, FALSE),
IFERROR(VLOOKUP(H414, Animals!$A$3:$B$616, 2, FALSE),
IFERROR(VLOOKUP(H414, Gear!$A$3:$B$614, 2, FALSE),
IFERROR(VLOOKUP(H414, Workshop!$A$3:$B$604, 2, FALSE),
IFERROR(VLOOKUP(H414, Fish!$A$3:$B$613, 2, FALSE), 0)))))) &lt;= 0),
AND(NOT(ISBLANK(I414)),
IFERROR(VLOOKUP(I414, Crops!$A$3:$B$616, 2, FALSE),
IFERROR(VLOOKUP(I414, Trees!$A$3:$B$615, 2, FALSE),
IFERROR(VLOOKUP(I414, Animals!$A$3:$B$616, 2, FALSE),
IFERROR(VLOOKUP(I414, Gear!$A$3:$B$614, 2, FALSE),
IFERROR(VLOOKUP(I414, Workshop!$A$3:$B$604, 2, FALSE),
IFERROR(VLOOKUP(I414, Fish!$A$3:$B$613, 2, FALSE), 0)))))) &lt;= 0)), "X", "")</f>
        <v/>
      </c>
    </row>
    <row r="415" spans="3:10" x14ac:dyDescent="0.25">
      <c r="C415">
        <f>$G$1</f>
        <v>12</v>
      </c>
      <c r="D415">
        <f>SUMIF(Animals!G$3:G$616, A415, Animals!F$3:F$616)
+SUMIF(Gear!G$3:G$614, A415, Gear!F$3:F$614)
+SUMIF(Gear!H$3:H$614, A415, Gear!F$3:F$614)
+SUMIF(Gear!I$3:I$614, A415, Gear!F$3:F$614)
+SUMIF(Workshop!G$3:G$603, A415, Workshop!I$3:I$603)
+SUMIF(Workshop!J$3:J$603, A415, Workshop!L$3:L$603)
+SUMIF(Workshop!M$3:M$603, A415, Workshop!O$3:O$603)
+SUMIF(Workshop!P$3:P$603, A415, Workshop!R$3:R$603)
+SUMIF(Fish!G$3:G$616, A415, Fish!I$3:I$616)
+SUMIF(Fish!J$3:J$616, A415, Fish!L$3:L$616)</f>
        <v>0</v>
      </c>
      <c r="E415">
        <f>SUM(C415:D415)</f>
        <v>12</v>
      </c>
      <c r="F415">
        <f>MAX(0, E415-B415)</f>
        <v>12</v>
      </c>
      <c r="J415" t="str">
        <f>IF(OR(
AND(NOT(ISBLANK(G415)),
IFERROR(VLOOKUP(G415, Crops!$A$3:$B$616, 2, FALSE),
IFERROR(VLOOKUP(G415, Trees!$A$3:$B$615, 2, FALSE),
IFERROR(VLOOKUP(G415, Animals!$A$3:$B$616, 2, FALSE),
IFERROR(VLOOKUP(G415, Gear!$A$3:$B$614, 2, FALSE),
IFERROR(VLOOKUP(G415, Workshop!$A$3:$B$604, 2, FALSE),
IFERROR(VLOOKUP(G415, Fish!$A$3:$B$613, 2, FALSE), 0)))))) &lt;= 0),
AND(NOT(ISBLANK(H415)),
IFERROR(VLOOKUP(H415, Crops!$A$3:$B$616, 2, FALSE),
IFERROR(VLOOKUP(H415, Trees!$A$3:$B$615, 2, FALSE),
IFERROR(VLOOKUP(H415, Animals!$A$3:$B$616, 2, FALSE),
IFERROR(VLOOKUP(H415, Gear!$A$3:$B$614, 2, FALSE),
IFERROR(VLOOKUP(H415, Workshop!$A$3:$B$604, 2, FALSE),
IFERROR(VLOOKUP(H415, Fish!$A$3:$B$613, 2, FALSE), 0)))))) &lt;= 0),
AND(NOT(ISBLANK(I415)),
IFERROR(VLOOKUP(I415, Crops!$A$3:$B$616, 2, FALSE),
IFERROR(VLOOKUP(I415, Trees!$A$3:$B$615, 2, FALSE),
IFERROR(VLOOKUP(I415, Animals!$A$3:$B$616, 2, FALSE),
IFERROR(VLOOKUP(I415, Gear!$A$3:$B$614, 2, FALSE),
IFERROR(VLOOKUP(I415, Workshop!$A$3:$B$604, 2, FALSE),
IFERROR(VLOOKUP(I415, Fish!$A$3:$B$613, 2, FALSE), 0)))))) &lt;= 0)), "X", "")</f>
        <v/>
      </c>
    </row>
    <row r="416" spans="3:10" x14ac:dyDescent="0.25">
      <c r="C416">
        <f>$G$1</f>
        <v>12</v>
      </c>
      <c r="D416">
        <f>SUMIF(Animals!G$3:G$616, A416, Animals!F$3:F$616)
+SUMIF(Gear!G$3:G$614, A416, Gear!F$3:F$614)
+SUMIF(Gear!H$3:H$614, A416, Gear!F$3:F$614)
+SUMIF(Gear!I$3:I$614, A416, Gear!F$3:F$614)
+SUMIF(Workshop!G$3:G$603, A416, Workshop!I$3:I$603)
+SUMIF(Workshop!J$3:J$603, A416, Workshop!L$3:L$603)
+SUMIF(Workshop!M$3:M$603, A416, Workshop!O$3:O$603)
+SUMIF(Workshop!P$3:P$603, A416, Workshop!R$3:R$603)
+SUMIF(Fish!G$3:G$616, A416, Fish!I$3:I$616)
+SUMIF(Fish!J$3:J$616, A416, Fish!L$3:L$616)</f>
        <v>0</v>
      </c>
      <c r="E416">
        <f>SUM(C416:D416)</f>
        <v>12</v>
      </c>
      <c r="F416">
        <f>MAX(0, E416-B416)</f>
        <v>12</v>
      </c>
      <c r="J416" t="str">
        <f>IF(OR(
AND(NOT(ISBLANK(G416)),
IFERROR(VLOOKUP(G416, Crops!$A$3:$B$616, 2, FALSE),
IFERROR(VLOOKUP(G416, Trees!$A$3:$B$615, 2, FALSE),
IFERROR(VLOOKUP(G416, Animals!$A$3:$B$616, 2, FALSE),
IFERROR(VLOOKUP(G416, Gear!$A$3:$B$614, 2, FALSE),
IFERROR(VLOOKUP(G416, Workshop!$A$3:$B$604, 2, FALSE),
IFERROR(VLOOKUP(G416, Fish!$A$3:$B$613, 2, FALSE), 0)))))) &lt;= 0),
AND(NOT(ISBLANK(H416)),
IFERROR(VLOOKUP(H416, Crops!$A$3:$B$616, 2, FALSE),
IFERROR(VLOOKUP(H416, Trees!$A$3:$B$615, 2, FALSE),
IFERROR(VLOOKUP(H416, Animals!$A$3:$B$616, 2, FALSE),
IFERROR(VLOOKUP(H416, Gear!$A$3:$B$614, 2, FALSE),
IFERROR(VLOOKUP(H416, Workshop!$A$3:$B$604, 2, FALSE),
IFERROR(VLOOKUP(H416, Fish!$A$3:$B$613, 2, FALSE), 0)))))) &lt;= 0),
AND(NOT(ISBLANK(I416)),
IFERROR(VLOOKUP(I416, Crops!$A$3:$B$616, 2, FALSE),
IFERROR(VLOOKUP(I416, Trees!$A$3:$B$615, 2, FALSE),
IFERROR(VLOOKUP(I416, Animals!$A$3:$B$616, 2, FALSE),
IFERROR(VLOOKUP(I416, Gear!$A$3:$B$614, 2, FALSE),
IFERROR(VLOOKUP(I416, Workshop!$A$3:$B$604, 2, FALSE),
IFERROR(VLOOKUP(I416, Fish!$A$3:$B$613, 2, FALSE), 0)))))) &lt;= 0)), "X", "")</f>
        <v/>
      </c>
    </row>
    <row r="417" spans="3:10" x14ac:dyDescent="0.25">
      <c r="C417">
        <f>$G$1</f>
        <v>12</v>
      </c>
      <c r="D417">
        <f>SUMIF(Animals!G$3:G$616, A417, Animals!F$3:F$616)
+SUMIF(Gear!G$3:G$614, A417, Gear!F$3:F$614)
+SUMIF(Gear!H$3:H$614, A417, Gear!F$3:F$614)
+SUMIF(Gear!I$3:I$614, A417, Gear!F$3:F$614)
+SUMIF(Workshop!G$3:G$603, A417, Workshop!I$3:I$603)
+SUMIF(Workshop!J$3:J$603, A417, Workshop!L$3:L$603)
+SUMIF(Workshop!M$3:M$603, A417, Workshop!O$3:O$603)
+SUMIF(Workshop!P$3:P$603, A417, Workshop!R$3:R$603)
+SUMIF(Fish!G$3:G$616, A417, Fish!I$3:I$616)
+SUMIF(Fish!J$3:J$616, A417, Fish!L$3:L$616)</f>
        <v>0</v>
      </c>
      <c r="E417">
        <f>SUM(C417:D417)</f>
        <v>12</v>
      </c>
      <c r="F417">
        <f>MAX(0, E417-B417)</f>
        <v>12</v>
      </c>
      <c r="J417" t="str">
        <f>IF(OR(
AND(NOT(ISBLANK(G417)),
IFERROR(VLOOKUP(G417, Crops!$A$3:$B$616, 2, FALSE),
IFERROR(VLOOKUP(G417, Trees!$A$3:$B$615, 2, FALSE),
IFERROR(VLOOKUP(G417, Animals!$A$3:$B$616, 2, FALSE),
IFERROR(VLOOKUP(G417, Gear!$A$3:$B$614, 2, FALSE),
IFERROR(VLOOKUP(G417, Workshop!$A$3:$B$604, 2, FALSE),
IFERROR(VLOOKUP(G417, Fish!$A$3:$B$613, 2, FALSE), 0)))))) &lt;= 0),
AND(NOT(ISBLANK(H417)),
IFERROR(VLOOKUP(H417, Crops!$A$3:$B$616, 2, FALSE),
IFERROR(VLOOKUP(H417, Trees!$A$3:$B$615, 2, FALSE),
IFERROR(VLOOKUP(H417, Animals!$A$3:$B$616, 2, FALSE),
IFERROR(VLOOKUP(H417, Gear!$A$3:$B$614, 2, FALSE),
IFERROR(VLOOKUP(H417, Workshop!$A$3:$B$604, 2, FALSE),
IFERROR(VLOOKUP(H417, Fish!$A$3:$B$613, 2, FALSE), 0)))))) &lt;= 0),
AND(NOT(ISBLANK(I417)),
IFERROR(VLOOKUP(I417, Crops!$A$3:$B$616, 2, FALSE),
IFERROR(VLOOKUP(I417, Trees!$A$3:$B$615, 2, FALSE),
IFERROR(VLOOKUP(I417, Animals!$A$3:$B$616, 2, FALSE),
IFERROR(VLOOKUP(I417, Gear!$A$3:$B$614, 2, FALSE),
IFERROR(VLOOKUP(I417, Workshop!$A$3:$B$604, 2, FALSE),
IFERROR(VLOOKUP(I417, Fish!$A$3:$B$613, 2, FALSE), 0)))))) &lt;= 0)), "X", "")</f>
        <v/>
      </c>
    </row>
    <row r="418" spans="3:10" x14ac:dyDescent="0.25">
      <c r="C418">
        <f>$G$1</f>
        <v>12</v>
      </c>
      <c r="D418">
        <f>SUMIF(Animals!G$3:G$616, A418, Animals!F$3:F$616)
+SUMIF(Gear!G$3:G$614, A418, Gear!F$3:F$614)
+SUMIF(Gear!H$3:H$614, A418, Gear!F$3:F$614)
+SUMIF(Gear!I$3:I$614, A418, Gear!F$3:F$614)
+SUMIF(Workshop!G$3:G$603, A418, Workshop!I$3:I$603)
+SUMIF(Workshop!J$3:J$603, A418, Workshop!L$3:L$603)
+SUMIF(Workshop!M$3:M$603, A418, Workshop!O$3:O$603)
+SUMIF(Workshop!P$3:P$603, A418, Workshop!R$3:R$603)
+SUMIF(Fish!G$3:G$616, A418, Fish!I$3:I$616)
+SUMIF(Fish!J$3:J$616, A418, Fish!L$3:L$616)</f>
        <v>0</v>
      </c>
      <c r="E418">
        <f>SUM(C418:D418)</f>
        <v>12</v>
      </c>
      <c r="F418">
        <f>MAX(0, E418-B418)</f>
        <v>12</v>
      </c>
      <c r="J418" t="str">
        <f>IF(OR(
AND(NOT(ISBLANK(G418)),
IFERROR(VLOOKUP(G418, Crops!$A$3:$B$616, 2, FALSE),
IFERROR(VLOOKUP(G418, Trees!$A$3:$B$615, 2, FALSE),
IFERROR(VLOOKUP(G418, Animals!$A$3:$B$616, 2, FALSE),
IFERROR(VLOOKUP(G418, Gear!$A$3:$B$614, 2, FALSE),
IFERROR(VLOOKUP(G418, Workshop!$A$3:$B$604, 2, FALSE),
IFERROR(VLOOKUP(G418, Fish!$A$3:$B$613, 2, FALSE), 0)))))) &lt;= 0),
AND(NOT(ISBLANK(H418)),
IFERROR(VLOOKUP(H418, Crops!$A$3:$B$616, 2, FALSE),
IFERROR(VLOOKUP(H418, Trees!$A$3:$B$615, 2, FALSE),
IFERROR(VLOOKUP(H418, Animals!$A$3:$B$616, 2, FALSE),
IFERROR(VLOOKUP(H418, Gear!$A$3:$B$614, 2, FALSE),
IFERROR(VLOOKUP(H418, Workshop!$A$3:$B$604, 2, FALSE),
IFERROR(VLOOKUP(H418, Fish!$A$3:$B$613, 2, FALSE), 0)))))) &lt;= 0),
AND(NOT(ISBLANK(I418)),
IFERROR(VLOOKUP(I418, Crops!$A$3:$B$616, 2, FALSE),
IFERROR(VLOOKUP(I418, Trees!$A$3:$B$615, 2, FALSE),
IFERROR(VLOOKUP(I418, Animals!$A$3:$B$616, 2, FALSE),
IFERROR(VLOOKUP(I418, Gear!$A$3:$B$614, 2, FALSE),
IFERROR(VLOOKUP(I418, Workshop!$A$3:$B$604, 2, FALSE),
IFERROR(VLOOKUP(I418, Fish!$A$3:$B$613, 2, FALSE), 0)))))) &lt;= 0)), "X", "")</f>
        <v/>
      </c>
    </row>
    <row r="419" spans="3:10" x14ac:dyDescent="0.25">
      <c r="C419">
        <f>$G$1</f>
        <v>12</v>
      </c>
      <c r="D419">
        <f>SUMIF(Animals!G$3:G$616, A419, Animals!F$3:F$616)
+SUMIF(Gear!G$3:G$614, A419, Gear!F$3:F$614)
+SUMIF(Gear!H$3:H$614, A419, Gear!F$3:F$614)
+SUMIF(Gear!I$3:I$614, A419, Gear!F$3:F$614)
+SUMIF(Workshop!G$3:G$603, A419, Workshop!I$3:I$603)
+SUMIF(Workshop!J$3:J$603, A419, Workshop!L$3:L$603)
+SUMIF(Workshop!M$3:M$603, A419, Workshop!O$3:O$603)
+SUMIF(Workshop!P$3:P$603, A419, Workshop!R$3:R$603)
+SUMIF(Fish!G$3:G$616, A419, Fish!I$3:I$616)
+SUMIF(Fish!J$3:J$616, A419, Fish!L$3:L$616)</f>
        <v>0</v>
      </c>
      <c r="E419">
        <f>SUM(C419:D419)</f>
        <v>12</v>
      </c>
      <c r="F419">
        <f>MAX(0, E419-B419)</f>
        <v>12</v>
      </c>
      <c r="J419" t="str">
        <f>IF(OR(
AND(NOT(ISBLANK(G419)),
IFERROR(VLOOKUP(G419, Crops!$A$3:$B$616, 2, FALSE),
IFERROR(VLOOKUP(G419, Trees!$A$3:$B$615, 2, FALSE),
IFERROR(VLOOKUP(G419, Animals!$A$3:$B$616, 2, FALSE),
IFERROR(VLOOKUP(G419, Gear!$A$3:$B$614, 2, FALSE),
IFERROR(VLOOKUP(G419, Workshop!$A$3:$B$604, 2, FALSE),
IFERROR(VLOOKUP(G419, Fish!$A$3:$B$613, 2, FALSE), 0)))))) &lt;= 0),
AND(NOT(ISBLANK(H419)),
IFERROR(VLOOKUP(H419, Crops!$A$3:$B$616, 2, FALSE),
IFERROR(VLOOKUP(H419, Trees!$A$3:$B$615, 2, FALSE),
IFERROR(VLOOKUP(H419, Animals!$A$3:$B$616, 2, FALSE),
IFERROR(VLOOKUP(H419, Gear!$A$3:$B$614, 2, FALSE),
IFERROR(VLOOKUP(H419, Workshop!$A$3:$B$604, 2, FALSE),
IFERROR(VLOOKUP(H419, Fish!$A$3:$B$613, 2, FALSE), 0)))))) &lt;= 0),
AND(NOT(ISBLANK(I419)),
IFERROR(VLOOKUP(I419, Crops!$A$3:$B$616, 2, FALSE),
IFERROR(VLOOKUP(I419, Trees!$A$3:$B$615, 2, FALSE),
IFERROR(VLOOKUP(I419, Animals!$A$3:$B$616, 2, FALSE),
IFERROR(VLOOKUP(I419, Gear!$A$3:$B$614, 2, FALSE),
IFERROR(VLOOKUP(I419, Workshop!$A$3:$B$604, 2, FALSE),
IFERROR(VLOOKUP(I419, Fish!$A$3:$B$613, 2, FALSE), 0)))))) &lt;= 0)), "X", "")</f>
        <v/>
      </c>
    </row>
    <row r="420" spans="3:10" x14ac:dyDescent="0.25">
      <c r="C420">
        <f>$G$1</f>
        <v>12</v>
      </c>
      <c r="D420">
        <f>SUMIF(Animals!G$3:G$616, A420, Animals!F$3:F$616)
+SUMIF(Gear!G$3:G$614, A420, Gear!F$3:F$614)
+SUMIF(Gear!H$3:H$614, A420, Gear!F$3:F$614)
+SUMIF(Gear!I$3:I$614, A420, Gear!F$3:F$614)
+SUMIF(Workshop!G$3:G$603, A420, Workshop!I$3:I$603)
+SUMIF(Workshop!J$3:J$603, A420, Workshop!L$3:L$603)
+SUMIF(Workshop!M$3:M$603, A420, Workshop!O$3:O$603)
+SUMIF(Workshop!P$3:P$603, A420, Workshop!R$3:R$603)
+SUMIF(Fish!G$3:G$616, A420, Fish!I$3:I$616)
+SUMIF(Fish!J$3:J$616, A420, Fish!L$3:L$616)</f>
        <v>0</v>
      </c>
      <c r="E420">
        <f>SUM(C420:D420)</f>
        <v>12</v>
      </c>
      <c r="F420">
        <f>MAX(0, E420-B420)</f>
        <v>12</v>
      </c>
      <c r="J420" t="str">
        <f>IF(OR(
AND(NOT(ISBLANK(G420)),
IFERROR(VLOOKUP(G420, Crops!$A$3:$B$616, 2, FALSE),
IFERROR(VLOOKUP(G420, Trees!$A$3:$B$615, 2, FALSE),
IFERROR(VLOOKUP(G420, Animals!$A$3:$B$616, 2, FALSE),
IFERROR(VLOOKUP(G420, Gear!$A$3:$B$614, 2, FALSE),
IFERROR(VLOOKUP(G420, Workshop!$A$3:$B$604, 2, FALSE),
IFERROR(VLOOKUP(G420, Fish!$A$3:$B$613, 2, FALSE), 0)))))) &lt;= 0),
AND(NOT(ISBLANK(H420)),
IFERROR(VLOOKUP(H420, Crops!$A$3:$B$616, 2, FALSE),
IFERROR(VLOOKUP(H420, Trees!$A$3:$B$615, 2, FALSE),
IFERROR(VLOOKUP(H420, Animals!$A$3:$B$616, 2, FALSE),
IFERROR(VLOOKUP(H420, Gear!$A$3:$B$614, 2, FALSE),
IFERROR(VLOOKUP(H420, Workshop!$A$3:$B$604, 2, FALSE),
IFERROR(VLOOKUP(H420, Fish!$A$3:$B$613, 2, FALSE), 0)))))) &lt;= 0),
AND(NOT(ISBLANK(I420)),
IFERROR(VLOOKUP(I420, Crops!$A$3:$B$616, 2, FALSE),
IFERROR(VLOOKUP(I420, Trees!$A$3:$B$615, 2, FALSE),
IFERROR(VLOOKUP(I420, Animals!$A$3:$B$616, 2, FALSE),
IFERROR(VLOOKUP(I420, Gear!$A$3:$B$614, 2, FALSE),
IFERROR(VLOOKUP(I420, Workshop!$A$3:$B$604, 2, FALSE),
IFERROR(VLOOKUP(I420, Fish!$A$3:$B$613, 2, FALSE), 0)))))) &lt;= 0)), "X", "")</f>
        <v/>
      </c>
    </row>
    <row r="421" spans="3:10" x14ac:dyDescent="0.25">
      <c r="C421">
        <f>$G$1</f>
        <v>12</v>
      </c>
      <c r="D421">
        <f>SUMIF(Animals!G$3:G$616, A421, Animals!F$3:F$616)
+SUMIF(Gear!G$3:G$614, A421, Gear!F$3:F$614)
+SUMIF(Gear!H$3:H$614, A421, Gear!F$3:F$614)
+SUMIF(Gear!I$3:I$614, A421, Gear!F$3:F$614)
+SUMIF(Workshop!G$3:G$603, A421, Workshop!I$3:I$603)
+SUMIF(Workshop!J$3:J$603, A421, Workshop!L$3:L$603)
+SUMIF(Workshop!M$3:M$603, A421, Workshop!O$3:O$603)
+SUMIF(Workshop!P$3:P$603, A421, Workshop!R$3:R$603)
+SUMIF(Fish!G$3:G$616, A421, Fish!I$3:I$616)
+SUMIF(Fish!J$3:J$616, A421, Fish!L$3:L$616)</f>
        <v>0</v>
      </c>
      <c r="E421">
        <f>SUM(C421:D421)</f>
        <v>12</v>
      </c>
      <c r="F421">
        <f>MAX(0, E421-B421)</f>
        <v>12</v>
      </c>
      <c r="J421" t="str">
        <f>IF(OR(
AND(NOT(ISBLANK(G421)),
IFERROR(VLOOKUP(G421, Crops!$A$3:$B$616, 2, FALSE),
IFERROR(VLOOKUP(G421, Trees!$A$3:$B$615, 2, FALSE),
IFERROR(VLOOKUP(G421, Animals!$A$3:$B$616, 2, FALSE),
IFERROR(VLOOKUP(G421, Gear!$A$3:$B$614, 2, FALSE),
IFERROR(VLOOKUP(G421, Workshop!$A$3:$B$604, 2, FALSE),
IFERROR(VLOOKUP(G421, Fish!$A$3:$B$613, 2, FALSE), 0)))))) &lt;= 0),
AND(NOT(ISBLANK(H421)),
IFERROR(VLOOKUP(H421, Crops!$A$3:$B$616, 2, FALSE),
IFERROR(VLOOKUP(H421, Trees!$A$3:$B$615, 2, FALSE),
IFERROR(VLOOKUP(H421, Animals!$A$3:$B$616, 2, FALSE),
IFERROR(VLOOKUP(H421, Gear!$A$3:$B$614, 2, FALSE),
IFERROR(VLOOKUP(H421, Workshop!$A$3:$B$604, 2, FALSE),
IFERROR(VLOOKUP(H421, Fish!$A$3:$B$613, 2, FALSE), 0)))))) &lt;= 0),
AND(NOT(ISBLANK(I421)),
IFERROR(VLOOKUP(I421, Crops!$A$3:$B$616, 2, FALSE),
IFERROR(VLOOKUP(I421, Trees!$A$3:$B$615, 2, FALSE),
IFERROR(VLOOKUP(I421, Animals!$A$3:$B$616, 2, FALSE),
IFERROR(VLOOKUP(I421, Gear!$A$3:$B$614, 2, FALSE),
IFERROR(VLOOKUP(I421, Workshop!$A$3:$B$604, 2, FALSE),
IFERROR(VLOOKUP(I421, Fish!$A$3:$B$613, 2, FALSE), 0)))))) &lt;= 0)), "X", "")</f>
        <v/>
      </c>
    </row>
    <row r="422" spans="3:10" x14ac:dyDescent="0.25">
      <c r="C422">
        <f>$G$1</f>
        <v>12</v>
      </c>
      <c r="D422">
        <f>SUMIF(Animals!G$3:G$616, A422, Animals!F$3:F$616)
+SUMIF(Gear!G$3:G$614, A422, Gear!F$3:F$614)
+SUMIF(Gear!H$3:H$614, A422, Gear!F$3:F$614)
+SUMIF(Gear!I$3:I$614, A422, Gear!F$3:F$614)
+SUMIF(Workshop!G$3:G$603, A422, Workshop!I$3:I$603)
+SUMIF(Workshop!J$3:J$603, A422, Workshop!L$3:L$603)
+SUMIF(Workshop!M$3:M$603, A422, Workshop!O$3:O$603)
+SUMIF(Workshop!P$3:P$603, A422, Workshop!R$3:R$603)
+SUMIF(Fish!G$3:G$616, A422, Fish!I$3:I$616)
+SUMIF(Fish!J$3:J$616, A422, Fish!L$3:L$616)</f>
        <v>0</v>
      </c>
      <c r="E422">
        <f>SUM(C422:D422)</f>
        <v>12</v>
      </c>
      <c r="F422">
        <f>MAX(0, E422-B422)</f>
        <v>12</v>
      </c>
      <c r="J422" t="str">
        <f>IF(OR(
AND(NOT(ISBLANK(G422)),
IFERROR(VLOOKUP(G422, Crops!$A$3:$B$616, 2, FALSE),
IFERROR(VLOOKUP(G422, Trees!$A$3:$B$615, 2, FALSE),
IFERROR(VLOOKUP(G422, Animals!$A$3:$B$616, 2, FALSE),
IFERROR(VLOOKUP(G422, Gear!$A$3:$B$614, 2, FALSE),
IFERROR(VLOOKUP(G422, Workshop!$A$3:$B$604, 2, FALSE),
IFERROR(VLOOKUP(G422, Fish!$A$3:$B$613, 2, FALSE), 0)))))) &lt;= 0),
AND(NOT(ISBLANK(H422)),
IFERROR(VLOOKUP(H422, Crops!$A$3:$B$616, 2, FALSE),
IFERROR(VLOOKUP(H422, Trees!$A$3:$B$615, 2, FALSE),
IFERROR(VLOOKUP(H422, Animals!$A$3:$B$616, 2, FALSE),
IFERROR(VLOOKUP(H422, Gear!$A$3:$B$614, 2, FALSE),
IFERROR(VLOOKUP(H422, Workshop!$A$3:$B$604, 2, FALSE),
IFERROR(VLOOKUP(H422, Fish!$A$3:$B$613, 2, FALSE), 0)))))) &lt;= 0),
AND(NOT(ISBLANK(I422)),
IFERROR(VLOOKUP(I422, Crops!$A$3:$B$616, 2, FALSE),
IFERROR(VLOOKUP(I422, Trees!$A$3:$B$615, 2, FALSE),
IFERROR(VLOOKUP(I422, Animals!$A$3:$B$616, 2, FALSE),
IFERROR(VLOOKUP(I422, Gear!$A$3:$B$614, 2, FALSE),
IFERROR(VLOOKUP(I422, Workshop!$A$3:$B$604, 2, FALSE),
IFERROR(VLOOKUP(I422, Fish!$A$3:$B$613, 2, FALSE), 0)))))) &lt;= 0)), "X", "")</f>
        <v/>
      </c>
    </row>
    <row r="423" spans="3:10" x14ac:dyDescent="0.25">
      <c r="C423">
        <f>$G$1</f>
        <v>12</v>
      </c>
      <c r="D423">
        <f>SUMIF(Animals!G$3:G$616, A423, Animals!F$3:F$616)
+SUMIF(Gear!G$3:G$614, A423, Gear!F$3:F$614)
+SUMIF(Gear!H$3:H$614, A423, Gear!F$3:F$614)
+SUMIF(Gear!I$3:I$614, A423, Gear!F$3:F$614)
+SUMIF(Workshop!G$3:G$603, A423, Workshop!I$3:I$603)
+SUMIF(Workshop!J$3:J$603, A423, Workshop!L$3:L$603)
+SUMIF(Workshop!M$3:M$603, A423, Workshop!O$3:O$603)
+SUMIF(Workshop!P$3:P$603, A423, Workshop!R$3:R$603)
+SUMIF(Fish!G$3:G$616, A423, Fish!I$3:I$616)
+SUMIF(Fish!J$3:J$616, A423, Fish!L$3:L$616)</f>
        <v>0</v>
      </c>
      <c r="E423">
        <f>SUM(C423:D423)</f>
        <v>12</v>
      </c>
      <c r="F423">
        <f>MAX(0, E423-B423)</f>
        <v>12</v>
      </c>
      <c r="J423" t="str">
        <f>IF(OR(
AND(NOT(ISBLANK(G423)),
IFERROR(VLOOKUP(G423, Crops!$A$3:$B$616, 2, FALSE),
IFERROR(VLOOKUP(G423, Trees!$A$3:$B$615, 2, FALSE),
IFERROR(VLOOKUP(G423, Animals!$A$3:$B$616, 2, FALSE),
IFERROR(VLOOKUP(G423, Gear!$A$3:$B$614, 2, FALSE),
IFERROR(VLOOKUP(G423, Workshop!$A$3:$B$604, 2, FALSE),
IFERROR(VLOOKUP(G423, Fish!$A$3:$B$613, 2, FALSE), 0)))))) &lt;= 0),
AND(NOT(ISBLANK(H423)),
IFERROR(VLOOKUP(H423, Crops!$A$3:$B$616, 2, FALSE),
IFERROR(VLOOKUP(H423, Trees!$A$3:$B$615, 2, FALSE),
IFERROR(VLOOKUP(H423, Animals!$A$3:$B$616, 2, FALSE),
IFERROR(VLOOKUP(H423, Gear!$A$3:$B$614, 2, FALSE),
IFERROR(VLOOKUP(H423, Workshop!$A$3:$B$604, 2, FALSE),
IFERROR(VLOOKUP(H423, Fish!$A$3:$B$613, 2, FALSE), 0)))))) &lt;= 0),
AND(NOT(ISBLANK(I423)),
IFERROR(VLOOKUP(I423, Crops!$A$3:$B$616, 2, FALSE),
IFERROR(VLOOKUP(I423, Trees!$A$3:$B$615, 2, FALSE),
IFERROR(VLOOKUP(I423, Animals!$A$3:$B$616, 2, FALSE),
IFERROR(VLOOKUP(I423, Gear!$A$3:$B$614, 2, FALSE),
IFERROR(VLOOKUP(I423, Workshop!$A$3:$B$604, 2, FALSE),
IFERROR(VLOOKUP(I423, Fish!$A$3:$B$613, 2, FALSE), 0)))))) &lt;= 0)), "X", "")</f>
        <v/>
      </c>
    </row>
    <row r="424" spans="3:10" x14ac:dyDescent="0.25">
      <c r="C424">
        <f>$G$1</f>
        <v>12</v>
      </c>
      <c r="D424">
        <f>SUMIF(Animals!G$3:G$616, A424, Animals!F$3:F$616)
+SUMIF(Gear!G$3:G$614, A424, Gear!F$3:F$614)
+SUMIF(Gear!H$3:H$614, A424, Gear!F$3:F$614)
+SUMIF(Gear!I$3:I$614, A424, Gear!F$3:F$614)
+SUMIF(Workshop!G$3:G$603, A424, Workshop!I$3:I$603)
+SUMIF(Workshop!J$3:J$603, A424, Workshop!L$3:L$603)
+SUMIF(Workshop!M$3:M$603, A424, Workshop!O$3:O$603)
+SUMIF(Workshop!P$3:P$603, A424, Workshop!R$3:R$603)
+SUMIF(Fish!G$3:G$616, A424, Fish!I$3:I$616)
+SUMIF(Fish!J$3:J$616, A424, Fish!L$3:L$616)</f>
        <v>0</v>
      </c>
      <c r="E424">
        <f>SUM(C424:D424)</f>
        <v>12</v>
      </c>
      <c r="F424">
        <f>MAX(0, E424-B424)</f>
        <v>12</v>
      </c>
      <c r="J424" t="str">
        <f>IF(OR(
AND(NOT(ISBLANK(G424)),
IFERROR(VLOOKUP(G424, Crops!$A$3:$B$616, 2, FALSE),
IFERROR(VLOOKUP(G424, Trees!$A$3:$B$615, 2, FALSE),
IFERROR(VLOOKUP(G424, Animals!$A$3:$B$616, 2, FALSE),
IFERROR(VLOOKUP(G424, Gear!$A$3:$B$614, 2, FALSE),
IFERROR(VLOOKUP(G424, Workshop!$A$3:$B$604, 2, FALSE),
IFERROR(VLOOKUP(G424, Fish!$A$3:$B$613, 2, FALSE), 0)))))) &lt;= 0),
AND(NOT(ISBLANK(H424)),
IFERROR(VLOOKUP(H424, Crops!$A$3:$B$616, 2, FALSE),
IFERROR(VLOOKUP(H424, Trees!$A$3:$B$615, 2, FALSE),
IFERROR(VLOOKUP(H424, Animals!$A$3:$B$616, 2, FALSE),
IFERROR(VLOOKUP(H424, Gear!$A$3:$B$614, 2, FALSE),
IFERROR(VLOOKUP(H424, Workshop!$A$3:$B$604, 2, FALSE),
IFERROR(VLOOKUP(H424, Fish!$A$3:$B$613, 2, FALSE), 0)))))) &lt;= 0),
AND(NOT(ISBLANK(I424)),
IFERROR(VLOOKUP(I424, Crops!$A$3:$B$616, 2, FALSE),
IFERROR(VLOOKUP(I424, Trees!$A$3:$B$615, 2, FALSE),
IFERROR(VLOOKUP(I424, Animals!$A$3:$B$616, 2, FALSE),
IFERROR(VLOOKUP(I424, Gear!$A$3:$B$614, 2, FALSE),
IFERROR(VLOOKUP(I424, Workshop!$A$3:$B$604, 2, FALSE),
IFERROR(VLOOKUP(I424, Fish!$A$3:$B$613, 2, FALSE), 0)))))) &lt;= 0)), "X", "")</f>
        <v/>
      </c>
    </row>
    <row r="425" spans="3:10" x14ac:dyDescent="0.25">
      <c r="C425">
        <f>$G$1</f>
        <v>12</v>
      </c>
      <c r="D425">
        <f>SUMIF(Animals!G$3:G$616, A425, Animals!F$3:F$616)
+SUMIF(Gear!G$3:G$614, A425, Gear!F$3:F$614)
+SUMIF(Gear!H$3:H$614, A425, Gear!F$3:F$614)
+SUMIF(Gear!I$3:I$614, A425, Gear!F$3:F$614)
+SUMIF(Workshop!G$3:G$603, A425, Workshop!I$3:I$603)
+SUMIF(Workshop!J$3:J$603, A425, Workshop!L$3:L$603)
+SUMIF(Workshop!M$3:M$603, A425, Workshop!O$3:O$603)
+SUMIF(Workshop!P$3:P$603, A425, Workshop!R$3:R$603)
+SUMIF(Fish!G$3:G$616, A425, Fish!I$3:I$616)
+SUMIF(Fish!J$3:J$616, A425, Fish!L$3:L$616)</f>
        <v>0</v>
      </c>
      <c r="E425">
        <f>SUM(C425:D425)</f>
        <v>12</v>
      </c>
      <c r="F425">
        <f>MAX(0, E425-B425)</f>
        <v>12</v>
      </c>
      <c r="J425" t="str">
        <f>IF(OR(
AND(NOT(ISBLANK(G425)),
IFERROR(VLOOKUP(G425, Crops!$A$3:$B$616, 2, FALSE),
IFERROR(VLOOKUP(G425, Trees!$A$3:$B$615, 2, FALSE),
IFERROR(VLOOKUP(G425, Animals!$A$3:$B$616, 2, FALSE),
IFERROR(VLOOKUP(G425, Gear!$A$3:$B$614, 2, FALSE),
IFERROR(VLOOKUP(G425, Workshop!$A$3:$B$604, 2, FALSE),
IFERROR(VLOOKUP(G425, Fish!$A$3:$B$613, 2, FALSE), 0)))))) &lt;= 0),
AND(NOT(ISBLANK(H425)),
IFERROR(VLOOKUP(H425, Crops!$A$3:$B$616, 2, FALSE),
IFERROR(VLOOKUP(H425, Trees!$A$3:$B$615, 2, FALSE),
IFERROR(VLOOKUP(H425, Animals!$A$3:$B$616, 2, FALSE),
IFERROR(VLOOKUP(H425, Gear!$A$3:$B$614, 2, FALSE),
IFERROR(VLOOKUP(H425, Workshop!$A$3:$B$604, 2, FALSE),
IFERROR(VLOOKUP(H425, Fish!$A$3:$B$613, 2, FALSE), 0)))))) &lt;= 0),
AND(NOT(ISBLANK(I425)),
IFERROR(VLOOKUP(I425, Crops!$A$3:$B$616, 2, FALSE),
IFERROR(VLOOKUP(I425, Trees!$A$3:$B$615, 2, FALSE),
IFERROR(VLOOKUP(I425, Animals!$A$3:$B$616, 2, FALSE),
IFERROR(VLOOKUP(I425, Gear!$A$3:$B$614, 2, FALSE),
IFERROR(VLOOKUP(I425, Workshop!$A$3:$B$604, 2, FALSE),
IFERROR(VLOOKUP(I425, Fish!$A$3:$B$613, 2, FALSE), 0)))))) &lt;= 0)), "X", "")</f>
        <v/>
      </c>
    </row>
    <row r="426" spans="3:10" x14ac:dyDescent="0.25">
      <c r="C426">
        <f>$G$1</f>
        <v>12</v>
      </c>
      <c r="D426">
        <f>SUMIF(Animals!G$3:G$616, A426, Animals!F$3:F$616)
+SUMIF(Gear!G$3:G$614, A426, Gear!F$3:F$614)
+SUMIF(Gear!H$3:H$614, A426, Gear!F$3:F$614)
+SUMIF(Gear!I$3:I$614, A426, Gear!F$3:F$614)
+SUMIF(Workshop!G$3:G$603, A426, Workshop!I$3:I$603)
+SUMIF(Workshop!J$3:J$603, A426, Workshop!L$3:L$603)
+SUMIF(Workshop!M$3:M$603, A426, Workshop!O$3:O$603)
+SUMIF(Workshop!P$3:P$603, A426, Workshop!R$3:R$603)
+SUMIF(Fish!G$3:G$616, A426, Fish!I$3:I$616)
+SUMIF(Fish!J$3:J$616, A426, Fish!L$3:L$616)</f>
        <v>0</v>
      </c>
      <c r="E426">
        <f>SUM(C426:D426)</f>
        <v>12</v>
      </c>
      <c r="F426">
        <f>MAX(0, E426-B426)</f>
        <v>12</v>
      </c>
      <c r="J426" t="str">
        <f>IF(OR(
AND(NOT(ISBLANK(G426)),
IFERROR(VLOOKUP(G426, Crops!$A$3:$B$616, 2, FALSE),
IFERROR(VLOOKUP(G426, Trees!$A$3:$B$615, 2, FALSE),
IFERROR(VLOOKUP(G426, Animals!$A$3:$B$616, 2, FALSE),
IFERROR(VLOOKUP(G426, Gear!$A$3:$B$614, 2, FALSE),
IFERROR(VLOOKUP(G426, Workshop!$A$3:$B$604, 2, FALSE),
IFERROR(VLOOKUP(G426, Fish!$A$3:$B$613, 2, FALSE), 0)))))) &lt;= 0),
AND(NOT(ISBLANK(H426)),
IFERROR(VLOOKUP(H426, Crops!$A$3:$B$616, 2, FALSE),
IFERROR(VLOOKUP(H426, Trees!$A$3:$B$615, 2, FALSE),
IFERROR(VLOOKUP(H426, Animals!$A$3:$B$616, 2, FALSE),
IFERROR(VLOOKUP(H426, Gear!$A$3:$B$614, 2, FALSE),
IFERROR(VLOOKUP(H426, Workshop!$A$3:$B$604, 2, FALSE),
IFERROR(VLOOKUP(H426, Fish!$A$3:$B$613, 2, FALSE), 0)))))) &lt;= 0),
AND(NOT(ISBLANK(I426)),
IFERROR(VLOOKUP(I426, Crops!$A$3:$B$616, 2, FALSE),
IFERROR(VLOOKUP(I426, Trees!$A$3:$B$615, 2, FALSE),
IFERROR(VLOOKUP(I426, Animals!$A$3:$B$616, 2, FALSE),
IFERROR(VLOOKUP(I426, Gear!$A$3:$B$614, 2, FALSE),
IFERROR(VLOOKUP(I426, Workshop!$A$3:$B$604, 2, FALSE),
IFERROR(VLOOKUP(I426, Fish!$A$3:$B$613, 2, FALSE), 0)))))) &lt;= 0)), "X", "")</f>
        <v/>
      </c>
    </row>
    <row r="427" spans="3:10" x14ac:dyDescent="0.25">
      <c r="C427">
        <f>$G$1</f>
        <v>12</v>
      </c>
      <c r="D427">
        <f>SUMIF(Animals!G$3:G$616, A427, Animals!F$3:F$616)
+SUMIF(Gear!G$3:G$614, A427, Gear!F$3:F$614)
+SUMIF(Gear!H$3:H$614, A427, Gear!F$3:F$614)
+SUMIF(Gear!I$3:I$614, A427, Gear!F$3:F$614)
+SUMIF(Workshop!G$3:G$603, A427, Workshop!I$3:I$603)
+SUMIF(Workshop!J$3:J$603, A427, Workshop!L$3:L$603)
+SUMIF(Workshop!M$3:M$603, A427, Workshop!O$3:O$603)
+SUMIF(Workshop!P$3:P$603, A427, Workshop!R$3:R$603)
+SUMIF(Fish!G$3:G$616, A427, Fish!I$3:I$616)
+SUMIF(Fish!J$3:J$616, A427, Fish!L$3:L$616)</f>
        <v>0</v>
      </c>
      <c r="E427">
        <f>SUM(C427:D427)</f>
        <v>12</v>
      </c>
      <c r="F427">
        <f>MAX(0, E427-B427)</f>
        <v>12</v>
      </c>
      <c r="J427" t="str">
        <f>IF(OR(
AND(NOT(ISBLANK(G427)),
IFERROR(VLOOKUP(G427, Crops!$A$3:$B$616, 2, FALSE),
IFERROR(VLOOKUP(G427, Trees!$A$3:$B$615, 2, FALSE),
IFERROR(VLOOKUP(G427, Animals!$A$3:$B$616, 2, FALSE),
IFERROR(VLOOKUP(G427, Gear!$A$3:$B$614, 2, FALSE),
IFERROR(VLOOKUP(G427, Workshop!$A$3:$B$604, 2, FALSE),
IFERROR(VLOOKUP(G427, Fish!$A$3:$B$613, 2, FALSE), 0)))))) &lt;= 0),
AND(NOT(ISBLANK(H427)),
IFERROR(VLOOKUP(H427, Crops!$A$3:$B$616, 2, FALSE),
IFERROR(VLOOKUP(H427, Trees!$A$3:$B$615, 2, FALSE),
IFERROR(VLOOKUP(H427, Animals!$A$3:$B$616, 2, FALSE),
IFERROR(VLOOKUP(H427, Gear!$A$3:$B$614, 2, FALSE),
IFERROR(VLOOKUP(H427, Workshop!$A$3:$B$604, 2, FALSE),
IFERROR(VLOOKUP(H427, Fish!$A$3:$B$613, 2, FALSE), 0)))))) &lt;= 0),
AND(NOT(ISBLANK(I427)),
IFERROR(VLOOKUP(I427, Crops!$A$3:$B$616, 2, FALSE),
IFERROR(VLOOKUP(I427, Trees!$A$3:$B$615, 2, FALSE),
IFERROR(VLOOKUP(I427, Animals!$A$3:$B$616, 2, FALSE),
IFERROR(VLOOKUP(I427, Gear!$A$3:$B$614, 2, FALSE),
IFERROR(VLOOKUP(I427, Workshop!$A$3:$B$604, 2, FALSE),
IFERROR(VLOOKUP(I427, Fish!$A$3:$B$613, 2, FALSE), 0)))))) &lt;= 0)), "X", "")</f>
        <v/>
      </c>
    </row>
    <row r="428" spans="3:10" x14ac:dyDescent="0.25">
      <c r="C428">
        <f>$G$1</f>
        <v>12</v>
      </c>
      <c r="D428">
        <f>SUMIF(Animals!G$3:G$616, A428, Animals!F$3:F$616)
+SUMIF(Gear!G$3:G$614, A428, Gear!F$3:F$614)
+SUMIF(Gear!H$3:H$614, A428, Gear!F$3:F$614)
+SUMIF(Gear!I$3:I$614, A428, Gear!F$3:F$614)
+SUMIF(Workshop!G$3:G$603, A428, Workshop!I$3:I$603)
+SUMIF(Workshop!J$3:J$603, A428, Workshop!L$3:L$603)
+SUMIF(Workshop!M$3:M$603, A428, Workshop!O$3:O$603)
+SUMIF(Workshop!P$3:P$603, A428, Workshop!R$3:R$603)
+SUMIF(Fish!G$3:G$616, A428, Fish!I$3:I$616)
+SUMIF(Fish!J$3:J$616, A428, Fish!L$3:L$616)</f>
        <v>0</v>
      </c>
      <c r="E428">
        <f>SUM(C428:D428)</f>
        <v>12</v>
      </c>
      <c r="F428">
        <f>MAX(0, E428-B428)</f>
        <v>12</v>
      </c>
      <c r="J428" t="str">
        <f>IF(OR(
AND(NOT(ISBLANK(G428)),
IFERROR(VLOOKUP(G428, Crops!$A$3:$B$616, 2, FALSE),
IFERROR(VLOOKUP(G428, Trees!$A$3:$B$615, 2, FALSE),
IFERROR(VLOOKUP(G428, Animals!$A$3:$B$616, 2, FALSE),
IFERROR(VLOOKUP(G428, Gear!$A$3:$B$614, 2, FALSE),
IFERROR(VLOOKUP(G428, Workshop!$A$3:$B$604, 2, FALSE),
IFERROR(VLOOKUP(G428, Fish!$A$3:$B$613, 2, FALSE), 0)))))) &lt;= 0),
AND(NOT(ISBLANK(H428)),
IFERROR(VLOOKUP(H428, Crops!$A$3:$B$616, 2, FALSE),
IFERROR(VLOOKUP(H428, Trees!$A$3:$B$615, 2, FALSE),
IFERROR(VLOOKUP(H428, Animals!$A$3:$B$616, 2, FALSE),
IFERROR(VLOOKUP(H428, Gear!$A$3:$B$614, 2, FALSE),
IFERROR(VLOOKUP(H428, Workshop!$A$3:$B$604, 2, FALSE),
IFERROR(VLOOKUP(H428, Fish!$A$3:$B$613, 2, FALSE), 0)))))) &lt;= 0),
AND(NOT(ISBLANK(I428)),
IFERROR(VLOOKUP(I428, Crops!$A$3:$B$616, 2, FALSE),
IFERROR(VLOOKUP(I428, Trees!$A$3:$B$615, 2, FALSE),
IFERROR(VLOOKUP(I428, Animals!$A$3:$B$616, 2, FALSE),
IFERROR(VLOOKUP(I428, Gear!$A$3:$B$614, 2, FALSE),
IFERROR(VLOOKUP(I428, Workshop!$A$3:$B$604, 2, FALSE),
IFERROR(VLOOKUP(I428, Fish!$A$3:$B$613, 2, FALSE), 0)))))) &lt;= 0)), "X", "")</f>
        <v/>
      </c>
    </row>
    <row r="429" spans="3:10" x14ac:dyDescent="0.25">
      <c r="C429">
        <f>$G$1</f>
        <v>12</v>
      </c>
      <c r="D429">
        <f>SUMIF(Animals!G$3:G$616, A429, Animals!F$3:F$616)
+SUMIF(Gear!G$3:G$614, A429, Gear!F$3:F$614)
+SUMIF(Gear!H$3:H$614, A429, Gear!F$3:F$614)
+SUMIF(Gear!I$3:I$614, A429, Gear!F$3:F$614)
+SUMIF(Workshop!G$3:G$603, A429, Workshop!I$3:I$603)
+SUMIF(Workshop!J$3:J$603, A429, Workshop!L$3:L$603)
+SUMIF(Workshop!M$3:M$603, A429, Workshop!O$3:O$603)
+SUMIF(Workshop!P$3:P$603, A429, Workshop!R$3:R$603)
+SUMIF(Fish!G$3:G$616, A429, Fish!I$3:I$616)
+SUMIF(Fish!J$3:J$616, A429, Fish!L$3:L$616)</f>
        <v>0</v>
      </c>
      <c r="E429">
        <f>SUM(C429:D429)</f>
        <v>12</v>
      </c>
      <c r="F429">
        <f>MAX(0, E429-B429)</f>
        <v>12</v>
      </c>
      <c r="J429" t="str">
        <f>IF(OR(
AND(NOT(ISBLANK(G429)),
IFERROR(VLOOKUP(G429, Crops!$A$3:$B$616, 2, FALSE),
IFERROR(VLOOKUP(G429, Trees!$A$3:$B$615, 2, FALSE),
IFERROR(VLOOKUP(G429, Animals!$A$3:$B$616, 2, FALSE),
IFERROR(VLOOKUP(G429, Gear!$A$3:$B$614, 2, FALSE),
IFERROR(VLOOKUP(G429, Workshop!$A$3:$B$604, 2, FALSE),
IFERROR(VLOOKUP(G429, Fish!$A$3:$B$613, 2, FALSE), 0)))))) &lt;= 0),
AND(NOT(ISBLANK(H429)),
IFERROR(VLOOKUP(H429, Crops!$A$3:$B$616, 2, FALSE),
IFERROR(VLOOKUP(H429, Trees!$A$3:$B$615, 2, FALSE),
IFERROR(VLOOKUP(H429, Animals!$A$3:$B$616, 2, FALSE),
IFERROR(VLOOKUP(H429, Gear!$A$3:$B$614, 2, FALSE),
IFERROR(VLOOKUP(H429, Workshop!$A$3:$B$604, 2, FALSE),
IFERROR(VLOOKUP(H429, Fish!$A$3:$B$613, 2, FALSE), 0)))))) &lt;= 0),
AND(NOT(ISBLANK(I429)),
IFERROR(VLOOKUP(I429, Crops!$A$3:$B$616, 2, FALSE),
IFERROR(VLOOKUP(I429, Trees!$A$3:$B$615, 2, FALSE),
IFERROR(VLOOKUP(I429, Animals!$A$3:$B$616, 2, FALSE),
IFERROR(VLOOKUP(I429, Gear!$A$3:$B$614, 2, FALSE),
IFERROR(VLOOKUP(I429, Workshop!$A$3:$B$604, 2, FALSE),
IFERROR(VLOOKUP(I429, Fish!$A$3:$B$613, 2, FALSE), 0)))))) &lt;= 0)), "X", "")</f>
        <v/>
      </c>
    </row>
    <row r="430" spans="3:10" x14ac:dyDescent="0.25">
      <c r="C430">
        <f>$G$1</f>
        <v>12</v>
      </c>
      <c r="D430">
        <f>SUMIF(Animals!G$3:G$616, A430, Animals!F$3:F$616)
+SUMIF(Gear!G$3:G$614, A430, Gear!F$3:F$614)
+SUMIF(Gear!H$3:H$614, A430, Gear!F$3:F$614)
+SUMIF(Gear!I$3:I$614, A430, Gear!F$3:F$614)
+SUMIF(Workshop!G$3:G$603, A430, Workshop!I$3:I$603)
+SUMIF(Workshop!J$3:J$603, A430, Workshop!L$3:L$603)
+SUMIF(Workshop!M$3:M$603, A430, Workshop!O$3:O$603)
+SUMIF(Workshop!P$3:P$603, A430, Workshop!R$3:R$603)
+SUMIF(Fish!G$3:G$616, A430, Fish!I$3:I$616)
+SUMIF(Fish!J$3:J$616, A430, Fish!L$3:L$616)</f>
        <v>0</v>
      </c>
      <c r="E430">
        <f>SUM(C430:D430)</f>
        <v>12</v>
      </c>
      <c r="F430">
        <f>MAX(0, E430-B430)</f>
        <v>12</v>
      </c>
      <c r="J430" t="str">
        <f>IF(OR(
AND(NOT(ISBLANK(G430)),
IFERROR(VLOOKUP(G430, Crops!$A$3:$B$616, 2, FALSE),
IFERROR(VLOOKUP(G430, Trees!$A$3:$B$615, 2, FALSE),
IFERROR(VLOOKUP(G430, Animals!$A$3:$B$616, 2, FALSE),
IFERROR(VLOOKUP(G430, Gear!$A$3:$B$614, 2, FALSE),
IFERROR(VLOOKUP(G430, Workshop!$A$3:$B$604, 2, FALSE),
IFERROR(VLOOKUP(G430, Fish!$A$3:$B$613, 2, FALSE), 0)))))) &lt;= 0),
AND(NOT(ISBLANK(H430)),
IFERROR(VLOOKUP(H430, Crops!$A$3:$B$616, 2, FALSE),
IFERROR(VLOOKUP(H430, Trees!$A$3:$B$615, 2, FALSE),
IFERROR(VLOOKUP(H430, Animals!$A$3:$B$616, 2, FALSE),
IFERROR(VLOOKUP(H430, Gear!$A$3:$B$614, 2, FALSE),
IFERROR(VLOOKUP(H430, Workshop!$A$3:$B$604, 2, FALSE),
IFERROR(VLOOKUP(H430, Fish!$A$3:$B$613, 2, FALSE), 0)))))) &lt;= 0),
AND(NOT(ISBLANK(I430)),
IFERROR(VLOOKUP(I430, Crops!$A$3:$B$616, 2, FALSE),
IFERROR(VLOOKUP(I430, Trees!$A$3:$B$615, 2, FALSE),
IFERROR(VLOOKUP(I430, Animals!$A$3:$B$616, 2, FALSE),
IFERROR(VLOOKUP(I430, Gear!$A$3:$B$614, 2, FALSE),
IFERROR(VLOOKUP(I430, Workshop!$A$3:$B$604, 2, FALSE),
IFERROR(VLOOKUP(I430, Fish!$A$3:$B$613, 2, FALSE), 0)))))) &lt;= 0)), "X", "")</f>
        <v/>
      </c>
    </row>
    <row r="431" spans="3:10" x14ac:dyDescent="0.25">
      <c r="C431">
        <f>$G$1</f>
        <v>12</v>
      </c>
      <c r="D431">
        <f>SUMIF(Animals!G$3:G$616, A431, Animals!F$3:F$616)
+SUMIF(Gear!G$3:G$614, A431, Gear!F$3:F$614)
+SUMIF(Gear!H$3:H$614, A431, Gear!F$3:F$614)
+SUMIF(Gear!I$3:I$614, A431, Gear!F$3:F$614)
+SUMIF(Workshop!G$3:G$603, A431, Workshop!I$3:I$603)
+SUMIF(Workshop!J$3:J$603, A431, Workshop!L$3:L$603)
+SUMIF(Workshop!M$3:M$603, A431, Workshop!O$3:O$603)
+SUMIF(Workshop!P$3:P$603, A431, Workshop!R$3:R$603)
+SUMIF(Fish!G$3:G$616, A431, Fish!I$3:I$616)
+SUMIF(Fish!J$3:J$616, A431, Fish!L$3:L$616)</f>
        <v>0</v>
      </c>
      <c r="E431">
        <f>SUM(C431:D431)</f>
        <v>12</v>
      </c>
      <c r="F431">
        <f>MAX(0, E431-B431)</f>
        <v>12</v>
      </c>
      <c r="J431" t="str">
        <f>IF(OR(
AND(NOT(ISBLANK(G431)),
IFERROR(VLOOKUP(G431, Crops!$A$3:$B$616, 2, FALSE),
IFERROR(VLOOKUP(G431, Trees!$A$3:$B$615, 2, FALSE),
IFERROR(VLOOKUP(G431, Animals!$A$3:$B$616, 2, FALSE),
IFERROR(VLOOKUP(G431, Gear!$A$3:$B$614, 2, FALSE),
IFERROR(VLOOKUP(G431, Workshop!$A$3:$B$604, 2, FALSE),
IFERROR(VLOOKUP(G431, Fish!$A$3:$B$613, 2, FALSE), 0)))))) &lt;= 0),
AND(NOT(ISBLANK(H431)),
IFERROR(VLOOKUP(H431, Crops!$A$3:$B$616, 2, FALSE),
IFERROR(VLOOKUP(H431, Trees!$A$3:$B$615, 2, FALSE),
IFERROR(VLOOKUP(H431, Animals!$A$3:$B$616, 2, FALSE),
IFERROR(VLOOKUP(H431, Gear!$A$3:$B$614, 2, FALSE),
IFERROR(VLOOKUP(H431, Workshop!$A$3:$B$604, 2, FALSE),
IFERROR(VLOOKUP(H431, Fish!$A$3:$B$613, 2, FALSE), 0)))))) &lt;= 0),
AND(NOT(ISBLANK(I431)),
IFERROR(VLOOKUP(I431, Crops!$A$3:$B$616, 2, FALSE),
IFERROR(VLOOKUP(I431, Trees!$A$3:$B$615, 2, FALSE),
IFERROR(VLOOKUP(I431, Animals!$A$3:$B$616, 2, FALSE),
IFERROR(VLOOKUP(I431, Gear!$A$3:$B$614, 2, FALSE),
IFERROR(VLOOKUP(I431, Workshop!$A$3:$B$604, 2, FALSE),
IFERROR(VLOOKUP(I431, Fish!$A$3:$B$613, 2, FALSE), 0)))))) &lt;= 0)), "X", "")</f>
        <v/>
      </c>
    </row>
    <row r="432" spans="3:10" x14ac:dyDescent="0.25">
      <c r="C432">
        <f>$G$1</f>
        <v>12</v>
      </c>
      <c r="D432">
        <f>SUMIF(Animals!G$3:G$616, A432, Animals!F$3:F$616)
+SUMIF(Gear!G$3:G$614, A432, Gear!F$3:F$614)
+SUMIF(Gear!H$3:H$614, A432, Gear!F$3:F$614)
+SUMIF(Gear!I$3:I$614, A432, Gear!F$3:F$614)
+SUMIF(Workshop!G$3:G$603, A432, Workshop!I$3:I$603)
+SUMIF(Workshop!J$3:J$603, A432, Workshop!L$3:L$603)
+SUMIF(Workshop!M$3:M$603, A432, Workshop!O$3:O$603)
+SUMIF(Workshop!P$3:P$603, A432, Workshop!R$3:R$603)
+SUMIF(Fish!G$3:G$616, A432, Fish!I$3:I$616)
+SUMIF(Fish!J$3:J$616, A432, Fish!L$3:L$616)</f>
        <v>0</v>
      </c>
      <c r="E432">
        <f>SUM(C432:D432)</f>
        <v>12</v>
      </c>
      <c r="F432">
        <f>MAX(0, E432-B432)</f>
        <v>12</v>
      </c>
      <c r="J432" t="str">
        <f>IF(OR(
AND(NOT(ISBLANK(G432)),
IFERROR(VLOOKUP(G432, Crops!$A$3:$B$616, 2, FALSE),
IFERROR(VLOOKUP(G432, Trees!$A$3:$B$615, 2, FALSE),
IFERROR(VLOOKUP(G432, Animals!$A$3:$B$616, 2, FALSE),
IFERROR(VLOOKUP(G432, Gear!$A$3:$B$614, 2, FALSE),
IFERROR(VLOOKUP(G432, Workshop!$A$3:$B$604, 2, FALSE),
IFERROR(VLOOKUP(G432, Fish!$A$3:$B$613, 2, FALSE), 0)))))) &lt;= 0),
AND(NOT(ISBLANK(H432)),
IFERROR(VLOOKUP(H432, Crops!$A$3:$B$616, 2, FALSE),
IFERROR(VLOOKUP(H432, Trees!$A$3:$B$615, 2, FALSE),
IFERROR(VLOOKUP(H432, Animals!$A$3:$B$616, 2, FALSE),
IFERROR(VLOOKUP(H432, Gear!$A$3:$B$614, 2, FALSE),
IFERROR(VLOOKUP(H432, Workshop!$A$3:$B$604, 2, FALSE),
IFERROR(VLOOKUP(H432, Fish!$A$3:$B$613, 2, FALSE), 0)))))) &lt;= 0),
AND(NOT(ISBLANK(I432)),
IFERROR(VLOOKUP(I432, Crops!$A$3:$B$616, 2, FALSE),
IFERROR(VLOOKUP(I432, Trees!$A$3:$B$615, 2, FALSE),
IFERROR(VLOOKUP(I432, Animals!$A$3:$B$616, 2, FALSE),
IFERROR(VLOOKUP(I432, Gear!$A$3:$B$614, 2, FALSE),
IFERROR(VLOOKUP(I432, Workshop!$A$3:$B$604, 2, FALSE),
IFERROR(VLOOKUP(I432, Fish!$A$3:$B$613, 2, FALSE), 0)))))) &lt;= 0)), "X", "")</f>
        <v/>
      </c>
    </row>
    <row r="433" spans="3:10" x14ac:dyDescent="0.25">
      <c r="C433">
        <f>$G$1</f>
        <v>12</v>
      </c>
      <c r="D433">
        <f>SUMIF(Animals!G$3:G$616, A433, Animals!F$3:F$616)
+SUMIF(Gear!G$3:G$614, A433, Gear!F$3:F$614)
+SUMIF(Gear!H$3:H$614, A433, Gear!F$3:F$614)
+SUMIF(Gear!I$3:I$614, A433, Gear!F$3:F$614)
+SUMIF(Workshop!G$3:G$603, A433, Workshop!I$3:I$603)
+SUMIF(Workshop!J$3:J$603, A433, Workshop!L$3:L$603)
+SUMIF(Workshop!M$3:M$603, A433, Workshop!O$3:O$603)
+SUMIF(Workshop!P$3:P$603, A433, Workshop!R$3:R$603)
+SUMIF(Fish!G$3:G$616, A433, Fish!I$3:I$616)
+SUMIF(Fish!J$3:J$616, A433, Fish!L$3:L$616)</f>
        <v>0</v>
      </c>
      <c r="E433">
        <f>SUM(C433:D433)</f>
        <v>12</v>
      </c>
      <c r="F433">
        <f>MAX(0, E433-B433)</f>
        <v>12</v>
      </c>
      <c r="J433" t="str">
        <f>IF(OR(
AND(NOT(ISBLANK(G433)),
IFERROR(VLOOKUP(G433, Crops!$A$3:$B$616, 2, FALSE),
IFERROR(VLOOKUP(G433, Trees!$A$3:$B$615, 2, FALSE),
IFERROR(VLOOKUP(G433, Animals!$A$3:$B$616, 2, FALSE),
IFERROR(VLOOKUP(G433, Gear!$A$3:$B$614, 2, FALSE),
IFERROR(VLOOKUP(G433, Workshop!$A$3:$B$604, 2, FALSE),
IFERROR(VLOOKUP(G433, Fish!$A$3:$B$613, 2, FALSE), 0)))))) &lt;= 0),
AND(NOT(ISBLANK(H433)),
IFERROR(VLOOKUP(H433, Crops!$A$3:$B$616, 2, FALSE),
IFERROR(VLOOKUP(H433, Trees!$A$3:$B$615, 2, FALSE),
IFERROR(VLOOKUP(H433, Animals!$A$3:$B$616, 2, FALSE),
IFERROR(VLOOKUP(H433, Gear!$A$3:$B$614, 2, FALSE),
IFERROR(VLOOKUP(H433, Workshop!$A$3:$B$604, 2, FALSE),
IFERROR(VLOOKUP(H433, Fish!$A$3:$B$613, 2, FALSE), 0)))))) &lt;= 0),
AND(NOT(ISBLANK(I433)),
IFERROR(VLOOKUP(I433, Crops!$A$3:$B$616, 2, FALSE),
IFERROR(VLOOKUP(I433, Trees!$A$3:$B$615, 2, FALSE),
IFERROR(VLOOKUP(I433, Animals!$A$3:$B$616, 2, FALSE),
IFERROR(VLOOKUP(I433, Gear!$A$3:$B$614, 2, FALSE),
IFERROR(VLOOKUP(I433, Workshop!$A$3:$B$604, 2, FALSE),
IFERROR(VLOOKUP(I433, Fish!$A$3:$B$613, 2, FALSE), 0)))))) &lt;= 0)), "X", "")</f>
        <v/>
      </c>
    </row>
    <row r="434" spans="3:10" x14ac:dyDescent="0.25">
      <c r="C434">
        <f>$G$1</f>
        <v>12</v>
      </c>
      <c r="D434">
        <f>SUMIF(Animals!G$3:G$616, A434, Animals!F$3:F$616)
+SUMIF(Gear!G$3:G$614, A434, Gear!F$3:F$614)
+SUMIF(Gear!H$3:H$614, A434, Gear!F$3:F$614)
+SUMIF(Gear!I$3:I$614, A434, Gear!F$3:F$614)
+SUMIF(Workshop!G$3:G$603, A434, Workshop!I$3:I$603)
+SUMIF(Workshop!J$3:J$603, A434, Workshop!L$3:L$603)
+SUMIF(Workshop!M$3:M$603, A434, Workshop!O$3:O$603)
+SUMIF(Workshop!P$3:P$603, A434, Workshop!R$3:R$603)
+SUMIF(Fish!G$3:G$616, A434, Fish!I$3:I$616)
+SUMIF(Fish!J$3:J$616, A434, Fish!L$3:L$616)</f>
        <v>0</v>
      </c>
      <c r="E434">
        <f>SUM(C434:D434)</f>
        <v>12</v>
      </c>
      <c r="F434">
        <f>MAX(0, E434-B434)</f>
        <v>12</v>
      </c>
      <c r="J434" t="str">
        <f>IF(OR(
AND(NOT(ISBLANK(G434)),
IFERROR(VLOOKUP(G434, Crops!$A$3:$B$616, 2, FALSE),
IFERROR(VLOOKUP(G434, Trees!$A$3:$B$615, 2, FALSE),
IFERROR(VLOOKUP(G434, Animals!$A$3:$B$616, 2, FALSE),
IFERROR(VLOOKUP(G434, Gear!$A$3:$B$614, 2, FALSE),
IFERROR(VLOOKUP(G434, Workshop!$A$3:$B$604, 2, FALSE),
IFERROR(VLOOKUP(G434, Fish!$A$3:$B$613, 2, FALSE), 0)))))) &lt;= 0),
AND(NOT(ISBLANK(H434)),
IFERROR(VLOOKUP(H434, Crops!$A$3:$B$616, 2, FALSE),
IFERROR(VLOOKUP(H434, Trees!$A$3:$B$615, 2, FALSE),
IFERROR(VLOOKUP(H434, Animals!$A$3:$B$616, 2, FALSE),
IFERROR(VLOOKUP(H434, Gear!$A$3:$B$614, 2, FALSE),
IFERROR(VLOOKUP(H434, Workshop!$A$3:$B$604, 2, FALSE),
IFERROR(VLOOKUP(H434, Fish!$A$3:$B$613, 2, FALSE), 0)))))) &lt;= 0),
AND(NOT(ISBLANK(I434)),
IFERROR(VLOOKUP(I434, Crops!$A$3:$B$616, 2, FALSE),
IFERROR(VLOOKUP(I434, Trees!$A$3:$B$615, 2, FALSE),
IFERROR(VLOOKUP(I434, Animals!$A$3:$B$616, 2, FALSE),
IFERROR(VLOOKUP(I434, Gear!$A$3:$B$614, 2, FALSE),
IFERROR(VLOOKUP(I434, Workshop!$A$3:$B$604, 2, FALSE),
IFERROR(VLOOKUP(I434, Fish!$A$3:$B$613, 2, FALSE), 0)))))) &lt;= 0)), "X", "")</f>
        <v/>
      </c>
    </row>
    <row r="435" spans="3:10" x14ac:dyDescent="0.25">
      <c r="C435">
        <f>$G$1</f>
        <v>12</v>
      </c>
      <c r="D435">
        <f>SUMIF(Animals!G$3:G$616, A435, Animals!F$3:F$616)
+SUMIF(Gear!G$3:G$614, A435, Gear!F$3:F$614)
+SUMIF(Gear!H$3:H$614, A435, Gear!F$3:F$614)
+SUMIF(Gear!I$3:I$614, A435, Gear!F$3:F$614)
+SUMIF(Workshop!G$3:G$603, A435, Workshop!I$3:I$603)
+SUMIF(Workshop!J$3:J$603, A435, Workshop!L$3:L$603)
+SUMIF(Workshop!M$3:M$603, A435, Workshop!O$3:O$603)
+SUMIF(Workshop!P$3:P$603, A435, Workshop!R$3:R$603)
+SUMIF(Fish!G$3:G$616, A435, Fish!I$3:I$616)
+SUMIF(Fish!J$3:J$616, A435, Fish!L$3:L$616)</f>
        <v>0</v>
      </c>
      <c r="E435">
        <f>SUM(C435:D435)</f>
        <v>12</v>
      </c>
      <c r="F435">
        <f>MAX(0, E435-B435)</f>
        <v>12</v>
      </c>
      <c r="J435" t="str">
        <f>IF(OR(
AND(NOT(ISBLANK(G435)),
IFERROR(VLOOKUP(G435, Crops!$A$3:$B$616, 2, FALSE),
IFERROR(VLOOKUP(G435, Trees!$A$3:$B$615, 2, FALSE),
IFERROR(VLOOKUP(G435, Animals!$A$3:$B$616, 2, FALSE),
IFERROR(VLOOKUP(G435, Gear!$A$3:$B$614, 2, FALSE),
IFERROR(VLOOKUP(G435, Workshop!$A$3:$B$604, 2, FALSE),
IFERROR(VLOOKUP(G435, Fish!$A$3:$B$613, 2, FALSE), 0)))))) &lt;= 0),
AND(NOT(ISBLANK(H435)),
IFERROR(VLOOKUP(H435, Crops!$A$3:$B$616, 2, FALSE),
IFERROR(VLOOKUP(H435, Trees!$A$3:$B$615, 2, FALSE),
IFERROR(VLOOKUP(H435, Animals!$A$3:$B$616, 2, FALSE),
IFERROR(VLOOKUP(H435, Gear!$A$3:$B$614, 2, FALSE),
IFERROR(VLOOKUP(H435, Workshop!$A$3:$B$604, 2, FALSE),
IFERROR(VLOOKUP(H435, Fish!$A$3:$B$613, 2, FALSE), 0)))))) &lt;= 0),
AND(NOT(ISBLANK(I435)),
IFERROR(VLOOKUP(I435, Crops!$A$3:$B$616, 2, FALSE),
IFERROR(VLOOKUP(I435, Trees!$A$3:$B$615, 2, FALSE),
IFERROR(VLOOKUP(I435, Animals!$A$3:$B$616, 2, FALSE),
IFERROR(VLOOKUP(I435, Gear!$A$3:$B$614, 2, FALSE),
IFERROR(VLOOKUP(I435, Workshop!$A$3:$B$604, 2, FALSE),
IFERROR(VLOOKUP(I435, Fish!$A$3:$B$613, 2, FALSE), 0)))))) &lt;= 0)), "X", "")</f>
        <v/>
      </c>
    </row>
    <row r="436" spans="3:10" x14ac:dyDescent="0.25">
      <c r="C436">
        <f>$G$1</f>
        <v>12</v>
      </c>
      <c r="D436">
        <f>SUMIF(Animals!G$3:G$616, A436, Animals!F$3:F$616)
+SUMIF(Gear!G$3:G$614, A436, Gear!F$3:F$614)
+SUMIF(Gear!H$3:H$614, A436, Gear!F$3:F$614)
+SUMIF(Gear!I$3:I$614, A436, Gear!F$3:F$614)
+SUMIF(Workshop!G$3:G$603, A436, Workshop!I$3:I$603)
+SUMIF(Workshop!J$3:J$603, A436, Workshop!L$3:L$603)
+SUMIF(Workshop!M$3:M$603, A436, Workshop!O$3:O$603)
+SUMIF(Workshop!P$3:P$603, A436, Workshop!R$3:R$603)
+SUMIF(Fish!G$3:G$616, A436, Fish!I$3:I$616)
+SUMIF(Fish!J$3:J$616, A436, Fish!L$3:L$616)</f>
        <v>0</v>
      </c>
      <c r="E436">
        <f>SUM(C436:D436)</f>
        <v>12</v>
      </c>
      <c r="F436">
        <f>MAX(0, E436-B436)</f>
        <v>12</v>
      </c>
      <c r="J436" t="str">
        <f>IF(OR(
AND(NOT(ISBLANK(G436)),
IFERROR(VLOOKUP(G436, Crops!$A$3:$B$616, 2, FALSE),
IFERROR(VLOOKUP(G436, Trees!$A$3:$B$615, 2, FALSE),
IFERROR(VLOOKUP(G436, Animals!$A$3:$B$616, 2, FALSE),
IFERROR(VLOOKUP(G436, Gear!$A$3:$B$614, 2, FALSE),
IFERROR(VLOOKUP(G436, Workshop!$A$3:$B$604, 2, FALSE),
IFERROR(VLOOKUP(G436, Fish!$A$3:$B$613, 2, FALSE), 0)))))) &lt;= 0),
AND(NOT(ISBLANK(H436)),
IFERROR(VLOOKUP(H436, Crops!$A$3:$B$616, 2, FALSE),
IFERROR(VLOOKUP(H436, Trees!$A$3:$B$615, 2, FALSE),
IFERROR(VLOOKUP(H436, Animals!$A$3:$B$616, 2, FALSE),
IFERROR(VLOOKUP(H436, Gear!$A$3:$B$614, 2, FALSE),
IFERROR(VLOOKUP(H436, Workshop!$A$3:$B$604, 2, FALSE),
IFERROR(VLOOKUP(H436, Fish!$A$3:$B$613, 2, FALSE), 0)))))) &lt;= 0),
AND(NOT(ISBLANK(I436)),
IFERROR(VLOOKUP(I436, Crops!$A$3:$B$616, 2, FALSE),
IFERROR(VLOOKUP(I436, Trees!$A$3:$B$615, 2, FALSE),
IFERROR(VLOOKUP(I436, Animals!$A$3:$B$616, 2, FALSE),
IFERROR(VLOOKUP(I436, Gear!$A$3:$B$614, 2, FALSE),
IFERROR(VLOOKUP(I436, Workshop!$A$3:$B$604, 2, FALSE),
IFERROR(VLOOKUP(I436, Fish!$A$3:$B$613, 2, FALSE), 0)))))) &lt;= 0)), "X", "")</f>
        <v/>
      </c>
    </row>
    <row r="437" spans="3:10" x14ac:dyDescent="0.25">
      <c r="C437">
        <f>$G$1</f>
        <v>12</v>
      </c>
      <c r="D437">
        <f>SUMIF(Animals!G$3:G$616, A437, Animals!F$3:F$616)
+SUMIF(Gear!G$3:G$614, A437, Gear!F$3:F$614)
+SUMIF(Gear!H$3:H$614, A437, Gear!F$3:F$614)
+SUMIF(Gear!I$3:I$614, A437, Gear!F$3:F$614)
+SUMIF(Workshop!G$3:G$603, A437, Workshop!I$3:I$603)
+SUMIF(Workshop!J$3:J$603, A437, Workshop!L$3:L$603)
+SUMIF(Workshop!M$3:M$603, A437, Workshop!O$3:O$603)
+SUMIF(Workshop!P$3:P$603, A437, Workshop!R$3:R$603)
+SUMIF(Fish!G$3:G$616, A437, Fish!I$3:I$616)
+SUMIF(Fish!J$3:J$616, A437, Fish!L$3:L$616)</f>
        <v>0</v>
      </c>
      <c r="E437">
        <f>SUM(C437:D437)</f>
        <v>12</v>
      </c>
      <c r="F437">
        <f>MAX(0, E437-B437)</f>
        <v>12</v>
      </c>
      <c r="J437" t="str">
        <f>IF(OR(
AND(NOT(ISBLANK(G437)),
IFERROR(VLOOKUP(G437, Crops!$A$3:$B$616, 2, FALSE),
IFERROR(VLOOKUP(G437, Trees!$A$3:$B$615, 2, FALSE),
IFERROR(VLOOKUP(G437, Animals!$A$3:$B$616, 2, FALSE),
IFERROR(VLOOKUP(G437, Gear!$A$3:$B$614, 2, FALSE),
IFERROR(VLOOKUP(G437, Workshop!$A$3:$B$604, 2, FALSE),
IFERROR(VLOOKUP(G437, Fish!$A$3:$B$613, 2, FALSE), 0)))))) &lt;= 0),
AND(NOT(ISBLANK(H437)),
IFERROR(VLOOKUP(H437, Crops!$A$3:$B$616, 2, FALSE),
IFERROR(VLOOKUP(H437, Trees!$A$3:$B$615, 2, FALSE),
IFERROR(VLOOKUP(H437, Animals!$A$3:$B$616, 2, FALSE),
IFERROR(VLOOKUP(H437, Gear!$A$3:$B$614, 2, FALSE),
IFERROR(VLOOKUP(H437, Workshop!$A$3:$B$604, 2, FALSE),
IFERROR(VLOOKUP(H437, Fish!$A$3:$B$613, 2, FALSE), 0)))))) &lt;= 0),
AND(NOT(ISBLANK(I437)),
IFERROR(VLOOKUP(I437, Crops!$A$3:$B$616, 2, FALSE),
IFERROR(VLOOKUP(I437, Trees!$A$3:$B$615, 2, FALSE),
IFERROR(VLOOKUP(I437, Animals!$A$3:$B$616, 2, FALSE),
IFERROR(VLOOKUP(I437, Gear!$A$3:$B$614, 2, FALSE),
IFERROR(VLOOKUP(I437, Workshop!$A$3:$B$604, 2, FALSE),
IFERROR(VLOOKUP(I437, Fish!$A$3:$B$613, 2, FALSE), 0)))))) &lt;= 0)), "X", "")</f>
        <v/>
      </c>
    </row>
    <row r="438" spans="3:10" x14ac:dyDescent="0.25">
      <c r="C438">
        <f>$G$1</f>
        <v>12</v>
      </c>
      <c r="D438">
        <f>SUMIF(Animals!G$3:G$616, A438, Animals!F$3:F$616)
+SUMIF(Gear!G$3:G$614, A438, Gear!F$3:F$614)
+SUMIF(Gear!H$3:H$614, A438, Gear!F$3:F$614)
+SUMIF(Gear!I$3:I$614, A438, Gear!F$3:F$614)
+SUMIF(Workshop!G$3:G$603, A438, Workshop!I$3:I$603)
+SUMIF(Workshop!J$3:J$603, A438, Workshop!L$3:L$603)
+SUMIF(Workshop!M$3:M$603, A438, Workshop!O$3:O$603)
+SUMIF(Workshop!P$3:P$603, A438, Workshop!R$3:R$603)
+SUMIF(Fish!G$3:G$616, A438, Fish!I$3:I$616)
+SUMIF(Fish!J$3:J$616, A438, Fish!L$3:L$616)</f>
        <v>0</v>
      </c>
      <c r="E438">
        <f>SUM(C438:D438)</f>
        <v>12</v>
      </c>
      <c r="F438">
        <f>MAX(0, E438-B438)</f>
        <v>12</v>
      </c>
      <c r="J438" t="str">
        <f>IF(OR(
AND(NOT(ISBLANK(G438)),
IFERROR(VLOOKUP(G438, Crops!$A$3:$B$616, 2, FALSE),
IFERROR(VLOOKUP(G438, Trees!$A$3:$B$615, 2, FALSE),
IFERROR(VLOOKUP(G438, Animals!$A$3:$B$616, 2, FALSE),
IFERROR(VLOOKUP(G438, Gear!$A$3:$B$614, 2, FALSE),
IFERROR(VLOOKUP(G438, Workshop!$A$3:$B$604, 2, FALSE),
IFERROR(VLOOKUP(G438, Fish!$A$3:$B$613, 2, FALSE), 0)))))) &lt;= 0),
AND(NOT(ISBLANK(H438)),
IFERROR(VLOOKUP(H438, Crops!$A$3:$B$616, 2, FALSE),
IFERROR(VLOOKUP(H438, Trees!$A$3:$B$615, 2, FALSE),
IFERROR(VLOOKUP(H438, Animals!$A$3:$B$616, 2, FALSE),
IFERROR(VLOOKUP(H438, Gear!$A$3:$B$614, 2, FALSE),
IFERROR(VLOOKUP(H438, Workshop!$A$3:$B$604, 2, FALSE),
IFERROR(VLOOKUP(H438, Fish!$A$3:$B$613, 2, FALSE), 0)))))) &lt;= 0),
AND(NOT(ISBLANK(I438)),
IFERROR(VLOOKUP(I438, Crops!$A$3:$B$616, 2, FALSE),
IFERROR(VLOOKUP(I438, Trees!$A$3:$B$615, 2, FALSE),
IFERROR(VLOOKUP(I438, Animals!$A$3:$B$616, 2, FALSE),
IFERROR(VLOOKUP(I438, Gear!$A$3:$B$614, 2, FALSE),
IFERROR(VLOOKUP(I438, Workshop!$A$3:$B$604, 2, FALSE),
IFERROR(VLOOKUP(I438, Fish!$A$3:$B$613, 2, FALSE), 0)))))) &lt;= 0)), "X", "")</f>
        <v/>
      </c>
    </row>
    <row r="439" spans="3:10" x14ac:dyDescent="0.25">
      <c r="C439">
        <f>$G$1</f>
        <v>12</v>
      </c>
      <c r="D439">
        <f>SUMIF(Animals!G$3:G$616, A439, Animals!F$3:F$616)
+SUMIF(Gear!G$3:G$614, A439, Gear!F$3:F$614)
+SUMIF(Gear!H$3:H$614, A439, Gear!F$3:F$614)
+SUMIF(Gear!I$3:I$614, A439, Gear!F$3:F$614)
+SUMIF(Workshop!G$3:G$603, A439, Workshop!I$3:I$603)
+SUMIF(Workshop!J$3:J$603, A439, Workshop!L$3:L$603)
+SUMIF(Workshop!M$3:M$603, A439, Workshop!O$3:O$603)
+SUMIF(Workshop!P$3:P$603, A439, Workshop!R$3:R$603)
+SUMIF(Fish!G$3:G$616, A439, Fish!I$3:I$616)
+SUMIF(Fish!J$3:J$616, A439, Fish!L$3:L$616)</f>
        <v>0</v>
      </c>
      <c r="E439">
        <f>SUM(C439:D439)</f>
        <v>12</v>
      </c>
      <c r="F439">
        <f>MAX(0, E439-B439)</f>
        <v>12</v>
      </c>
      <c r="J439" t="str">
        <f>IF(OR(
AND(NOT(ISBLANK(G439)),
IFERROR(VLOOKUP(G439, Crops!$A$3:$B$616, 2, FALSE),
IFERROR(VLOOKUP(G439, Trees!$A$3:$B$615, 2, FALSE),
IFERROR(VLOOKUP(G439, Animals!$A$3:$B$616, 2, FALSE),
IFERROR(VLOOKUP(G439, Gear!$A$3:$B$614, 2, FALSE),
IFERROR(VLOOKUP(G439, Workshop!$A$3:$B$604, 2, FALSE),
IFERROR(VLOOKUP(G439, Fish!$A$3:$B$613, 2, FALSE), 0)))))) &lt;= 0),
AND(NOT(ISBLANK(H439)),
IFERROR(VLOOKUP(H439, Crops!$A$3:$B$616, 2, FALSE),
IFERROR(VLOOKUP(H439, Trees!$A$3:$B$615, 2, FALSE),
IFERROR(VLOOKUP(H439, Animals!$A$3:$B$616, 2, FALSE),
IFERROR(VLOOKUP(H439, Gear!$A$3:$B$614, 2, FALSE),
IFERROR(VLOOKUP(H439, Workshop!$A$3:$B$604, 2, FALSE),
IFERROR(VLOOKUP(H439, Fish!$A$3:$B$613, 2, FALSE), 0)))))) &lt;= 0),
AND(NOT(ISBLANK(I439)),
IFERROR(VLOOKUP(I439, Crops!$A$3:$B$616, 2, FALSE),
IFERROR(VLOOKUP(I439, Trees!$A$3:$B$615, 2, FALSE),
IFERROR(VLOOKUP(I439, Animals!$A$3:$B$616, 2, FALSE),
IFERROR(VLOOKUP(I439, Gear!$A$3:$B$614, 2, FALSE),
IFERROR(VLOOKUP(I439, Workshop!$A$3:$B$604, 2, FALSE),
IFERROR(VLOOKUP(I439, Fish!$A$3:$B$613, 2, FALSE), 0)))))) &lt;= 0)), "X", "")</f>
        <v/>
      </c>
    </row>
    <row r="440" spans="3:10" x14ac:dyDescent="0.25">
      <c r="C440">
        <f>$G$1</f>
        <v>12</v>
      </c>
      <c r="D440">
        <f>SUMIF(Animals!G$3:G$616, A440, Animals!F$3:F$616)
+SUMIF(Gear!G$3:G$614, A440, Gear!F$3:F$614)
+SUMIF(Gear!H$3:H$614, A440, Gear!F$3:F$614)
+SUMIF(Gear!I$3:I$614, A440, Gear!F$3:F$614)
+SUMIF(Workshop!G$3:G$603, A440, Workshop!I$3:I$603)
+SUMIF(Workshop!J$3:J$603, A440, Workshop!L$3:L$603)
+SUMIF(Workshop!M$3:M$603, A440, Workshop!O$3:O$603)
+SUMIF(Workshop!P$3:P$603, A440, Workshop!R$3:R$603)
+SUMIF(Fish!G$3:G$616, A440, Fish!I$3:I$616)
+SUMIF(Fish!J$3:J$616, A440, Fish!L$3:L$616)</f>
        <v>0</v>
      </c>
      <c r="E440">
        <f>SUM(C440:D440)</f>
        <v>12</v>
      </c>
      <c r="F440">
        <f>MAX(0, E440-B440)</f>
        <v>12</v>
      </c>
      <c r="J440" t="str">
        <f>IF(OR(
AND(NOT(ISBLANK(G440)),
IFERROR(VLOOKUP(G440, Crops!$A$3:$B$616, 2, FALSE),
IFERROR(VLOOKUP(G440, Trees!$A$3:$B$615, 2, FALSE),
IFERROR(VLOOKUP(G440, Animals!$A$3:$B$616, 2, FALSE),
IFERROR(VLOOKUP(G440, Gear!$A$3:$B$614, 2, FALSE),
IFERROR(VLOOKUP(G440, Workshop!$A$3:$B$604, 2, FALSE),
IFERROR(VLOOKUP(G440, Fish!$A$3:$B$613, 2, FALSE), 0)))))) &lt;= 0),
AND(NOT(ISBLANK(H440)),
IFERROR(VLOOKUP(H440, Crops!$A$3:$B$616, 2, FALSE),
IFERROR(VLOOKUP(H440, Trees!$A$3:$B$615, 2, FALSE),
IFERROR(VLOOKUP(H440, Animals!$A$3:$B$616, 2, FALSE),
IFERROR(VLOOKUP(H440, Gear!$A$3:$B$614, 2, FALSE),
IFERROR(VLOOKUP(H440, Workshop!$A$3:$B$604, 2, FALSE),
IFERROR(VLOOKUP(H440, Fish!$A$3:$B$613, 2, FALSE), 0)))))) &lt;= 0),
AND(NOT(ISBLANK(I440)),
IFERROR(VLOOKUP(I440, Crops!$A$3:$B$616, 2, FALSE),
IFERROR(VLOOKUP(I440, Trees!$A$3:$B$615, 2, FALSE),
IFERROR(VLOOKUP(I440, Animals!$A$3:$B$616, 2, FALSE),
IFERROR(VLOOKUP(I440, Gear!$A$3:$B$614, 2, FALSE),
IFERROR(VLOOKUP(I440, Workshop!$A$3:$B$604, 2, FALSE),
IFERROR(VLOOKUP(I440, Fish!$A$3:$B$613, 2, FALSE), 0)))))) &lt;= 0)), "X", "")</f>
        <v/>
      </c>
    </row>
    <row r="441" spans="3:10" x14ac:dyDescent="0.25">
      <c r="C441">
        <f>$G$1</f>
        <v>12</v>
      </c>
      <c r="D441">
        <f>SUMIF(Animals!G$3:G$616, A441, Animals!F$3:F$616)
+SUMIF(Gear!G$3:G$614, A441, Gear!F$3:F$614)
+SUMIF(Gear!H$3:H$614, A441, Gear!F$3:F$614)
+SUMIF(Gear!I$3:I$614, A441, Gear!F$3:F$614)
+SUMIF(Workshop!G$3:G$603, A441, Workshop!I$3:I$603)
+SUMIF(Workshop!J$3:J$603, A441, Workshop!L$3:L$603)
+SUMIF(Workshop!M$3:M$603, A441, Workshop!O$3:O$603)
+SUMIF(Workshop!P$3:P$603, A441, Workshop!R$3:R$603)
+SUMIF(Fish!G$3:G$616, A441, Fish!I$3:I$616)
+SUMIF(Fish!J$3:J$616, A441, Fish!L$3:L$616)</f>
        <v>0</v>
      </c>
      <c r="E441">
        <f>SUM(C441:D441)</f>
        <v>12</v>
      </c>
      <c r="F441">
        <f>MAX(0, E441-B441)</f>
        <v>12</v>
      </c>
      <c r="J441" t="str">
        <f>IF(OR(
AND(NOT(ISBLANK(G441)),
IFERROR(VLOOKUP(G441, Crops!$A$3:$B$616, 2, FALSE),
IFERROR(VLOOKUP(G441, Trees!$A$3:$B$615, 2, FALSE),
IFERROR(VLOOKUP(G441, Animals!$A$3:$B$616, 2, FALSE),
IFERROR(VLOOKUP(G441, Gear!$A$3:$B$614, 2, FALSE),
IFERROR(VLOOKUP(G441, Workshop!$A$3:$B$604, 2, FALSE),
IFERROR(VLOOKUP(G441, Fish!$A$3:$B$613, 2, FALSE), 0)))))) &lt;= 0),
AND(NOT(ISBLANK(H441)),
IFERROR(VLOOKUP(H441, Crops!$A$3:$B$616, 2, FALSE),
IFERROR(VLOOKUP(H441, Trees!$A$3:$B$615, 2, FALSE),
IFERROR(VLOOKUP(H441, Animals!$A$3:$B$616, 2, FALSE),
IFERROR(VLOOKUP(H441, Gear!$A$3:$B$614, 2, FALSE),
IFERROR(VLOOKUP(H441, Workshop!$A$3:$B$604, 2, FALSE),
IFERROR(VLOOKUP(H441, Fish!$A$3:$B$613, 2, FALSE), 0)))))) &lt;= 0),
AND(NOT(ISBLANK(I441)),
IFERROR(VLOOKUP(I441, Crops!$A$3:$B$616, 2, FALSE),
IFERROR(VLOOKUP(I441, Trees!$A$3:$B$615, 2, FALSE),
IFERROR(VLOOKUP(I441, Animals!$A$3:$B$616, 2, FALSE),
IFERROR(VLOOKUP(I441, Gear!$A$3:$B$614, 2, FALSE),
IFERROR(VLOOKUP(I441, Workshop!$A$3:$B$604, 2, FALSE),
IFERROR(VLOOKUP(I441, Fish!$A$3:$B$613, 2, FALSE), 0)))))) &lt;= 0)), "X", "")</f>
        <v/>
      </c>
    </row>
    <row r="442" spans="3:10" x14ac:dyDescent="0.25">
      <c r="C442">
        <f>$G$1</f>
        <v>12</v>
      </c>
      <c r="D442">
        <f>SUMIF(Animals!G$3:G$616, A442, Animals!F$3:F$616)
+SUMIF(Gear!G$3:G$614, A442, Gear!F$3:F$614)
+SUMIF(Gear!H$3:H$614, A442, Gear!F$3:F$614)
+SUMIF(Gear!I$3:I$614, A442, Gear!F$3:F$614)
+SUMIF(Workshop!G$3:G$603, A442, Workshop!I$3:I$603)
+SUMIF(Workshop!J$3:J$603, A442, Workshop!L$3:L$603)
+SUMIF(Workshop!M$3:M$603, A442, Workshop!O$3:O$603)
+SUMIF(Workshop!P$3:P$603, A442, Workshop!R$3:R$603)
+SUMIF(Fish!G$3:G$616, A442, Fish!I$3:I$616)
+SUMIF(Fish!J$3:J$616, A442, Fish!L$3:L$616)</f>
        <v>0</v>
      </c>
      <c r="E442">
        <f>SUM(C442:D442)</f>
        <v>12</v>
      </c>
      <c r="F442">
        <f>MAX(0, E442-B442)</f>
        <v>12</v>
      </c>
      <c r="J442" t="str">
        <f>IF(OR(
AND(NOT(ISBLANK(G442)),
IFERROR(VLOOKUP(G442, Crops!$A$3:$B$616, 2, FALSE),
IFERROR(VLOOKUP(G442, Trees!$A$3:$B$615, 2, FALSE),
IFERROR(VLOOKUP(G442, Animals!$A$3:$B$616, 2, FALSE),
IFERROR(VLOOKUP(G442, Gear!$A$3:$B$614, 2, FALSE),
IFERROR(VLOOKUP(G442, Workshop!$A$3:$B$604, 2, FALSE),
IFERROR(VLOOKUP(G442, Fish!$A$3:$B$613, 2, FALSE), 0)))))) &lt;= 0),
AND(NOT(ISBLANK(H442)),
IFERROR(VLOOKUP(H442, Crops!$A$3:$B$616, 2, FALSE),
IFERROR(VLOOKUP(H442, Trees!$A$3:$B$615, 2, FALSE),
IFERROR(VLOOKUP(H442, Animals!$A$3:$B$616, 2, FALSE),
IFERROR(VLOOKUP(H442, Gear!$A$3:$B$614, 2, FALSE),
IFERROR(VLOOKUP(H442, Workshop!$A$3:$B$604, 2, FALSE),
IFERROR(VLOOKUP(H442, Fish!$A$3:$B$613, 2, FALSE), 0)))))) &lt;= 0),
AND(NOT(ISBLANK(I442)),
IFERROR(VLOOKUP(I442, Crops!$A$3:$B$616, 2, FALSE),
IFERROR(VLOOKUP(I442, Trees!$A$3:$B$615, 2, FALSE),
IFERROR(VLOOKUP(I442, Animals!$A$3:$B$616, 2, FALSE),
IFERROR(VLOOKUP(I442, Gear!$A$3:$B$614, 2, FALSE),
IFERROR(VLOOKUP(I442, Workshop!$A$3:$B$604, 2, FALSE),
IFERROR(VLOOKUP(I442, Fish!$A$3:$B$613, 2, FALSE), 0)))))) &lt;= 0)), "X", "")</f>
        <v/>
      </c>
    </row>
    <row r="443" spans="3:10" x14ac:dyDescent="0.25">
      <c r="C443">
        <f>$G$1</f>
        <v>12</v>
      </c>
      <c r="D443">
        <f>SUMIF(Animals!G$3:G$616, A443, Animals!F$3:F$616)
+SUMIF(Gear!G$3:G$614, A443, Gear!F$3:F$614)
+SUMIF(Gear!H$3:H$614, A443, Gear!F$3:F$614)
+SUMIF(Gear!I$3:I$614, A443, Gear!F$3:F$614)
+SUMIF(Workshop!G$3:G$603, A443, Workshop!I$3:I$603)
+SUMIF(Workshop!J$3:J$603, A443, Workshop!L$3:L$603)
+SUMIF(Workshop!M$3:M$603, A443, Workshop!O$3:O$603)
+SUMIF(Workshop!P$3:P$603, A443, Workshop!R$3:R$603)
+SUMIF(Fish!G$3:G$616, A443, Fish!I$3:I$616)
+SUMIF(Fish!J$3:J$616, A443, Fish!L$3:L$616)</f>
        <v>0</v>
      </c>
      <c r="E443">
        <f>SUM(C443:D443)</f>
        <v>12</v>
      </c>
      <c r="F443">
        <f>MAX(0, E443-B443)</f>
        <v>12</v>
      </c>
      <c r="J443" t="str">
        <f>IF(OR(
AND(NOT(ISBLANK(G443)),
IFERROR(VLOOKUP(G443, Crops!$A$3:$B$616, 2, FALSE),
IFERROR(VLOOKUP(G443, Trees!$A$3:$B$615, 2, FALSE),
IFERROR(VLOOKUP(G443, Animals!$A$3:$B$616, 2, FALSE),
IFERROR(VLOOKUP(G443, Gear!$A$3:$B$614, 2, FALSE),
IFERROR(VLOOKUP(G443, Workshop!$A$3:$B$604, 2, FALSE),
IFERROR(VLOOKUP(G443, Fish!$A$3:$B$613, 2, FALSE), 0)))))) &lt;= 0),
AND(NOT(ISBLANK(H443)),
IFERROR(VLOOKUP(H443, Crops!$A$3:$B$616, 2, FALSE),
IFERROR(VLOOKUP(H443, Trees!$A$3:$B$615, 2, FALSE),
IFERROR(VLOOKUP(H443, Animals!$A$3:$B$616, 2, FALSE),
IFERROR(VLOOKUP(H443, Gear!$A$3:$B$614, 2, FALSE),
IFERROR(VLOOKUP(H443, Workshop!$A$3:$B$604, 2, FALSE),
IFERROR(VLOOKUP(H443, Fish!$A$3:$B$613, 2, FALSE), 0)))))) &lt;= 0),
AND(NOT(ISBLANK(I443)),
IFERROR(VLOOKUP(I443, Crops!$A$3:$B$616, 2, FALSE),
IFERROR(VLOOKUP(I443, Trees!$A$3:$B$615, 2, FALSE),
IFERROR(VLOOKUP(I443, Animals!$A$3:$B$616, 2, FALSE),
IFERROR(VLOOKUP(I443, Gear!$A$3:$B$614, 2, FALSE),
IFERROR(VLOOKUP(I443, Workshop!$A$3:$B$604, 2, FALSE),
IFERROR(VLOOKUP(I443, Fish!$A$3:$B$613, 2, FALSE), 0)))))) &lt;= 0)), "X", "")</f>
        <v/>
      </c>
    </row>
    <row r="444" spans="3:10" x14ac:dyDescent="0.25">
      <c r="C444">
        <f>$G$1</f>
        <v>12</v>
      </c>
      <c r="D444">
        <f>SUMIF(Animals!G$3:G$616, A444, Animals!F$3:F$616)
+SUMIF(Gear!G$3:G$614, A444, Gear!F$3:F$614)
+SUMIF(Gear!H$3:H$614, A444, Gear!F$3:F$614)
+SUMIF(Gear!I$3:I$614, A444, Gear!F$3:F$614)
+SUMIF(Workshop!G$3:G$603, A444, Workshop!I$3:I$603)
+SUMIF(Workshop!J$3:J$603, A444, Workshop!L$3:L$603)
+SUMIF(Workshop!M$3:M$603, A444, Workshop!O$3:O$603)
+SUMIF(Workshop!P$3:P$603, A444, Workshop!R$3:R$603)
+SUMIF(Fish!G$3:G$616, A444, Fish!I$3:I$616)
+SUMIF(Fish!J$3:J$616, A444, Fish!L$3:L$616)</f>
        <v>0</v>
      </c>
      <c r="E444">
        <f>SUM(C444:D444)</f>
        <v>12</v>
      </c>
      <c r="F444">
        <f>MAX(0, E444-B444)</f>
        <v>12</v>
      </c>
      <c r="J444" t="str">
        <f>IF(OR(
AND(NOT(ISBLANK(G444)),
IFERROR(VLOOKUP(G444, Crops!$A$3:$B$616, 2, FALSE),
IFERROR(VLOOKUP(G444, Trees!$A$3:$B$615, 2, FALSE),
IFERROR(VLOOKUP(G444, Animals!$A$3:$B$616, 2, FALSE),
IFERROR(VLOOKUP(G444, Gear!$A$3:$B$614, 2, FALSE),
IFERROR(VLOOKUP(G444, Workshop!$A$3:$B$604, 2, FALSE),
IFERROR(VLOOKUP(G444, Fish!$A$3:$B$613, 2, FALSE), 0)))))) &lt;= 0),
AND(NOT(ISBLANK(H444)),
IFERROR(VLOOKUP(H444, Crops!$A$3:$B$616, 2, FALSE),
IFERROR(VLOOKUP(H444, Trees!$A$3:$B$615, 2, FALSE),
IFERROR(VLOOKUP(H444, Animals!$A$3:$B$616, 2, FALSE),
IFERROR(VLOOKUP(H444, Gear!$A$3:$B$614, 2, FALSE),
IFERROR(VLOOKUP(H444, Workshop!$A$3:$B$604, 2, FALSE),
IFERROR(VLOOKUP(H444, Fish!$A$3:$B$613, 2, FALSE), 0)))))) &lt;= 0),
AND(NOT(ISBLANK(I444)),
IFERROR(VLOOKUP(I444, Crops!$A$3:$B$616, 2, FALSE),
IFERROR(VLOOKUP(I444, Trees!$A$3:$B$615, 2, FALSE),
IFERROR(VLOOKUP(I444, Animals!$A$3:$B$616, 2, FALSE),
IFERROR(VLOOKUP(I444, Gear!$A$3:$B$614, 2, FALSE),
IFERROR(VLOOKUP(I444, Workshop!$A$3:$B$604, 2, FALSE),
IFERROR(VLOOKUP(I444, Fish!$A$3:$B$613, 2, FALSE), 0)))))) &lt;= 0)), "X", "")</f>
        <v/>
      </c>
    </row>
    <row r="445" spans="3:10" x14ac:dyDescent="0.25">
      <c r="C445">
        <f>$G$1</f>
        <v>12</v>
      </c>
      <c r="D445">
        <f>SUMIF(Animals!G$3:G$616, A445, Animals!F$3:F$616)
+SUMIF(Gear!G$3:G$614, A445, Gear!F$3:F$614)
+SUMIF(Gear!H$3:H$614, A445, Gear!F$3:F$614)
+SUMIF(Gear!I$3:I$614, A445, Gear!F$3:F$614)
+SUMIF(Workshop!G$3:G$603, A445, Workshop!I$3:I$603)
+SUMIF(Workshop!J$3:J$603, A445, Workshop!L$3:L$603)
+SUMIF(Workshop!M$3:M$603, A445, Workshop!O$3:O$603)
+SUMIF(Workshop!P$3:P$603, A445, Workshop!R$3:R$603)
+SUMIF(Fish!G$3:G$616, A445, Fish!I$3:I$616)
+SUMIF(Fish!J$3:J$616, A445, Fish!L$3:L$616)</f>
        <v>0</v>
      </c>
      <c r="E445">
        <f>SUM(C445:D445)</f>
        <v>12</v>
      </c>
      <c r="F445">
        <f>MAX(0, E445-B445)</f>
        <v>12</v>
      </c>
      <c r="J445" t="str">
        <f>IF(OR(
AND(NOT(ISBLANK(G445)),
IFERROR(VLOOKUP(G445, Crops!$A$3:$B$616, 2, FALSE),
IFERROR(VLOOKUP(G445, Trees!$A$3:$B$615, 2, FALSE),
IFERROR(VLOOKUP(G445, Animals!$A$3:$B$616, 2, FALSE),
IFERROR(VLOOKUP(G445, Gear!$A$3:$B$614, 2, FALSE),
IFERROR(VLOOKUP(G445, Workshop!$A$3:$B$604, 2, FALSE),
IFERROR(VLOOKUP(G445, Fish!$A$3:$B$613, 2, FALSE), 0)))))) &lt;= 0),
AND(NOT(ISBLANK(H445)),
IFERROR(VLOOKUP(H445, Crops!$A$3:$B$616, 2, FALSE),
IFERROR(VLOOKUP(H445, Trees!$A$3:$B$615, 2, FALSE),
IFERROR(VLOOKUP(H445, Animals!$A$3:$B$616, 2, FALSE),
IFERROR(VLOOKUP(H445, Gear!$A$3:$B$614, 2, FALSE),
IFERROR(VLOOKUP(H445, Workshop!$A$3:$B$604, 2, FALSE),
IFERROR(VLOOKUP(H445, Fish!$A$3:$B$613, 2, FALSE), 0)))))) &lt;= 0),
AND(NOT(ISBLANK(I445)),
IFERROR(VLOOKUP(I445, Crops!$A$3:$B$616, 2, FALSE),
IFERROR(VLOOKUP(I445, Trees!$A$3:$B$615, 2, FALSE),
IFERROR(VLOOKUP(I445, Animals!$A$3:$B$616, 2, FALSE),
IFERROR(VLOOKUP(I445, Gear!$A$3:$B$614, 2, FALSE),
IFERROR(VLOOKUP(I445, Workshop!$A$3:$B$604, 2, FALSE),
IFERROR(VLOOKUP(I445, Fish!$A$3:$B$613, 2, FALSE), 0)))))) &lt;= 0)), "X", "")</f>
        <v/>
      </c>
    </row>
    <row r="446" spans="3:10" x14ac:dyDescent="0.25">
      <c r="C446">
        <f>$G$1</f>
        <v>12</v>
      </c>
      <c r="D446">
        <f>SUMIF(Animals!G$3:G$616, A446, Animals!F$3:F$616)
+SUMIF(Gear!G$3:G$614, A446, Gear!F$3:F$614)
+SUMIF(Gear!H$3:H$614, A446, Gear!F$3:F$614)
+SUMIF(Gear!I$3:I$614, A446, Gear!F$3:F$614)
+SUMIF(Workshop!G$3:G$603, A446, Workshop!I$3:I$603)
+SUMIF(Workshop!J$3:J$603, A446, Workshop!L$3:L$603)
+SUMIF(Workshop!M$3:M$603, A446, Workshop!O$3:O$603)
+SUMIF(Workshop!P$3:P$603, A446, Workshop!R$3:R$603)
+SUMIF(Fish!G$3:G$616, A446, Fish!I$3:I$616)
+SUMIF(Fish!J$3:J$616, A446, Fish!L$3:L$616)</f>
        <v>0</v>
      </c>
      <c r="E446">
        <f>SUM(C446:D446)</f>
        <v>12</v>
      </c>
      <c r="F446">
        <f>MAX(0, E446-B446)</f>
        <v>12</v>
      </c>
      <c r="J446" t="str">
        <f>IF(OR(
AND(NOT(ISBLANK(G446)),
IFERROR(VLOOKUP(G446, Crops!$A$3:$B$616, 2, FALSE),
IFERROR(VLOOKUP(G446, Trees!$A$3:$B$615, 2, FALSE),
IFERROR(VLOOKUP(G446, Animals!$A$3:$B$616, 2, FALSE),
IFERROR(VLOOKUP(G446, Gear!$A$3:$B$614, 2, FALSE),
IFERROR(VLOOKUP(G446, Workshop!$A$3:$B$604, 2, FALSE),
IFERROR(VLOOKUP(G446, Fish!$A$3:$B$613, 2, FALSE), 0)))))) &lt;= 0),
AND(NOT(ISBLANK(H446)),
IFERROR(VLOOKUP(H446, Crops!$A$3:$B$616, 2, FALSE),
IFERROR(VLOOKUP(H446, Trees!$A$3:$B$615, 2, FALSE),
IFERROR(VLOOKUP(H446, Animals!$A$3:$B$616, 2, FALSE),
IFERROR(VLOOKUP(H446, Gear!$A$3:$B$614, 2, FALSE),
IFERROR(VLOOKUP(H446, Workshop!$A$3:$B$604, 2, FALSE),
IFERROR(VLOOKUP(H446, Fish!$A$3:$B$613, 2, FALSE), 0)))))) &lt;= 0),
AND(NOT(ISBLANK(I446)),
IFERROR(VLOOKUP(I446, Crops!$A$3:$B$616, 2, FALSE),
IFERROR(VLOOKUP(I446, Trees!$A$3:$B$615, 2, FALSE),
IFERROR(VLOOKUP(I446, Animals!$A$3:$B$616, 2, FALSE),
IFERROR(VLOOKUP(I446, Gear!$A$3:$B$614, 2, FALSE),
IFERROR(VLOOKUP(I446, Workshop!$A$3:$B$604, 2, FALSE),
IFERROR(VLOOKUP(I446, Fish!$A$3:$B$613, 2, FALSE), 0)))))) &lt;= 0)), "X", "")</f>
        <v/>
      </c>
    </row>
    <row r="447" spans="3:10" x14ac:dyDescent="0.25">
      <c r="C447">
        <f>$G$1</f>
        <v>12</v>
      </c>
      <c r="D447">
        <f>SUMIF(Animals!G$3:G$616, A447, Animals!F$3:F$616)
+SUMIF(Gear!G$3:G$614, A447, Gear!F$3:F$614)
+SUMIF(Gear!H$3:H$614, A447, Gear!F$3:F$614)
+SUMIF(Gear!I$3:I$614, A447, Gear!F$3:F$614)
+SUMIF(Workshop!G$3:G$603, A447, Workshop!I$3:I$603)
+SUMIF(Workshop!J$3:J$603, A447, Workshop!L$3:L$603)
+SUMIF(Workshop!M$3:M$603, A447, Workshop!O$3:O$603)
+SUMIF(Workshop!P$3:P$603, A447, Workshop!R$3:R$603)
+SUMIF(Fish!G$3:G$616, A447, Fish!I$3:I$616)
+SUMIF(Fish!J$3:J$616, A447, Fish!L$3:L$616)</f>
        <v>0</v>
      </c>
      <c r="E447">
        <f>SUM(C447:D447)</f>
        <v>12</v>
      </c>
      <c r="F447">
        <f>MAX(0, E447-B447)</f>
        <v>12</v>
      </c>
      <c r="J447" t="str">
        <f>IF(OR(
AND(NOT(ISBLANK(G447)),
IFERROR(VLOOKUP(G447, Crops!$A$3:$B$616, 2, FALSE),
IFERROR(VLOOKUP(G447, Trees!$A$3:$B$615, 2, FALSE),
IFERROR(VLOOKUP(G447, Animals!$A$3:$B$616, 2, FALSE),
IFERROR(VLOOKUP(G447, Gear!$A$3:$B$614, 2, FALSE),
IFERROR(VLOOKUP(G447, Workshop!$A$3:$B$604, 2, FALSE),
IFERROR(VLOOKUP(G447, Fish!$A$3:$B$613, 2, FALSE), 0)))))) &lt;= 0),
AND(NOT(ISBLANK(H447)),
IFERROR(VLOOKUP(H447, Crops!$A$3:$B$616, 2, FALSE),
IFERROR(VLOOKUP(H447, Trees!$A$3:$B$615, 2, FALSE),
IFERROR(VLOOKUP(H447, Animals!$A$3:$B$616, 2, FALSE),
IFERROR(VLOOKUP(H447, Gear!$A$3:$B$614, 2, FALSE),
IFERROR(VLOOKUP(H447, Workshop!$A$3:$B$604, 2, FALSE),
IFERROR(VLOOKUP(H447, Fish!$A$3:$B$613, 2, FALSE), 0)))))) &lt;= 0),
AND(NOT(ISBLANK(I447)),
IFERROR(VLOOKUP(I447, Crops!$A$3:$B$616, 2, FALSE),
IFERROR(VLOOKUP(I447, Trees!$A$3:$B$615, 2, FALSE),
IFERROR(VLOOKUP(I447, Animals!$A$3:$B$616, 2, FALSE),
IFERROR(VLOOKUP(I447, Gear!$A$3:$B$614, 2, FALSE),
IFERROR(VLOOKUP(I447, Workshop!$A$3:$B$604, 2, FALSE),
IFERROR(VLOOKUP(I447, Fish!$A$3:$B$613, 2, FALSE), 0)))))) &lt;= 0)), "X", "")</f>
        <v/>
      </c>
    </row>
    <row r="448" spans="3:10" x14ac:dyDescent="0.25">
      <c r="C448">
        <f>$G$1</f>
        <v>12</v>
      </c>
      <c r="D448">
        <f>SUMIF(Animals!G$3:G$616, A448, Animals!F$3:F$616)
+SUMIF(Gear!G$3:G$614, A448, Gear!F$3:F$614)
+SUMIF(Gear!H$3:H$614, A448, Gear!F$3:F$614)
+SUMIF(Gear!I$3:I$614, A448, Gear!F$3:F$614)
+SUMIF(Workshop!G$3:G$603, A448, Workshop!I$3:I$603)
+SUMIF(Workshop!J$3:J$603, A448, Workshop!L$3:L$603)
+SUMIF(Workshop!M$3:M$603, A448, Workshop!O$3:O$603)
+SUMIF(Workshop!P$3:P$603, A448, Workshop!R$3:R$603)
+SUMIF(Fish!G$3:G$616, A448, Fish!I$3:I$616)
+SUMIF(Fish!J$3:J$616, A448, Fish!L$3:L$616)</f>
        <v>0</v>
      </c>
      <c r="E448">
        <f>SUM(C448:D448)</f>
        <v>12</v>
      </c>
      <c r="F448">
        <f>MAX(0, E448-B448)</f>
        <v>12</v>
      </c>
      <c r="J448" t="str">
        <f>IF(OR(
AND(NOT(ISBLANK(G448)),
IFERROR(VLOOKUP(G448, Crops!$A$3:$B$616, 2, FALSE),
IFERROR(VLOOKUP(G448, Trees!$A$3:$B$615, 2, FALSE),
IFERROR(VLOOKUP(G448, Animals!$A$3:$B$616, 2, FALSE),
IFERROR(VLOOKUP(G448, Gear!$A$3:$B$614, 2, FALSE),
IFERROR(VLOOKUP(G448, Workshop!$A$3:$B$604, 2, FALSE),
IFERROR(VLOOKUP(G448, Fish!$A$3:$B$613, 2, FALSE), 0)))))) &lt;= 0),
AND(NOT(ISBLANK(H448)),
IFERROR(VLOOKUP(H448, Crops!$A$3:$B$616, 2, FALSE),
IFERROR(VLOOKUP(H448, Trees!$A$3:$B$615, 2, FALSE),
IFERROR(VLOOKUP(H448, Animals!$A$3:$B$616, 2, FALSE),
IFERROR(VLOOKUP(H448, Gear!$A$3:$B$614, 2, FALSE),
IFERROR(VLOOKUP(H448, Workshop!$A$3:$B$604, 2, FALSE),
IFERROR(VLOOKUP(H448, Fish!$A$3:$B$613, 2, FALSE), 0)))))) &lt;= 0),
AND(NOT(ISBLANK(I448)),
IFERROR(VLOOKUP(I448, Crops!$A$3:$B$616, 2, FALSE),
IFERROR(VLOOKUP(I448, Trees!$A$3:$B$615, 2, FALSE),
IFERROR(VLOOKUP(I448, Animals!$A$3:$B$616, 2, FALSE),
IFERROR(VLOOKUP(I448, Gear!$A$3:$B$614, 2, FALSE),
IFERROR(VLOOKUP(I448, Workshop!$A$3:$B$604, 2, FALSE),
IFERROR(VLOOKUP(I448, Fish!$A$3:$B$613, 2, FALSE), 0)))))) &lt;= 0)), "X", "")</f>
        <v/>
      </c>
    </row>
    <row r="449" spans="3:10" x14ac:dyDescent="0.25">
      <c r="C449">
        <f>$G$1</f>
        <v>12</v>
      </c>
      <c r="D449">
        <f>SUMIF(Animals!G$3:G$616, A449, Animals!F$3:F$616)
+SUMIF(Gear!G$3:G$614, A449, Gear!F$3:F$614)
+SUMIF(Gear!H$3:H$614, A449, Gear!F$3:F$614)
+SUMIF(Gear!I$3:I$614, A449, Gear!F$3:F$614)
+SUMIF(Workshop!G$3:G$603, A449, Workshop!I$3:I$603)
+SUMIF(Workshop!J$3:J$603, A449, Workshop!L$3:L$603)
+SUMIF(Workshop!M$3:M$603, A449, Workshop!O$3:O$603)
+SUMIF(Workshop!P$3:P$603, A449, Workshop!R$3:R$603)
+SUMIF(Fish!G$3:G$616, A449, Fish!I$3:I$616)
+SUMIF(Fish!J$3:J$616, A449, Fish!L$3:L$616)</f>
        <v>0</v>
      </c>
      <c r="E449">
        <f>SUM(C449:D449)</f>
        <v>12</v>
      </c>
      <c r="F449">
        <f>MAX(0, E449-B449)</f>
        <v>12</v>
      </c>
      <c r="J449" t="str">
        <f>IF(OR(
AND(NOT(ISBLANK(G449)),
IFERROR(VLOOKUP(G449, Crops!$A$3:$B$616, 2, FALSE),
IFERROR(VLOOKUP(G449, Trees!$A$3:$B$615, 2, FALSE),
IFERROR(VLOOKUP(G449, Animals!$A$3:$B$616, 2, FALSE),
IFERROR(VLOOKUP(G449, Gear!$A$3:$B$614, 2, FALSE),
IFERROR(VLOOKUP(G449, Workshop!$A$3:$B$604, 2, FALSE),
IFERROR(VLOOKUP(G449, Fish!$A$3:$B$613, 2, FALSE), 0)))))) &lt;= 0),
AND(NOT(ISBLANK(H449)),
IFERROR(VLOOKUP(H449, Crops!$A$3:$B$616, 2, FALSE),
IFERROR(VLOOKUP(H449, Trees!$A$3:$B$615, 2, FALSE),
IFERROR(VLOOKUP(H449, Animals!$A$3:$B$616, 2, FALSE),
IFERROR(VLOOKUP(H449, Gear!$A$3:$B$614, 2, FALSE),
IFERROR(VLOOKUP(H449, Workshop!$A$3:$B$604, 2, FALSE),
IFERROR(VLOOKUP(H449, Fish!$A$3:$B$613, 2, FALSE), 0)))))) &lt;= 0),
AND(NOT(ISBLANK(I449)),
IFERROR(VLOOKUP(I449, Crops!$A$3:$B$616, 2, FALSE),
IFERROR(VLOOKUP(I449, Trees!$A$3:$B$615, 2, FALSE),
IFERROR(VLOOKUP(I449, Animals!$A$3:$B$616, 2, FALSE),
IFERROR(VLOOKUP(I449, Gear!$A$3:$B$614, 2, FALSE),
IFERROR(VLOOKUP(I449, Workshop!$A$3:$B$604, 2, FALSE),
IFERROR(VLOOKUP(I449, Fish!$A$3:$B$613, 2, FALSE), 0)))))) &lt;= 0)), "X", "")</f>
        <v/>
      </c>
    </row>
    <row r="450" spans="3:10" x14ac:dyDescent="0.25">
      <c r="C450">
        <f>$G$1</f>
        <v>12</v>
      </c>
      <c r="D450">
        <f>SUMIF(Animals!G$3:G$616, A450, Animals!F$3:F$616)
+SUMIF(Gear!G$3:G$614, A450, Gear!F$3:F$614)
+SUMIF(Gear!H$3:H$614, A450, Gear!F$3:F$614)
+SUMIF(Gear!I$3:I$614, A450, Gear!F$3:F$614)
+SUMIF(Workshop!G$3:G$603, A450, Workshop!I$3:I$603)
+SUMIF(Workshop!J$3:J$603, A450, Workshop!L$3:L$603)
+SUMIF(Workshop!M$3:M$603, A450, Workshop!O$3:O$603)
+SUMIF(Workshop!P$3:P$603, A450, Workshop!R$3:R$603)
+SUMIF(Fish!G$3:G$616, A450, Fish!I$3:I$616)
+SUMIF(Fish!J$3:J$616, A450, Fish!L$3:L$616)</f>
        <v>0</v>
      </c>
      <c r="E450">
        <f>SUM(C450:D450)</f>
        <v>12</v>
      </c>
      <c r="F450">
        <f>MAX(0, E450-B450)</f>
        <v>12</v>
      </c>
      <c r="J450" t="str">
        <f>IF(OR(
AND(NOT(ISBLANK(G450)),
IFERROR(VLOOKUP(G450, Crops!$A$3:$B$616, 2, FALSE),
IFERROR(VLOOKUP(G450, Trees!$A$3:$B$615, 2, FALSE),
IFERROR(VLOOKUP(G450, Animals!$A$3:$B$616, 2, FALSE),
IFERROR(VLOOKUP(G450, Gear!$A$3:$B$614, 2, FALSE),
IFERROR(VLOOKUP(G450, Workshop!$A$3:$B$604, 2, FALSE),
IFERROR(VLOOKUP(G450, Fish!$A$3:$B$613, 2, FALSE), 0)))))) &lt;= 0),
AND(NOT(ISBLANK(H450)),
IFERROR(VLOOKUP(H450, Crops!$A$3:$B$616, 2, FALSE),
IFERROR(VLOOKUP(H450, Trees!$A$3:$B$615, 2, FALSE),
IFERROR(VLOOKUP(H450, Animals!$A$3:$B$616, 2, FALSE),
IFERROR(VLOOKUP(H450, Gear!$A$3:$B$614, 2, FALSE),
IFERROR(VLOOKUP(H450, Workshop!$A$3:$B$604, 2, FALSE),
IFERROR(VLOOKUP(H450, Fish!$A$3:$B$613, 2, FALSE), 0)))))) &lt;= 0),
AND(NOT(ISBLANK(I450)),
IFERROR(VLOOKUP(I450, Crops!$A$3:$B$616, 2, FALSE),
IFERROR(VLOOKUP(I450, Trees!$A$3:$B$615, 2, FALSE),
IFERROR(VLOOKUP(I450, Animals!$A$3:$B$616, 2, FALSE),
IFERROR(VLOOKUP(I450, Gear!$A$3:$B$614, 2, FALSE),
IFERROR(VLOOKUP(I450, Workshop!$A$3:$B$604, 2, FALSE),
IFERROR(VLOOKUP(I450, Fish!$A$3:$B$613, 2, FALSE), 0)))))) &lt;= 0)), "X", "")</f>
        <v/>
      </c>
    </row>
    <row r="451" spans="3:10" x14ac:dyDescent="0.25">
      <c r="C451">
        <f>$G$1</f>
        <v>12</v>
      </c>
      <c r="D451">
        <f>SUMIF(Animals!G$3:G$616, A451, Animals!F$3:F$616)
+SUMIF(Gear!G$3:G$614, A451, Gear!F$3:F$614)
+SUMIF(Gear!H$3:H$614, A451, Gear!F$3:F$614)
+SUMIF(Gear!I$3:I$614, A451, Gear!F$3:F$614)
+SUMIF(Workshop!G$3:G$603, A451, Workshop!I$3:I$603)
+SUMIF(Workshop!J$3:J$603, A451, Workshop!L$3:L$603)
+SUMIF(Workshop!M$3:M$603, A451, Workshop!O$3:O$603)
+SUMIF(Workshop!P$3:P$603, A451, Workshop!R$3:R$603)
+SUMIF(Fish!G$3:G$616, A451, Fish!I$3:I$616)
+SUMIF(Fish!J$3:J$616, A451, Fish!L$3:L$616)</f>
        <v>0</v>
      </c>
      <c r="E451">
        <f>SUM(C451:D451)</f>
        <v>12</v>
      </c>
      <c r="F451">
        <f>MAX(0, E451-B451)</f>
        <v>12</v>
      </c>
      <c r="J451" t="str">
        <f>IF(OR(
AND(NOT(ISBLANK(G451)),
IFERROR(VLOOKUP(G451, Crops!$A$3:$B$616, 2, FALSE),
IFERROR(VLOOKUP(G451, Trees!$A$3:$B$615, 2, FALSE),
IFERROR(VLOOKUP(G451, Animals!$A$3:$B$616, 2, FALSE),
IFERROR(VLOOKUP(G451, Gear!$A$3:$B$614, 2, FALSE),
IFERROR(VLOOKUP(G451, Workshop!$A$3:$B$604, 2, FALSE),
IFERROR(VLOOKUP(G451, Fish!$A$3:$B$613, 2, FALSE), 0)))))) &lt;= 0),
AND(NOT(ISBLANK(H451)),
IFERROR(VLOOKUP(H451, Crops!$A$3:$B$616, 2, FALSE),
IFERROR(VLOOKUP(H451, Trees!$A$3:$B$615, 2, FALSE),
IFERROR(VLOOKUP(H451, Animals!$A$3:$B$616, 2, FALSE),
IFERROR(VLOOKUP(H451, Gear!$A$3:$B$614, 2, FALSE),
IFERROR(VLOOKUP(H451, Workshop!$A$3:$B$604, 2, FALSE),
IFERROR(VLOOKUP(H451, Fish!$A$3:$B$613, 2, FALSE), 0)))))) &lt;= 0),
AND(NOT(ISBLANK(I451)),
IFERROR(VLOOKUP(I451, Crops!$A$3:$B$616, 2, FALSE),
IFERROR(VLOOKUP(I451, Trees!$A$3:$B$615, 2, FALSE),
IFERROR(VLOOKUP(I451, Animals!$A$3:$B$616, 2, FALSE),
IFERROR(VLOOKUP(I451, Gear!$A$3:$B$614, 2, FALSE),
IFERROR(VLOOKUP(I451, Workshop!$A$3:$B$604, 2, FALSE),
IFERROR(VLOOKUP(I451, Fish!$A$3:$B$613, 2, FALSE), 0)))))) &lt;= 0)), "X", "")</f>
        <v/>
      </c>
    </row>
    <row r="452" spans="3:10" x14ac:dyDescent="0.25">
      <c r="C452">
        <f>$G$1</f>
        <v>12</v>
      </c>
      <c r="D452">
        <f>SUMIF(Animals!G$3:G$616, A452, Animals!F$3:F$616)
+SUMIF(Gear!G$3:G$614, A452, Gear!F$3:F$614)
+SUMIF(Gear!H$3:H$614, A452, Gear!F$3:F$614)
+SUMIF(Gear!I$3:I$614, A452, Gear!F$3:F$614)
+SUMIF(Workshop!G$3:G$603, A452, Workshop!I$3:I$603)
+SUMIF(Workshop!J$3:J$603, A452, Workshop!L$3:L$603)
+SUMIF(Workshop!M$3:M$603, A452, Workshop!O$3:O$603)
+SUMIF(Workshop!P$3:P$603, A452, Workshop!R$3:R$603)
+SUMIF(Fish!G$3:G$616, A452, Fish!I$3:I$616)
+SUMIF(Fish!J$3:J$616, A452, Fish!L$3:L$616)</f>
        <v>0</v>
      </c>
      <c r="E452">
        <f>SUM(C452:D452)</f>
        <v>12</v>
      </c>
      <c r="F452">
        <f>MAX(0, E452-B452)</f>
        <v>12</v>
      </c>
      <c r="J452" t="str">
        <f>IF(OR(
AND(NOT(ISBLANK(G452)),
IFERROR(VLOOKUP(G452, Crops!$A$3:$B$616, 2, FALSE),
IFERROR(VLOOKUP(G452, Trees!$A$3:$B$615, 2, FALSE),
IFERROR(VLOOKUP(G452, Animals!$A$3:$B$616, 2, FALSE),
IFERROR(VLOOKUP(G452, Gear!$A$3:$B$614, 2, FALSE),
IFERROR(VLOOKUP(G452, Workshop!$A$3:$B$604, 2, FALSE),
IFERROR(VLOOKUP(G452, Fish!$A$3:$B$613, 2, FALSE), 0)))))) &lt;= 0),
AND(NOT(ISBLANK(H452)),
IFERROR(VLOOKUP(H452, Crops!$A$3:$B$616, 2, FALSE),
IFERROR(VLOOKUP(H452, Trees!$A$3:$B$615, 2, FALSE),
IFERROR(VLOOKUP(H452, Animals!$A$3:$B$616, 2, FALSE),
IFERROR(VLOOKUP(H452, Gear!$A$3:$B$614, 2, FALSE),
IFERROR(VLOOKUP(H452, Workshop!$A$3:$B$604, 2, FALSE),
IFERROR(VLOOKUP(H452, Fish!$A$3:$B$613, 2, FALSE), 0)))))) &lt;= 0),
AND(NOT(ISBLANK(I452)),
IFERROR(VLOOKUP(I452, Crops!$A$3:$B$616, 2, FALSE),
IFERROR(VLOOKUP(I452, Trees!$A$3:$B$615, 2, FALSE),
IFERROR(VLOOKUP(I452, Animals!$A$3:$B$616, 2, FALSE),
IFERROR(VLOOKUP(I452, Gear!$A$3:$B$614, 2, FALSE),
IFERROR(VLOOKUP(I452, Workshop!$A$3:$B$604, 2, FALSE),
IFERROR(VLOOKUP(I452, Fish!$A$3:$B$613, 2, FALSE), 0)))))) &lt;= 0)), "X", "")</f>
        <v/>
      </c>
    </row>
    <row r="453" spans="3:10" x14ac:dyDescent="0.25">
      <c r="C453">
        <f>$G$1</f>
        <v>12</v>
      </c>
      <c r="D453">
        <f>SUMIF(Animals!G$3:G$616, A453, Animals!F$3:F$616)
+SUMIF(Gear!G$3:G$614, A453, Gear!F$3:F$614)
+SUMIF(Gear!H$3:H$614, A453, Gear!F$3:F$614)
+SUMIF(Gear!I$3:I$614, A453, Gear!F$3:F$614)
+SUMIF(Workshop!G$3:G$603, A453, Workshop!I$3:I$603)
+SUMIF(Workshop!J$3:J$603, A453, Workshop!L$3:L$603)
+SUMIF(Workshop!M$3:M$603, A453, Workshop!O$3:O$603)
+SUMIF(Workshop!P$3:P$603, A453, Workshop!R$3:R$603)
+SUMIF(Fish!G$3:G$616, A453, Fish!I$3:I$616)
+SUMIF(Fish!J$3:J$616, A453, Fish!L$3:L$616)</f>
        <v>0</v>
      </c>
      <c r="E453">
        <f>SUM(C453:D453)</f>
        <v>12</v>
      </c>
      <c r="F453">
        <f>MAX(0, E453-B453)</f>
        <v>12</v>
      </c>
      <c r="J453" t="str">
        <f>IF(OR(
AND(NOT(ISBLANK(G453)),
IFERROR(VLOOKUP(G453, Crops!$A$3:$B$616, 2, FALSE),
IFERROR(VLOOKUP(G453, Trees!$A$3:$B$615, 2, FALSE),
IFERROR(VLOOKUP(G453, Animals!$A$3:$B$616, 2, FALSE),
IFERROR(VLOOKUP(G453, Gear!$A$3:$B$614, 2, FALSE),
IFERROR(VLOOKUP(G453, Workshop!$A$3:$B$604, 2, FALSE),
IFERROR(VLOOKUP(G453, Fish!$A$3:$B$613, 2, FALSE), 0)))))) &lt;= 0),
AND(NOT(ISBLANK(H453)),
IFERROR(VLOOKUP(H453, Crops!$A$3:$B$616, 2, FALSE),
IFERROR(VLOOKUP(H453, Trees!$A$3:$B$615, 2, FALSE),
IFERROR(VLOOKUP(H453, Animals!$A$3:$B$616, 2, FALSE),
IFERROR(VLOOKUP(H453, Gear!$A$3:$B$614, 2, FALSE),
IFERROR(VLOOKUP(H453, Workshop!$A$3:$B$604, 2, FALSE),
IFERROR(VLOOKUP(H453, Fish!$A$3:$B$613, 2, FALSE), 0)))))) &lt;= 0),
AND(NOT(ISBLANK(I453)),
IFERROR(VLOOKUP(I453, Crops!$A$3:$B$616, 2, FALSE),
IFERROR(VLOOKUP(I453, Trees!$A$3:$B$615, 2, FALSE),
IFERROR(VLOOKUP(I453, Animals!$A$3:$B$616, 2, FALSE),
IFERROR(VLOOKUP(I453, Gear!$A$3:$B$614, 2, FALSE),
IFERROR(VLOOKUP(I453, Workshop!$A$3:$B$604, 2, FALSE),
IFERROR(VLOOKUP(I453, Fish!$A$3:$B$613, 2, FALSE), 0)))))) &lt;= 0)), "X", "")</f>
        <v/>
      </c>
    </row>
    <row r="454" spans="3:10" x14ac:dyDescent="0.25">
      <c r="C454">
        <f>$G$1</f>
        <v>12</v>
      </c>
      <c r="D454">
        <f>SUMIF(Animals!G$3:G$616, A454, Animals!F$3:F$616)
+SUMIF(Gear!G$3:G$614, A454, Gear!F$3:F$614)
+SUMIF(Gear!H$3:H$614, A454, Gear!F$3:F$614)
+SUMIF(Gear!I$3:I$614, A454, Gear!F$3:F$614)
+SUMIF(Workshop!G$3:G$603, A454, Workshop!I$3:I$603)
+SUMIF(Workshop!J$3:J$603, A454, Workshop!L$3:L$603)
+SUMIF(Workshop!M$3:M$603, A454, Workshop!O$3:O$603)
+SUMIF(Workshop!P$3:P$603, A454, Workshop!R$3:R$603)
+SUMIF(Fish!G$3:G$616, A454, Fish!I$3:I$616)
+SUMIF(Fish!J$3:J$616, A454, Fish!L$3:L$616)</f>
        <v>0</v>
      </c>
      <c r="E454">
        <f>SUM(C454:D454)</f>
        <v>12</v>
      </c>
      <c r="F454">
        <f>MAX(0, E454-B454)</f>
        <v>12</v>
      </c>
      <c r="J454" t="str">
        <f>IF(OR(
AND(NOT(ISBLANK(G454)),
IFERROR(VLOOKUP(G454, Crops!$A$3:$B$616, 2, FALSE),
IFERROR(VLOOKUP(G454, Trees!$A$3:$B$615, 2, FALSE),
IFERROR(VLOOKUP(G454, Animals!$A$3:$B$616, 2, FALSE),
IFERROR(VLOOKUP(G454, Gear!$A$3:$B$614, 2, FALSE),
IFERROR(VLOOKUP(G454, Workshop!$A$3:$B$604, 2, FALSE),
IFERROR(VLOOKUP(G454, Fish!$A$3:$B$613, 2, FALSE), 0)))))) &lt;= 0),
AND(NOT(ISBLANK(H454)),
IFERROR(VLOOKUP(H454, Crops!$A$3:$B$616, 2, FALSE),
IFERROR(VLOOKUP(H454, Trees!$A$3:$B$615, 2, FALSE),
IFERROR(VLOOKUP(H454, Animals!$A$3:$B$616, 2, FALSE),
IFERROR(VLOOKUP(H454, Gear!$A$3:$B$614, 2, FALSE),
IFERROR(VLOOKUP(H454, Workshop!$A$3:$B$604, 2, FALSE),
IFERROR(VLOOKUP(H454, Fish!$A$3:$B$613, 2, FALSE), 0)))))) &lt;= 0),
AND(NOT(ISBLANK(I454)),
IFERROR(VLOOKUP(I454, Crops!$A$3:$B$616, 2, FALSE),
IFERROR(VLOOKUP(I454, Trees!$A$3:$B$615, 2, FALSE),
IFERROR(VLOOKUP(I454, Animals!$A$3:$B$616, 2, FALSE),
IFERROR(VLOOKUP(I454, Gear!$A$3:$B$614, 2, FALSE),
IFERROR(VLOOKUP(I454, Workshop!$A$3:$B$604, 2, FALSE),
IFERROR(VLOOKUP(I454, Fish!$A$3:$B$613, 2, FALSE), 0)))))) &lt;= 0)), "X", "")</f>
        <v/>
      </c>
    </row>
    <row r="455" spans="3:10" x14ac:dyDescent="0.25">
      <c r="C455">
        <f>$G$1</f>
        <v>12</v>
      </c>
      <c r="D455">
        <f>SUMIF(Animals!G$3:G$616, A455, Animals!F$3:F$616)
+SUMIF(Gear!G$3:G$614, A455, Gear!F$3:F$614)
+SUMIF(Gear!H$3:H$614, A455, Gear!F$3:F$614)
+SUMIF(Gear!I$3:I$614, A455, Gear!F$3:F$614)
+SUMIF(Workshop!G$3:G$603, A455, Workshop!I$3:I$603)
+SUMIF(Workshop!J$3:J$603, A455, Workshop!L$3:L$603)
+SUMIF(Workshop!M$3:M$603, A455, Workshop!O$3:O$603)
+SUMIF(Workshop!P$3:P$603, A455, Workshop!R$3:R$603)
+SUMIF(Fish!G$3:G$616, A455, Fish!I$3:I$616)
+SUMIF(Fish!J$3:J$616, A455, Fish!L$3:L$616)</f>
        <v>0</v>
      </c>
      <c r="E455">
        <f>SUM(C455:D455)</f>
        <v>12</v>
      </c>
      <c r="F455">
        <f>MAX(0, E455-B455)</f>
        <v>12</v>
      </c>
      <c r="J455" t="str">
        <f>IF(OR(
AND(NOT(ISBLANK(G455)),
IFERROR(VLOOKUP(G455, Crops!$A$3:$B$616, 2, FALSE),
IFERROR(VLOOKUP(G455, Trees!$A$3:$B$615, 2, FALSE),
IFERROR(VLOOKUP(G455, Animals!$A$3:$B$616, 2, FALSE),
IFERROR(VLOOKUP(G455, Gear!$A$3:$B$614, 2, FALSE),
IFERROR(VLOOKUP(G455, Workshop!$A$3:$B$604, 2, FALSE),
IFERROR(VLOOKUP(G455, Fish!$A$3:$B$613, 2, FALSE), 0)))))) &lt;= 0),
AND(NOT(ISBLANK(H455)),
IFERROR(VLOOKUP(H455, Crops!$A$3:$B$616, 2, FALSE),
IFERROR(VLOOKUP(H455, Trees!$A$3:$B$615, 2, FALSE),
IFERROR(VLOOKUP(H455, Animals!$A$3:$B$616, 2, FALSE),
IFERROR(VLOOKUP(H455, Gear!$A$3:$B$614, 2, FALSE),
IFERROR(VLOOKUP(H455, Workshop!$A$3:$B$604, 2, FALSE),
IFERROR(VLOOKUP(H455, Fish!$A$3:$B$613, 2, FALSE), 0)))))) &lt;= 0),
AND(NOT(ISBLANK(I455)),
IFERROR(VLOOKUP(I455, Crops!$A$3:$B$616, 2, FALSE),
IFERROR(VLOOKUP(I455, Trees!$A$3:$B$615, 2, FALSE),
IFERROR(VLOOKUP(I455, Animals!$A$3:$B$616, 2, FALSE),
IFERROR(VLOOKUP(I455, Gear!$A$3:$B$614, 2, FALSE),
IFERROR(VLOOKUP(I455, Workshop!$A$3:$B$604, 2, FALSE),
IFERROR(VLOOKUP(I455, Fish!$A$3:$B$613, 2, FALSE), 0)))))) &lt;= 0)), "X", "")</f>
        <v/>
      </c>
    </row>
    <row r="456" spans="3:10" x14ac:dyDescent="0.25">
      <c r="C456">
        <f>$G$1</f>
        <v>12</v>
      </c>
      <c r="D456">
        <f>SUMIF(Animals!G$3:G$616, A456, Animals!F$3:F$616)
+SUMIF(Gear!G$3:G$614, A456, Gear!F$3:F$614)
+SUMIF(Gear!H$3:H$614, A456, Gear!F$3:F$614)
+SUMIF(Gear!I$3:I$614, A456, Gear!F$3:F$614)
+SUMIF(Workshop!G$3:G$603, A456, Workshop!I$3:I$603)
+SUMIF(Workshop!J$3:J$603, A456, Workshop!L$3:L$603)
+SUMIF(Workshop!M$3:M$603, A456, Workshop!O$3:O$603)
+SUMIF(Workshop!P$3:P$603, A456, Workshop!R$3:R$603)
+SUMIF(Fish!G$3:G$616, A456, Fish!I$3:I$616)
+SUMIF(Fish!J$3:J$616, A456, Fish!L$3:L$616)</f>
        <v>0</v>
      </c>
      <c r="E456">
        <f>SUM(C456:D456)</f>
        <v>12</v>
      </c>
      <c r="F456">
        <f>MAX(0, E456-B456)</f>
        <v>12</v>
      </c>
      <c r="J456" t="str">
        <f>IF(OR(
AND(NOT(ISBLANK(G456)),
IFERROR(VLOOKUP(G456, Crops!$A$3:$B$616, 2, FALSE),
IFERROR(VLOOKUP(G456, Trees!$A$3:$B$615, 2, FALSE),
IFERROR(VLOOKUP(G456, Animals!$A$3:$B$616, 2, FALSE),
IFERROR(VLOOKUP(G456, Gear!$A$3:$B$614, 2, FALSE),
IFERROR(VLOOKUP(G456, Workshop!$A$3:$B$604, 2, FALSE),
IFERROR(VLOOKUP(G456, Fish!$A$3:$B$613, 2, FALSE), 0)))))) &lt;= 0),
AND(NOT(ISBLANK(H456)),
IFERROR(VLOOKUP(H456, Crops!$A$3:$B$616, 2, FALSE),
IFERROR(VLOOKUP(H456, Trees!$A$3:$B$615, 2, FALSE),
IFERROR(VLOOKUP(H456, Animals!$A$3:$B$616, 2, FALSE),
IFERROR(VLOOKUP(H456, Gear!$A$3:$B$614, 2, FALSE),
IFERROR(VLOOKUP(H456, Workshop!$A$3:$B$604, 2, FALSE),
IFERROR(VLOOKUP(H456, Fish!$A$3:$B$613, 2, FALSE), 0)))))) &lt;= 0),
AND(NOT(ISBLANK(I456)),
IFERROR(VLOOKUP(I456, Crops!$A$3:$B$616, 2, FALSE),
IFERROR(VLOOKUP(I456, Trees!$A$3:$B$615, 2, FALSE),
IFERROR(VLOOKUP(I456, Animals!$A$3:$B$616, 2, FALSE),
IFERROR(VLOOKUP(I456, Gear!$A$3:$B$614, 2, FALSE),
IFERROR(VLOOKUP(I456, Workshop!$A$3:$B$604, 2, FALSE),
IFERROR(VLOOKUP(I456, Fish!$A$3:$B$613, 2, FALSE), 0)))))) &lt;= 0)), "X", "")</f>
        <v/>
      </c>
    </row>
    <row r="457" spans="3:10" x14ac:dyDescent="0.25">
      <c r="C457">
        <f>$G$1</f>
        <v>12</v>
      </c>
      <c r="D457">
        <f>SUMIF(Animals!G$3:G$616, A457, Animals!F$3:F$616)
+SUMIF(Gear!G$3:G$614, A457, Gear!F$3:F$614)
+SUMIF(Gear!H$3:H$614, A457, Gear!F$3:F$614)
+SUMIF(Gear!I$3:I$614, A457, Gear!F$3:F$614)
+SUMIF(Workshop!G$3:G$603, A457, Workshop!I$3:I$603)
+SUMIF(Workshop!J$3:J$603, A457, Workshop!L$3:L$603)
+SUMIF(Workshop!M$3:M$603, A457, Workshop!O$3:O$603)
+SUMIF(Workshop!P$3:P$603, A457, Workshop!R$3:R$603)
+SUMIF(Fish!G$3:G$616, A457, Fish!I$3:I$616)
+SUMIF(Fish!J$3:J$616, A457, Fish!L$3:L$616)</f>
        <v>0</v>
      </c>
      <c r="E457">
        <f>SUM(C457:D457)</f>
        <v>12</v>
      </c>
      <c r="F457">
        <f>MAX(0, E457-B457)</f>
        <v>12</v>
      </c>
      <c r="J457" t="str">
        <f>IF(OR(
AND(NOT(ISBLANK(G457)),
IFERROR(VLOOKUP(G457, Crops!$A$3:$B$616, 2, FALSE),
IFERROR(VLOOKUP(G457, Trees!$A$3:$B$615, 2, FALSE),
IFERROR(VLOOKUP(G457, Animals!$A$3:$B$616, 2, FALSE),
IFERROR(VLOOKUP(G457, Gear!$A$3:$B$614, 2, FALSE),
IFERROR(VLOOKUP(G457, Workshop!$A$3:$B$604, 2, FALSE),
IFERROR(VLOOKUP(G457, Fish!$A$3:$B$613, 2, FALSE), 0)))))) &lt;= 0),
AND(NOT(ISBLANK(H457)),
IFERROR(VLOOKUP(H457, Crops!$A$3:$B$616, 2, FALSE),
IFERROR(VLOOKUP(H457, Trees!$A$3:$B$615, 2, FALSE),
IFERROR(VLOOKUP(H457, Animals!$A$3:$B$616, 2, FALSE),
IFERROR(VLOOKUP(H457, Gear!$A$3:$B$614, 2, FALSE),
IFERROR(VLOOKUP(H457, Workshop!$A$3:$B$604, 2, FALSE),
IFERROR(VLOOKUP(H457, Fish!$A$3:$B$613, 2, FALSE), 0)))))) &lt;= 0),
AND(NOT(ISBLANK(I457)),
IFERROR(VLOOKUP(I457, Crops!$A$3:$B$616, 2, FALSE),
IFERROR(VLOOKUP(I457, Trees!$A$3:$B$615, 2, FALSE),
IFERROR(VLOOKUP(I457, Animals!$A$3:$B$616, 2, FALSE),
IFERROR(VLOOKUP(I457, Gear!$A$3:$B$614, 2, FALSE),
IFERROR(VLOOKUP(I457, Workshop!$A$3:$B$604, 2, FALSE),
IFERROR(VLOOKUP(I457, Fish!$A$3:$B$613, 2, FALSE), 0)))))) &lt;= 0)), "X", "")</f>
        <v/>
      </c>
    </row>
    <row r="458" spans="3:10" x14ac:dyDescent="0.25">
      <c r="C458">
        <f>$G$1</f>
        <v>12</v>
      </c>
      <c r="D458">
        <f>SUMIF(Animals!G$3:G$616, A458, Animals!F$3:F$616)
+SUMIF(Gear!G$3:G$614, A458, Gear!F$3:F$614)
+SUMIF(Gear!H$3:H$614, A458, Gear!F$3:F$614)
+SUMIF(Gear!I$3:I$614, A458, Gear!F$3:F$614)
+SUMIF(Workshop!G$3:G$603, A458, Workshop!I$3:I$603)
+SUMIF(Workshop!J$3:J$603, A458, Workshop!L$3:L$603)
+SUMIF(Workshop!M$3:M$603, A458, Workshop!O$3:O$603)
+SUMIF(Workshop!P$3:P$603, A458, Workshop!R$3:R$603)
+SUMIF(Fish!G$3:G$616, A458, Fish!I$3:I$616)
+SUMIF(Fish!J$3:J$616, A458, Fish!L$3:L$616)</f>
        <v>0</v>
      </c>
      <c r="E458">
        <f>SUM(C458:D458)</f>
        <v>12</v>
      </c>
      <c r="F458">
        <f>MAX(0, E458-B458)</f>
        <v>12</v>
      </c>
      <c r="J458" t="str">
        <f>IF(OR(
AND(NOT(ISBLANK(G458)),
IFERROR(VLOOKUP(G458, Crops!$A$3:$B$616, 2, FALSE),
IFERROR(VLOOKUP(G458, Trees!$A$3:$B$615, 2, FALSE),
IFERROR(VLOOKUP(G458, Animals!$A$3:$B$616, 2, FALSE),
IFERROR(VLOOKUP(G458, Gear!$A$3:$B$614, 2, FALSE),
IFERROR(VLOOKUP(G458, Workshop!$A$3:$B$604, 2, FALSE),
IFERROR(VLOOKUP(G458, Fish!$A$3:$B$613, 2, FALSE), 0)))))) &lt;= 0),
AND(NOT(ISBLANK(H458)),
IFERROR(VLOOKUP(H458, Crops!$A$3:$B$616, 2, FALSE),
IFERROR(VLOOKUP(H458, Trees!$A$3:$B$615, 2, FALSE),
IFERROR(VLOOKUP(H458, Animals!$A$3:$B$616, 2, FALSE),
IFERROR(VLOOKUP(H458, Gear!$A$3:$B$614, 2, FALSE),
IFERROR(VLOOKUP(H458, Workshop!$A$3:$B$604, 2, FALSE),
IFERROR(VLOOKUP(H458, Fish!$A$3:$B$613, 2, FALSE), 0)))))) &lt;= 0),
AND(NOT(ISBLANK(I458)),
IFERROR(VLOOKUP(I458, Crops!$A$3:$B$616, 2, FALSE),
IFERROR(VLOOKUP(I458, Trees!$A$3:$B$615, 2, FALSE),
IFERROR(VLOOKUP(I458, Animals!$A$3:$B$616, 2, FALSE),
IFERROR(VLOOKUP(I458, Gear!$A$3:$B$614, 2, FALSE),
IFERROR(VLOOKUP(I458, Workshop!$A$3:$B$604, 2, FALSE),
IFERROR(VLOOKUP(I458, Fish!$A$3:$B$613, 2, FALSE), 0)))))) &lt;= 0)), "X", "")</f>
        <v/>
      </c>
    </row>
    <row r="459" spans="3:10" x14ac:dyDescent="0.25">
      <c r="C459">
        <f>$G$1</f>
        <v>12</v>
      </c>
      <c r="D459">
        <f>SUMIF(Animals!G$3:G$616, A459, Animals!F$3:F$616)
+SUMIF(Gear!G$3:G$614, A459, Gear!F$3:F$614)
+SUMIF(Gear!H$3:H$614, A459, Gear!F$3:F$614)
+SUMIF(Gear!I$3:I$614, A459, Gear!F$3:F$614)
+SUMIF(Workshop!G$3:G$603, A459, Workshop!I$3:I$603)
+SUMIF(Workshop!J$3:J$603, A459, Workshop!L$3:L$603)
+SUMIF(Workshop!M$3:M$603, A459, Workshop!O$3:O$603)
+SUMIF(Workshop!P$3:P$603, A459, Workshop!R$3:R$603)
+SUMIF(Fish!G$3:G$616, A459, Fish!I$3:I$616)
+SUMIF(Fish!J$3:J$616, A459, Fish!L$3:L$616)</f>
        <v>0</v>
      </c>
      <c r="E459">
        <f>SUM(C459:D459)</f>
        <v>12</v>
      </c>
      <c r="F459">
        <f>MAX(0, E459-B459)</f>
        <v>12</v>
      </c>
      <c r="J459" t="str">
        <f>IF(OR(
AND(NOT(ISBLANK(G459)),
IFERROR(VLOOKUP(G459, Crops!$A$3:$B$616, 2, FALSE),
IFERROR(VLOOKUP(G459, Trees!$A$3:$B$615, 2, FALSE),
IFERROR(VLOOKUP(G459, Animals!$A$3:$B$616, 2, FALSE),
IFERROR(VLOOKUP(G459, Gear!$A$3:$B$614, 2, FALSE),
IFERROR(VLOOKUP(G459, Workshop!$A$3:$B$604, 2, FALSE),
IFERROR(VLOOKUP(G459, Fish!$A$3:$B$613, 2, FALSE), 0)))))) &lt;= 0),
AND(NOT(ISBLANK(H459)),
IFERROR(VLOOKUP(H459, Crops!$A$3:$B$616, 2, FALSE),
IFERROR(VLOOKUP(H459, Trees!$A$3:$B$615, 2, FALSE),
IFERROR(VLOOKUP(H459, Animals!$A$3:$B$616, 2, FALSE),
IFERROR(VLOOKUP(H459, Gear!$A$3:$B$614, 2, FALSE),
IFERROR(VLOOKUP(H459, Workshop!$A$3:$B$604, 2, FALSE),
IFERROR(VLOOKUP(H459, Fish!$A$3:$B$613, 2, FALSE), 0)))))) &lt;= 0),
AND(NOT(ISBLANK(I459)),
IFERROR(VLOOKUP(I459, Crops!$A$3:$B$616, 2, FALSE),
IFERROR(VLOOKUP(I459, Trees!$A$3:$B$615, 2, FALSE),
IFERROR(VLOOKUP(I459, Animals!$A$3:$B$616, 2, FALSE),
IFERROR(VLOOKUP(I459, Gear!$A$3:$B$614, 2, FALSE),
IFERROR(VLOOKUP(I459, Workshop!$A$3:$B$604, 2, FALSE),
IFERROR(VLOOKUP(I459, Fish!$A$3:$B$613, 2, FALSE), 0)))))) &lt;= 0)), "X", "")</f>
        <v/>
      </c>
    </row>
    <row r="460" spans="3:10" x14ac:dyDescent="0.25">
      <c r="C460">
        <f>$G$1</f>
        <v>12</v>
      </c>
      <c r="D460">
        <f>SUMIF(Animals!G$3:G$616, A460, Animals!F$3:F$616)
+SUMIF(Gear!G$3:G$614, A460, Gear!F$3:F$614)
+SUMIF(Gear!H$3:H$614, A460, Gear!F$3:F$614)
+SUMIF(Gear!I$3:I$614, A460, Gear!F$3:F$614)
+SUMIF(Workshop!G$3:G$603, A460, Workshop!I$3:I$603)
+SUMIF(Workshop!J$3:J$603, A460, Workshop!L$3:L$603)
+SUMIF(Workshop!M$3:M$603, A460, Workshop!O$3:O$603)
+SUMIF(Workshop!P$3:P$603, A460, Workshop!R$3:R$603)
+SUMIF(Fish!G$3:G$616, A460, Fish!I$3:I$616)
+SUMIF(Fish!J$3:J$616, A460, Fish!L$3:L$616)</f>
        <v>0</v>
      </c>
      <c r="E460">
        <f>SUM(C460:D460)</f>
        <v>12</v>
      </c>
      <c r="F460">
        <f>MAX(0, E460-B460)</f>
        <v>12</v>
      </c>
      <c r="J460" t="str">
        <f>IF(OR(
AND(NOT(ISBLANK(G460)),
IFERROR(VLOOKUP(G460, Crops!$A$3:$B$616, 2, FALSE),
IFERROR(VLOOKUP(G460, Trees!$A$3:$B$615, 2, FALSE),
IFERROR(VLOOKUP(G460, Animals!$A$3:$B$616, 2, FALSE),
IFERROR(VLOOKUP(G460, Gear!$A$3:$B$614, 2, FALSE),
IFERROR(VLOOKUP(G460, Workshop!$A$3:$B$604, 2, FALSE),
IFERROR(VLOOKUP(G460, Fish!$A$3:$B$613, 2, FALSE), 0)))))) &lt;= 0),
AND(NOT(ISBLANK(H460)),
IFERROR(VLOOKUP(H460, Crops!$A$3:$B$616, 2, FALSE),
IFERROR(VLOOKUP(H460, Trees!$A$3:$B$615, 2, FALSE),
IFERROR(VLOOKUP(H460, Animals!$A$3:$B$616, 2, FALSE),
IFERROR(VLOOKUP(H460, Gear!$A$3:$B$614, 2, FALSE),
IFERROR(VLOOKUP(H460, Workshop!$A$3:$B$604, 2, FALSE),
IFERROR(VLOOKUP(H460, Fish!$A$3:$B$613, 2, FALSE), 0)))))) &lt;= 0),
AND(NOT(ISBLANK(I460)),
IFERROR(VLOOKUP(I460, Crops!$A$3:$B$616, 2, FALSE),
IFERROR(VLOOKUP(I460, Trees!$A$3:$B$615, 2, FALSE),
IFERROR(VLOOKUP(I460, Animals!$A$3:$B$616, 2, FALSE),
IFERROR(VLOOKUP(I460, Gear!$A$3:$B$614, 2, FALSE),
IFERROR(VLOOKUP(I460, Workshop!$A$3:$B$604, 2, FALSE),
IFERROR(VLOOKUP(I460, Fish!$A$3:$B$613, 2, FALSE), 0)))))) &lt;= 0)), "X", "")</f>
        <v/>
      </c>
    </row>
    <row r="461" spans="3:10" x14ac:dyDescent="0.25">
      <c r="C461">
        <f>$G$1</f>
        <v>12</v>
      </c>
      <c r="D461">
        <f>SUMIF(Animals!G$3:G$616, A461, Animals!F$3:F$616)
+SUMIF(Gear!G$3:G$614, A461, Gear!F$3:F$614)
+SUMIF(Gear!H$3:H$614, A461, Gear!F$3:F$614)
+SUMIF(Gear!I$3:I$614, A461, Gear!F$3:F$614)
+SUMIF(Workshop!G$3:G$603, A461, Workshop!I$3:I$603)
+SUMIF(Workshop!J$3:J$603, A461, Workshop!L$3:L$603)
+SUMIF(Workshop!M$3:M$603, A461, Workshop!O$3:O$603)
+SUMIF(Workshop!P$3:P$603, A461, Workshop!R$3:R$603)
+SUMIF(Fish!G$3:G$616, A461, Fish!I$3:I$616)
+SUMIF(Fish!J$3:J$616, A461, Fish!L$3:L$616)</f>
        <v>0</v>
      </c>
      <c r="E461">
        <f>SUM(C461:D461)</f>
        <v>12</v>
      </c>
      <c r="F461">
        <f>MAX(0, E461-B461)</f>
        <v>12</v>
      </c>
      <c r="J461" t="str">
        <f>IF(OR(
AND(NOT(ISBLANK(G461)),
IFERROR(VLOOKUP(G461, Crops!$A$3:$B$616, 2, FALSE),
IFERROR(VLOOKUP(G461, Trees!$A$3:$B$615, 2, FALSE),
IFERROR(VLOOKUP(G461, Animals!$A$3:$B$616, 2, FALSE),
IFERROR(VLOOKUP(G461, Gear!$A$3:$B$614, 2, FALSE),
IFERROR(VLOOKUP(G461, Workshop!$A$3:$B$604, 2, FALSE),
IFERROR(VLOOKUP(G461, Fish!$A$3:$B$613, 2, FALSE), 0)))))) &lt;= 0),
AND(NOT(ISBLANK(H461)),
IFERROR(VLOOKUP(H461, Crops!$A$3:$B$616, 2, FALSE),
IFERROR(VLOOKUP(H461, Trees!$A$3:$B$615, 2, FALSE),
IFERROR(VLOOKUP(H461, Animals!$A$3:$B$616, 2, FALSE),
IFERROR(VLOOKUP(H461, Gear!$A$3:$B$614, 2, FALSE),
IFERROR(VLOOKUP(H461, Workshop!$A$3:$B$604, 2, FALSE),
IFERROR(VLOOKUP(H461, Fish!$A$3:$B$613, 2, FALSE), 0)))))) &lt;= 0),
AND(NOT(ISBLANK(I461)),
IFERROR(VLOOKUP(I461, Crops!$A$3:$B$616, 2, FALSE),
IFERROR(VLOOKUP(I461, Trees!$A$3:$B$615, 2, FALSE),
IFERROR(VLOOKUP(I461, Animals!$A$3:$B$616, 2, FALSE),
IFERROR(VLOOKUP(I461, Gear!$A$3:$B$614, 2, FALSE),
IFERROR(VLOOKUP(I461, Workshop!$A$3:$B$604, 2, FALSE),
IFERROR(VLOOKUP(I461, Fish!$A$3:$B$613, 2, FALSE), 0)))))) &lt;= 0)), "X", "")</f>
        <v/>
      </c>
    </row>
    <row r="462" spans="3:10" x14ac:dyDescent="0.25">
      <c r="C462">
        <f>$G$1</f>
        <v>12</v>
      </c>
      <c r="D462">
        <f>SUMIF(Animals!G$3:G$616, A462, Animals!F$3:F$616)
+SUMIF(Gear!G$3:G$614, A462, Gear!F$3:F$614)
+SUMIF(Gear!H$3:H$614, A462, Gear!F$3:F$614)
+SUMIF(Gear!I$3:I$614, A462, Gear!F$3:F$614)
+SUMIF(Workshop!G$3:G$603, A462, Workshop!I$3:I$603)
+SUMIF(Workshop!J$3:J$603, A462, Workshop!L$3:L$603)
+SUMIF(Workshop!M$3:M$603, A462, Workshop!O$3:O$603)
+SUMIF(Workshop!P$3:P$603, A462, Workshop!R$3:R$603)
+SUMIF(Fish!G$3:G$616, A462, Fish!I$3:I$616)
+SUMIF(Fish!J$3:J$616, A462, Fish!L$3:L$616)</f>
        <v>0</v>
      </c>
      <c r="E462">
        <f>SUM(C462:D462)</f>
        <v>12</v>
      </c>
      <c r="F462">
        <f>MAX(0, E462-B462)</f>
        <v>12</v>
      </c>
      <c r="J462" t="str">
        <f>IF(OR(
AND(NOT(ISBLANK(G462)),
IFERROR(VLOOKUP(G462, Crops!$A$3:$B$616, 2, FALSE),
IFERROR(VLOOKUP(G462, Trees!$A$3:$B$615, 2, FALSE),
IFERROR(VLOOKUP(G462, Animals!$A$3:$B$616, 2, FALSE),
IFERROR(VLOOKUP(G462, Gear!$A$3:$B$614, 2, FALSE),
IFERROR(VLOOKUP(G462, Workshop!$A$3:$B$604, 2, FALSE),
IFERROR(VLOOKUP(G462, Fish!$A$3:$B$613, 2, FALSE), 0)))))) &lt;= 0),
AND(NOT(ISBLANK(H462)),
IFERROR(VLOOKUP(H462, Crops!$A$3:$B$616, 2, FALSE),
IFERROR(VLOOKUP(H462, Trees!$A$3:$B$615, 2, FALSE),
IFERROR(VLOOKUP(H462, Animals!$A$3:$B$616, 2, FALSE),
IFERROR(VLOOKUP(H462, Gear!$A$3:$B$614, 2, FALSE),
IFERROR(VLOOKUP(H462, Workshop!$A$3:$B$604, 2, FALSE),
IFERROR(VLOOKUP(H462, Fish!$A$3:$B$613, 2, FALSE), 0)))))) &lt;= 0),
AND(NOT(ISBLANK(I462)),
IFERROR(VLOOKUP(I462, Crops!$A$3:$B$616, 2, FALSE),
IFERROR(VLOOKUP(I462, Trees!$A$3:$B$615, 2, FALSE),
IFERROR(VLOOKUP(I462, Animals!$A$3:$B$616, 2, FALSE),
IFERROR(VLOOKUP(I462, Gear!$A$3:$B$614, 2, FALSE),
IFERROR(VLOOKUP(I462, Workshop!$A$3:$B$604, 2, FALSE),
IFERROR(VLOOKUP(I462, Fish!$A$3:$B$613, 2, FALSE), 0)))))) &lt;= 0)), "X", "")</f>
        <v/>
      </c>
    </row>
    <row r="463" spans="3:10" x14ac:dyDescent="0.25">
      <c r="C463">
        <f>$G$1</f>
        <v>12</v>
      </c>
      <c r="D463">
        <f>SUMIF(Animals!G$3:G$616, A463, Animals!F$3:F$616)
+SUMIF(Gear!G$3:G$614, A463, Gear!F$3:F$614)
+SUMIF(Gear!H$3:H$614, A463, Gear!F$3:F$614)
+SUMIF(Gear!I$3:I$614, A463, Gear!F$3:F$614)
+SUMIF(Workshop!G$3:G$603, A463, Workshop!I$3:I$603)
+SUMIF(Workshop!J$3:J$603, A463, Workshop!L$3:L$603)
+SUMIF(Workshop!M$3:M$603, A463, Workshop!O$3:O$603)
+SUMIF(Workshop!P$3:P$603, A463, Workshop!R$3:R$603)
+SUMIF(Fish!G$3:G$616, A463, Fish!I$3:I$616)
+SUMIF(Fish!J$3:J$616, A463, Fish!L$3:L$616)</f>
        <v>0</v>
      </c>
      <c r="E463">
        <f>SUM(C463:D463)</f>
        <v>12</v>
      </c>
      <c r="F463">
        <f>MAX(0, E463-B463)</f>
        <v>12</v>
      </c>
      <c r="J463" t="str">
        <f>IF(OR(
AND(NOT(ISBLANK(G463)),
IFERROR(VLOOKUP(G463, Crops!$A$3:$B$616, 2, FALSE),
IFERROR(VLOOKUP(G463, Trees!$A$3:$B$615, 2, FALSE),
IFERROR(VLOOKUP(G463, Animals!$A$3:$B$616, 2, FALSE),
IFERROR(VLOOKUP(G463, Gear!$A$3:$B$614, 2, FALSE),
IFERROR(VLOOKUP(G463, Workshop!$A$3:$B$604, 2, FALSE),
IFERROR(VLOOKUP(G463, Fish!$A$3:$B$613, 2, FALSE), 0)))))) &lt;= 0),
AND(NOT(ISBLANK(H463)),
IFERROR(VLOOKUP(H463, Crops!$A$3:$B$616, 2, FALSE),
IFERROR(VLOOKUP(H463, Trees!$A$3:$B$615, 2, FALSE),
IFERROR(VLOOKUP(H463, Animals!$A$3:$B$616, 2, FALSE),
IFERROR(VLOOKUP(H463, Gear!$A$3:$B$614, 2, FALSE),
IFERROR(VLOOKUP(H463, Workshop!$A$3:$B$604, 2, FALSE),
IFERROR(VLOOKUP(H463, Fish!$A$3:$B$613, 2, FALSE), 0)))))) &lt;= 0),
AND(NOT(ISBLANK(I463)),
IFERROR(VLOOKUP(I463, Crops!$A$3:$B$616, 2, FALSE),
IFERROR(VLOOKUP(I463, Trees!$A$3:$B$615, 2, FALSE),
IFERROR(VLOOKUP(I463, Animals!$A$3:$B$616, 2, FALSE),
IFERROR(VLOOKUP(I463, Gear!$A$3:$B$614, 2, FALSE),
IFERROR(VLOOKUP(I463, Workshop!$A$3:$B$604, 2, FALSE),
IFERROR(VLOOKUP(I463, Fish!$A$3:$B$613, 2, FALSE), 0)))))) &lt;= 0)), "X", "")</f>
        <v/>
      </c>
    </row>
    <row r="464" spans="3:10" x14ac:dyDescent="0.25">
      <c r="C464">
        <f>$G$1</f>
        <v>12</v>
      </c>
      <c r="D464">
        <f>SUMIF(Animals!G$3:G$616, A464, Animals!F$3:F$616)
+SUMIF(Gear!G$3:G$614, A464, Gear!F$3:F$614)
+SUMIF(Gear!H$3:H$614, A464, Gear!F$3:F$614)
+SUMIF(Gear!I$3:I$614, A464, Gear!F$3:F$614)
+SUMIF(Workshop!G$3:G$603, A464, Workshop!I$3:I$603)
+SUMIF(Workshop!J$3:J$603, A464, Workshop!L$3:L$603)
+SUMIF(Workshop!M$3:M$603, A464, Workshop!O$3:O$603)
+SUMIF(Workshop!P$3:P$603, A464, Workshop!R$3:R$603)
+SUMIF(Fish!G$3:G$616, A464, Fish!I$3:I$616)
+SUMIF(Fish!J$3:J$616, A464, Fish!L$3:L$616)</f>
        <v>0</v>
      </c>
      <c r="E464">
        <f>SUM(C464:D464)</f>
        <v>12</v>
      </c>
      <c r="F464">
        <f>MAX(0, E464-B464)</f>
        <v>12</v>
      </c>
      <c r="J464" t="str">
        <f>IF(OR(
AND(NOT(ISBLANK(G464)),
IFERROR(VLOOKUP(G464, Crops!$A$3:$B$616, 2, FALSE),
IFERROR(VLOOKUP(G464, Trees!$A$3:$B$615, 2, FALSE),
IFERROR(VLOOKUP(G464, Animals!$A$3:$B$616, 2, FALSE),
IFERROR(VLOOKUP(G464, Gear!$A$3:$B$614, 2, FALSE),
IFERROR(VLOOKUP(G464, Workshop!$A$3:$B$604, 2, FALSE),
IFERROR(VLOOKUP(G464, Fish!$A$3:$B$613, 2, FALSE), 0)))))) &lt;= 0),
AND(NOT(ISBLANK(H464)),
IFERROR(VLOOKUP(H464, Crops!$A$3:$B$616, 2, FALSE),
IFERROR(VLOOKUP(H464, Trees!$A$3:$B$615, 2, FALSE),
IFERROR(VLOOKUP(H464, Animals!$A$3:$B$616, 2, FALSE),
IFERROR(VLOOKUP(H464, Gear!$A$3:$B$614, 2, FALSE),
IFERROR(VLOOKUP(H464, Workshop!$A$3:$B$604, 2, FALSE),
IFERROR(VLOOKUP(H464, Fish!$A$3:$B$613, 2, FALSE), 0)))))) &lt;= 0),
AND(NOT(ISBLANK(I464)),
IFERROR(VLOOKUP(I464, Crops!$A$3:$B$616, 2, FALSE),
IFERROR(VLOOKUP(I464, Trees!$A$3:$B$615, 2, FALSE),
IFERROR(VLOOKUP(I464, Animals!$A$3:$B$616, 2, FALSE),
IFERROR(VLOOKUP(I464, Gear!$A$3:$B$614, 2, FALSE),
IFERROR(VLOOKUP(I464, Workshop!$A$3:$B$604, 2, FALSE),
IFERROR(VLOOKUP(I464, Fish!$A$3:$B$613, 2, FALSE), 0)))))) &lt;= 0)), "X", "")</f>
        <v/>
      </c>
    </row>
    <row r="465" spans="3:10" x14ac:dyDescent="0.25">
      <c r="C465">
        <f>$G$1</f>
        <v>12</v>
      </c>
      <c r="D465">
        <f>SUMIF(Animals!G$3:G$616, A465, Animals!F$3:F$616)
+SUMIF(Gear!G$3:G$614, A465, Gear!F$3:F$614)
+SUMIF(Gear!H$3:H$614, A465, Gear!F$3:F$614)
+SUMIF(Gear!I$3:I$614, A465, Gear!F$3:F$614)
+SUMIF(Workshop!G$3:G$603, A465, Workshop!I$3:I$603)
+SUMIF(Workshop!J$3:J$603, A465, Workshop!L$3:L$603)
+SUMIF(Workshop!M$3:M$603, A465, Workshop!O$3:O$603)
+SUMIF(Workshop!P$3:P$603, A465, Workshop!R$3:R$603)
+SUMIF(Fish!G$3:G$616, A465, Fish!I$3:I$616)
+SUMIF(Fish!J$3:J$616, A465, Fish!L$3:L$616)</f>
        <v>0</v>
      </c>
      <c r="E465">
        <f>SUM(C465:D465)</f>
        <v>12</v>
      </c>
      <c r="F465">
        <f>MAX(0, E465-B465)</f>
        <v>12</v>
      </c>
      <c r="J465" t="str">
        <f>IF(OR(
AND(NOT(ISBLANK(G465)),
IFERROR(VLOOKUP(G465, Crops!$A$3:$B$616, 2, FALSE),
IFERROR(VLOOKUP(G465, Trees!$A$3:$B$615, 2, FALSE),
IFERROR(VLOOKUP(G465, Animals!$A$3:$B$616, 2, FALSE),
IFERROR(VLOOKUP(G465, Gear!$A$3:$B$614, 2, FALSE),
IFERROR(VLOOKUP(G465, Workshop!$A$3:$B$604, 2, FALSE),
IFERROR(VLOOKUP(G465, Fish!$A$3:$B$613, 2, FALSE), 0)))))) &lt;= 0),
AND(NOT(ISBLANK(H465)),
IFERROR(VLOOKUP(H465, Crops!$A$3:$B$616, 2, FALSE),
IFERROR(VLOOKUP(H465, Trees!$A$3:$B$615, 2, FALSE),
IFERROR(VLOOKUP(H465, Animals!$A$3:$B$616, 2, FALSE),
IFERROR(VLOOKUP(H465, Gear!$A$3:$B$614, 2, FALSE),
IFERROR(VLOOKUP(H465, Workshop!$A$3:$B$604, 2, FALSE),
IFERROR(VLOOKUP(H465, Fish!$A$3:$B$613, 2, FALSE), 0)))))) &lt;= 0),
AND(NOT(ISBLANK(I465)),
IFERROR(VLOOKUP(I465, Crops!$A$3:$B$616, 2, FALSE),
IFERROR(VLOOKUP(I465, Trees!$A$3:$B$615, 2, FALSE),
IFERROR(VLOOKUP(I465, Animals!$A$3:$B$616, 2, FALSE),
IFERROR(VLOOKUP(I465, Gear!$A$3:$B$614, 2, FALSE),
IFERROR(VLOOKUP(I465, Workshop!$A$3:$B$604, 2, FALSE),
IFERROR(VLOOKUP(I465, Fish!$A$3:$B$613, 2, FALSE), 0)))))) &lt;= 0)), "X", "")</f>
        <v/>
      </c>
    </row>
    <row r="466" spans="3:10" x14ac:dyDescent="0.25">
      <c r="C466">
        <f>$G$1</f>
        <v>12</v>
      </c>
      <c r="D466">
        <f>SUMIF(Animals!G$3:G$616, A466, Animals!F$3:F$616)
+SUMIF(Gear!G$3:G$614, A466, Gear!F$3:F$614)
+SUMIF(Gear!H$3:H$614, A466, Gear!F$3:F$614)
+SUMIF(Gear!I$3:I$614, A466, Gear!F$3:F$614)
+SUMIF(Workshop!G$3:G$603, A466, Workshop!I$3:I$603)
+SUMIF(Workshop!J$3:J$603, A466, Workshop!L$3:L$603)
+SUMIF(Workshop!M$3:M$603, A466, Workshop!O$3:O$603)
+SUMIF(Workshop!P$3:P$603, A466, Workshop!R$3:R$603)
+SUMIF(Fish!G$3:G$616, A466, Fish!I$3:I$616)
+SUMIF(Fish!J$3:J$616, A466, Fish!L$3:L$616)</f>
        <v>0</v>
      </c>
      <c r="E466">
        <f>SUM(C466:D466)</f>
        <v>12</v>
      </c>
      <c r="F466">
        <f>MAX(0, E466-B466)</f>
        <v>12</v>
      </c>
      <c r="J466" t="str">
        <f>IF(OR(
AND(NOT(ISBLANK(G466)),
IFERROR(VLOOKUP(G466, Crops!$A$3:$B$616, 2, FALSE),
IFERROR(VLOOKUP(G466, Trees!$A$3:$B$615, 2, FALSE),
IFERROR(VLOOKUP(G466, Animals!$A$3:$B$616, 2, FALSE),
IFERROR(VLOOKUP(G466, Gear!$A$3:$B$614, 2, FALSE),
IFERROR(VLOOKUP(G466, Workshop!$A$3:$B$604, 2, FALSE),
IFERROR(VLOOKUP(G466, Fish!$A$3:$B$613, 2, FALSE), 0)))))) &lt;= 0),
AND(NOT(ISBLANK(H466)),
IFERROR(VLOOKUP(H466, Crops!$A$3:$B$616, 2, FALSE),
IFERROR(VLOOKUP(H466, Trees!$A$3:$B$615, 2, FALSE),
IFERROR(VLOOKUP(H466, Animals!$A$3:$B$616, 2, FALSE),
IFERROR(VLOOKUP(H466, Gear!$A$3:$B$614, 2, FALSE),
IFERROR(VLOOKUP(H466, Workshop!$A$3:$B$604, 2, FALSE),
IFERROR(VLOOKUP(H466, Fish!$A$3:$B$613, 2, FALSE), 0)))))) &lt;= 0),
AND(NOT(ISBLANK(I466)),
IFERROR(VLOOKUP(I466, Crops!$A$3:$B$616, 2, FALSE),
IFERROR(VLOOKUP(I466, Trees!$A$3:$B$615, 2, FALSE),
IFERROR(VLOOKUP(I466, Animals!$A$3:$B$616, 2, FALSE),
IFERROR(VLOOKUP(I466, Gear!$A$3:$B$614, 2, FALSE),
IFERROR(VLOOKUP(I466, Workshop!$A$3:$B$604, 2, FALSE),
IFERROR(VLOOKUP(I466, Fish!$A$3:$B$613, 2, FALSE), 0)))))) &lt;= 0)), "X", "")</f>
        <v/>
      </c>
    </row>
    <row r="467" spans="3:10" x14ac:dyDescent="0.25">
      <c r="C467">
        <f>$G$1</f>
        <v>12</v>
      </c>
      <c r="D467">
        <f>SUMIF(Animals!G$3:G$616, A467, Animals!F$3:F$616)
+SUMIF(Gear!G$3:G$614, A467, Gear!F$3:F$614)
+SUMIF(Gear!H$3:H$614, A467, Gear!F$3:F$614)
+SUMIF(Gear!I$3:I$614, A467, Gear!F$3:F$614)
+SUMIF(Workshop!G$3:G$603, A467, Workshop!I$3:I$603)
+SUMIF(Workshop!J$3:J$603, A467, Workshop!L$3:L$603)
+SUMIF(Workshop!M$3:M$603, A467, Workshop!O$3:O$603)
+SUMIF(Workshop!P$3:P$603, A467, Workshop!R$3:R$603)
+SUMIF(Fish!G$3:G$616, A467, Fish!I$3:I$616)
+SUMIF(Fish!J$3:J$616, A467, Fish!L$3:L$616)</f>
        <v>0</v>
      </c>
      <c r="E467">
        <f>SUM(C467:D467)</f>
        <v>12</v>
      </c>
      <c r="F467">
        <f>MAX(0, E467-B467)</f>
        <v>12</v>
      </c>
      <c r="J467" t="str">
        <f>IF(OR(
AND(NOT(ISBLANK(G467)),
IFERROR(VLOOKUP(G467, Crops!$A$3:$B$616, 2, FALSE),
IFERROR(VLOOKUP(G467, Trees!$A$3:$B$615, 2, FALSE),
IFERROR(VLOOKUP(G467, Animals!$A$3:$B$616, 2, FALSE),
IFERROR(VLOOKUP(G467, Gear!$A$3:$B$614, 2, FALSE),
IFERROR(VLOOKUP(G467, Workshop!$A$3:$B$604, 2, FALSE),
IFERROR(VLOOKUP(G467, Fish!$A$3:$B$613, 2, FALSE), 0)))))) &lt;= 0),
AND(NOT(ISBLANK(H467)),
IFERROR(VLOOKUP(H467, Crops!$A$3:$B$616, 2, FALSE),
IFERROR(VLOOKUP(H467, Trees!$A$3:$B$615, 2, FALSE),
IFERROR(VLOOKUP(H467, Animals!$A$3:$B$616, 2, FALSE),
IFERROR(VLOOKUP(H467, Gear!$A$3:$B$614, 2, FALSE),
IFERROR(VLOOKUP(H467, Workshop!$A$3:$B$604, 2, FALSE),
IFERROR(VLOOKUP(H467, Fish!$A$3:$B$613, 2, FALSE), 0)))))) &lt;= 0),
AND(NOT(ISBLANK(I467)),
IFERROR(VLOOKUP(I467, Crops!$A$3:$B$616, 2, FALSE),
IFERROR(VLOOKUP(I467, Trees!$A$3:$B$615, 2, FALSE),
IFERROR(VLOOKUP(I467, Animals!$A$3:$B$616, 2, FALSE),
IFERROR(VLOOKUP(I467, Gear!$A$3:$B$614, 2, FALSE),
IFERROR(VLOOKUP(I467, Workshop!$A$3:$B$604, 2, FALSE),
IFERROR(VLOOKUP(I467, Fish!$A$3:$B$613, 2, FALSE), 0)))))) &lt;= 0)), "X", "")</f>
        <v/>
      </c>
    </row>
    <row r="468" spans="3:10" x14ac:dyDescent="0.25">
      <c r="C468">
        <f>$G$1</f>
        <v>12</v>
      </c>
      <c r="D468">
        <f>SUMIF(Animals!G$3:G$616, A468, Animals!F$3:F$616)
+SUMIF(Gear!G$3:G$614, A468, Gear!F$3:F$614)
+SUMIF(Gear!H$3:H$614, A468, Gear!F$3:F$614)
+SUMIF(Gear!I$3:I$614, A468, Gear!F$3:F$614)
+SUMIF(Workshop!G$3:G$603, A468, Workshop!I$3:I$603)
+SUMIF(Workshop!J$3:J$603, A468, Workshop!L$3:L$603)
+SUMIF(Workshop!M$3:M$603, A468, Workshop!O$3:O$603)
+SUMIF(Workshop!P$3:P$603, A468, Workshop!R$3:R$603)
+SUMIF(Fish!G$3:G$616, A468, Fish!I$3:I$616)
+SUMIF(Fish!J$3:J$616, A468, Fish!L$3:L$616)</f>
        <v>0</v>
      </c>
      <c r="E468">
        <f>SUM(C468:D468)</f>
        <v>12</v>
      </c>
      <c r="F468">
        <f>MAX(0, E468-B468)</f>
        <v>12</v>
      </c>
      <c r="J468" t="str">
        <f>IF(OR(
AND(NOT(ISBLANK(G468)),
IFERROR(VLOOKUP(G468, Crops!$A$3:$B$616, 2, FALSE),
IFERROR(VLOOKUP(G468, Trees!$A$3:$B$615, 2, FALSE),
IFERROR(VLOOKUP(G468, Animals!$A$3:$B$616, 2, FALSE),
IFERROR(VLOOKUP(G468, Gear!$A$3:$B$614, 2, FALSE),
IFERROR(VLOOKUP(G468, Workshop!$A$3:$B$604, 2, FALSE),
IFERROR(VLOOKUP(G468, Fish!$A$3:$B$613, 2, FALSE), 0)))))) &lt;= 0),
AND(NOT(ISBLANK(H468)),
IFERROR(VLOOKUP(H468, Crops!$A$3:$B$616, 2, FALSE),
IFERROR(VLOOKUP(H468, Trees!$A$3:$B$615, 2, FALSE),
IFERROR(VLOOKUP(H468, Animals!$A$3:$B$616, 2, FALSE),
IFERROR(VLOOKUP(H468, Gear!$A$3:$B$614, 2, FALSE),
IFERROR(VLOOKUP(H468, Workshop!$A$3:$B$604, 2, FALSE),
IFERROR(VLOOKUP(H468, Fish!$A$3:$B$613, 2, FALSE), 0)))))) &lt;= 0),
AND(NOT(ISBLANK(I468)),
IFERROR(VLOOKUP(I468, Crops!$A$3:$B$616, 2, FALSE),
IFERROR(VLOOKUP(I468, Trees!$A$3:$B$615, 2, FALSE),
IFERROR(VLOOKUP(I468, Animals!$A$3:$B$616, 2, FALSE),
IFERROR(VLOOKUP(I468, Gear!$A$3:$B$614, 2, FALSE),
IFERROR(VLOOKUP(I468, Workshop!$A$3:$B$604, 2, FALSE),
IFERROR(VLOOKUP(I468, Fish!$A$3:$B$613, 2, FALSE), 0)))))) &lt;= 0)), "X", "")</f>
        <v/>
      </c>
    </row>
    <row r="469" spans="3:10" x14ac:dyDescent="0.25">
      <c r="C469">
        <f>$G$1</f>
        <v>12</v>
      </c>
      <c r="D469">
        <f>SUMIF(Animals!G$3:G$616, A469, Animals!F$3:F$616)
+SUMIF(Gear!G$3:G$614, A469, Gear!F$3:F$614)
+SUMIF(Gear!H$3:H$614, A469, Gear!F$3:F$614)
+SUMIF(Gear!I$3:I$614, A469, Gear!F$3:F$614)
+SUMIF(Workshop!G$3:G$603, A469, Workshop!I$3:I$603)
+SUMIF(Workshop!J$3:J$603, A469, Workshop!L$3:L$603)
+SUMIF(Workshop!M$3:M$603, A469, Workshop!O$3:O$603)
+SUMIF(Workshop!P$3:P$603, A469, Workshop!R$3:R$603)
+SUMIF(Fish!G$3:G$616, A469, Fish!I$3:I$616)
+SUMIF(Fish!J$3:J$616, A469, Fish!L$3:L$616)</f>
        <v>0</v>
      </c>
      <c r="E469">
        <f>SUM(C469:D469)</f>
        <v>12</v>
      </c>
      <c r="F469">
        <f>MAX(0, E469-B469)</f>
        <v>12</v>
      </c>
      <c r="J469" t="str">
        <f>IF(OR(
AND(NOT(ISBLANK(G469)),
IFERROR(VLOOKUP(G469, Crops!$A$3:$B$616, 2, FALSE),
IFERROR(VLOOKUP(G469, Trees!$A$3:$B$615, 2, FALSE),
IFERROR(VLOOKUP(G469, Animals!$A$3:$B$616, 2, FALSE),
IFERROR(VLOOKUP(G469, Gear!$A$3:$B$614, 2, FALSE),
IFERROR(VLOOKUP(G469, Workshop!$A$3:$B$604, 2, FALSE),
IFERROR(VLOOKUP(G469, Fish!$A$3:$B$613, 2, FALSE), 0)))))) &lt;= 0),
AND(NOT(ISBLANK(H469)),
IFERROR(VLOOKUP(H469, Crops!$A$3:$B$616, 2, FALSE),
IFERROR(VLOOKUP(H469, Trees!$A$3:$B$615, 2, FALSE),
IFERROR(VLOOKUP(H469, Animals!$A$3:$B$616, 2, FALSE),
IFERROR(VLOOKUP(H469, Gear!$A$3:$B$614, 2, FALSE),
IFERROR(VLOOKUP(H469, Workshop!$A$3:$B$604, 2, FALSE),
IFERROR(VLOOKUP(H469, Fish!$A$3:$B$613, 2, FALSE), 0)))))) &lt;= 0),
AND(NOT(ISBLANK(I469)),
IFERROR(VLOOKUP(I469, Crops!$A$3:$B$616, 2, FALSE),
IFERROR(VLOOKUP(I469, Trees!$A$3:$B$615, 2, FALSE),
IFERROR(VLOOKUP(I469, Animals!$A$3:$B$616, 2, FALSE),
IFERROR(VLOOKUP(I469, Gear!$A$3:$B$614, 2, FALSE),
IFERROR(VLOOKUP(I469, Workshop!$A$3:$B$604, 2, FALSE),
IFERROR(VLOOKUP(I469, Fish!$A$3:$B$613, 2, FALSE), 0)))))) &lt;= 0)), "X", "")</f>
        <v/>
      </c>
    </row>
    <row r="470" spans="3:10" x14ac:dyDescent="0.25">
      <c r="C470">
        <f>$G$1</f>
        <v>12</v>
      </c>
      <c r="D470">
        <f>SUMIF(Animals!G$3:G$616, A470, Animals!F$3:F$616)
+SUMIF(Gear!G$3:G$614, A470, Gear!F$3:F$614)
+SUMIF(Gear!H$3:H$614, A470, Gear!F$3:F$614)
+SUMIF(Gear!I$3:I$614, A470, Gear!F$3:F$614)
+SUMIF(Workshop!G$3:G$603, A470, Workshop!I$3:I$603)
+SUMIF(Workshop!J$3:J$603, A470, Workshop!L$3:L$603)
+SUMIF(Workshop!M$3:M$603, A470, Workshop!O$3:O$603)
+SUMIF(Workshop!P$3:P$603, A470, Workshop!R$3:R$603)
+SUMIF(Fish!G$3:G$616, A470, Fish!I$3:I$616)
+SUMIF(Fish!J$3:J$616, A470, Fish!L$3:L$616)</f>
        <v>0</v>
      </c>
      <c r="E470">
        <f>SUM(C470:D470)</f>
        <v>12</v>
      </c>
      <c r="F470">
        <f>MAX(0, E470-B470)</f>
        <v>12</v>
      </c>
      <c r="J470" t="str">
        <f>IF(OR(
AND(NOT(ISBLANK(G470)),
IFERROR(VLOOKUP(G470, Crops!$A$3:$B$616, 2, FALSE),
IFERROR(VLOOKUP(G470, Trees!$A$3:$B$615, 2, FALSE),
IFERROR(VLOOKUP(G470, Animals!$A$3:$B$616, 2, FALSE),
IFERROR(VLOOKUP(G470, Gear!$A$3:$B$614, 2, FALSE),
IFERROR(VLOOKUP(G470, Workshop!$A$3:$B$604, 2, FALSE),
IFERROR(VLOOKUP(G470, Fish!$A$3:$B$613, 2, FALSE), 0)))))) &lt;= 0),
AND(NOT(ISBLANK(H470)),
IFERROR(VLOOKUP(H470, Crops!$A$3:$B$616, 2, FALSE),
IFERROR(VLOOKUP(H470, Trees!$A$3:$B$615, 2, FALSE),
IFERROR(VLOOKUP(H470, Animals!$A$3:$B$616, 2, FALSE),
IFERROR(VLOOKUP(H470, Gear!$A$3:$B$614, 2, FALSE),
IFERROR(VLOOKUP(H470, Workshop!$A$3:$B$604, 2, FALSE),
IFERROR(VLOOKUP(H470, Fish!$A$3:$B$613, 2, FALSE), 0)))))) &lt;= 0),
AND(NOT(ISBLANK(I470)),
IFERROR(VLOOKUP(I470, Crops!$A$3:$B$616, 2, FALSE),
IFERROR(VLOOKUP(I470, Trees!$A$3:$B$615, 2, FALSE),
IFERROR(VLOOKUP(I470, Animals!$A$3:$B$616, 2, FALSE),
IFERROR(VLOOKUP(I470, Gear!$A$3:$B$614, 2, FALSE),
IFERROR(VLOOKUP(I470, Workshop!$A$3:$B$604, 2, FALSE),
IFERROR(VLOOKUP(I470, Fish!$A$3:$B$613, 2, FALSE), 0)))))) &lt;= 0)), "X", "")</f>
        <v/>
      </c>
    </row>
    <row r="471" spans="3:10" x14ac:dyDescent="0.25">
      <c r="C471">
        <f>$G$1</f>
        <v>12</v>
      </c>
      <c r="D471">
        <f>SUMIF(Animals!G$3:G$616, A471, Animals!F$3:F$616)
+SUMIF(Gear!G$3:G$614, A471, Gear!F$3:F$614)
+SUMIF(Gear!H$3:H$614, A471, Gear!F$3:F$614)
+SUMIF(Gear!I$3:I$614, A471, Gear!F$3:F$614)
+SUMIF(Workshop!G$3:G$603, A471, Workshop!I$3:I$603)
+SUMIF(Workshop!J$3:J$603, A471, Workshop!L$3:L$603)
+SUMIF(Workshop!M$3:M$603, A471, Workshop!O$3:O$603)
+SUMIF(Workshop!P$3:P$603, A471, Workshop!R$3:R$603)
+SUMIF(Fish!G$3:G$616, A471, Fish!I$3:I$616)
+SUMIF(Fish!J$3:J$616, A471, Fish!L$3:L$616)</f>
        <v>0</v>
      </c>
      <c r="E471">
        <f>SUM(C471:D471)</f>
        <v>12</v>
      </c>
      <c r="F471">
        <f>MAX(0, E471-B471)</f>
        <v>12</v>
      </c>
      <c r="J471" t="str">
        <f>IF(OR(
AND(NOT(ISBLANK(G471)),
IFERROR(VLOOKUP(G471, Crops!$A$3:$B$616, 2, FALSE),
IFERROR(VLOOKUP(G471, Trees!$A$3:$B$615, 2, FALSE),
IFERROR(VLOOKUP(G471, Animals!$A$3:$B$616, 2, FALSE),
IFERROR(VLOOKUP(G471, Gear!$A$3:$B$614, 2, FALSE),
IFERROR(VLOOKUP(G471, Workshop!$A$3:$B$604, 2, FALSE),
IFERROR(VLOOKUP(G471, Fish!$A$3:$B$613, 2, FALSE), 0)))))) &lt;= 0),
AND(NOT(ISBLANK(H471)),
IFERROR(VLOOKUP(H471, Crops!$A$3:$B$616, 2, FALSE),
IFERROR(VLOOKUP(H471, Trees!$A$3:$B$615, 2, FALSE),
IFERROR(VLOOKUP(H471, Animals!$A$3:$B$616, 2, FALSE),
IFERROR(VLOOKUP(H471, Gear!$A$3:$B$614, 2, FALSE),
IFERROR(VLOOKUP(H471, Workshop!$A$3:$B$604, 2, FALSE),
IFERROR(VLOOKUP(H471, Fish!$A$3:$B$613, 2, FALSE), 0)))))) &lt;= 0),
AND(NOT(ISBLANK(I471)),
IFERROR(VLOOKUP(I471, Crops!$A$3:$B$616, 2, FALSE),
IFERROR(VLOOKUP(I471, Trees!$A$3:$B$615, 2, FALSE),
IFERROR(VLOOKUP(I471, Animals!$A$3:$B$616, 2, FALSE),
IFERROR(VLOOKUP(I471, Gear!$A$3:$B$614, 2, FALSE),
IFERROR(VLOOKUP(I471, Workshop!$A$3:$B$604, 2, FALSE),
IFERROR(VLOOKUP(I471, Fish!$A$3:$B$613, 2, FALSE), 0)))))) &lt;= 0)), "X", "")</f>
        <v/>
      </c>
    </row>
    <row r="472" spans="3:10" x14ac:dyDescent="0.25">
      <c r="C472">
        <f>$G$1</f>
        <v>12</v>
      </c>
      <c r="D472">
        <f>SUMIF(Animals!G$3:G$616, A472, Animals!F$3:F$616)
+SUMIF(Gear!G$3:G$614, A472, Gear!F$3:F$614)
+SUMIF(Gear!H$3:H$614, A472, Gear!F$3:F$614)
+SUMIF(Gear!I$3:I$614, A472, Gear!F$3:F$614)
+SUMIF(Workshop!G$3:G$603, A472, Workshop!I$3:I$603)
+SUMIF(Workshop!J$3:J$603, A472, Workshop!L$3:L$603)
+SUMIF(Workshop!M$3:M$603, A472, Workshop!O$3:O$603)
+SUMIF(Workshop!P$3:P$603, A472, Workshop!R$3:R$603)
+SUMIF(Fish!G$3:G$616, A472, Fish!I$3:I$616)
+SUMIF(Fish!J$3:J$616, A472, Fish!L$3:L$616)</f>
        <v>0</v>
      </c>
      <c r="E472">
        <f>SUM(C472:D472)</f>
        <v>12</v>
      </c>
      <c r="F472">
        <f>MAX(0, E472-B472)</f>
        <v>12</v>
      </c>
      <c r="J472" t="str">
        <f>IF(OR(
AND(NOT(ISBLANK(G472)),
IFERROR(VLOOKUP(G472, Crops!$A$3:$B$616, 2, FALSE),
IFERROR(VLOOKUP(G472, Trees!$A$3:$B$615, 2, FALSE),
IFERROR(VLOOKUP(G472, Animals!$A$3:$B$616, 2, FALSE),
IFERROR(VLOOKUP(G472, Gear!$A$3:$B$614, 2, FALSE),
IFERROR(VLOOKUP(G472, Workshop!$A$3:$B$604, 2, FALSE),
IFERROR(VLOOKUP(G472, Fish!$A$3:$B$613, 2, FALSE), 0)))))) &lt;= 0),
AND(NOT(ISBLANK(H472)),
IFERROR(VLOOKUP(H472, Crops!$A$3:$B$616, 2, FALSE),
IFERROR(VLOOKUP(H472, Trees!$A$3:$B$615, 2, FALSE),
IFERROR(VLOOKUP(H472, Animals!$A$3:$B$616, 2, FALSE),
IFERROR(VLOOKUP(H472, Gear!$A$3:$B$614, 2, FALSE),
IFERROR(VLOOKUP(H472, Workshop!$A$3:$B$604, 2, FALSE),
IFERROR(VLOOKUP(H472, Fish!$A$3:$B$613, 2, FALSE), 0)))))) &lt;= 0),
AND(NOT(ISBLANK(I472)),
IFERROR(VLOOKUP(I472, Crops!$A$3:$B$616, 2, FALSE),
IFERROR(VLOOKUP(I472, Trees!$A$3:$B$615, 2, FALSE),
IFERROR(VLOOKUP(I472, Animals!$A$3:$B$616, 2, FALSE),
IFERROR(VLOOKUP(I472, Gear!$A$3:$B$614, 2, FALSE),
IFERROR(VLOOKUP(I472, Workshop!$A$3:$B$604, 2, FALSE),
IFERROR(VLOOKUP(I472, Fish!$A$3:$B$613, 2, FALSE), 0)))))) &lt;= 0)), "X", "")</f>
        <v/>
      </c>
    </row>
    <row r="473" spans="3:10" x14ac:dyDescent="0.25">
      <c r="C473">
        <f>$G$1</f>
        <v>12</v>
      </c>
      <c r="D473">
        <f>SUMIF(Animals!G$3:G$616, A473, Animals!F$3:F$616)
+SUMIF(Gear!G$3:G$614, A473, Gear!F$3:F$614)
+SUMIF(Gear!H$3:H$614, A473, Gear!F$3:F$614)
+SUMIF(Gear!I$3:I$614, A473, Gear!F$3:F$614)
+SUMIF(Workshop!G$3:G$603, A473, Workshop!I$3:I$603)
+SUMIF(Workshop!J$3:J$603, A473, Workshop!L$3:L$603)
+SUMIF(Workshop!M$3:M$603, A473, Workshop!O$3:O$603)
+SUMIF(Workshop!P$3:P$603, A473, Workshop!R$3:R$603)
+SUMIF(Fish!G$3:G$616, A473, Fish!I$3:I$616)
+SUMIF(Fish!J$3:J$616, A473, Fish!L$3:L$616)</f>
        <v>0</v>
      </c>
      <c r="E473">
        <f>SUM(C473:D473)</f>
        <v>12</v>
      </c>
      <c r="F473">
        <f>MAX(0, E473-B473)</f>
        <v>12</v>
      </c>
      <c r="J473" t="str">
        <f>IF(OR(
AND(NOT(ISBLANK(G473)),
IFERROR(VLOOKUP(G473, Crops!$A$3:$B$616, 2, FALSE),
IFERROR(VLOOKUP(G473, Trees!$A$3:$B$615, 2, FALSE),
IFERROR(VLOOKUP(G473, Animals!$A$3:$B$616, 2, FALSE),
IFERROR(VLOOKUP(G473, Gear!$A$3:$B$614, 2, FALSE),
IFERROR(VLOOKUP(G473, Workshop!$A$3:$B$604, 2, FALSE),
IFERROR(VLOOKUP(G473, Fish!$A$3:$B$613, 2, FALSE), 0)))))) &lt;= 0),
AND(NOT(ISBLANK(H473)),
IFERROR(VLOOKUP(H473, Crops!$A$3:$B$616, 2, FALSE),
IFERROR(VLOOKUP(H473, Trees!$A$3:$B$615, 2, FALSE),
IFERROR(VLOOKUP(H473, Animals!$A$3:$B$616, 2, FALSE),
IFERROR(VLOOKUP(H473, Gear!$A$3:$B$614, 2, FALSE),
IFERROR(VLOOKUP(H473, Workshop!$A$3:$B$604, 2, FALSE),
IFERROR(VLOOKUP(H473, Fish!$A$3:$B$613, 2, FALSE), 0)))))) &lt;= 0),
AND(NOT(ISBLANK(I473)),
IFERROR(VLOOKUP(I473, Crops!$A$3:$B$616, 2, FALSE),
IFERROR(VLOOKUP(I473, Trees!$A$3:$B$615, 2, FALSE),
IFERROR(VLOOKUP(I473, Animals!$A$3:$B$616, 2, FALSE),
IFERROR(VLOOKUP(I473, Gear!$A$3:$B$614, 2, FALSE),
IFERROR(VLOOKUP(I473, Workshop!$A$3:$B$604, 2, FALSE),
IFERROR(VLOOKUP(I473, Fish!$A$3:$B$613, 2, FALSE), 0)))))) &lt;= 0)), "X", "")</f>
        <v/>
      </c>
    </row>
    <row r="474" spans="3:10" x14ac:dyDescent="0.25">
      <c r="C474">
        <f>$G$1</f>
        <v>12</v>
      </c>
      <c r="D474">
        <f>SUMIF(Animals!G$3:G$616, A474, Animals!F$3:F$616)
+SUMIF(Gear!G$3:G$614, A474, Gear!F$3:F$614)
+SUMIF(Gear!H$3:H$614, A474, Gear!F$3:F$614)
+SUMIF(Gear!I$3:I$614, A474, Gear!F$3:F$614)
+SUMIF(Workshop!G$3:G$603, A474, Workshop!I$3:I$603)
+SUMIF(Workshop!J$3:J$603, A474, Workshop!L$3:L$603)
+SUMIF(Workshop!M$3:M$603, A474, Workshop!O$3:O$603)
+SUMIF(Workshop!P$3:P$603, A474, Workshop!R$3:R$603)
+SUMIF(Fish!G$3:G$616, A474, Fish!I$3:I$616)
+SUMIF(Fish!J$3:J$616, A474, Fish!L$3:L$616)</f>
        <v>0</v>
      </c>
      <c r="E474">
        <f>SUM(C474:D474)</f>
        <v>12</v>
      </c>
      <c r="F474">
        <f>MAX(0, E474-B474)</f>
        <v>12</v>
      </c>
      <c r="J474" t="str">
        <f>IF(OR(
AND(NOT(ISBLANK(G474)),
IFERROR(VLOOKUP(G474, Crops!$A$3:$B$616, 2, FALSE),
IFERROR(VLOOKUP(G474, Trees!$A$3:$B$615, 2, FALSE),
IFERROR(VLOOKUP(G474, Animals!$A$3:$B$616, 2, FALSE),
IFERROR(VLOOKUP(G474, Gear!$A$3:$B$614, 2, FALSE),
IFERROR(VLOOKUP(G474, Workshop!$A$3:$B$604, 2, FALSE),
IFERROR(VLOOKUP(G474, Fish!$A$3:$B$613, 2, FALSE), 0)))))) &lt;= 0),
AND(NOT(ISBLANK(H474)),
IFERROR(VLOOKUP(H474, Crops!$A$3:$B$616, 2, FALSE),
IFERROR(VLOOKUP(H474, Trees!$A$3:$B$615, 2, FALSE),
IFERROR(VLOOKUP(H474, Animals!$A$3:$B$616, 2, FALSE),
IFERROR(VLOOKUP(H474, Gear!$A$3:$B$614, 2, FALSE),
IFERROR(VLOOKUP(H474, Workshop!$A$3:$B$604, 2, FALSE),
IFERROR(VLOOKUP(H474, Fish!$A$3:$B$613, 2, FALSE), 0)))))) &lt;= 0),
AND(NOT(ISBLANK(I474)),
IFERROR(VLOOKUP(I474, Crops!$A$3:$B$616, 2, FALSE),
IFERROR(VLOOKUP(I474, Trees!$A$3:$B$615, 2, FALSE),
IFERROR(VLOOKUP(I474, Animals!$A$3:$B$616, 2, FALSE),
IFERROR(VLOOKUP(I474, Gear!$A$3:$B$614, 2, FALSE),
IFERROR(VLOOKUP(I474, Workshop!$A$3:$B$604, 2, FALSE),
IFERROR(VLOOKUP(I474, Fish!$A$3:$B$613, 2, FALSE), 0)))))) &lt;= 0)), "X", "")</f>
        <v/>
      </c>
    </row>
    <row r="475" spans="3:10" x14ac:dyDescent="0.25">
      <c r="C475">
        <f>$G$1</f>
        <v>12</v>
      </c>
      <c r="D475">
        <f>SUMIF(Animals!G$3:G$616, A475, Animals!F$3:F$616)
+SUMIF(Gear!G$3:G$614, A475, Gear!F$3:F$614)
+SUMIF(Gear!H$3:H$614, A475, Gear!F$3:F$614)
+SUMIF(Gear!I$3:I$614, A475, Gear!F$3:F$614)
+SUMIF(Workshop!G$3:G$603, A475, Workshop!I$3:I$603)
+SUMIF(Workshop!J$3:J$603, A475, Workshop!L$3:L$603)
+SUMIF(Workshop!M$3:M$603, A475, Workshop!O$3:O$603)
+SUMIF(Workshop!P$3:P$603, A475, Workshop!R$3:R$603)
+SUMIF(Fish!G$3:G$616, A475, Fish!I$3:I$616)
+SUMIF(Fish!J$3:J$616, A475, Fish!L$3:L$616)</f>
        <v>0</v>
      </c>
      <c r="E475">
        <f>SUM(C475:D475)</f>
        <v>12</v>
      </c>
      <c r="F475">
        <f>MAX(0, E475-B475)</f>
        <v>12</v>
      </c>
      <c r="J475" t="str">
        <f>IF(OR(
AND(NOT(ISBLANK(G475)),
IFERROR(VLOOKUP(G475, Crops!$A$3:$B$616, 2, FALSE),
IFERROR(VLOOKUP(G475, Trees!$A$3:$B$615, 2, FALSE),
IFERROR(VLOOKUP(G475, Animals!$A$3:$B$616, 2, FALSE),
IFERROR(VLOOKUP(G475, Gear!$A$3:$B$614, 2, FALSE),
IFERROR(VLOOKUP(G475, Workshop!$A$3:$B$604, 2, FALSE),
IFERROR(VLOOKUP(G475, Fish!$A$3:$B$613, 2, FALSE), 0)))))) &lt;= 0),
AND(NOT(ISBLANK(H475)),
IFERROR(VLOOKUP(H475, Crops!$A$3:$B$616, 2, FALSE),
IFERROR(VLOOKUP(H475, Trees!$A$3:$B$615, 2, FALSE),
IFERROR(VLOOKUP(H475, Animals!$A$3:$B$616, 2, FALSE),
IFERROR(VLOOKUP(H475, Gear!$A$3:$B$614, 2, FALSE),
IFERROR(VLOOKUP(H475, Workshop!$A$3:$B$604, 2, FALSE),
IFERROR(VLOOKUP(H475, Fish!$A$3:$B$613, 2, FALSE), 0)))))) &lt;= 0),
AND(NOT(ISBLANK(I475)),
IFERROR(VLOOKUP(I475, Crops!$A$3:$B$616, 2, FALSE),
IFERROR(VLOOKUP(I475, Trees!$A$3:$B$615, 2, FALSE),
IFERROR(VLOOKUP(I475, Animals!$A$3:$B$616, 2, FALSE),
IFERROR(VLOOKUP(I475, Gear!$A$3:$B$614, 2, FALSE),
IFERROR(VLOOKUP(I475, Workshop!$A$3:$B$604, 2, FALSE),
IFERROR(VLOOKUP(I475, Fish!$A$3:$B$613, 2, FALSE), 0)))))) &lt;= 0)), "X", "")</f>
        <v/>
      </c>
    </row>
    <row r="476" spans="3:10" x14ac:dyDescent="0.25">
      <c r="C476">
        <f>$G$1</f>
        <v>12</v>
      </c>
      <c r="D476">
        <f>SUMIF(Animals!G$3:G$616, A476, Animals!F$3:F$616)
+SUMIF(Gear!G$3:G$614, A476, Gear!F$3:F$614)
+SUMIF(Gear!H$3:H$614, A476, Gear!F$3:F$614)
+SUMIF(Gear!I$3:I$614, A476, Gear!F$3:F$614)
+SUMIF(Workshop!G$3:G$603, A476, Workshop!I$3:I$603)
+SUMIF(Workshop!J$3:J$603, A476, Workshop!L$3:L$603)
+SUMIF(Workshop!M$3:M$603, A476, Workshop!O$3:O$603)
+SUMIF(Workshop!P$3:P$603, A476, Workshop!R$3:R$603)
+SUMIF(Fish!G$3:G$616, A476, Fish!I$3:I$616)
+SUMIF(Fish!J$3:J$616, A476, Fish!L$3:L$616)</f>
        <v>0</v>
      </c>
      <c r="E476">
        <f>SUM(C476:D476)</f>
        <v>12</v>
      </c>
      <c r="F476">
        <f>MAX(0, E476-B476)</f>
        <v>12</v>
      </c>
      <c r="J476" t="str">
        <f>IF(OR(
AND(NOT(ISBLANK(G476)),
IFERROR(VLOOKUP(G476, Crops!$A$3:$B$616, 2, FALSE),
IFERROR(VLOOKUP(G476, Trees!$A$3:$B$615, 2, FALSE),
IFERROR(VLOOKUP(G476, Animals!$A$3:$B$616, 2, FALSE),
IFERROR(VLOOKUP(G476, Gear!$A$3:$B$614, 2, FALSE),
IFERROR(VLOOKUP(G476, Workshop!$A$3:$B$604, 2, FALSE),
IFERROR(VLOOKUP(G476, Fish!$A$3:$B$613, 2, FALSE), 0)))))) &lt;= 0),
AND(NOT(ISBLANK(H476)),
IFERROR(VLOOKUP(H476, Crops!$A$3:$B$616, 2, FALSE),
IFERROR(VLOOKUP(H476, Trees!$A$3:$B$615, 2, FALSE),
IFERROR(VLOOKUP(H476, Animals!$A$3:$B$616, 2, FALSE),
IFERROR(VLOOKUP(H476, Gear!$A$3:$B$614, 2, FALSE),
IFERROR(VLOOKUP(H476, Workshop!$A$3:$B$604, 2, FALSE),
IFERROR(VLOOKUP(H476, Fish!$A$3:$B$613, 2, FALSE), 0)))))) &lt;= 0),
AND(NOT(ISBLANK(I476)),
IFERROR(VLOOKUP(I476, Crops!$A$3:$B$616, 2, FALSE),
IFERROR(VLOOKUP(I476, Trees!$A$3:$B$615, 2, FALSE),
IFERROR(VLOOKUP(I476, Animals!$A$3:$B$616, 2, FALSE),
IFERROR(VLOOKUP(I476, Gear!$A$3:$B$614, 2, FALSE),
IFERROR(VLOOKUP(I476, Workshop!$A$3:$B$604, 2, FALSE),
IFERROR(VLOOKUP(I476, Fish!$A$3:$B$613, 2, FALSE), 0)))))) &lt;= 0)), "X", "")</f>
        <v/>
      </c>
    </row>
    <row r="477" spans="3:10" x14ac:dyDescent="0.25">
      <c r="C477">
        <f>$G$1</f>
        <v>12</v>
      </c>
      <c r="D477">
        <f>SUMIF(Animals!G$3:G$616, A477, Animals!F$3:F$616)
+SUMIF(Gear!G$3:G$614, A477, Gear!F$3:F$614)
+SUMIF(Gear!H$3:H$614, A477, Gear!F$3:F$614)
+SUMIF(Gear!I$3:I$614, A477, Gear!F$3:F$614)
+SUMIF(Workshop!G$3:G$603, A477, Workshop!I$3:I$603)
+SUMIF(Workshop!J$3:J$603, A477, Workshop!L$3:L$603)
+SUMIF(Workshop!M$3:M$603, A477, Workshop!O$3:O$603)
+SUMIF(Workshop!P$3:P$603, A477, Workshop!R$3:R$603)
+SUMIF(Fish!G$3:G$616, A477, Fish!I$3:I$616)
+SUMIF(Fish!J$3:J$616, A477, Fish!L$3:L$616)</f>
        <v>0</v>
      </c>
      <c r="E477">
        <f>SUM(C477:D477)</f>
        <v>12</v>
      </c>
      <c r="F477">
        <f>MAX(0, E477-B477)</f>
        <v>12</v>
      </c>
      <c r="J477" t="str">
        <f>IF(OR(
AND(NOT(ISBLANK(G477)),
IFERROR(VLOOKUP(G477, Crops!$A$3:$B$616, 2, FALSE),
IFERROR(VLOOKUP(G477, Trees!$A$3:$B$615, 2, FALSE),
IFERROR(VLOOKUP(G477, Animals!$A$3:$B$616, 2, FALSE),
IFERROR(VLOOKUP(G477, Gear!$A$3:$B$614, 2, FALSE),
IFERROR(VLOOKUP(G477, Workshop!$A$3:$B$604, 2, FALSE),
IFERROR(VLOOKUP(G477, Fish!$A$3:$B$613, 2, FALSE), 0)))))) &lt;= 0),
AND(NOT(ISBLANK(H477)),
IFERROR(VLOOKUP(H477, Crops!$A$3:$B$616, 2, FALSE),
IFERROR(VLOOKUP(H477, Trees!$A$3:$B$615, 2, FALSE),
IFERROR(VLOOKUP(H477, Animals!$A$3:$B$616, 2, FALSE),
IFERROR(VLOOKUP(H477, Gear!$A$3:$B$614, 2, FALSE),
IFERROR(VLOOKUP(H477, Workshop!$A$3:$B$604, 2, FALSE),
IFERROR(VLOOKUP(H477, Fish!$A$3:$B$613, 2, FALSE), 0)))))) &lt;= 0),
AND(NOT(ISBLANK(I477)),
IFERROR(VLOOKUP(I477, Crops!$A$3:$B$616, 2, FALSE),
IFERROR(VLOOKUP(I477, Trees!$A$3:$B$615, 2, FALSE),
IFERROR(VLOOKUP(I477, Animals!$A$3:$B$616, 2, FALSE),
IFERROR(VLOOKUP(I477, Gear!$A$3:$B$614, 2, FALSE),
IFERROR(VLOOKUP(I477, Workshop!$A$3:$B$604, 2, FALSE),
IFERROR(VLOOKUP(I477, Fish!$A$3:$B$613, 2, FALSE), 0)))))) &lt;= 0)), "X", "")</f>
        <v/>
      </c>
    </row>
    <row r="478" spans="3:10" x14ac:dyDescent="0.25">
      <c r="C478">
        <f>$G$1</f>
        <v>12</v>
      </c>
      <c r="D478">
        <f>SUMIF(Animals!G$3:G$616, A478, Animals!F$3:F$616)
+SUMIF(Gear!G$3:G$614, A478, Gear!F$3:F$614)
+SUMIF(Gear!H$3:H$614, A478, Gear!F$3:F$614)
+SUMIF(Gear!I$3:I$614, A478, Gear!F$3:F$614)
+SUMIF(Workshop!G$3:G$603, A478, Workshop!I$3:I$603)
+SUMIF(Workshop!J$3:J$603, A478, Workshop!L$3:L$603)
+SUMIF(Workshop!M$3:M$603, A478, Workshop!O$3:O$603)
+SUMIF(Workshop!P$3:P$603, A478, Workshop!R$3:R$603)
+SUMIF(Fish!G$3:G$616, A478, Fish!I$3:I$616)
+SUMIF(Fish!J$3:J$616, A478, Fish!L$3:L$616)</f>
        <v>0</v>
      </c>
      <c r="E478">
        <f>SUM(C478:D478)</f>
        <v>12</v>
      </c>
      <c r="F478">
        <f>MAX(0, E478-B478)</f>
        <v>12</v>
      </c>
      <c r="J478" t="str">
        <f>IF(OR(
AND(NOT(ISBLANK(G478)),
IFERROR(VLOOKUP(G478, Crops!$A$3:$B$616, 2, FALSE),
IFERROR(VLOOKUP(G478, Trees!$A$3:$B$615, 2, FALSE),
IFERROR(VLOOKUP(G478, Animals!$A$3:$B$616, 2, FALSE),
IFERROR(VLOOKUP(G478, Gear!$A$3:$B$614, 2, FALSE),
IFERROR(VLOOKUP(G478, Workshop!$A$3:$B$604, 2, FALSE),
IFERROR(VLOOKUP(G478, Fish!$A$3:$B$613, 2, FALSE), 0)))))) &lt;= 0),
AND(NOT(ISBLANK(H478)),
IFERROR(VLOOKUP(H478, Crops!$A$3:$B$616, 2, FALSE),
IFERROR(VLOOKUP(H478, Trees!$A$3:$B$615, 2, FALSE),
IFERROR(VLOOKUP(H478, Animals!$A$3:$B$616, 2, FALSE),
IFERROR(VLOOKUP(H478, Gear!$A$3:$B$614, 2, FALSE),
IFERROR(VLOOKUP(H478, Workshop!$A$3:$B$604, 2, FALSE),
IFERROR(VLOOKUP(H478, Fish!$A$3:$B$613, 2, FALSE), 0)))))) &lt;= 0),
AND(NOT(ISBLANK(I478)),
IFERROR(VLOOKUP(I478, Crops!$A$3:$B$616, 2, FALSE),
IFERROR(VLOOKUP(I478, Trees!$A$3:$B$615, 2, FALSE),
IFERROR(VLOOKUP(I478, Animals!$A$3:$B$616, 2, FALSE),
IFERROR(VLOOKUP(I478, Gear!$A$3:$B$614, 2, FALSE),
IFERROR(VLOOKUP(I478, Workshop!$A$3:$B$604, 2, FALSE),
IFERROR(VLOOKUP(I478, Fish!$A$3:$B$613, 2, FALSE), 0)))))) &lt;= 0)), "X", "")</f>
        <v/>
      </c>
    </row>
    <row r="479" spans="3:10" x14ac:dyDescent="0.25">
      <c r="C479">
        <f>$G$1</f>
        <v>12</v>
      </c>
      <c r="D479">
        <f>SUMIF(Animals!G$3:G$616, A479, Animals!F$3:F$616)
+SUMIF(Gear!G$3:G$614, A479, Gear!F$3:F$614)
+SUMIF(Gear!H$3:H$614, A479, Gear!F$3:F$614)
+SUMIF(Gear!I$3:I$614, A479, Gear!F$3:F$614)
+SUMIF(Workshop!G$3:G$603, A479, Workshop!I$3:I$603)
+SUMIF(Workshop!J$3:J$603, A479, Workshop!L$3:L$603)
+SUMIF(Workshop!M$3:M$603, A479, Workshop!O$3:O$603)
+SUMIF(Workshop!P$3:P$603, A479, Workshop!R$3:R$603)
+SUMIF(Fish!G$3:G$616, A479, Fish!I$3:I$616)
+SUMIF(Fish!J$3:J$616, A479, Fish!L$3:L$616)</f>
        <v>0</v>
      </c>
      <c r="E479">
        <f>SUM(C479:D479)</f>
        <v>12</v>
      </c>
      <c r="F479">
        <f>MAX(0, E479-B479)</f>
        <v>12</v>
      </c>
      <c r="J479" t="str">
        <f>IF(OR(
AND(NOT(ISBLANK(G479)),
IFERROR(VLOOKUP(G479, Crops!$A$3:$B$616, 2, FALSE),
IFERROR(VLOOKUP(G479, Trees!$A$3:$B$615, 2, FALSE),
IFERROR(VLOOKUP(G479, Animals!$A$3:$B$616, 2, FALSE),
IFERROR(VLOOKUP(G479, Gear!$A$3:$B$614, 2, FALSE),
IFERROR(VLOOKUP(G479, Workshop!$A$3:$B$604, 2, FALSE),
IFERROR(VLOOKUP(G479, Fish!$A$3:$B$613, 2, FALSE), 0)))))) &lt;= 0),
AND(NOT(ISBLANK(H479)),
IFERROR(VLOOKUP(H479, Crops!$A$3:$B$616, 2, FALSE),
IFERROR(VLOOKUP(H479, Trees!$A$3:$B$615, 2, FALSE),
IFERROR(VLOOKUP(H479, Animals!$A$3:$B$616, 2, FALSE),
IFERROR(VLOOKUP(H479, Gear!$A$3:$B$614, 2, FALSE),
IFERROR(VLOOKUP(H479, Workshop!$A$3:$B$604, 2, FALSE),
IFERROR(VLOOKUP(H479, Fish!$A$3:$B$613, 2, FALSE), 0)))))) &lt;= 0),
AND(NOT(ISBLANK(I479)),
IFERROR(VLOOKUP(I479, Crops!$A$3:$B$616, 2, FALSE),
IFERROR(VLOOKUP(I479, Trees!$A$3:$B$615, 2, FALSE),
IFERROR(VLOOKUP(I479, Animals!$A$3:$B$616, 2, FALSE),
IFERROR(VLOOKUP(I479, Gear!$A$3:$B$614, 2, FALSE),
IFERROR(VLOOKUP(I479, Workshop!$A$3:$B$604, 2, FALSE),
IFERROR(VLOOKUP(I479, Fish!$A$3:$B$613, 2, FALSE), 0)))))) &lt;= 0)), "X", "")</f>
        <v/>
      </c>
    </row>
    <row r="480" spans="3:10" x14ac:dyDescent="0.25">
      <c r="C480">
        <f>$G$1</f>
        <v>12</v>
      </c>
      <c r="D480">
        <f>SUMIF(Animals!G$3:G$616, A480, Animals!F$3:F$616)
+SUMIF(Gear!G$3:G$614, A480, Gear!F$3:F$614)
+SUMIF(Gear!H$3:H$614, A480, Gear!F$3:F$614)
+SUMIF(Gear!I$3:I$614, A480, Gear!F$3:F$614)
+SUMIF(Workshop!G$3:G$603, A480, Workshop!I$3:I$603)
+SUMIF(Workshop!J$3:J$603, A480, Workshop!L$3:L$603)
+SUMIF(Workshop!M$3:M$603, A480, Workshop!O$3:O$603)
+SUMIF(Workshop!P$3:P$603, A480, Workshop!R$3:R$603)
+SUMIF(Fish!G$3:G$616, A480, Fish!I$3:I$616)
+SUMIF(Fish!J$3:J$616, A480, Fish!L$3:L$616)</f>
        <v>0</v>
      </c>
      <c r="E480">
        <f>SUM(C480:D480)</f>
        <v>12</v>
      </c>
      <c r="F480">
        <f>MAX(0, E480-B480)</f>
        <v>12</v>
      </c>
      <c r="J480" t="str">
        <f>IF(OR(
AND(NOT(ISBLANK(G480)),
IFERROR(VLOOKUP(G480, Crops!$A$3:$B$616, 2, FALSE),
IFERROR(VLOOKUP(G480, Trees!$A$3:$B$615, 2, FALSE),
IFERROR(VLOOKUP(G480, Animals!$A$3:$B$616, 2, FALSE),
IFERROR(VLOOKUP(G480, Gear!$A$3:$B$614, 2, FALSE),
IFERROR(VLOOKUP(G480, Workshop!$A$3:$B$604, 2, FALSE),
IFERROR(VLOOKUP(G480, Fish!$A$3:$B$613, 2, FALSE), 0)))))) &lt;= 0),
AND(NOT(ISBLANK(H480)),
IFERROR(VLOOKUP(H480, Crops!$A$3:$B$616, 2, FALSE),
IFERROR(VLOOKUP(H480, Trees!$A$3:$B$615, 2, FALSE),
IFERROR(VLOOKUP(H480, Animals!$A$3:$B$616, 2, FALSE),
IFERROR(VLOOKUP(H480, Gear!$A$3:$B$614, 2, FALSE),
IFERROR(VLOOKUP(H480, Workshop!$A$3:$B$604, 2, FALSE),
IFERROR(VLOOKUP(H480, Fish!$A$3:$B$613, 2, FALSE), 0)))))) &lt;= 0),
AND(NOT(ISBLANK(I480)),
IFERROR(VLOOKUP(I480, Crops!$A$3:$B$616, 2, FALSE),
IFERROR(VLOOKUP(I480, Trees!$A$3:$B$615, 2, FALSE),
IFERROR(VLOOKUP(I480, Animals!$A$3:$B$616, 2, FALSE),
IFERROR(VLOOKUP(I480, Gear!$A$3:$B$614, 2, FALSE),
IFERROR(VLOOKUP(I480, Workshop!$A$3:$B$604, 2, FALSE),
IFERROR(VLOOKUP(I480, Fish!$A$3:$B$613, 2, FALSE), 0)))))) &lt;= 0)), "X", "")</f>
        <v/>
      </c>
    </row>
    <row r="481" spans="3:10" x14ac:dyDescent="0.25">
      <c r="C481">
        <f>$G$1</f>
        <v>12</v>
      </c>
      <c r="D481">
        <f>SUMIF(Animals!G$3:G$616, A481, Animals!F$3:F$616)
+SUMIF(Gear!G$3:G$614, A481, Gear!F$3:F$614)
+SUMIF(Gear!H$3:H$614, A481, Gear!F$3:F$614)
+SUMIF(Gear!I$3:I$614, A481, Gear!F$3:F$614)
+SUMIF(Workshop!G$3:G$603, A481, Workshop!I$3:I$603)
+SUMIF(Workshop!J$3:J$603, A481, Workshop!L$3:L$603)
+SUMIF(Workshop!M$3:M$603, A481, Workshop!O$3:O$603)
+SUMIF(Workshop!P$3:P$603, A481, Workshop!R$3:R$603)
+SUMIF(Fish!G$3:G$616, A481, Fish!I$3:I$616)
+SUMIF(Fish!J$3:J$616, A481, Fish!L$3:L$616)</f>
        <v>0</v>
      </c>
      <c r="E481">
        <f>SUM(C481:D481)</f>
        <v>12</v>
      </c>
      <c r="F481">
        <f>MAX(0, E481-B481)</f>
        <v>12</v>
      </c>
      <c r="J481" t="str">
        <f>IF(OR(
AND(NOT(ISBLANK(G481)),
IFERROR(VLOOKUP(G481, Crops!$A$3:$B$616, 2, FALSE),
IFERROR(VLOOKUP(G481, Trees!$A$3:$B$615, 2, FALSE),
IFERROR(VLOOKUP(G481, Animals!$A$3:$B$616, 2, FALSE),
IFERROR(VLOOKUP(G481, Gear!$A$3:$B$614, 2, FALSE),
IFERROR(VLOOKUP(G481, Workshop!$A$3:$B$604, 2, FALSE),
IFERROR(VLOOKUP(G481, Fish!$A$3:$B$613, 2, FALSE), 0)))))) &lt;= 0),
AND(NOT(ISBLANK(H481)),
IFERROR(VLOOKUP(H481, Crops!$A$3:$B$616, 2, FALSE),
IFERROR(VLOOKUP(H481, Trees!$A$3:$B$615, 2, FALSE),
IFERROR(VLOOKUP(H481, Animals!$A$3:$B$616, 2, FALSE),
IFERROR(VLOOKUP(H481, Gear!$A$3:$B$614, 2, FALSE),
IFERROR(VLOOKUP(H481, Workshop!$A$3:$B$604, 2, FALSE),
IFERROR(VLOOKUP(H481, Fish!$A$3:$B$613, 2, FALSE), 0)))))) &lt;= 0),
AND(NOT(ISBLANK(I481)),
IFERROR(VLOOKUP(I481, Crops!$A$3:$B$616, 2, FALSE),
IFERROR(VLOOKUP(I481, Trees!$A$3:$B$615, 2, FALSE),
IFERROR(VLOOKUP(I481, Animals!$A$3:$B$616, 2, FALSE),
IFERROR(VLOOKUP(I481, Gear!$A$3:$B$614, 2, FALSE),
IFERROR(VLOOKUP(I481, Workshop!$A$3:$B$604, 2, FALSE),
IFERROR(VLOOKUP(I481, Fish!$A$3:$B$613, 2, FALSE), 0)))))) &lt;= 0)), "X", "")</f>
        <v/>
      </c>
    </row>
    <row r="482" spans="3:10" x14ac:dyDescent="0.25">
      <c r="C482">
        <f>$G$1</f>
        <v>12</v>
      </c>
      <c r="D482">
        <f>SUMIF(Animals!G$3:G$616, A482, Animals!F$3:F$616)
+SUMIF(Gear!G$3:G$614, A482, Gear!F$3:F$614)
+SUMIF(Gear!H$3:H$614, A482, Gear!F$3:F$614)
+SUMIF(Gear!I$3:I$614, A482, Gear!F$3:F$614)
+SUMIF(Workshop!G$3:G$603, A482, Workshop!I$3:I$603)
+SUMIF(Workshop!J$3:J$603, A482, Workshop!L$3:L$603)
+SUMIF(Workshop!M$3:M$603, A482, Workshop!O$3:O$603)
+SUMIF(Workshop!P$3:P$603, A482, Workshop!R$3:R$603)
+SUMIF(Fish!G$3:G$616, A482, Fish!I$3:I$616)
+SUMIF(Fish!J$3:J$616, A482, Fish!L$3:L$616)</f>
        <v>0</v>
      </c>
      <c r="E482">
        <f>SUM(C482:D482)</f>
        <v>12</v>
      </c>
      <c r="F482">
        <f>MAX(0, E482-B482)</f>
        <v>12</v>
      </c>
      <c r="J482" t="str">
        <f>IF(OR(
AND(NOT(ISBLANK(G482)),
IFERROR(VLOOKUP(G482, Crops!$A$3:$B$616, 2, FALSE),
IFERROR(VLOOKUP(G482, Trees!$A$3:$B$615, 2, FALSE),
IFERROR(VLOOKUP(G482, Animals!$A$3:$B$616, 2, FALSE),
IFERROR(VLOOKUP(G482, Gear!$A$3:$B$614, 2, FALSE),
IFERROR(VLOOKUP(G482, Workshop!$A$3:$B$604, 2, FALSE),
IFERROR(VLOOKUP(G482, Fish!$A$3:$B$613, 2, FALSE), 0)))))) &lt;= 0),
AND(NOT(ISBLANK(H482)),
IFERROR(VLOOKUP(H482, Crops!$A$3:$B$616, 2, FALSE),
IFERROR(VLOOKUP(H482, Trees!$A$3:$B$615, 2, FALSE),
IFERROR(VLOOKUP(H482, Animals!$A$3:$B$616, 2, FALSE),
IFERROR(VLOOKUP(H482, Gear!$A$3:$B$614, 2, FALSE),
IFERROR(VLOOKUP(H482, Workshop!$A$3:$B$604, 2, FALSE),
IFERROR(VLOOKUP(H482, Fish!$A$3:$B$613, 2, FALSE), 0)))))) &lt;= 0),
AND(NOT(ISBLANK(I482)),
IFERROR(VLOOKUP(I482, Crops!$A$3:$B$616, 2, FALSE),
IFERROR(VLOOKUP(I482, Trees!$A$3:$B$615, 2, FALSE),
IFERROR(VLOOKUP(I482, Animals!$A$3:$B$616, 2, FALSE),
IFERROR(VLOOKUP(I482, Gear!$A$3:$B$614, 2, FALSE),
IFERROR(VLOOKUP(I482, Workshop!$A$3:$B$604, 2, FALSE),
IFERROR(VLOOKUP(I482, Fish!$A$3:$B$613, 2, FALSE), 0)))))) &lt;= 0)), "X", "")</f>
        <v/>
      </c>
    </row>
    <row r="483" spans="3:10" x14ac:dyDescent="0.25">
      <c r="C483">
        <f>$G$1</f>
        <v>12</v>
      </c>
      <c r="D483">
        <f>SUMIF(Animals!G$3:G$616, A483, Animals!F$3:F$616)
+SUMIF(Gear!G$3:G$614, A483, Gear!F$3:F$614)
+SUMIF(Gear!H$3:H$614, A483, Gear!F$3:F$614)
+SUMIF(Gear!I$3:I$614, A483, Gear!F$3:F$614)
+SUMIF(Workshop!G$3:G$603, A483, Workshop!I$3:I$603)
+SUMIF(Workshop!J$3:J$603, A483, Workshop!L$3:L$603)
+SUMIF(Workshop!M$3:M$603, A483, Workshop!O$3:O$603)
+SUMIF(Workshop!P$3:P$603, A483, Workshop!R$3:R$603)
+SUMIF(Fish!G$3:G$616, A483, Fish!I$3:I$616)
+SUMIF(Fish!J$3:J$616, A483, Fish!L$3:L$616)</f>
        <v>0</v>
      </c>
      <c r="E483">
        <f>SUM(C483:D483)</f>
        <v>12</v>
      </c>
      <c r="F483">
        <f>MAX(0, E483-B483)</f>
        <v>12</v>
      </c>
      <c r="J483" t="str">
        <f>IF(OR(
AND(NOT(ISBLANK(G483)),
IFERROR(VLOOKUP(G483, Crops!$A$3:$B$616, 2, FALSE),
IFERROR(VLOOKUP(G483, Trees!$A$3:$B$615, 2, FALSE),
IFERROR(VLOOKUP(G483, Animals!$A$3:$B$616, 2, FALSE),
IFERROR(VLOOKUP(G483, Gear!$A$3:$B$614, 2, FALSE),
IFERROR(VLOOKUP(G483, Workshop!$A$3:$B$604, 2, FALSE),
IFERROR(VLOOKUP(G483, Fish!$A$3:$B$613, 2, FALSE), 0)))))) &lt;= 0),
AND(NOT(ISBLANK(H483)),
IFERROR(VLOOKUP(H483, Crops!$A$3:$B$616, 2, FALSE),
IFERROR(VLOOKUP(H483, Trees!$A$3:$B$615, 2, FALSE),
IFERROR(VLOOKUP(H483, Animals!$A$3:$B$616, 2, FALSE),
IFERROR(VLOOKUP(H483, Gear!$A$3:$B$614, 2, FALSE),
IFERROR(VLOOKUP(H483, Workshop!$A$3:$B$604, 2, FALSE),
IFERROR(VLOOKUP(H483, Fish!$A$3:$B$613, 2, FALSE), 0)))))) &lt;= 0),
AND(NOT(ISBLANK(I483)),
IFERROR(VLOOKUP(I483, Crops!$A$3:$B$616, 2, FALSE),
IFERROR(VLOOKUP(I483, Trees!$A$3:$B$615, 2, FALSE),
IFERROR(VLOOKUP(I483, Animals!$A$3:$B$616, 2, FALSE),
IFERROR(VLOOKUP(I483, Gear!$A$3:$B$614, 2, FALSE),
IFERROR(VLOOKUP(I483, Workshop!$A$3:$B$604, 2, FALSE),
IFERROR(VLOOKUP(I483, Fish!$A$3:$B$613, 2, FALSE), 0)))))) &lt;= 0)), "X", "")</f>
        <v/>
      </c>
    </row>
    <row r="484" spans="3:10" x14ac:dyDescent="0.25">
      <c r="C484">
        <f>$G$1</f>
        <v>12</v>
      </c>
      <c r="D484">
        <f>SUMIF(Animals!G$3:G$616, A484, Animals!F$3:F$616)
+SUMIF(Gear!G$3:G$614, A484, Gear!F$3:F$614)
+SUMIF(Gear!H$3:H$614, A484, Gear!F$3:F$614)
+SUMIF(Gear!I$3:I$614, A484, Gear!F$3:F$614)
+SUMIF(Workshop!G$3:G$603, A484, Workshop!I$3:I$603)
+SUMIF(Workshop!J$3:J$603, A484, Workshop!L$3:L$603)
+SUMIF(Workshop!M$3:M$603, A484, Workshop!O$3:O$603)
+SUMIF(Workshop!P$3:P$603, A484, Workshop!R$3:R$603)
+SUMIF(Fish!G$3:G$616, A484, Fish!I$3:I$616)
+SUMIF(Fish!J$3:J$616, A484, Fish!L$3:L$616)</f>
        <v>0</v>
      </c>
      <c r="E484">
        <f>SUM(C484:D484)</f>
        <v>12</v>
      </c>
      <c r="F484">
        <f>MAX(0, E484-B484)</f>
        <v>12</v>
      </c>
      <c r="J484" t="str">
        <f>IF(OR(
AND(NOT(ISBLANK(G484)),
IFERROR(VLOOKUP(G484, Crops!$A$3:$B$616, 2, FALSE),
IFERROR(VLOOKUP(G484, Trees!$A$3:$B$615, 2, FALSE),
IFERROR(VLOOKUP(G484, Animals!$A$3:$B$616, 2, FALSE),
IFERROR(VLOOKUP(G484, Gear!$A$3:$B$614, 2, FALSE),
IFERROR(VLOOKUP(G484, Workshop!$A$3:$B$604, 2, FALSE),
IFERROR(VLOOKUP(G484, Fish!$A$3:$B$613, 2, FALSE), 0)))))) &lt;= 0),
AND(NOT(ISBLANK(H484)),
IFERROR(VLOOKUP(H484, Crops!$A$3:$B$616, 2, FALSE),
IFERROR(VLOOKUP(H484, Trees!$A$3:$B$615, 2, FALSE),
IFERROR(VLOOKUP(H484, Animals!$A$3:$B$616, 2, FALSE),
IFERROR(VLOOKUP(H484, Gear!$A$3:$B$614, 2, FALSE),
IFERROR(VLOOKUP(H484, Workshop!$A$3:$B$604, 2, FALSE),
IFERROR(VLOOKUP(H484, Fish!$A$3:$B$613, 2, FALSE), 0)))))) &lt;= 0),
AND(NOT(ISBLANK(I484)),
IFERROR(VLOOKUP(I484, Crops!$A$3:$B$616, 2, FALSE),
IFERROR(VLOOKUP(I484, Trees!$A$3:$B$615, 2, FALSE),
IFERROR(VLOOKUP(I484, Animals!$A$3:$B$616, 2, FALSE),
IFERROR(VLOOKUP(I484, Gear!$A$3:$B$614, 2, FALSE),
IFERROR(VLOOKUP(I484, Workshop!$A$3:$B$604, 2, FALSE),
IFERROR(VLOOKUP(I484, Fish!$A$3:$B$613, 2, FALSE), 0)))))) &lt;= 0)), "X", "")</f>
        <v/>
      </c>
    </row>
    <row r="485" spans="3:10" x14ac:dyDescent="0.25">
      <c r="C485">
        <f>$G$1</f>
        <v>12</v>
      </c>
      <c r="D485">
        <f>SUMIF(Animals!G$3:G$616, A485, Animals!F$3:F$616)
+SUMIF(Gear!G$3:G$614, A485, Gear!F$3:F$614)
+SUMIF(Gear!H$3:H$614, A485, Gear!F$3:F$614)
+SUMIF(Gear!I$3:I$614, A485, Gear!F$3:F$614)
+SUMIF(Workshop!G$3:G$603, A485, Workshop!I$3:I$603)
+SUMIF(Workshop!J$3:J$603, A485, Workshop!L$3:L$603)
+SUMIF(Workshop!M$3:M$603, A485, Workshop!O$3:O$603)
+SUMIF(Workshop!P$3:P$603, A485, Workshop!R$3:R$603)
+SUMIF(Fish!G$3:G$616, A485, Fish!I$3:I$616)
+SUMIF(Fish!J$3:J$616, A485, Fish!L$3:L$616)</f>
        <v>0</v>
      </c>
      <c r="E485">
        <f>SUM(C485:D485)</f>
        <v>12</v>
      </c>
      <c r="F485">
        <f>MAX(0, E485-B485)</f>
        <v>12</v>
      </c>
      <c r="J485" t="str">
        <f>IF(OR(
AND(NOT(ISBLANK(G485)),
IFERROR(VLOOKUP(G485, Crops!$A$3:$B$616, 2, FALSE),
IFERROR(VLOOKUP(G485, Trees!$A$3:$B$615, 2, FALSE),
IFERROR(VLOOKUP(G485, Animals!$A$3:$B$616, 2, FALSE),
IFERROR(VLOOKUP(G485, Gear!$A$3:$B$614, 2, FALSE),
IFERROR(VLOOKUP(G485, Workshop!$A$3:$B$604, 2, FALSE),
IFERROR(VLOOKUP(G485, Fish!$A$3:$B$613, 2, FALSE), 0)))))) &lt;= 0),
AND(NOT(ISBLANK(H485)),
IFERROR(VLOOKUP(H485, Crops!$A$3:$B$616, 2, FALSE),
IFERROR(VLOOKUP(H485, Trees!$A$3:$B$615, 2, FALSE),
IFERROR(VLOOKUP(H485, Animals!$A$3:$B$616, 2, FALSE),
IFERROR(VLOOKUP(H485, Gear!$A$3:$B$614, 2, FALSE),
IFERROR(VLOOKUP(H485, Workshop!$A$3:$B$604, 2, FALSE),
IFERROR(VLOOKUP(H485, Fish!$A$3:$B$613, 2, FALSE), 0)))))) &lt;= 0),
AND(NOT(ISBLANK(I485)),
IFERROR(VLOOKUP(I485, Crops!$A$3:$B$616, 2, FALSE),
IFERROR(VLOOKUP(I485, Trees!$A$3:$B$615, 2, FALSE),
IFERROR(VLOOKUP(I485, Animals!$A$3:$B$616, 2, FALSE),
IFERROR(VLOOKUP(I485, Gear!$A$3:$B$614, 2, FALSE),
IFERROR(VLOOKUP(I485, Workshop!$A$3:$B$604, 2, FALSE),
IFERROR(VLOOKUP(I485, Fish!$A$3:$B$613, 2, FALSE), 0)))))) &lt;= 0)), "X", "")</f>
        <v/>
      </c>
    </row>
    <row r="486" spans="3:10" x14ac:dyDescent="0.25">
      <c r="C486">
        <f>$G$1</f>
        <v>12</v>
      </c>
      <c r="D486">
        <f>SUMIF(Animals!G$3:G$616, A486, Animals!F$3:F$616)
+SUMIF(Gear!G$3:G$614, A486, Gear!F$3:F$614)
+SUMIF(Gear!H$3:H$614, A486, Gear!F$3:F$614)
+SUMIF(Gear!I$3:I$614, A486, Gear!F$3:F$614)
+SUMIF(Workshop!G$3:G$603, A486, Workshop!I$3:I$603)
+SUMIF(Workshop!J$3:J$603, A486, Workshop!L$3:L$603)
+SUMIF(Workshop!M$3:M$603, A486, Workshop!O$3:O$603)
+SUMIF(Workshop!P$3:P$603, A486, Workshop!R$3:R$603)
+SUMIF(Fish!G$3:G$616, A486, Fish!I$3:I$616)
+SUMIF(Fish!J$3:J$616, A486, Fish!L$3:L$616)</f>
        <v>0</v>
      </c>
      <c r="E486">
        <f>SUM(C486:D486)</f>
        <v>12</v>
      </c>
      <c r="F486">
        <f>MAX(0, E486-B486)</f>
        <v>12</v>
      </c>
      <c r="J486" t="str">
        <f>IF(OR(
AND(NOT(ISBLANK(G486)),
IFERROR(VLOOKUP(G486, Crops!$A$3:$B$616, 2, FALSE),
IFERROR(VLOOKUP(G486, Trees!$A$3:$B$615, 2, FALSE),
IFERROR(VLOOKUP(G486, Animals!$A$3:$B$616, 2, FALSE),
IFERROR(VLOOKUP(G486, Gear!$A$3:$B$614, 2, FALSE),
IFERROR(VLOOKUP(G486, Workshop!$A$3:$B$604, 2, FALSE),
IFERROR(VLOOKUP(G486, Fish!$A$3:$B$613, 2, FALSE), 0)))))) &lt;= 0),
AND(NOT(ISBLANK(H486)),
IFERROR(VLOOKUP(H486, Crops!$A$3:$B$616, 2, FALSE),
IFERROR(VLOOKUP(H486, Trees!$A$3:$B$615, 2, FALSE),
IFERROR(VLOOKUP(H486, Animals!$A$3:$B$616, 2, FALSE),
IFERROR(VLOOKUP(H486, Gear!$A$3:$B$614, 2, FALSE),
IFERROR(VLOOKUP(H486, Workshop!$A$3:$B$604, 2, FALSE),
IFERROR(VLOOKUP(H486, Fish!$A$3:$B$613, 2, FALSE), 0)))))) &lt;= 0),
AND(NOT(ISBLANK(I486)),
IFERROR(VLOOKUP(I486, Crops!$A$3:$B$616, 2, FALSE),
IFERROR(VLOOKUP(I486, Trees!$A$3:$B$615, 2, FALSE),
IFERROR(VLOOKUP(I486, Animals!$A$3:$B$616, 2, FALSE),
IFERROR(VLOOKUP(I486, Gear!$A$3:$B$614, 2, FALSE),
IFERROR(VLOOKUP(I486, Workshop!$A$3:$B$604, 2, FALSE),
IFERROR(VLOOKUP(I486, Fish!$A$3:$B$613, 2, FALSE), 0)))))) &lt;= 0)), "X", "")</f>
        <v/>
      </c>
    </row>
    <row r="487" spans="3:10" x14ac:dyDescent="0.25">
      <c r="C487">
        <f>$G$1</f>
        <v>12</v>
      </c>
      <c r="D487">
        <f>SUMIF(Animals!G$3:G$616, A487, Animals!F$3:F$616)
+SUMIF(Gear!G$3:G$614, A487, Gear!F$3:F$614)
+SUMIF(Gear!H$3:H$614, A487, Gear!F$3:F$614)
+SUMIF(Gear!I$3:I$614, A487, Gear!F$3:F$614)
+SUMIF(Workshop!G$3:G$603, A487, Workshop!I$3:I$603)
+SUMIF(Workshop!J$3:J$603, A487, Workshop!L$3:L$603)
+SUMIF(Workshop!M$3:M$603, A487, Workshop!O$3:O$603)
+SUMIF(Workshop!P$3:P$603, A487, Workshop!R$3:R$603)
+SUMIF(Fish!G$3:G$616, A487, Fish!I$3:I$616)
+SUMIF(Fish!J$3:J$616, A487, Fish!L$3:L$616)</f>
        <v>0</v>
      </c>
      <c r="E487">
        <f>SUM(C487:D487)</f>
        <v>12</v>
      </c>
      <c r="F487">
        <f>MAX(0, E487-B487)</f>
        <v>12</v>
      </c>
      <c r="J487" t="str">
        <f>IF(OR(
AND(NOT(ISBLANK(G487)),
IFERROR(VLOOKUP(G487, Crops!$A$3:$B$616, 2, FALSE),
IFERROR(VLOOKUP(G487, Trees!$A$3:$B$615, 2, FALSE),
IFERROR(VLOOKUP(G487, Animals!$A$3:$B$616, 2, FALSE),
IFERROR(VLOOKUP(G487, Gear!$A$3:$B$614, 2, FALSE),
IFERROR(VLOOKUP(G487, Workshop!$A$3:$B$604, 2, FALSE),
IFERROR(VLOOKUP(G487, Fish!$A$3:$B$613, 2, FALSE), 0)))))) &lt;= 0),
AND(NOT(ISBLANK(H487)),
IFERROR(VLOOKUP(H487, Crops!$A$3:$B$616, 2, FALSE),
IFERROR(VLOOKUP(H487, Trees!$A$3:$B$615, 2, FALSE),
IFERROR(VLOOKUP(H487, Animals!$A$3:$B$616, 2, FALSE),
IFERROR(VLOOKUP(H487, Gear!$A$3:$B$614, 2, FALSE),
IFERROR(VLOOKUP(H487, Workshop!$A$3:$B$604, 2, FALSE),
IFERROR(VLOOKUP(H487, Fish!$A$3:$B$613, 2, FALSE), 0)))))) &lt;= 0),
AND(NOT(ISBLANK(I487)),
IFERROR(VLOOKUP(I487, Crops!$A$3:$B$616, 2, FALSE),
IFERROR(VLOOKUP(I487, Trees!$A$3:$B$615, 2, FALSE),
IFERROR(VLOOKUP(I487, Animals!$A$3:$B$616, 2, FALSE),
IFERROR(VLOOKUP(I487, Gear!$A$3:$B$614, 2, FALSE),
IFERROR(VLOOKUP(I487, Workshop!$A$3:$B$604, 2, FALSE),
IFERROR(VLOOKUP(I487, Fish!$A$3:$B$613, 2, FALSE), 0)))))) &lt;= 0)), "X", "")</f>
        <v/>
      </c>
    </row>
    <row r="488" spans="3:10" x14ac:dyDescent="0.25">
      <c r="C488">
        <f>$G$1</f>
        <v>12</v>
      </c>
      <c r="D488">
        <f>SUMIF(Animals!G$3:G$616, A488, Animals!F$3:F$616)
+SUMIF(Gear!G$3:G$614, A488, Gear!F$3:F$614)
+SUMIF(Gear!H$3:H$614, A488, Gear!F$3:F$614)
+SUMIF(Gear!I$3:I$614, A488, Gear!F$3:F$614)
+SUMIF(Workshop!G$3:G$603, A488, Workshop!I$3:I$603)
+SUMIF(Workshop!J$3:J$603, A488, Workshop!L$3:L$603)
+SUMIF(Workshop!M$3:M$603, A488, Workshop!O$3:O$603)
+SUMIF(Workshop!P$3:P$603, A488, Workshop!R$3:R$603)
+SUMIF(Fish!G$3:G$616, A488, Fish!I$3:I$616)
+SUMIF(Fish!J$3:J$616, A488, Fish!L$3:L$616)</f>
        <v>0</v>
      </c>
      <c r="E488">
        <f>SUM(C488:D488)</f>
        <v>12</v>
      </c>
      <c r="F488">
        <f>MAX(0, E488-B488)</f>
        <v>12</v>
      </c>
      <c r="J488" t="str">
        <f>IF(OR(
AND(NOT(ISBLANK(G488)),
IFERROR(VLOOKUP(G488, Crops!$A$3:$B$616, 2, FALSE),
IFERROR(VLOOKUP(G488, Trees!$A$3:$B$615, 2, FALSE),
IFERROR(VLOOKUP(G488, Animals!$A$3:$B$616, 2, FALSE),
IFERROR(VLOOKUP(G488, Gear!$A$3:$B$614, 2, FALSE),
IFERROR(VLOOKUP(G488, Workshop!$A$3:$B$604, 2, FALSE),
IFERROR(VLOOKUP(G488, Fish!$A$3:$B$613, 2, FALSE), 0)))))) &lt;= 0),
AND(NOT(ISBLANK(H488)),
IFERROR(VLOOKUP(H488, Crops!$A$3:$B$616, 2, FALSE),
IFERROR(VLOOKUP(H488, Trees!$A$3:$B$615, 2, FALSE),
IFERROR(VLOOKUP(H488, Animals!$A$3:$B$616, 2, FALSE),
IFERROR(VLOOKUP(H488, Gear!$A$3:$B$614, 2, FALSE),
IFERROR(VLOOKUP(H488, Workshop!$A$3:$B$604, 2, FALSE),
IFERROR(VLOOKUP(H488, Fish!$A$3:$B$613, 2, FALSE), 0)))))) &lt;= 0),
AND(NOT(ISBLANK(I488)),
IFERROR(VLOOKUP(I488, Crops!$A$3:$B$616, 2, FALSE),
IFERROR(VLOOKUP(I488, Trees!$A$3:$B$615, 2, FALSE),
IFERROR(VLOOKUP(I488, Animals!$A$3:$B$616, 2, FALSE),
IFERROR(VLOOKUP(I488, Gear!$A$3:$B$614, 2, FALSE),
IFERROR(VLOOKUP(I488, Workshop!$A$3:$B$604, 2, FALSE),
IFERROR(VLOOKUP(I488, Fish!$A$3:$B$613, 2, FALSE), 0)))))) &lt;= 0)), "X", "")</f>
        <v/>
      </c>
    </row>
    <row r="489" spans="3:10" x14ac:dyDescent="0.25">
      <c r="C489">
        <f>$G$1</f>
        <v>12</v>
      </c>
      <c r="D489">
        <f>SUMIF(Animals!G$3:G$616, A489, Animals!F$3:F$616)
+SUMIF(Gear!G$3:G$614, A489, Gear!F$3:F$614)
+SUMIF(Gear!H$3:H$614, A489, Gear!F$3:F$614)
+SUMIF(Gear!I$3:I$614, A489, Gear!F$3:F$614)
+SUMIF(Workshop!G$3:G$603, A489, Workshop!I$3:I$603)
+SUMIF(Workshop!J$3:J$603, A489, Workshop!L$3:L$603)
+SUMIF(Workshop!M$3:M$603, A489, Workshop!O$3:O$603)
+SUMIF(Workshop!P$3:P$603, A489, Workshop!R$3:R$603)
+SUMIF(Fish!G$3:G$616, A489, Fish!I$3:I$616)
+SUMIF(Fish!J$3:J$616, A489, Fish!L$3:L$616)</f>
        <v>0</v>
      </c>
      <c r="E489">
        <f>SUM(C489:D489)</f>
        <v>12</v>
      </c>
      <c r="F489">
        <f>MAX(0, E489-B489)</f>
        <v>12</v>
      </c>
      <c r="J489" t="str">
        <f>IF(OR(
AND(NOT(ISBLANK(G489)),
IFERROR(VLOOKUP(G489, Crops!$A$3:$B$616, 2, FALSE),
IFERROR(VLOOKUP(G489, Trees!$A$3:$B$615, 2, FALSE),
IFERROR(VLOOKUP(G489, Animals!$A$3:$B$616, 2, FALSE),
IFERROR(VLOOKUP(G489, Gear!$A$3:$B$614, 2, FALSE),
IFERROR(VLOOKUP(G489, Workshop!$A$3:$B$604, 2, FALSE),
IFERROR(VLOOKUP(G489, Fish!$A$3:$B$613, 2, FALSE), 0)))))) &lt;= 0),
AND(NOT(ISBLANK(H489)),
IFERROR(VLOOKUP(H489, Crops!$A$3:$B$616, 2, FALSE),
IFERROR(VLOOKUP(H489, Trees!$A$3:$B$615, 2, FALSE),
IFERROR(VLOOKUP(H489, Animals!$A$3:$B$616, 2, FALSE),
IFERROR(VLOOKUP(H489, Gear!$A$3:$B$614, 2, FALSE),
IFERROR(VLOOKUP(H489, Workshop!$A$3:$B$604, 2, FALSE),
IFERROR(VLOOKUP(H489, Fish!$A$3:$B$613, 2, FALSE), 0)))))) &lt;= 0),
AND(NOT(ISBLANK(I489)),
IFERROR(VLOOKUP(I489, Crops!$A$3:$B$616, 2, FALSE),
IFERROR(VLOOKUP(I489, Trees!$A$3:$B$615, 2, FALSE),
IFERROR(VLOOKUP(I489, Animals!$A$3:$B$616, 2, FALSE),
IFERROR(VLOOKUP(I489, Gear!$A$3:$B$614, 2, FALSE),
IFERROR(VLOOKUP(I489, Workshop!$A$3:$B$604, 2, FALSE),
IFERROR(VLOOKUP(I489, Fish!$A$3:$B$613, 2, FALSE), 0)))))) &lt;= 0)), "X", "")</f>
        <v/>
      </c>
    </row>
    <row r="490" spans="3:10" x14ac:dyDescent="0.25">
      <c r="C490">
        <f>$G$1</f>
        <v>12</v>
      </c>
      <c r="D490">
        <f>SUMIF(Animals!G$3:G$616, A490, Animals!F$3:F$616)
+SUMIF(Gear!G$3:G$614, A490, Gear!F$3:F$614)
+SUMIF(Gear!H$3:H$614, A490, Gear!F$3:F$614)
+SUMIF(Gear!I$3:I$614, A490, Gear!F$3:F$614)
+SUMIF(Workshop!G$3:G$603, A490, Workshop!I$3:I$603)
+SUMIF(Workshop!J$3:J$603, A490, Workshop!L$3:L$603)
+SUMIF(Workshop!M$3:M$603, A490, Workshop!O$3:O$603)
+SUMIF(Workshop!P$3:P$603, A490, Workshop!R$3:R$603)
+SUMIF(Fish!G$3:G$616, A490, Fish!I$3:I$616)
+SUMIF(Fish!J$3:J$616, A490, Fish!L$3:L$616)</f>
        <v>0</v>
      </c>
      <c r="E490">
        <f>SUM(C490:D490)</f>
        <v>12</v>
      </c>
      <c r="F490">
        <f>MAX(0, E490-B490)</f>
        <v>12</v>
      </c>
      <c r="J490" t="str">
        <f>IF(OR(
AND(NOT(ISBLANK(G490)),
IFERROR(VLOOKUP(G490, Crops!$A$3:$B$616, 2, FALSE),
IFERROR(VLOOKUP(G490, Trees!$A$3:$B$615, 2, FALSE),
IFERROR(VLOOKUP(G490, Animals!$A$3:$B$616, 2, FALSE),
IFERROR(VLOOKUP(G490, Gear!$A$3:$B$614, 2, FALSE),
IFERROR(VLOOKUP(G490, Workshop!$A$3:$B$604, 2, FALSE),
IFERROR(VLOOKUP(G490, Fish!$A$3:$B$613, 2, FALSE), 0)))))) &lt;= 0),
AND(NOT(ISBLANK(H490)),
IFERROR(VLOOKUP(H490, Crops!$A$3:$B$616, 2, FALSE),
IFERROR(VLOOKUP(H490, Trees!$A$3:$B$615, 2, FALSE),
IFERROR(VLOOKUP(H490, Animals!$A$3:$B$616, 2, FALSE),
IFERROR(VLOOKUP(H490, Gear!$A$3:$B$614, 2, FALSE),
IFERROR(VLOOKUP(H490, Workshop!$A$3:$B$604, 2, FALSE),
IFERROR(VLOOKUP(H490, Fish!$A$3:$B$613, 2, FALSE), 0)))))) &lt;= 0),
AND(NOT(ISBLANK(I490)),
IFERROR(VLOOKUP(I490, Crops!$A$3:$B$616, 2, FALSE),
IFERROR(VLOOKUP(I490, Trees!$A$3:$B$615, 2, FALSE),
IFERROR(VLOOKUP(I490, Animals!$A$3:$B$616, 2, FALSE),
IFERROR(VLOOKUP(I490, Gear!$A$3:$B$614, 2, FALSE),
IFERROR(VLOOKUP(I490, Workshop!$A$3:$B$604, 2, FALSE),
IFERROR(VLOOKUP(I490, Fish!$A$3:$B$613, 2, FALSE), 0)))))) &lt;= 0)), "X", "")</f>
        <v/>
      </c>
    </row>
    <row r="491" spans="3:10" x14ac:dyDescent="0.25">
      <c r="C491">
        <f>$G$1</f>
        <v>12</v>
      </c>
      <c r="D491">
        <f>SUMIF(Animals!G$3:G$616, A491, Animals!F$3:F$616)
+SUMIF(Gear!G$3:G$614, A491, Gear!F$3:F$614)
+SUMIF(Gear!H$3:H$614, A491, Gear!F$3:F$614)
+SUMIF(Gear!I$3:I$614, A491, Gear!F$3:F$614)
+SUMIF(Workshop!G$3:G$603, A491, Workshop!I$3:I$603)
+SUMIF(Workshop!J$3:J$603, A491, Workshop!L$3:L$603)
+SUMIF(Workshop!M$3:M$603, A491, Workshop!O$3:O$603)
+SUMIF(Workshop!P$3:P$603, A491, Workshop!R$3:R$603)
+SUMIF(Fish!G$3:G$616, A491, Fish!I$3:I$616)
+SUMIF(Fish!J$3:J$616, A491, Fish!L$3:L$616)</f>
        <v>0</v>
      </c>
      <c r="E491">
        <f>SUM(C491:D491)</f>
        <v>12</v>
      </c>
      <c r="F491">
        <f>MAX(0, E491-B491)</f>
        <v>12</v>
      </c>
      <c r="J491" t="str">
        <f>IF(OR(
AND(NOT(ISBLANK(G491)),
IFERROR(VLOOKUP(G491, Crops!$A$3:$B$616, 2, FALSE),
IFERROR(VLOOKUP(G491, Trees!$A$3:$B$615, 2, FALSE),
IFERROR(VLOOKUP(G491, Animals!$A$3:$B$616, 2, FALSE),
IFERROR(VLOOKUP(G491, Gear!$A$3:$B$614, 2, FALSE),
IFERROR(VLOOKUP(G491, Workshop!$A$3:$B$604, 2, FALSE),
IFERROR(VLOOKUP(G491, Fish!$A$3:$B$613, 2, FALSE), 0)))))) &lt;= 0),
AND(NOT(ISBLANK(H491)),
IFERROR(VLOOKUP(H491, Crops!$A$3:$B$616, 2, FALSE),
IFERROR(VLOOKUP(H491, Trees!$A$3:$B$615, 2, FALSE),
IFERROR(VLOOKUP(H491, Animals!$A$3:$B$616, 2, FALSE),
IFERROR(VLOOKUP(H491, Gear!$A$3:$B$614, 2, FALSE),
IFERROR(VLOOKUP(H491, Workshop!$A$3:$B$604, 2, FALSE),
IFERROR(VLOOKUP(H491, Fish!$A$3:$B$613, 2, FALSE), 0)))))) &lt;= 0),
AND(NOT(ISBLANK(I491)),
IFERROR(VLOOKUP(I491, Crops!$A$3:$B$616, 2, FALSE),
IFERROR(VLOOKUP(I491, Trees!$A$3:$B$615, 2, FALSE),
IFERROR(VLOOKUP(I491, Animals!$A$3:$B$616, 2, FALSE),
IFERROR(VLOOKUP(I491, Gear!$A$3:$B$614, 2, FALSE),
IFERROR(VLOOKUP(I491, Workshop!$A$3:$B$604, 2, FALSE),
IFERROR(VLOOKUP(I491, Fish!$A$3:$B$613, 2, FALSE), 0)))))) &lt;= 0)), "X", "")</f>
        <v/>
      </c>
    </row>
    <row r="492" spans="3:10" x14ac:dyDescent="0.25">
      <c r="C492">
        <f>$G$1</f>
        <v>12</v>
      </c>
      <c r="D492">
        <f>SUMIF(Animals!G$3:G$616, A492, Animals!F$3:F$616)
+SUMIF(Gear!G$3:G$614, A492, Gear!F$3:F$614)
+SUMIF(Gear!H$3:H$614, A492, Gear!F$3:F$614)
+SUMIF(Gear!I$3:I$614, A492, Gear!F$3:F$614)
+SUMIF(Workshop!G$3:G$603, A492, Workshop!I$3:I$603)
+SUMIF(Workshop!J$3:J$603, A492, Workshop!L$3:L$603)
+SUMIF(Workshop!M$3:M$603, A492, Workshop!O$3:O$603)
+SUMIF(Workshop!P$3:P$603, A492, Workshop!R$3:R$603)
+SUMIF(Fish!G$3:G$616, A492, Fish!I$3:I$616)
+SUMIF(Fish!J$3:J$616, A492, Fish!L$3:L$616)</f>
        <v>0</v>
      </c>
      <c r="E492">
        <f>SUM(C492:D492)</f>
        <v>12</v>
      </c>
      <c r="F492">
        <f>MAX(0, E492-B492)</f>
        <v>12</v>
      </c>
      <c r="J492" t="str">
        <f>IF(OR(
AND(NOT(ISBLANK(G492)),
IFERROR(VLOOKUP(G492, Crops!$A$3:$B$616, 2, FALSE),
IFERROR(VLOOKUP(G492, Trees!$A$3:$B$615, 2, FALSE),
IFERROR(VLOOKUP(G492, Animals!$A$3:$B$616, 2, FALSE),
IFERROR(VLOOKUP(G492, Gear!$A$3:$B$614, 2, FALSE),
IFERROR(VLOOKUP(G492, Workshop!$A$3:$B$604, 2, FALSE),
IFERROR(VLOOKUP(G492, Fish!$A$3:$B$613, 2, FALSE), 0)))))) &lt;= 0),
AND(NOT(ISBLANK(H492)),
IFERROR(VLOOKUP(H492, Crops!$A$3:$B$616, 2, FALSE),
IFERROR(VLOOKUP(H492, Trees!$A$3:$B$615, 2, FALSE),
IFERROR(VLOOKUP(H492, Animals!$A$3:$B$616, 2, FALSE),
IFERROR(VLOOKUP(H492, Gear!$A$3:$B$614, 2, FALSE),
IFERROR(VLOOKUP(H492, Workshop!$A$3:$B$604, 2, FALSE),
IFERROR(VLOOKUP(H492, Fish!$A$3:$B$613, 2, FALSE), 0)))))) &lt;= 0),
AND(NOT(ISBLANK(I492)),
IFERROR(VLOOKUP(I492, Crops!$A$3:$B$616, 2, FALSE),
IFERROR(VLOOKUP(I492, Trees!$A$3:$B$615, 2, FALSE),
IFERROR(VLOOKUP(I492, Animals!$A$3:$B$616, 2, FALSE),
IFERROR(VLOOKUP(I492, Gear!$A$3:$B$614, 2, FALSE),
IFERROR(VLOOKUP(I492, Workshop!$A$3:$B$604, 2, FALSE),
IFERROR(VLOOKUP(I492, Fish!$A$3:$B$613, 2, FALSE), 0)))))) &lt;= 0)), "X", "")</f>
        <v/>
      </c>
    </row>
    <row r="493" spans="3:10" x14ac:dyDescent="0.25">
      <c r="C493">
        <f>$G$1</f>
        <v>12</v>
      </c>
      <c r="D493">
        <f>SUMIF(Animals!G$3:G$616, A493, Animals!F$3:F$616)
+SUMIF(Gear!G$3:G$614, A493, Gear!F$3:F$614)
+SUMIF(Gear!H$3:H$614, A493, Gear!F$3:F$614)
+SUMIF(Gear!I$3:I$614, A493, Gear!F$3:F$614)
+SUMIF(Workshop!G$3:G$603, A493, Workshop!I$3:I$603)
+SUMIF(Workshop!J$3:J$603, A493, Workshop!L$3:L$603)
+SUMIF(Workshop!M$3:M$603, A493, Workshop!O$3:O$603)
+SUMIF(Workshop!P$3:P$603, A493, Workshop!R$3:R$603)
+SUMIF(Fish!G$3:G$616, A493, Fish!I$3:I$616)
+SUMIF(Fish!J$3:J$616, A493, Fish!L$3:L$616)</f>
        <v>0</v>
      </c>
      <c r="E493">
        <f>SUM(C493:D493)</f>
        <v>12</v>
      </c>
      <c r="F493">
        <f>MAX(0, E493-B493)</f>
        <v>12</v>
      </c>
      <c r="J493" t="str">
        <f>IF(OR(
AND(NOT(ISBLANK(G493)),
IFERROR(VLOOKUP(G493, Crops!$A$3:$B$616, 2, FALSE),
IFERROR(VLOOKUP(G493, Trees!$A$3:$B$615, 2, FALSE),
IFERROR(VLOOKUP(G493, Animals!$A$3:$B$616, 2, FALSE),
IFERROR(VLOOKUP(G493, Gear!$A$3:$B$614, 2, FALSE),
IFERROR(VLOOKUP(G493, Workshop!$A$3:$B$604, 2, FALSE),
IFERROR(VLOOKUP(G493, Fish!$A$3:$B$613, 2, FALSE), 0)))))) &lt;= 0),
AND(NOT(ISBLANK(H493)),
IFERROR(VLOOKUP(H493, Crops!$A$3:$B$616, 2, FALSE),
IFERROR(VLOOKUP(H493, Trees!$A$3:$B$615, 2, FALSE),
IFERROR(VLOOKUP(H493, Animals!$A$3:$B$616, 2, FALSE),
IFERROR(VLOOKUP(H493, Gear!$A$3:$B$614, 2, FALSE),
IFERROR(VLOOKUP(H493, Workshop!$A$3:$B$604, 2, FALSE),
IFERROR(VLOOKUP(H493, Fish!$A$3:$B$613, 2, FALSE), 0)))))) &lt;= 0),
AND(NOT(ISBLANK(I493)),
IFERROR(VLOOKUP(I493, Crops!$A$3:$B$616, 2, FALSE),
IFERROR(VLOOKUP(I493, Trees!$A$3:$B$615, 2, FALSE),
IFERROR(VLOOKUP(I493, Animals!$A$3:$B$616, 2, FALSE),
IFERROR(VLOOKUP(I493, Gear!$A$3:$B$614, 2, FALSE),
IFERROR(VLOOKUP(I493, Workshop!$A$3:$B$604, 2, FALSE),
IFERROR(VLOOKUP(I493, Fish!$A$3:$B$613, 2, FALSE), 0)))))) &lt;= 0)), "X", "")</f>
        <v/>
      </c>
    </row>
    <row r="494" spans="3:10" x14ac:dyDescent="0.25">
      <c r="C494">
        <f>$G$1</f>
        <v>12</v>
      </c>
      <c r="D494">
        <f>SUMIF(Animals!G$3:G$616, A494, Animals!F$3:F$616)
+SUMIF(Gear!G$3:G$614, A494, Gear!F$3:F$614)
+SUMIF(Gear!H$3:H$614, A494, Gear!F$3:F$614)
+SUMIF(Gear!I$3:I$614, A494, Gear!F$3:F$614)
+SUMIF(Workshop!G$3:G$603, A494, Workshop!I$3:I$603)
+SUMIF(Workshop!J$3:J$603, A494, Workshop!L$3:L$603)
+SUMIF(Workshop!M$3:M$603, A494, Workshop!O$3:O$603)
+SUMIF(Workshop!P$3:P$603, A494, Workshop!R$3:R$603)
+SUMIF(Fish!G$3:G$616, A494, Fish!I$3:I$616)
+SUMIF(Fish!J$3:J$616, A494, Fish!L$3:L$616)</f>
        <v>0</v>
      </c>
      <c r="E494">
        <f>SUM(C494:D494)</f>
        <v>12</v>
      </c>
      <c r="F494">
        <f>MAX(0, E494-B494)</f>
        <v>12</v>
      </c>
      <c r="J494" t="str">
        <f>IF(OR(
AND(NOT(ISBLANK(G494)),
IFERROR(VLOOKUP(G494, Crops!$A$3:$B$616, 2, FALSE),
IFERROR(VLOOKUP(G494, Trees!$A$3:$B$615, 2, FALSE),
IFERROR(VLOOKUP(G494, Animals!$A$3:$B$616, 2, FALSE),
IFERROR(VLOOKUP(G494, Gear!$A$3:$B$614, 2, FALSE),
IFERROR(VLOOKUP(G494, Workshop!$A$3:$B$604, 2, FALSE),
IFERROR(VLOOKUP(G494, Fish!$A$3:$B$613, 2, FALSE), 0)))))) &lt;= 0),
AND(NOT(ISBLANK(H494)),
IFERROR(VLOOKUP(H494, Crops!$A$3:$B$616, 2, FALSE),
IFERROR(VLOOKUP(H494, Trees!$A$3:$B$615, 2, FALSE),
IFERROR(VLOOKUP(H494, Animals!$A$3:$B$616, 2, FALSE),
IFERROR(VLOOKUP(H494, Gear!$A$3:$B$614, 2, FALSE),
IFERROR(VLOOKUP(H494, Workshop!$A$3:$B$604, 2, FALSE),
IFERROR(VLOOKUP(H494, Fish!$A$3:$B$613, 2, FALSE), 0)))))) &lt;= 0),
AND(NOT(ISBLANK(I494)),
IFERROR(VLOOKUP(I494, Crops!$A$3:$B$616, 2, FALSE),
IFERROR(VLOOKUP(I494, Trees!$A$3:$B$615, 2, FALSE),
IFERROR(VLOOKUP(I494, Animals!$A$3:$B$616, 2, FALSE),
IFERROR(VLOOKUP(I494, Gear!$A$3:$B$614, 2, FALSE),
IFERROR(VLOOKUP(I494, Workshop!$A$3:$B$604, 2, FALSE),
IFERROR(VLOOKUP(I494, Fish!$A$3:$B$613, 2, FALSE), 0)))))) &lt;= 0)), "X", "")</f>
        <v/>
      </c>
    </row>
    <row r="495" spans="3:10" x14ac:dyDescent="0.25">
      <c r="C495">
        <f>$G$1</f>
        <v>12</v>
      </c>
      <c r="D495">
        <f>SUMIF(Animals!G$3:G$616, A495, Animals!F$3:F$616)
+SUMIF(Gear!G$3:G$614, A495, Gear!F$3:F$614)
+SUMIF(Gear!H$3:H$614, A495, Gear!F$3:F$614)
+SUMIF(Gear!I$3:I$614, A495, Gear!F$3:F$614)
+SUMIF(Workshop!G$3:G$603, A495, Workshop!I$3:I$603)
+SUMIF(Workshop!J$3:J$603, A495, Workshop!L$3:L$603)
+SUMIF(Workshop!M$3:M$603, A495, Workshop!O$3:O$603)
+SUMIF(Workshop!P$3:P$603, A495, Workshop!R$3:R$603)
+SUMIF(Fish!G$3:G$616, A495, Fish!I$3:I$616)
+SUMIF(Fish!J$3:J$616, A495, Fish!L$3:L$616)</f>
        <v>0</v>
      </c>
      <c r="E495">
        <f>SUM(C495:D495)</f>
        <v>12</v>
      </c>
      <c r="F495">
        <f>MAX(0, E495-B495)</f>
        <v>12</v>
      </c>
      <c r="J495" t="str">
        <f>IF(OR(
AND(NOT(ISBLANK(G495)),
IFERROR(VLOOKUP(G495, Crops!$A$3:$B$616, 2, FALSE),
IFERROR(VLOOKUP(G495, Trees!$A$3:$B$615, 2, FALSE),
IFERROR(VLOOKUP(G495, Animals!$A$3:$B$616, 2, FALSE),
IFERROR(VLOOKUP(G495, Gear!$A$3:$B$614, 2, FALSE),
IFERROR(VLOOKUP(G495, Workshop!$A$3:$B$604, 2, FALSE),
IFERROR(VLOOKUP(G495, Fish!$A$3:$B$613, 2, FALSE), 0)))))) &lt;= 0),
AND(NOT(ISBLANK(H495)),
IFERROR(VLOOKUP(H495, Crops!$A$3:$B$616, 2, FALSE),
IFERROR(VLOOKUP(H495, Trees!$A$3:$B$615, 2, FALSE),
IFERROR(VLOOKUP(H495, Animals!$A$3:$B$616, 2, FALSE),
IFERROR(VLOOKUP(H495, Gear!$A$3:$B$614, 2, FALSE),
IFERROR(VLOOKUP(H495, Workshop!$A$3:$B$604, 2, FALSE),
IFERROR(VLOOKUP(H495, Fish!$A$3:$B$613, 2, FALSE), 0)))))) &lt;= 0),
AND(NOT(ISBLANK(I495)),
IFERROR(VLOOKUP(I495, Crops!$A$3:$B$616, 2, FALSE),
IFERROR(VLOOKUP(I495, Trees!$A$3:$B$615, 2, FALSE),
IFERROR(VLOOKUP(I495, Animals!$A$3:$B$616, 2, FALSE),
IFERROR(VLOOKUP(I495, Gear!$A$3:$B$614, 2, FALSE),
IFERROR(VLOOKUP(I495, Workshop!$A$3:$B$604, 2, FALSE),
IFERROR(VLOOKUP(I495, Fish!$A$3:$B$613, 2, FALSE), 0)))))) &lt;= 0)), "X", "")</f>
        <v/>
      </c>
    </row>
    <row r="496" spans="3:10" x14ac:dyDescent="0.25">
      <c r="C496">
        <f>$G$1</f>
        <v>12</v>
      </c>
      <c r="D496">
        <f>SUMIF(Animals!G$3:G$616, A496, Animals!F$3:F$616)
+SUMIF(Gear!G$3:G$614, A496, Gear!F$3:F$614)
+SUMIF(Gear!H$3:H$614, A496, Gear!F$3:F$614)
+SUMIF(Gear!I$3:I$614, A496, Gear!F$3:F$614)
+SUMIF(Workshop!G$3:G$603, A496, Workshop!I$3:I$603)
+SUMIF(Workshop!J$3:J$603, A496, Workshop!L$3:L$603)
+SUMIF(Workshop!M$3:M$603, A496, Workshop!O$3:O$603)
+SUMIF(Workshop!P$3:P$603, A496, Workshop!R$3:R$603)
+SUMIF(Fish!G$3:G$616, A496, Fish!I$3:I$616)
+SUMIF(Fish!J$3:J$616, A496, Fish!L$3:L$616)</f>
        <v>0</v>
      </c>
      <c r="E496">
        <f>SUM(C496:D496)</f>
        <v>12</v>
      </c>
      <c r="F496">
        <f>MAX(0, E496-B496)</f>
        <v>12</v>
      </c>
      <c r="J496" t="str">
        <f>IF(OR(
AND(NOT(ISBLANK(G496)),
IFERROR(VLOOKUP(G496, Crops!$A$3:$B$616, 2, FALSE),
IFERROR(VLOOKUP(G496, Trees!$A$3:$B$615, 2, FALSE),
IFERROR(VLOOKUP(G496, Animals!$A$3:$B$616, 2, FALSE),
IFERROR(VLOOKUP(G496, Gear!$A$3:$B$614, 2, FALSE),
IFERROR(VLOOKUP(G496, Workshop!$A$3:$B$604, 2, FALSE),
IFERROR(VLOOKUP(G496, Fish!$A$3:$B$613, 2, FALSE), 0)))))) &lt;= 0),
AND(NOT(ISBLANK(H496)),
IFERROR(VLOOKUP(H496, Crops!$A$3:$B$616, 2, FALSE),
IFERROR(VLOOKUP(H496, Trees!$A$3:$B$615, 2, FALSE),
IFERROR(VLOOKUP(H496, Animals!$A$3:$B$616, 2, FALSE),
IFERROR(VLOOKUP(H496, Gear!$A$3:$B$614, 2, FALSE),
IFERROR(VLOOKUP(H496, Workshop!$A$3:$B$604, 2, FALSE),
IFERROR(VLOOKUP(H496, Fish!$A$3:$B$613, 2, FALSE), 0)))))) &lt;= 0),
AND(NOT(ISBLANK(I496)),
IFERROR(VLOOKUP(I496, Crops!$A$3:$B$616, 2, FALSE),
IFERROR(VLOOKUP(I496, Trees!$A$3:$B$615, 2, FALSE),
IFERROR(VLOOKUP(I496, Animals!$A$3:$B$616, 2, FALSE),
IFERROR(VLOOKUP(I496, Gear!$A$3:$B$614, 2, FALSE),
IFERROR(VLOOKUP(I496, Workshop!$A$3:$B$604, 2, FALSE),
IFERROR(VLOOKUP(I496, Fish!$A$3:$B$613, 2, FALSE), 0)))))) &lt;= 0)), "X", "")</f>
        <v/>
      </c>
    </row>
    <row r="497" spans="3:10" x14ac:dyDescent="0.25">
      <c r="C497">
        <f>$G$1</f>
        <v>12</v>
      </c>
      <c r="D497">
        <f>SUMIF(Animals!G$3:G$616, A497, Animals!F$3:F$616)
+SUMIF(Gear!G$3:G$614, A497, Gear!F$3:F$614)
+SUMIF(Gear!H$3:H$614, A497, Gear!F$3:F$614)
+SUMIF(Gear!I$3:I$614, A497, Gear!F$3:F$614)
+SUMIF(Workshop!G$3:G$603, A497, Workshop!I$3:I$603)
+SUMIF(Workshop!J$3:J$603, A497, Workshop!L$3:L$603)
+SUMIF(Workshop!M$3:M$603, A497, Workshop!O$3:O$603)
+SUMIF(Workshop!P$3:P$603, A497, Workshop!R$3:R$603)
+SUMIF(Fish!G$3:G$616, A497, Fish!I$3:I$616)
+SUMIF(Fish!J$3:J$616, A497, Fish!L$3:L$616)</f>
        <v>0</v>
      </c>
      <c r="E497">
        <f>SUM(C497:D497)</f>
        <v>12</v>
      </c>
      <c r="F497">
        <f>MAX(0, E497-B497)</f>
        <v>12</v>
      </c>
      <c r="J497" t="str">
        <f>IF(OR(
AND(NOT(ISBLANK(G497)),
IFERROR(VLOOKUP(G497, Crops!$A$3:$B$616, 2, FALSE),
IFERROR(VLOOKUP(G497, Trees!$A$3:$B$615, 2, FALSE),
IFERROR(VLOOKUP(G497, Animals!$A$3:$B$616, 2, FALSE),
IFERROR(VLOOKUP(G497, Gear!$A$3:$B$614, 2, FALSE),
IFERROR(VLOOKUP(G497, Workshop!$A$3:$B$604, 2, FALSE),
IFERROR(VLOOKUP(G497, Fish!$A$3:$B$613, 2, FALSE), 0)))))) &lt;= 0),
AND(NOT(ISBLANK(H497)),
IFERROR(VLOOKUP(H497, Crops!$A$3:$B$616, 2, FALSE),
IFERROR(VLOOKUP(H497, Trees!$A$3:$B$615, 2, FALSE),
IFERROR(VLOOKUP(H497, Animals!$A$3:$B$616, 2, FALSE),
IFERROR(VLOOKUP(H497, Gear!$A$3:$B$614, 2, FALSE),
IFERROR(VLOOKUP(H497, Workshop!$A$3:$B$604, 2, FALSE),
IFERROR(VLOOKUP(H497, Fish!$A$3:$B$613, 2, FALSE), 0)))))) &lt;= 0),
AND(NOT(ISBLANK(I497)),
IFERROR(VLOOKUP(I497, Crops!$A$3:$B$616, 2, FALSE),
IFERROR(VLOOKUP(I497, Trees!$A$3:$B$615, 2, FALSE),
IFERROR(VLOOKUP(I497, Animals!$A$3:$B$616, 2, FALSE),
IFERROR(VLOOKUP(I497, Gear!$A$3:$B$614, 2, FALSE),
IFERROR(VLOOKUP(I497, Workshop!$A$3:$B$604, 2, FALSE),
IFERROR(VLOOKUP(I497, Fish!$A$3:$B$613, 2, FALSE), 0)))))) &lt;= 0)), "X", "")</f>
        <v/>
      </c>
    </row>
    <row r="498" spans="3:10" x14ac:dyDescent="0.25">
      <c r="C498">
        <f>$G$1</f>
        <v>12</v>
      </c>
      <c r="D498">
        <f>SUMIF(Animals!G$3:G$616, A498, Animals!F$3:F$616)
+SUMIF(Gear!G$3:G$614, A498, Gear!F$3:F$614)
+SUMIF(Gear!H$3:H$614, A498, Gear!F$3:F$614)
+SUMIF(Gear!I$3:I$614, A498, Gear!F$3:F$614)
+SUMIF(Workshop!G$3:G$603, A498, Workshop!I$3:I$603)
+SUMIF(Workshop!J$3:J$603, A498, Workshop!L$3:L$603)
+SUMIF(Workshop!M$3:M$603, A498, Workshop!O$3:O$603)
+SUMIF(Workshop!P$3:P$603, A498, Workshop!R$3:R$603)
+SUMIF(Fish!G$3:G$616, A498, Fish!I$3:I$616)
+SUMIF(Fish!J$3:J$616, A498, Fish!L$3:L$616)</f>
        <v>0</v>
      </c>
      <c r="E498">
        <f>SUM(C498:D498)</f>
        <v>12</v>
      </c>
      <c r="F498">
        <f>MAX(0, E498-B498)</f>
        <v>12</v>
      </c>
      <c r="J498" t="str">
        <f>IF(OR(
AND(NOT(ISBLANK(G498)),
IFERROR(VLOOKUP(G498, Crops!$A$3:$B$616, 2, FALSE),
IFERROR(VLOOKUP(G498, Trees!$A$3:$B$615, 2, FALSE),
IFERROR(VLOOKUP(G498, Animals!$A$3:$B$616, 2, FALSE),
IFERROR(VLOOKUP(G498, Gear!$A$3:$B$614, 2, FALSE),
IFERROR(VLOOKUP(G498, Workshop!$A$3:$B$604, 2, FALSE),
IFERROR(VLOOKUP(G498, Fish!$A$3:$B$613, 2, FALSE), 0)))))) &lt;= 0),
AND(NOT(ISBLANK(H498)),
IFERROR(VLOOKUP(H498, Crops!$A$3:$B$616, 2, FALSE),
IFERROR(VLOOKUP(H498, Trees!$A$3:$B$615, 2, FALSE),
IFERROR(VLOOKUP(H498, Animals!$A$3:$B$616, 2, FALSE),
IFERROR(VLOOKUP(H498, Gear!$A$3:$B$614, 2, FALSE),
IFERROR(VLOOKUP(H498, Workshop!$A$3:$B$604, 2, FALSE),
IFERROR(VLOOKUP(H498, Fish!$A$3:$B$613, 2, FALSE), 0)))))) &lt;= 0),
AND(NOT(ISBLANK(I498)),
IFERROR(VLOOKUP(I498, Crops!$A$3:$B$616, 2, FALSE),
IFERROR(VLOOKUP(I498, Trees!$A$3:$B$615, 2, FALSE),
IFERROR(VLOOKUP(I498, Animals!$A$3:$B$616, 2, FALSE),
IFERROR(VLOOKUP(I498, Gear!$A$3:$B$614, 2, FALSE),
IFERROR(VLOOKUP(I498, Workshop!$A$3:$B$604, 2, FALSE),
IFERROR(VLOOKUP(I498, Fish!$A$3:$B$613, 2, FALSE), 0)))))) &lt;= 0)), "X", "")</f>
        <v/>
      </c>
    </row>
    <row r="499" spans="3:10" x14ac:dyDescent="0.25">
      <c r="C499">
        <f>$G$1</f>
        <v>12</v>
      </c>
      <c r="D499">
        <f>SUMIF(Animals!G$3:G$616, A499, Animals!F$3:F$616)
+SUMIF(Gear!G$3:G$614, A499, Gear!F$3:F$614)
+SUMIF(Gear!H$3:H$614, A499, Gear!F$3:F$614)
+SUMIF(Gear!I$3:I$614, A499, Gear!F$3:F$614)
+SUMIF(Workshop!G$3:G$603, A499, Workshop!I$3:I$603)
+SUMIF(Workshop!J$3:J$603, A499, Workshop!L$3:L$603)
+SUMIF(Workshop!M$3:M$603, A499, Workshop!O$3:O$603)
+SUMIF(Workshop!P$3:P$603, A499, Workshop!R$3:R$603)
+SUMIF(Fish!G$3:G$616, A499, Fish!I$3:I$616)
+SUMIF(Fish!J$3:J$616, A499, Fish!L$3:L$616)</f>
        <v>0</v>
      </c>
      <c r="E499">
        <f>SUM(C499:D499)</f>
        <v>12</v>
      </c>
      <c r="F499">
        <f>MAX(0, E499-B499)</f>
        <v>12</v>
      </c>
      <c r="J499" t="str">
        <f>IF(OR(
AND(NOT(ISBLANK(G499)),
IFERROR(VLOOKUP(G499, Crops!$A$3:$B$616, 2, FALSE),
IFERROR(VLOOKUP(G499, Trees!$A$3:$B$615, 2, FALSE),
IFERROR(VLOOKUP(G499, Animals!$A$3:$B$616, 2, FALSE),
IFERROR(VLOOKUP(G499, Gear!$A$3:$B$614, 2, FALSE),
IFERROR(VLOOKUP(G499, Workshop!$A$3:$B$604, 2, FALSE),
IFERROR(VLOOKUP(G499, Fish!$A$3:$B$613, 2, FALSE), 0)))))) &lt;= 0),
AND(NOT(ISBLANK(H499)),
IFERROR(VLOOKUP(H499, Crops!$A$3:$B$616, 2, FALSE),
IFERROR(VLOOKUP(H499, Trees!$A$3:$B$615, 2, FALSE),
IFERROR(VLOOKUP(H499, Animals!$A$3:$B$616, 2, FALSE),
IFERROR(VLOOKUP(H499, Gear!$A$3:$B$614, 2, FALSE),
IFERROR(VLOOKUP(H499, Workshop!$A$3:$B$604, 2, FALSE),
IFERROR(VLOOKUP(H499, Fish!$A$3:$B$613, 2, FALSE), 0)))))) &lt;= 0),
AND(NOT(ISBLANK(I499)),
IFERROR(VLOOKUP(I499, Crops!$A$3:$B$616, 2, FALSE),
IFERROR(VLOOKUP(I499, Trees!$A$3:$B$615, 2, FALSE),
IFERROR(VLOOKUP(I499, Animals!$A$3:$B$616, 2, FALSE),
IFERROR(VLOOKUP(I499, Gear!$A$3:$B$614, 2, FALSE),
IFERROR(VLOOKUP(I499, Workshop!$A$3:$B$604, 2, FALSE),
IFERROR(VLOOKUP(I499, Fish!$A$3:$B$613, 2, FALSE), 0)))))) &lt;= 0)), "X", "")</f>
        <v/>
      </c>
    </row>
    <row r="500" spans="3:10" x14ac:dyDescent="0.25">
      <c r="C500">
        <f>$G$1</f>
        <v>12</v>
      </c>
      <c r="D500">
        <f>SUMIF(Animals!G$3:G$616, A500, Animals!F$3:F$616)
+SUMIF(Gear!G$3:G$614, A500, Gear!F$3:F$614)
+SUMIF(Gear!H$3:H$614, A500, Gear!F$3:F$614)
+SUMIF(Gear!I$3:I$614, A500, Gear!F$3:F$614)
+SUMIF(Workshop!G$3:G$603, A500, Workshop!I$3:I$603)
+SUMIF(Workshop!J$3:J$603, A500, Workshop!L$3:L$603)
+SUMIF(Workshop!M$3:M$603, A500, Workshop!O$3:O$603)
+SUMIF(Workshop!P$3:P$603, A500, Workshop!R$3:R$603)
+SUMIF(Fish!G$3:G$616, A500, Fish!I$3:I$616)
+SUMIF(Fish!J$3:J$616, A500, Fish!L$3:L$616)</f>
        <v>0</v>
      </c>
      <c r="E500">
        <f>SUM(C500:D500)</f>
        <v>12</v>
      </c>
      <c r="F500">
        <f>MAX(0, E500-B500)</f>
        <v>12</v>
      </c>
      <c r="J500" t="str">
        <f>IF(OR(
AND(NOT(ISBLANK(G500)),
IFERROR(VLOOKUP(G500, Crops!$A$3:$B$616, 2, FALSE),
IFERROR(VLOOKUP(G500, Trees!$A$3:$B$615, 2, FALSE),
IFERROR(VLOOKUP(G500, Animals!$A$3:$B$616, 2, FALSE),
IFERROR(VLOOKUP(G500, Gear!$A$3:$B$614, 2, FALSE),
IFERROR(VLOOKUP(G500, Workshop!$A$3:$B$604, 2, FALSE),
IFERROR(VLOOKUP(G500, Fish!$A$3:$B$613, 2, FALSE), 0)))))) &lt;= 0),
AND(NOT(ISBLANK(H500)),
IFERROR(VLOOKUP(H500, Crops!$A$3:$B$616, 2, FALSE),
IFERROR(VLOOKUP(H500, Trees!$A$3:$B$615, 2, FALSE),
IFERROR(VLOOKUP(H500, Animals!$A$3:$B$616, 2, FALSE),
IFERROR(VLOOKUP(H500, Gear!$A$3:$B$614, 2, FALSE),
IFERROR(VLOOKUP(H500, Workshop!$A$3:$B$604, 2, FALSE),
IFERROR(VLOOKUP(H500, Fish!$A$3:$B$613, 2, FALSE), 0)))))) &lt;= 0),
AND(NOT(ISBLANK(I500)),
IFERROR(VLOOKUP(I500, Crops!$A$3:$B$616, 2, FALSE),
IFERROR(VLOOKUP(I500, Trees!$A$3:$B$615, 2, FALSE),
IFERROR(VLOOKUP(I500, Animals!$A$3:$B$616, 2, FALSE),
IFERROR(VLOOKUP(I500, Gear!$A$3:$B$614, 2, FALSE),
IFERROR(VLOOKUP(I500, Workshop!$A$3:$B$604, 2, FALSE),
IFERROR(VLOOKUP(I500, Fish!$A$3:$B$613, 2, FALSE), 0)))))) &lt;= 0)), "X", "")</f>
        <v/>
      </c>
    </row>
    <row r="501" spans="3:10" x14ac:dyDescent="0.25">
      <c r="C501">
        <f>$G$1</f>
        <v>12</v>
      </c>
      <c r="D501">
        <f>SUMIF(Animals!G$3:G$616, A501, Animals!F$3:F$616)
+SUMIF(Gear!G$3:G$614, A501, Gear!F$3:F$614)
+SUMIF(Gear!H$3:H$614, A501, Gear!F$3:F$614)
+SUMIF(Gear!I$3:I$614, A501, Gear!F$3:F$614)
+SUMIF(Workshop!G$3:G$603, A501, Workshop!I$3:I$603)
+SUMIF(Workshop!J$3:J$603, A501, Workshop!L$3:L$603)
+SUMIF(Workshop!M$3:M$603, A501, Workshop!O$3:O$603)
+SUMIF(Workshop!P$3:P$603, A501, Workshop!R$3:R$603)
+SUMIF(Fish!G$3:G$616, A501, Fish!I$3:I$616)
+SUMIF(Fish!J$3:J$616, A501, Fish!L$3:L$616)</f>
        <v>0</v>
      </c>
      <c r="E501">
        <f>SUM(C501:D501)</f>
        <v>12</v>
      </c>
      <c r="F501">
        <f>MAX(0, E501-B501)</f>
        <v>12</v>
      </c>
      <c r="J501" t="str">
        <f>IF(OR(
AND(NOT(ISBLANK(G501)),
IFERROR(VLOOKUP(G501, Crops!$A$3:$B$616, 2, FALSE),
IFERROR(VLOOKUP(G501, Trees!$A$3:$B$615, 2, FALSE),
IFERROR(VLOOKUP(G501, Animals!$A$3:$B$616, 2, FALSE),
IFERROR(VLOOKUP(G501, Gear!$A$3:$B$614, 2, FALSE),
IFERROR(VLOOKUP(G501, Workshop!$A$3:$B$604, 2, FALSE),
IFERROR(VLOOKUP(G501, Fish!$A$3:$B$613, 2, FALSE), 0)))))) &lt;= 0),
AND(NOT(ISBLANK(H501)),
IFERROR(VLOOKUP(H501, Crops!$A$3:$B$616, 2, FALSE),
IFERROR(VLOOKUP(H501, Trees!$A$3:$B$615, 2, FALSE),
IFERROR(VLOOKUP(H501, Animals!$A$3:$B$616, 2, FALSE),
IFERROR(VLOOKUP(H501, Gear!$A$3:$B$614, 2, FALSE),
IFERROR(VLOOKUP(H501, Workshop!$A$3:$B$604, 2, FALSE),
IFERROR(VLOOKUP(H501, Fish!$A$3:$B$613, 2, FALSE), 0)))))) &lt;= 0),
AND(NOT(ISBLANK(I501)),
IFERROR(VLOOKUP(I501, Crops!$A$3:$B$616, 2, FALSE),
IFERROR(VLOOKUP(I501, Trees!$A$3:$B$615, 2, FALSE),
IFERROR(VLOOKUP(I501, Animals!$A$3:$B$616, 2, FALSE),
IFERROR(VLOOKUP(I501, Gear!$A$3:$B$614, 2, FALSE),
IFERROR(VLOOKUP(I501, Workshop!$A$3:$B$604, 2, FALSE),
IFERROR(VLOOKUP(I501, Fish!$A$3:$B$613, 2, FALSE), 0)))))) &lt;= 0)), "X", "")</f>
        <v/>
      </c>
    </row>
    <row r="502" spans="3:10" x14ac:dyDescent="0.25">
      <c r="C502">
        <f>$G$1</f>
        <v>12</v>
      </c>
      <c r="D502">
        <f>SUMIF(Animals!G$3:G$616, A502, Animals!F$3:F$616)
+SUMIF(Gear!G$3:G$614, A502, Gear!F$3:F$614)
+SUMIF(Gear!H$3:H$614, A502, Gear!F$3:F$614)
+SUMIF(Gear!I$3:I$614, A502, Gear!F$3:F$614)
+SUMIF(Workshop!G$3:G$603, A502, Workshop!I$3:I$603)
+SUMIF(Workshop!J$3:J$603, A502, Workshop!L$3:L$603)
+SUMIF(Workshop!M$3:M$603, A502, Workshop!O$3:O$603)
+SUMIF(Workshop!P$3:P$603, A502, Workshop!R$3:R$603)
+SUMIF(Fish!G$3:G$616, A502, Fish!I$3:I$616)
+SUMIF(Fish!J$3:J$616, A502, Fish!L$3:L$616)</f>
        <v>0</v>
      </c>
      <c r="E502">
        <f>SUM(C502:D502)</f>
        <v>12</v>
      </c>
      <c r="F502">
        <f>MAX(0, E502-B502)</f>
        <v>12</v>
      </c>
      <c r="J502" t="str">
        <f>IF(OR(
AND(NOT(ISBLANK(G502)),
IFERROR(VLOOKUP(G502, Crops!$A$3:$B$616, 2, FALSE),
IFERROR(VLOOKUP(G502, Trees!$A$3:$B$615, 2, FALSE),
IFERROR(VLOOKUP(G502, Animals!$A$3:$B$616, 2, FALSE),
IFERROR(VLOOKUP(G502, Gear!$A$3:$B$614, 2, FALSE),
IFERROR(VLOOKUP(G502, Workshop!$A$3:$B$604, 2, FALSE),
IFERROR(VLOOKUP(G502, Fish!$A$3:$B$613, 2, FALSE), 0)))))) &lt;= 0),
AND(NOT(ISBLANK(H502)),
IFERROR(VLOOKUP(H502, Crops!$A$3:$B$616, 2, FALSE),
IFERROR(VLOOKUP(H502, Trees!$A$3:$B$615, 2, FALSE),
IFERROR(VLOOKUP(H502, Animals!$A$3:$B$616, 2, FALSE),
IFERROR(VLOOKUP(H502, Gear!$A$3:$B$614, 2, FALSE),
IFERROR(VLOOKUP(H502, Workshop!$A$3:$B$604, 2, FALSE),
IFERROR(VLOOKUP(H502, Fish!$A$3:$B$613, 2, FALSE), 0)))))) &lt;= 0),
AND(NOT(ISBLANK(I502)),
IFERROR(VLOOKUP(I502, Crops!$A$3:$B$616, 2, FALSE),
IFERROR(VLOOKUP(I502, Trees!$A$3:$B$615, 2, FALSE),
IFERROR(VLOOKUP(I502, Animals!$A$3:$B$616, 2, FALSE),
IFERROR(VLOOKUP(I502, Gear!$A$3:$B$614, 2, FALSE),
IFERROR(VLOOKUP(I502, Workshop!$A$3:$B$604, 2, FALSE),
IFERROR(VLOOKUP(I502, Fish!$A$3:$B$613, 2, FALSE), 0)))))) &lt;= 0)), "X", "")</f>
        <v/>
      </c>
    </row>
    <row r="503" spans="3:10" x14ac:dyDescent="0.25">
      <c r="C503">
        <f>$G$1</f>
        <v>12</v>
      </c>
      <c r="D503">
        <f>SUMIF(Animals!G$3:G$616, A503, Animals!F$3:F$616)
+SUMIF(Gear!G$3:G$614, A503, Gear!F$3:F$614)
+SUMIF(Gear!H$3:H$614, A503, Gear!F$3:F$614)
+SUMIF(Gear!I$3:I$614, A503, Gear!F$3:F$614)
+SUMIF(Workshop!G$3:G$603, A503, Workshop!I$3:I$603)
+SUMIF(Workshop!J$3:J$603, A503, Workshop!L$3:L$603)
+SUMIF(Workshop!M$3:M$603, A503, Workshop!O$3:O$603)
+SUMIF(Workshop!P$3:P$603, A503, Workshop!R$3:R$603)
+SUMIF(Fish!G$3:G$616, A503, Fish!I$3:I$616)
+SUMIF(Fish!J$3:J$616, A503, Fish!L$3:L$616)</f>
        <v>0</v>
      </c>
      <c r="E503">
        <f>SUM(C503:D503)</f>
        <v>12</v>
      </c>
      <c r="F503">
        <f>MAX(0, E503-B503)</f>
        <v>12</v>
      </c>
      <c r="J503" t="str">
        <f>IF(OR(
AND(NOT(ISBLANK(G503)),
IFERROR(VLOOKUP(G503, Crops!$A$3:$B$616, 2, FALSE),
IFERROR(VLOOKUP(G503, Trees!$A$3:$B$615, 2, FALSE),
IFERROR(VLOOKUP(G503, Animals!$A$3:$B$616, 2, FALSE),
IFERROR(VLOOKUP(G503, Gear!$A$3:$B$614, 2, FALSE),
IFERROR(VLOOKUP(G503, Workshop!$A$3:$B$604, 2, FALSE),
IFERROR(VLOOKUP(G503, Fish!$A$3:$B$613, 2, FALSE), 0)))))) &lt;= 0),
AND(NOT(ISBLANK(H503)),
IFERROR(VLOOKUP(H503, Crops!$A$3:$B$616, 2, FALSE),
IFERROR(VLOOKUP(H503, Trees!$A$3:$B$615, 2, FALSE),
IFERROR(VLOOKUP(H503, Animals!$A$3:$B$616, 2, FALSE),
IFERROR(VLOOKUP(H503, Gear!$A$3:$B$614, 2, FALSE),
IFERROR(VLOOKUP(H503, Workshop!$A$3:$B$604, 2, FALSE),
IFERROR(VLOOKUP(H503, Fish!$A$3:$B$613, 2, FALSE), 0)))))) &lt;= 0),
AND(NOT(ISBLANK(I503)),
IFERROR(VLOOKUP(I503, Crops!$A$3:$B$616, 2, FALSE),
IFERROR(VLOOKUP(I503, Trees!$A$3:$B$615, 2, FALSE),
IFERROR(VLOOKUP(I503, Animals!$A$3:$B$616, 2, FALSE),
IFERROR(VLOOKUP(I503, Gear!$A$3:$B$614, 2, FALSE),
IFERROR(VLOOKUP(I503, Workshop!$A$3:$B$604, 2, FALSE),
IFERROR(VLOOKUP(I503, Fish!$A$3:$B$613, 2, FALSE), 0)))))) &lt;= 0)), "X", "")</f>
        <v/>
      </c>
    </row>
    <row r="504" spans="3:10" x14ac:dyDescent="0.25">
      <c r="C504">
        <f>$G$1</f>
        <v>12</v>
      </c>
      <c r="D504">
        <f>SUMIF(Animals!G$3:G$616, A504, Animals!F$3:F$616)
+SUMIF(Gear!G$3:G$614, A504, Gear!F$3:F$614)
+SUMIF(Gear!H$3:H$614, A504, Gear!F$3:F$614)
+SUMIF(Gear!I$3:I$614, A504, Gear!F$3:F$614)
+SUMIF(Workshop!G$3:G$603, A504, Workshop!I$3:I$603)
+SUMIF(Workshop!J$3:J$603, A504, Workshop!L$3:L$603)
+SUMIF(Workshop!M$3:M$603, A504, Workshop!O$3:O$603)
+SUMIF(Workshop!P$3:P$603, A504, Workshop!R$3:R$603)
+SUMIF(Fish!G$3:G$616, A504, Fish!I$3:I$616)
+SUMIF(Fish!J$3:J$616, A504, Fish!L$3:L$616)</f>
        <v>0</v>
      </c>
      <c r="E504">
        <f>SUM(C504:D504)</f>
        <v>12</v>
      </c>
      <c r="F504">
        <f>MAX(0, E504-B504)</f>
        <v>12</v>
      </c>
      <c r="J504" t="str">
        <f>IF(OR(
AND(NOT(ISBLANK(G504)),
IFERROR(VLOOKUP(G504, Crops!$A$3:$B$616, 2, FALSE),
IFERROR(VLOOKUP(G504, Trees!$A$3:$B$615, 2, FALSE),
IFERROR(VLOOKUP(G504, Animals!$A$3:$B$616, 2, FALSE),
IFERROR(VLOOKUP(G504, Gear!$A$3:$B$614, 2, FALSE),
IFERROR(VLOOKUP(G504, Workshop!$A$3:$B$604, 2, FALSE),
IFERROR(VLOOKUP(G504, Fish!$A$3:$B$613, 2, FALSE), 0)))))) &lt;= 0),
AND(NOT(ISBLANK(H504)),
IFERROR(VLOOKUP(H504, Crops!$A$3:$B$616, 2, FALSE),
IFERROR(VLOOKUP(H504, Trees!$A$3:$B$615, 2, FALSE),
IFERROR(VLOOKUP(H504, Animals!$A$3:$B$616, 2, FALSE),
IFERROR(VLOOKUP(H504, Gear!$A$3:$B$614, 2, FALSE),
IFERROR(VLOOKUP(H504, Workshop!$A$3:$B$604, 2, FALSE),
IFERROR(VLOOKUP(H504, Fish!$A$3:$B$613, 2, FALSE), 0)))))) &lt;= 0),
AND(NOT(ISBLANK(I504)),
IFERROR(VLOOKUP(I504, Crops!$A$3:$B$616, 2, FALSE),
IFERROR(VLOOKUP(I504, Trees!$A$3:$B$615, 2, FALSE),
IFERROR(VLOOKUP(I504, Animals!$A$3:$B$616, 2, FALSE),
IFERROR(VLOOKUP(I504, Gear!$A$3:$B$614, 2, FALSE),
IFERROR(VLOOKUP(I504, Workshop!$A$3:$B$604, 2, FALSE),
IFERROR(VLOOKUP(I504, Fish!$A$3:$B$613, 2, FALSE), 0)))))) &lt;= 0)), "X", "")</f>
        <v/>
      </c>
    </row>
    <row r="505" spans="3:10" x14ac:dyDescent="0.25">
      <c r="C505">
        <f>$G$1</f>
        <v>12</v>
      </c>
      <c r="D505">
        <f>SUMIF(Animals!G$3:G$616, A505, Animals!F$3:F$616)
+SUMIF(Gear!G$3:G$614, A505, Gear!F$3:F$614)
+SUMIF(Gear!H$3:H$614, A505, Gear!F$3:F$614)
+SUMIF(Gear!I$3:I$614, A505, Gear!F$3:F$614)
+SUMIF(Workshop!G$3:G$603, A505, Workshop!I$3:I$603)
+SUMIF(Workshop!J$3:J$603, A505, Workshop!L$3:L$603)
+SUMIF(Workshop!M$3:M$603, A505, Workshop!O$3:O$603)
+SUMIF(Workshop!P$3:P$603, A505, Workshop!R$3:R$603)
+SUMIF(Fish!G$3:G$616, A505, Fish!I$3:I$616)
+SUMIF(Fish!J$3:J$616, A505, Fish!L$3:L$616)</f>
        <v>0</v>
      </c>
      <c r="E505">
        <f>SUM(C505:D505)</f>
        <v>12</v>
      </c>
      <c r="F505">
        <f>MAX(0, E505-B505)</f>
        <v>12</v>
      </c>
      <c r="J505" t="str">
        <f>IF(OR(
AND(NOT(ISBLANK(G505)),
IFERROR(VLOOKUP(G505, Crops!$A$3:$B$616, 2, FALSE),
IFERROR(VLOOKUP(G505, Trees!$A$3:$B$615, 2, FALSE),
IFERROR(VLOOKUP(G505, Animals!$A$3:$B$616, 2, FALSE),
IFERROR(VLOOKUP(G505, Gear!$A$3:$B$614, 2, FALSE),
IFERROR(VLOOKUP(G505, Workshop!$A$3:$B$604, 2, FALSE),
IFERROR(VLOOKUP(G505, Fish!$A$3:$B$613, 2, FALSE), 0)))))) &lt;= 0),
AND(NOT(ISBLANK(H505)),
IFERROR(VLOOKUP(H505, Crops!$A$3:$B$616, 2, FALSE),
IFERROR(VLOOKUP(H505, Trees!$A$3:$B$615, 2, FALSE),
IFERROR(VLOOKUP(H505, Animals!$A$3:$B$616, 2, FALSE),
IFERROR(VLOOKUP(H505, Gear!$A$3:$B$614, 2, FALSE),
IFERROR(VLOOKUP(H505, Workshop!$A$3:$B$604, 2, FALSE),
IFERROR(VLOOKUP(H505, Fish!$A$3:$B$613, 2, FALSE), 0)))))) &lt;= 0),
AND(NOT(ISBLANK(I505)),
IFERROR(VLOOKUP(I505, Crops!$A$3:$B$616, 2, FALSE),
IFERROR(VLOOKUP(I505, Trees!$A$3:$B$615, 2, FALSE),
IFERROR(VLOOKUP(I505, Animals!$A$3:$B$616, 2, FALSE),
IFERROR(VLOOKUP(I505, Gear!$A$3:$B$614, 2, FALSE),
IFERROR(VLOOKUP(I505, Workshop!$A$3:$B$604, 2, FALSE),
IFERROR(VLOOKUP(I505, Fish!$A$3:$B$613, 2, FALSE), 0)))))) &lt;= 0)), "X", "")</f>
        <v/>
      </c>
    </row>
    <row r="506" spans="3:10" x14ac:dyDescent="0.25">
      <c r="C506">
        <f>$G$1</f>
        <v>12</v>
      </c>
      <c r="D506">
        <f>SUMIF(Animals!G$3:G$616, A506, Animals!F$3:F$616)
+SUMIF(Gear!G$3:G$614, A506, Gear!F$3:F$614)
+SUMIF(Gear!H$3:H$614, A506, Gear!F$3:F$614)
+SUMIF(Gear!I$3:I$614, A506, Gear!F$3:F$614)
+SUMIF(Workshop!G$3:G$603, A506, Workshop!I$3:I$603)
+SUMIF(Workshop!J$3:J$603, A506, Workshop!L$3:L$603)
+SUMIF(Workshop!M$3:M$603, A506, Workshop!O$3:O$603)
+SUMIF(Workshop!P$3:P$603, A506, Workshop!R$3:R$603)
+SUMIF(Fish!G$3:G$616, A506, Fish!I$3:I$616)
+SUMIF(Fish!J$3:J$616, A506, Fish!L$3:L$616)</f>
        <v>0</v>
      </c>
      <c r="E506">
        <f>SUM(C506:D506)</f>
        <v>12</v>
      </c>
      <c r="F506">
        <f>MAX(0, E506-B506)</f>
        <v>12</v>
      </c>
      <c r="J506" t="str">
        <f>IF(OR(
AND(NOT(ISBLANK(G506)),
IFERROR(VLOOKUP(G506, Crops!$A$3:$B$616, 2, FALSE),
IFERROR(VLOOKUP(G506, Trees!$A$3:$B$615, 2, FALSE),
IFERROR(VLOOKUP(G506, Animals!$A$3:$B$616, 2, FALSE),
IFERROR(VLOOKUP(G506, Gear!$A$3:$B$614, 2, FALSE),
IFERROR(VLOOKUP(G506, Workshop!$A$3:$B$604, 2, FALSE),
IFERROR(VLOOKUP(G506, Fish!$A$3:$B$613, 2, FALSE), 0)))))) &lt;= 0),
AND(NOT(ISBLANK(H506)),
IFERROR(VLOOKUP(H506, Crops!$A$3:$B$616, 2, FALSE),
IFERROR(VLOOKUP(H506, Trees!$A$3:$B$615, 2, FALSE),
IFERROR(VLOOKUP(H506, Animals!$A$3:$B$616, 2, FALSE),
IFERROR(VLOOKUP(H506, Gear!$A$3:$B$614, 2, FALSE),
IFERROR(VLOOKUP(H506, Workshop!$A$3:$B$604, 2, FALSE),
IFERROR(VLOOKUP(H506, Fish!$A$3:$B$613, 2, FALSE), 0)))))) &lt;= 0),
AND(NOT(ISBLANK(I506)),
IFERROR(VLOOKUP(I506, Crops!$A$3:$B$616, 2, FALSE),
IFERROR(VLOOKUP(I506, Trees!$A$3:$B$615, 2, FALSE),
IFERROR(VLOOKUP(I506, Animals!$A$3:$B$616, 2, FALSE),
IFERROR(VLOOKUP(I506, Gear!$A$3:$B$614, 2, FALSE),
IFERROR(VLOOKUP(I506, Workshop!$A$3:$B$604, 2, FALSE),
IFERROR(VLOOKUP(I506, Fish!$A$3:$B$613, 2, FALSE), 0)))))) &lt;= 0)), "X", "")</f>
        <v/>
      </c>
    </row>
    <row r="507" spans="3:10" x14ac:dyDescent="0.25">
      <c r="C507">
        <f>$G$1</f>
        <v>12</v>
      </c>
      <c r="D507">
        <f>SUMIF(Animals!G$3:G$616, A507, Animals!F$3:F$616)
+SUMIF(Gear!G$3:G$614, A507, Gear!F$3:F$614)
+SUMIF(Gear!H$3:H$614, A507, Gear!F$3:F$614)
+SUMIF(Gear!I$3:I$614, A507, Gear!F$3:F$614)
+SUMIF(Workshop!G$3:G$603, A507, Workshop!I$3:I$603)
+SUMIF(Workshop!J$3:J$603, A507, Workshop!L$3:L$603)
+SUMIF(Workshop!M$3:M$603, A507, Workshop!O$3:O$603)
+SUMIF(Workshop!P$3:P$603, A507, Workshop!R$3:R$603)
+SUMIF(Fish!G$3:G$616, A507, Fish!I$3:I$616)
+SUMIF(Fish!J$3:J$616, A507, Fish!L$3:L$616)</f>
        <v>0</v>
      </c>
      <c r="E507">
        <f>SUM(C507:D507)</f>
        <v>12</v>
      </c>
      <c r="F507">
        <f>MAX(0, E507-B507)</f>
        <v>12</v>
      </c>
      <c r="J507" t="str">
        <f>IF(OR(
AND(NOT(ISBLANK(G507)),
IFERROR(VLOOKUP(G507, Crops!$A$3:$B$616, 2, FALSE),
IFERROR(VLOOKUP(G507, Trees!$A$3:$B$615, 2, FALSE),
IFERROR(VLOOKUP(G507, Animals!$A$3:$B$616, 2, FALSE),
IFERROR(VLOOKUP(G507, Gear!$A$3:$B$614, 2, FALSE),
IFERROR(VLOOKUP(G507, Workshop!$A$3:$B$604, 2, FALSE),
IFERROR(VLOOKUP(G507, Fish!$A$3:$B$613, 2, FALSE), 0)))))) &lt;= 0),
AND(NOT(ISBLANK(H507)),
IFERROR(VLOOKUP(H507, Crops!$A$3:$B$616, 2, FALSE),
IFERROR(VLOOKUP(H507, Trees!$A$3:$B$615, 2, FALSE),
IFERROR(VLOOKUP(H507, Animals!$A$3:$B$616, 2, FALSE),
IFERROR(VLOOKUP(H507, Gear!$A$3:$B$614, 2, FALSE),
IFERROR(VLOOKUP(H507, Workshop!$A$3:$B$604, 2, FALSE),
IFERROR(VLOOKUP(H507, Fish!$A$3:$B$613, 2, FALSE), 0)))))) &lt;= 0),
AND(NOT(ISBLANK(I507)),
IFERROR(VLOOKUP(I507, Crops!$A$3:$B$616, 2, FALSE),
IFERROR(VLOOKUP(I507, Trees!$A$3:$B$615, 2, FALSE),
IFERROR(VLOOKUP(I507, Animals!$A$3:$B$616, 2, FALSE),
IFERROR(VLOOKUP(I507, Gear!$A$3:$B$614, 2, FALSE),
IFERROR(VLOOKUP(I507, Workshop!$A$3:$B$604, 2, FALSE),
IFERROR(VLOOKUP(I507, Fish!$A$3:$B$613, 2, FALSE), 0)))))) &lt;= 0)), "X", "")</f>
        <v/>
      </c>
    </row>
    <row r="508" spans="3:10" x14ac:dyDescent="0.25">
      <c r="C508">
        <f>$G$1</f>
        <v>12</v>
      </c>
      <c r="D508">
        <f>SUMIF(Animals!G$3:G$616, A508, Animals!F$3:F$616)
+SUMIF(Gear!G$3:G$614, A508, Gear!F$3:F$614)
+SUMIF(Gear!H$3:H$614, A508, Gear!F$3:F$614)
+SUMIF(Gear!I$3:I$614, A508, Gear!F$3:F$614)
+SUMIF(Workshop!G$3:G$603, A508, Workshop!I$3:I$603)
+SUMIF(Workshop!J$3:J$603, A508, Workshop!L$3:L$603)
+SUMIF(Workshop!M$3:M$603, A508, Workshop!O$3:O$603)
+SUMIF(Workshop!P$3:P$603, A508, Workshop!R$3:R$603)
+SUMIF(Fish!G$3:G$616, A508, Fish!I$3:I$616)
+SUMIF(Fish!J$3:J$616, A508, Fish!L$3:L$616)</f>
        <v>0</v>
      </c>
      <c r="E508">
        <f>SUM(C508:D508)</f>
        <v>12</v>
      </c>
      <c r="F508">
        <f>MAX(0, E508-B508)</f>
        <v>12</v>
      </c>
      <c r="J508" t="str">
        <f>IF(OR(
AND(NOT(ISBLANK(G508)),
IFERROR(VLOOKUP(G508, Crops!$A$3:$B$616, 2, FALSE),
IFERROR(VLOOKUP(G508, Trees!$A$3:$B$615, 2, FALSE),
IFERROR(VLOOKUP(G508, Animals!$A$3:$B$616, 2, FALSE),
IFERROR(VLOOKUP(G508, Gear!$A$3:$B$614, 2, FALSE),
IFERROR(VLOOKUP(G508, Workshop!$A$3:$B$604, 2, FALSE),
IFERROR(VLOOKUP(G508, Fish!$A$3:$B$613, 2, FALSE), 0)))))) &lt;= 0),
AND(NOT(ISBLANK(H508)),
IFERROR(VLOOKUP(H508, Crops!$A$3:$B$616, 2, FALSE),
IFERROR(VLOOKUP(H508, Trees!$A$3:$B$615, 2, FALSE),
IFERROR(VLOOKUP(H508, Animals!$A$3:$B$616, 2, FALSE),
IFERROR(VLOOKUP(H508, Gear!$A$3:$B$614, 2, FALSE),
IFERROR(VLOOKUP(H508, Workshop!$A$3:$B$604, 2, FALSE),
IFERROR(VLOOKUP(H508, Fish!$A$3:$B$613, 2, FALSE), 0)))))) &lt;= 0),
AND(NOT(ISBLANK(I508)),
IFERROR(VLOOKUP(I508, Crops!$A$3:$B$616, 2, FALSE),
IFERROR(VLOOKUP(I508, Trees!$A$3:$B$615, 2, FALSE),
IFERROR(VLOOKUP(I508, Animals!$A$3:$B$616, 2, FALSE),
IFERROR(VLOOKUP(I508, Gear!$A$3:$B$614, 2, FALSE),
IFERROR(VLOOKUP(I508, Workshop!$A$3:$B$604, 2, FALSE),
IFERROR(VLOOKUP(I508, Fish!$A$3:$B$613, 2, FALSE), 0)))))) &lt;= 0)), "X", "")</f>
        <v/>
      </c>
    </row>
    <row r="509" spans="3:10" x14ac:dyDescent="0.25">
      <c r="C509">
        <f>$G$1</f>
        <v>12</v>
      </c>
      <c r="D509">
        <f>SUMIF(Animals!G$3:G$616, A509, Animals!F$3:F$616)
+SUMIF(Gear!G$3:G$614, A509, Gear!F$3:F$614)
+SUMIF(Gear!H$3:H$614, A509, Gear!F$3:F$614)
+SUMIF(Gear!I$3:I$614, A509, Gear!F$3:F$614)
+SUMIF(Workshop!G$3:G$603, A509, Workshop!I$3:I$603)
+SUMIF(Workshop!J$3:J$603, A509, Workshop!L$3:L$603)
+SUMIF(Workshop!M$3:M$603, A509, Workshop!O$3:O$603)
+SUMIF(Workshop!P$3:P$603, A509, Workshop!R$3:R$603)
+SUMIF(Fish!G$3:G$616, A509, Fish!I$3:I$616)
+SUMIF(Fish!J$3:J$616, A509, Fish!L$3:L$616)</f>
        <v>0</v>
      </c>
      <c r="E509">
        <f>SUM(C509:D509)</f>
        <v>12</v>
      </c>
      <c r="F509">
        <f>MAX(0, E509-B509)</f>
        <v>12</v>
      </c>
      <c r="J509" t="str">
        <f>IF(OR(
AND(NOT(ISBLANK(G509)),
IFERROR(VLOOKUP(G509, Crops!$A$3:$B$616, 2, FALSE),
IFERROR(VLOOKUP(G509, Trees!$A$3:$B$615, 2, FALSE),
IFERROR(VLOOKUP(G509, Animals!$A$3:$B$616, 2, FALSE),
IFERROR(VLOOKUP(G509, Gear!$A$3:$B$614, 2, FALSE),
IFERROR(VLOOKUP(G509, Workshop!$A$3:$B$604, 2, FALSE),
IFERROR(VLOOKUP(G509, Fish!$A$3:$B$613, 2, FALSE), 0)))))) &lt;= 0),
AND(NOT(ISBLANK(H509)),
IFERROR(VLOOKUP(H509, Crops!$A$3:$B$616, 2, FALSE),
IFERROR(VLOOKUP(H509, Trees!$A$3:$B$615, 2, FALSE),
IFERROR(VLOOKUP(H509, Animals!$A$3:$B$616, 2, FALSE),
IFERROR(VLOOKUP(H509, Gear!$A$3:$B$614, 2, FALSE),
IFERROR(VLOOKUP(H509, Workshop!$A$3:$B$604, 2, FALSE),
IFERROR(VLOOKUP(H509, Fish!$A$3:$B$613, 2, FALSE), 0)))))) &lt;= 0),
AND(NOT(ISBLANK(I509)),
IFERROR(VLOOKUP(I509, Crops!$A$3:$B$616, 2, FALSE),
IFERROR(VLOOKUP(I509, Trees!$A$3:$B$615, 2, FALSE),
IFERROR(VLOOKUP(I509, Animals!$A$3:$B$616, 2, FALSE),
IFERROR(VLOOKUP(I509, Gear!$A$3:$B$614, 2, FALSE),
IFERROR(VLOOKUP(I509, Workshop!$A$3:$B$604, 2, FALSE),
IFERROR(VLOOKUP(I509, Fish!$A$3:$B$613, 2, FALSE), 0)))))) &lt;= 0)), "X", "")</f>
        <v/>
      </c>
    </row>
    <row r="510" spans="3:10" x14ac:dyDescent="0.25">
      <c r="C510">
        <f>$G$1</f>
        <v>12</v>
      </c>
      <c r="D510">
        <f>SUMIF(Animals!G$3:G$616, A510, Animals!F$3:F$616)
+SUMIF(Gear!G$3:G$614, A510, Gear!F$3:F$614)
+SUMIF(Gear!H$3:H$614, A510, Gear!F$3:F$614)
+SUMIF(Gear!I$3:I$614, A510, Gear!F$3:F$614)
+SUMIF(Workshop!G$3:G$603, A510, Workshop!I$3:I$603)
+SUMIF(Workshop!J$3:J$603, A510, Workshop!L$3:L$603)
+SUMIF(Workshop!M$3:M$603, A510, Workshop!O$3:O$603)
+SUMIF(Workshop!P$3:P$603, A510, Workshop!R$3:R$603)
+SUMIF(Fish!G$3:G$616, A510, Fish!I$3:I$616)
+SUMIF(Fish!J$3:J$616, A510, Fish!L$3:L$616)</f>
        <v>0</v>
      </c>
      <c r="E510">
        <f>SUM(C510:D510)</f>
        <v>12</v>
      </c>
      <c r="F510">
        <f>MAX(0, E510-B510)</f>
        <v>12</v>
      </c>
      <c r="J510" t="str">
        <f>IF(OR(
AND(NOT(ISBLANK(G510)),
IFERROR(VLOOKUP(G510, Crops!$A$3:$B$616, 2, FALSE),
IFERROR(VLOOKUP(G510, Trees!$A$3:$B$615, 2, FALSE),
IFERROR(VLOOKUP(G510, Animals!$A$3:$B$616, 2, FALSE),
IFERROR(VLOOKUP(G510, Gear!$A$3:$B$614, 2, FALSE),
IFERROR(VLOOKUP(G510, Workshop!$A$3:$B$604, 2, FALSE),
IFERROR(VLOOKUP(G510, Fish!$A$3:$B$613, 2, FALSE), 0)))))) &lt;= 0),
AND(NOT(ISBLANK(H510)),
IFERROR(VLOOKUP(H510, Crops!$A$3:$B$616, 2, FALSE),
IFERROR(VLOOKUP(H510, Trees!$A$3:$B$615, 2, FALSE),
IFERROR(VLOOKUP(H510, Animals!$A$3:$B$616, 2, FALSE),
IFERROR(VLOOKUP(H510, Gear!$A$3:$B$614, 2, FALSE),
IFERROR(VLOOKUP(H510, Workshop!$A$3:$B$604, 2, FALSE),
IFERROR(VLOOKUP(H510, Fish!$A$3:$B$613, 2, FALSE), 0)))))) &lt;= 0),
AND(NOT(ISBLANK(I510)),
IFERROR(VLOOKUP(I510, Crops!$A$3:$B$616, 2, FALSE),
IFERROR(VLOOKUP(I510, Trees!$A$3:$B$615, 2, FALSE),
IFERROR(VLOOKUP(I510, Animals!$A$3:$B$616, 2, FALSE),
IFERROR(VLOOKUP(I510, Gear!$A$3:$B$614, 2, FALSE),
IFERROR(VLOOKUP(I510, Workshop!$A$3:$B$604, 2, FALSE),
IFERROR(VLOOKUP(I510, Fish!$A$3:$B$613, 2, FALSE), 0)))))) &lt;= 0)), "X", "")</f>
        <v/>
      </c>
    </row>
    <row r="511" spans="3:10" x14ac:dyDescent="0.25">
      <c r="C511">
        <f>$G$1</f>
        <v>12</v>
      </c>
      <c r="D511">
        <f>SUMIF(Animals!G$3:G$616, A511, Animals!F$3:F$616)
+SUMIF(Gear!G$3:G$614, A511, Gear!F$3:F$614)
+SUMIF(Gear!H$3:H$614, A511, Gear!F$3:F$614)
+SUMIF(Gear!I$3:I$614, A511, Gear!F$3:F$614)
+SUMIF(Workshop!G$3:G$603, A511, Workshop!I$3:I$603)
+SUMIF(Workshop!J$3:J$603, A511, Workshop!L$3:L$603)
+SUMIF(Workshop!M$3:M$603, A511, Workshop!O$3:O$603)
+SUMIF(Workshop!P$3:P$603, A511, Workshop!R$3:R$603)
+SUMIF(Fish!G$3:G$616, A511, Fish!I$3:I$616)
+SUMIF(Fish!J$3:J$616, A511, Fish!L$3:L$616)</f>
        <v>0</v>
      </c>
      <c r="E511">
        <f>SUM(C511:D511)</f>
        <v>12</v>
      </c>
      <c r="F511">
        <f>MAX(0, E511-B511)</f>
        <v>12</v>
      </c>
      <c r="J511" t="str">
        <f>IF(OR(
AND(NOT(ISBLANK(G511)),
IFERROR(VLOOKUP(G511, Crops!$A$3:$B$616, 2, FALSE),
IFERROR(VLOOKUP(G511, Trees!$A$3:$B$615, 2, FALSE),
IFERROR(VLOOKUP(G511, Animals!$A$3:$B$616, 2, FALSE),
IFERROR(VLOOKUP(G511, Gear!$A$3:$B$614, 2, FALSE),
IFERROR(VLOOKUP(G511, Workshop!$A$3:$B$604, 2, FALSE),
IFERROR(VLOOKUP(G511, Fish!$A$3:$B$613, 2, FALSE), 0)))))) &lt;= 0),
AND(NOT(ISBLANK(H511)),
IFERROR(VLOOKUP(H511, Crops!$A$3:$B$616, 2, FALSE),
IFERROR(VLOOKUP(H511, Trees!$A$3:$B$615, 2, FALSE),
IFERROR(VLOOKUP(H511, Animals!$A$3:$B$616, 2, FALSE),
IFERROR(VLOOKUP(H511, Gear!$A$3:$B$614, 2, FALSE),
IFERROR(VLOOKUP(H511, Workshop!$A$3:$B$604, 2, FALSE),
IFERROR(VLOOKUP(H511, Fish!$A$3:$B$613, 2, FALSE), 0)))))) &lt;= 0),
AND(NOT(ISBLANK(I511)),
IFERROR(VLOOKUP(I511, Crops!$A$3:$B$616, 2, FALSE),
IFERROR(VLOOKUP(I511, Trees!$A$3:$B$615, 2, FALSE),
IFERROR(VLOOKUP(I511, Animals!$A$3:$B$616, 2, FALSE),
IFERROR(VLOOKUP(I511, Gear!$A$3:$B$614, 2, FALSE),
IFERROR(VLOOKUP(I511, Workshop!$A$3:$B$604, 2, FALSE),
IFERROR(VLOOKUP(I511, Fish!$A$3:$B$613, 2, FALSE), 0)))))) &lt;= 0)), "X", "")</f>
        <v/>
      </c>
    </row>
    <row r="512" spans="3:10" x14ac:dyDescent="0.25">
      <c r="C512">
        <f>$G$1</f>
        <v>12</v>
      </c>
      <c r="D512">
        <f>SUMIF(Animals!G$3:G$616, A512, Animals!F$3:F$616)
+SUMIF(Gear!G$3:G$614, A512, Gear!F$3:F$614)
+SUMIF(Gear!H$3:H$614, A512, Gear!F$3:F$614)
+SUMIF(Gear!I$3:I$614, A512, Gear!F$3:F$614)
+SUMIF(Workshop!G$3:G$603, A512, Workshop!I$3:I$603)
+SUMIF(Workshop!J$3:J$603, A512, Workshop!L$3:L$603)
+SUMIF(Workshop!M$3:M$603, A512, Workshop!O$3:O$603)
+SUMIF(Workshop!P$3:P$603, A512, Workshop!R$3:R$603)
+SUMIF(Fish!G$3:G$616, A512, Fish!I$3:I$616)
+SUMIF(Fish!J$3:J$616, A512, Fish!L$3:L$616)</f>
        <v>0</v>
      </c>
      <c r="E512">
        <f>SUM(C512:D512)</f>
        <v>12</v>
      </c>
      <c r="F512">
        <f>MAX(0, E512-B512)</f>
        <v>12</v>
      </c>
      <c r="J512" t="str">
        <f>IF(OR(
AND(NOT(ISBLANK(G512)),
IFERROR(VLOOKUP(G512, Crops!$A$3:$B$616, 2, FALSE),
IFERROR(VLOOKUP(G512, Trees!$A$3:$B$615, 2, FALSE),
IFERROR(VLOOKUP(G512, Animals!$A$3:$B$616, 2, FALSE),
IFERROR(VLOOKUP(G512, Gear!$A$3:$B$614, 2, FALSE),
IFERROR(VLOOKUP(G512, Workshop!$A$3:$B$604, 2, FALSE),
IFERROR(VLOOKUP(G512, Fish!$A$3:$B$613, 2, FALSE), 0)))))) &lt;= 0),
AND(NOT(ISBLANK(H512)),
IFERROR(VLOOKUP(H512, Crops!$A$3:$B$616, 2, FALSE),
IFERROR(VLOOKUP(H512, Trees!$A$3:$B$615, 2, FALSE),
IFERROR(VLOOKUP(H512, Animals!$A$3:$B$616, 2, FALSE),
IFERROR(VLOOKUP(H512, Gear!$A$3:$B$614, 2, FALSE),
IFERROR(VLOOKUP(H512, Workshop!$A$3:$B$604, 2, FALSE),
IFERROR(VLOOKUP(H512, Fish!$A$3:$B$613, 2, FALSE), 0)))))) &lt;= 0),
AND(NOT(ISBLANK(I512)),
IFERROR(VLOOKUP(I512, Crops!$A$3:$B$616, 2, FALSE),
IFERROR(VLOOKUP(I512, Trees!$A$3:$B$615, 2, FALSE),
IFERROR(VLOOKUP(I512, Animals!$A$3:$B$616, 2, FALSE),
IFERROR(VLOOKUP(I512, Gear!$A$3:$B$614, 2, FALSE),
IFERROR(VLOOKUP(I512, Workshop!$A$3:$B$604, 2, FALSE),
IFERROR(VLOOKUP(I512, Fish!$A$3:$B$613, 2, FALSE), 0)))))) &lt;= 0)), "X", "")</f>
        <v/>
      </c>
    </row>
    <row r="513" spans="3:10" x14ac:dyDescent="0.25">
      <c r="C513">
        <f>$G$1</f>
        <v>12</v>
      </c>
      <c r="D513">
        <f>SUMIF(Animals!G$3:G$616, A513, Animals!F$3:F$616)
+SUMIF(Gear!G$3:G$614, A513, Gear!F$3:F$614)
+SUMIF(Gear!H$3:H$614, A513, Gear!F$3:F$614)
+SUMIF(Gear!I$3:I$614, A513, Gear!F$3:F$614)
+SUMIF(Workshop!G$3:G$603, A513, Workshop!I$3:I$603)
+SUMIF(Workshop!J$3:J$603, A513, Workshop!L$3:L$603)
+SUMIF(Workshop!M$3:M$603, A513, Workshop!O$3:O$603)
+SUMIF(Workshop!P$3:P$603, A513, Workshop!R$3:R$603)
+SUMIF(Fish!G$3:G$616, A513, Fish!I$3:I$616)
+SUMIF(Fish!J$3:J$616, A513, Fish!L$3:L$616)</f>
        <v>0</v>
      </c>
      <c r="E513">
        <f>SUM(C513:D513)</f>
        <v>12</v>
      </c>
      <c r="F513">
        <f>MAX(0, E513-B513)</f>
        <v>12</v>
      </c>
      <c r="J513" t="str">
        <f>IF(OR(
AND(NOT(ISBLANK(G513)),
IFERROR(VLOOKUP(G513, Crops!$A$3:$B$616, 2, FALSE),
IFERROR(VLOOKUP(G513, Trees!$A$3:$B$615, 2, FALSE),
IFERROR(VLOOKUP(G513, Animals!$A$3:$B$616, 2, FALSE),
IFERROR(VLOOKUP(G513, Gear!$A$3:$B$614, 2, FALSE),
IFERROR(VLOOKUP(G513, Workshop!$A$3:$B$604, 2, FALSE),
IFERROR(VLOOKUP(G513, Fish!$A$3:$B$613, 2, FALSE), 0)))))) &lt;= 0),
AND(NOT(ISBLANK(H513)),
IFERROR(VLOOKUP(H513, Crops!$A$3:$B$616, 2, FALSE),
IFERROR(VLOOKUP(H513, Trees!$A$3:$B$615, 2, FALSE),
IFERROR(VLOOKUP(H513, Animals!$A$3:$B$616, 2, FALSE),
IFERROR(VLOOKUP(H513, Gear!$A$3:$B$614, 2, FALSE),
IFERROR(VLOOKUP(H513, Workshop!$A$3:$B$604, 2, FALSE),
IFERROR(VLOOKUP(H513, Fish!$A$3:$B$613, 2, FALSE), 0)))))) &lt;= 0),
AND(NOT(ISBLANK(I513)),
IFERROR(VLOOKUP(I513, Crops!$A$3:$B$616, 2, FALSE),
IFERROR(VLOOKUP(I513, Trees!$A$3:$B$615, 2, FALSE),
IFERROR(VLOOKUP(I513, Animals!$A$3:$B$616, 2, FALSE),
IFERROR(VLOOKUP(I513, Gear!$A$3:$B$614, 2, FALSE),
IFERROR(VLOOKUP(I513, Workshop!$A$3:$B$604, 2, FALSE),
IFERROR(VLOOKUP(I513, Fish!$A$3:$B$613, 2, FALSE), 0)))))) &lt;= 0)), "X", "")</f>
        <v/>
      </c>
    </row>
    <row r="514" spans="3:10" x14ac:dyDescent="0.25">
      <c r="C514">
        <f>$G$1</f>
        <v>12</v>
      </c>
      <c r="D514">
        <f>SUMIF(Animals!G$3:G$616, A514, Animals!F$3:F$616)
+SUMIF(Gear!G$3:G$614, A514, Gear!F$3:F$614)
+SUMIF(Gear!H$3:H$614, A514, Gear!F$3:F$614)
+SUMIF(Gear!I$3:I$614, A514, Gear!F$3:F$614)
+SUMIF(Workshop!G$3:G$603, A514, Workshop!I$3:I$603)
+SUMIF(Workshop!J$3:J$603, A514, Workshop!L$3:L$603)
+SUMIF(Workshop!M$3:M$603, A514, Workshop!O$3:O$603)
+SUMIF(Workshop!P$3:P$603, A514, Workshop!R$3:R$603)
+SUMIF(Fish!G$3:G$616, A514, Fish!I$3:I$616)
+SUMIF(Fish!J$3:J$616, A514, Fish!L$3:L$616)</f>
        <v>0</v>
      </c>
      <c r="E514">
        <f>SUM(C514:D514)</f>
        <v>12</v>
      </c>
      <c r="F514">
        <f>MAX(0, E514-B514)</f>
        <v>12</v>
      </c>
      <c r="J514" t="str">
        <f>IF(OR(
AND(NOT(ISBLANK(G514)),
IFERROR(VLOOKUP(G514, Crops!$A$3:$B$616, 2, FALSE),
IFERROR(VLOOKUP(G514, Trees!$A$3:$B$615, 2, FALSE),
IFERROR(VLOOKUP(G514, Animals!$A$3:$B$616, 2, FALSE),
IFERROR(VLOOKUP(G514, Gear!$A$3:$B$614, 2, FALSE),
IFERROR(VLOOKUP(G514, Workshop!$A$3:$B$604, 2, FALSE),
IFERROR(VLOOKUP(G514, Fish!$A$3:$B$613, 2, FALSE), 0)))))) &lt;= 0),
AND(NOT(ISBLANK(H514)),
IFERROR(VLOOKUP(H514, Crops!$A$3:$B$616, 2, FALSE),
IFERROR(VLOOKUP(H514, Trees!$A$3:$B$615, 2, FALSE),
IFERROR(VLOOKUP(H514, Animals!$A$3:$B$616, 2, FALSE),
IFERROR(VLOOKUP(H514, Gear!$A$3:$B$614, 2, FALSE),
IFERROR(VLOOKUP(H514, Workshop!$A$3:$B$604, 2, FALSE),
IFERROR(VLOOKUP(H514, Fish!$A$3:$B$613, 2, FALSE), 0)))))) &lt;= 0),
AND(NOT(ISBLANK(I514)),
IFERROR(VLOOKUP(I514, Crops!$A$3:$B$616, 2, FALSE),
IFERROR(VLOOKUP(I514, Trees!$A$3:$B$615, 2, FALSE),
IFERROR(VLOOKUP(I514, Animals!$A$3:$B$616, 2, FALSE),
IFERROR(VLOOKUP(I514, Gear!$A$3:$B$614, 2, FALSE),
IFERROR(VLOOKUP(I514, Workshop!$A$3:$B$604, 2, FALSE),
IFERROR(VLOOKUP(I514, Fish!$A$3:$B$613, 2, FALSE), 0)))))) &lt;= 0)), "X", "")</f>
        <v/>
      </c>
    </row>
    <row r="515" spans="3:10" x14ac:dyDescent="0.25">
      <c r="C515">
        <f>$G$1</f>
        <v>12</v>
      </c>
      <c r="D515">
        <f>SUMIF(Animals!G$3:G$616, A515, Animals!F$3:F$616)
+SUMIF(Gear!G$3:G$614, A515, Gear!F$3:F$614)
+SUMIF(Gear!H$3:H$614, A515, Gear!F$3:F$614)
+SUMIF(Gear!I$3:I$614, A515, Gear!F$3:F$614)
+SUMIF(Workshop!G$3:G$603, A515, Workshop!I$3:I$603)
+SUMIF(Workshop!J$3:J$603, A515, Workshop!L$3:L$603)
+SUMIF(Workshop!M$3:M$603, A515, Workshop!O$3:O$603)
+SUMIF(Workshop!P$3:P$603, A515, Workshop!R$3:R$603)
+SUMIF(Fish!G$3:G$616, A515, Fish!I$3:I$616)
+SUMIF(Fish!J$3:J$616, A515, Fish!L$3:L$616)</f>
        <v>0</v>
      </c>
      <c r="E515">
        <f>SUM(C515:D515)</f>
        <v>12</v>
      </c>
      <c r="F515">
        <f>MAX(0, E515-B515)</f>
        <v>12</v>
      </c>
      <c r="J515" t="str">
        <f>IF(OR(
AND(NOT(ISBLANK(G515)),
IFERROR(VLOOKUP(G515, Crops!$A$3:$B$616, 2, FALSE),
IFERROR(VLOOKUP(G515, Trees!$A$3:$B$615, 2, FALSE),
IFERROR(VLOOKUP(G515, Animals!$A$3:$B$616, 2, FALSE),
IFERROR(VLOOKUP(G515, Gear!$A$3:$B$614, 2, FALSE),
IFERROR(VLOOKUP(G515, Workshop!$A$3:$B$604, 2, FALSE),
IFERROR(VLOOKUP(G515, Fish!$A$3:$B$613, 2, FALSE), 0)))))) &lt;= 0),
AND(NOT(ISBLANK(H515)),
IFERROR(VLOOKUP(H515, Crops!$A$3:$B$616, 2, FALSE),
IFERROR(VLOOKUP(H515, Trees!$A$3:$B$615, 2, FALSE),
IFERROR(VLOOKUP(H515, Animals!$A$3:$B$616, 2, FALSE),
IFERROR(VLOOKUP(H515, Gear!$A$3:$B$614, 2, FALSE),
IFERROR(VLOOKUP(H515, Workshop!$A$3:$B$604, 2, FALSE),
IFERROR(VLOOKUP(H515, Fish!$A$3:$B$613, 2, FALSE), 0)))))) &lt;= 0),
AND(NOT(ISBLANK(I515)),
IFERROR(VLOOKUP(I515, Crops!$A$3:$B$616, 2, FALSE),
IFERROR(VLOOKUP(I515, Trees!$A$3:$B$615, 2, FALSE),
IFERROR(VLOOKUP(I515, Animals!$A$3:$B$616, 2, FALSE),
IFERROR(VLOOKUP(I515, Gear!$A$3:$B$614, 2, FALSE),
IFERROR(VLOOKUP(I515, Workshop!$A$3:$B$604, 2, FALSE),
IFERROR(VLOOKUP(I515, Fish!$A$3:$B$613, 2, FALSE), 0)))))) &lt;= 0)), "X", "")</f>
        <v/>
      </c>
    </row>
    <row r="516" spans="3:10" x14ac:dyDescent="0.25">
      <c r="C516">
        <f>$G$1</f>
        <v>12</v>
      </c>
      <c r="D516">
        <f>SUMIF(Animals!G$3:G$616, A516, Animals!F$3:F$616)
+SUMIF(Gear!G$3:G$614, A516, Gear!F$3:F$614)
+SUMIF(Gear!H$3:H$614, A516, Gear!F$3:F$614)
+SUMIF(Gear!I$3:I$614, A516, Gear!F$3:F$614)
+SUMIF(Workshop!G$3:G$603, A516, Workshop!I$3:I$603)
+SUMIF(Workshop!J$3:J$603, A516, Workshop!L$3:L$603)
+SUMIF(Workshop!M$3:M$603, A516, Workshop!O$3:O$603)
+SUMIF(Workshop!P$3:P$603, A516, Workshop!R$3:R$603)
+SUMIF(Fish!G$3:G$616, A516, Fish!I$3:I$616)
+SUMIF(Fish!J$3:J$616, A516, Fish!L$3:L$616)</f>
        <v>0</v>
      </c>
      <c r="E516">
        <f>SUM(C516:D516)</f>
        <v>12</v>
      </c>
      <c r="F516">
        <f>MAX(0, E516-B516)</f>
        <v>12</v>
      </c>
      <c r="J516" t="str">
        <f>IF(OR(
AND(NOT(ISBLANK(G516)),
IFERROR(VLOOKUP(G516, Crops!$A$3:$B$616, 2, FALSE),
IFERROR(VLOOKUP(G516, Trees!$A$3:$B$615, 2, FALSE),
IFERROR(VLOOKUP(G516, Animals!$A$3:$B$616, 2, FALSE),
IFERROR(VLOOKUP(G516, Gear!$A$3:$B$614, 2, FALSE),
IFERROR(VLOOKUP(G516, Workshop!$A$3:$B$604, 2, FALSE),
IFERROR(VLOOKUP(G516, Fish!$A$3:$B$613, 2, FALSE), 0)))))) &lt;= 0),
AND(NOT(ISBLANK(H516)),
IFERROR(VLOOKUP(H516, Crops!$A$3:$B$616, 2, FALSE),
IFERROR(VLOOKUP(H516, Trees!$A$3:$B$615, 2, FALSE),
IFERROR(VLOOKUP(H516, Animals!$A$3:$B$616, 2, FALSE),
IFERROR(VLOOKUP(H516, Gear!$A$3:$B$614, 2, FALSE),
IFERROR(VLOOKUP(H516, Workshop!$A$3:$B$604, 2, FALSE),
IFERROR(VLOOKUP(H516, Fish!$A$3:$B$613, 2, FALSE), 0)))))) &lt;= 0),
AND(NOT(ISBLANK(I516)),
IFERROR(VLOOKUP(I516, Crops!$A$3:$B$616, 2, FALSE),
IFERROR(VLOOKUP(I516, Trees!$A$3:$B$615, 2, FALSE),
IFERROR(VLOOKUP(I516, Animals!$A$3:$B$616, 2, FALSE),
IFERROR(VLOOKUP(I516, Gear!$A$3:$B$614, 2, FALSE),
IFERROR(VLOOKUP(I516, Workshop!$A$3:$B$604, 2, FALSE),
IFERROR(VLOOKUP(I516, Fish!$A$3:$B$613, 2, FALSE), 0)))))) &lt;= 0)), "X", "")</f>
        <v/>
      </c>
    </row>
    <row r="517" spans="3:10" x14ac:dyDescent="0.25">
      <c r="C517">
        <f>$G$1</f>
        <v>12</v>
      </c>
      <c r="D517">
        <f>SUMIF(Animals!G$3:G$616, A517, Animals!F$3:F$616)
+SUMIF(Gear!G$3:G$614, A517, Gear!F$3:F$614)
+SUMIF(Gear!H$3:H$614, A517, Gear!F$3:F$614)
+SUMIF(Gear!I$3:I$614, A517, Gear!F$3:F$614)
+SUMIF(Workshop!G$3:G$603, A517, Workshop!I$3:I$603)
+SUMIF(Workshop!J$3:J$603, A517, Workshop!L$3:L$603)
+SUMIF(Workshop!M$3:M$603, A517, Workshop!O$3:O$603)
+SUMIF(Workshop!P$3:P$603, A517, Workshop!R$3:R$603)
+SUMIF(Fish!G$3:G$616, A517, Fish!I$3:I$616)
+SUMIF(Fish!J$3:J$616, A517, Fish!L$3:L$616)</f>
        <v>0</v>
      </c>
      <c r="E517">
        <f>SUM(C517:D517)</f>
        <v>12</v>
      </c>
      <c r="F517">
        <f>MAX(0, E517-B517)</f>
        <v>12</v>
      </c>
      <c r="J517" t="str">
        <f>IF(OR(
AND(NOT(ISBLANK(G517)),
IFERROR(VLOOKUP(G517, Crops!$A$3:$B$616, 2, FALSE),
IFERROR(VLOOKUP(G517, Trees!$A$3:$B$615, 2, FALSE),
IFERROR(VLOOKUP(G517, Animals!$A$3:$B$616, 2, FALSE),
IFERROR(VLOOKUP(G517, Gear!$A$3:$B$614, 2, FALSE),
IFERROR(VLOOKUP(G517, Workshop!$A$3:$B$604, 2, FALSE),
IFERROR(VLOOKUP(G517, Fish!$A$3:$B$613, 2, FALSE), 0)))))) &lt;= 0),
AND(NOT(ISBLANK(H517)),
IFERROR(VLOOKUP(H517, Crops!$A$3:$B$616, 2, FALSE),
IFERROR(VLOOKUP(H517, Trees!$A$3:$B$615, 2, FALSE),
IFERROR(VLOOKUP(H517, Animals!$A$3:$B$616, 2, FALSE),
IFERROR(VLOOKUP(H517, Gear!$A$3:$B$614, 2, FALSE),
IFERROR(VLOOKUP(H517, Workshop!$A$3:$B$604, 2, FALSE),
IFERROR(VLOOKUP(H517, Fish!$A$3:$B$613, 2, FALSE), 0)))))) &lt;= 0),
AND(NOT(ISBLANK(I517)),
IFERROR(VLOOKUP(I517, Crops!$A$3:$B$616, 2, FALSE),
IFERROR(VLOOKUP(I517, Trees!$A$3:$B$615, 2, FALSE),
IFERROR(VLOOKUP(I517, Animals!$A$3:$B$616, 2, FALSE),
IFERROR(VLOOKUP(I517, Gear!$A$3:$B$614, 2, FALSE),
IFERROR(VLOOKUP(I517, Workshop!$A$3:$B$604, 2, FALSE),
IFERROR(VLOOKUP(I517, Fish!$A$3:$B$613, 2, FALSE), 0)))))) &lt;= 0)), "X", "")</f>
        <v/>
      </c>
    </row>
    <row r="518" spans="3:10" x14ac:dyDescent="0.25">
      <c r="C518">
        <f>$G$1</f>
        <v>12</v>
      </c>
      <c r="D518">
        <f>SUMIF(Animals!G$3:G$616, A518, Animals!F$3:F$616)
+SUMIF(Gear!G$3:G$614, A518, Gear!F$3:F$614)
+SUMIF(Gear!H$3:H$614, A518, Gear!F$3:F$614)
+SUMIF(Gear!I$3:I$614, A518, Gear!F$3:F$614)
+SUMIF(Workshop!G$3:G$603, A518, Workshop!I$3:I$603)
+SUMIF(Workshop!J$3:J$603, A518, Workshop!L$3:L$603)
+SUMIF(Workshop!M$3:M$603, A518, Workshop!O$3:O$603)
+SUMIF(Workshop!P$3:P$603, A518, Workshop!R$3:R$603)
+SUMIF(Fish!G$3:G$616, A518, Fish!I$3:I$616)
+SUMIF(Fish!J$3:J$616, A518, Fish!L$3:L$616)</f>
        <v>0</v>
      </c>
      <c r="E518">
        <f>SUM(C518:D518)</f>
        <v>12</v>
      </c>
      <c r="F518">
        <f>MAX(0, E518-B518)</f>
        <v>12</v>
      </c>
      <c r="J518" t="str">
        <f>IF(OR(
AND(NOT(ISBLANK(G518)),
IFERROR(VLOOKUP(G518, Crops!$A$3:$B$616, 2, FALSE),
IFERROR(VLOOKUP(G518, Trees!$A$3:$B$615, 2, FALSE),
IFERROR(VLOOKUP(G518, Animals!$A$3:$B$616, 2, FALSE),
IFERROR(VLOOKUP(G518, Gear!$A$3:$B$614, 2, FALSE),
IFERROR(VLOOKUP(G518, Workshop!$A$3:$B$604, 2, FALSE),
IFERROR(VLOOKUP(G518, Fish!$A$3:$B$613, 2, FALSE), 0)))))) &lt;= 0),
AND(NOT(ISBLANK(H518)),
IFERROR(VLOOKUP(H518, Crops!$A$3:$B$616, 2, FALSE),
IFERROR(VLOOKUP(H518, Trees!$A$3:$B$615, 2, FALSE),
IFERROR(VLOOKUP(H518, Animals!$A$3:$B$616, 2, FALSE),
IFERROR(VLOOKUP(H518, Gear!$A$3:$B$614, 2, FALSE),
IFERROR(VLOOKUP(H518, Workshop!$A$3:$B$604, 2, FALSE),
IFERROR(VLOOKUP(H518, Fish!$A$3:$B$613, 2, FALSE), 0)))))) &lt;= 0),
AND(NOT(ISBLANK(I518)),
IFERROR(VLOOKUP(I518, Crops!$A$3:$B$616, 2, FALSE),
IFERROR(VLOOKUP(I518, Trees!$A$3:$B$615, 2, FALSE),
IFERROR(VLOOKUP(I518, Animals!$A$3:$B$616, 2, FALSE),
IFERROR(VLOOKUP(I518, Gear!$A$3:$B$614, 2, FALSE),
IFERROR(VLOOKUP(I518, Workshop!$A$3:$B$604, 2, FALSE),
IFERROR(VLOOKUP(I518, Fish!$A$3:$B$613, 2, FALSE), 0)))))) &lt;= 0)), "X", "")</f>
        <v/>
      </c>
    </row>
    <row r="519" spans="3:10" x14ac:dyDescent="0.25">
      <c r="C519">
        <f>$G$1</f>
        <v>12</v>
      </c>
      <c r="D519">
        <f>SUMIF(Animals!G$3:G$616, A519, Animals!F$3:F$616)
+SUMIF(Gear!G$3:G$614, A519, Gear!F$3:F$614)
+SUMIF(Gear!H$3:H$614, A519, Gear!F$3:F$614)
+SUMIF(Gear!I$3:I$614, A519, Gear!F$3:F$614)
+SUMIF(Workshop!G$3:G$603, A519, Workshop!I$3:I$603)
+SUMIF(Workshop!J$3:J$603, A519, Workshop!L$3:L$603)
+SUMIF(Workshop!M$3:M$603, A519, Workshop!O$3:O$603)
+SUMIF(Workshop!P$3:P$603, A519, Workshop!R$3:R$603)
+SUMIF(Fish!G$3:G$616, A519, Fish!I$3:I$616)
+SUMIF(Fish!J$3:J$616, A519, Fish!L$3:L$616)</f>
        <v>0</v>
      </c>
      <c r="E519">
        <f>SUM(C519:D519)</f>
        <v>12</v>
      </c>
      <c r="F519">
        <f>MAX(0, E519-B519)</f>
        <v>12</v>
      </c>
      <c r="J519" t="str">
        <f>IF(OR(
AND(NOT(ISBLANK(G519)),
IFERROR(VLOOKUP(G519, Crops!$A$3:$B$616, 2, FALSE),
IFERROR(VLOOKUP(G519, Trees!$A$3:$B$615, 2, FALSE),
IFERROR(VLOOKUP(G519, Animals!$A$3:$B$616, 2, FALSE),
IFERROR(VLOOKUP(G519, Gear!$A$3:$B$614, 2, FALSE),
IFERROR(VLOOKUP(G519, Workshop!$A$3:$B$604, 2, FALSE),
IFERROR(VLOOKUP(G519, Fish!$A$3:$B$613, 2, FALSE), 0)))))) &lt;= 0),
AND(NOT(ISBLANK(H519)),
IFERROR(VLOOKUP(H519, Crops!$A$3:$B$616, 2, FALSE),
IFERROR(VLOOKUP(H519, Trees!$A$3:$B$615, 2, FALSE),
IFERROR(VLOOKUP(H519, Animals!$A$3:$B$616, 2, FALSE),
IFERROR(VLOOKUP(H519, Gear!$A$3:$B$614, 2, FALSE),
IFERROR(VLOOKUP(H519, Workshop!$A$3:$B$604, 2, FALSE),
IFERROR(VLOOKUP(H519, Fish!$A$3:$B$613, 2, FALSE), 0)))))) &lt;= 0),
AND(NOT(ISBLANK(I519)),
IFERROR(VLOOKUP(I519, Crops!$A$3:$B$616, 2, FALSE),
IFERROR(VLOOKUP(I519, Trees!$A$3:$B$615, 2, FALSE),
IFERROR(VLOOKUP(I519, Animals!$A$3:$B$616, 2, FALSE),
IFERROR(VLOOKUP(I519, Gear!$A$3:$B$614, 2, FALSE),
IFERROR(VLOOKUP(I519, Workshop!$A$3:$B$604, 2, FALSE),
IFERROR(VLOOKUP(I519, Fish!$A$3:$B$613, 2, FALSE), 0)))))) &lt;= 0)), "X", "")</f>
        <v/>
      </c>
    </row>
    <row r="520" spans="3:10" x14ac:dyDescent="0.25">
      <c r="C520">
        <f>$G$1</f>
        <v>12</v>
      </c>
      <c r="D520">
        <f>SUMIF(Animals!G$3:G$616, A520, Animals!F$3:F$616)
+SUMIF(Gear!G$3:G$614, A520, Gear!F$3:F$614)
+SUMIF(Gear!H$3:H$614, A520, Gear!F$3:F$614)
+SUMIF(Gear!I$3:I$614, A520, Gear!F$3:F$614)
+SUMIF(Workshop!G$3:G$603, A520, Workshop!I$3:I$603)
+SUMIF(Workshop!J$3:J$603, A520, Workshop!L$3:L$603)
+SUMIF(Workshop!M$3:M$603, A520, Workshop!O$3:O$603)
+SUMIF(Workshop!P$3:P$603, A520, Workshop!R$3:R$603)
+SUMIF(Fish!G$3:G$616, A520, Fish!I$3:I$616)
+SUMIF(Fish!J$3:J$616, A520, Fish!L$3:L$616)</f>
        <v>0</v>
      </c>
      <c r="E520">
        <f>SUM(C520:D520)</f>
        <v>12</v>
      </c>
      <c r="F520">
        <f>MAX(0, E520-B520)</f>
        <v>12</v>
      </c>
      <c r="J520" t="str">
        <f>IF(OR(
AND(NOT(ISBLANK(G520)),
IFERROR(VLOOKUP(G520, Crops!$A$3:$B$616, 2, FALSE),
IFERROR(VLOOKUP(G520, Trees!$A$3:$B$615, 2, FALSE),
IFERROR(VLOOKUP(G520, Animals!$A$3:$B$616, 2, FALSE),
IFERROR(VLOOKUP(G520, Gear!$A$3:$B$614, 2, FALSE),
IFERROR(VLOOKUP(G520, Workshop!$A$3:$B$604, 2, FALSE),
IFERROR(VLOOKUP(G520, Fish!$A$3:$B$613, 2, FALSE), 0)))))) &lt;= 0),
AND(NOT(ISBLANK(H520)),
IFERROR(VLOOKUP(H520, Crops!$A$3:$B$616, 2, FALSE),
IFERROR(VLOOKUP(H520, Trees!$A$3:$B$615, 2, FALSE),
IFERROR(VLOOKUP(H520, Animals!$A$3:$B$616, 2, FALSE),
IFERROR(VLOOKUP(H520, Gear!$A$3:$B$614, 2, FALSE),
IFERROR(VLOOKUP(H520, Workshop!$A$3:$B$604, 2, FALSE),
IFERROR(VLOOKUP(H520, Fish!$A$3:$B$613, 2, FALSE), 0)))))) &lt;= 0),
AND(NOT(ISBLANK(I520)),
IFERROR(VLOOKUP(I520, Crops!$A$3:$B$616, 2, FALSE),
IFERROR(VLOOKUP(I520, Trees!$A$3:$B$615, 2, FALSE),
IFERROR(VLOOKUP(I520, Animals!$A$3:$B$616, 2, FALSE),
IFERROR(VLOOKUP(I520, Gear!$A$3:$B$614, 2, FALSE),
IFERROR(VLOOKUP(I520, Workshop!$A$3:$B$604, 2, FALSE),
IFERROR(VLOOKUP(I520, Fish!$A$3:$B$613, 2, FALSE), 0)))))) &lt;= 0)), "X", "")</f>
        <v/>
      </c>
    </row>
    <row r="521" spans="3:10" x14ac:dyDescent="0.25">
      <c r="C521">
        <f>$G$1</f>
        <v>12</v>
      </c>
      <c r="D521">
        <f>SUMIF(Animals!G$3:G$616, A521, Animals!F$3:F$616)
+SUMIF(Gear!G$3:G$614, A521, Gear!F$3:F$614)
+SUMIF(Gear!H$3:H$614, A521, Gear!F$3:F$614)
+SUMIF(Gear!I$3:I$614, A521, Gear!F$3:F$614)
+SUMIF(Workshop!G$3:G$603, A521, Workshop!I$3:I$603)
+SUMIF(Workshop!J$3:J$603, A521, Workshop!L$3:L$603)
+SUMIF(Workshop!M$3:M$603, A521, Workshop!O$3:O$603)
+SUMIF(Workshop!P$3:P$603, A521, Workshop!R$3:R$603)
+SUMIF(Fish!G$3:G$616, A521, Fish!I$3:I$616)
+SUMIF(Fish!J$3:J$616, A521, Fish!L$3:L$616)</f>
        <v>0</v>
      </c>
      <c r="E521">
        <f>SUM(C521:D521)</f>
        <v>12</v>
      </c>
      <c r="F521">
        <f>MAX(0, E521-B521)</f>
        <v>12</v>
      </c>
      <c r="J521" t="str">
        <f>IF(OR(
AND(NOT(ISBLANK(G521)),
IFERROR(VLOOKUP(G521, Crops!$A$3:$B$616, 2, FALSE),
IFERROR(VLOOKUP(G521, Trees!$A$3:$B$615, 2, FALSE),
IFERROR(VLOOKUP(G521, Animals!$A$3:$B$616, 2, FALSE),
IFERROR(VLOOKUP(G521, Gear!$A$3:$B$614, 2, FALSE),
IFERROR(VLOOKUP(G521, Workshop!$A$3:$B$604, 2, FALSE),
IFERROR(VLOOKUP(G521, Fish!$A$3:$B$613, 2, FALSE), 0)))))) &lt;= 0),
AND(NOT(ISBLANK(H521)),
IFERROR(VLOOKUP(H521, Crops!$A$3:$B$616, 2, FALSE),
IFERROR(VLOOKUP(H521, Trees!$A$3:$B$615, 2, FALSE),
IFERROR(VLOOKUP(H521, Animals!$A$3:$B$616, 2, FALSE),
IFERROR(VLOOKUP(H521, Gear!$A$3:$B$614, 2, FALSE),
IFERROR(VLOOKUP(H521, Workshop!$A$3:$B$604, 2, FALSE),
IFERROR(VLOOKUP(H521, Fish!$A$3:$B$613, 2, FALSE), 0)))))) &lt;= 0),
AND(NOT(ISBLANK(I521)),
IFERROR(VLOOKUP(I521, Crops!$A$3:$B$616, 2, FALSE),
IFERROR(VLOOKUP(I521, Trees!$A$3:$B$615, 2, FALSE),
IFERROR(VLOOKUP(I521, Animals!$A$3:$B$616, 2, FALSE),
IFERROR(VLOOKUP(I521, Gear!$A$3:$B$614, 2, FALSE),
IFERROR(VLOOKUP(I521, Workshop!$A$3:$B$604, 2, FALSE),
IFERROR(VLOOKUP(I521, Fish!$A$3:$B$613, 2, FALSE), 0)))))) &lt;= 0)), "X", "")</f>
        <v/>
      </c>
    </row>
    <row r="522" spans="3:10" x14ac:dyDescent="0.25">
      <c r="C522">
        <f>$G$1</f>
        <v>12</v>
      </c>
      <c r="D522">
        <f>SUMIF(Animals!G$3:G$616, A522, Animals!F$3:F$616)
+SUMIF(Gear!G$3:G$614, A522, Gear!F$3:F$614)
+SUMIF(Gear!H$3:H$614, A522, Gear!F$3:F$614)
+SUMIF(Gear!I$3:I$614, A522, Gear!F$3:F$614)
+SUMIF(Workshop!G$3:G$603, A522, Workshop!I$3:I$603)
+SUMIF(Workshop!J$3:J$603, A522, Workshop!L$3:L$603)
+SUMIF(Workshop!M$3:M$603, A522, Workshop!O$3:O$603)
+SUMIF(Workshop!P$3:P$603, A522, Workshop!R$3:R$603)
+SUMIF(Fish!G$3:G$616, A522, Fish!I$3:I$616)
+SUMIF(Fish!J$3:J$616, A522, Fish!L$3:L$616)</f>
        <v>0</v>
      </c>
      <c r="E522">
        <f>SUM(C522:D522)</f>
        <v>12</v>
      </c>
      <c r="F522">
        <f>MAX(0, E522-B522)</f>
        <v>12</v>
      </c>
      <c r="J522" t="str">
        <f>IF(OR(
AND(NOT(ISBLANK(G522)),
IFERROR(VLOOKUP(G522, Crops!$A$3:$B$616, 2, FALSE),
IFERROR(VLOOKUP(G522, Trees!$A$3:$B$615, 2, FALSE),
IFERROR(VLOOKUP(G522, Animals!$A$3:$B$616, 2, FALSE),
IFERROR(VLOOKUP(G522, Gear!$A$3:$B$614, 2, FALSE),
IFERROR(VLOOKUP(G522, Workshop!$A$3:$B$604, 2, FALSE),
IFERROR(VLOOKUP(G522, Fish!$A$3:$B$613, 2, FALSE), 0)))))) &lt;= 0),
AND(NOT(ISBLANK(H522)),
IFERROR(VLOOKUP(H522, Crops!$A$3:$B$616, 2, FALSE),
IFERROR(VLOOKUP(H522, Trees!$A$3:$B$615, 2, FALSE),
IFERROR(VLOOKUP(H522, Animals!$A$3:$B$616, 2, FALSE),
IFERROR(VLOOKUP(H522, Gear!$A$3:$B$614, 2, FALSE),
IFERROR(VLOOKUP(H522, Workshop!$A$3:$B$604, 2, FALSE),
IFERROR(VLOOKUP(H522, Fish!$A$3:$B$613, 2, FALSE), 0)))))) &lt;= 0),
AND(NOT(ISBLANK(I522)),
IFERROR(VLOOKUP(I522, Crops!$A$3:$B$616, 2, FALSE),
IFERROR(VLOOKUP(I522, Trees!$A$3:$B$615, 2, FALSE),
IFERROR(VLOOKUP(I522, Animals!$A$3:$B$616, 2, FALSE),
IFERROR(VLOOKUP(I522, Gear!$A$3:$B$614, 2, FALSE),
IFERROR(VLOOKUP(I522, Workshop!$A$3:$B$604, 2, FALSE),
IFERROR(VLOOKUP(I522, Fish!$A$3:$B$613, 2, FALSE), 0)))))) &lt;= 0)), "X", "")</f>
        <v/>
      </c>
    </row>
    <row r="523" spans="3:10" x14ac:dyDescent="0.25">
      <c r="C523">
        <f>$G$1</f>
        <v>12</v>
      </c>
      <c r="D523">
        <f>SUMIF(Animals!G$3:G$616, A523, Animals!F$3:F$616)
+SUMIF(Gear!G$3:G$614, A523, Gear!F$3:F$614)
+SUMIF(Gear!H$3:H$614, A523, Gear!F$3:F$614)
+SUMIF(Gear!I$3:I$614, A523, Gear!F$3:F$614)
+SUMIF(Workshop!G$3:G$603, A523, Workshop!I$3:I$603)
+SUMIF(Workshop!J$3:J$603, A523, Workshop!L$3:L$603)
+SUMIF(Workshop!M$3:M$603, A523, Workshop!O$3:O$603)
+SUMIF(Workshop!P$3:P$603, A523, Workshop!R$3:R$603)
+SUMIF(Fish!G$3:G$616, A523, Fish!I$3:I$616)
+SUMIF(Fish!J$3:J$616, A523, Fish!L$3:L$616)</f>
        <v>0</v>
      </c>
      <c r="E523">
        <f>SUM(C523:D523)</f>
        <v>12</v>
      </c>
      <c r="F523">
        <f>MAX(0, E523-B523)</f>
        <v>12</v>
      </c>
      <c r="J523" t="str">
        <f>IF(OR(
AND(NOT(ISBLANK(G523)),
IFERROR(VLOOKUP(G523, Crops!$A$3:$B$616, 2, FALSE),
IFERROR(VLOOKUP(G523, Trees!$A$3:$B$615, 2, FALSE),
IFERROR(VLOOKUP(G523, Animals!$A$3:$B$616, 2, FALSE),
IFERROR(VLOOKUP(G523, Gear!$A$3:$B$614, 2, FALSE),
IFERROR(VLOOKUP(G523, Workshop!$A$3:$B$604, 2, FALSE),
IFERROR(VLOOKUP(G523, Fish!$A$3:$B$613, 2, FALSE), 0)))))) &lt;= 0),
AND(NOT(ISBLANK(H523)),
IFERROR(VLOOKUP(H523, Crops!$A$3:$B$616, 2, FALSE),
IFERROR(VLOOKUP(H523, Trees!$A$3:$B$615, 2, FALSE),
IFERROR(VLOOKUP(H523, Animals!$A$3:$B$616, 2, FALSE),
IFERROR(VLOOKUP(H523, Gear!$A$3:$B$614, 2, FALSE),
IFERROR(VLOOKUP(H523, Workshop!$A$3:$B$604, 2, FALSE),
IFERROR(VLOOKUP(H523, Fish!$A$3:$B$613, 2, FALSE), 0)))))) &lt;= 0),
AND(NOT(ISBLANK(I523)),
IFERROR(VLOOKUP(I523, Crops!$A$3:$B$616, 2, FALSE),
IFERROR(VLOOKUP(I523, Trees!$A$3:$B$615, 2, FALSE),
IFERROR(VLOOKUP(I523, Animals!$A$3:$B$616, 2, FALSE),
IFERROR(VLOOKUP(I523, Gear!$A$3:$B$614, 2, FALSE),
IFERROR(VLOOKUP(I523, Workshop!$A$3:$B$604, 2, FALSE),
IFERROR(VLOOKUP(I523, Fish!$A$3:$B$613, 2, FALSE), 0)))))) &lt;= 0)), "X", "")</f>
        <v/>
      </c>
    </row>
    <row r="524" spans="3:10" x14ac:dyDescent="0.25">
      <c r="C524">
        <f>$G$1</f>
        <v>12</v>
      </c>
      <c r="D524">
        <f>SUMIF(Animals!G$3:G$616, A524, Animals!F$3:F$616)
+SUMIF(Gear!G$3:G$614, A524, Gear!F$3:F$614)
+SUMIF(Gear!H$3:H$614, A524, Gear!F$3:F$614)
+SUMIF(Gear!I$3:I$614, A524, Gear!F$3:F$614)
+SUMIF(Workshop!G$3:G$603, A524, Workshop!I$3:I$603)
+SUMIF(Workshop!J$3:J$603, A524, Workshop!L$3:L$603)
+SUMIF(Workshop!M$3:M$603, A524, Workshop!O$3:O$603)
+SUMIF(Workshop!P$3:P$603, A524, Workshop!R$3:R$603)
+SUMIF(Fish!G$3:G$616, A524, Fish!I$3:I$616)
+SUMIF(Fish!J$3:J$616, A524, Fish!L$3:L$616)</f>
        <v>0</v>
      </c>
      <c r="E524">
        <f>SUM(C524:D524)</f>
        <v>12</v>
      </c>
      <c r="F524">
        <f>MAX(0, E524-B524)</f>
        <v>12</v>
      </c>
      <c r="J524" t="str">
        <f>IF(OR(
AND(NOT(ISBLANK(G524)),
IFERROR(VLOOKUP(G524, Crops!$A$3:$B$616, 2, FALSE),
IFERROR(VLOOKUP(G524, Trees!$A$3:$B$615, 2, FALSE),
IFERROR(VLOOKUP(G524, Animals!$A$3:$B$616, 2, FALSE),
IFERROR(VLOOKUP(G524, Gear!$A$3:$B$614, 2, FALSE),
IFERROR(VLOOKUP(G524, Workshop!$A$3:$B$604, 2, FALSE),
IFERROR(VLOOKUP(G524, Fish!$A$3:$B$613, 2, FALSE), 0)))))) &lt;= 0),
AND(NOT(ISBLANK(H524)),
IFERROR(VLOOKUP(H524, Crops!$A$3:$B$616, 2, FALSE),
IFERROR(VLOOKUP(H524, Trees!$A$3:$B$615, 2, FALSE),
IFERROR(VLOOKUP(H524, Animals!$A$3:$B$616, 2, FALSE),
IFERROR(VLOOKUP(H524, Gear!$A$3:$B$614, 2, FALSE),
IFERROR(VLOOKUP(H524, Workshop!$A$3:$B$604, 2, FALSE),
IFERROR(VLOOKUP(H524, Fish!$A$3:$B$613, 2, FALSE), 0)))))) &lt;= 0),
AND(NOT(ISBLANK(I524)),
IFERROR(VLOOKUP(I524, Crops!$A$3:$B$616, 2, FALSE),
IFERROR(VLOOKUP(I524, Trees!$A$3:$B$615, 2, FALSE),
IFERROR(VLOOKUP(I524, Animals!$A$3:$B$616, 2, FALSE),
IFERROR(VLOOKUP(I524, Gear!$A$3:$B$614, 2, FALSE),
IFERROR(VLOOKUP(I524, Workshop!$A$3:$B$604, 2, FALSE),
IFERROR(VLOOKUP(I524, Fish!$A$3:$B$613, 2, FALSE), 0)))))) &lt;= 0)), "X", "")</f>
        <v/>
      </c>
    </row>
    <row r="525" spans="3:10" x14ac:dyDescent="0.25">
      <c r="C525">
        <f>$G$1</f>
        <v>12</v>
      </c>
      <c r="D525">
        <f>SUMIF(Animals!G$3:G$616, A525, Animals!F$3:F$616)
+SUMIF(Gear!G$3:G$614, A525, Gear!F$3:F$614)
+SUMIF(Gear!H$3:H$614, A525, Gear!F$3:F$614)
+SUMIF(Gear!I$3:I$614, A525, Gear!F$3:F$614)
+SUMIF(Workshop!G$3:G$603, A525, Workshop!I$3:I$603)
+SUMIF(Workshop!J$3:J$603, A525, Workshop!L$3:L$603)
+SUMIF(Workshop!M$3:M$603, A525, Workshop!O$3:O$603)
+SUMIF(Workshop!P$3:P$603, A525, Workshop!R$3:R$603)
+SUMIF(Fish!G$3:G$616, A525, Fish!I$3:I$616)
+SUMIF(Fish!J$3:J$616, A525, Fish!L$3:L$616)</f>
        <v>0</v>
      </c>
      <c r="E525">
        <f>SUM(C525:D525)</f>
        <v>12</v>
      </c>
      <c r="F525">
        <f>MAX(0, E525-B525)</f>
        <v>12</v>
      </c>
      <c r="J525" t="str">
        <f>IF(OR(
AND(NOT(ISBLANK(G525)),
IFERROR(VLOOKUP(G525, Crops!$A$3:$B$616, 2, FALSE),
IFERROR(VLOOKUP(G525, Trees!$A$3:$B$615, 2, FALSE),
IFERROR(VLOOKUP(G525, Animals!$A$3:$B$616, 2, FALSE),
IFERROR(VLOOKUP(G525, Gear!$A$3:$B$614, 2, FALSE),
IFERROR(VLOOKUP(G525, Workshop!$A$3:$B$604, 2, FALSE),
IFERROR(VLOOKUP(G525, Fish!$A$3:$B$613, 2, FALSE), 0)))))) &lt;= 0),
AND(NOT(ISBLANK(H525)),
IFERROR(VLOOKUP(H525, Crops!$A$3:$B$616, 2, FALSE),
IFERROR(VLOOKUP(H525, Trees!$A$3:$B$615, 2, FALSE),
IFERROR(VLOOKUP(H525, Animals!$A$3:$B$616, 2, FALSE),
IFERROR(VLOOKUP(H525, Gear!$A$3:$B$614, 2, FALSE),
IFERROR(VLOOKUP(H525, Workshop!$A$3:$B$604, 2, FALSE),
IFERROR(VLOOKUP(H525, Fish!$A$3:$B$613, 2, FALSE), 0)))))) &lt;= 0),
AND(NOT(ISBLANK(I525)),
IFERROR(VLOOKUP(I525, Crops!$A$3:$B$616, 2, FALSE),
IFERROR(VLOOKUP(I525, Trees!$A$3:$B$615, 2, FALSE),
IFERROR(VLOOKUP(I525, Animals!$A$3:$B$616, 2, FALSE),
IFERROR(VLOOKUP(I525, Gear!$A$3:$B$614, 2, FALSE),
IFERROR(VLOOKUP(I525, Workshop!$A$3:$B$604, 2, FALSE),
IFERROR(VLOOKUP(I525, Fish!$A$3:$B$613, 2, FALSE), 0)))))) &lt;= 0)), "X", "")</f>
        <v/>
      </c>
    </row>
    <row r="526" spans="3:10" x14ac:dyDescent="0.25">
      <c r="C526">
        <f>$G$1</f>
        <v>12</v>
      </c>
      <c r="D526">
        <f>SUMIF(Animals!G$3:G$616, A526, Animals!F$3:F$616)
+SUMIF(Gear!G$3:G$614, A526, Gear!F$3:F$614)
+SUMIF(Gear!H$3:H$614, A526, Gear!F$3:F$614)
+SUMIF(Gear!I$3:I$614, A526, Gear!F$3:F$614)
+SUMIF(Workshop!G$3:G$603, A526, Workshop!I$3:I$603)
+SUMIF(Workshop!J$3:J$603, A526, Workshop!L$3:L$603)
+SUMIF(Workshop!M$3:M$603, A526, Workshop!O$3:O$603)
+SUMIF(Workshop!P$3:P$603, A526, Workshop!R$3:R$603)
+SUMIF(Fish!G$3:G$616, A526, Fish!I$3:I$616)
+SUMIF(Fish!J$3:J$616, A526, Fish!L$3:L$616)</f>
        <v>0</v>
      </c>
      <c r="E526">
        <f>SUM(C526:D526)</f>
        <v>12</v>
      </c>
      <c r="F526">
        <f>MAX(0, E526-B526)</f>
        <v>12</v>
      </c>
      <c r="J526" t="str">
        <f>IF(OR(
AND(NOT(ISBLANK(G526)),
IFERROR(VLOOKUP(G526, Crops!$A$3:$B$616, 2, FALSE),
IFERROR(VLOOKUP(G526, Trees!$A$3:$B$615, 2, FALSE),
IFERROR(VLOOKUP(G526, Animals!$A$3:$B$616, 2, FALSE),
IFERROR(VLOOKUP(G526, Gear!$A$3:$B$614, 2, FALSE),
IFERROR(VLOOKUP(G526, Workshop!$A$3:$B$604, 2, FALSE),
IFERROR(VLOOKUP(G526, Fish!$A$3:$B$613, 2, FALSE), 0)))))) &lt;= 0),
AND(NOT(ISBLANK(H526)),
IFERROR(VLOOKUP(H526, Crops!$A$3:$B$616, 2, FALSE),
IFERROR(VLOOKUP(H526, Trees!$A$3:$B$615, 2, FALSE),
IFERROR(VLOOKUP(H526, Animals!$A$3:$B$616, 2, FALSE),
IFERROR(VLOOKUP(H526, Gear!$A$3:$B$614, 2, FALSE),
IFERROR(VLOOKUP(H526, Workshop!$A$3:$B$604, 2, FALSE),
IFERROR(VLOOKUP(H526, Fish!$A$3:$B$613, 2, FALSE), 0)))))) &lt;= 0),
AND(NOT(ISBLANK(I526)),
IFERROR(VLOOKUP(I526, Crops!$A$3:$B$616, 2, FALSE),
IFERROR(VLOOKUP(I526, Trees!$A$3:$B$615, 2, FALSE),
IFERROR(VLOOKUP(I526, Animals!$A$3:$B$616, 2, FALSE),
IFERROR(VLOOKUP(I526, Gear!$A$3:$B$614, 2, FALSE),
IFERROR(VLOOKUP(I526, Workshop!$A$3:$B$604, 2, FALSE),
IFERROR(VLOOKUP(I526, Fish!$A$3:$B$613, 2, FALSE), 0)))))) &lt;= 0)), "X", "")</f>
        <v/>
      </c>
    </row>
    <row r="527" spans="3:10" x14ac:dyDescent="0.25">
      <c r="C527">
        <f>$G$1</f>
        <v>12</v>
      </c>
      <c r="D527">
        <f>SUMIF(Animals!G$3:G$616, A527, Animals!F$3:F$616)
+SUMIF(Gear!G$3:G$614, A527, Gear!F$3:F$614)
+SUMIF(Gear!H$3:H$614, A527, Gear!F$3:F$614)
+SUMIF(Gear!I$3:I$614, A527, Gear!F$3:F$614)
+SUMIF(Workshop!G$3:G$603, A527, Workshop!I$3:I$603)
+SUMIF(Workshop!J$3:J$603, A527, Workshop!L$3:L$603)
+SUMIF(Workshop!M$3:M$603, A527, Workshop!O$3:O$603)
+SUMIF(Workshop!P$3:P$603, A527, Workshop!R$3:R$603)
+SUMIF(Fish!G$3:G$616, A527, Fish!I$3:I$616)
+SUMIF(Fish!J$3:J$616, A527, Fish!L$3:L$616)</f>
        <v>0</v>
      </c>
      <c r="E527">
        <f>SUM(C527:D527)</f>
        <v>12</v>
      </c>
      <c r="F527">
        <f>MAX(0, E527-B527)</f>
        <v>12</v>
      </c>
      <c r="J527" t="str">
        <f>IF(OR(
AND(NOT(ISBLANK(G527)),
IFERROR(VLOOKUP(G527, Crops!$A$3:$B$616, 2, FALSE),
IFERROR(VLOOKUP(G527, Trees!$A$3:$B$615, 2, FALSE),
IFERROR(VLOOKUP(G527, Animals!$A$3:$B$616, 2, FALSE),
IFERROR(VLOOKUP(G527, Gear!$A$3:$B$614, 2, FALSE),
IFERROR(VLOOKUP(G527, Workshop!$A$3:$B$604, 2, FALSE),
IFERROR(VLOOKUP(G527, Fish!$A$3:$B$613, 2, FALSE), 0)))))) &lt;= 0),
AND(NOT(ISBLANK(H527)),
IFERROR(VLOOKUP(H527, Crops!$A$3:$B$616, 2, FALSE),
IFERROR(VLOOKUP(H527, Trees!$A$3:$B$615, 2, FALSE),
IFERROR(VLOOKUP(H527, Animals!$A$3:$B$616, 2, FALSE),
IFERROR(VLOOKUP(H527, Gear!$A$3:$B$614, 2, FALSE),
IFERROR(VLOOKUP(H527, Workshop!$A$3:$B$604, 2, FALSE),
IFERROR(VLOOKUP(H527, Fish!$A$3:$B$613, 2, FALSE), 0)))))) &lt;= 0),
AND(NOT(ISBLANK(I527)),
IFERROR(VLOOKUP(I527, Crops!$A$3:$B$616, 2, FALSE),
IFERROR(VLOOKUP(I527, Trees!$A$3:$B$615, 2, FALSE),
IFERROR(VLOOKUP(I527, Animals!$A$3:$B$616, 2, FALSE),
IFERROR(VLOOKUP(I527, Gear!$A$3:$B$614, 2, FALSE),
IFERROR(VLOOKUP(I527, Workshop!$A$3:$B$604, 2, FALSE),
IFERROR(VLOOKUP(I527, Fish!$A$3:$B$613, 2, FALSE), 0)))))) &lt;= 0)), "X", "")</f>
        <v/>
      </c>
    </row>
    <row r="528" spans="3:10" x14ac:dyDescent="0.25">
      <c r="C528">
        <f>$G$1</f>
        <v>12</v>
      </c>
      <c r="D528">
        <f>SUMIF(Animals!G$3:G$616, A528, Animals!F$3:F$616)
+SUMIF(Gear!G$3:G$614, A528, Gear!F$3:F$614)
+SUMIF(Gear!H$3:H$614, A528, Gear!F$3:F$614)
+SUMIF(Gear!I$3:I$614, A528, Gear!F$3:F$614)
+SUMIF(Workshop!G$3:G$603, A528, Workshop!I$3:I$603)
+SUMIF(Workshop!J$3:J$603, A528, Workshop!L$3:L$603)
+SUMIF(Workshop!M$3:M$603, A528, Workshop!O$3:O$603)
+SUMIF(Workshop!P$3:P$603, A528, Workshop!R$3:R$603)
+SUMIF(Fish!G$3:G$616, A528, Fish!I$3:I$616)
+SUMIF(Fish!J$3:J$616, A528, Fish!L$3:L$616)</f>
        <v>0</v>
      </c>
      <c r="E528">
        <f>SUM(C528:D528)</f>
        <v>12</v>
      </c>
      <c r="F528">
        <f>MAX(0, E528-B528)</f>
        <v>12</v>
      </c>
      <c r="J528" t="str">
        <f>IF(OR(
AND(NOT(ISBLANK(G528)),
IFERROR(VLOOKUP(G528, Crops!$A$3:$B$616, 2, FALSE),
IFERROR(VLOOKUP(G528, Trees!$A$3:$B$615, 2, FALSE),
IFERROR(VLOOKUP(G528, Animals!$A$3:$B$616, 2, FALSE),
IFERROR(VLOOKUP(G528, Gear!$A$3:$B$614, 2, FALSE),
IFERROR(VLOOKUP(G528, Workshop!$A$3:$B$604, 2, FALSE),
IFERROR(VLOOKUP(G528, Fish!$A$3:$B$613, 2, FALSE), 0)))))) &lt;= 0),
AND(NOT(ISBLANK(H528)),
IFERROR(VLOOKUP(H528, Crops!$A$3:$B$616, 2, FALSE),
IFERROR(VLOOKUP(H528, Trees!$A$3:$B$615, 2, FALSE),
IFERROR(VLOOKUP(H528, Animals!$A$3:$B$616, 2, FALSE),
IFERROR(VLOOKUP(H528, Gear!$A$3:$B$614, 2, FALSE),
IFERROR(VLOOKUP(H528, Workshop!$A$3:$B$604, 2, FALSE),
IFERROR(VLOOKUP(H528, Fish!$A$3:$B$613, 2, FALSE), 0)))))) &lt;= 0),
AND(NOT(ISBLANK(I528)),
IFERROR(VLOOKUP(I528, Crops!$A$3:$B$616, 2, FALSE),
IFERROR(VLOOKUP(I528, Trees!$A$3:$B$615, 2, FALSE),
IFERROR(VLOOKUP(I528, Animals!$A$3:$B$616, 2, FALSE),
IFERROR(VLOOKUP(I528, Gear!$A$3:$B$614, 2, FALSE),
IFERROR(VLOOKUP(I528, Workshop!$A$3:$B$604, 2, FALSE),
IFERROR(VLOOKUP(I528, Fish!$A$3:$B$613, 2, FALSE), 0)))))) &lt;= 0)), "X", "")</f>
        <v/>
      </c>
    </row>
    <row r="529" spans="3:10" x14ac:dyDescent="0.25">
      <c r="C529">
        <f>$G$1</f>
        <v>12</v>
      </c>
      <c r="D529">
        <f>SUMIF(Animals!G$3:G$616, A529, Animals!F$3:F$616)
+SUMIF(Gear!G$3:G$614, A529, Gear!F$3:F$614)
+SUMIF(Gear!H$3:H$614, A529, Gear!F$3:F$614)
+SUMIF(Gear!I$3:I$614, A529, Gear!F$3:F$614)
+SUMIF(Workshop!G$3:G$603, A529, Workshop!I$3:I$603)
+SUMIF(Workshop!J$3:J$603, A529, Workshop!L$3:L$603)
+SUMIF(Workshop!M$3:M$603, A529, Workshop!O$3:O$603)
+SUMIF(Workshop!P$3:P$603, A529, Workshop!R$3:R$603)
+SUMIF(Fish!G$3:G$616, A529, Fish!I$3:I$616)
+SUMIF(Fish!J$3:J$616, A529, Fish!L$3:L$616)</f>
        <v>0</v>
      </c>
      <c r="E529">
        <f>SUM(C529:D529)</f>
        <v>12</v>
      </c>
      <c r="F529">
        <f>MAX(0, E529-B529)</f>
        <v>12</v>
      </c>
      <c r="J529" t="str">
        <f>IF(OR(
AND(NOT(ISBLANK(G529)),
IFERROR(VLOOKUP(G529, Crops!$A$3:$B$616, 2, FALSE),
IFERROR(VLOOKUP(G529, Trees!$A$3:$B$615, 2, FALSE),
IFERROR(VLOOKUP(G529, Animals!$A$3:$B$616, 2, FALSE),
IFERROR(VLOOKUP(G529, Gear!$A$3:$B$614, 2, FALSE),
IFERROR(VLOOKUP(G529, Workshop!$A$3:$B$604, 2, FALSE),
IFERROR(VLOOKUP(G529, Fish!$A$3:$B$613, 2, FALSE), 0)))))) &lt;= 0),
AND(NOT(ISBLANK(H529)),
IFERROR(VLOOKUP(H529, Crops!$A$3:$B$616, 2, FALSE),
IFERROR(VLOOKUP(H529, Trees!$A$3:$B$615, 2, FALSE),
IFERROR(VLOOKUP(H529, Animals!$A$3:$B$616, 2, FALSE),
IFERROR(VLOOKUP(H529, Gear!$A$3:$B$614, 2, FALSE),
IFERROR(VLOOKUP(H529, Workshop!$A$3:$B$604, 2, FALSE),
IFERROR(VLOOKUP(H529, Fish!$A$3:$B$613, 2, FALSE), 0)))))) &lt;= 0),
AND(NOT(ISBLANK(I529)),
IFERROR(VLOOKUP(I529, Crops!$A$3:$B$616, 2, FALSE),
IFERROR(VLOOKUP(I529, Trees!$A$3:$B$615, 2, FALSE),
IFERROR(VLOOKUP(I529, Animals!$A$3:$B$616, 2, FALSE),
IFERROR(VLOOKUP(I529, Gear!$A$3:$B$614, 2, FALSE),
IFERROR(VLOOKUP(I529, Workshop!$A$3:$B$604, 2, FALSE),
IFERROR(VLOOKUP(I529, Fish!$A$3:$B$613, 2, FALSE), 0)))))) &lt;= 0)), "X", "")</f>
        <v/>
      </c>
    </row>
    <row r="530" spans="3:10" x14ac:dyDescent="0.25">
      <c r="C530">
        <f>$G$1</f>
        <v>12</v>
      </c>
      <c r="D530">
        <f>SUMIF(Animals!G$3:G$616, A530, Animals!F$3:F$616)
+SUMIF(Gear!G$3:G$614, A530, Gear!F$3:F$614)
+SUMIF(Gear!H$3:H$614, A530, Gear!F$3:F$614)
+SUMIF(Gear!I$3:I$614, A530, Gear!F$3:F$614)
+SUMIF(Workshop!G$3:G$603, A530, Workshop!I$3:I$603)
+SUMIF(Workshop!J$3:J$603, A530, Workshop!L$3:L$603)
+SUMIF(Workshop!M$3:M$603, A530, Workshop!O$3:O$603)
+SUMIF(Workshop!P$3:P$603, A530, Workshop!R$3:R$603)
+SUMIF(Fish!G$3:G$616, A530, Fish!I$3:I$616)
+SUMIF(Fish!J$3:J$616, A530, Fish!L$3:L$616)</f>
        <v>0</v>
      </c>
      <c r="E530">
        <f>SUM(C530:D530)</f>
        <v>12</v>
      </c>
      <c r="F530">
        <f>MAX(0, E530-B530)</f>
        <v>12</v>
      </c>
      <c r="J530" t="str">
        <f>IF(OR(
AND(NOT(ISBLANK(G530)),
IFERROR(VLOOKUP(G530, Crops!$A$3:$B$616, 2, FALSE),
IFERROR(VLOOKUP(G530, Trees!$A$3:$B$615, 2, FALSE),
IFERROR(VLOOKUP(G530, Animals!$A$3:$B$616, 2, FALSE),
IFERROR(VLOOKUP(G530, Gear!$A$3:$B$614, 2, FALSE),
IFERROR(VLOOKUP(G530, Workshop!$A$3:$B$604, 2, FALSE),
IFERROR(VLOOKUP(G530, Fish!$A$3:$B$613, 2, FALSE), 0)))))) &lt;= 0),
AND(NOT(ISBLANK(H530)),
IFERROR(VLOOKUP(H530, Crops!$A$3:$B$616, 2, FALSE),
IFERROR(VLOOKUP(H530, Trees!$A$3:$B$615, 2, FALSE),
IFERROR(VLOOKUP(H530, Animals!$A$3:$B$616, 2, FALSE),
IFERROR(VLOOKUP(H530, Gear!$A$3:$B$614, 2, FALSE),
IFERROR(VLOOKUP(H530, Workshop!$A$3:$B$604, 2, FALSE),
IFERROR(VLOOKUP(H530, Fish!$A$3:$B$613, 2, FALSE), 0)))))) &lt;= 0),
AND(NOT(ISBLANK(I530)),
IFERROR(VLOOKUP(I530, Crops!$A$3:$B$616, 2, FALSE),
IFERROR(VLOOKUP(I530, Trees!$A$3:$B$615, 2, FALSE),
IFERROR(VLOOKUP(I530, Animals!$A$3:$B$616, 2, FALSE),
IFERROR(VLOOKUP(I530, Gear!$A$3:$B$614, 2, FALSE),
IFERROR(VLOOKUP(I530, Workshop!$A$3:$B$604, 2, FALSE),
IFERROR(VLOOKUP(I530, Fish!$A$3:$B$613, 2, FALSE), 0)))))) &lt;= 0)), "X", "")</f>
        <v/>
      </c>
    </row>
    <row r="531" spans="3:10" x14ac:dyDescent="0.25">
      <c r="C531">
        <f>$G$1</f>
        <v>12</v>
      </c>
      <c r="D531">
        <f>SUMIF(Animals!G$3:G$616, A531, Animals!F$3:F$616)
+SUMIF(Gear!G$3:G$614, A531, Gear!F$3:F$614)
+SUMIF(Gear!H$3:H$614, A531, Gear!F$3:F$614)
+SUMIF(Gear!I$3:I$614, A531, Gear!F$3:F$614)
+SUMIF(Workshop!G$3:G$603, A531, Workshop!I$3:I$603)
+SUMIF(Workshop!J$3:J$603, A531, Workshop!L$3:L$603)
+SUMIF(Workshop!M$3:M$603, A531, Workshop!O$3:O$603)
+SUMIF(Workshop!P$3:P$603, A531, Workshop!R$3:R$603)
+SUMIF(Fish!G$3:G$616, A531, Fish!I$3:I$616)
+SUMIF(Fish!J$3:J$616, A531, Fish!L$3:L$616)</f>
        <v>0</v>
      </c>
      <c r="E531">
        <f>SUM(C531:D531)</f>
        <v>12</v>
      </c>
      <c r="F531">
        <f>MAX(0, E531-B531)</f>
        <v>12</v>
      </c>
      <c r="J531" t="str">
        <f>IF(OR(
AND(NOT(ISBLANK(G531)),
IFERROR(VLOOKUP(G531, Crops!$A$3:$B$616, 2, FALSE),
IFERROR(VLOOKUP(G531, Trees!$A$3:$B$615, 2, FALSE),
IFERROR(VLOOKUP(G531, Animals!$A$3:$B$616, 2, FALSE),
IFERROR(VLOOKUP(G531, Gear!$A$3:$B$614, 2, FALSE),
IFERROR(VLOOKUP(G531, Workshop!$A$3:$B$604, 2, FALSE),
IFERROR(VLOOKUP(G531, Fish!$A$3:$B$613, 2, FALSE), 0)))))) &lt;= 0),
AND(NOT(ISBLANK(H531)),
IFERROR(VLOOKUP(H531, Crops!$A$3:$B$616, 2, FALSE),
IFERROR(VLOOKUP(H531, Trees!$A$3:$B$615, 2, FALSE),
IFERROR(VLOOKUP(H531, Animals!$A$3:$B$616, 2, FALSE),
IFERROR(VLOOKUP(H531, Gear!$A$3:$B$614, 2, FALSE),
IFERROR(VLOOKUP(H531, Workshop!$A$3:$B$604, 2, FALSE),
IFERROR(VLOOKUP(H531, Fish!$A$3:$B$613, 2, FALSE), 0)))))) &lt;= 0),
AND(NOT(ISBLANK(I531)),
IFERROR(VLOOKUP(I531, Crops!$A$3:$B$616, 2, FALSE),
IFERROR(VLOOKUP(I531, Trees!$A$3:$B$615, 2, FALSE),
IFERROR(VLOOKUP(I531, Animals!$A$3:$B$616, 2, FALSE),
IFERROR(VLOOKUP(I531, Gear!$A$3:$B$614, 2, FALSE),
IFERROR(VLOOKUP(I531, Workshop!$A$3:$B$604, 2, FALSE),
IFERROR(VLOOKUP(I531, Fish!$A$3:$B$613, 2, FALSE), 0)))))) &lt;= 0)), "X", "")</f>
        <v/>
      </c>
    </row>
    <row r="532" spans="3:10" x14ac:dyDescent="0.25">
      <c r="C532">
        <f>$G$1</f>
        <v>12</v>
      </c>
      <c r="D532">
        <f>SUMIF(Animals!G$3:G$616, A532, Animals!F$3:F$616)
+SUMIF(Gear!G$3:G$614, A532, Gear!F$3:F$614)
+SUMIF(Gear!H$3:H$614, A532, Gear!F$3:F$614)
+SUMIF(Gear!I$3:I$614, A532, Gear!F$3:F$614)
+SUMIF(Workshop!G$3:G$603, A532, Workshop!I$3:I$603)
+SUMIF(Workshop!J$3:J$603, A532, Workshop!L$3:L$603)
+SUMIF(Workshop!M$3:M$603, A532, Workshop!O$3:O$603)
+SUMIF(Workshop!P$3:P$603, A532, Workshop!R$3:R$603)
+SUMIF(Fish!G$3:G$616, A532, Fish!I$3:I$616)
+SUMIF(Fish!J$3:J$616, A532, Fish!L$3:L$616)</f>
        <v>0</v>
      </c>
      <c r="E532">
        <f>SUM(C532:D532)</f>
        <v>12</v>
      </c>
      <c r="F532">
        <f>MAX(0, E532-B532)</f>
        <v>12</v>
      </c>
      <c r="J532" t="str">
        <f>IF(OR(
AND(NOT(ISBLANK(G532)),
IFERROR(VLOOKUP(G532, Crops!$A$3:$B$616, 2, FALSE),
IFERROR(VLOOKUP(G532, Trees!$A$3:$B$615, 2, FALSE),
IFERROR(VLOOKUP(G532, Animals!$A$3:$B$616, 2, FALSE),
IFERROR(VLOOKUP(G532, Gear!$A$3:$B$614, 2, FALSE),
IFERROR(VLOOKUP(G532, Workshop!$A$3:$B$604, 2, FALSE),
IFERROR(VLOOKUP(G532, Fish!$A$3:$B$613, 2, FALSE), 0)))))) &lt;= 0),
AND(NOT(ISBLANK(H532)),
IFERROR(VLOOKUP(H532, Crops!$A$3:$B$616, 2, FALSE),
IFERROR(VLOOKUP(H532, Trees!$A$3:$B$615, 2, FALSE),
IFERROR(VLOOKUP(H532, Animals!$A$3:$B$616, 2, FALSE),
IFERROR(VLOOKUP(H532, Gear!$A$3:$B$614, 2, FALSE),
IFERROR(VLOOKUP(H532, Workshop!$A$3:$B$604, 2, FALSE),
IFERROR(VLOOKUP(H532, Fish!$A$3:$B$613, 2, FALSE), 0)))))) &lt;= 0),
AND(NOT(ISBLANK(I532)),
IFERROR(VLOOKUP(I532, Crops!$A$3:$B$616, 2, FALSE),
IFERROR(VLOOKUP(I532, Trees!$A$3:$B$615, 2, FALSE),
IFERROR(VLOOKUP(I532, Animals!$A$3:$B$616, 2, FALSE),
IFERROR(VLOOKUP(I532, Gear!$A$3:$B$614, 2, FALSE),
IFERROR(VLOOKUP(I532, Workshop!$A$3:$B$604, 2, FALSE),
IFERROR(VLOOKUP(I532, Fish!$A$3:$B$613, 2, FALSE), 0)))))) &lt;= 0)), "X", "")</f>
        <v/>
      </c>
    </row>
    <row r="533" spans="3:10" x14ac:dyDescent="0.25">
      <c r="C533">
        <f>$G$1</f>
        <v>12</v>
      </c>
      <c r="D533">
        <f>SUMIF(Animals!G$3:G$616, A533, Animals!F$3:F$616)
+SUMIF(Gear!G$3:G$614, A533, Gear!F$3:F$614)
+SUMIF(Gear!H$3:H$614, A533, Gear!F$3:F$614)
+SUMIF(Gear!I$3:I$614, A533, Gear!F$3:F$614)
+SUMIF(Workshop!G$3:G$603, A533, Workshop!I$3:I$603)
+SUMIF(Workshop!J$3:J$603, A533, Workshop!L$3:L$603)
+SUMIF(Workshop!M$3:M$603, A533, Workshop!O$3:O$603)
+SUMIF(Workshop!P$3:P$603, A533, Workshop!R$3:R$603)
+SUMIF(Fish!G$3:G$616, A533, Fish!I$3:I$616)
+SUMIF(Fish!J$3:J$616, A533, Fish!L$3:L$616)</f>
        <v>0</v>
      </c>
      <c r="E533">
        <f>SUM(C533:D533)</f>
        <v>12</v>
      </c>
      <c r="F533">
        <f>MAX(0, E533-B533)</f>
        <v>12</v>
      </c>
      <c r="J533" t="str">
        <f>IF(OR(
AND(NOT(ISBLANK(G533)),
IFERROR(VLOOKUP(G533, Crops!$A$3:$B$616, 2, FALSE),
IFERROR(VLOOKUP(G533, Trees!$A$3:$B$615, 2, FALSE),
IFERROR(VLOOKUP(G533, Animals!$A$3:$B$616, 2, FALSE),
IFERROR(VLOOKUP(G533, Gear!$A$3:$B$614, 2, FALSE),
IFERROR(VLOOKUP(G533, Workshop!$A$3:$B$604, 2, FALSE),
IFERROR(VLOOKUP(G533, Fish!$A$3:$B$613, 2, FALSE), 0)))))) &lt;= 0),
AND(NOT(ISBLANK(H533)),
IFERROR(VLOOKUP(H533, Crops!$A$3:$B$616, 2, FALSE),
IFERROR(VLOOKUP(H533, Trees!$A$3:$B$615, 2, FALSE),
IFERROR(VLOOKUP(H533, Animals!$A$3:$B$616, 2, FALSE),
IFERROR(VLOOKUP(H533, Gear!$A$3:$B$614, 2, FALSE),
IFERROR(VLOOKUP(H533, Workshop!$A$3:$B$604, 2, FALSE),
IFERROR(VLOOKUP(H533, Fish!$A$3:$B$613, 2, FALSE), 0)))))) &lt;= 0),
AND(NOT(ISBLANK(I533)),
IFERROR(VLOOKUP(I533, Crops!$A$3:$B$616, 2, FALSE),
IFERROR(VLOOKUP(I533, Trees!$A$3:$B$615, 2, FALSE),
IFERROR(VLOOKUP(I533, Animals!$A$3:$B$616, 2, FALSE),
IFERROR(VLOOKUP(I533, Gear!$A$3:$B$614, 2, FALSE),
IFERROR(VLOOKUP(I533, Workshop!$A$3:$B$604, 2, FALSE),
IFERROR(VLOOKUP(I533, Fish!$A$3:$B$613, 2, FALSE), 0)))))) &lt;= 0)), "X", "")</f>
        <v/>
      </c>
    </row>
    <row r="534" spans="3:10" x14ac:dyDescent="0.25">
      <c r="C534">
        <f>$G$1</f>
        <v>12</v>
      </c>
      <c r="D534">
        <f>SUMIF(Animals!G$3:G$616, A534, Animals!F$3:F$616)
+SUMIF(Gear!G$3:G$614, A534, Gear!F$3:F$614)
+SUMIF(Gear!H$3:H$614, A534, Gear!F$3:F$614)
+SUMIF(Gear!I$3:I$614, A534, Gear!F$3:F$614)
+SUMIF(Workshop!G$3:G$603, A534, Workshop!I$3:I$603)
+SUMIF(Workshop!J$3:J$603, A534, Workshop!L$3:L$603)
+SUMIF(Workshop!M$3:M$603, A534, Workshop!O$3:O$603)
+SUMIF(Workshop!P$3:P$603, A534, Workshop!R$3:R$603)
+SUMIF(Fish!G$3:G$616, A534, Fish!I$3:I$616)
+SUMIF(Fish!J$3:J$616, A534, Fish!L$3:L$616)</f>
        <v>0</v>
      </c>
      <c r="E534">
        <f>SUM(C534:D534)</f>
        <v>12</v>
      </c>
      <c r="F534">
        <f>MAX(0, E534-B534)</f>
        <v>12</v>
      </c>
      <c r="J534" t="str">
        <f>IF(OR(
AND(NOT(ISBLANK(G534)),
IFERROR(VLOOKUP(G534, Crops!$A$3:$B$616, 2, FALSE),
IFERROR(VLOOKUP(G534, Trees!$A$3:$B$615, 2, FALSE),
IFERROR(VLOOKUP(G534, Animals!$A$3:$B$616, 2, FALSE),
IFERROR(VLOOKUP(G534, Gear!$A$3:$B$614, 2, FALSE),
IFERROR(VLOOKUP(G534, Workshop!$A$3:$B$604, 2, FALSE),
IFERROR(VLOOKUP(G534, Fish!$A$3:$B$613, 2, FALSE), 0)))))) &lt;= 0),
AND(NOT(ISBLANK(H534)),
IFERROR(VLOOKUP(H534, Crops!$A$3:$B$616, 2, FALSE),
IFERROR(VLOOKUP(H534, Trees!$A$3:$B$615, 2, FALSE),
IFERROR(VLOOKUP(H534, Animals!$A$3:$B$616, 2, FALSE),
IFERROR(VLOOKUP(H534, Gear!$A$3:$B$614, 2, FALSE),
IFERROR(VLOOKUP(H534, Workshop!$A$3:$B$604, 2, FALSE),
IFERROR(VLOOKUP(H534, Fish!$A$3:$B$613, 2, FALSE), 0)))))) &lt;= 0),
AND(NOT(ISBLANK(I534)),
IFERROR(VLOOKUP(I534, Crops!$A$3:$B$616, 2, FALSE),
IFERROR(VLOOKUP(I534, Trees!$A$3:$B$615, 2, FALSE),
IFERROR(VLOOKUP(I534, Animals!$A$3:$B$616, 2, FALSE),
IFERROR(VLOOKUP(I534, Gear!$A$3:$B$614, 2, FALSE),
IFERROR(VLOOKUP(I534, Workshop!$A$3:$B$604, 2, FALSE),
IFERROR(VLOOKUP(I534, Fish!$A$3:$B$613, 2, FALSE), 0)))))) &lt;= 0)), "X", "")</f>
        <v/>
      </c>
    </row>
    <row r="535" spans="3:10" x14ac:dyDescent="0.25">
      <c r="C535">
        <f>$G$1</f>
        <v>12</v>
      </c>
      <c r="D535">
        <f>SUMIF(Animals!G$3:G$616, A535, Animals!F$3:F$616)
+SUMIF(Gear!G$3:G$614, A535, Gear!F$3:F$614)
+SUMIF(Gear!H$3:H$614, A535, Gear!F$3:F$614)
+SUMIF(Gear!I$3:I$614, A535, Gear!F$3:F$614)
+SUMIF(Workshop!G$3:G$603, A535, Workshop!I$3:I$603)
+SUMIF(Workshop!J$3:J$603, A535, Workshop!L$3:L$603)
+SUMIF(Workshop!M$3:M$603, A535, Workshop!O$3:O$603)
+SUMIF(Workshop!P$3:P$603, A535, Workshop!R$3:R$603)
+SUMIF(Fish!G$3:G$616, A535, Fish!I$3:I$616)
+SUMIF(Fish!J$3:J$616, A535, Fish!L$3:L$616)</f>
        <v>0</v>
      </c>
      <c r="E535">
        <f>SUM(C535:D535)</f>
        <v>12</v>
      </c>
      <c r="F535">
        <f>MAX(0, E535-B535)</f>
        <v>12</v>
      </c>
      <c r="J535" t="str">
        <f>IF(OR(
AND(NOT(ISBLANK(G535)),
IFERROR(VLOOKUP(G535, Crops!$A$3:$B$616, 2, FALSE),
IFERROR(VLOOKUP(G535, Trees!$A$3:$B$615, 2, FALSE),
IFERROR(VLOOKUP(G535, Animals!$A$3:$B$616, 2, FALSE),
IFERROR(VLOOKUP(G535, Gear!$A$3:$B$614, 2, FALSE),
IFERROR(VLOOKUP(G535, Workshop!$A$3:$B$604, 2, FALSE),
IFERROR(VLOOKUP(G535, Fish!$A$3:$B$613, 2, FALSE), 0)))))) &lt;= 0),
AND(NOT(ISBLANK(H535)),
IFERROR(VLOOKUP(H535, Crops!$A$3:$B$616, 2, FALSE),
IFERROR(VLOOKUP(H535, Trees!$A$3:$B$615, 2, FALSE),
IFERROR(VLOOKUP(H535, Animals!$A$3:$B$616, 2, FALSE),
IFERROR(VLOOKUP(H535, Gear!$A$3:$B$614, 2, FALSE),
IFERROR(VLOOKUP(H535, Workshop!$A$3:$B$604, 2, FALSE),
IFERROR(VLOOKUP(H535, Fish!$A$3:$B$613, 2, FALSE), 0)))))) &lt;= 0),
AND(NOT(ISBLANK(I535)),
IFERROR(VLOOKUP(I535, Crops!$A$3:$B$616, 2, FALSE),
IFERROR(VLOOKUP(I535, Trees!$A$3:$B$615, 2, FALSE),
IFERROR(VLOOKUP(I535, Animals!$A$3:$B$616, 2, FALSE),
IFERROR(VLOOKUP(I535, Gear!$A$3:$B$614, 2, FALSE),
IFERROR(VLOOKUP(I535, Workshop!$A$3:$B$604, 2, FALSE),
IFERROR(VLOOKUP(I535, Fish!$A$3:$B$613, 2, FALSE), 0)))))) &lt;= 0)), "X", "")</f>
        <v/>
      </c>
    </row>
    <row r="536" spans="3:10" x14ac:dyDescent="0.25">
      <c r="C536">
        <f>$G$1</f>
        <v>12</v>
      </c>
      <c r="D536">
        <f>SUMIF(Animals!G$3:G$616, A536, Animals!F$3:F$616)
+SUMIF(Gear!G$3:G$614, A536, Gear!F$3:F$614)
+SUMIF(Gear!H$3:H$614, A536, Gear!F$3:F$614)
+SUMIF(Gear!I$3:I$614, A536, Gear!F$3:F$614)
+SUMIF(Workshop!G$3:G$603, A536, Workshop!I$3:I$603)
+SUMIF(Workshop!J$3:J$603, A536, Workshop!L$3:L$603)
+SUMIF(Workshop!M$3:M$603, A536, Workshop!O$3:O$603)
+SUMIF(Workshop!P$3:P$603, A536, Workshop!R$3:R$603)
+SUMIF(Fish!G$3:G$616, A536, Fish!I$3:I$616)
+SUMIF(Fish!J$3:J$616, A536, Fish!L$3:L$616)</f>
        <v>0</v>
      </c>
      <c r="E536">
        <f>SUM(C536:D536)</f>
        <v>12</v>
      </c>
      <c r="F536">
        <f>MAX(0, E536-B536)</f>
        <v>12</v>
      </c>
      <c r="J536" t="str">
        <f>IF(OR(
AND(NOT(ISBLANK(G536)),
IFERROR(VLOOKUP(G536, Crops!$A$3:$B$616, 2, FALSE),
IFERROR(VLOOKUP(G536, Trees!$A$3:$B$615, 2, FALSE),
IFERROR(VLOOKUP(G536, Animals!$A$3:$B$616, 2, FALSE),
IFERROR(VLOOKUP(G536, Gear!$A$3:$B$614, 2, FALSE),
IFERROR(VLOOKUP(G536, Workshop!$A$3:$B$604, 2, FALSE),
IFERROR(VLOOKUP(G536, Fish!$A$3:$B$613, 2, FALSE), 0)))))) &lt;= 0),
AND(NOT(ISBLANK(H536)),
IFERROR(VLOOKUP(H536, Crops!$A$3:$B$616, 2, FALSE),
IFERROR(VLOOKUP(H536, Trees!$A$3:$B$615, 2, FALSE),
IFERROR(VLOOKUP(H536, Animals!$A$3:$B$616, 2, FALSE),
IFERROR(VLOOKUP(H536, Gear!$A$3:$B$614, 2, FALSE),
IFERROR(VLOOKUP(H536, Workshop!$A$3:$B$604, 2, FALSE),
IFERROR(VLOOKUP(H536, Fish!$A$3:$B$613, 2, FALSE), 0)))))) &lt;= 0),
AND(NOT(ISBLANK(I536)),
IFERROR(VLOOKUP(I536, Crops!$A$3:$B$616, 2, FALSE),
IFERROR(VLOOKUP(I536, Trees!$A$3:$B$615, 2, FALSE),
IFERROR(VLOOKUP(I536, Animals!$A$3:$B$616, 2, FALSE),
IFERROR(VLOOKUP(I536, Gear!$A$3:$B$614, 2, FALSE),
IFERROR(VLOOKUP(I536, Workshop!$A$3:$B$604, 2, FALSE),
IFERROR(VLOOKUP(I536, Fish!$A$3:$B$613, 2, FALSE), 0)))))) &lt;= 0)), "X", "")</f>
        <v/>
      </c>
    </row>
    <row r="537" spans="3:10" x14ac:dyDescent="0.25">
      <c r="C537">
        <f>$G$1</f>
        <v>12</v>
      </c>
      <c r="D537">
        <f>SUMIF(Animals!G$3:G$616, A537, Animals!F$3:F$616)
+SUMIF(Gear!G$3:G$614, A537, Gear!F$3:F$614)
+SUMIF(Gear!H$3:H$614, A537, Gear!F$3:F$614)
+SUMIF(Gear!I$3:I$614, A537, Gear!F$3:F$614)
+SUMIF(Workshop!G$3:G$603, A537, Workshop!I$3:I$603)
+SUMIF(Workshop!J$3:J$603, A537, Workshop!L$3:L$603)
+SUMIF(Workshop!M$3:M$603, A537, Workshop!O$3:O$603)
+SUMIF(Workshop!P$3:P$603, A537, Workshop!R$3:R$603)
+SUMIF(Fish!G$3:G$616, A537, Fish!I$3:I$616)
+SUMIF(Fish!J$3:J$616, A537, Fish!L$3:L$616)</f>
        <v>0</v>
      </c>
      <c r="E537">
        <f>SUM(C537:D537)</f>
        <v>12</v>
      </c>
      <c r="F537">
        <f>MAX(0, E537-B537)</f>
        <v>12</v>
      </c>
      <c r="J537" t="str">
        <f>IF(OR(
AND(NOT(ISBLANK(G537)),
IFERROR(VLOOKUP(G537, Crops!$A$3:$B$616, 2, FALSE),
IFERROR(VLOOKUP(G537, Trees!$A$3:$B$615, 2, FALSE),
IFERROR(VLOOKUP(G537, Animals!$A$3:$B$616, 2, FALSE),
IFERROR(VLOOKUP(G537, Gear!$A$3:$B$614, 2, FALSE),
IFERROR(VLOOKUP(G537, Workshop!$A$3:$B$604, 2, FALSE),
IFERROR(VLOOKUP(G537, Fish!$A$3:$B$613, 2, FALSE), 0)))))) &lt;= 0),
AND(NOT(ISBLANK(H537)),
IFERROR(VLOOKUP(H537, Crops!$A$3:$B$616, 2, FALSE),
IFERROR(VLOOKUP(H537, Trees!$A$3:$B$615, 2, FALSE),
IFERROR(VLOOKUP(H537, Animals!$A$3:$B$616, 2, FALSE),
IFERROR(VLOOKUP(H537, Gear!$A$3:$B$614, 2, FALSE),
IFERROR(VLOOKUP(H537, Workshop!$A$3:$B$604, 2, FALSE),
IFERROR(VLOOKUP(H537, Fish!$A$3:$B$613, 2, FALSE), 0)))))) &lt;= 0),
AND(NOT(ISBLANK(I537)),
IFERROR(VLOOKUP(I537, Crops!$A$3:$B$616, 2, FALSE),
IFERROR(VLOOKUP(I537, Trees!$A$3:$B$615, 2, FALSE),
IFERROR(VLOOKUP(I537, Animals!$A$3:$B$616, 2, FALSE),
IFERROR(VLOOKUP(I537, Gear!$A$3:$B$614, 2, FALSE),
IFERROR(VLOOKUP(I537, Workshop!$A$3:$B$604, 2, FALSE),
IFERROR(VLOOKUP(I537, Fish!$A$3:$B$613, 2, FALSE), 0)))))) &lt;= 0)), "X", "")</f>
        <v/>
      </c>
    </row>
    <row r="538" spans="3:10" x14ac:dyDescent="0.25">
      <c r="C538">
        <f>$G$1</f>
        <v>12</v>
      </c>
      <c r="D538">
        <f>SUMIF(Animals!G$3:G$616, A538, Animals!F$3:F$616)
+SUMIF(Gear!G$3:G$614, A538, Gear!F$3:F$614)
+SUMIF(Gear!H$3:H$614, A538, Gear!F$3:F$614)
+SUMIF(Gear!I$3:I$614, A538, Gear!F$3:F$614)
+SUMIF(Workshop!G$3:G$603, A538, Workshop!I$3:I$603)
+SUMIF(Workshop!J$3:J$603, A538, Workshop!L$3:L$603)
+SUMIF(Workshop!M$3:M$603, A538, Workshop!O$3:O$603)
+SUMIF(Workshop!P$3:P$603, A538, Workshop!R$3:R$603)
+SUMIF(Fish!G$3:G$616, A538, Fish!I$3:I$616)
+SUMIF(Fish!J$3:J$616, A538, Fish!L$3:L$616)</f>
        <v>0</v>
      </c>
      <c r="E538">
        <f>SUM(C538:D538)</f>
        <v>12</v>
      </c>
      <c r="F538">
        <f>MAX(0, E538-B538)</f>
        <v>12</v>
      </c>
      <c r="J538" t="str">
        <f>IF(OR(
AND(NOT(ISBLANK(G538)),
IFERROR(VLOOKUP(G538, Crops!$A$3:$B$616, 2, FALSE),
IFERROR(VLOOKUP(G538, Trees!$A$3:$B$615, 2, FALSE),
IFERROR(VLOOKUP(G538, Animals!$A$3:$B$616, 2, FALSE),
IFERROR(VLOOKUP(G538, Gear!$A$3:$B$614, 2, FALSE),
IFERROR(VLOOKUP(G538, Workshop!$A$3:$B$604, 2, FALSE),
IFERROR(VLOOKUP(G538, Fish!$A$3:$B$613, 2, FALSE), 0)))))) &lt;= 0),
AND(NOT(ISBLANK(H538)),
IFERROR(VLOOKUP(H538, Crops!$A$3:$B$616, 2, FALSE),
IFERROR(VLOOKUP(H538, Trees!$A$3:$B$615, 2, FALSE),
IFERROR(VLOOKUP(H538, Animals!$A$3:$B$616, 2, FALSE),
IFERROR(VLOOKUP(H538, Gear!$A$3:$B$614, 2, FALSE),
IFERROR(VLOOKUP(H538, Workshop!$A$3:$B$604, 2, FALSE),
IFERROR(VLOOKUP(H538, Fish!$A$3:$B$613, 2, FALSE), 0)))))) &lt;= 0),
AND(NOT(ISBLANK(I538)),
IFERROR(VLOOKUP(I538, Crops!$A$3:$B$616, 2, FALSE),
IFERROR(VLOOKUP(I538, Trees!$A$3:$B$615, 2, FALSE),
IFERROR(VLOOKUP(I538, Animals!$A$3:$B$616, 2, FALSE),
IFERROR(VLOOKUP(I538, Gear!$A$3:$B$614, 2, FALSE),
IFERROR(VLOOKUP(I538, Workshop!$A$3:$B$604, 2, FALSE),
IFERROR(VLOOKUP(I538, Fish!$A$3:$B$613, 2, FALSE), 0)))))) &lt;= 0)), "X", "")</f>
        <v/>
      </c>
    </row>
    <row r="539" spans="3:10" x14ac:dyDescent="0.25">
      <c r="C539">
        <f>$G$1</f>
        <v>12</v>
      </c>
      <c r="D539">
        <f>SUMIF(Animals!G$3:G$616, A539, Animals!F$3:F$616)
+SUMIF(Gear!G$3:G$614, A539, Gear!F$3:F$614)
+SUMIF(Gear!H$3:H$614, A539, Gear!F$3:F$614)
+SUMIF(Gear!I$3:I$614, A539, Gear!F$3:F$614)
+SUMIF(Workshop!G$3:G$603, A539, Workshop!I$3:I$603)
+SUMIF(Workshop!J$3:J$603, A539, Workshop!L$3:L$603)
+SUMIF(Workshop!M$3:M$603, A539, Workshop!O$3:O$603)
+SUMIF(Workshop!P$3:P$603, A539, Workshop!R$3:R$603)
+SUMIF(Fish!G$3:G$616, A539, Fish!I$3:I$616)
+SUMIF(Fish!J$3:J$616, A539, Fish!L$3:L$616)</f>
        <v>0</v>
      </c>
      <c r="E539">
        <f>SUM(C539:D539)</f>
        <v>12</v>
      </c>
      <c r="F539">
        <f>MAX(0, E539-B539)</f>
        <v>12</v>
      </c>
      <c r="J539" t="str">
        <f>IF(OR(
AND(NOT(ISBLANK(G539)),
IFERROR(VLOOKUP(G539, Crops!$A$3:$B$616, 2, FALSE),
IFERROR(VLOOKUP(G539, Trees!$A$3:$B$615, 2, FALSE),
IFERROR(VLOOKUP(G539, Animals!$A$3:$B$616, 2, FALSE),
IFERROR(VLOOKUP(G539, Gear!$A$3:$B$614, 2, FALSE),
IFERROR(VLOOKUP(G539, Workshop!$A$3:$B$604, 2, FALSE),
IFERROR(VLOOKUP(G539, Fish!$A$3:$B$613, 2, FALSE), 0)))))) &lt;= 0),
AND(NOT(ISBLANK(H539)),
IFERROR(VLOOKUP(H539, Crops!$A$3:$B$616, 2, FALSE),
IFERROR(VLOOKUP(H539, Trees!$A$3:$B$615, 2, FALSE),
IFERROR(VLOOKUP(H539, Animals!$A$3:$B$616, 2, FALSE),
IFERROR(VLOOKUP(H539, Gear!$A$3:$B$614, 2, FALSE),
IFERROR(VLOOKUP(H539, Workshop!$A$3:$B$604, 2, FALSE),
IFERROR(VLOOKUP(H539, Fish!$A$3:$B$613, 2, FALSE), 0)))))) &lt;= 0),
AND(NOT(ISBLANK(I539)),
IFERROR(VLOOKUP(I539, Crops!$A$3:$B$616, 2, FALSE),
IFERROR(VLOOKUP(I539, Trees!$A$3:$B$615, 2, FALSE),
IFERROR(VLOOKUP(I539, Animals!$A$3:$B$616, 2, FALSE),
IFERROR(VLOOKUP(I539, Gear!$A$3:$B$614, 2, FALSE),
IFERROR(VLOOKUP(I539, Workshop!$A$3:$B$604, 2, FALSE),
IFERROR(VLOOKUP(I539, Fish!$A$3:$B$613, 2, FALSE), 0)))))) &lt;= 0)), "X", "")</f>
        <v/>
      </c>
    </row>
    <row r="540" spans="3:10" x14ac:dyDescent="0.25">
      <c r="C540">
        <f>$G$1</f>
        <v>12</v>
      </c>
      <c r="D540">
        <f>SUMIF(Animals!G$3:G$616, A540, Animals!F$3:F$616)
+SUMIF(Gear!G$3:G$614, A540, Gear!F$3:F$614)
+SUMIF(Gear!H$3:H$614, A540, Gear!F$3:F$614)
+SUMIF(Gear!I$3:I$614, A540, Gear!F$3:F$614)
+SUMIF(Workshop!G$3:G$603, A540, Workshop!I$3:I$603)
+SUMIF(Workshop!J$3:J$603, A540, Workshop!L$3:L$603)
+SUMIF(Workshop!M$3:M$603, A540, Workshop!O$3:O$603)
+SUMIF(Workshop!P$3:P$603, A540, Workshop!R$3:R$603)
+SUMIF(Fish!G$3:G$616, A540, Fish!I$3:I$616)
+SUMIF(Fish!J$3:J$616, A540, Fish!L$3:L$616)</f>
        <v>0</v>
      </c>
      <c r="E540">
        <f>SUM(C540:D540)</f>
        <v>12</v>
      </c>
      <c r="F540">
        <f>MAX(0, E540-B540)</f>
        <v>12</v>
      </c>
      <c r="J540" t="str">
        <f>IF(OR(
AND(NOT(ISBLANK(G540)),
IFERROR(VLOOKUP(G540, Crops!$A$3:$B$616, 2, FALSE),
IFERROR(VLOOKUP(G540, Trees!$A$3:$B$615, 2, FALSE),
IFERROR(VLOOKUP(G540, Animals!$A$3:$B$616, 2, FALSE),
IFERROR(VLOOKUP(G540, Gear!$A$3:$B$614, 2, FALSE),
IFERROR(VLOOKUP(G540, Workshop!$A$3:$B$604, 2, FALSE),
IFERROR(VLOOKUP(G540, Fish!$A$3:$B$613, 2, FALSE), 0)))))) &lt;= 0),
AND(NOT(ISBLANK(H540)),
IFERROR(VLOOKUP(H540, Crops!$A$3:$B$616, 2, FALSE),
IFERROR(VLOOKUP(H540, Trees!$A$3:$B$615, 2, FALSE),
IFERROR(VLOOKUP(H540, Animals!$A$3:$B$616, 2, FALSE),
IFERROR(VLOOKUP(H540, Gear!$A$3:$B$614, 2, FALSE),
IFERROR(VLOOKUP(H540, Workshop!$A$3:$B$604, 2, FALSE),
IFERROR(VLOOKUP(H540, Fish!$A$3:$B$613, 2, FALSE), 0)))))) &lt;= 0),
AND(NOT(ISBLANK(I540)),
IFERROR(VLOOKUP(I540, Crops!$A$3:$B$616, 2, FALSE),
IFERROR(VLOOKUP(I540, Trees!$A$3:$B$615, 2, FALSE),
IFERROR(VLOOKUP(I540, Animals!$A$3:$B$616, 2, FALSE),
IFERROR(VLOOKUP(I540, Gear!$A$3:$B$614, 2, FALSE),
IFERROR(VLOOKUP(I540, Workshop!$A$3:$B$604, 2, FALSE),
IFERROR(VLOOKUP(I540, Fish!$A$3:$B$613, 2, FALSE), 0)))))) &lt;= 0)), "X", "")</f>
        <v/>
      </c>
    </row>
    <row r="541" spans="3:10" x14ac:dyDescent="0.25">
      <c r="C541">
        <f>$G$1</f>
        <v>12</v>
      </c>
      <c r="D541">
        <f>SUMIF(Animals!G$3:G$616, A541, Animals!F$3:F$616)
+SUMIF(Gear!G$3:G$614, A541, Gear!F$3:F$614)
+SUMIF(Gear!H$3:H$614, A541, Gear!F$3:F$614)
+SUMIF(Gear!I$3:I$614, A541, Gear!F$3:F$614)
+SUMIF(Workshop!G$3:G$603, A541, Workshop!I$3:I$603)
+SUMIF(Workshop!J$3:J$603, A541, Workshop!L$3:L$603)
+SUMIF(Workshop!M$3:M$603, A541, Workshop!O$3:O$603)
+SUMIF(Workshop!P$3:P$603, A541, Workshop!R$3:R$603)
+SUMIF(Fish!G$3:G$616, A541, Fish!I$3:I$616)
+SUMIF(Fish!J$3:J$616, A541, Fish!L$3:L$616)</f>
        <v>0</v>
      </c>
      <c r="E541">
        <f>SUM(C541:D541)</f>
        <v>12</v>
      </c>
      <c r="F541">
        <f>MAX(0, E541-B541)</f>
        <v>12</v>
      </c>
      <c r="J541" t="str">
        <f>IF(OR(
AND(NOT(ISBLANK(G541)),
IFERROR(VLOOKUP(G541, Crops!$A$3:$B$616, 2, FALSE),
IFERROR(VLOOKUP(G541, Trees!$A$3:$B$615, 2, FALSE),
IFERROR(VLOOKUP(G541, Animals!$A$3:$B$616, 2, FALSE),
IFERROR(VLOOKUP(G541, Gear!$A$3:$B$614, 2, FALSE),
IFERROR(VLOOKUP(G541, Workshop!$A$3:$B$604, 2, FALSE),
IFERROR(VLOOKUP(G541, Fish!$A$3:$B$613, 2, FALSE), 0)))))) &lt;= 0),
AND(NOT(ISBLANK(H541)),
IFERROR(VLOOKUP(H541, Crops!$A$3:$B$616, 2, FALSE),
IFERROR(VLOOKUP(H541, Trees!$A$3:$B$615, 2, FALSE),
IFERROR(VLOOKUP(H541, Animals!$A$3:$B$616, 2, FALSE),
IFERROR(VLOOKUP(H541, Gear!$A$3:$B$614, 2, FALSE),
IFERROR(VLOOKUP(H541, Workshop!$A$3:$B$604, 2, FALSE),
IFERROR(VLOOKUP(H541, Fish!$A$3:$B$613, 2, FALSE), 0)))))) &lt;= 0),
AND(NOT(ISBLANK(I541)),
IFERROR(VLOOKUP(I541, Crops!$A$3:$B$616, 2, FALSE),
IFERROR(VLOOKUP(I541, Trees!$A$3:$B$615, 2, FALSE),
IFERROR(VLOOKUP(I541, Animals!$A$3:$B$616, 2, FALSE),
IFERROR(VLOOKUP(I541, Gear!$A$3:$B$614, 2, FALSE),
IFERROR(VLOOKUP(I541, Workshop!$A$3:$B$604, 2, FALSE),
IFERROR(VLOOKUP(I541, Fish!$A$3:$B$613, 2, FALSE), 0)))))) &lt;= 0)), "X", "")</f>
        <v/>
      </c>
    </row>
    <row r="542" spans="3:10" x14ac:dyDescent="0.25">
      <c r="C542">
        <f>$G$1</f>
        <v>12</v>
      </c>
      <c r="D542">
        <f>SUMIF(Animals!G$3:G$616, A542, Animals!F$3:F$616)
+SUMIF(Gear!G$3:G$614, A542, Gear!F$3:F$614)
+SUMIF(Gear!H$3:H$614, A542, Gear!F$3:F$614)
+SUMIF(Gear!I$3:I$614, A542, Gear!F$3:F$614)
+SUMIF(Workshop!G$3:G$603, A542, Workshop!I$3:I$603)
+SUMIF(Workshop!J$3:J$603, A542, Workshop!L$3:L$603)
+SUMIF(Workshop!M$3:M$603, A542, Workshop!O$3:O$603)
+SUMIF(Workshop!P$3:P$603, A542, Workshop!R$3:R$603)
+SUMIF(Fish!G$3:G$616, A542, Fish!I$3:I$616)
+SUMIF(Fish!J$3:J$616, A542, Fish!L$3:L$616)</f>
        <v>0</v>
      </c>
      <c r="E542">
        <f>SUM(C542:D542)</f>
        <v>12</v>
      </c>
      <c r="F542">
        <f>MAX(0, E542-B542)</f>
        <v>12</v>
      </c>
      <c r="J542" t="str">
        <f>IF(OR(
AND(NOT(ISBLANK(G542)),
IFERROR(VLOOKUP(G542, Crops!$A$3:$B$616, 2, FALSE),
IFERROR(VLOOKUP(G542, Trees!$A$3:$B$615, 2, FALSE),
IFERROR(VLOOKUP(G542, Animals!$A$3:$B$616, 2, FALSE),
IFERROR(VLOOKUP(G542, Gear!$A$3:$B$614, 2, FALSE),
IFERROR(VLOOKUP(G542, Workshop!$A$3:$B$604, 2, FALSE),
IFERROR(VLOOKUP(G542, Fish!$A$3:$B$613, 2, FALSE), 0)))))) &lt;= 0),
AND(NOT(ISBLANK(H542)),
IFERROR(VLOOKUP(H542, Crops!$A$3:$B$616, 2, FALSE),
IFERROR(VLOOKUP(H542, Trees!$A$3:$B$615, 2, FALSE),
IFERROR(VLOOKUP(H542, Animals!$A$3:$B$616, 2, FALSE),
IFERROR(VLOOKUP(H542, Gear!$A$3:$B$614, 2, FALSE),
IFERROR(VLOOKUP(H542, Workshop!$A$3:$B$604, 2, FALSE),
IFERROR(VLOOKUP(H542, Fish!$A$3:$B$613, 2, FALSE), 0)))))) &lt;= 0),
AND(NOT(ISBLANK(I542)),
IFERROR(VLOOKUP(I542, Crops!$A$3:$B$616, 2, FALSE),
IFERROR(VLOOKUP(I542, Trees!$A$3:$B$615, 2, FALSE),
IFERROR(VLOOKUP(I542, Animals!$A$3:$B$616, 2, FALSE),
IFERROR(VLOOKUP(I542, Gear!$A$3:$B$614, 2, FALSE),
IFERROR(VLOOKUP(I542, Workshop!$A$3:$B$604, 2, FALSE),
IFERROR(VLOOKUP(I542, Fish!$A$3:$B$613, 2, FALSE), 0)))))) &lt;= 0)), "X", "")</f>
        <v/>
      </c>
    </row>
    <row r="543" spans="3:10" x14ac:dyDescent="0.25">
      <c r="C543">
        <f>$G$1</f>
        <v>12</v>
      </c>
      <c r="D543">
        <f>SUMIF(Animals!G$3:G$616, A543, Animals!F$3:F$616)
+SUMIF(Gear!G$3:G$614, A543, Gear!F$3:F$614)
+SUMIF(Gear!H$3:H$614, A543, Gear!F$3:F$614)
+SUMIF(Gear!I$3:I$614, A543, Gear!F$3:F$614)
+SUMIF(Workshop!G$3:G$603, A543, Workshop!I$3:I$603)
+SUMIF(Workshop!J$3:J$603, A543, Workshop!L$3:L$603)
+SUMIF(Workshop!M$3:M$603, A543, Workshop!O$3:O$603)
+SUMIF(Workshop!P$3:P$603, A543, Workshop!R$3:R$603)
+SUMIF(Fish!G$3:G$616, A543, Fish!I$3:I$616)
+SUMIF(Fish!J$3:J$616, A543, Fish!L$3:L$616)</f>
        <v>0</v>
      </c>
      <c r="E543">
        <f>SUM(C543:D543)</f>
        <v>12</v>
      </c>
      <c r="F543">
        <f>MAX(0, E543-B543)</f>
        <v>12</v>
      </c>
      <c r="J543" t="str">
        <f>IF(OR(
AND(NOT(ISBLANK(G543)),
IFERROR(VLOOKUP(G543, Crops!$A$3:$B$616, 2, FALSE),
IFERROR(VLOOKUP(G543, Trees!$A$3:$B$615, 2, FALSE),
IFERROR(VLOOKUP(G543, Animals!$A$3:$B$616, 2, FALSE),
IFERROR(VLOOKUP(G543, Gear!$A$3:$B$614, 2, FALSE),
IFERROR(VLOOKUP(G543, Workshop!$A$3:$B$604, 2, FALSE),
IFERROR(VLOOKUP(G543, Fish!$A$3:$B$613, 2, FALSE), 0)))))) &lt;= 0),
AND(NOT(ISBLANK(H543)),
IFERROR(VLOOKUP(H543, Crops!$A$3:$B$616, 2, FALSE),
IFERROR(VLOOKUP(H543, Trees!$A$3:$B$615, 2, FALSE),
IFERROR(VLOOKUP(H543, Animals!$A$3:$B$616, 2, FALSE),
IFERROR(VLOOKUP(H543, Gear!$A$3:$B$614, 2, FALSE),
IFERROR(VLOOKUP(H543, Workshop!$A$3:$B$604, 2, FALSE),
IFERROR(VLOOKUP(H543, Fish!$A$3:$B$613, 2, FALSE), 0)))))) &lt;= 0),
AND(NOT(ISBLANK(I543)),
IFERROR(VLOOKUP(I543, Crops!$A$3:$B$616, 2, FALSE),
IFERROR(VLOOKUP(I543, Trees!$A$3:$B$615, 2, FALSE),
IFERROR(VLOOKUP(I543, Animals!$A$3:$B$616, 2, FALSE),
IFERROR(VLOOKUP(I543, Gear!$A$3:$B$614, 2, FALSE),
IFERROR(VLOOKUP(I543, Workshop!$A$3:$B$604, 2, FALSE),
IFERROR(VLOOKUP(I543, Fish!$A$3:$B$613, 2, FALSE), 0)))))) &lt;= 0)), "X", "")</f>
        <v/>
      </c>
    </row>
    <row r="544" spans="3:10" x14ac:dyDescent="0.25">
      <c r="C544">
        <f>$G$1</f>
        <v>12</v>
      </c>
      <c r="D544">
        <f>SUMIF(Animals!G$3:G$616, A544, Animals!F$3:F$616)
+SUMIF(Gear!G$3:G$614, A544, Gear!F$3:F$614)
+SUMIF(Gear!H$3:H$614, A544, Gear!F$3:F$614)
+SUMIF(Gear!I$3:I$614, A544, Gear!F$3:F$614)
+SUMIF(Workshop!G$3:G$603, A544, Workshop!I$3:I$603)
+SUMIF(Workshop!J$3:J$603, A544, Workshop!L$3:L$603)
+SUMIF(Workshop!M$3:M$603, A544, Workshop!O$3:O$603)
+SUMIF(Workshop!P$3:P$603, A544, Workshop!R$3:R$603)
+SUMIF(Fish!G$3:G$616, A544, Fish!I$3:I$616)
+SUMIF(Fish!J$3:J$616, A544, Fish!L$3:L$616)</f>
        <v>0</v>
      </c>
      <c r="E544">
        <f>SUM(C544:D544)</f>
        <v>12</v>
      </c>
      <c r="F544">
        <f>MAX(0, E544-B544)</f>
        <v>12</v>
      </c>
      <c r="J544" t="str">
        <f>IF(OR(
AND(NOT(ISBLANK(G544)),
IFERROR(VLOOKUP(G544, Crops!$A$3:$B$616, 2, FALSE),
IFERROR(VLOOKUP(G544, Trees!$A$3:$B$615, 2, FALSE),
IFERROR(VLOOKUP(G544, Animals!$A$3:$B$616, 2, FALSE),
IFERROR(VLOOKUP(G544, Gear!$A$3:$B$614, 2, FALSE),
IFERROR(VLOOKUP(G544, Workshop!$A$3:$B$604, 2, FALSE),
IFERROR(VLOOKUP(G544, Fish!$A$3:$B$613, 2, FALSE), 0)))))) &lt;= 0),
AND(NOT(ISBLANK(H544)),
IFERROR(VLOOKUP(H544, Crops!$A$3:$B$616, 2, FALSE),
IFERROR(VLOOKUP(H544, Trees!$A$3:$B$615, 2, FALSE),
IFERROR(VLOOKUP(H544, Animals!$A$3:$B$616, 2, FALSE),
IFERROR(VLOOKUP(H544, Gear!$A$3:$B$614, 2, FALSE),
IFERROR(VLOOKUP(H544, Workshop!$A$3:$B$604, 2, FALSE),
IFERROR(VLOOKUP(H544, Fish!$A$3:$B$613, 2, FALSE), 0)))))) &lt;= 0),
AND(NOT(ISBLANK(I544)),
IFERROR(VLOOKUP(I544, Crops!$A$3:$B$616, 2, FALSE),
IFERROR(VLOOKUP(I544, Trees!$A$3:$B$615, 2, FALSE),
IFERROR(VLOOKUP(I544, Animals!$A$3:$B$616, 2, FALSE),
IFERROR(VLOOKUP(I544, Gear!$A$3:$B$614, 2, FALSE),
IFERROR(VLOOKUP(I544, Workshop!$A$3:$B$604, 2, FALSE),
IFERROR(VLOOKUP(I544, Fish!$A$3:$B$613, 2, FALSE), 0)))))) &lt;= 0)), "X", "")</f>
        <v/>
      </c>
    </row>
    <row r="545" spans="3:10" x14ac:dyDescent="0.25">
      <c r="C545">
        <f>$G$1</f>
        <v>12</v>
      </c>
      <c r="D545">
        <f>SUMIF(Animals!G$3:G$616, A545, Animals!F$3:F$616)
+SUMIF(Gear!G$3:G$614, A545, Gear!F$3:F$614)
+SUMIF(Gear!H$3:H$614, A545, Gear!F$3:F$614)
+SUMIF(Gear!I$3:I$614, A545, Gear!F$3:F$614)
+SUMIF(Workshop!G$3:G$603, A545, Workshop!I$3:I$603)
+SUMIF(Workshop!J$3:J$603, A545, Workshop!L$3:L$603)
+SUMIF(Workshop!M$3:M$603, A545, Workshop!O$3:O$603)
+SUMIF(Workshop!P$3:P$603, A545, Workshop!R$3:R$603)
+SUMIF(Fish!G$3:G$616, A545, Fish!I$3:I$616)
+SUMIF(Fish!J$3:J$616, A545, Fish!L$3:L$616)</f>
        <v>0</v>
      </c>
      <c r="E545">
        <f>SUM(C545:D545)</f>
        <v>12</v>
      </c>
      <c r="F545">
        <f>MAX(0, E545-B545)</f>
        <v>12</v>
      </c>
      <c r="J545" t="str">
        <f>IF(OR(
AND(NOT(ISBLANK(G545)),
IFERROR(VLOOKUP(G545, Crops!$A$3:$B$616, 2, FALSE),
IFERROR(VLOOKUP(G545, Trees!$A$3:$B$615, 2, FALSE),
IFERROR(VLOOKUP(G545, Animals!$A$3:$B$616, 2, FALSE),
IFERROR(VLOOKUP(G545, Gear!$A$3:$B$614, 2, FALSE),
IFERROR(VLOOKUP(G545, Workshop!$A$3:$B$604, 2, FALSE),
IFERROR(VLOOKUP(G545, Fish!$A$3:$B$613, 2, FALSE), 0)))))) &lt;= 0),
AND(NOT(ISBLANK(H545)),
IFERROR(VLOOKUP(H545, Crops!$A$3:$B$616, 2, FALSE),
IFERROR(VLOOKUP(H545, Trees!$A$3:$B$615, 2, FALSE),
IFERROR(VLOOKUP(H545, Animals!$A$3:$B$616, 2, FALSE),
IFERROR(VLOOKUP(H545, Gear!$A$3:$B$614, 2, FALSE),
IFERROR(VLOOKUP(H545, Workshop!$A$3:$B$604, 2, FALSE),
IFERROR(VLOOKUP(H545, Fish!$A$3:$B$613, 2, FALSE), 0)))))) &lt;= 0),
AND(NOT(ISBLANK(I545)),
IFERROR(VLOOKUP(I545, Crops!$A$3:$B$616, 2, FALSE),
IFERROR(VLOOKUP(I545, Trees!$A$3:$B$615, 2, FALSE),
IFERROR(VLOOKUP(I545, Animals!$A$3:$B$616, 2, FALSE),
IFERROR(VLOOKUP(I545, Gear!$A$3:$B$614, 2, FALSE),
IFERROR(VLOOKUP(I545, Workshop!$A$3:$B$604, 2, FALSE),
IFERROR(VLOOKUP(I545, Fish!$A$3:$B$613, 2, FALSE), 0)))))) &lt;= 0)), "X", "")</f>
        <v/>
      </c>
    </row>
    <row r="546" spans="3:10" x14ac:dyDescent="0.25">
      <c r="C546">
        <f>$G$1</f>
        <v>12</v>
      </c>
      <c r="D546">
        <f>SUMIF(Animals!G$3:G$616, A546, Animals!F$3:F$616)
+SUMIF(Gear!G$3:G$614, A546, Gear!F$3:F$614)
+SUMIF(Gear!H$3:H$614, A546, Gear!F$3:F$614)
+SUMIF(Gear!I$3:I$614, A546, Gear!F$3:F$614)
+SUMIF(Workshop!G$3:G$603, A546, Workshop!I$3:I$603)
+SUMIF(Workshop!J$3:J$603, A546, Workshop!L$3:L$603)
+SUMIF(Workshop!M$3:M$603, A546, Workshop!O$3:O$603)
+SUMIF(Workshop!P$3:P$603, A546, Workshop!R$3:R$603)
+SUMIF(Fish!G$3:G$616, A546, Fish!I$3:I$616)
+SUMIF(Fish!J$3:J$616, A546, Fish!L$3:L$616)</f>
        <v>0</v>
      </c>
      <c r="E546">
        <f>SUM(C546:D546)</f>
        <v>12</v>
      </c>
      <c r="F546">
        <f>MAX(0, E546-B546)</f>
        <v>12</v>
      </c>
      <c r="J546" t="str">
        <f>IF(OR(
AND(NOT(ISBLANK(G546)),
IFERROR(VLOOKUP(G546, Crops!$A$3:$B$616, 2, FALSE),
IFERROR(VLOOKUP(G546, Trees!$A$3:$B$615, 2, FALSE),
IFERROR(VLOOKUP(G546, Animals!$A$3:$B$616, 2, FALSE),
IFERROR(VLOOKUP(G546, Gear!$A$3:$B$614, 2, FALSE),
IFERROR(VLOOKUP(G546, Workshop!$A$3:$B$604, 2, FALSE),
IFERROR(VLOOKUP(G546, Fish!$A$3:$B$613, 2, FALSE), 0)))))) &lt;= 0),
AND(NOT(ISBLANK(H546)),
IFERROR(VLOOKUP(H546, Crops!$A$3:$B$616, 2, FALSE),
IFERROR(VLOOKUP(H546, Trees!$A$3:$B$615, 2, FALSE),
IFERROR(VLOOKUP(H546, Animals!$A$3:$B$616, 2, FALSE),
IFERROR(VLOOKUP(H546, Gear!$A$3:$B$614, 2, FALSE),
IFERROR(VLOOKUP(H546, Workshop!$A$3:$B$604, 2, FALSE),
IFERROR(VLOOKUP(H546, Fish!$A$3:$B$613, 2, FALSE), 0)))))) &lt;= 0),
AND(NOT(ISBLANK(I546)),
IFERROR(VLOOKUP(I546, Crops!$A$3:$B$616, 2, FALSE),
IFERROR(VLOOKUP(I546, Trees!$A$3:$B$615, 2, FALSE),
IFERROR(VLOOKUP(I546, Animals!$A$3:$B$616, 2, FALSE),
IFERROR(VLOOKUP(I546, Gear!$A$3:$B$614, 2, FALSE),
IFERROR(VLOOKUP(I546, Workshop!$A$3:$B$604, 2, FALSE),
IFERROR(VLOOKUP(I546, Fish!$A$3:$B$613, 2, FALSE), 0)))))) &lt;= 0)), "X", "")</f>
        <v/>
      </c>
    </row>
    <row r="547" spans="3:10" x14ac:dyDescent="0.25">
      <c r="C547">
        <f>$G$1</f>
        <v>12</v>
      </c>
      <c r="D547">
        <f>SUMIF(Animals!G$3:G$616, A547, Animals!F$3:F$616)
+SUMIF(Gear!G$3:G$614, A547, Gear!F$3:F$614)
+SUMIF(Gear!H$3:H$614, A547, Gear!F$3:F$614)
+SUMIF(Gear!I$3:I$614, A547, Gear!F$3:F$614)
+SUMIF(Workshop!G$3:G$603, A547, Workshop!I$3:I$603)
+SUMIF(Workshop!J$3:J$603, A547, Workshop!L$3:L$603)
+SUMIF(Workshop!M$3:M$603, A547, Workshop!O$3:O$603)
+SUMIF(Workshop!P$3:P$603, A547, Workshop!R$3:R$603)
+SUMIF(Fish!G$3:G$616, A547, Fish!I$3:I$616)
+SUMIF(Fish!J$3:J$616, A547, Fish!L$3:L$616)</f>
        <v>0</v>
      </c>
      <c r="E547">
        <f>SUM(C547:D547)</f>
        <v>12</v>
      </c>
      <c r="F547">
        <f>MAX(0, E547-B547)</f>
        <v>12</v>
      </c>
      <c r="J547" t="str">
        <f>IF(OR(
AND(NOT(ISBLANK(G547)),
IFERROR(VLOOKUP(G547, Crops!$A$3:$B$616, 2, FALSE),
IFERROR(VLOOKUP(G547, Trees!$A$3:$B$615, 2, FALSE),
IFERROR(VLOOKUP(G547, Animals!$A$3:$B$616, 2, FALSE),
IFERROR(VLOOKUP(G547, Gear!$A$3:$B$614, 2, FALSE),
IFERROR(VLOOKUP(G547, Workshop!$A$3:$B$604, 2, FALSE),
IFERROR(VLOOKUP(G547, Fish!$A$3:$B$613, 2, FALSE), 0)))))) &lt;= 0),
AND(NOT(ISBLANK(H547)),
IFERROR(VLOOKUP(H547, Crops!$A$3:$B$616, 2, FALSE),
IFERROR(VLOOKUP(H547, Trees!$A$3:$B$615, 2, FALSE),
IFERROR(VLOOKUP(H547, Animals!$A$3:$B$616, 2, FALSE),
IFERROR(VLOOKUP(H547, Gear!$A$3:$B$614, 2, FALSE),
IFERROR(VLOOKUP(H547, Workshop!$A$3:$B$604, 2, FALSE),
IFERROR(VLOOKUP(H547, Fish!$A$3:$B$613, 2, FALSE), 0)))))) &lt;= 0),
AND(NOT(ISBLANK(I547)),
IFERROR(VLOOKUP(I547, Crops!$A$3:$B$616, 2, FALSE),
IFERROR(VLOOKUP(I547, Trees!$A$3:$B$615, 2, FALSE),
IFERROR(VLOOKUP(I547, Animals!$A$3:$B$616, 2, FALSE),
IFERROR(VLOOKUP(I547, Gear!$A$3:$B$614, 2, FALSE),
IFERROR(VLOOKUP(I547, Workshop!$A$3:$B$604, 2, FALSE),
IFERROR(VLOOKUP(I547, Fish!$A$3:$B$613, 2, FALSE), 0)))))) &lt;= 0)), "X", "")</f>
        <v/>
      </c>
    </row>
    <row r="548" spans="3:10" x14ac:dyDescent="0.25">
      <c r="C548">
        <f>$G$1</f>
        <v>12</v>
      </c>
      <c r="D548">
        <f>SUMIF(Animals!G$3:G$616, A548, Animals!F$3:F$616)
+SUMIF(Gear!G$3:G$614, A548, Gear!F$3:F$614)
+SUMIF(Gear!H$3:H$614, A548, Gear!F$3:F$614)
+SUMIF(Gear!I$3:I$614, A548, Gear!F$3:F$614)
+SUMIF(Workshop!G$3:G$603, A548, Workshop!I$3:I$603)
+SUMIF(Workshop!J$3:J$603, A548, Workshop!L$3:L$603)
+SUMIF(Workshop!M$3:M$603, A548, Workshop!O$3:O$603)
+SUMIF(Workshop!P$3:P$603, A548, Workshop!R$3:R$603)
+SUMIF(Fish!G$3:G$616, A548, Fish!I$3:I$616)
+SUMIF(Fish!J$3:J$616, A548, Fish!L$3:L$616)</f>
        <v>0</v>
      </c>
      <c r="E548">
        <f>SUM(C548:D548)</f>
        <v>12</v>
      </c>
      <c r="F548">
        <f>MAX(0, E548-B548)</f>
        <v>12</v>
      </c>
      <c r="J548" t="str">
        <f>IF(OR(
AND(NOT(ISBLANK(G548)),
IFERROR(VLOOKUP(G548, Crops!$A$3:$B$616, 2, FALSE),
IFERROR(VLOOKUP(G548, Trees!$A$3:$B$615, 2, FALSE),
IFERROR(VLOOKUP(G548, Animals!$A$3:$B$616, 2, FALSE),
IFERROR(VLOOKUP(G548, Gear!$A$3:$B$614, 2, FALSE),
IFERROR(VLOOKUP(G548, Workshop!$A$3:$B$604, 2, FALSE),
IFERROR(VLOOKUP(G548, Fish!$A$3:$B$613, 2, FALSE), 0)))))) &lt;= 0),
AND(NOT(ISBLANK(H548)),
IFERROR(VLOOKUP(H548, Crops!$A$3:$B$616, 2, FALSE),
IFERROR(VLOOKUP(H548, Trees!$A$3:$B$615, 2, FALSE),
IFERROR(VLOOKUP(H548, Animals!$A$3:$B$616, 2, FALSE),
IFERROR(VLOOKUP(H548, Gear!$A$3:$B$614, 2, FALSE),
IFERROR(VLOOKUP(H548, Workshop!$A$3:$B$604, 2, FALSE),
IFERROR(VLOOKUP(H548, Fish!$A$3:$B$613, 2, FALSE), 0)))))) &lt;= 0),
AND(NOT(ISBLANK(I548)),
IFERROR(VLOOKUP(I548, Crops!$A$3:$B$616, 2, FALSE),
IFERROR(VLOOKUP(I548, Trees!$A$3:$B$615, 2, FALSE),
IFERROR(VLOOKUP(I548, Animals!$A$3:$B$616, 2, FALSE),
IFERROR(VLOOKUP(I548, Gear!$A$3:$B$614, 2, FALSE),
IFERROR(VLOOKUP(I548, Workshop!$A$3:$B$604, 2, FALSE),
IFERROR(VLOOKUP(I548, Fish!$A$3:$B$613, 2, FALSE), 0)))))) &lt;= 0)), "X", "")</f>
        <v/>
      </c>
    </row>
    <row r="549" spans="3:10" x14ac:dyDescent="0.25">
      <c r="C549">
        <f>$G$1</f>
        <v>12</v>
      </c>
      <c r="D549">
        <f>SUMIF(Animals!G$3:G$616, A549, Animals!F$3:F$616)
+SUMIF(Gear!G$3:G$614, A549, Gear!F$3:F$614)
+SUMIF(Gear!H$3:H$614, A549, Gear!F$3:F$614)
+SUMIF(Gear!I$3:I$614, A549, Gear!F$3:F$614)
+SUMIF(Workshop!G$3:G$603, A549, Workshop!I$3:I$603)
+SUMIF(Workshop!J$3:J$603, A549, Workshop!L$3:L$603)
+SUMIF(Workshop!M$3:M$603, A549, Workshop!O$3:O$603)
+SUMIF(Workshop!P$3:P$603, A549, Workshop!R$3:R$603)
+SUMIF(Fish!G$3:G$616, A549, Fish!I$3:I$616)
+SUMIF(Fish!J$3:J$616, A549, Fish!L$3:L$616)</f>
        <v>0</v>
      </c>
      <c r="E549">
        <f>SUM(C549:D549)</f>
        <v>12</v>
      </c>
      <c r="F549">
        <f>MAX(0, E549-B549)</f>
        <v>12</v>
      </c>
      <c r="J549" t="str">
        <f>IF(OR(
AND(NOT(ISBLANK(G549)),
IFERROR(VLOOKUP(G549, Crops!$A$3:$B$616, 2, FALSE),
IFERROR(VLOOKUP(G549, Trees!$A$3:$B$615, 2, FALSE),
IFERROR(VLOOKUP(G549, Animals!$A$3:$B$616, 2, FALSE),
IFERROR(VLOOKUP(G549, Gear!$A$3:$B$614, 2, FALSE),
IFERROR(VLOOKUP(G549, Workshop!$A$3:$B$604, 2, FALSE),
IFERROR(VLOOKUP(G549, Fish!$A$3:$B$613, 2, FALSE), 0)))))) &lt;= 0),
AND(NOT(ISBLANK(H549)),
IFERROR(VLOOKUP(H549, Crops!$A$3:$B$616, 2, FALSE),
IFERROR(VLOOKUP(H549, Trees!$A$3:$B$615, 2, FALSE),
IFERROR(VLOOKUP(H549, Animals!$A$3:$B$616, 2, FALSE),
IFERROR(VLOOKUP(H549, Gear!$A$3:$B$614, 2, FALSE),
IFERROR(VLOOKUP(H549, Workshop!$A$3:$B$604, 2, FALSE),
IFERROR(VLOOKUP(H549, Fish!$A$3:$B$613, 2, FALSE), 0)))))) &lt;= 0),
AND(NOT(ISBLANK(I549)),
IFERROR(VLOOKUP(I549, Crops!$A$3:$B$616, 2, FALSE),
IFERROR(VLOOKUP(I549, Trees!$A$3:$B$615, 2, FALSE),
IFERROR(VLOOKUP(I549, Animals!$A$3:$B$616, 2, FALSE),
IFERROR(VLOOKUP(I549, Gear!$A$3:$B$614, 2, FALSE),
IFERROR(VLOOKUP(I549, Workshop!$A$3:$B$604, 2, FALSE),
IFERROR(VLOOKUP(I549, Fish!$A$3:$B$613, 2, FALSE), 0)))))) &lt;= 0)), "X", "")</f>
        <v/>
      </c>
    </row>
    <row r="550" spans="3:10" x14ac:dyDescent="0.25">
      <c r="C550">
        <f>$G$1</f>
        <v>12</v>
      </c>
      <c r="D550">
        <f>SUMIF(Animals!G$3:G$616, A550, Animals!F$3:F$616)
+SUMIF(Gear!G$3:G$614, A550, Gear!F$3:F$614)
+SUMIF(Gear!H$3:H$614, A550, Gear!F$3:F$614)
+SUMIF(Gear!I$3:I$614, A550, Gear!F$3:F$614)
+SUMIF(Workshop!G$3:G$603, A550, Workshop!I$3:I$603)
+SUMIF(Workshop!J$3:J$603, A550, Workshop!L$3:L$603)
+SUMIF(Workshop!M$3:M$603, A550, Workshop!O$3:O$603)
+SUMIF(Workshop!P$3:P$603, A550, Workshop!R$3:R$603)
+SUMIF(Fish!G$3:G$616, A550, Fish!I$3:I$616)
+SUMIF(Fish!J$3:J$616, A550, Fish!L$3:L$616)</f>
        <v>0</v>
      </c>
      <c r="E550">
        <f>SUM(C550:D550)</f>
        <v>12</v>
      </c>
      <c r="F550">
        <f>MAX(0, E550-B550)</f>
        <v>12</v>
      </c>
      <c r="J550" t="str">
        <f>IF(OR(
AND(NOT(ISBLANK(G550)),
IFERROR(VLOOKUP(G550, Crops!$A$3:$B$616, 2, FALSE),
IFERROR(VLOOKUP(G550, Trees!$A$3:$B$615, 2, FALSE),
IFERROR(VLOOKUP(G550, Animals!$A$3:$B$616, 2, FALSE),
IFERROR(VLOOKUP(G550, Gear!$A$3:$B$614, 2, FALSE),
IFERROR(VLOOKUP(G550, Workshop!$A$3:$B$604, 2, FALSE),
IFERROR(VLOOKUP(G550, Fish!$A$3:$B$613, 2, FALSE), 0)))))) &lt;= 0),
AND(NOT(ISBLANK(H550)),
IFERROR(VLOOKUP(H550, Crops!$A$3:$B$616, 2, FALSE),
IFERROR(VLOOKUP(H550, Trees!$A$3:$B$615, 2, FALSE),
IFERROR(VLOOKUP(H550, Animals!$A$3:$B$616, 2, FALSE),
IFERROR(VLOOKUP(H550, Gear!$A$3:$B$614, 2, FALSE),
IFERROR(VLOOKUP(H550, Workshop!$A$3:$B$604, 2, FALSE),
IFERROR(VLOOKUP(H550, Fish!$A$3:$B$613, 2, FALSE), 0)))))) &lt;= 0),
AND(NOT(ISBLANK(I550)),
IFERROR(VLOOKUP(I550, Crops!$A$3:$B$616, 2, FALSE),
IFERROR(VLOOKUP(I550, Trees!$A$3:$B$615, 2, FALSE),
IFERROR(VLOOKUP(I550, Animals!$A$3:$B$616, 2, FALSE),
IFERROR(VLOOKUP(I550, Gear!$A$3:$B$614, 2, FALSE),
IFERROR(VLOOKUP(I550, Workshop!$A$3:$B$604, 2, FALSE),
IFERROR(VLOOKUP(I550, Fish!$A$3:$B$613, 2, FALSE), 0)))))) &lt;= 0)), "X", "")</f>
        <v/>
      </c>
    </row>
    <row r="551" spans="3:10" x14ac:dyDescent="0.25">
      <c r="C551">
        <f>$G$1</f>
        <v>12</v>
      </c>
      <c r="D551">
        <f>SUMIF(Animals!G$3:G$616, A551, Animals!F$3:F$616)
+SUMIF(Gear!G$3:G$614, A551, Gear!F$3:F$614)
+SUMIF(Gear!H$3:H$614, A551, Gear!F$3:F$614)
+SUMIF(Gear!I$3:I$614, A551, Gear!F$3:F$614)
+SUMIF(Workshop!G$3:G$603, A551, Workshop!I$3:I$603)
+SUMIF(Workshop!J$3:J$603, A551, Workshop!L$3:L$603)
+SUMIF(Workshop!M$3:M$603, A551, Workshop!O$3:O$603)
+SUMIF(Workshop!P$3:P$603, A551, Workshop!R$3:R$603)
+SUMIF(Fish!G$3:G$616, A551, Fish!I$3:I$616)
+SUMIF(Fish!J$3:J$616, A551, Fish!L$3:L$616)</f>
        <v>0</v>
      </c>
      <c r="E551">
        <f>SUM(C551:D551)</f>
        <v>12</v>
      </c>
      <c r="F551">
        <f>MAX(0, E551-B551)</f>
        <v>12</v>
      </c>
      <c r="J551" t="str">
        <f>IF(OR(
AND(NOT(ISBLANK(G551)),
IFERROR(VLOOKUP(G551, Crops!$A$3:$B$616, 2, FALSE),
IFERROR(VLOOKUP(G551, Trees!$A$3:$B$615, 2, FALSE),
IFERROR(VLOOKUP(G551, Animals!$A$3:$B$616, 2, FALSE),
IFERROR(VLOOKUP(G551, Gear!$A$3:$B$614, 2, FALSE),
IFERROR(VLOOKUP(G551, Workshop!$A$3:$B$604, 2, FALSE),
IFERROR(VLOOKUP(G551, Fish!$A$3:$B$613, 2, FALSE), 0)))))) &lt;= 0),
AND(NOT(ISBLANK(H551)),
IFERROR(VLOOKUP(H551, Crops!$A$3:$B$616, 2, FALSE),
IFERROR(VLOOKUP(H551, Trees!$A$3:$B$615, 2, FALSE),
IFERROR(VLOOKUP(H551, Animals!$A$3:$B$616, 2, FALSE),
IFERROR(VLOOKUP(H551, Gear!$A$3:$B$614, 2, FALSE),
IFERROR(VLOOKUP(H551, Workshop!$A$3:$B$604, 2, FALSE),
IFERROR(VLOOKUP(H551, Fish!$A$3:$B$613, 2, FALSE), 0)))))) &lt;= 0),
AND(NOT(ISBLANK(I551)),
IFERROR(VLOOKUP(I551, Crops!$A$3:$B$616, 2, FALSE),
IFERROR(VLOOKUP(I551, Trees!$A$3:$B$615, 2, FALSE),
IFERROR(VLOOKUP(I551, Animals!$A$3:$B$616, 2, FALSE),
IFERROR(VLOOKUP(I551, Gear!$A$3:$B$614, 2, FALSE),
IFERROR(VLOOKUP(I551, Workshop!$A$3:$B$604, 2, FALSE),
IFERROR(VLOOKUP(I551, Fish!$A$3:$B$613, 2, FALSE), 0)))))) &lt;= 0)), "X", "")</f>
        <v/>
      </c>
    </row>
    <row r="552" spans="3:10" x14ac:dyDescent="0.25">
      <c r="C552">
        <f>$G$1</f>
        <v>12</v>
      </c>
      <c r="D552">
        <f>SUMIF(Animals!G$3:G$616, A552, Animals!F$3:F$616)
+SUMIF(Gear!G$3:G$614, A552, Gear!F$3:F$614)
+SUMIF(Gear!H$3:H$614, A552, Gear!F$3:F$614)
+SUMIF(Gear!I$3:I$614, A552, Gear!F$3:F$614)
+SUMIF(Workshop!G$3:G$603, A552, Workshop!I$3:I$603)
+SUMIF(Workshop!J$3:J$603, A552, Workshop!L$3:L$603)
+SUMIF(Workshop!M$3:M$603, A552, Workshop!O$3:O$603)
+SUMIF(Workshop!P$3:P$603, A552, Workshop!R$3:R$603)
+SUMIF(Fish!G$3:G$616, A552, Fish!I$3:I$616)
+SUMIF(Fish!J$3:J$616, A552, Fish!L$3:L$616)</f>
        <v>0</v>
      </c>
      <c r="E552">
        <f>SUM(C552:D552)</f>
        <v>12</v>
      </c>
      <c r="F552">
        <f>MAX(0, E552-B552)</f>
        <v>12</v>
      </c>
      <c r="J552" t="str">
        <f>IF(OR(
AND(NOT(ISBLANK(G552)),
IFERROR(VLOOKUP(G552, Crops!$A$3:$B$616, 2, FALSE),
IFERROR(VLOOKUP(G552, Trees!$A$3:$B$615, 2, FALSE),
IFERROR(VLOOKUP(G552, Animals!$A$3:$B$616, 2, FALSE),
IFERROR(VLOOKUP(G552, Gear!$A$3:$B$614, 2, FALSE),
IFERROR(VLOOKUP(G552, Workshop!$A$3:$B$604, 2, FALSE),
IFERROR(VLOOKUP(G552, Fish!$A$3:$B$613, 2, FALSE), 0)))))) &lt;= 0),
AND(NOT(ISBLANK(H552)),
IFERROR(VLOOKUP(H552, Crops!$A$3:$B$616, 2, FALSE),
IFERROR(VLOOKUP(H552, Trees!$A$3:$B$615, 2, FALSE),
IFERROR(VLOOKUP(H552, Animals!$A$3:$B$616, 2, FALSE),
IFERROR(VLOOKUP(H552, Gear!$A$3:$B$614, 2, FALSE),
IFERROR(VLOOKUP(H552, Workshop!$A$3:$B$604, 2, FALSE),
IFERROR(VLOOKUP(H552, Fish!$A$3:$B$613, 2, FALSE), 0)))))) &lt;= 0),
AND(NOT(ISBLANK(I552)),
IFERROR(VLOOKUP(I552, Crops!$A$3:$B$616, 2, FALSE),
IFERROR(VLOOKUP(I552, Trees!$A$3:$B$615, 2, FALSE),
IFERROR(VLOOKUP(I552, Animals!$A$3:$B$616, 2, FALSE),
IFERROR(VLOOKUP(I552, Gear!$A$3:$B$614, 2, FALSE),
IFERROR(VLOOKUP(I552, Workshop!$A$3:$B$604, 2, FALSE),
IFERROR(VLOOKUP(I552, Fish!$A$3:$B$613, 2, FALSE), 0)))))) &lt;= 0)), "X", "")</f>
        <v/>
      </c>
    </row>
    <row r="553" spans="3:10" x14ac:dyDescent="0.25">
      <c r="C553">
        <f>$G$1</f>
        <v>12</v>
      </c>
      <c r="D553">
        <f>SUMIF(Animals!G$3:G$616, A553, Animals!F$3:F$616)
+SUMIF(Gear!G$3:G$614, A553, Gear!F$3:F$614)
+SUMIF(Gear!H$3:H$614, A553, Gear!F$3:F$614)
+SUMIF(Gear!I$3:I$614, A553, Gear!F$3:F$614)
+SUMIF(Workshop!G$3:G$603, A553, Workshop!I$3:I$603)
+SUMIF(Workshop!J$3:J$603, A553, Workshop!L$3:L$603)
+SUMIF(Workshop!M$3:M$603, A553, Workshop!O$3:O$603)
+SUMIF(Workshop!P$3:P$603, A553, Workshop!R$3:R$603)
+SUMIF(Fish!G$3:G$616, A553, Fish!I$3:I$616)
+SUMIF(Fish!J$3:J$616, A553, Fish!L$3:L$616)</f>
        <v>0</v>
      </c>
      <c r="E553">
        <f>SUM(C553:D553)</f>
        <v>12</v>
      </c>
      <c r="F553">
        <f>MAX(0, E553-B553)</f>
        <v>12</v>
      </c>
      <c r="J553" t="str">
        <f>IF(OR(
AND(NOT(ISBLANK(G553)),
IFERROR(VLOOKUP(G553, Crops!$A$3:$B$616, 2, FALSE),
IFERROR(VLOOKUP(G553, Trees!$A$3:$B$615, 2, FALSE),
IFERROR(VLOOKUP(G553, Animals!$A$3:$B$616, 2, FALSE),
IFERROR(VLOOKUP(G553, Gear!$A$3:$B$614, 2, FALSE),
IFERROR(VLOOKUP(G553, Workshop!$A$3:$B$604, 2, FALSE),
IFERROR(VLOOKUP(G553, Fish!$A$3:$B$613, 2, FALSE), 0)))))) &lt;= 0),
AND(NOT(ISBLANK(H553)),
IFERROR(VLOOKUP(H553, Crops!$A$3:$B$616, 2, FALSE),
IFERROR(VLOOKUP(H553, Trees!$A$3:$B$615, 2, FALSE),
IFERROR(VLOOKUP(H553, Animals!$A$3:$B$616, 2, FALSE),
IFERROR(VLOOKUP(H553, Gear!$A$3:$B$614, 2, FALSE),
IFERROR(VLOOKUP(H553, Workshop!$A$3:$B$604, 2, FALSE),
IFERROR(VLOOKUP(H553, Fish!$A$3:$B$613, 2, FALSE), 0)))))) &lt;= 0),
AND(NOT(ISBLANK(I553)),
IFERROR(VLOOKUP(I553, Crops!$A$3:$B$616, 2, FALSE),
IFERROR(VLOOKUP(I553, Trees!$A$3:$B$615, 2, FALSE),
IFERROR(VLOOKUP(I553, Animals!$A$3:$B$616, 2, FALSE),
IFERROR(VLOOKUP(I553, Gear!$A$3:$B$614, 2, FALSE),
IFERROR(VLOOKUP(I553, Workshop!$A$3:$B$604, 2, FALSE),
IFERROR(VLOOKUP(I553, Fish!$A$3:$B$613, 2, FALSE), 0)))))) &lt;= 0)), "X", "")</f>
        <v/>
      </c>
    </row>
    <row r="554" spans="3:10" x14ac:dyDescent="0.25">
      <c r="C554">
        <f>$G$1</f>
        <v>12</v>
      </c>
      <c r="D554">
        <f>SUMIF(Animals!G$3:G$616, A554, Animals!F$3:F$616)
+SUMIF(Gear!G$3:G$614, A554, Gear!F$3:F$614)
+SUMIF(Gear!H$3:H$614, A554, Gear!F$3:F$614)
+SUMIF(Gear!I$3:I$614, A554, Gear!F$3:F$614)
+SUMIF(Workshop!G$3:G$603, A554, Workshop!I$3:I$603)
+SUMIF(Workshop!J$3:J$603, A554, Workshop!L$3:L$603)
+SUMIF(Workshop!M$3:M$603, A554, Workshop!O$3:O$603)
+SUMIF(Workshop!P$3:P$603, A554, Workshop!R$3:R$603)
+SUMIF(Fish!G$3:G$616, A554, Fish!I$3:I$616)
+SUMIF(Fish!J$3:J$616, A554, Fish!L$3:L$616)</f>
        <v>0</v>
      </c>
      <c r="E554">
        <f>SUM(C554:D554)</f>
        <v>12</v>
      </c>
      <c r="F554">
        <f>MAX(0, E554-B554)</f>
        <v>12</v>
      </c>
      <c r="J554" t="str">
        <f>IF(OR(
AND(NOT(ISBLANK(G554)),
IFERROR(VLOOKUP(G554, Crops!$A$3:$B$616, 2, FALSE),
IFERROR(VLOOKUP(G554, Trees!$A$3:$B$615, 2, FALSE),
IFERROR(VLOOKUP(G554, Animals!$A$3:$B$616, 2, FALSE),
IFERROR(VLOOKUP(G554, Gear!$A$3:$B$614, 2, FALSE),
IFERROR(VLOOKUP(G554, Workshop!$A$3:$B$604, 2, FALSE),
IFERROR(VLOOKUP(G554, Fish!$A$3:$B$613, 2, FALSE), 0)))))) &lt;= 0),
AND(NOT(ISBLANK(H554)),
IFERROR(VLOOKUP(H554, Crops!$A$3:$B$616, 2, FALSE),
IFERROR(VLOOKUP(H554, Trees!$A$3:$B$615, 2, FALSE),
IFERROR(VLOOKUP(H554, Animals!$A$3:$B$616, 2, FALSE),
IFERROR(VLOOKUP(H554, Gear!$A$3:$B$614, 2, FALSE),
IFERROR(VLOOKUP(H554, Workshop!$A$3:$B$604, 2, FALSE),
IFERROR(VLOOKUP(H554, Fish!$A$3:$B$613, 2, FALSE), 0)))))) &lt;= 0),
AND(NOT(ISBLANK(I554)),
IFERROR(VLOOKUP(I554, Crops!$A$3:$B$616, 2, FALSE),
IFERROR(VLOOKUP(I554, Trees!$A$3:$B$615, 2, FALSE),
IFERROR(VLOOKUP(I554, Animals!$A$3:$B$616, 2, FALSE),
IFERROR(VLOOKUP(I554, Gear!$A$3:$B$614, 2, FALSE),
IFERROR(VLOOKUP(I554, Workshop!$A$3:$B$604, 2, FALSE),
IFERROR(VLOOKUP(I554, Fish!$A$3:$B$613, 2, FALSE), 0)))))) &lt;= 0)), "X", "")</f>
        <v/>
      </c>
    </row>
    <row r="555" spans="3:10" x14ac:dyDescent="0.25">
      <c r="C555">
        <f>$G$1</f>
        <v>12</v>
      </c>
      <c r="D555">
        <f>SUMIF(Animals!G$3:G$616, A555, Animals!F$3:F$616)
+SUMIF(Gear!G$3:G$614, A555, Gear!F$3:F$614)
+SUMIF(Gear!H$3:H$614, A555, Gear!F$3:F$614)
+SUMIF(Gear!I$3:I$614, A555, Gear!F$3:F$614)
+SUMIF(Workshop!G$3:G$603, A555, Workshop!I$3:I$603)
+SUMIF(Workshop!J$3:J$603, A555, Workshop!L$3:L$603)
+SUMIF(Workshop!M$3:M$603, A555, Workshop!O$3:O$603)
+SUMIF(Workshop!P$3:P$603, A555, Workshop!R$3:R$603)
+SUMIF(Fish!G$3:G$616, A555, Fish!I$3:I$616)
+SUMIF(Fish!J$3:J$616, A555, Fish!L$3:L$616)</f>
        <v>0</v>
      </c>
      <c r="E555">
        <f>SUM(C555:D555)</f>
        <v>12</v>
      </c>
      <c r="F555">
        <f>MAX(0, E555-B555)</f>
        <v>12</v>
      </c>
      <c r="J555" t="str">
        <f>IF(OR(
AND(NOT(ISBLANK(G555)),
IFERROR(VLOOKUP(G555, Crops!$A$3:$B$616, 2, FALSE),
IFERROR(VLOOKUP(G555, Trees!$A$3:$B$615, 2, FALSE),
IFERROR(VLOOKUP(G555, Animals!$A$3:$B$616, 2, FALSE),
IFERROR(VLOOKUP(G555, Gear!$A$3:$B$614, 2, FALSE),
IFERROR(VLOOKUP(G555, Workshop!$A$3:$B$604, 2, FALSE),
IFERROR(VLOOKUP(G555, Fish!$A$3:$B$613, 2, FALSE), 0)))))) &lt;= 0),
AND(NOT(ISBLANK(H555)),
IFERROR(VLOOKUP(H555, Crops!$A$3:$B$616, 2, FALSE),
IFERROR(VLOOKUP(H555, Trees!$A$3:$B$615, 2, FALSE),
IFERROR(VLOOKUP(H555, Animals!$A$3:$B$616, 2, FALSE),
IFERROR(VLOOKUP(H555, Gear!$A$3:$B$614, 2, FALSE),
IFERROR(VLOOKUP(H555, Workshop!$A$3:$B$604, 2, FALSE),
IFERROR(VLOOKUP(H555, Fish!$A$3:$B$613, 2, FALSE), 0)))))) &lt;= 0),
AND(NOT(ISBLANK(I555)),
IFERROR(VLOOKUP(I555, Crops!$A$3:$B$616, 2, FALSE),
IFERROR(VLOOKUP(I555, Trees!$A$3:$B$615, 2, FALSE),
IFERROR(VLOOKUP(I555, Animals!$A$3:$B$616, 2, FALSE),
IFERROR(VLOOKUP(I555, Gear!$A$3:$B$614, 2, FALSE),
IFERROR(VLOOKUP(I555, Workshop!$A$3:$B$604, 2, FALSE),
IFERROR(VLOOKUP(I555, Fish!$A$3:$B$613, 2, FALSE), 0)))))) &lt;= 0)), "X", "")</f>
        <v/>
      </c>
    </row>
    <row r="556" spans="3:10" x14ac:dyDescent="0.25">
      <c r="C556">
        <f>$G$1</f>
        <v>12</v>
      </c>
      <c r="D556">
        <f>SUMIF(Animals!G$3:G$616, A556, Animals!F$3:F$616)
+SUMIF(Gear!G$3:G$614, A556, Gear!F$3:F$614)
+SUMIF(Gear!H$3:H$614, A556, Gear!F$3:F$614)
+SUMIF(Gear!I$3:I$614, A556, Gear!F$3:F$614)
+SUMIF(Workshop!G$3:G$603, A556, Workshop!I$3:I$603)
+SUMIF(Workshop!J$3:J$603, A556, Workshop!L$3:L$603)
+SUMIF(Workshop!M$3:M$603, A556, Workshop!O$3:O$603)
+SUMIF(Workshop!P$3:P$603, A556, Workshop!R$3:R$603)
+SUMIF(Fish!G$3:G$616, A556, Fish!I$3:I$616)
+SUMIF(Fish!J$3:J$616, A556, Fish!L$3:L$616)</f>
        <v>0</v>
      </c>
      <c r="E556">
        <f>SUM(C556:D556)</f>
        <v>12</v>
      </c>
      <c r="F556">
        <f>MAX(0, E556-B556)</f>
        <v>12</v>
      </c>
      <c r="J556" t="str">
        <f>IF(OR(
AND(NOT(ISBLANK(G556)),
IFERROR(VLOOKUP(G556, Crops!$A$3:$B$616, 2, FALSE),
IFERROR(VLOOKUP(G556, Trees!$A$3:$B$615, 2, FALSE),
IFERROR(VLOOKUP(G556, Animals!$A$3:$B$616, 2, FALSE),
IFERROR(VLOOKUP(G556, Gear!$A$3:$B$614, 2, FALSE),
IFERROR(VLOOKUP(G556, Workshop!$A$3:$B$604, 2, FALSE),
IFERROR(VLOOKUP(G556, Fish!$A$3:$B$613, 2, FALSE), 0)))))) &lt;= 0),
AND(NOT(ISBLANK(H556)),
IFERROR(VLOOKUP(H556, Crops!$A$3:$B$616, 2, FALSE),
IFERROR(VLOOKUP(H556, Trees!$A$3:$B$615, 2, FALSE),
IFERROR(VLOOKUP(H556, Animals!$A$3:$B$616, 2, FALSE),
IFERROR(VLOOKUP(H556, Gear!$A$3:$B$614, 2, FALSE),
IFERROR(VLOOKUP(H556, Workshop!$A$3:$B$604, 2, FALSE),
IFERROR(VLOOKUP(H556, Fish!$A$3:$B$613, 2, FALSE), 0)))))) &lt;= 0),
AND(NOT(ISBLANK(I556)),
IFERROR(VLOOKUP(I556, Crops!$A$3:$B$616, 2, FALSE),
IFERROR(VLOOKUP(I556, Trees!$A$3:$B$615, 2, FALSE),
IFERROR(VLOOKUP(I556, Animals!$A$3:$B$616, 2, FALSE),
IFERROR(VLOOKUP(I556, Gear!$A$3:$B$614, 2, FALSE),
IFERROR(VLOOKUP(I556, Workshop!$A$3:$B$604, 2, FALSE),
IFERROR(VLOOKUP(I556, Fish!$A$3:$B$613, 2, FALSE), 0)))))) &lt;= 0)), "X", "")</f>
        <v/>
      </c>
    </row>
    <row r="557" spans="3:10" x14ac:dyDescent="0.25">
      <c r="C557">
        <f>$G$1</f>
        <v>12</v>
      </c>
      <c r="D557">
        <f>SUMIF(Animals!G$3:G$616, A557, Animals!F$3:F$616)
+SUMIF(Gear!G$3:G$614, A557, Gear!F$3:F$614)
+SUMIF(Gear!H$3:H$614, A557, Gear!F$3:F$614)
+SUMIF(Gear!I$3:I$614, A557, Gear!F$3:F$614)
+SUMIF(Workshop!G$3:G$603, A557, Workshop!I$3:I$603)
+SUMIF(Workshop!J$3:J$603, A557, Workshop!L$3:L$603)
+SUMIF(Workshop!M$3:M$603, A557, Workshop!O$3:O$603)
+SUMIF(Workshop!P$3:P$603, A557, Workshop!R$3:R$603)
+SUMIF(Fish!G$3:G$616, A557, Fish!I$3:I$616)
+SUMIF(Fish!J$3:J$616, A557, Fish!L$3:L$616)</f>
        <v>0</v>
      </c>
      <c r="E557">
        <f>SUM(C557:D557)</f>
        <v>12</v>
      </c>
      <c r="F557">
        <f>MAX(0, E557-B557)</f>
        <v>12</v>
      </c>
      <c r="J557" t="str">
        <f>IF(OR(
AND(NOT(ISBLANK(G557)),
IFERROR(VLOOKUP(G557, Crops!$A$3:$B$616, 2, FALSE),
IFERROR(VLOOKUP(G557, Trees!$A$3:$B$615, 2, FALSE),
IFERROR(VLOOKUP(G557, Animals!$A$3:$B$616, 2, FALSE),
IFERROR(VLOOKUP(G557, Gear!$A$3:$B$614, 2, FALSE),
IFERROR(VLOOKUP(G557, Workshop!$A$3:$B$604, 2, FALSE),
IFERROR(VLOOKUP(G557, Fish!$A$3:$B$613, 2, FALSE), 0)))))) &lt;= 0),
AND(NOT(ISBLANK(H557)),
IFERROR(VLOOKUP(H557, Crops!$A$3:$B$616, 2, FALSE),
IFERROR(VLOOKUP(H557, Trees!$A$3:$B$615, 2, FALSE),
IFERROR(VLOOKUP(H557, Animals!$A$3:$B$616, 2, FALSE),
IFERROR(VLOOKUP(H557, Gear!$A$3:$B$614, 2, FALSE),
IFERROR(VLOOKUP(H557, Workshop!$A$3:$B$604, 2, FALSE),
IFERROR(VLOOKUP(H557, Fish!$A$3:$B$613, 2, FALSE), 0)))))) &lt;= 0),
AND(NOT(ISBLANK(I557)),
IFERROR(VLOOKUP(I557, Crops!$A$3:$B$616, 2, FALSE),
IFERROR(VLOOKUP(I557, Trees!$A$3:$B$615, 2, FALSE),
IFERROR(VLOOKUP(I557, Animals!$A$3:$B$616, 2, FALSE),
IFERROR(VLOOKUP(I557, Gear!$A$3:$B$614, 2, FALSE),
IFERROR(VLOOKUP(I557, Workshop!$A$3:$B$604, 2, FALSE),
IFERROR(VLOOKUP(I557, Fish!$A$3:$B$613, 2, FALSE), 0)))))) &lt;= 0)), "X", "")</f>
        <v/>
      </c>
    </row>
    <row r="558" spans="3:10" x14ac:dyDescent="0.25">
      <c r="C558">
        <f>$G$1</f>
        <v>12</v>
      </c>
      <c r="D558">
        <f>SUMIF(Animals!G$3:G$616, A558, Animals!F$3:F$616)
+SUMIF(Gear!G$3:G$614, A558, Gear!F$3:F$614)
+SUMIF(Gear!H$3:H$614, A558, Gear!F$3:F$614)
+SUMIF(Gear!I$3:I$614, A558, Gear!F$3:F$614)
+SUMIF(Workshop!G$3:G$603, A558, Workshop!I$3:I$603)
+SUMIF(Workshop!J$3:J$603, A558, Workshop!L$3:L$603)
+SUMIF(Workshop!M$3:M$603, A558, Workshop!O$3:O$603)
+SUMIF(Workshop!P$3:P$603, A558, Workshop!R$3:R$603)
+SUMIF(Fish!G$3:G$616, A558, Fish!I$3:I$616)
+SUMIF(Fish!J$3:J$616, A558, Fish!L$3:L$616)</f>
        <v>0</v>
      </c>
      <c r="E558">
        <f>SUM(C558:D558)</f>
        <v>12</v>
      </c>
      <c r="F558">
        <f>MAX(0, E558-B558)</f>
        <v>12</v>
      </c>
      <c r="J558" t="str">
        <f>IF(OR(
AND(NOT(ISBLANK(G558)),
IFERROR(VLOOKUP(G558, Crops!$A$3:$B$616, 2, FALSE),
IFERROR(VLOOKUP(G558, Trees!$A$3:$B$615, 2, FALSE),
IFERROR(VLOOKUP(G558, Animals!$A$3:$B$616, 2, FALSE),
IFERROR(VLOOKUP(G558, Gear!$A$3:$B$614, 2, FALSE),
IFERROR(VLOOKUP(G558, Workshop!$A$3:$B$604, 2, FALSE),
IFERROR(VLOOKUP(G558, Fish!$A$3:$B$613, 2, FALSE), 0)))))) &lt;= 0),
AND(NOT(ISBLANK(H558)),
IFERROR(VLOOKUP(H558, Crops!$A$3:$B$616, 2, FALSE),
IFERROR(VLOOKUP(H558, Trees!$A$3:$B$615, 2, FALSE),
IFERROR(VLOOKUP(H558, Animals!$A$3:$B$616, 2, FALSE),
IFERROR(VLOOKUP(H558, Gear!$A$3:$B$614, 2, FALSE),
IFERROR(VLOOKUP(H558, Workshop!$A$3:$B$604, 2, FALSE),
IFERROR(VLOOKUP(H558, Fish!$A$3:$B$613, 2, FALSE), 0)))))) &lt;= 0),
AND(NOT(ISBLANK(I558)),
IFERROR(VLOOKUP(I558, Crops!$A$3:$B$616, 2, FALSE),
IFERROR(VLOOKUP(I558, Trees!$A$3:$B$615, 2, FALSE),
IFERROR(VLOOKUP(I558, Animals!$A$3:$B$616, 2, FALSE),
IFERROR(VLOOKUP(I558, Gear!$A$3:$B$614, 2, FALSE),
IFERROR(VLOOKUP(I558, Workshop!$A$3:$B$604, 2, FALSE),
IFERROR(VLOOKUP(I558, Fish!$A$3:$B$613, 2, FALSE), 0)))))) &lt;= 0)), "X", "")</f>
        <v/>
      </c>
    </row>
    <row r="559" spans="3:10" x14ac:dyDescent="0.25">
      <c r="C559">
        <f>$G$1</f>
        <v>12</v>
      </c>
      <c r="D559">
        <f>SUMIF(Animals!G$3:G$616, A559, Animals!F$3:F$616)
+SUMIF(Gear!G$3:G$614, A559, Gear!F$3:F$614)
+SUMIF(Gear!H$3:H$614, A559, Gear!F$3:F$614)
+SUMIF(Gear!I$3:I$614, A559, Gear!F$3:F$614)
+SUMIF(Workshop!G$3:G$603, A559, Workshop!I$3:I$603)
+SUMIF(Workshop!J$3:J$603, A559, Workshop!L$3:L$603)
+SUMIF(Workshop!M$3:M$603, A559, Workshop!O$3:O$603)
+SUMIF(Workshop!P$3:P$603, A559, Workshop!R$3:R$603)
+SUMIF(Fish!G$3:G$616, A559, Fish!I$3:I$616)
+SUMIF(Fish!J$3:J$616, A559, Fish!L$3:L$616)</f>
        <v>0</v>
      </c>
      <c r="E559">
        <f>SUM(C559:D559)</f>
        <v>12</v>
      </c>
      <c r="F559">
        <f>MAX(0, E559-B559)</f>
        <v>12</v>
      </c>
      <c r="J559" t="str">
        <f>IF(OR(
AND(NOT(ISBLANK(G559)),
IFERROR(VLOOKUP(G559, Crops!$A$3:$B$616, 2, FALSE),
IFERROR(VLOOKUP(G559, Trees!$A$3:$B$615, 2, FALSE),
IFERROR(VLOOKUP(G559, Animals!$A$3:$B$616, 2, FALSE),
IFERROR(VLOOKUP(G559, Gear!$A$3:$B$614, 2, FALSE),
IFERROR(VLOOKUP(G559, Workshop!$A$3:$B$604, 2, FALSE),
IFERROR(VLOOKUP(G559, Fish!$A$3:$B$613, 2, FALSE), 0)))))) &lt;= 0),
AND(NOT(ISBLANK(H559)),
IFERROR(VLOOKUP(H559, Crops!$A$3:$B$616, 2, FALSE),
IFERROR(VLOOKUP(H559, Trees!$A$3:$B$615, 2, FALSE),
IFERROR(VLOOKUP(H559, Animals!$A$3:$B$616, 2, FALSE),
IFERROR(VLOOKUP(H559, Gear!$A$3:$B$614, 2, FALSE),
IFERROR(VLOOKUP(H559, Workshop!$A$3:$B$604, 2, FALSE),
IFERROR(VLOOKUP(H559, Fish!$A$3:$B$613, 2, FALSE), 0)))))) &lt;= 0),
AND(NOT(ISBLANK(I559)),
IFERROR(VLOOKUP(I559, Crops!$A$3:$B$616, 2, FALSE),
IFERROR(VLOOKUP(I559, Trees!$A$3:$B$615, 2, FALSE),
IFERROR(VLOOKUP(I559, Animals!$A$3:$B$616, 2, FALSE),
IFERROR(VLOOKUP(I559, Gear!$A$3:$B$614, 2, FALSE),
IFERROR(VLOOKUP(I559, Workshop!$A$3:$B$604, 2, FALSE),
IFERROR(VLOOKUP(I559, Fish!$A$3:$B$613, 2, FALSE), 0)))))) &lt;= 0)), "X", "")</f>
        <v/>
      </c>
    </row>
    <row r="560" spans="3:10" x14ac:dyDescent="0.25">
      <c r="C560">
        <f>$G$1</f>
        <v>12</v>
      </c>
      <c r="D560">
        <f>SUMIF(Animals!G$3:G$616, A560, Animals!F$3:F$616)
+SUMIF(Gear!G$3:G$614, A560, Gear!F$3:F$614)
+SUMIF(Gear!H$3:H$614, A560, Gear!F$3:F$614)
+SUMIF(Gear!I$3:I$614, A560, Gear!F$3:F$614)
+SUMIF(Workshop!G$3:G$603, A560, Workshop!I$3:I$603)
+SUMIF(Workshop!J$3:J$603, A560, Workshop!L$3:L$603)
+SUMIF(Workshop!M$3:M$603, A560, Workshop!O$3:O$603)
+SUMIF(Workshop!P$3:P$603, A560, Workshop!R$3:R$603)
+SUMIF(Fish!G$3:G$616, A560, Fish!I$3:I$616)
+SUMIF(Fish!J$3:J$616, A560, Fish!L$3:L$616)</f>
        <v>0</v>
      </c>
      <c r="E560">
        <f>SUM(C560:D560)</f>
        <v>12</v>
      </c>
      <c r="F560">
        <f>MAX(0, E560-B560)</f>
        <v>12</v>
      </c>
      <c r="J560" t="str">
        <f>IF(OR(
AND(NOT(ISBLANK(G560)),
IFERROR(VLOOKUP(G560, Crops!$A$3:$B$616, 2, FALSE),
IFERROR(VLOOKUP(G560, Trees!$A$3:$B$615, 2, FALSE),
IFERROR(VLOOKUP(G560, Animals!$A$3:$B$616, 2, FALSE),
IFERROR(VLOOKUP(G560, Gear!$A$3:$B$614, 2, FALSE),
IFERROR(VLOOKUP(G560, Workshop!$A$3:$B$604, 2, FALSE),
IFERROR(VLOOKUP(G560, Fish!$A$3:$B$613, 2, FALSE), 0)))))) &lt;= 0),
AND(NOT(ISBLANK(H560)),
IFERROR(VLOOKUP(H560, Crops!$A$3:$B$616, 2, FALSE),
IFERROR(VLOOKUP(H560, Trees!$A$3:$B$615, 2, FALSE),
IFERROR(VLOOKUP(H560, Animals!$A$3:$B$616, 2, FALSE),
IFERROR(VLOOKUP(H560, Gear!$A$3:$B$614, 2, FALSE),
IFERROR(VLOOKUP(H560, Workshop!$A$3:$B$604, 2, FALSE),
IFERROR(VLOOKUP(H560, Fish!$A$3:$B$613, 2, FALSE), 0)))))) &lt;= 0),
AND(NOT(ISBLANK(I560)),
IFERROR(VLOOKUP(I560, Crops!$A$3:$B$616, 2, FALSE),
IFERROR(VLOOKUP(I560, Trees!$A$3:$B$615, 2, FALSE),
IFERROR(VLOOKUP(I560, Animals!$A$3:$B$616, 2, FALSE),
IFERROR(VLOOKUP(I560, Gear!$A$3:$B$614, 2, FALSE),
IFERROR(VLOOKUP(I560, Workshop!$A$3:$B$604, 2, FALSE),
IFERROR(VLOOKUP(I560, Fish!$A$3:$B$613, 2, FALSE), 0)))))) &lt;= 0)), "X", "")</f>
        <v/>
      </c>
    </row>
    <row r="561" spans="3:10" x14ac:dyDescent="0.25">
      <c r="C561">
        <f>$G$1</f>
        <v>12</v>
      </c>
      <c r="D561">
        <f>SUMIF(Animals!G$3:G$616, A561, Animals!F$3:F$616)
+SUMIF(Gear!G$3:G$614, A561, Gear!F$3:F$614)
+SUMIF(Gear!H$3:H$614, A561, Gear!F$3:F$614)
+SUMIF(Gear!I$3:I$614, A561, Gear!F$3:F$614)
+SUMIF(Workshop!G$3:G$603, A561, Workshop!I$3:I$603)
+SUMIF(Workshop!J$3:J$603, A561, Workshop!L$3:L$603)
+SUMIF(Workshop!M$3:M$603, A561, Workshop!O$3:O$603)
+SUMIF(Workshop!P$3:P$603, A561, Workshop!R$3:R$603)
+SUMIF(Fish!G$3:G$616, A561, Fish!I$3:I$616)
+SUMIF(Fish!J$3:J$616, A561, Fish!L$3:L$616)</f>
        <v>0</v>
      </c>
      <c r="E561">
        <f>SUM(C561:D561)</f>
        <v>12</v>
      </c>
      <c r="F561">
        <f>MAX(0, E561-B561)</f>
        <v>12</v>
      </c>
      <c r="J561" t="str">
        <f>IF(OR(
AND(NOT(ISBLANK(G561)),
IFERROR(VLOOKUP(G561, Crops!$A$3:$B$616, 2, FALSE),
IFERROR(VLOOKUP(G561, Trees!$A$3:$B$615, 2, FALSE),
IFERROR(VLOOKUP(G561, Animals!$A$3:$B$616, 2, FALSE),
IFERROR(VLOOKUP(G561, Gear!$A$3:$B$614, 2, FALSE),
IFERROR(VLOOKUP(G561, Workshop!$A$3:$B$604, 2, FALSE),
IFERROR(VLOOKUP(G561, Fish!$A$3:$B$613, 2, FALSE), 0)))))) &lt;= 0),
AND(NOT(ISBLANK(H561)),
IFERROR(VLOOKUP(H561, Crops!$A$3:$B$616, 2, FALSE),
IFERROR(VLOOKUP(H561, Trees!$A$3:$B$615, 2, FALSE),
IFERROR(VLOOKUP(H561, Animals!$A$3:$B$616, 2, FALSE),
IFERROR(VLOOKUP(H561, Gear!$A$3:$B$614, 2, FALSE),
IFERROR(VLOOKUP(H561, Workshop!$A$3:$B$604, 2, FALSE),
IFERROR(VLOOKUP(H561, Fish!$A$3:$B$613, 2, FALSE), 0)))))) &lt;= 0),
AND(NOT(ISBLANK(I561)),
IFERROR(VLOOKUP(I561, Crops!$A$3:$B$616, 2, FALSE),
IFERROR(VLOOKUP(I561, Trees!$A$3:$B$615, 2, FALSE),
IFERROR(VLOOKUP(I561, Animals!$A$3:$B$616, 2, FALSE),
IFERROR(VLOOKUP(I561, Gear!$A$3:$B$614, 2, FALSE),
IFERROR(VLOOKUP(I561, Workshop!$A$3:$B$604, 2, FALSE),
IFERROR(VLOOKUP(I561, Fish!$A$3:$B$613, 2, FALSE), 0)))))) &lt;= 0)), "X", "")</f>
        <v/>
      </c>
    </row>
    <row r="562" spans="3:10" x14ac:dyDescent="0.25">
      <c r="C562">
        <f>$G$1</f>
        <v>12</v>
      </c>
      <c r="D562">
        <f>SUMIF(Animals!G$3:G$616, A562, Animals!F$3:F$616)
+SUMIF(Gear!G$3:G$614, A562, Gear!F$3:F$614)
+SUMIF(Gear!H$3:H$614, A562, Gear!F$3:F$614)
+SUMIF(Gear!I$3:I$614, A562, Gear!F$3:F$614)
+SUMIF(Workshop!G$3:G$603, A562, Workshop!I$3:I$603)
+SUMIF(Workshop!J$3:J$603, A562, Workshop!L$3:L$603)
+SUMIF(Workshop!M$3:M$603, A562, Workshop!O$3:O$603)
+SUMIF(Workshop!P$3:P$603, A562, Workshop!R$3:R$603)
+SUMIF(Fish!G$3:G$616, A562, Fish!I$3:I$616)
+SUMIF(Fish!J$3:J$616, A562, Fish!L$3:L$616)</f>
        <v>0</v>
      </c>
      <c r="E562">
        <f>SUM(C562:D562)</f>
        <v>12</v>
      </c>
      <c r="F562">
        <f>MAX(0, E562-B562)</f>
        <v>12</v>
      </c>
      <c r="J562" t="str">
        <f>IF(OR(
AND(NOT(ISBLANK(G562)),
IFERROR(VLOOKUP(G562, Crops!$A$3:$B$616, 2, FALSE),
IFERROR(VLOOKUP(G562, Trees!$A$3:$B$615, 2, FALSE),
IFERROR(VLOOKUP(G562, Animals!$A$3:$B$616, 2, FALSE),
IFERROR(VLOOKUP(G562, Gear!$A$3:$B$614, 2, FALSE),
IFERROR(VLOOKUP(G562, Workshop!$A$3:$B$604, 2, FALSE),
IFERROR(VLOOKUP(G562, Fish!$A$3:$B$613, 2, FALSE), 0)))))) &lt;= 0),
AND(NOT(ISBLANK(H562)),
IFERROR(VLOOKUP(H562, Crops!$A$3:$B$616, 2, FALSE),
IFERROR(VLOOKUP(H562, Trees!$A$3:$B$615, 2, FALSE),
IFERROR(VLOOKUP(H562, Animals!$A$3:$B$616, 2, FALSE),
IFERROR(VLOOKUP(H562, Gear!$A$3:$B$614, 2, FALSE),
IFERROR(VLOOKUP(H562, Workshop!$A$3:$B$604, 2, FALSE),
IFERROR(VLOOKUP(H562, Fish!$A$3:$B$613, 2, FALSE), 0)))))) &lt;= 0),
AND(NOT(ISBLANK(I562)),
IFERROR(VLOOKUP(I562, Crops!$A$3:$B$616, 2, FALSE),
IFERROR(VLOOKUP(I562, Trees!$A$3:$B$615, 2, FALSE),
IFERROR(VLOOKUP(I562, Animals!$A$3:$B$616, 2, FALSE),
IFERROR(VLOOKUP(I562, Gear!$A$3:$B$614, 2, FALSE),
IFERROR(VLOOKUP(I562, Workshop!$A$3:$B$604, 2, FALSE),
IFERROR(VLOOKUP(I562, Fish!$A$3:$B$613, 2, FALSE), 0)))))) &lt;= 0)), "X", "")</f>
        <v/>
      </c>
    </row>
    <row r="563" spans="3:10" x14ac:dyDescent="0.25">
      <c r="C563">
        <f>$G$1</f>
        <v>12</v>
      </c>
      <c r="D563">
        <f>SUMIF(Animals!G$3:G$616, A563, Animals!F$3:F$616)
+SUMIF(Gear!G$3:G$614, A563, Gear!F$3:F$614)
+SUMIF(Gear!H$3:H$614, A563, Gear!F$3:F$614)
+SUMIF(Gear!I$3:I$614, A563, Gear!F$3:F$614)
+SUMIF(Workshop!G$3:G$603, A563, Workshop!I$3:I$603)
+SUMIF(Workshop!J$3:J$603, A563, Workshop!L$3:L$603)
+SUMIF(Workshop!M$3:M$603, A563, Workshop!O$3:O$603)
+SUMIF(Workshop!P$3:P$603, A563, Workshop!R$3:R$603)
+SUMIF(Fish!G$3:G$616, A563, Fish!I$3:I$616)
+SUMIF(Fish!J$3:J$616, A563, Fish!L$3:L$616)</f>
        <v>0</v>
      </c>
      <c r="E563">
        <f>SUM(C563:D563)</f>
        <v>12</v>
      </c>
      <c r="F563">
        <f>MAX(0, E563-B563)</f>
        <v>12</v>
      </c>
      <c r="J563" t="str">
        <f>IF(OR(
AND(NOT(ISBLANK(G563)),
IFERROR(VLOOKUP(G563, Crops!$A$3:$B$616, 2, FALSE),
IFERROR(VLOOKUP(G563, Trees!$A$3:$B$615, 2, FALSE),
IFERROR(VLOOKUP(G563, Animals!$A$3:$B$616, 2, FALSE),
IFERROR(VLOOKUP(G563, Gear!$A$3:$B$614, 2, FALSE),
IFERROR(VLOOKUP(G563, Workshop!$A$3:$B$604, 2, FALSE),
IFERROR(VLOOKUP(G563, Fish!$A$3:$B$613, 2, FALSE), 0)))))) &lt;= 0),
AND(NOT(ISBLANK(H563)),
IFERROR(VLOOKUP(H563, Crops!$A$3:$B$616, 2, FALSE),
IFERROR(VLOOKUP(H563, Trees!$A$3:$B$615, 2, FALSE),
IFERROR(VLOOKUP(H563, Animals!$A$3:$B$616, 2, FALSE),
IFERROR(VLOOKUP(H563, Gear!$A$3:$B$614, 2, FALSE),
IFERROR(VLOOKUP(H563, Workshop!$A$3:$B$604, 2, FALSE),
IFERROR(VLOOKUP(H563, Fish!$A$3:$B$613, 2, FALSE), 0)))))) &lt;= 0),
AND(NOT(ISBLANK(I563)),
IFERROR(VLOOKUP(I563, Crops!$A$3:$B$616, 2, FALSE),
IFERROR(VLOOKUP(I563, Trees!$A$3:$B$615, 2, FALSE),
IFERROR(VLOOKUP(I563, Animals!$A$3:$B$616, 2, FALSE),
IFERROR(VLOOKUP(I563, Gear!$A$3:$B$614, 2, FALSE),
IFERROR(VLOOKUP(I563, Workshop!$A$3:$B$604, 2, FALSE),
IFERROR(VLOOKUP(I563, Fish!$A$3:$B$613, 2, FALSE), 0)))))) &lt;= 0)), "X", "")</f>
        <v/>
      </c>
    </row>
    <row r="564" spans="3:10" x14ac:dyDescent="0.25">
      <c r="C564">
        <f>$G$1</f>
        <v>12</v>
      </c>
      <c r="D564">
        <f>SUMIF(Animals!G$3:G$616, A564, Animals!F$3:F$616)
+SUMIF(Gear!G$3:G$614, A564, Gear!F$3:F$614)
+SUMIF(Gear!H$3:H$614, A564, Gear!F$3:F$614)
+SUMIF(Gear!I$3:I$614, A564, Gear!F$3:F$614)
+SUMIF(Workshop!G$3:G$603, A564, Workshop!I$3:I$603)
+SUMIF(Workshop!J$3:J$603, A564, Workshop!L$3:L$603)
+SUMIF(Workshop!M$3:M$603, A564, Workshop!O$3:O$603)
+SUMIF(Workshop!P$3:P$603, A564, Workshop!R$3:R$603)
+SUMIF(Fish!G$3:G$616, A564, Fish!I$3:I$616)
+SUMIF(Fish!J$3:J$616, A564, Fish!L$3:L$616)</f>
        <v>0</v>
      </c>
      <c r="E564">
        <f>SUM(C564:D564)</f>
        <v>12</v>
      </c>
      <c r="F564">
        <f>MAX(0, E564-B564)</f>
        <v>12</v>
      </c>
      <c r="J564" t="str">
        <f>IF(OR(
AND(NOT(ISBLANK(G564)),
IFERROR(VLOOKUP(G564, Crops!$A$3:$B$616, 2, FALSE),
IFERROR(VLOOKUP(G564, Trees!$A$3:$B$615, 2, FALSE),
IFERROR(VLOOKUP(G564, Animals!$A$3:$B$616, 2, FALSE),
IFERROR(VLOOKUP(G564, Gear!$A$3:$B$614, 2, FALSE),
IFERROR(VLOOKUP(G564, Workshop!$A$3:$B$604, 2, FALSE),
IFERROR(VLOOKUP(G564, Fish!$A$3:$B$613, 2, FALSE), 0)))))) &lt;= 0),
AND(NOT(ISBLANK(H564)),
IFERROR(VLOOKUP(H564, Crops!$A$3:$B$616, 2, FALSE),
IFERROR(VLOOKUP(H564, Trees!$A$3:$B$615, 2, FALSE),
IFERROR(VLOOKUP(H564, Animals!$A$3:$B$616, 2, FALSE),
IFERROR(VLOOKUP(H564, Gear!$A$3:$B$614, 2, FALSE),
IFERROR(VLOOKUP(H564, Workshop!$A$3:$B$604, 2, FALSE),
IFERROR(VLOOKUP(H564, Fish!$A$3:$B$613, 2, FALSE), 0)))))) &lt;= 0),
AND(NOT(ISBLANK(I564)),
IFERROR(VLOOKUP(I564, Crops!$A$3:$B$616, 2, FALSE),
IFERROR(VLOOKUP(I564, Trees!$A$3:$B$615, 2, FALSE),
IFERROR(VLOOKUP(I564, Animals!$A$3:$B$616, 2, FALSE),
IFERROR(VLOOKUP(I564, Gear!$A$3:$B$614, 2, FALSE),
IFERROR(VLOOKUP(I564, Workshop!$A$3:$B$604, 2, FALSE),
IFERROR(VLOOKUP(I564, Fish!$A$3:$B$613, 2, FALSE), 0)))))) &lt;= 0)), "X", "")</f>
        <v/>
      </c>
    </row>
    <row r="565" spans="3:10" x14ac:dyDescent="0.25">
      <c r="C565">
        <f>$G$1</f>
        <v>12</v>
      </c>
      <c r="D565">
        <f>SUMIF(Animals!G$3:G$616, A565, Animals!F$3:F$616)
+SUMIF(Gear!G$3:G$614, A565, Gear!F$3:F$614)
+SUMIF(Gear!H$3:H$614, A565, Gear!F$3:F$614)
+SUMIF(Gear!I$3:I$614, A565, Gear!F$3:F$614)
+SUMIF(Workshop!G$3:G$603, A565, Workshop!I$3:I$603)
+SUMIF(Workshop!J$3:J$603, A565, Workshop!L$3:L$603)
+SUMIF(Workshop!M$3:M$603, A565, Workshop!O$3:O$603)
+SUMIF(Workshop!P$3:P$603, A565, Workshop!R$3:R$603)
+SUMIF(Fish!G$3:G$616, A565, Fish!I$3:I$616)
+SUMIF(Fish!J$3:J$616, A565, Fish!L$3:L$616)</f>
        <v>0</v>
      </c>
      <c r="E565">
        <f>SUM(C565:D565)</f>
        <v>12</v>
      </c>
      <c r="F565">
        <f>MAX(0, E565-B565)</f>
        <v>12</v>
      </c>
      <c r="J565" t="str">
        <f>IF(OR(
AND(NOT(ISBLANK(G565)),
IFERROR(VLOOKUP(G565, Crops!$A$3:$B$616, 2, FALSE),
IFERROR(VLOOKUP(G565, Trees!$A$3:$B$615, 2, FALSE),
IFERROR(VLOOKUP(G565, Animals!$A$3:$B$616, 2, FALSE),
IFERROR(VLOOKUP(G565, Gear!$A$3:$B$614, 2, FALSE),
IFERROR(VLOOKUP(G565, Workshop!$A$3:$B$604, 2, FALSE),
IFERROR(VLOOKUP(G565, Fish!$A$3:$B$613, 2, FALSE), 0)))))) &lt;= 0),
AND(NOT(ISBLANK(H565)),
IFERROR(VLOOKUP(H565, Crops!$A$3:$B$616, 2, FALSE),
IFERROR(VLOOKUP(H565, Trees!$A$3:$B$615, 2, FALSE),
IFERROR(VLOOKUP(H565, Animals!$A$3:$B$616, 2, FALSE),
IFERROR(VLOOKUP(H565, Gear!$A$3:$B$614, 2, FALSE),
IFERROR(VLOOKUP(H565, Workshop!$A$3:$B$604, 2, FALSE),
IFERROR(VLOOKUP(H565, Fish!$A$3:$B$613, 2, FALSE), 0)))))) &lt;= 0),
AND(NOT(ISBLANK(I565)),
IFERROR(VLOOKUP(I565, Crops!$A$3:$B$616, 2, FALSE),
IFERROR(VLOOKUP(I565, Trees!$A$3:$B$615, 2, FALSE),
IFERROR(VLOOKUP(I565, Animals!$A$3:$B$616, 2, FALSE),
IFERROR(VLOOKUP(I565, Gear!$A$3:$B$614, 2, FALSE),
IFERROR(VLOOKUP(I565, Workshop!$A$3:$B$604, 2, FALSE),
IFERROR(VLOOKUP(I565, Fish!$A$3:$B$613, 2, FALSE), 0)))))) &lt;= 0)), "X", "")</f>
        <v/>
      </c>
    </row>
    <row r="566" spans="3:10" x14ac:dyDescent="0.25">
      <c r="C566">
        <f>$G$1</f>
        <v>12</v>
      </c>
      <c r="D566">
        <f>SUMIF(Animals!G$3:G$616, A566, Animals!F$3:F$616)
+SUMIF(Gear!G$3:G$614, A566, Gear!F$3:F$614)
+SUMIF(Gear!H$3:H$614, A566, Gear!F$3:F$614)
+SUMIF(Gear!I$3:I$614, A566, Gear!F$3:F$614)
+SUMIF(Workshop!G$3:G$603, A566, Workshop!I$3:I$603)
+SUMIF(Workshop!J$3:J$603, A566, Workshop!L$3:L$603)
+SUMIF(Workshop!M$3:M$603, A566, Workshop!O$3:O$603)
+SUMIF(Workshop!P$3:P$603, A566, Workshop!R$3:R$603)
+SUMIF(Fish!G$3:G$616, A566, Fish!I$3:I$616)
+SUMIF(Fish!J$3:J$616, A566, Fish!L$3:L$616)</f>
        <v>0</v>
      </c>
      <c r="E566">
        <f>SUM(C566:D566)</f>
        <v>12</v>
      </c>
      <c r="F566">
        <f>MAX(0, E566-B566)</f>
        <v>12</v>
      </c>
      <c r="J566" t="str">
        <f>IF(OR(
AND(NOT(ISBLANK(G566)),
IFERROR(VLOOKUP(G566, Crops!$A$3:$B$616, 2, FALSE),
IFERROR(VLOOKUP(G566, Trees!$A$3:$B$615, 2, FALSE),
IFERROR(VLOOKUP(G566, Animals!$A$3:$B$616, 2, FALSE),
IFERROR(VLOOKUP(G566, Gear!$A$3:$B$614, 2, FALSE),
IFERROR(VLOOKUP(G566, Workshop!$A$3:$B$604, 2, FALSE),
IFERROR(VLOOKUP(G566, Fish!$A$3:$B$613, 2, FALSE), 0)))))) &lt;= 0),
AND(NOT(ISBLANK(H566)),
IFERROR(VLOOKUP(H566, Crops!$A$3:$B$616, 2, FALSE),
IFERROR(VLOOKUP(H566, Trees!$A$3:$B$615, 2, FALSE),
IFERROR(VLOOKUP(H566, Animals!$A$3:$B$616, 2, FALSE),
IFERROR(VLOOKUP(H566, Gear!$A$3:$B$614, 2, FALSE),
IFERROR(VLOOKUP(H566, Workshop!$A$3:$B$604, 2, FALSE),
IFERROR(VLOOKUP(H566, Fish!$A$3:$B$613, 2, FALSE), 0)))))) &lt;= 0),
AND(NOT(ISBLANK(I566)),
IFERROR(VLOOKUP(I566, Crops!$A$3:$B$616, 2, FALSE),
IFERROR(VLOOKUP(I566, Trees!$A$3:$B$615, 2, FALSE),
IFERROR(VLOOKUP(I566, Animals!$A$3:$B$616, 2, FALSE),
IFERROR(VLOOKUP(I566, Gear!$A$3:$B$614, 2, FALSE),
IFERROR(VLOOKUP(I566, Workshop!$A$3:$B$604, 2, FALSE),
IFERROR(VLOOKUP(I566, Fish!$A$3:$B$613, 2, FALSE), 0)))))) &lt;= 0)), "X", "")</f>
        <v/>
      </c>
    </row>
    <row r="567" spans="3:10" x14ac:dyDescent="0.25">
      <c r="C567">
        <f>$G$1</f>
        <v>12</v>
      </c>
      <c r="D567">
        <f>SUMIF(Animals!G$3:G$616, A567, Animals!F$3:F$616)
+SUMIF(Gear!G$3:G$614, A567, Gear!F$3:F$614)
+SUMIF(Gear!H$3:H$614, A567, Gear!F$3:F$614)
+SUMIF(Gear!I$3:I$614, A567, Gear!F$3:F$614)
+SUMIF(Workshop!G$3:G$603, A567, Workshop!I$3:I$603)
+SUMIF(Workshop!J$3:J$603, A567, Workshop!L$3:L$603)
+SUMIF(Workshop!M$3:M$603, A567, Workshop!O$3:O$603)
+SUMIF(Workshop!P$3:P$603, A567, Workshop!R$3:R$603)
+SUMIF(Fish!G$3:G$616, A567, Fish!I$3:I$616)
+SUMIF(Fish!J$3:J$616, A567, Fish!L$3:L$616)</f>
        <v>0</v>
      </c>
      <c r="E567">
        <f>SUM(C567:D567)</f>
        <v>12</v>
      </c>
      <c r="F567">
        <f>MAX(0, E567-B567)</f>
        <v>12</v>
      </c>
      <c r="J567" t="str">
        <f>IF(OR(
AND(NOT(ISBLANK(G567)),
IFERROR(VLOOKUP(G567, Crops!$A$3:$B$616, 2, FALSE),
IFERROR(VLOOKUP(G567, Trees!$A$3:$B$615, 2, FALSE),
IFERROR(VLOOKUP(G567, Animals!$A$3:$B$616, 2, FALSE),
IFERROR(VLOOKUP(G567, Gear!$A$3:$B$614, 2, FALSE),
IFERROR(VLOOKUP(G567, Workshop!$A$3:$B$604, 2, FALSE),
IFERROR(VLOOKUP(G567, Fish!$A$3:$B$613, 2, FALSE), 0)))))) &lt;= 0),
AND(NOT(ISBLANK(H567)),
IFERROR(VLOOKUP(H567, Crops!$A$3:$B$616, 2, FALSE),
IFERROR(VLOOKUP(H567, Trees!$A$3:$B$615, 2, FALSE),
IFERROR(VLOOKUP(H567, Animals!$A$3:$B$616, 2, FALSE),
IFERROR(VLOOKUP(H567, Gear!$A$3:$B$614, 2, FALSE),
IFERROR(VLOOKUP(H567, Workshop!$A$3:$B$604, 2, FALSE),
IFERROR(VLOOKUP(H567, Fish!$A$3:$B$613, 2, FALSE), 0)))))) &lt;= 0),
AND(NOT(ISBLANK(I567)),
IFERROR(VLOOKUP(I567, Crops!$A$3:$B$616, 2, FALSE),
IFERROR(VLOOKUP(I567, Trees!$A$3:$B$615, 2, FALSE),
IFERROR(VLOOKUP(I567, Animals!$A$3:$B$616, 2, FALSE),
IFERROR(VLOOKUP(I567, Gear!$A$3:$B$614, 2, FALSE),
IFERROR(VLOOKUP(I567, Workshop!$A$3:$B$604, 2, FALSE),
IFERROR(VLOOKUP(I567, Fish!$A$3:$B$613, 2, FALSE), 0)))))) &lt;= 0)), "X", "")</f>
        <v/>
      </c>
    </row>
    <row r="568" spans="3:10" x14ac:dyDescent="0.25">
      <c r="C568">
        <f>$G$1</f>
        <v>12</v>
      </c>
      <c r="D568">
        <f>SUMIF(Animals!G$3:G$616, A568, Animals!F$3:F$616)
+SUMIF(Gear!G$3:G$614, A568, Gear!F$3:F$614)
+SUMIF(Gear!H$3:H$614, A568, Gear!F$3:F$614)
+SUMIF(Gear!I$3:I$614, A568, Gear!F$3:F$614)
+SUMIF(Workshop!G$3:G$603, A568, Workshop!I$3:I$603)
+SUMIF(Workshop!J$3:J$603, A568, Workshop!L$3:L$603)
+SUMIF(Workshop!M$3:M$603, A568, Workshop!O$3:O$603)
+SUMIF(Workshop!P$3:P$603, A568, Workshop!R$3:R$603)
+SUMIF(Fish!G$3:G$616, A568, Fish!I$3:I$616)
+SUMIF(Fish!J$3:J$616, A568, Fish!L$3:L$616)</f>
        <v>0</v>
      </c>
      <c r="E568">
        <f>SUM(C568:D568)</f>
        <v>12</v>
      </c>
      <c r="F568">
        <f>MAX(0, E568-B568)</f>
        <v>12</v>
      </c>
      <c r="J568" t="str">
        <f>IF(OR(
AND(NOT(ISBLANK(G568)),
IFERROR(VLOOKUP(G568, Crops!$A$3:$B$616, 2, FALSE),
IFERROR(VLOOKUP(G568, Trees!$A$3:$B$615, 2, FALSE),
IFERROR(VLOOKUP(G568, Animals!$A$3:$B$616, 2, FALSE),
IFERROR(VLOOKUP(G568, Gear!$A$3:$B$614, 2, FALSE),
IFERROR(VLOOKUP(G568, Workshop!$A$3:$B$604, 2, FALSE),
IFERROR(VLOOKUP(G568, Fish!$A$3:$B$613, 2, FALSE), 0)))))) &lt;= 0),
AND(NOT(ISBLANK(H568)),
IFERROR(VLOOKUP(H568, Crops!$A$3:$B$616, 2, FALSE),
IFERROR(VLOOKUP(H568, Trees!$A$3:$B$615, 2, FALSE),
IFERROR(VLOOKUP(H568, Animals!$A$3:$B$616, 2, FALSE),
IFERROR(VLOOKUP(H568, Gear!$A$3:$B$614, 2, FALSE),
IFERROR(VLOOKUP(H568, Workshop!$A$3:$B$604, 2, FALSE),
IFERROR(VLOOKUP(H568, Fish!$A$3:$B$613, 2, FALSE), 0)))))) &lt;= 0),
AND(NOT(ISBLANK(I568)),
IFERROR(VLOOKUP(I568, Crops!$A$3:$B$616, 2, FALSE),
IFERROR(VLOOKUP(I568, Trees!$A$3:$B$615, 2, FALSE),
IFERROR(VLOOKUP(I568, Animals!$A$3:$B$616, 2, FALSE),
IFERROR(VLOOKUP(I568, Gear!$A$3:$B$614, 2, FALSE),
IFERROR(VLOOKUP(I568, Workshop!$A$3:$B$604, 2, FALSE),
IFERROR(VLOOKUP(I568, Fish!$A$3:$B$613, 2, FALSE), 0)))))) &lt;= 0)), "X", "")</f>
        <v/>
      </c>
    </row>
    <row r="569" spans="3:10" x14ac:dyDescent="0.25">
      <c r="C569">
        <f>$G$1</f>
        <v>12</v>
      </c>
      <c r="D569">
        <f>SUMIF(Animals!G$3:G$616, A569, Animals!F$3:F$616)
+SUMIF(Gear!G$3:G$614, A569, Gear!F$3:F$614)
+SUMIF(Gear!H$3:H$614, A569, Gear!F$3:F$614)
+SUMIF(Gear!I$3:I$614, A569, Gear!F$3:F$614)
+SUMIF(Workshop!G$3:G$603, A569, Workshop!I$3:I$603)
+SUMIF(Workshop!J$3:J$603, A569, Workshop!L$3:L$603)
+SUMIF(Workshop!M$3:M$603, A569, Workshop!O$3:O$603)
+SUMIF(Workshop!P$3:P$603, A569, Workshop!R$3:R$603)
+SUMIF(Fish!G$3:G$616, A569, Fish!I$3:I$616)
+SUMIF(Fish!J$3:J$616, A569, Fish!L$3:L$616)</f>
        <v>0</v>
      </c>
      <c r="E569">
        <f>SUM(C569:D569)</f>
        <v>12</v>
      </c>
      <c r="F569">
        <f>MAX(0, E569-B569)</f>
        <v>12</v>
      </c>
      <c r="J569" t="str">
        <f>IF(OR(
AND(NOT(ISBLANK(G569)),
IFERROR(VLOOKUP(G569, Crops!$A$3:$B$616, 2, FALSE),
IFERROR(VLOOKUP(G569, Trees!$A$3:$B$615, 2, FALSE),
IFERROR(VLOOKUP(G569, Animals!$A$3:$B$616, 2, FALSE),
IFERROR(VLOOKUP(G569, Gear!$A$3:$B$614, 2, FALSE),
IFERROR(VLOOKUP(G569, Workshop!$A$3:$B$604, 2, FALSE),
IFERROR(VLOOKUP(G569, Fish!$A$3:$B$613, 2, FALSE), 0)))))) &lt;= 0),
AND(NOT(ISBLANK(H569)),
IFERROR(VLOOKUP(H569, Crops!$A$3:$B$616, 2, FALSE),
IFERROR(VLOOKUP(H569, Trees!$A$3:$B$615, 2, FALSE),
IFERROR(VLOOKUP(H569, Animals!$A$3:$B$616, 2, FALSE),
IFERROR(VLOOKUP(H569, Gear!$A$3:$B$614, 2, FALSE),
IFERROR(VLOOKUP(H569, Workshop!$A$3:$B$604, 2, FALSE),
IFERROR(VLOOKUP(H569, Fish!$A$3:$B$613, 2, FALSE), 0)))))) &lt;= 0),
AND(NOT(ISBLANK(I569)),
IFERROR(VLOOKUP(I569, Crops!$A$3:$B$616, 2, FALSE),
IFERROR(VLOOKUP(I569, Trees!$A$3:$B$615, 2, FALSE),
IFERROR(VLOOKUP(I569, Animals!$A$3:$B$616, 2, FALSE),
IFERROR(VLOOKUP(I569, Gear!$A$3:$B$614, 2, FALSE),
IFERROR(VLOOKUP(I569, Workshop!$A$3:$B$604, 2, FALSE),
IFERROR(VLOOKUP(I569, Fish!$A$3:$B$613, 2, FALSE), 0)))))) &lt;= 0)), "X", "")</f>
        <v/>
      </c>
    </row>
    <row r="570" spans="3:10" x14ac:dyDescent="0.25">
      <c r="C570">
        <f>$G$1</f>
        <v>12</v>
      </c>
      <c r="D570">
        <f>SUMIF(Animals!G$3:G$616, A570, Animals!F$3:F$616)
+SUMIF(Gear!G$3:G$614, A570, Gear!F$3:F$614)
+SUMIF(Gear!H$3:H$614, A570, Gear!F$3:F$614)
+SUMIF(Gear!I$3:I$614, A570, Gear!F$3:F$614)
+SUMIF(Workshop!G$3:G$603, A570, Workshop!I$3:I$603)
+SUMIF(Workshop!J$3:J$603, A570, Workshop!L$3:L$603)
+SUMIF(Workshop!M$3:M$603, A570, Workshop!O$3:O$603)
+SUMIF(Workshop!P$3:P$603, A570, Workshop!R$3:R$603)
+SUMIF(Fish!G$3:G$616, A570, Fish!I$3:I$616)
+SUMIF(Fish!J$3:J$616, A570, Fish!L$3:L$616)</f>
        <v>0</v>
      </c>
      <c r="E570">
        <f>SUM(C570:D570)</f>
        <v>12</v>
      </c>
      <c r="F570">
        <f>MAX(0, E570-B570)</f>
        <v>12</v>
      </c>
      <c r="J570" t="str">
        <f>IF(OR(
AND(NOT(ISBLANK(G570)),
IFERROR(VLOOKUP(G570, Crops!$A$3:$B$616, 2, FALSE),
IFERROR(VLOOKUP(G570, Trees!$A$3:$B$615, 2, FALSE),
IFERROR(VLOOKUP(G570, Animals!$A$3:$B$616, 2, FALSE),
IFERROR(VLOOKUP(G570, Gear!$A$3:$B$614, 2, FALSE),
IFERROR(VLOOKUP(G570, Workshop!$A$3:$B$604, 2, FALSE),
IFERROR(VLOOKUP(G570, Fish!$A$3:$B$613, 2, FALSE), 0)))))) &lt;= 0),
AND(NOT(ISBLANK(H570)),
IFERROR(VLOOKUP(H570, Crops!$A$3:$B$616, 2, FALSE),
IFERROR(VLOOKUP(H570, Trees!$A$3:$B$615, 2, FALSE),
IFERROR(VLOOKUP(H570, Animals!$A$3:$B$616, 2, FALSE),
IFERROR(VLOOKUP(H570, Gear!$A$3:$B$614, 2, FALSE),
IFERROR(VLOOKUP(H570, Workshop!$A$3:$B$604, 2, FALSE),
IFERROR(VLOOKUP(H570, Fish!$A$3:$B$613, 2, FALSE), 0)))))) &lt;= 0),
AND(NOT(ISBLANK(I570)),
IFERROR(VLOOKUP(I570, Crops!$A$3:$B$616, 2, FALSE),
IFERROR(VLOOKUP(I570, Trees!$A$3:$B$615, 2, FALSE),
IFERROR(VLOOKUP(I570, Animals!$A$3:$B$616, 2, FALSE),
IFERROR(VLOOKUP(I570, Gear!$A$3:$B$614, 2, FALSE),
IFERROR(VLOOKUP(I570, Workshop!$A$3:$B$604, 2, FALSE),
IFERROR(VLOOKUP(I570, Fish!$A$3:$B$613, 2, FALSE), 0)))))) &lt;= 0)), "X", "")</f>
        <v/>
      </c>
    </row>
    <row r="571" spans="3:10" x14ac:dyDescent="0.25">
      <c r="C571">
        <f>$G$1</f>
        <v>12</v>
      </c>
      <c r="D571">
        <f>SUMIF(Animals!G$3:G$616, A571, Animals!F$3:F$616)
+SUMIF(Gear!G$3:G$614, A571, Gear!F$3:F$614)
+SUMIF(Gear!H$3:H$614, A571, Gear!F$3:F$614)
+SUMIF(Gear!I$3:I$614, A571, Gear!F$3:F$614)
+SUMIF(Workshop!G$3:G$603, A571, Workshop!I$3:I$603)
+SUMIF(Workshop!J$3:J$603, A571, Workshop!L$3:L$603)
+SUMIF(Workshop!M$3:M$603, A571, Workshop!O$3:O$603)
+SUMIF(Workshop!P$3:P$603, A571, Workshop!R$3:R$603)
+SUMIF(Fish!G$3:G$616, A571, Fish!I$3:I$616)
+SUMIF(Fish!J$3:J$616, A571, Fish!L$3:L$616)</f>
        <v>0</v>
      </c>
      <c r="E571">
        <f>SUM(C571:D571)</f>
        <v>12</v>
      </c>
      <c r="F571">
        <f>MAX(0, E571-B571)</f>
        <v>12</v>
      </c>
      <c r="J571" t="str">
        <f>IF(OR(
AND(NOT(ISBLANK(G571)),
IFERROR(VLOOKUP(G571, Crops!$A$3:$B$616, 2, FALSE),
IFERROR(VLOOKUP(G571, Trees!$A$3:$B$615, 2, FALSE),
IFERROR(VLOOKUP(G571, Animals!$A$3:$B$616, 2, FALSE),
IFERROR(VLOOKUP(G571, Gear!$A$3:$B$614, 2, FALSE),
IFERROR(VLOOKUP(G571, Workshop!$A$3:$B$604, 2, FALSE),
IFERROR(VLOOKUP(G571, Fish!$A$3:$B$613, 2, FALSE), 0)))))) &lt;= 0),
AND(NOT(ISBLANK(H571)),
IFERROR(VLOOKUP(H571, Crops!$A$3:$B$616, 2, FALSE),
IFERROR(VLOOKUP(H571, Trees!$A$3:$B$615, 2, FALSE),
IFERROR(VLOOKUP(H571, Animals!$A$3:$B$616, 2, FALSE),
IFERROR(VLOOKUP(H571, Gear!$A$3:$B$614, 2, FALSE),
IFERROR(VLOOKUP(H571, Workshop!$A$3:$B$604, 2, FALSE),
IFERROR(VLOOKUP(H571, Fish!$A$3:$B$613, 2, FALSE), 0)))))) &lt;= 0),
AND(NOT(ISBLANK(I571)),
IFERROR(VLOOKUP(I571, Crops!$A$3:$B$616, 2, FALSE),
IFERROR(VLOOKUP(I571, Trees!$A$3:$B$615, 2, FALSE),
IFERROR(VLOOKUP(I571, Animals!$A$3:$B$616, 2, FALSE),
IFERROR(VLOOKUP(I571, Gear!$A$3:$B$614, 2, FALSE),
IFERROR(VLOOKUP(I571, Workshop!$A$3:$B$604, 2, FALSE),
IFERROR(VLOOKUP(I571, Fish!$A$3:$B$613, 2, FALSE), 0)))))) &lt;= 0)), "X", "")</f>
        <v/>
      </c>
    </row>
    <row r="572" spans="3:10" x14ac:dyDescent="0.25">
      <c r="C572">
        <f>$G$1</f>
        <v>12</v>
      </c>
      <c r="D572">
        <f>SUMIF(Animals!G$3:G$616, A572, Animals!F$3:F$616)
+SUMIF(Gear!G$3:G$614, A572, Gear!F$3:F$614)
+SUMIF(Gear!H$3:H$614, A572, Gear!F$3:F$614)
+SUMIF(Gear!I$3:I$614, A572, Gear!F$3:F$614)
+SUMIF(Workshop!G$3:G$603, A572, Workshop!I$3:I$603)
+SUMIF(Workshop!J$3:J$603, A572, Workshop!L$3:L$603)
+SUMIF(Workshop!M$3:M$603, A572, Workshop!O$3:O$603)
+SUMIF(Workshop!P$3:P$603, A572, Workshop!R$3:R$603)
+SUMIF(Fish!G$3:G$616, A572, Fish!I$3:I$616)
+SUMIF(Fish!J$3:J$616, A572, Fish!L$3:L$616)</f>
        <v>0</v>
      </c>
      <c r="E572">
        <f>SUM(C572:D572)</f>
        <v>12</v>
      </c>
      <c r="F572">
        <f>MAX(0, E572-B572)</f>
        <v>12</v>
      </c>
      <c r="J572" t="str">
        <f>IF(OR(
AND(NOT(ISBLANK(G572)),
IFERROR(VLOOKUP(G572, Crops!$A$3:$B$616, 2, FALSE),
IFERROR(VLOOKUP(G572, Trees!$A$3:$B$615, 2, FALSE),
IFERROR(VLOOKUP(G572, Animals!$A$3:$B$616, 2, FALSE),
IFERROR(VLOOKUP(G572, Gear!$A$3:$B$614, 2, FALSE),
IFERROR(VLOOKUP(G572, Workshop!$A$3:$B$604, 2, FALSE),
IFERROR(VLOOKUP(G572, Fish!$A$3:$B$613, 2, FALSE), 0)))))) &lt;= 0),
AND(NOT(ISBLANK(H572)),
IFERROR(VLOOKUP(H572, Crops!$A$3:$B$616, 2, FALSE),
IFERROR(VLOOKUP(H572, Trees!$A$3:$B$615, 2, FALSE),
IFERROR(VLOOKUP(H572, Animals!$A$3:$B$616, 2, FALSE),
IFERROR(VLOOKUP(H572, Gear!$A$3:$B$614, 2, FALSE),
IFERROR(VLOOKUP(H572, Workshop!$A$3:$B$604, 2, FALSE),
IFERROR(VLOOKUP(H572, Fish!$A$3:$B$613, 2, FALSE), 0)))))) &lt;= 0),
AND(NOT(ISBLANK(I572)),
IFERROR(VLOOKUP(I572, Crops!$A$3:$B$616, 2, FALSE),
IFERROR(VLOOKUP(I572, Trees!$A$3:$B$615, 2, FALSE),
IFERROR(VLOOKUP(I572, Animals!$A$3:$B$616, 2, FALSE),
IFERROR(VLOOKUP(I572, Gear!$A$3:$B$614, 2, FALSE),
IFERROR(VLOOKUP(I572, Workshop!$A$3:$B$604, 2, FALSE),
IFERROR(VLOOKUP(I572, Fish!$A$3:$B$613, 2, FALSE), 0)))))) &lt;= 0)), "X", "")</f>
        <v/>
      </c>
    </row>
    <row r="573" spans="3:10" x14ac:dyDescent="0.25">
      <c r="C573">
        <f>$G$1</f>
        <v>12</v>
      </c>
      <c r="D573">
        <f>SUMIF(Animals!G$3:G$616, A573, Animals!F$3:F$616)
+SUMIF(Gear!G$3:G$614, A573, Gear!F$3:F$614)
+SUMIF(Gear!H$3:H$614, A573, Gear!F$3:F$614)
+SUMIF(Gear!I$3:I$614, A573, Gear!F$3:F$614)
+SUMIF(Workshop!G$3:G$603, A573, Workshop!I$3:I$603)
+SUMIF(Workshop!J$3:J$603, A573, Workshop!L$3:L$603)
+SUMIF(Workshop!M$3:M$603, A573, Workshop!O$3:O$603)
+SUMIF(Workshop!P$3:P$603, A573, Workshop!R$3:R$603)
+SUMIF(Fish!G$3:G$616, A573, Fish!I$3:I$616)
+SUMIF(Fish!J$3:J$616, A573, Fish!L$3:L$616)</f>
        <v>0</v>
      </c>
      <c r="E573">
        <f>SUM(C573:D573)</f>
        <v>12</v>
      </c>
      <c r="F573">
        <f>MAX(0, E573-B573)</f>
        <v>12</v>
      </c>
      <c r="J573" t="str">
        <f>IF(OR(
AND(NOT(ISBLANK(G573)),
IFERROR(VLOOKUP(G573, Crops!$A$3:$B$616, 2, FALSE),
IFERROR(VLOOKUP(G573, Trees!$A$3:$B$615, 2, FALSE),
IFERROR(VLOOKUP(G573, Animals!$A$3:$B$616, 2, FALSE),
IFERROR(VLOOKUP(G573, Gear!$A$3:$B$614, 2, FALSE),
IFERROR(VLOOKUP(G573, Workshop!$A$3:$B$604, 2, FALSE),
IFERROR(VLOOKUP(G573, Fish!$A$3:$B$613, 2, FALSE), 0)))))) &lt;= 0),
AND(NOT(ISBLANK(H573)),
IFERROR(VLOOKUP(H573, Crops!$A$3:$B$616, 2, FALSE),
IFERROR(VLOOKUP(H573, Trees!$A$3:$B$615, 2, FALSE),
IFERROR(VLOOKUP(H573, Animals!$A$3:$B$616, 2, FALSE),
IFERROR(VLOOKUP(H573, Gear!$A$3:$B$614, 2, FALSE),
IFERROR(VLOOKUP(H573, Workshop!$A$3:$B$604, 2, FALSE),
IFERROR(VLOOKUP(H573, Fish!$A$3:$B$613, 2, FALSE), 0)))))) &lt;= 0),
AND(NOT(ISBLANK(I573)),
IFERROR(VLOOKUP(I573, Crops!$A$3:$B$616, 2, FALSE),
IFERROR(VLOOKUP(I573, Trees!$A$3:$B$615, 2, FALSE),
IFERROR(VLOOKUP(I573, Animals!$A$3:$B$616, 2, FALSE),
IFERROR(VLOOKUP(I573, Gear!$A$3:$B$614, 2, FALSE),
IFERROR(VLOOKUP(I573, Workshop!$A$3:$B$604, 2, FALSE),
IFERROR(VLOOKUP(I573, Fish!$A$3:$B$613, 2, FALSE), 0)))))) &lt;= 0)), "X", "")</f>
        <v/>
      </c>
    </row>
    <row r="574" spans="3:10" x14ac:dyDescent="0.25">
      <c r="C574">
        <f>$G$1</f>
        <v>12</v>
      </c>
      <c r="D574">
        <f>SUMIF(Animals!G$3:G$616, A574, Animals!F$3:F$616)
+SUMIF(Gear!G$3:G$614, A574, Gear!F$3:F$614)
+SUMIF(Gear!H$3:H$614, A574, Gear!F$3:F$614)
+SUMIF(Gear!I$3:I$614, A574, Gear!F$3:F$614)
+SUMIF(Workshop!G$3:G$603, A574, Workshop!I$3:I$603)
+SUMIF(Workshop!J$3:J$603, A574, Workshop!L$3:L$603)
+SUMIF(Workshop!M$3:M$603, A574, Workshop!O$3:O$603)
+SUMIF(Workshop!P$3:P$603, A574, Workshop!R$3:R$603)
+SUMIF(Fish!G$3:G$616, A574, Fish!I$3:I$616)
+SUMIF(Fish!J$3:J$616, A574, Fish!L$3:L$616)</f>
        <v>0</v>
      </c>
      <c r="E574">
        <f>SUM(C574:D574)</f>
        <v>12</v>
      </c>
      <c r="F574">
        <f>MAX(0, E574-B574)</f>
        <v>12</v>
      </c>
      <c r="J574" t="str">
        <f>IF(OR(
AND(NOT(ISBLANK(G574)),
IFERROR(VLOOKUP(G574, Crops!$A$3:$B$616, 2, FALSE),
IFERROR(VLOOKUP(G574, Trees!$A$3:$B$615, 2, FALSE),
IFERROR(VLOOKUP(G574, Animals!$A$3:$B$616, 2, FALSE),
IFERROR(VLOOKUP(G574, Gear!$A$3:$B$614, 2, FALSE),
IFERROR(VLOOKUP(G574, Workshop!$A$3:$B$604, 2, FALSE),
IFERROR(VLOOKUP(G574, Fish!$A$3:$B$613, 2, FALSE), 0)))))) &lt;= 0),
AND(NOT(ISBLANK(H574)),
IFERROR(VLOOKUP(H574, Crops!$A$3:$B$616, 2, FALSE),
IFERROR(VLOOKUP(H574, Trees!$A$3:$B$615, 2, FALSE),
IFERROR(VLOOKUP(H574, Animals!$A$3:$B$616, 2, FALSE),
IFERROR(VLOOKUP(H574, Gear!$A$3:$B$614, 2, FALSE),
IFERROR(VLOOKUP(H574, Workshop!$A$3:$B$604, 2, FALSE),
IFERROR(VLOOKUP(H574, Fish!$A$3:$B$613, 2, FALSE), 0)))))) &lt;= 0),
AND(NOT(ISBLANK(I574)),
IFERROR(VLOOKUP(I574, Crops!$A$3:$B$616, 2, FALSE),
IFERROR(VLOOKUP(I574, Trees!$A$3:$B$615, 2, FALSE),
IFERROR(VLOOKUP(I574, Animals!$A$3:$B$616, 2, FALSE),
IFERROR(VLOOKUP(I574, Gear!$A$3:$B$614, 2, FALSE),
IFERROR(VLOOKUP(I574, Workshop!$A$3:$B$604, 2, FALSE),
IFERROR(VLOOKUP(I574, Fish!$A$3:$B$613, 2, FALSE), 0)))))) &lt;= 0)), "X", "")</f>
        <v/>
      </c>
    </row>
    <row r="575" spans="3:10" x14ac:dyDescent="0.25">
      <c r="C575">
        <f>$G$1</f>
        <v>12</v>
      </c>
      <c r="D575">
        <f>SUMIF(Animals!G$3:G$616, A575, Animals!F$3:F$616)
+SUMIF(Gear!G$3:G$614, A575, Gear!F$3:F$614)
+SUMIF(Gear!H$3:H$614, A575, Gear!F$3:F$614)
+SUMIF(Gear!I$3:I$614, A575, Gear!F$3:F$614)
+SUMIF(Workshop!G$3:G$603, A575, Workshop!I$3:I$603)
+SUMIF(Workshop!J$3:J$603, A575, Workshop!L$3:L$603)
+SUMIF(Workshop!M$3:M$603, A575, Workshop!O$3:O$603)
+SUMIF(Workshop!P$3:P$603, A575, Workshop!R$3:R$603)
+SUMIF(Fish!G$3:G$616, A575, Fish!I$3:I$616)
+SUMIF(Fish!J$3:J$616, A575, Fish!L$3:L$616)</f>
        <v>0</v>
      </c>
      <c r="E575">
        <f>SUM(C575:D575)</f>
        <v>12</v>
      </c>
      <c r="F575">
        <f>MAX(0, E575-B575)</f>
        <v>12</v>
      </c>
      <c r="J575" t="str">
        <f>IF(OR(
AND(NOT(ISBLANK(G575)),
IFERROR(VLOOKUP(G575, Crops!$A$3:$B$616, 2, FALSE),
IFERROR(VLOOKUP(G575, Trees!$A$3:$B$615, 2, FALSE),
IFERROR(VLOOKUP(G575, Animals!$A$3:$B$616, 2, FALSE),
IFERROR(VLOOKUP(G575, Gear!$A$3:$B$614, 2, FALSE),
IFERROR(VLOOKUP(G575, Workshop!$A$3:$B$604, 2, FALSE),
IFERROR(VLOOKUP(G575, Fish!$A$3:$B$613, 2, FALSE), 0)))))) &lt;= 0),
AND(NOT(ISBLANK(H575)),
IFERROR(VLOOKUP(H575, Crops!$A$3:$B$616, 2, FALSE),
IFERROR(VLOOKUP(H575, Trees!$A$3:$B$615, 2, FALSE),
IFERROR(VLOOKUP(H575, Animals!$A$3:$B$616, 2, FALSE),
IFERROR(VLOOKUP(H575, Gear!$A$3:$B$614, 2, FALSE),
IFERROR(VLOOKUP(H575, Workshop!$A$3:$B$604, 2, FALSE),
IFERROR(VLOOKUP(H575, Fish!$A$3:$B$613, 2, FALSE), 0)))))) &lt;= 0),
AND(NOT(ISBLANK(I575)),
IFERROR(VLOOKUP(I575, Crops!$A$3:$B$616, 2, FALSE),
IFERROR(VLOOKUP(I575, Trees!$A$3:$B$615, 2, FALSE),
IFERROR(VLOOKUP(I575, Animals!$A$3:$B$616, 2, FALSE),
IFERROR(VLOOKUP(I575, Gear!$A$3:$B$614, 2, FALSE),
IFERROR(VLOOKUP(I575, Workshop!$A$3:$B$604, 2, FALSE),
IFERROR(VLOOKUP(I575, Fish!$A$3:$B$613, 2, FALSE), 0)))))) &lt;= 0)), "X", "")</f>
        <v/>
      </c>
    </row>
    <row r="576" spans="3:10" x14ac:dyDescent="0.25">
      <c r="C576">
        <f>$G$1</f>
        <v>12</v>
      </c>
      <c r="D576">
        <f>SUMIF(Animals!G$3:G$616, A576, Animals!F$3:F$616)
+SUMIF(Gear!G$3:G$614, A576, Gear!F$3:F$614)
+SUMIF(Gear!H$3:H$614, A576, Gear!F$3:F$614)
+SUMIF(Gear!I$3:I$614, A576, Gear!F$3:F$614)
+SUMIF(Workshop!G$3:G$603, A576, Workshop!I$3:I$603)
+SUMIF(Workshop!J$3:J$603, A576, Workshop!L$3:L$603)
+SUMIF(Workshop!M$3:M$603, A576, Workshop!O$3:O$603)
+SUMIF(Workshop!P$3:P$603, A576, Workshop!R$3:R$603)
+SUMIF(Fish!G$3:G$616, A576, Fish!I$3:I$616)
+SUMIF(Fish!J$3:J$616, A576, Fish!L$3:L$616)</f>
        <v>0</v>
      </c>
      <c r="E576">
        <f>SUM(C576:D576)</f>
        <v>12</v>
      </c>
      <c r="F576">
        <f>MAX(0, E576-B576)</f>
        <v>12</v>
      </c>
      <c r="J576" t="str">
        <f>IF(OR(
AND(NOT(ISBLANK(G576)),
IFERROR(VLOOKUP(G576, Crops!$A$3:$B$616, 2, FALSE),
IFERROR(VLOOKUP(G576, Trees!$A$3:$B$615, 2, FALSE),
IFERROR(VLOOKUP(G576, Animals!$A$3:$B$616, 2, FALSE),
IFERROR(VLOOKUP(G576, Gear!$A$3:$B$614, 2, FALSE),
IFERROR(VLOOKUP(G576, Workshop!$A$3:$B$604, 2, FALSE),
IFERROR(VLOOKUP(G576, Fish!$A$3:$B$613, 2, FALSE), 0)))))) &lt;= 0),
AND(NOT(ISBLANK(H576)),
IFERROR(VLOOKUP(H576, Crops!$A$3:$B$616, 2, FALSE),
IFERROR(VLOOKUP(H576, Trees!$A$3:$B$615, 2, FALSE),
IFERROR(VLOOKUP(H576, Animals!$A$3:$B$616, 2, FALSE),
IFERROR(VLOOKUP(H576, Gear!$A$3:$B$614, 2, FALSE),
IFERROR(VLOOKUP(H576, Workshop!$A$3:$B$604, 2, FALSE),
IFERROR(VLOOKUP(H576, Fish!$A$3:$B$613, 2, FALSE), 0)))))) &lt;= 0),
AND(NOT(ISBLANK(I576)),
IFERROR(VLOOKUP(I576, Crops!$A$3:$B$616, 2, FALSE),
IFERROR(VLOOKUP(I576, Trees!$A$3:$B$615, 2, FALSE),
IFERROR(VLOOKUP(I576, Animals!$A$3:$B$616, 2, FALSE),
IFERROR(VLOOKUP(I576, Gear!$A$3:$B$614, 2, FALSE),
IFERROR(VLOOKUP(I576, Workshop!$A$3:$B$604, 2, FALSE),
IFERROR(VLOOKUP(I576, Fish!$A$3:$B$613, 2, FALSE), 0)))))) &lt;= 0)), "X", "")</f>
        <v/>
      </c>
    </row>
    <row r="577" spans="3:10" x14ac:dyDescent="0.25">
      <c r="C577">
        <f>$G$1</f>
        <v>12</v>
      </c>
      <c r="D577">
        <f>SUMIF(Animals!G$3:G$616, A577, Animals!F$3:F$616)
+SUMIF(Gear!G$3:G$614, A577, Gear!F$3:F$614)
+SUMIF(Gear!H$3:H$614, A577, Gear!F$3:F$614)
+SUMIF(Gear!I$3:I$614, A577, Gear!F$3:F$614)
+SUMIF(Workshop!G$3:G$603, A577, Workshop!I$3:I$603)
+SUMIF(Workshop!J$3:J$603, A577, Workshop!L$3:L$603)
+SUMIF(Workshop!M$3:M$603, A577, Workshop!O$3:O$603)
+SUMIF(Workshop!P$3:P$603, A577, Workshop!R$3:R$603)
+SUMIF(Fish!G$3:G$616, A577, Fish!I$3:I$616)
+SUMIF(Fish!J$3:J$616, A577, Fish!L$3:L$616)</f>
        <v>0</v>
      </c>
      <c r="E577">
        <f>SUM(C577:D577)</f>
        <v>12</v>
      </c>
      <c r="F577">
        <f>MAX(0, E577-B577)</f>
        <v>12</v>
      </c>
      <c r="J577" t="str">
        <f>IF(OR(
AND(NOT(ISBLANK(G577)),
IFERROR(VLOOKUP(G577, Crops!$A$3:$B$616, 2, FALSE),
IFERROR(VLOOKUP(G577, Trees!$A$3:$B$615, 2, FALSE),
IFERROR(VLOOKUP(G577, Animals!$A$3:$B$616, 2, FALSE),
IFERROR(VLOOKUP(G577, Gear!$A$3:$B$614, 2, FALSE),
IFERROR(VLOOKUP(G577, Workshop!$A$3:$B$604, 2, FALSE),
IFERROR(VLOOKUP(G577, Fish!$A$3:$B$613, 2, FALSE), 0)))))) &lt;= 0),
AND(NOT(ISBLANK(H577)),
IFERROR(VLOOKUP(H577, Crops!$A$3:$B$616, 2, FALSE),
IFERROR(VLOOKUP(H577, Trees!$A$3:$B$615, 2, FALSE),
IFERROR(VLOOKUP(H577, Animals!$A$3:$B$616, 2, FALSE),
IFERROR(VLOOKUP(H577, Gear!$A$3:$B$614, 2, FALSE),
IFERROR(VLOOKUP(H577, Workshop!$A$3:$B$604, 2, FALSE),
IFERROR(VLOOKUP(H577, Fish!$A$3:$B$613, 2, FALSE), 0)))))) &lt;= 0),
AND(NOT(ISBLANK(I577)),
IFERROR(VLOOKUP(I577, Crops!$A$3:$B$616, 2, FALSE),
IFERROR(VLOOKUP(I577, Trees!$A$3:$B$615, 2, FALSE),
IFERROR(VLOOKUP(I577, Animals!$A$3:$B$616, 2, FALSE),
IFERROR(VLOOKUP(I577, Gear!$A$3:$B$614, 2, FALSE),
IFERROR(VLOOKUP(I577, Workshop!$A$3:$B$604, 2, FALSE),
IFERROR(VLOOKUP(I577, Fish!$A$3:$B$613, 2, FALSE), 0)))))) &lt;= 0)), "X", "")</f>
        <v/>
      </c>
    </row>
    <row r="578" spans="3:10" x14ac:dyDescent="0.25">
      <c r="C578">
        <f>$G$1</f>
        <v>12</v>
      </c>
      <c r="D578">
        <f>SUMIF(Animals!G$3:G$616, A578, Animals!F$3:F$616)
+SUMIF(Gear!G$3:G$614, A578, Gear!F$3:F$614)
+SUMIF(Gear!H$3:H$614, A578, Gear!F$3:F$614)
+SUMIF(Gear!I$3:I$614, A578, Gear!F$3:F$614)
+SUMIF(Workshop!G$3:G$603, A578, Workshop!I$3:I$603)
+SUMIF(Workshop!J$3:J$603, A578, Workshop!L$3:L$603)
+SUMIF(Workshop!M$3:M$603, A578, Workshop!O$3:O$603)
+SUMIF(Workshop!P$3:P$603, A578, Workshop!R$3:R$603)
+SUMIF(Fish!G$3:G$616, A578, Fish!I$3:I$616)
+SUMIF(Fish!J$3:J$616, A578, Fish!L$3:L$616)</f>
        <v>0</v>
      </c>
      <c r="E578">
        <f>SUM(C578:D578)</f>
        <v>12</v>
      </c>
      <c r="F578">
        <f>MAX(0, E578-B578)</f>
        <v>12</v>
      </c>
      <c r="J578" t="str">
        <f>IF(OR(
AND(NOT(ISBLANK(G578)),
IFERROR(VLOOKUP(G578, Crops!$A$3:$B$616, 2, FALSE),
IFERROR(VLOOKUP(G578, Trees!$A$3:$B$615, 2, FALSE),
IFERROR(VLOOKUP(G578, Animals!$A$3:$B$616, 2, FALSE),
IFERROR(VLOOKUP(G578, Gear!$A$3:$B$614, 2, FALSE),
IFERROR(VLOOKUP(G578, Workshop!$A$3:$B$604, 2, FALSE),
IFERROR(VLOOKUP(G578, Fish!$A$3:$B$613, 2, FALSE), 0)))))) &lt;= 0),
AND(NOT(ISBLANK(H578)),
IFERROR(VLOOKUP(H578, Crops!$A$3:$B$616, 2, FALSE),
IFERROR(VLOOKUP(H578, Trees!$A$3:$B$615, 2, FALSE),
IFERROR(VLOOKUP(H578, Animals!$A$3:$B$616, 2, FALSE),
IFERROR(VLOOKUP(H578, Gear!$A$3:$B$614, 2, FALSE),
IFERROR(VLOOKUP(H578, Workshop!$A$3:$B$604, 2, FALSE),
IFERROR(VLOOKUP(H578, Fish!$A$3:$B$613, 2, FALSE), 0)))))) &lt;= 0),
AND(NOT(ISBLANK(I578)),
IFERROR(VLOOKUP(I578, Crops!$A$3:$B$616, 2, FALSE),
IFERROR(VLOOKUP(I578, Trees!$A$3:$B$615, 2, FALSE),
IFERROR(VLOOKUP(I578, Animals!$A$3:$B$616, 2, FALSE),
IFERROR(VLOOKUP(I578, Gear!$A$3:$B$614, 2, FALSE),
IFERROR(VLOOKUP(I578, Workshop!$A$3:$B$604, 2, FALSE),
IFERROR(VLOOKUP(I578, Fish!$A$3:$B$613, 2, FALSE), 0)))))) &lt;= 0)), "X", "")</f>
        <v/>
      </c>
    </row>
    <row r="579" spans="3:10" x14ac:dyDescent="0.25">
      <c r="C579">
        <f>$G$1</f>
        <v>12</v>
      </c>
      <c r="D579">
        <f>SUMIF(Animals!G$3:G$616, A579, Animals!F$3:F$616)
+SUMIF(Gear!G$3:G$614, A579, Gear!F$3:F$614)
+SUMIF(Gear!H$3:H$614, A579, Gear!F$3:F$614)
+SUMIF(Gear!I$3:I$614, A579, Gear!F$3:F$614)
+SUMIF(Workshop!G$3:G$603, A579, Workshop!I$3:I$603)
+SUMIF(Workshop!J$3:J$603, A579, Workshop!L$3:L$603)
+SUMIF(Workshop!M$3:M$603, A579, Workshop!O$3:O$603)
+SUMIF(Workshop!P$3:P$603, A579, Workshop!R$3:R$603)
+SUMIF(Fish!G$3:G$616, A579, Fish!I$3:I$616)
+SUMIF(Fish!J$3:J$616, A579, Fish!L$3:L$616)</f>
        <v>0</v>
      </c>
      <c r="E579">
        <f>SUM(C579:D579)</f>
        <v>12</v>
      </c>
      <c r="F579">
        <f>MAX(0, E579-B579)</f>
        <v>12</v>
      </c>
      <c r="J579" t="str">
        <f>IF(OR(
AND(NOT(ISBLANK(G579)),
IFERROR(VLOOKUP(G579, Crops!$A$3:$B$616, 2, FALSE),
IFERROR(VLOOKUP(G579, Trees!$A$3:$B$615, 2, FALSE),
IFERROR(VLOOKUP(G579, Animals!$A$3:$B$616, 2, FALSE),
IFERROR(VLOOKUP(G579, Gear!$A$3:$B$614, 2, FALSE),
IFERROR(VLOOKUP(G579, Workshop!$A$3:$B$604, 2, FALSE),
IFERROR(VLOOKUP(G579, Fish!$A$3:$B$613, 2, FALSE), 0)))))) &lt;= 0),
AND(NOT(ISBLANK(H579)),
IFERROR(VLOOKUP(H579, Crops!$A$3:$B$616, 2, FALSE),
IFERROR(VLOOKUP(H579, Trees!$A$3:$B$615, 2, FALSE),
IFERROR(VLOOKUP(H579, Animals!$A$3:$B$616, 2, FALSE),
IFERROR(VLOOKUP(H579, Gear!$A$3:$B$614, 2, FALSE),
IFERROR(VLOOKUP(H579, Workshop!$A$3:$B$604, 2, FALSE),
IFERROR(VLOOKUP(H579, Fish!$A$3:$B$613, 2, FALSE), 0)))))) &lt;= 0),
AND(NOT(ISBLANK(I579)),
IFERROR(VLOOKUP(I579, Crops!$A$3:$B$616, 2, FALSE),
IFERROR(VLOOKUP(I579, Trees!$A$3:$B$615, 2, FALSE),
IFERROR(VLOOKUP(I579, Animals!$A$3:$B$616, 2, FALSE),
IFERROR(VLOOKUP(I579, Gear!$A$3:$B$614, 2, FALSE),
IFERROR(VLOOKUP(I579, Workshop!$A$3:$B$604, 2, FALSE),
IFERROR(VLOOKUP(I579, Fish!$A$3:$B$613, 2, FALSE), 0)))))) &lt;= 0)), "X", "")</f>
        <v/>
      </c>
    </row>
    <row r="580" spans="3:10" x14ac:dyDescent="0.25">
      <c r="C580">
        <f>$G$1</f>
        <v>12</v>
      </c>
      <c r="D580">
        <f>SUMIF(Animals!G$3:G$616, A580, Animals!F$3:F$616)
+SUMIF(Gear!G$3:G$614, A580, Gear!F$3:F$614)
+SUMIF(Gear!H$3:H$614, A580, Gear!F$3:F$614)
+SUMIF(Gear!I$3:I$614, A580, Gear!F$3:F$614)
+SUMIF(Workshop!G$3:G$603, A580, Workshop!I$3:I$603)
+SUMIF(Workshop!J$3:J$603, A580, Workshop!L$3:L$603)
+SUMIF(Workshop!M$3:M$603, A580, Workshop!O$3:O$603)
+SUMIF(Workshop!P$3:P$603, A580, Workshop!R$3:R$603)
+SUMIF(Fish!G$3:G$616, A580, Fish!I$3:I$616)
+SUMIF(Fish!J$3:J$616, A580, Fish!L$3:L$616)</f>
        <v>0</v>
      </c>
      <c r="E580">
        <f>SUM(C580:D580)</f>
        <v>12</v>
      </c>
      <c r="F580">
        <f>MAX(0, E580-B580)</f>
        <v>12</v>
      </c>
      <c r="J580" t="str">
        <f>IF(OR(
AND(NOT(ISBLANK(G580)),
IFERROR(VLOOKUP(G580, Crops!$A$3:$B$616, 2, FALSE),
IFERROR(VLOOKUP(G580, Trees!$A$3:$B$615, 2, FALSE),
IFERROR(VLOOKUP(G580, Animals!$A$3:$B$616, 2, FALSE),
IFERROR(VLOOKUP(G580, Gear!$A$3:$B$614, 2, FALSE),
IFERROR(VLOOKUP(G580, Workshop!$A$3:$B$604, 2, FALSE),
IFERROR(VLOOKUP(G580, Fish!$A$3:$B$613, 2, FALSE), 0)))))) &lt;= 0),
AND(NOT(ISBLANK(H580)),
IFERROR(VLOOKUP(H580, Crops!$A$3:$B$616, 2, FALSE),
IFERROR(VLOOKUP(H580, Trees!$A$3:$B$615, 2, FALSE),
IFERROR(VLOOKUP(H580, Animals!$A$3:$B$616, 2, FALSE),
IFERROR(VLOOKUP(H580, Gear!$A$3:$B$614, 2, FALSE),
IFERROR(VLOOKUP(H580, Workshop!$A$3:$B$604, 2, FALSE),
IFERROR(VLOOKUP(H580, Fish!$A$3:$B$613, 2, FALSE), 0)))))) &lt;= 0),
AND(NOT(ISBLANK(I580)),
IFERROR(VLOOKUP(I580, Crops!$A$3:$B$616, 2, FALSE),
IFERROR(VLOOKUP(I580, Trees!$A$3:$B$615, 2, FALSE),
IFERROR(VLOOKUP(I580, Animals!$A$3:$B$616, 2, FALSE),
IFERROR(VLOOKUP(I580, Gear!$A$3:$B$614, 2, FALSE),
IFERROR(VLOOKUP(I580, Workshop!$A$3:$B$604, 2, FALSE),
IFERROR(VLOOKUP(I580, Fish!$A$3:$B$613, 2, FALSE), 0)))))) &lt;= 0)), "X", "")</f>
        <v/>
      </c>
    </row>
    <row r="581" spans="3:10" x14ac:dyDescent="0.25">
      <c r="C581">
        <f>$G$1</f>
        <v>12</v>
      </c>
      <c r="D581">
        <f>SUMIF(Animals!G$3:G$616, A581, Animals!F$3:F$616)
+SUMIF(Gear!G$3:G$614, A581, Gear!F$3:F$614)
+SUMIF(Gear!H$3:H$614, A581, Gear!F$3:F$614)
+SUMIF(Gear!I$3:I$614, A581, Gear!F$3:F$614)
+SUMIF(Workshop!G$3:G$603, A581, Workshop!I$3:I$603)
+SUMIF(Workshop!J$3:J$603, A581, Workshop!L$3:L$603)
+SUMIF(Workshop!M$3:M$603, A581, Workshop!O$3:O$603)
+SUMIF(Workshop!P$3:P$603, A581, Workshop!R$3:R$603)
+SUMIF(Fish!G$3:G$616, A581, Fish!I$3:I$616)
+SUMIF(Fish!J$3:J$616, A581, Fish!L$3:L$616)</f>
        <v>0</v>
      </c>
      <c r="E581">
        <f>SUM(C581:D581)</f>
        <v>12</v>
      </c>
      <c r="F581">
        <f>MAX(0, E581-B581)</f>
        <v>12</v>
      </c>
      <c r="J581" t="str">
        <f>IF(OR(
AND(NOT(ISBLANK(G581)),
IFERROR(VLOOKUP(G581, Crops!$A$3:$B$616, 2, FALSE),
IFERROR(VLOOKUP(G581, Trees!$A$3:$B$615, 2, FALSE),
IFERROR(VLOOKUP(G581, Animals!$A$3:$B$616, 2, FALSE),
IFERROR(VLOOKUP(G581, Gear!$A$3:$B$614, 2, FALSE),
IFERROR(VLOOKUP(G581, Workshop!$A$3:$B$604, 2, FALSE),
IFERROR(VLOOKUP(G581, Fish!$A$3:$B$613, 2, FALSE), 0)))))) &lt;= 0),
AND(NOT(ISBLANK(H581)),
IFERROR(VLOOKUP(H581, Crops!$A$3:$B$616, 2, FALSE),
IFERROR(VLOOKUP(H581, Trees!$A$3:$B$615, 2, FALSE),
IFERROR(VLOOKUP(H581, Animals!$A$3:$B$616, 2, FALSE),
IFERROR(VLOOKUP(H581, Gear!$A$3:$B$614, 2, FALSE),
IFERROR(VLOOKUP(H581, Workshop!$A$3:$B$604, 2, FALSE),
IFERROR(VLOOKUP(H581, Fish!$A$3:$B$613, 2, FALSE), 0)))))) &lt;= 0),
AND(NOT(ISBLANK(I581)),
IFERROR(VLOOKUP(I581, Crops!$A$3:$B$616, 2, FALSE),
IFERROR(VLOOKUP(I581, Trees!$A$3:$B$615, 2, FALSE),
IFERROR(VLOOKUP(I581, Animals!$A$3:$B$616, 2, FALSE),
IFERROR(VLOOKUP(I581, Gear!$A$3:$B$614, 2, FALSE),
IFERROR(VLOOKUP(I581, Workshop!$A$3:$B$604, 2, FALSE),
IFERROR(VLOOKUP(I581, Fish!$A$3:$B$613, 2, FALSE), 0)))))) &lt;= 0)), "X", "")</f>
        <v/>
      </c>
    </row>
    <row r="582" spans="3:10" x14ac:dyDescent="0.25">
      <c r="C582">
        <f>$G$1</f>
        <v>12</v>
      </c>
      <c r="D582">
        <f>SUMIF(Animals!G$3:G$616, A582, Animals!F$3:F$616)
+SUMIF(Gear!G$3:G$614, A582, Gear!F$3:F$614)
+SUMIF(Gear!H$3:H$614, A582, Gear!F$3:F$614)
+SUMIF(Gear!I$3:I$614, A582, Gear!F$3:F$614)
+SUMIF(Workshop!G$3:G$603, A582, Workshop!I$3:I$603)
+SUMIF(Workshop!J$3:J$603, A582, Workshop!L$3:L$603)
+SUMIF(Workshop!M$3:M$603, A582, Workshop!O$3:O$603)
+SUMIF(Workshop!P$3:P$603, A582, Workshop!R$3:R$603)
+SUMIF(Fish!G$3:G$616, A582, Fish!I$3:I$616)
+SUMIF(Fish!J$3:J$616, A582, Fish!L$3:L$616)</f>
        <v>0</v>
      </c>
      <c r="E582">
        <f>SUM(C582:D582)</f>
        <v>12</v>
      </c>
      <c r="F582">
        <f>MAX(0, E582-B582)</f>
        <v>12</v>
      </c>
      <c r="J582" t="str">
        <f>IF(OR(
AND(NOT(ISBLANK(G582)),
IFERROR(VLOOKUP(G582, Crops!$A$3:$B$616, 2, FALSE),
IFERROR(VLOOKUP(G582, Trees!$A$3:$B$615, 2, FALSE),
IFERROR(VLOOKUP(G582, Animals!$A$3:$B$616, 2, FALSE),
IFERROR(VLOOKUP(G582, Gear!$A$3:$B$614, 2, FALSE),
IFERROR(VLOOKUP(G582, Workshop!$A$3:$B$604, 2, FALSE),
IFERROR(VLOOKUP(G582, Fish!$A$3:$B$613, 2, FALSE), 0)))))) &lt;= 0),
AND(NOT(ISBLANK(H582)),
IFERROR(VLOOKUP(H582, Crops!$A$3:$B$616, 2, FALSE),
IFERROR(VLOOKUP(H582, Trees!$A$3:$B$615, 2, FALSE),
IFERROR(VLOOKUP(H582, Animals!$A$3:$B$616, 2, FALSE),
IFERROR(VLOOKUP(H582, Gear!$A$3:$B$614, 2, FALSE),
IFERROR(VLOOKUP(H582, Workshop!$A$3:$B$604, 2, FALSE),
IFERROR(VLOOKUP(H582, Fish!$A$3:$B$613, 2, FALSE), 0)))))) &lt;= 0),
AND(NOT(ISBLANK(I582)),
IFERROR(VLOOKUP(I582, Crops!$A$3:$B$616, 2, FALSE),
IFERROR(VLOOKUP(I582, Trees!$A$3:$B$615, 2, FALSE),
IFERROR(VLOOKUP(I582, Animals!$A$3:$B$616, 2, FALSE),
IFERROR(VLOOKUP(I582, Gear!$A$3:$B$614, 2, FALSE),
IFERROR(VLOOKUP(I582, Workshop!$A$3:$B$604, 2, FALSE),
IFERROR(VLOOKUP(I582, Fish!$A$3:$B$613, 2, FALSE), 0)))))) &lt;= 0)), "X", "")</f>
        <v/>
      </c>
    </row>
    <row r="583" spans="3:10" x14ac:dyDescent="0.25">
      <c r="C583">
        <f>$G$1</f>
        <v>12</v>
      </c>
      <c r="D583">
        <f>SUMIF(Animals!G$3:G$616, A583, Animals!F$3:F$616)
+SUMIF(Gear!G$3:G$614, A583, Gear!F$3:F$614)
+SUMIF(Gear!H$3:H$614, A583, Gear!F$3:F$614)
+SUMIF(Gear!I$3:I$614, A583, Gear!F$3:F$614)
+SUMIF(Workshop!G$3:G$603, A583, Workshop!I$3:I$603)
+SUMIF(Workshop!J$3:J$603, A583, Workshop!L$3:L$603)
+SUMIF(Workshop!M$3:M$603, A583, Workshop!O$3:O$603)
+SUMIF(Workshop!P$3:P$603, A583, Workshop!R$3:R$603)
+SUMIF(Fish!G$3:G$616, A583, Fish!I$3:I$616)
+SUMIF(Fish!J$3:J$616, A583, Fish!L$3:L$616)</f>
        <v>0</v>
      </c>
      <c r="E583">
        <f>SUM(C583:D583)</f>
        <v>12</v>
      </c>
      <c r="F583">
        <f>MAX(0, E583-B583)</f>
        <v>12</v>
      </c>
      <c r="J583" t="str">
        <f>IF(OR(
AND(NOT(ISBLANK(G583)),
IFERROR(VLOOKUP(G583, Crops!$A$3:$B$616, 2, FALSE),
IFERROR(VLOOKUP(G583, Trees!$A$3:$B$615, 2, FALSE),
IFERROR(VLOOKUP(G583, Animals!$A$3:$B$616, 2, FALSE),
IFERROR(VLOOKUP(G583, Gear!$A$3:$B$614, 2, FALSE),
IFERROR(VLOOKUP(G583, Workshop!$A$3:$B$604, 2, FALSE),
IFERROR(VLOOKUP(G583, Fish!$A$3:$B$613, 2, FALSE), 0)))))) &lt;= 0),
AND(NOT(ISBLANK(H583)),
IFERROR(VLOOKUP(H583, Crops!$A$3:$B$616, 2, FALSE),
IFERROR(VLOOKUP(H583, Trees!$A$3:$B$615, 2, FALSE),
IFERROR(VLOOKUP(H583, Animals!$A$3:$B$616, 2, FALSE),
IFERROR(VLOOKUP(H583, Gear!$A$3:$B$614, 2, FALSE),
IFERROR(VLOOKUP(H583, Workshop!$A$3:$B$604, 2, FALSE),
IFERROR(VLOOKUP(H583, Fish!$A$3:$B$613, 2, FALSE), 0)))))) &lt;= 0),
AND(NOT(ISBLANK(I583)),
IFERROR(VLOOKUP(I583, Crops!$A$3:$B$616, 2, FALSE),
IFERROR(VLOOKUP(I583, Trees!$A$3:$B$615, 2, FALSE),
IFERROR(VLOOKUP(I583, Animals!$A$3:$B$616, 2, FALSE),
IFERROR(VLOOKUP(I583, Gear!$A$3:$B$614, 2, FALSE),
IFERROR(VLOOKUP(I583, Workshop!$A$3:$B$604, 2, FALSE),
IFERROR(VLOOKUP(I583, Fish!$A$3:$B$613, 2, FALSE), 0)))))) &lt;= 0)), "X", "")</f>
        <v/>
      </c>
    </row>
    <row r="584" spans="3:10" x14ac:dyDescent="0.25">
      <c r="C584">
        <f>$G$1</f>
        <v>12</v>
      </c>
      <c r="D584">
        <f>SUMIF(Animals!G$3:G$616, A584, Animals!F$3:F$616)
+SUMIF(Gear!G$3:G$614, A584, Gear!F$3:F$614)
+SUMIF(Gear!H$3:H$614, A584, Gear!F$3:F$614)
+SUMIF(Gear!I$3:I$614, A584, Gear!F$3:F$614)
+SUMIF(Workshop!G$3:G$603, A584, Workshop!I$3:I$603)
+SUMIF(Workshop!J$3:J$603, A584, Workshop!L$3:L$603)
+SUMIF(Workshop!M$3:M$603, A584, Workshop!O$3:O$603)
+SUMIF(Workshop!P$3:P$603, A584, Workshop!R$3:R$603)
+SUMIF(Fish!G$3:G$616, A584, Fish!I$3:I$616)
+SUMIF(Fish!J$3:J$616, A584, Fish!L$3:L$616)</f>
        <v>0</v>
      </c>
      <c r="E584">
        <f>SUM(C584:D584)</f>
        <v>12</v>
      </c>
      <c r="F584">
        <f>MAX(0, E584-B584)</f>
        <v>12</v>
      </c>
      <c r="J584" t="str">
        <f>IF(OR(
AND(NOT(ISBLANK(G584)),
IFERROR(VLOOKUP(G584, Crops!$A$3:$B$616, 2, FALSE),
IFERROR(VLOOKUP(G584, Trees!$A$3:$B$615, 2, FALSE),
IFERROR(VLOOKUP(G584, Animals!$A$3:$B$616, 2, FALSE),
IFERROR(VLOOKUP(G584, Gear!$A$3:$B$614, 2, FALSE),
IFERROR(VLOOKUP(G584, Workshop!$A$3:$B$604, 2, FALSE),
IFERROR(VLOOKUP(G584, Fish!$A$3:$B$613, 2, FALSE), 0)))))) &lt;= 0),
AND(NOT(ISBLANK(H584)),
IFERROR(VLOOKUP(H584, Crops!$A$3:$B$616, 2, FALSE),
IFERROR(VLOOKUP(H584, Trees!$A$3:$B$615, 2, FALSE),
IFERROR(VLOOKUP(H584, Animals!$A$3:$B$616, 2, FALSE),
IFERROR(VLOOKUP(H584, Gear!$A$3:$B$614, 2, FALSE),
IFERROR(VLOOKUP(H584, Workshop!$A$3:$B$604, 2, FALSE),
IFERROR(VLOOKUP(H584, Fish!$A$3:$B$613, 2, FALSE), 0)))))) &lt;= 0),
AND(NOT(ISBLANK(I584)),
IFERROR(VLOOKUP(I584, Crops!$A$3:$B$616, 2, FALSE),
IFERROR(VLOOKUP(I584, Trees!$A$3:$B$615, 2, FALSE),
IFERROR(VLOOKUP(I584, Animals!$A$3:$B$616, 2, FALSE),
IFERROR(VLOOKUP(I584, Gear!$A$3:$B$614, 2, FALSE),
IFERROR(VLOOKUP(I584, Workshop!$A$3:$B$604, 2, FALSE),
IFERROR(VLOOKUP(I584, Fish!$A$3:$B$613, 2, FALSE), 0)))))) &lt;= 0)), "X", "")</f>
        <v/>
      </c>
    </row>
    <row r="585" spans="3:10" x14ac:dyDescent="0.25">
      <c r="C585">
        <f>$G$1</f>
        <v>12</v>
      </c>
      <c r="D585">
        <f>SUMIF(Animals!G$3:G$616, A585, Animals!F$3:F$616)
+SUMIF(Gear!G$3:G$614, A585, Gear!F$3:F$614)
+SUMIF(Gear!H$3:H$614, A585, Gear!F$3:F$614)
+SUMIF(Gear!I$3:I$614, A585, Gear!F$3:F$614)
+SUMIF(Workshop!G$3:G$603, A585, Workshop!I$3:I$603)
+SUMIF(Workshop!J$3:J$603, A585, Workshop!L$3:L$603)
+SUMIF(Workshop!M$3:M$603, A585, Workshop!O$3:O$603)
+SUMIF(Workshop!P$3:P$603, A585, Workshop!R$3:R$603)
+SUMIF(Fish!G$3:G$616, A585, Fish!I$3:I$616)
+SUMIF(Fish!J$3:J$616, A585, Fish!L$3:L$616)</f>
        <v>0</v>
      </c>
      <c r="E585">
        <f>SUM(C585:D585)</f>
        <v>12</v>
      </c>
      <c r="F585">
        <f>MAX(0, E585-B585)</f>
        <v>12</v>
      </c>
      <c r="J585" t="str">
        <f>IF(OR(
AND(NOT(ISBLANK(G585)),
IFERROR(VLOOKUP(G585, Crops!$A$3:$B$616, 2, FALSE),
IFERROR(VLOOKUP(G585, Trees!$A$3:$B$615, 2, FALSE),
IFERROR(VLOOKUP(G585, Animals!$A$3:$B$616, 2, FALSE),
IFERROR(VLOOKUP(G585, Gear!$A$3:$B$614, 2, FALSE),
IFERROR(VLOOKUP(G585, Workshop!$A$3:$B$604, 2, FALSE),
IFERROR(VLOOKUP(G585, Fish!$A$3:$B$613, 2, FALSE), 0)))))) &lt;= 0),
AND(NOT(ISBLANK(H585)),
IFERROR(VLOOKUP(H585, Crops!$A$3:$B$616, 2, FALSE),
IFERROR(VLOOKUP(H585, Trees!$A$3:$B$615, 2, FALSE),
IFERROR(VLOOKUP(H585, Animals!$A$3:$B$616, 2, FALSE),
IFERROR(VLOOKUP(H585, Gear!$A$3:$B$614, 2, FALSE),
IFERROR(VLOOKUP(H585, Workshop!$A$3:$B$604, 2, FALSE),
IFERROR(VLOOKUP(H585, Fish!$A$3:$B$613, 2, FALSE), 0)))))) &lt;= 0),
AND(NOT(ISBLANK(I585)),
IFERROR(VLOOKUP(I585, Crops!$A$3:$B$616, 2, FALSE),
IFERROR(VLOOKUP(I585, Trees!$A$3:$B$615, 2, FALSE),
IFERROR(VLOOKUP(I585, Animals!$A$3:$B$616, 2, FALSE),
IFERROR(VLOOKUP(I585, Gear!$A$3:$B$614, 2, FALSE),
IFERROR(VLOOKUP(I585, Workshop!$A$3:$B$604, 2, FALSE),
IFERROR(VLOOKUP(I585, Fish!$A$3:$B$613, 2, FALSE), 0)))))) &lt;= 0)), "X", "")</f>
        <v/>
      </c>
    </row>
    <row r="586" spans="3:10" x14ac:dyDescent="0.25">
      <c r="C586">
        <f>$G$1</f>
        <v>12</v>
      </c>
      <c r="D586">
        <f>SUMIF(Animals!G$3:G$616, A586, Animals!F$3:F$616)
+SUMIF(Gear!G$3:G$614, A586, Gear!F$3:F$614)
+SUMIF(Gear!H$3:H$614, A586, Gear!F$3:F$614)
+SUMIF(Gear!I$3:I$614, A586, Gear!F$3:F$614)
+SUMIF(Workshop!G$3:G$603, A586, Workshop!I$3:I$603)
+SUMIF(Workshop!J$3:J$603, A586, Workshop!L$3:L$603)
+SUMIF(Workshop!M$3:M$603, A586, Workshop!O$3:O$603)
+SUMIF(Workshop!P$3:P$603, A586, Workshop!R$3:R$603)
+SUMIF(Fish!G$3:G$616, A586, Fish!I$3:I$616)
+SUMIF(Fish!J$3:J$616, A586, Fish!L$3:L$616)</f>
        <v>0</v>
      </c>
      <c r="E586">
        <f>SUM(C586:D586)</f>
        <v>12</v>
      </c>
      <c r="F586">
        <f>MAX(0, E586-B586)</f>
        <v>12</v>
      </c>
      <c r="J586" t="str">
        <f>IF(OR(
AND(NOT(ISBLANK(G586)),
IFERROR(VLOOKUP(G586, Crops!$A$3:$B$616, 2, FALSE),
IFERROR(VLOOKUP(G586, Trees!$A$3:$B$615, 2, FALSE),
IFERROR(VLOOKUP(G586, Animals!$A$3:$B$616, 2, FALSE),
IFERROR(VLOOKUP(G586, Gear!$A$3:$B$614, 2, FALSE),
IFERROR(VLOOKUP(G586, Workshop!$A$3:$B$604, 2, FALSE),
IFERROR(VLOOKUP(G586, Fish!$A$3:$B$613, 2, FALSE), 0)))))) &lt;= 0),
AND(NOT(ISBLANK(H586)),
IFERROR(VLOOKUP(H586, Crops!$A$3:$B$616, 2, FALSE),
IFERROR(VLOOKUP(H586, Trees!$A$3:$B$615, 2, FALSE),
IFERROR(VLOOKUP(H586, Animals!$A$3:$B$616, 2, FALSE),
IFERROR(VLOOKUP(H586, Gear!$A$3:$B$614, 2, FALSE),
IFERROR(VLOOKUP(H586, Workshop!$A$3:$B$604, 2, FALSE),
IFERROR(VLOOKUP(H586, Fish!$A$3:$B$613, 2, FALSE), 0)))))) &lt;= 0),
AND(NOT(ISBLANK(I586)),
IFERROR(VLOOKUP(I586, Crops!$A$3:$B$616, 2, FALSE),
IFERROR(VLOOKUP(I586, Trees!$A$3:$B$615, 2, FALSE),
IFERROR(VLOOKUP(I586, Animals!$A$3:$B$616, 2, FALSE),
IFERROR(VLOOKUP(I586, Gear!$A$3:$B$614, 2, FALSE),
IFERROR(VLOOKUP(I586, Workshop!$A$3:$B$604, 2, FALSE),
IFERROR(VLOOKUP(I586, Fish!$A$3:$B$613, 2, FALSE), 0)))))) &lt;= 0)), "X", "")</f>
        <v/>
      </c>
    </row>
    <row r="587" spans="3:10" x14ac:dyDescent="0.25">
      <c r="C587">
        <f>$G$1</f>
        <v>12</v>
      </c>
      <c r="D587">
        <f>SUMIF(Animals!G$3:G$616, A587, Animals!F$3:F$616)
+SUMIF(Gear!G$3:G$614, A587, Gear!F$3:F$614)
+SUMIF(Gear!H$3:H$614, A587, Gear!F$3:F$614)
+SUMIF(Gear!I$3:I$614, A587, Gear!F$3:F$614)
+SUMIF(Workshop!G$3:G$603, A587, Workshop!I$3:I$603)
+SUMIF(Workshop!J$3:J$603, A587, Workshop!L$3:L$603)
+SUMIF(Workshop!M$3:M$603, A587, Workshop!O$3:O$603)
+SUMIF(Workshop!P$3:P$603, A587, Workshop!R$3:R$603)
+SUMIF(Fish!G$3:G$616, A587, Fish!I$3:I$616)
+SUMIF(Fish!J$3:J$616, A587, Fish!L$3:L$616)</f>
        <v>0</v>
      </c>
      <c r="E587">
        <f>SUM(C587:D587)</f>
        <v>12</v>
      </c>
      <c r="F587">
        <f>MAX(0, E587-B587)</f>
        <v>12</v>
      </c>
      <c r="J587" t="str">
        <f>IF(OR(
AND(NOT(ISBLANK(G587)),
IFERROR(VLOOKUP(G587, Crops!$A$3:$B$616, 2, FALSE),
IFERROR(VLOOKUP(G587, Trees!$A$3:$B$615, 2, FALSE),
IFERROR(VLOOKUP(G587, Animals!$A$3:$B$616, 2, FALSE),
IFERROR(VLOOKUP(G587, Gear!$A$3:$B$614, 2, FALSE),
IFERROR(VLOOKUP(G587, Workshop!$A$3:$B$604, 2, FALSE),
IFERROR(VLOOKUP(G587, Fish!$A$3:$B$613, 2, FALSE), 0)))))) &lt;= 0),
AND(NOT(ISBLANK(H587)),
IFERROR(VLOOKUP(H587, Crops!$A$3:$B$616, 2, FALSE),
IFERROR(VLOOKUP(H587, Trees!$A$3:$B$615, 2, FALSE),
IFERROR(VLOOKUP(H587, Animals!$A$3:$B$616, 2, FALSE),
IFERROR(VLOOKUP(H587, Gear!$A$3:$B$614, 2, FALSE),
IFERROR(VLOOKUP(H587, Workshop!$A$3:$B$604, 2, FALSE),
IFERROR(VLOOKUP(H587, Fish!$A$3:$B$613, 2, FALSE), 0)))))) &lt;= 0),
AND(NOT(ISBLANK(I587)),
IFERROR(VLOOKUP(I587, Crops!$A$3:$B$616, 2, FALSE),
IFERROR(VLOOKUP(I587, Trees!$A$3:$B$615, 2, FALSE),
IFERROR(VLOOKUP(I587, Animals!$A$3:$B$616, 2, FALSE),
IFERROR(VLOOKUP(I587, Gear!$A$3:$B$614, 2, FALSE),
IFERROR(VLOOKUP(I587, Workshop!$A$3:$B$604, 2, FALSE),
IFERROR(VLOOKUP(I587, Fish!$A$3:$B$613, 2, FALSE), 0)))))) &lt;= 0)), "X", "")</f>
        <v/>
      </c>
    </row>
    <row r="588" spans="3:10" x14ac:dyDescent="0.25">
      <c r="C588">
        <f>$G$1</f>
        <v>12</v>
      </c>
      <c r="D588">
        <f>SUMIF(Animals!G$3:G$616, A588, Animals!F$3:F$616)
+SUMIF(Gear!G$3:G$614, A588, Gear!F$3:F$614)
+SUMIF(Gear!H$3:H$614, A588, Gear!F$3:F$614)
+SUMIF(Gear!I$3:I$614, A588, Gear!F$3:F$614)
+SUMIF(Workshop!G$3:G$603, A588, Workshop!I$3:I$603)
+SUMIF(Workshop!J$3:J$603, A588, Workshop!L$3:L$603)
+SUMIF(Workshop!M$3:M$603, A588, Workshop!O$3:O$603)
+SUMIF(Workshop!P$3:P$603, A588, Workshop!R$3:R$603)
+SUMIF(Fish!G$3:G$616, A588, Fish!I$3:I$616)
+SUMIF(Fish!J$3:J$616, A588, Fish!L$3:L$616)</f>
        <v>0</v>
      </c>
      <c r="E588">
        <f>SUM(C588:D588)</f>
        <v>12</v>
      </c>
      <c r="F588">
        <f>MAX(0, E588-B588)</f>
        <v>12</v>
      </c>
      <c r="J588" t="str">
        <f>IF(OR(
AND(NOT(ISBLANK(G588)),
IFERROR(VLOOKUP(G588, Crops!$A$3:$B$616, 2, FALSE),
IFERROR(VLOOKUP(G588, Trees!$A$3:$B$615, 2, FALSE),
IFERROR(VLOOKUP(G588, Animals!$A$3:$B$616, 2, FALSE),
IFERROR(VLOOKUP(G588, Gear!$A$3:$B$614, 2, FALSE),
IFERROR(VLOOKUP(G588, Workshop!$A$3:$B$604, 2, FALSE),
IFERROR(VLOOKUP(G588, Fish!$A$3:$B$613, 2, FALSE), 0)))))) &lt;= 0),
AND(NOT(ISBLANK(H588)),
IFERROR(VLOOKUP(H588, Crops!$A$3:$B$616, 2, FALSE),
IFERROR(VLOOKUP(H588, Trees!$A$3:$B$615, 2, FALSE),
IFERROR(VLOOKUP(H588, Animals!$A$3:$B$616, 2, FALSE),
IFERROR(VLOOKUP(H588, Gear!$A$3:$B$614, 2, FALSE),
IFERROR(VLOOKUP(H588, Workshop!$A$3:$B$604, 2, FALSE),
IFERROR(VLOOKUP(H588, Fish!$A$3:$B$613, 2, FALSE), 0)))))) &lt;= 0),
AND(NOT(ISBLANK(I588)),
IFERROR(VLOOKUP(I588, Crops!$A$3:$B$616, 2, FALSE),
IFERROR(VLOOKUP(I588, Trees!$A$3:$B$615, 2, FALSE),
IFERROR(VLOOKUP(I588, Animals!$A$3:$B$616, 2, FALSE),
IFERROR(VLOOKUP(I588, Gear!$A$3:$B$614, 2, FALSE),
IFERROR(VLOOKUP(I588, Workshop!$A$3:$B$604, 2, FALSE),
IFERROR(VLOOKUP(I588, Fish!$A$3:$B$613, 2, FALSE), 0)))))) &lt;= 0)), "X", "")</f>
        <v/>
      </c>
    </row>
    <row r="589" spans="3:10" x14ac:dyDescent="0.25">
      <c r="C589">
        <f>$G$1</f>
        <v>12</v>
      </c>
      <c r="D589">
        <f>SUMIF(Animals!G$3:G$616, A589, Animals!F$3:F$616)
+SUMIF(Gear!G$3:G$614, A589, Gear!F$3:F$614)
+SUMIF(Gear!H$3:H$614, A589, Gear!F$3:F$614)
+SUMIF(Gear!I$3:I$614, A589, Gear!F$3:F$614)
+SUMIF(Workshop!G$3:G$603, A589, Workshop!I$3:I$603)
+SUMIF(Workshop!J$3:J$603, A589, Workshop!L$3:L$603)
+SUMIF(Workshop!M$3:M$603, A589, Workshop!O$3:O$603)
+SUMIF(Workshop!P$3:P$603, A589, Workshop!R$3:R$603)
+SUMIF(Fish!G$3:G$616, A589, Fish!I$3:I$616)
+SUMIF(Fish!J$3:J$616, A589, Fish!L$3:L$616)</f>
        <v>0</v>
      </c>
      <c r="E589">
        <f>SUM(C589:D589)</f>
        <v>12</v>
      </c>
      <c r="F589">
        <f>MAX(0, E589-B589)</f>
        <v>12</v>
      </c>
      <c r="J589" t="str">
        <f>IF(OR(
AND(NOT(ISBLANK(G589)),
IFERROR(VLOOKUP(G589, Crops!$A$3:$B$616, 2, FALSE),
IFERROR(VLOOKUP(G589, Trees!$A$3:$B$615, 2, FALSE),
IFERROR(VLOOKUP(G589, Animals!$A$3:$B$616, 2, FALSE),
IFERROR(VLOOKUP(G589, Gear!$A$3:$B$614, 2, FALSE),
IFERROR(VLOOKUP(G589, Workshop!$A$3:$B$604, 2, FALSE),
IFERROR(VLOOKUP(G589, Fish!$A$3:$B$613, 2, FALSE), 0)))))) &lt;= 0),
AND(NOT(ISBLANK(H589)),
IFERROR(VLOOKUP(H589, Crops!$A$3:$B$616, 2, FALSE),
IFERROR(VLOOKUP(H589, Trees!$A$3:$B$615, 2, FALSE),
IFERROR(VLOOKUP(H589, Animals!$A$3:$B$616, 2, FALSE),
IFERROR(VLOOKUP(H589, Gear!$A$3:$B$614, 2, FALSE),
IFERROR(VLOOKUP(H589, Workshop!$A$3:$B$604, 2, FALSE),
IFERROR(VLOOKUP(H589, Fish!$A$3:$B$613, 2, FALSE), 0)))))) &lt;= 0),
AND(NOT(ISBLANK(I589)),
IFERROR(VLOOKUP(I589, Crops!$A$3:$B$616, 2, FALSE),
IFERROR(VLOOKUP(I589, Trees!$A$3:$B$615, 2, FALSE),
IFERROR(VLOOKUP(I589, Animals!$A$3:$B$616, 2, FALSE),
IFERROR(VLOOKUP(I589, Gear!$A$3:$B$614, 2, FALSE),
IFERROR(VLOOKUP(I589, Workshop!$A$3:$B$604, 2, FALSE),
IFERROR(VLOOKUP(I589, Fish!$A$3:$B$613, 2, FALSE), 0)))))) &lt;= 0)), "X", "")</f>
        <v/>
      </c>
    </row>
    <row r="590" spans="3:10" x14ac:dyDescent="0.25">
      <c r="C590">
        <f>$G$1</f>
        <v>12</v>
      </c>
      <c r="D590">
        <f>SUMIF(Animals!G$3:G$616, A590, Animals!F$3:F$616)
+SUMIF(Gear!G$3:G$614, A590, Gear!F$3:F$614)
+SUMIF(Gear!H$3:H$614, A590, Gear!F$3:F$614)
+SUMIF(Gear!I$3:I$614, A590, Gear!F$3:F$614)
+SUMIF(Workshop!G$3:G$603, A590, Workshop!I$3:I$603)
+SUMIF(Workshop!J$3:J$603, A590, Workshop!L$3:L$603)
+SUMIF(Workshop!M$3:M$603, A590, Workshop!O$3:O$603)
+SUMIF(Workshop!P$3:P$603, A590, Workshop!R$3:R$603)
+SUMIF(Fish!G$3:G$616, A590, Fish!I$3:I$616)
+SUMIF(Fish!J$3:J$616, A590, Fish!L$3:L$616)</f>
        <v>0</v>
      </c>
      <c r="E590">
        <f>SUM(C590:D590)</f>
        <v>12</v>
      </c>
      <c r="F590">
        <f>MAX(0, E590-B590)</f>
        <v>12</v>
      </c>
      <c r="J590" t="str">
        <f>IF(OR(
AND(NOT(ISBLANK(G590)),
IFERROR(VLOOKUP(G590, Crops!$A$3:$B$616, 2, FALSE),
IFERROR(VLOOKUP(G590, Trees!$A$3:$B$615, 2, FALSE),
IFERROR(VLOOKUP(G590, Animals!$A$3:$B$616, 2, FALSE),
IFERROR(VLOOKUP(G590, Gear!$A$3:$B$614, 2, FALSE),
IFERROR(VLOOKUP(G590, Workshop!$A$3:$B$604, 2, FALSE),
IFERROR(VLOOKUP(G590, Fish!$A$3:$B$613, 2, FALSE), 0)))))) &lt;= 0),
AND(NOT(ISBLANK(H590)),
IFERROR(VLOOKUP(H590, Crops!$A$3:$B$616, 2, FALSE),
IFERROR(VLOOKUP(H590, Trees!$A$3:$B$615, 2, FALSE),
IFERROR(VLOOKUP(H590, Animals!$A$3:$B$616, 2, FALSE),
IFERROR(VLOOKUP(H590, Gear!$A$3:$B$614, 2, FALSE),
IFERROR(VLOOKUP(H590, Workshop!$A$3:$B$604, 2, FALSE),
IFERROR(VLOOKUP(H590, Fish!$A$3:$B$613, 2, FALSE), 0)))))) &lt;= 0),
AND(NOT(ISBLANK(I590)),
IFERROR(VLOOKUP(I590, Crops!$A$3:$B$616, 2, FALSE),
IFERROR(VLOOKUP(I590, Trees!$A$3:$B$615, 2, FALSE),
IFERROR(VLOOKUP(I590, Animals!$A$3:$B$616, 2, FALSE),
IFERROR(VLOOKUP(I590, Gear!$A$3:$B$614, 2, FALSE),
IFERROR(VLOOKUP(I590, Workshop!$A$3:$B$604, 2, FALSE),
IFERROR(VLOOKUP(I590, Fish!$A$3:$B$613, 2, FALSE), 0)))))) &lt;= 0)), "X", "")</f>
        <v/>
      </c>
    </row>
    <row r="591" spans="3:10" x14ac:dyDescent="0.25">
      <c r="C591">
        <f>$G$1</f>
        <v>12</v>
      </c>
      <c r="D591">
        <f>SUMIF(Animals!G$3:G$616, A591, Animals!F$3:F$616)
+SUMIF(Gear!G$3:G$614, A591, Gear!F$3:F$614)
+SUMIF(Gear!H$3:H$614, A591, Gear!F$3:F$614)
+SUMIF(Gear!I$3:I$614, A591, Gear!F$3:F$614)
+SUMIF(Workshop!G$3:G$603, A591, Workshop!I$3:I$603)
+SUMIF(Workshop!J$3:J$603, A591, Workshop!L$3:L$603)
+SUMIF(Workshop!M$3:M$603, A591, Workshop!O$3:O$603)
+SUMIF(Workshop!P$3:P$603, A591, Workshop!R$3:R$603)
+SUMIF(Fish!G$3:G$616, A591, Fish!I$3:I$616)
+SUMIF(Fish!J$3:J$616, A591, Fish!L$3:L$616)</f>
        <v>0</v>
      </c>
      <c r="E591">
        <f>SUM(C591:D591)</f>
        <v>12</v>
      </c>
      <c r="F591">
        <f>MAX(0, E591-B591)</f>
        <v>12</v>
      </c>
      <c r="J591" t="str">
        <f>IF(OR(
AND(NOT(ISBLANK(G591)),
IFERROR(VLOOKUP(G591, Crops!$A$3:$B$616, 2, FALSE),
IFERROR(VLOOKUP(G591, Trees!$A$3:$B$615, 2, FALSE),
IFERROR(VLOOKUP(G591, Animals!$A$3:$B$616, 2, FALSE),
IFERROR(VLOOKUP(G591, Gear!$A$3:$B$614, 2, FALSE),
IFERROR(VLOOKUP(G591, Workshop!$A$3:$B$604, 2, FALSE),
IFERROR(VLOOKUP(G591, Fish!$A$3:$B$613, 2, FALSE), 0)))))) &lt;= 0),
AND(NOT(ISBLANK(H591)),
IFERROR(VLOOKUP(H591, Crops!$A$3:$B$616, 2, FALSE),
IFERROR(VLOOKUP(H591, Trees!$A$3:$B$615, 2, FALSE),
IFERROR(VLOOKUP(H591, Animals!$A$3:$B$616, 2, FALSE),
IFERROR(VLOOKUP(H591, Gear!$A$3:$B$614, 2, FALSE),
IFERROR(VLOOKUP(H591, Workshop!$A$3:$B$604, 2, FALSE),
IFERROR(VLOOKUP(H591, Fish!$A$3:$B$613, 2, FALSE), 0)))))) &lt;= 0),
AND(NOT(ISBLANK(I591)),
IFERROR(VLOOKUP(I591, Crops!$A$3:$B$616, 2, FALSE),
IFERROR(VLOOKUP(I591, Trees!$A$3:$B$615, 2, FALSE),
IFERROR(VLOOKUP(I591, Animals!$A$3:$B$616, 2, FALSE),
IFERROR(VLOOKUP(I591, Gear!$A$3:$B$614, 2, FALSE),
IFERROR(VLOOKUP(I591, Workshop!$A$3:$B$604, 2, FALSE),
IFERROR(VLOOKUP(I591, Fish!$A$3:$B$613, 2, FALSE), 0)))))) &lt;= 0)), "X", "")</f>
        <v/>
      </c>
    </row>
    <row r="592" spans="3:10" x14ac:dyDescent="0.25">
      <c r="C592">
        <f>$G$1</f>
        <v>12</v>
      </c>
      <c r="D592">
        <f>SUMIF(Animals!G$3:G$616, A592, Animals!F$3:F$616)
+SUMIF(Gear!G$3:G$614, A592, Gear!F$3:F$614)
+SUMIF(Gear!H$3:H$614, A592, Gear!F$3:F$614)
+SUMIF(Gear!I$3:I$614, A592, Gear!F$3:F$614)
+SUMIF(Workshop!G$3:G$603, A592, Workshop!I$3:I$603)
+SUMIF(Workshop!J$3:J$603, A592, Workshop!L$3:L$603)
+SUMIF(Workshop!M$3:M$603, A592, Workshop!O$3:O$603)
+SUMIF(Workshop!P$3:P$603, A592, Workshop!R$3:R$603)
+SUMIF(Fish!G$3:G$616, A592, Fish!I$3:I$616)
+SUMIF(Fish!J$3:J$616, A592, Fish!L$3:L$616)</f>
        <v>0</v>
      </c>
      <c r="E592">
        <f>SUM(C592:D592)</f>
        <v>12</v>
      </c>
      <c r="F592">
        <f>MAX(0, E592-B592)</f>
        <v>12</v>
      </c>
      <c r="J592" t="str">
        <f>IF(OR(
AND(NOT(ISBLANK(G592)),
IFERROR(VLOOKUP(G592, Crops!$A$3:$B$616, 2, FALSE),
IFERROR(VLOOKUP(G592, Trees!$A$3:$B$615, 2, FALSE),
IFERROR(VLOOKUP(G592, Animals!$A$3:$B$616, 2, FALSE),
IFERROR(VLOOKUP(G592, Gear!$A$3:$B$614, 2, FALSE),
IFERROR(VLOOKUP(G592, Workshop!$A$3:$B$604, 2, FALSE),
IFERROR(VLOOKUP(G592, Fish!$A$3:$B$613, 2, FALSE), 0)))))) &lt;= 0),
AND(NOT(ISBLANK(H592)),
IFERROR(VLOOKUP(H592, Crops!$A$3:$B$616, 2, FALSE),
IFERROR(VLOOKUP(H592, Trees!$A$3:$B$615, 2, FALSE),
IFERROR(VLOOKUP(H592, Animals!$A$3:$B$616, 2, FALSE),
IFERROR(VLOOKUP(H592, Gear!$A$3:$B$614, 2, FALSE),
IFERROR(VLOOKUP(H592, Workshop!$A$3:$B$604, 2, FALSE),
IFERROR(VLOOKUP(H592, Fish!$A$3:$B$613, 2, FALSE), 0)))))) &lt;= 0),
AND(NOT(ISBLANK(I592)),
IFERROR(VLOOKUP(I592, Crops!$A$3:$B$616, 2, FALSE),
IFERROR(VLOOKUP(I592, Trees!$A$3:$B$615, 2, FALSE),
IFERROR(VLOOKUP(I592, Animals!$A$3:$B$616, 2, FALSE),
IFERROR(VLOOKUP(I592, Gear!$A$3:$B$614, 2, FALSE),
IFERROR(VLOOKUP(I592, Workshop!$A$3:$B$604, 2, FALSE),
IFERROR(VLOOKUP(I592, Fish!$A$3:$B$613, 2, FALSE), 0)))))) &lt;= 0)), "X", "")</f>
        <v/>
      </c>
    </row>
    <row r="593" spans="3:10" x14ac:dyDescent="0.25">
      <c r="C593">
        <f>$G$1</f>
        <v>12</v>
      </c>
      <c r="D593">
        <f>SUMIF(Animals!G$3:G$616, A593, Animals!F$3:F$616)
+SUMIF(Gear!G$3:G$614, A593, Gear!F$3:F$614)
+SUMIF(Gear!H$3:H$614, A593, Gear!F$3:F$614)
+SUMIF(Gear!I$3:I$614, A593, Gear!F$3:F$614)
+SUMIF(Workshop!G$3:G$603, A593, Workshop!I$3:I$603)
+SUMIF(Workshop!J$3:J$603, A593, Workshop!L$3:L$603)
+SUMIF(Workshop!M$3:M$603, A593, Workshop!O$3:O$603)
+SUMIF(Workshop!P$3:P$603, A593, Workshop!R$3:R$603)
+SUMIF(Fish!G$3:G$616, A593, Fish!I$3:I$616)
+SUMIF(Fish!J$3:J$616, A593, Fish!L$3:L$616)</f>
        <v>0</v>
      </c>
      <c r="E593">
        <f>SUM(C593:D593)</f>
        <v>12</v>
      </c>
      <c r="F593">
        <f>MAX(0, E593-B593)</f>
        <v>12</v>
      </c>
      <c r="J593" t="str">
        <f>IF(OR(
AND(NOT(ISBLANK(G593)),
IFERROR(VLOOKUP(G593, Crops!$A$3:$B$616, 2, FALSE),
IFERROR(VLOOKUP(G593, Trees!$A$3:$B$615, 2, FALSE),
IFERROR(VLOOKUP(G593, Animals!$A$3:$B$616, 2, FALSE),
IFERROR(VLOOKUP(G593, Gear!$A$3:$B$614, 2, FALSE),
IFERROR(VLOOKUP(G593, Workshop!$A$3:$B$604, 2, FALSE),
IFERROR(VLOOKUP(G593, Fish!$A$3:$B$613, 2, FALSE), 0)))))) &lt;= 0),
AND(NOT(ISBLANK(H593)),
IFERROR(VLOOKUP(H593, Crops!$A$3:$B$616, 2, FALSE),
IFERROR(VLOOKUP(H593, Trees!$A$3:$B$615, 2, FALSE),
IFERROR(VLOOKUP(H593, Animals!$A$3:$B$616, 2, FALSE),
IFERROR(VLOOKUP(H593, Gear!$A$3:$B$614, 2, FALSE),
IFERROR(VLOOKUP(H593, Workshop!$A$3:$B$604, 2, FALSE),
IFERROR(VLOOKUP(H593, Fish!$A$3:$B$613, 2, FALSE), 0)))))) &lt;= 0),
AND(NOT(ISBLANK(I593)),
IFERROR(VLOOKUP(I593, Crops!$A$3:$B$616, 2, FALSE),
IFERROR(VLOOKUP(I593, Trees!$A$3:$B$615, 2, FALSE),
IFERROR(VLOOKUP(I593, Animals!$A$3:$B$616, 2, FALSE),
IFERROR(VLOOKUP(I593, Gear!$A$3:$B$614, 2, FALSE),
IFERROR(VLOOKUP(I593, Workshop!$A$3:$B$604, 2, FALSE),
IFERROR(VLOOKUP(I593, Fish!$A$3:$B$613, 2, FALSE), 0)))))) &lt;= 0)), "X", "")</f>
        <v/>
      </c>
    </row>
    <row r="594" spans="3:10" x14ac:dyDescent="0.25">
      <c r="C594">
        <f>$G$1</f>
        <v>12</v>
      </c>
      <c r="D594">
        <f>SUMIF(Animals!G$3:G$616, A594, Animals!F$3:F$616)
+SUMIF(Gear!G$3:G$614, A594, Gear!F$3:F$614)
+SUMIF(Gear!H$3:H$614, A594, Gear!F$3:F$614)
+SUMIF(Gear!I$3:I$614, A594, Gear!F$3:F$614)
+SUMIF(Workshop!G$3:G$603, A594, Workshop!I$3:I$603)
+SUMIF(Workshop!J$3:J$603, A594, Workshop!L$3:L$603)
+SUMIF(Workshop!M$3:M$603, A594, Workshop!O$3:O$603)
+SUMIF(Workshop!P$3:P$603, A594, Workshop!R$3:R$603)
+SUMIF(Fish!G$3:G$616, A594, Fish!I$3:I$616)
+SUMIF(Fish!J$3:J$616, A594, Fish!L$3:L$616)</f>
        <v>0</v>
      </c>
      <c r="E594">
        <f>SUM(C594:D594)</f>
        <v>12</v>
      </c>
      <c r="F594">
        <f>MAX(0, E594-B594)</f>
        <v>12</v>
      </c>
      <c r="J594" t="str">
        <f>IF(OR(
AND(NOT(ISBLANK(G594)),
IFERROR(VLOOKUP(G594, Crops!$A$3:$B$616, 2, FALSE),
IFERROR(VLOOKUP(G594, Trees!$A$3:$B$615, 2, FALSE),
IFERROR(VLOOKUP(G594, Animals!$A$3:$B$616, 2, FALSE),
IFERROR(VLOOKUP(G594, Gear!$A$3:$B$614, 2, FALSE),
IFERROR(VLOOKUP(G594, Workshop!$A$3:$B$604, 2, FALSE),
IFERROR(VLOOKUP(G594, Fish!$A$3:$B$613, 2, FALSE), 0)))))) &lt;= 0),
AND(NOT(ISBLANK(H594)),
IFERROR(VLOOKUP(H594, Crops!$A$3:$B$616, 2, FALSE),
IFERROR(VLOOKUP(H594, Trees!$A$3:$B$615, 2, FALSE),
IFERROR(VLOOKUP(H594, Animals!$A$3:$B$616, 2, FALSE),
IFERROR(VLOOKUP(H594, Gear!$A$3:$B$614, 2, FALSE),
IFERROR(VLOOKUP(H594, Workshop!$A$3:$B$604, 2, FALSE),
IFERROR(VLOOKUP(H594, Fish!$A$3:$B$613, 2, FALSE), 0)))))) &lt;= 0),
AND(NOT(ISBLANK(I594)),
IFERROR(VLOOKUP(I594, Crops!$A$3:$B$616, 2, FALSE),
IFERROR(VLOOKUP(I594, Trees!$A$3:$B$615, 2, FALSE),
IFERROR(VLOOKUP(I594, Animals!$A$3:$B$616, 2, FALSE),
IFERROR(VLOOKUP(I594, Gear!$A$3:$B$614, 2, FALSE),
IFERROR(VLOOKUP(I594, Workshop!$A$3:$B$604, 2, FALSE),
IFERROR(VLOOKUP(I594, Fish!$A$3:$B$613, 2, FALSE), 0)))))) &lt;= 0)), "X", "")</f>
        <v/>
      </c>
    </row>
    <row r="595" spans="3:10" x14ac:dyDescent="0.25">
      <c r="C595">
        <f>$G$1</f>
        <v>12</v>
      </c>
      <c r="D595">
        <f>SUMIF(Animals!G$3:G$616, A595, Animals!F$3:F$616)
+SUMIF(Gear!G$3:G$614, A595, Gear!F$3:F$614)
+SUMIF(Gear!H$3:H$614, A595, Gear!F$3:F$614)
+SUMIF(Gear!I$3:I$614, A595, Gear!F$3:F$614)
+SUMIF(Workshop!G$3:G$603, A595, Workshop!I$3:I$603)
+SUMIF(Workshop!J$3:J$603, A595, Workshop!L$3:L$603)
+SUMIF(Workshop!M$3:M$603, A595, Workshop!O$3:O$603)
+SUMIF(Workshop!P$3:P$603, A595, Workshop!R$3:R$603)
+SUMIF(Fish!G$3:G$616, A595, Fish!I$3:I$616)
+SUMIF(Fish!J$3:J$616, A595, Fish!L$3:L$616)</f>
        <v>0</v>
      </c>
      <c r="E595">
        <f>SUM(C595:D595)</f>
        <v>12</v>
      </c>
      <c r="F595">
        <f>MAX(0, E595-B595)</f>
        <v>12</v>
      </c>
      <c r="J595" t="str">
        <f>IF(OR(
AND(NOT(ISBLANK(G595)),
IFERROR(VLOOKUP(G595, Crops!$A$3:$B$616, 2, FALSE),
IFERROR(VLOOKUP(G595, Trees!$A$3:$B$615, 2, FALSE),
IFERROR(VLOOKUP(G595, Animals!$A$3:$B$616, 2, FALSE),
IFERROR(VLOOKUP(G595, Gear!$A$3:$B$614, 2, FALSE),
IFERROR(VLOOKUP(G595, Workshop!$A$3:$B$604, 2, FALSE),
IFERROR(VLOOKUP(G595, Fish!$A$3:$B$613, 2, FALSE), 0)))))) &lt;= 0),
AND(NOT(ISBLANK(H595)),
IFERROR(VLOOKUP(H595, Crops!$A$3:$B$616, 2, FALSE),
IFERROR(VLOOKUP(H595, Trees!$A$3:$B$615, 2, FALSE),
IFERROR(VLOOKUP(H595, Animals!$A$3:$B$616, 2, FALSE),
IFERROR(VLOOKUP(H595, Gear!$A$3:$B$614, 2, FALSE),
IFERROR(VLOOKUP(H595, Workshop!$A$3:$B$604, 2, FALSE),
IFERROR(VLOOKUP(H595, Fish!$A$3:$B$613, 2, FALSE), 0)))))) &lt;= 0),
AND(NOT(ISBLANK(I595)),
IFERROR(VLOOKUP(I595, Crops!$A$3:$B$616, 2, FALSE),
IFERROR(VLOOKUP(I595, Trees!$A$3:$B$615, 2, FALSE),
IFERROR(VLOOKUP(I595, Animals!$A$3:$B$616, 2, FALSE),
IFERROR(VLOOKUP(I595, Gear!$A$3:$B$614, 2, FALSE),
IFERROR(VLOOKUP(I595, Workshop!$A$3:$B$604, 2, FALSE),
IFERROR(VLOOKUP(I595, Fish!$A$3:$B$613, 2, FALSE), 0)))))) &lt;= 0)), "X", "")</f>
        <v/>
      </c>
    </row>
    <row r="596" spans="3:10" x14ac:dyDescent="0.25">
      <c r="C596">
        <f>$G$1</f>
        <v>12</v>
      </c>
      <c r="D596">
        <f>SUMIF(Animals!G$3:G$616, A596, Animals!F$3:F$616)
+SUMIF(Gear!G$3:G$614, A596, Gear!F$3:F$614)
+SUMIF(Gear!H$3:H$614, A596, Gear!F$3:F$614)
+SUMIF(Gear!I$3:I$614, A596, Gear!F$3:F$614)
+SUMIF(Workshop!G$3:G$603, A596, Workshop!I$3:I$603)
+SUMIF(Workshop!J$3:J$603, A596, Workshop!L$3:L$603)
+SUMIF(Workshop!M$3:M$603, A596, Workshop!O$3:O$603)
+SUMIF(Workshop!P$3:P$603, A596, Workshop!R$3:R$603)
+SUMIF(Fish!G$3:G$616, A596, Fish!I$3:I$616)
+SUMIF(Fish!J$3:J$616, A596, Fish!L$3:L$616)</f>
        <v>0</v>
      </c>
      <c r="E596">
        <f>SUM(C596:D596)</f>
        <v>12</v>
      </c>
      <c r="F596">
        <f>MAX(0, E596-B596)</f>
        <v>12</v>
      </c>
      <c r="J596" t="str">
        <f>IF(OR(
AND(NOT(ISBLANK(G596)),
IFERROR(VLOOKUP(G596, Crops!$A$3:$B$616, 2, FALSE),
IFERROR(VLOOKUP(G596, Trees!$A$3:$B$615, 2, FALSE),
IFERROR(VLOOKUP(G596, Animals!$A$3:$B$616, 2, FALSE),
IFERROR(VLOOKUP(G596, Gear!$A$3:$B$614, 2, FALSE),
IFERROR(VLOOKUP(G596, Workshop!$A$3:$B$604, 2, FALSE),
IFERROR(VLOOKUP(G596, Fish!$A$3:$B$613, 2, FALSE), 0)))))) &lt;= 0),
AND(NOT(ISBLANK(H596)),
IFERROR(VLOOKUP(H596, Crops!$A$3:$B$616, 2, FALSE),
IFERROR(VLOOKUP(H596, Trees!$A$3:$B$615, 2, FALSE),
IFERROR(VLOOKUP(H596, Animals!$A$3:$B$616, 2, FALSE),
IFERROR(VLOOKUP(H596, Gear!$A$3:$B$614, 2, FALSE),
IFERROR(VLOOKUP(H596, Workshop!$A$3:$B$604, 2, FALSE),
IFERROR(VLOOKUP(H596, Fish!$A$3:$B$613, 2, FALSE), 0)))))) &lt;= 0),
AND(NOT(ISBLANK(I596)),
IFERROR(VLOOKUP(I596, Crops!$A$3:$B$616, 2, FALSE),
IFERROR(VLOOKUP(I596, Trees!$A$3:$B$615, 2, FALSE),
IFERROR(VLOOKUP(I596, Animals!$A$3:$B$616, 2, FALSE),
IFERROR(VLOOKUP(I596, Gear!$A$3:$B$614, 2, FALSE),
IFERROR(VLOOKUP(I596, Workshop!$A$3:$B$604, 2, FALSE),
IFERROR(VLOOKUP(I596, Fish!$A$3:$B$613, 2, FALSE), 0)))))) &lt;= 0)), "X", "")</f>
        <v/>
      </c>
    </row>
    <row r="597" spans="3:10" x14ac:dyDescent="0.25">
      <c r="C597">
        <f>$G$1</f>
        <v>12</v>
      </c>
      <c r="D597">
        <f>SUMIF(Animals!G$3:G$616, A597, Animals!F$3:F$616)
+SUMIF(Gear!G$3:G$614, A597, Gear!F$3:F$614)
+SUMIF(Gear!H$3:H$614, A597, Gear!F$3:F$614)
+SUMIF(Gear!I$3:I$614, A597, Gear!F$3:F$614)
+SUMIF(Workshop!G$3:G$603, A597, Workshop!I$3:I$603)
+SUMIF(Workshop!J$3:J$603, A597, Workshop!L$3:L$603)
+SUMIF(Workshop!M$3:M$603, A597, Workshop!O$3:O$603)
+SUMIF(Workshop!P$3:P$603, A597, Workshop!R$3:R$603)
+SUMIF(Fish!G$3:G$616, A597, Fish!I$3:I$616)
+SUMIF(Fish!J$3:J$616, A597, Fish!L$3:L$616)</f>
        <v>0</v>
      </c>
      <c r="E597">
        <f>SUM(C597:D597)</f>
        <v>12</v>
      </c>
      <c r="F597">
        <f>MAX(0, E597-B597)</f>
        <v>12</v>
      </c>
      <c r="J597" t="str">
        <f>IF(OR(
AND(NOT(ISBLANK(G597)),
IFERROR(VLOOKUP(G597, Crops!$A$3:$B$616, 2, FALSE),
IFERROR(VLOOKUP(G597, Trees!$A$3:$B$615, 2, FALSE),
IFERROR(VLOOKUP(G597, Animals!$A$3:$B$616, 2, FALSE),
IFERROR(VLOOKUP(G597, Gear!$A$3:$B$614, 2, FALSE),
IFERROR(VLOOKUP(G597, Workshop!$A$3:$B$604, 2, FALSE),
IFERROR(VLOOKUP(G597, Fish!$A$3:$B$613, 2, FALSE), 0)))))) &lt;= 0),
AND(NOT(ISBLANK(H597)),
IFERROR(VLOOKUP(H597, Crops!$A$3:$B$616, 2, FALSE),
IFERROR(VLOOKUP(H597, Trees!$A$3:$B$615, 2, FALSE),
IFERROR(VLOOKUP(H597, Animals!$A$3:$B$616, 2, FALSE),
IFERROR(VLOOKUP(H597, Gear!$A$3:$B$614, 2, FALSE),
IFERROR(VLOOKUP(H597, Workshop!$A$3:$B$604, 2, FALSE),
IFERROR(VLOOKUP(H597, Fish!$A$3:$B$613, 2, FALSE), 0)))))) &lt;= 0),
AND(NOT(ISBLANK(I597)),
IFERROR(VLOOKUP(I597, Crops!$A$3:$B$616, 2, FALSE),
IFERROR(VLOOKUP(I597, Trees!$A$3:$B$615, 2, FALSE),
IFERROR(VLOOKUP(I597, Animals!$A$3:$B$616, 2, FALSE),
IFERROR(VLOOKUP(I597, Gear!$A$3:$B$614, 2, FALSE),
IFERROR(VLOOKUP(I597, Workshop!$A$3:$B$604, 2, FALSE),
IFERROR(VLOOKUP(I597, Fish!$A$3:$B$613, 2, FALSE), 0)))))) &lt;= 0)), "X", "")</f>
        <v/>
      </c>
    </row>
    <row r="598" spans="3:10" x14ac:dyDescent="0.25">
      <c r="C598">
        <f>$G$1</f>
        <v>12</v>
      </c>
      <c r="D598">
        <f>SUMIF(Animals!G$3:G$616, A598, Animals!F$3:F$616)
+SUMIF(Gear!G$3:G$614, A598, Gear!F$3:F$614)
+SUMIF(Gear!H$3:H$614, A598, Gear!F$3:F$614)
+SUMIF(Gear!I$3:I$614, A598, Gear!F$3:F$614)
+SUMIF(Workshop!G$3:G$603, A598, Workshop!I$3:I$603)
+SUMIF(Workshop!J$3:J$603, A598, Workshop!L$3:L$603)
+SUMIF(Workshop!M$3:M$603, A598, Workshop!O$3:O$603)
+SUMIF(Workshop!P$3:P$603, A598, Workshop!R$3:R$603)
+SUMIF(Fish!G$3:G$616, A598, Fish!I$3:I$616)
+SUMIF(Fish!J$3:J$616, A598, Fish!L$3:L$616)</f>
        <v>0</v>
      </c>
      <c r="E598">
        <f>SUM(C598:D598)</f>
        <v>12</v>
      </c>
      <c r="F598">
        <f>MAX(0, E598-B598)</f>
        <v>12</v>
      </c>
      <c r="J598" t="str">
        <f>IF(OR(
AND(NOT(ISBLANK(G598)),
IFERROR(VLOOKUP(G598, Crops!$A$3:$B$616, 2, FALSE),
IFERROR(VLOOKUP(G598, Trees!$A$3:$B$615, 2, FALSE),
IFERROR(VLOOKUP(G598, Animals!$A$3:$B$616, 2, FALSE),
IFERROR(VLOOKUP(G598, Gear!$A$3:$B$614, 2, FALSE),
IFERROR(VLOOKUP(G598, Workshop!$A$3:$B$604, 2, FALSE),
IFERROR(VLOOKUP(G598, Fish!$A$3:$B$613, 2, FALSE), 0)))))) &lt;= 0),
AND(NOT(ISBLANK(H598)),
IFERROR(VLOOKUP(H598, Crops!$A$3:$B$616, 2, FALSE),
IFERROR(VLOOKUP(H598, Trees!$A$3:$B$615, 2, FALSE),
IFERROR(VLOOKUP(H598, Animals!$A$3:$B$616, 2, FALSE),
IFERROR(VLOOKUP(H598, Gear!$A$3:$B$614, 2, FALSE),
IFERROR(VLOOKUP(H598, Workshop!$A$3:$B$604, 2, FALSE),
IFERROR(VLOOKUP(H598, Fish!$A$3:$B$613, 2, FALSE), 0)))))) &lt;= 0),
AND(NOT(ISBLANK(I598)),
IFERROR(VLOOKUP(I598, Crops!$A$3:$B$616, 2, FALSE),
IFERROR(VLOOKUP(I598, Trees!$A$3:$B$615, 2, FALSE),
IFERROR(VLOOKUP(I598, Animals!$A$3:$B$616, 2, FALSE),
IFERROR(VLOOKUP(I598, Gear!$A$3:$B$614, 2, FALSE),
IFERROR(VLOOKUP(I598, Workshop!$A$3:$B$604, 2, FALSE),
IFERROR(VLOOKUP(I598, Fish!$A$3:$B$613, 2, FALSE), 0)))))) &lt;= 0)), "X", "")</f>
        <v/>
      </c>
    </row>
    <row r="599" spans="3:10" x14ac:dyDescent="0.25">
      <c r="C599">
        <f>$G$1</f>
        <v>12</v>
      </c>
      <c r="D599">
        <f>SUMIF(Animals!G$3:G$616, A599, Animals!F$3:F$616)
+SUMIF(Gear!G$3:G$614, A599, Gear!F$3:F$614)
+SUMIF(Gear!H$3:H$614, A599, Gear!F$3:F$614)
+SUMIF(Gear!I$3:I$614, A599, Gear!F$3:F$614)
+SUMIF(Workshop!G$3:G$603, A599, Workshop!I$3:I$603)
+SUMIF(Workshop!J$3:J$603, A599, Workshop!L$3:L$603)
+SUMIF(Workshop!M$3:M$603, A599, Workshop!O$3:O$603)
+SUMIF(Workshop!P$3:P$603, A599, Workshop!R$3:R$603)
+SUMIF(Fish!G$3:G$616, A599, Fish!I$3:I$616)
+SUMIF(Fish!J$3:J$616, A599, Fish!L$3:L$616)</f>
        <v>0</v>
      </c>
      <c r="E599">
        <f>SUM(C599:D599)</f>
        <v>12</v>
      </c>
      <c r="F599">
        <f>MAX(0, E599-B599)</f>
        <v>12</v>
      </c>
      <c r="J599" t="str">
        <f>IF(OR(
AND(NOT(ISBLANK(G599)),
IFERROR(VLOOKUP(G599, Crops!$A$3:$B$616, 2, FALSE),
IFERROR(VLOOKUP(G599, Trees!$A$3:$B$615, 2, FALSE),
IFERROR(VLOOKUP(G599, Animals!$A$3:$B$616, 2, FALSE),
IFERROR(VLOOKUP(G599, Gear!$A$3:$B$614, 2, FALSE),
IFERROR(VLOOKUP(G599, Workshop!$A$3:$B$604, 2, FALSE),
IFERROR(VLOOKUP(G599, Fish!$A$3:$B$613, 2, FALSE), 0)))))) &lt;= 0),
AND(NOT(ISBLANK(H599)),
IFERROR(VLOOKUP(H599, Crops!$A$3:$B$616, 2, FALSE),
IFERROR(VLOOKUP(H599, Trees!$A$3:$B$615, 2, FALSE),
IFERROR(VLOOKUP(H599, Animals!$A$3:$B$616, 2, FALSE),
IFERROR(VLOOKUP(H599, Gear!$A$3:$B$614, 2, FALSE),
IFERROR(VLOOKUP(H599, Workshop!$A$3:$B$604, 2, FALSE),
IFERROR(VLOOKUP(H599, Fish!$A$3:$B$613, 2, FALSE), 0)))))) &lt;= 0),
AND(NOT(ISBLANK(I599)),
IFERROR(VLOOKUP(I599, Crops!$A$3:$B$616, 2, FALSE),
IFERROR(VLOOKUP(I599, Trees!$A$3:$B$615, 2, FALSE),
IFERROR(VLOOKUP(I599, Animals!$A$3:$B$616, 2, FALSE),
IFERROR(VLOOKUP(I599, Gear!$A$3:$B$614, 2, FALSE),
IFERROR(VLOOKUP(I599, Workshop!$A$3:$B$604, 2, FALSE),
IFERROR(VLOOKUP(I599, Fish!$A$3:$B$613, 2, FALSE), 0)))))) &lt;= 0)), "X", "")</f>
        <v/>
      </c>
    </row>
    <row r="600" spans="3:10" x14ac:dyDescent="0.25">
      <c r="C600">
        <f>$G$1</f>
        <v>12</v>
      </c>
      <c r="D600">
        <f>SUMIF(Animals!G$3:G$616, A600, Animals!F$3:F$616)
+SUMIF(Gear!G$3:G$614, A600, Gear!F$3:F$614)
+SUMIF(Gear!H$3:H$614, A600, Gear!F$3:F$614)
+SUMIF(Gear!I$3:I$614, A600, Gear!F$3:F$614)
+SUMIF(Workshop!G$3:G$603, A600, Workshop!I$3:I$603)
+SUMIF(Workshop!J$3:J$603, A600, Workshop!L$3:L$603)
+SUMIF(Workshop!M$3:M$603, A600, Workshop!O$3:O$603)
+SUMIF(Workshop!P$3:P$603, A600, Workshop!R$3:R$603)
+SUMIF(Fish!G$3:G$616, A600, Fish!I$3:I$616)
+SUMIF(Fish!J$3:J$616, A600, Fish!L$3:L$616)</f>
        <v>0</v>
      </c>
      <c r="E600">
        <f>SUM(C600:D600)</f>
        <v>12</v>
      </c>
      <c r="F600">
        <f>MAX(0, E600-B600)</f>
        <v>12</v>
      </c>
      <c r="J600" t="str">
        <f>IF(OR(
AND(NOT(ISBLANK(G600)),
IFERROR(VLOOKUP(G600, Crops!$A$3:$B$616, 2, FALSE),
IFERROR(VLOOKUP(G600, Trees!$A$3:$B$615, 2, FALSE),
IFERROR(VLOOKUP(G600, Animals!$A$3:$B$616, 2, FALSE),
IFERROR(VLOOKUP(G600, Gear!$A$3:$B$614, 2, FALSE),
IFERROR(VLOOKUP(G600, Workshop!$A$3:$B$604, 2, FALSE),
IFERROR(VLOOKUP(G600, Fish!$A$3:$B$613, 2, FALSE), 0)))))) &lt;= 0),
AND(NOT(ISBLANK(H600)),
IFERROR(VLOOKUP(H600, Crops!$A$3:$B$616, 2, FALSE),
IFERROR(VLOOKUP(H600, Trees!$A$3:$B$615, 2, FALSE),
IFERROR(VLOOKUP(H600, Animals!$A$3:$B$616, 2, FALSE),
IFERROR(VLOOKUP(H600, Gear!$A$3:$B$614, 2, FALSE),
IFERROR(VLOOKUP(H600, Workshop!$A$3:$B$604, 2, FALSE),
IFERROR(VLOOKUP(H600, Fish!$A$3:$B$613, 2, FALSE), 0)))))) &lt;= 0),
AND(NOT(ISBLANK(I600)),
IFERROR(VLOOKUP(I600, Crops!$A$3:$B$616, 2, FALSE),
IFERROR(VLOOKUP(I600, Trees!$A$3:$B$615, 2, FALSE),
IFERROR(VLOOKUP(I600, Animals!$A$3:$B$616, 2, FALSE),
IFERROR(VLOOKUP(I600, Gear!$A$3:$B$614, 2, FALSE),
IFERROR(VLOOKUP(I600, Workshop!$A$3:$B$604, 2, FALSE),
IFERROR(VLOOKUP(I600, Fish!$A$3:$B$613, 2, FALSE), 0)))))) &lt;= 0)), "X", "")</f>
        <v/>
      </c>
    </row>
    <row r="601" spans="3:10" x14ac:dyDescent="0.25">
      <c r="C601">
        <f>$G$1</f>
        <v>12</v>
      </c>
      <c r="D601">
        <f>SUMIF(Animals!G$3:G$616, A601, Animals!F$3:F$616)
+SUMIF(Gear!G$3:G$614, A601, Gear!F$3:F$614)
+SUMIF(Gear!H$3:H$614, A601, Gear!F$3:F$614)
+SUMIF(Gear!I$3:I$614, A601, Gear!F$3:F$614)
+SUMIF(Workshop!G$3:G$603, A601, Workshop!I$3:I$603)
+SUMIF(Workshop!J$3:J$603, A601, Workshop!L$3:L$603)
+SUMIF(Workshop!M$3:M$603, A601, Workshop!O$3:O$603)
+SUMIF(Workshop!P$3:P$603, A601, Workshop!R$3:R$603)
+SUMIF(Fish!G$3:G$616, A601, Fish!I$3:I$616)
+SUMIF(Fish!J$3:J$616, A601, Fish!L$3:L$616)</f>
        <v>0</v>
      </c>
      <c r="E601">
        <f>SUM(C601:D601)</f>
        <v>12</v>
      </c>
      <c r="F601">
        <f>MAX(0, E601-B601)</f>
        <v>12</v>
      </c>
      <c r="J601" t="str">
        <f>IF(OR(
AND(NOT(ISBLANK(G601)),
IFERROR(VLOOKUP(G601, Crops!$A$3:$B$616, 2, FALSE),
IFERROR(VLOOKUP(G601, Trees!$A$3:$B$615, 2, FALSE),
IFERROR(VLOOKUP(G601, Animals!$A$3:$B$616, 2, FALSE),
IFERROR(VLOOKUP(G601, Gear!$A$3:$B$614, 2, FALSE),
IFERROR(VLOOKUP(G601, Workshop!$A$3:$B$604, 2, FALSE),
IFERROR(VLOOKUP(G601, Fish!$A$3:$B$613, 2, FALSE), 0)))))) &lt;= 0),
AND(NOT(ISBLANK(H601)),
IFERROR(VLOOKUP(H601, Crops!$A$3:$B$616, 2, FALSE),
IFERROR(VLOOKUP(H601, Trees!$A$3:$B$615, 2, FALSE),
IFERROR(VLOOKUP(H601, Animals!$A$3:$B$616, 2, FALSE),
IFERROR(VLOOKUP(H601, Gear!$A$3:$B$614, 2, FALSE),
IFERROR(VLOOKUP(H601, Workshop!$A$3:$B$604, 2, FALSE),
IFERROR(VLOOKUP(H601, Fish!$A$3:$B$613, 2, FALSE), 0)))))) &lt;= 0),
AND(NOT(ISBLANK(I601)),
IFERROR(VLOOKUP(I601, Crops!$A$3:$B$616, 2, FALSE),
IFERROR(VLOOKUP(I601, Trees!$A$3:$B$615, 2, FALSE),
IFERROR(VLOOKUP(I601, Animals!$A$3:$B$616, 2, FALSE),
IFERROR(VLOOKUP(I601, Gear!$A$3:$B$614, 2, FALSE),
IFERROR(VLOOKUP(I601, Workshop!$A$3:$B$604, 2, FALSE),
IFERROR(VLOOKUP(I601, Fish!$A$3:$B$613, 2, FALSE), 0)))))) &lt;= 0)), "X", "")</f>
        <v/>
      </c>
    </row>
    <row r="602" spans="3:10" x14ac:dyDescent="0.25">
      <c r="C602">
        <f>$G$1</f>
        <v>12</v>
      </c>
      <c r="D602">
        <f>SUMIF(Animals!G$3:G$616, A602, Animals!F$3:F$616)
+SUMIF(Gear!G$3:G$614, A602, Gear!F$3:F$614)
+SUMIF(Gear!H$3:H$614, A602, Gear!F$3:F$614)
+SUMIF(Gear!I$3:I$614, A602, Gear!F$3:F$614)
+SUMIF(Workshop!G$3:G$603, A602, Workshop!I$3:I$603)
+SUMIF(Workshop!J$3:J$603, A602, Workshop!L$3:L$603)
+SUMIF(Workshop!M$3:M$603, A602, Workshop!O$3:O$603)
+SUMIF(Workshop!P$3:P$603, A602, Workshop!R$3:R$603)
+SUMIF(Fish!G$3:G$616, A602, Fish!I$3:I$616)
+SUMIF(Fish!J$3:J$616, A602, Fish!L$3:L$616)</f>
        <v>0</v>
      </c>
      <c r="E602">
        <f>SUM(C602:D602)</f>
        <v>12</v>
      </c>
      <c r="F602">
        <f>MAX(0, E602-B602)</f>
        <v>12</v>
      </c>
      <c r="J602" t="str">
        <f>IF(OR(
AND(NOT(ISBLANK(G602)),
IFERROR(VLOOKUP(G602, Crops!$A$3:$B$616, 2, FALSE),
IFERROR(VLOOKUP(G602, Trees!$A$3:$B$615, 2, FALSE),
IFERROR(VLOOKUP(G602, Animals!$A$3:$B$616, 2, FALSE),
IFERROR(VLOOKUP(G602, Gear!$A$3:$B$614, 2, FALSE),
IFERROR(VLOOKUP(G602, Workshop!$A$3:$B$604, 2, FALSE),
IFERROR(VLOOKUP(G602, Fish!$A$3:$B$613, 2, FALSE), 0)))))) &lt;= 0),
AND(NOT(ISBLANK(H602)),
IFERROR(VLOOKUP(H602, Crops!$A$3:$B$616, 2, FALSE),
IFERROR(VLOOKUP(H602, Trees!$A$3:$B$615, 2, FALSE),
IFERROR(VLOOKUP(H602, Animals!$A$3:$B$616, 2, FALSE),
IFERROR(VLOOKUP(H602, Gear!$A$3:$B$614, 2, FALSE),
IFERROR(VLOOKUP(H602, Workshop!$A$3:$B$604, 2, FALSE),
IFERROR(VLOOKUP(H602, Fish!$A$3:$B$613, 2, FALSE), 0)))))) &lt;= 0),
AND(NOT(ISBLANK(I602)),
IFERROR(VLOOKUP(I602, Crops!$A$3:$B$616, 2, FALSE),
IFERROR(VLOOKUP(I602, Trees!$A$3:$B$615, 2, FALSE),
IFERROR(VLOOKUP(I602, Animals!$A$3:$B$616, 2, FALSE),
IFERROR(VLOOKUP(I602, Gear!$A$3:$B$614, 2, FALSE),
IFERROR(VLOOKUP(I602, Workshop!$A$3:$B$604, 2, FALSE),
IFERROR(VLOOKUP(I602, Fish!$A$3:$B$613, 2, FALSE), 0)))))) &lt;= 0)), "X", "")</f>
        <v/>
      </c>
    </row>
    <row r="603" spans="3:10" x14ac:dyDescent="0.25">
      <c r="C603">
        <f>$G$1</f>
        <v>12</v>
      </c>
      <c r="D603">
        <f>SUMIF(Animals!G$3:G$616, A603, Animals!F$3:F$616)
+SUMIF(Gear!G$3:G$614, A603, Gear!F$3:F$614)
+SUMIF(Gear!H$3:H$614, A603, Gear!F$3:F$614)
+SUMIF(Gear!I$3:I$614, A603, Gear!F$3:F$614)
+SUMIF(Workshop!G$3:G$603, A603, Workshop!I$3:I$603)
+SUMIF(Workshop!J$3:J$603, A603, Workshop!L$3:L$603)
+SUMIF(Workshop!M$3:M$603, A603, Workshop!O$3:O$603)
+SUMIF(Workshop!P$3:P$603, A603, Workshop!R$3:R$603)
+SUMIF(Fish!G$3:G$616, A603, Fish!I$3:I$616)
+SUMIF(Fish!J$3:J$616, A603, Fish!L$3:L$616)</f>
        <v>0</v>
      </c>
      <c r="E603">
        <f>SUM(C603:D603)</f>
        <v>12</v>
      </c>
      <c r="F603">
        <f>MAX(0, E603-B603)</f>
        <v>12</v>
      </c>
      <c r="J603" t="str">
        <f>IF(OR(
AND(NOT(ISBLANK(G603)),
IFERROR(VLOOKUP(G603, Crops!$A$3:$B$616, 2, FALSE),
IFERROR(VLOOKUP(G603, Trees!$A$3:$B$615, 2, FALSE),
IFERROR(VLOOKUP(G603, Animals!$A$3:$B$616, 2, FALSE),
IFERROR(VLOOKUP(G603, Gear!$A$3:$B$614, 2, FALSE),
IFERROR(VLOOKUP(G603, Workshop!$A$3:$B$604, 2, FALSE),
IFERROR(VLOOKUP(G603, Fish!$A$3:$B$613, 2, FALSE), 0)))))) &lt;= 0),
AND(NOT(ISBLANK(H603)),
IFERROR(VLOOKUP(H603, Crops!$A$3:$B$616, 2, FALSE),
IFERROR(VLOOKUP(H603, Trees!$A$3:$B$615, 2, FALSE),
IFERROR(VLOOKUP(H603, Animals!$A$3:$B$616, 2, FALSE),
IFERROR(VLOOKUP(H603, Gear!$A$3:$B$614, 2, FALSE),
IFERROR(VLOOKUP(H603, Workshop!$A$3:$B$604, 2, FALSE),
IFERROR(VLOOKUP(H603, Fish!$A$3:$B$613, 2, FALSE), 0)))))) &lt;= 0),
AND(NOT(ISBLANK(I603)),
IFERROR(VLOOKUP(I603, Crops!$A$3:$B$616, 2, FALSE),
IFERROR(VLOOKUP(I603, Trees!$A$3:$B$615, 2, FALSE),
IFERROR(VLOOKUP(I603, Animals!$A$3:$B$616, 2, FALSE),
IFERROR(VLOOKUP(I603, Gear!$A$3:$B$614, 2, FALSE),
IFERROR(VLOOKUP(I603, Workshop!$A$3:$B$604, 2, FALSE),
IFERROR(VLOOKUP(I603, Fish!$A$3:$B$613, 2, FALSE), 0)))))) &lt;= 0)), "X", "")</f>
        <v/>
      </c>
    </row>
    <row r="604" spans="3:10" x14ac:dyDescent="0.25">
      <c r="C604">
        <f>$G$1</f>
        <v>12</v>
      </c>
      <c r="D604">
        <f>SUMIF(Animals!G$3:G$616, A604, Animals!F$3:F$616)
+SUMIF(Gear!G$3:G$614, A604, Gear!F$3:F$614)
+SUMIF(Gear!H$3:H$614, A604, Gear!F$3:F$614)
+SUMIF(Gear!I$3:I$614, A604, Gear!F$3:F$614)
+SUMIF(Workshop!G$3:G$603, A604, Workshop!I$3:I$603)
+SUMIF(Workshop!J$3:J$603, A604, Workshop!L$3:L$603)
+SUMIF(Workshop!M$3:M$603, A604, Workshop!O$3:O$603)
+SUMIF(Workshop!P$3:P$603, A604, Workshop!R$3:R$603)
+SUMIF(Fish!G$3:G$616, A604, Fish!I$3:I$616)
+SUMIF(Fish!J$3:J$616, A604, Fish!L$3:L$616)</f>
        <v>0</v>
      </c>
      <c r="E604">
        <f>SUM(C604:D604)</f>
        <v>12</v>
      </c>
      <c r="F604">
        <f>MAX(0, E604-B604)</f>
        <v>12</v>
      </c>
      <c r="J604" t="str">
        <f>IF(OR(
AND(NOT(ISBLANK(G604)),
IFERROR(VLOOKUP(G604, Crops!$A$3:$B$616, 2, FALSE),
IFERROR(VLOOKUP(G604, Trees!$A$3:$B$615, 2, FALSE),
IFERROR(VLOOKUP(G604, Animals!$A$3:$B$616, 2, FALSE),
IFERROR(VLOOKUP(G604, Gear!$A$3:$B$614, 2, FALSE),
IFERROR(VLOOKUP(G604, Workshop!$A$3:$B$604, 2, FALSE),
IFERROR(VLOOKUP(G604, Fish!$A$3:$B$613, 2, FALSE), 0)))))) &lt;= 0),
AND(NOT(ISBLANK(H604)),
IFERROR(VLOOKUP(H604, Crops!$A$3:$B$616, 2, FALSE),
IFERROR(VLOOKUP(H604, Trees!$A$3:$B$615, 2, FALSE),
IFERROR(VLOOKUP(H604, Animals!$A$3:$B$616, 2, FALSE),
IFERROR(VLOOKUP(H604, Gear!$A$3:$B$614, 2, FALSE),
IFERROR(VLOOKUP(H604, Workshop!$A$3:$B$604, 2, FALSE),
IFERROR(VLOOKUP(H604, Fish!$A$3:$B$613, 2, FALSE), 0)))))) &lt;= 0),
AND(NOT(ISBLANK(I604)),
IFERROR(VLOOKUP(I604, Crops!$A$3:$B$616, 2, FALSE),
IFERROR(VLOOKUP(I604, Trees!$A$3:$B$615, 2, FALSE),
IFERROR(VLOOKUP(I604, Animals!$A$3:$B$616, 2, FALSE),
IFERROR(VLOOKUP(I604, Gear!$A$3:$B$614, 2, FALSE),
IFERROR(VLOOKUP(I604, Workshop!$A$3:$B$604, 2, FALSE),
IFERROR(VLOOKUP(I604, Fish!$A$3:$B$613, 2, FALSE), 0)))))) &lt;= 0)), "X", "")</f>
        <v/>
      </c>
    </row>
    <row r="605" spans="3:10" x14ac:dyDescent="0.25">
      <c r="C605">
        <f>$G$1</f>
        <v>12</v>
      </c>
      <c r="D605">
        <f>SUMIF(Animals!G$3:G$616, A605, Animals!F$3:F$616)
+SUMIF(Gear!G$3:G$614, A605, Gear!F$3:F$614)
+SUMIF(Gear!H$3:H$614, A605, Gear!F$3:F$614)
+SUMIF(Gear!I$3:I$614, A605, Gear!F$3:F$614)
+SUMIF(Workshop!G$3:G$603, A605, Workshop!I$3:I$603)
+SUMIF(Workshop!J$3:J$603, A605, Workshop!L$3:L$603)
+SUMIF(Workshop!M$3:M$603, A605, Workshop!O$3:O$603)
+SUMIF(Workshop!P$3:P$603, A605, Workshop!R$3:R$603)
+SUMIF(Fish!G$3:G$616, A605, Fish!I$3:I$616)
+SUMIF(Fish!J$3:J$616, A605, Fish!L$3:L$616)</f>
        <v>0</v>
      </c>
      <c r="E605">
        <f>SUM(C605:D605)</f>
        <v>12</v>
      </c>
      <c r="F605">
        <f>MAX(0, E605-B605)</f>
        <v>12</v>
      </c>
      <c r="J605" t="str">
        <f>IF(OR(
AND(NOT(ISBLANK(G605)),
IFERROR(VLOOKUP(G605, Crops!$A$3:$B$616, 2, FALSE),
IFERROR(VLOOKUP(G605, Trees!$A$3:$B$615, 2, FALSE),
IFERROR(VLOOKUP(G605, Animals!$A$3:$B$616, 2, FALSE),
IFERROR(VLOOKUP(G605, Gear!$A$3:$B$614, 2, FALSE),
IFERROR(VLOOKUP(G605, Workshop!$A$3:$B$604, 2, FALSE),
IFERROR(VLOOKUP(G605, Fish!$A$3:$B$613, 2, FALSE), 0)))))) &lt;= 0),
AND(NOT(ISBLANK(H605)),
IFERROR(VLOOKUP(H605, Crops!$A$3:$B$616, 2, FALSE),
IFERROR(VLOOKUP(H605, Trees!$A$3:$B$615, 2, FALSE),
IFERROR(VLOOKUP(H605, Animals!$A$3:$B$616, 2, FALSE),
IFERROR(VLOOKUP(H605, Gear!$A$3:$B$614, 2, FALSE),
IFERROR(VLOOKUP(H605, Workshop!$A$3:$B$604, 2, FALSE),
IFERROR(VLOOKUP(H605, Fish!$A$3:$B$613, 2, FALSE), 0)))))) &lt;= 0),
AND(NOT(ISBLANK(I605)),
IFERROR(VLOOKUP(I605, Crops!$A$3:$B$616, 2, FALSE),
IFERROR(VLOOKUP(I605, Trees!$A$3:$B$615, 2, FALSE),
IFERROR(VLOOKUP(I605, Animals!$A$3:$B$616, 2, FALSE),
IFERROR(VLOOKUP(I605, Gear!$A$3:$B$614, 2, FALSE),
IFERROR(VLOOKUP(I605, Workshop!$A$3:$B$604, 2, FALSE),
IFERROR(VLOOKUP(I605, Fish!$A$3:$B$613, 2, FALSE), 0)))))) &lt;= 0)), "X", "")</f>
        <v/>
      </c>
    </row>
    <row r="606" spans="3:10" x14ac:dyDescent="0.25">
      <c r="C606">
        <f>$G$1</f>
        <v>12</v>
      </c>
      <c r="D606">
        <f>SUMIF(Animals!G$3:G$616, A606, Animals!F$3:F$616)
+SUMIF(Gear!G$3:G$614, A606, Gear!F$3:F$614)
+SUMIF(Gear!H$3:H$614, A606, Gear!F$3:F$614)
+SUMIF(Gear!I$3:I$614, A606, Gear!F$3:F$614)
+SUMIF(Workshop!G$3:G$603, A606, Workshop!I$3:I$603)
+SUMIF(Workshop!J$3:J$603, A606, Workshop!L$3:L$603)
+SUMIF(Workshop!M$3:M$603, A606, Workshop!O$3:O$603)
+SUMIF(Workshop!P$3:P$603, A606, Workshop!R$3:R$603)
+SUMIF(Fish!G$3:G$616, A606, Fish!I$3:I$616)
+SUMIF(Fish!J$3:J$616, A606, Fish!L$3:L$616)</f>
        <v>0</v>
      </c>
      <c r="E606">
        <f>SUM(C606:D606)</f>
        <v>12</v>
      </c>
      <c r="F606">
        <f>MAX(0, E606-B606)</f>
        <v>12</v>
      </c>
      <c r="J606" t="str">
        <f>IF(OR(
AND(NOT(ISBLANK(G606)),
IFERROR(VLOOKUP(G606, Crops!$A$3:$B$616, 2, FALSE),
IFERROR(VLOOKUP(G606, Trees!$A$3:$B$615, 2, FALSE),
IFERROR(VLOOKUP(G606, Animals!$A$3:$B$616, 2, FALSE),
IFERROR(VLOOKUP(G606, Gear!$A$3:$B$614, 2, FALSE),
IFERROR(VLOOKUP(G606, Workshop!$A$3:$B$604, 2, FALSE),
IFERROR(VLOOKUP(G606, Fish!$A$3:$B$613, 2, FALSE), 0)))))) &lt;= 0),
AND(NOT(ISBLANK(H606)),
IFERROR(VLOOKUP(H606, Crops!$A$3:$B$616, 2, FALSE),
IFERROR(VLOOKUP(H606, Trees!$A$3:$B$615, 2, FALSE),
IFERROR(VLOOKUP(H606, Animals!$A$3:$B$616, 2, FALSE),
IFERROR(VLOOKUP(H606, Gear!$A$3:$B$614, 2, FALSE),
IFERROR(VLOOKUP(H606, Workshop!$A$3:$B$604, 2, FALSE),
IFERROR(VLOOKUP(H606, Fish!$A$3:$B$613, 2, FALSE), 0)))))) &lt;= 0),
AND(NOT(ISBLANK(I606)),
IFERROR(VLOOKUP(I606, Crops!$A$3:$B$616, 2, FALSE),
IFERROR(VLOOKUP(I606, Trees!$A$3:$B$615, 2, FALSE),
IFERROR(VLOOKUP(I606, Animals!$A$3:$B$616, 2, FALSE),
IFERROR(VLOOKUP(I606, Gear!$A$3:$B$614, 2, FALSE),
IFERROR(VLOOKUP(I606, Workshop!$A$3:$B$604, 2, FALSE),
IFERROR(VLOOKUP(I606, Fish!$A$3:$B$613, 2, FALSE), 0)))))) &lt;= 0)), "X", "")</f>
        <v/>
      </c>
    </row>
    <row r="607" spans="3:10" x14ac:dyDescent="0.25">
      <c r="C607">
        <f>$G$1</f>
        <v>12</v>
      </c>
      <c r="D607">
        <f>SUMIF(Animals!G$3:G$616, A607, Animals!F$3:F$616)
+SUMIF(Gear!G$3:G$614, A607, Gear!F$3:F$614)
+SUMIF(Gear!H$3:H$614, A607, Gear!F$3:F$614)
+SUMIF(Gear!I$3:I$614, A607, Gear!F$3:F$614)
+SUMIF(Workshop!G$3:G$603, A607, Workshop!I$3:I$603)
+SUMIF(Workshop!J$3:J$603, A607, Workshop!L$3:L$603)
+SUMIF(Workshop!M$3:M$603, A607, Workshop!O$3:O$603)
+SUMIF(Workshop!P$3:P$603, A607, Workshop!R$3:R$603)
+SUMIF(Fish!G$3:G$616, A607, Fish!I$3:I$616)
+SUMIF(Fish!J$3:J$616, A607, Fish!L$3:L$616)</f>
        <v>0</v>
      </c>
      <c r="E607">
        <f>SUM(C607:D607)</f>
        <v>12</v>
      </c>
      <c r="F607">
        <f>MAX(0, E607-B607)</f>
        <v>12</v>
      </c>
      <c r="J607" t="str">
        <f>IF(OR(
AND(NOT(ISBLANK(G607)),
IFERROR(VLOOKUP(G607, Crops!$A$3:$B$616, 2, FALSE),
IFERROR(VLOOKUP(G607, Trees!$A$3:$B$615, 2, FALSE),
IFERROR(VLOOKUP(G607, Animals!$A$3:$B$616, 2, FALSE),
IFERROR(VLOOKUP(G607, Gear!$A$3:$B$614, 2, FALSE),
IFERROR(VLOOKUP(G607, Workshop!$A$3:$B$604, 2, FALSE),
IFERROR(VLOOKUP(G607, Fish!$A$3:$B$613, 2, FALSE), 0)))))) &lt;= 0),
AND(NOT(ISBLANK(H607)),
IFERROR(VLOOKUP(H607, Crops!$A$3:$B$616, 2, FALSE),
IFERROR(VLOOKUP(H607, Trees!$A$3:$B$615, 2, FALSE),
IFERROR(VLOOKUP(H607, Animals!$A$3:$B$616, 2, FALSE),
IFERROR(VLOOKUP(H607, Gear!$A$3:$B$614, 2, FALSE),
IFERROR(VLOOKUP(H607, Workshop!$A$3:$B$604, 2, FALSE),
IFERROR(VLOOKUP(H607, Fish!$A$3:$B$613, 2, FALSE), 0)))))) &lt;= 0),
AND(NOT(ISBLANK(I607)),
IFERROR(VLOOKUP(I607, Crops!$A$3:$B$616, 2, FALSE),
IFERROR(VLOOKUP(I607, Trees!$A$3:$B$615, 2, FALSE),
IFERROR(VLOOKUP(I607, Animals!$A$3:$B$616, 2, FALSE),
IFERROR(VLOOKUP(I607, Gear!$A$3:$B$614, 2, FALSE),
IFERROR(VLOOKUP(I607, Workshop!$A$3:$B$604, 2, FALSE),
IFERROR(VLOOKUP(I607, Fish!$A$3:$B$613, 2, FALSE), 0)))))) &lt;= 0)), "X", "")</f>
        <v/>
      </c>
    </row>
    <row r="608" spans="3:10" x14ac:dyDescent="0.25">
      <c r="C608">
        <f>$G$1</f>
        <v>12</v>
      </c>
      <c r="D608">
        <f>SUMIF(Animals!G$3:G$616, A608, Animals!F$3:F$616)
+SUMIF(Gear!G$3:G$614, A608, Gear!F$3:F$614)
+SUMIF(Gear!H$3:H$614, A608, Gear!F$3:F$614)
+SUMIF(Gear!I$3:I$614, A608, Gear!F$3:F$614)
+SUMIF(Workshop!G$3:G$603, A608, Workshop!I$3:I$603)
+SUMIF(Workshop!J$3:J$603, A608, Workshop!L$3:L$603)
+SUMIF(Workshop!M$3:M$603, A608, Workshop!O$3:O$603)
+SUMIF(Workshop!P$3:P$603, A608, Workshop!R$3:R$603)
+SUMIF(Fish!G$3:G$616, A608, Fish!I$3:I$616)
+SUMIF(Fish!J$3:J$616, A608, Fish!L$3:L$616)</f>
        <v>0</v>
      </c>
      <c r="E608">
        <f>SUM(C608:D608)</f>
        <v>12</v>
      </c>
      <c r="F608">
        <f>MAX(0, E608-B608)</f>
        <v>12</v>
      </c>
      <c r="J608" t="str">
        <f>IF(OR(
AND(NOT(ISBLANK(G608)),
IFERROR(VLOOKUP(G608, Crops!$A$3:$B$616, 2, FALSE),
IFERROR(VLOOKUP(G608, Trees!$A$3:$B$615, 2, FALSE),
IFERROR(VLOOKUP(G608, Animals!$A$3:$B$616, 2, FALSE),
IFERROR(VLOOKUP(G608, Gear!$A$3:$B$614, 2, FALSE),
IFERROR(VLOOKUP(G608, Workshop!$A$3:$B$604, 2, FALSE),
IFERROR(VLOOKUP(G608, Fish!$A$3:$B$613, 2, FALSE), 0)))))) &lt;= 0),
AND(NOT(ISBLANK(H608)),
IFERROR(VLOOKUP(H608, Crops!$A$3:$B$616, 2, FALSE),
IFERROR(VLOOKUP(H608, Trees!$A$3:$B$615, 2, FALSE),
IFERROR(VLOOKUP(H608, Animals!$A$3:$B$616, 2, FALSE),
IFERROR(VLOOKUP(H608, Gear!$A$3:$B$614, 2, FALSE),
IFERROR(VLOOKUP(H608, Workshop!$A$3:$B$604, 2, FALSE),
IFERROR(VLOOKUP(H608, Fish!$A$3:$B$613, 2, FALSE), 0)))))) &lt;= 0),
AND(NOT(ISBLANK(I608)),
IFERROR(VLOOKUP(I608, Crops!$A$3:$B$616, 2, FALSE),
IFERROR(VLOOKUP(I608, Trees!$A$3:$B$615, 2, FALSE),
IFERROR(VLOOKUP(I608, Animals!$A$3:$B$616, 2, FALSE),
IFERROR(VLOOKUP(I608, Gear!$A$3:$B$614, 2, FALSE),
IFERROR(VLOOKUP(I608, Workshop!$A$3:$B$604, 2, FALSE),
IFERROR(VLOOKUP(I608, Fish!$A$3:$B$613, 2, FALSE), 0)))))) &lt;= 0)), "X", "")</f>
        <v/>
      </c>
    </row>
    <row r="609" spans="3:10" x14ac:dyDescent="0.25">
      <c r="C609">
        <f>$G$1</f>
        <v>12</v>
      </c>
      <c r="D609">
        <f>SUMIF(Animals!G$3:G$616, A609, Animals!F$3:F$616)
+SUMIF(Gear!G$3:G$614, A609, Gear!F$3:F$614)
+SUMIF(Gear!H$3:H$614, A609, Gear!F$3:F$614)
+SUMIF(Gear!I$3:I$614, A609, Gear!F$3:F$614)
+SUMIF(Workshop!G$3:G$603, A609, Workshop!I$3:I$603)
+SUMIF(Workshop!J$3:J$603, A609, Workshop!L$3:L$603)
+SUMIF(Workshop!M$3:M$603, A609, Workshop!O$3:O$603)
+SUMIF(Workshop!P$3:P$603, A609, Workshop!R$3:R$603)
+SUMIF(Fish!G$3:G$616, A609, Fish!I$3:I$616)
+SUMIF(Fish!J$3:J$616, A609, Fish!L$3:L$616)</f>
        <v>0</v>
      </c>
      <c r="E609">
        <f>SUM(C609:D609)</f>
        <v>12</v>
      </c>
      <c r="F609">
        <f>MAX(0, E609-B609)</f>
        <v>12</v>
      </c>
      <c r="J609" t="str">
        <f>IF(OR(
AND(NOT(ISBLANK(G609)),
IFERROR(VLOOKUP(G609, Crops!$A$3:$B$616, 2, FALSE),
IFERROR(VLOOKUP(G609, Trees!$A$3:$B$615, 2, FALSE),
IFERROR(VLOOKUP(G609, Animals!$A$3:$B$616, 2, FALSE),
IFERROR(VLOOKUP(G609, Gear!$A$3:$B$614, 2, FALSE),
IFERROR(VLOOKUP(G609, Workshop!$A$3:$B$604, 2, FALSE),
IFERROR(VLOOKUP(G609, Fish!$A$3:$B$613, 2, FALSE), 0)))))) &lt;= 0),
AND(NOT(ISBLANK(H609)),
IFERROR(VLOOKUP(H609, Crops!$A$3:$B$616, 2, FALSE),
IFERROR(VLOOKUP(H609, Trees!$A$3:$B$615, 2, FALSE),
IFERROR(VLOOKUP(H609, Animals!$A$3:$B$616, 2, FALSE),
IFERROR(VLOOKUP(H609, Gear!$A$3:$B$614, 2, FALSE),
IFERROR(VLOOKUP(H609, Workshop!$A$3:$B$604, 2, FALSE),
IFERROR(VLOOKUP(H609, Fish!$A$3:$B$613, 2, FALSE), 0)))))) &lt;= 0),
AND(NOT(ISBLANK(I609)),
IFERROR(VLOOKUP(I609, Crops!$A$3:$B$616, 2, FALSE),
IFERROR(VLOOKUP(I609, Trees!$A$3:$B$615, 2, FALSE),
IFERROR(VLOOKUP(I609, Animals!$A$3:$B$616, 2, FALSE),
IFERROR(VLOOKUP(I609, Gear!$A$3:$B$614, 2, FALSE),
IFERROR(VLOOKUP(I609, Workshop!$A$3:$B$604, 2, FALSE),
IFERROR(VLOOKUP(I609, Fish!$A$3:$B$613, 2, FALSE), 0)))))) &lt;= 0)), "X", "")</f>
        <v/>
      </c>
    </row>
    <row r="610" spans="3:10" x14ac:dyDescent="0.25">
      <c r="C610">
        <f>$G$1</f>
        <v>12</v>
      </c>
      <c r="D610">
        <f>SUMIF(Animals!G$3:G$616, A610, Animals!F$3:F$616)
+SUMIF(Gear!G$3:G$614, A610, Gear!F$3:F$614)
+SUMIF(Gear!H$3:H$614, A610, Gear!F$3:F$614)
+SUMIF(Gear!I$3:I$614, A610, Gear!F$3:F$614)
+SUMIF(Workshop!G$3:G$603, A610, Workshop!I$3:I$603)
+SUMIF(Workshop!J$3:J$603, A610, Workshop!L$3:L$603)
+SUMIF(Workshop!M$3:M$603, A610, Workshop!O$3:O$603)
+SUMIF(Workshop!P$3:P$603, A610, Workshop!R$3:R$603)
+SUMIF(Fish!G$3:G$616, A610, Fish!I$3:I$616)
+SUMIF(Fish!J$3:J$616, A610, Fish!L$3:L$616)</f>
        <v>0</v>
      </c>
      <c r="E610">
        <f>SUM(C610:D610)</f>
        <v>12</v>
      </c>
      <c r="F610">
        <f>MAX(0, E610-B610)</f>
        <v>12</v>
      </c>
      <c r="J610" t="str">
        <f>IF(OR(
AND(NOT(ISBLANK(G610)),
IFERROR(VLOOKUP(G610, Crops!$A$3:$B$616, 2, FALSE),
IFERROR(VLOOKUP(G610, Trees!$A$3:$B$615, 2, FALSE),
IFERROR(VLOOKUP(G610, Animals!$A$3:$B$616, 2, FALSE),
IFERROR(VLOOKUP(G610, Gear!$A$3:$B$614, 2, FALSE),
IFERROR(VLOOKUP(G610, Workshop!$A$3:$B$604, 2, FALSE),
IFERROR(VLOOKUP(G610, Fish!$A$3:$B$613, 2, FALSE), 0)))))) &lt;= 0),
AND(NOT(ISBLANK(H610)),
IFERROR(VLOOKUP(H610, Crops!$A$3:$B$616, 2, FALSE),
IFERROR(VLOOKUP(H610, Trees!$A$3:$B$615, 2, FALSE),
IFERROR(VLOOKUP(H610, Animals!$A$3:$B$616, 2, FALSE),
IFERROR(VLOOKUP(H610, Gear!$A$3:$B$614, 2, FALSE),
IFERROR(VLOOKUP(H610, Workshop!$A$3:$B$604, 2, FALSE),
IFERROR(VLOOKUP(H610, Fish!$A$3:$B$613, 2, FALSE), 0)))))) &lt;= 0),
AND(NOT(ISBLANK(I610)),
IFERROR(VLOOKUP(I610, Crops!$A$3:$B$616, 2, FALSE),
IFERROR(VLOOKUP(I610, Trees!$A$3:$B$615, 2, FALSE),
IFERROR(VLOOKUP(I610, Animals!$A$3:$B$616, 2, FALSE),
IFERROR(VLOOKUP(I610, Gear!$A$3:$B$614, 2, FALSE),
IFERROR(VLOOKUP(I610, Workshop!$A$3:$B$604, 2, FALSE),
IFERROR(VLOOKUP(I610, Fish!$A$3:$B$613, 2, FALSE), 0)))))) &lt;= 0)), "X", "")</f>
        <v/>
      </c>
    </row>
    <row r="611" spans="3:10" x14ac:dyDescent="0.25">
      <c r="C611">
        <f>$G$1</f>
        <v>12</v>
      </c>
      <c r="D611">
        <f>SUMIF(Animals!G$3:G$616, A611, Animals!F$3:F$616)
+SUMIF(Gear!G$3:G$614, A611, Gear!F$3:F$614)
+SUMIF(Gear!H$3:H$614, A611, Gear!F$3:F$614)
+SUMIF(Gear!I$3:I$614, A611, Gear!F$3:F$614)
+SUMIF(Workshop!G$3:G$603, A611, Workshop!I$3:I$603)
+SUMIF(Workshop!J$3:J$603, A611, Workshop!L$3:L$603)
+SUMIF(Workshop!M$3:M$603, A611, Workshop!O$3:O$603)
+SUMIF(Workshop!P$3:P$603, A611, Workshop!R$3:R$603)
+SUMIF(Fish!G$3:G$616, A611, Fish!I$3:I$616)
+SUMIF(Fish!J$3:J$616, A611, Fish!L$3:L$616)</f>
        <v>0</v>
      </c>
      <c r="E611">
        <f>SUM(C611:D611)</f>
        <v>12</v>
      </c>
      <c r="F611">
        <f>MAX(0, E611-B611)</f>
        <v>12</v>
      </c>
      <c r="J611" t="str">
        <f>IF(OR(
AND(NOT(ISBLANK(G611)),
IFERROR(VLOOKUP(G611, Crops!$A$3:$B$616, 2, FALSE),
IFERROR(VLOOKUP(G611, Trees!$A$3:$B$615, 2, FALSE),
IFERROR(VLOOKUP(G611, Animals!$A$3:$B$616, 2, FALSE),
IFERROR(VLOOKUP(G611, Gear!$A$3:$B$614, 2, FALSE),
IFERROR(VLOOKUP(G611, Workshop!$A$3:$B$604, 2, FALSE),
IFERROR(VLOOKUP(G611, Fish!$A$3:$B$613, 2, FALSE), 0)))))) &lt;= 0),
AND(NOT(ISBLANK(H611)),
IFERROR(VLOOKUP(H611, Crops!$A$3:$B$616, 2, FALSE),
IFERROR(VLOOKUP(H611, Trees!$A$3:$B$615, 2, FALSE),
IFERROR(VLOOKUP(H611, Animals!$A$3:$B$616, 2, FALSE),
IFERROR(VLOOKUP(H611, Gear!$A$3:$B$614, 2, FALSE),
IFERROR(VLOOKUP(H611, Workshop!$A$3:$B$604, 2, FALSE),
IFERROR(VLOOKUP(H611, Fish!$A$3:$B$613, 2, FALSE), 0)))))) &lt;= 0),
AND(NOT(ISBLANK(I611)),
IFERROR(VLOOKUP(I611, Crops!$A$3:$B$616, 2, FALSE),
IFERROR(VLOOKUP(I611, Trees!$A$3:$B$615, 2, FALSE),
IFERROR(VLOOKUP(I611, Animals!$A$3:$B$616, 2, FALSE),
IFERROR(VLOOKUP(I611, Gear!$A$3:$B$614, 2, FALSE),
IFERROR(VLOOKUP(I611, Workshop!$A$3:$B$604, 2, FALSE),
IFERROR(VLOOKUP(I611, Fish!$A$3:$B$613, 2, FALSE), 0)))))) &lt;= 0)), "X", "")</f>
        <v/>
      </c>
    </row>
    <row r="612" spans="3:10" x14ac:dyDescent="0.25">
      <c r="C612">
        <f>$G$1</f>
        <v>12</v>
      </c>
      <c r="D612">
        <f>SUMIF(Animals!G$3:G$616, A612, Animals!F$3:F$616)
+SUMIF(Gear!G$3:G$614, A612, Gear!F$3:F$614)
+SUMIF(Gear!H$3:H$614, A612, Gear!F$3:F$614)
+SUMIF(Gear!I$3:I$614, A612, Gear!F$3:F$614)
+SUMIF(Workshop!G$3:G$603, A612, Workshop!I$3:I$603)
+SUMIF(Workshop!J$3:J$603, A612, Workshop!L$3:L$603)
+SUMIF(Workshop!M$3:M$603, A612, Workshop!O$3:O$603)
+SUMIF(Workshop!P$3:P$603, A612, Workshop!R$3:R$603)
+SUMIF(Fish!G$3:G$616, A612, Fish!I$3:I$616)
+SUMIF(Fish!J$3:J$616, A612, Fish!L$3:L$616)</f>
        <v>0</v>
      </c>
      <c r="E612">
        <f>SUM(C612:D612)</f>
        <v>12</v>
      </c>
      <c r="F612">
        <f>MAX(0, E612-B612)</f>
        <v>12</v>
      </c>
      <c r="J612" t="str">
        <f>IF(OR(
AND(NOT(ISBLANK(G612)),
IFERROR(VLOOKUP(G612, Crops!$A$3:$B$616, 2, FALSE),
IFERROR(VLOOKUP(G612, Trees!$A$3:$B$615, 2, FALSE),
IFERROR(VLOOKUP(G612, Animals!$A$3:$B$616, 2, FALSE),
IFERROR(VLOOKUP(G612, Gear!$A$3:$B$614, 2, FALSE),
IFERROR(VLOOKUP(G612, Workshop!$A$3:$B$604, 2, FALSE),
IFERROR(VLOOKUP(G612, Fish!$A$3:$B$613, 2, FALSE), 0)))))) &lt;= 0),
AND(NOT(ISBLANK(H612)),
IFERROR(VLOOKUP(H612, Crops!$A$3:$B$616, 2, FALSE),
IFERROR(VLOOKUP(H612, Trees!$A$3:$B$615, 2, FALSE),
IFERROR(VLOOKUP(H612, Animals!$A$3:$B$616, 2, FALSE),
IFERROR(VLOOKUP(H612, Gear!$A$3:$B$614, 2, FALSE),
IFERROR(VLOOKUP(H612, Workshop!$A$3:$B$604, 2, FALSE),
IFERROR(VLOOKUP(H612, Fish!$A$3:$B$613, 2, FALSE), 0)))))) &lt;= 0),
AND(NOT(ISBLANK(I612)),
IFERROR(VLOOKUP(I612, Crops!$A$3:$B$616, 2, FALSE),
IFERROR(VLOOKUP(I612, Trees!$A$3:$B$615, 2, FALSE),
IFERROR(VLOOKUP(I612, Animals!$A$3:$B$616, 2, FALSE),
IFERROR(VLOOKUP(I612, Gear!$A$3:$B$614, 2, FALSE),
IFERROR(VLOOKUP(I612, Workshop!$A$3:$B$604, 2, FALSE),
IFERROR(VLOOKUP(I612, Fish!$A$3:$B$613, 2, FALSE), 0)))))) &lt;= 0)), "X", "")</f>
        <v/>
      </c>
    </row>
    <row r="613" spans="3:10" x14ac:dyDescent="0.25">
      <c r="C613">
        <f>$G$1</f>
        <v>12</v>
      </c>
      <c r="D613">
        <f>SUMIF(Animals!G$3:G$616, A613, Animals!F$3:F$616)
+SUMIF(Gear!G$3:G$614, A613, Gear!F$3:F$614)
+SUMIF(Gear!H$3:H$614, A613, Gear!F$3:F$614)
+SUMIF(Gear!I$3:I$614, A613, Gear!F$3:F$614)
+SUMIF(Workshop!G$3:G$603, A613, Workshop!I$3:I$603)
+SUMIF(Workshop!J$3:J$603, A613, Workshop!L$3:L$603)
+SUMIF(Workshop!M$3:M$603, A613, Workshop!O$3:O$603)
+SUMIF(Workshop!P$3:P$603, A613, Workshop!R$3:R$603)
+SUMIF(Fish!G$3:G$616, A613, Fish!I$3:I$616)
+SUMIF(Fish!J$3:J$616, A613, Fish!L$3:L$616)</f>
        <v>0</v>
      </c>
      <c r="E613">
        <f>SUM(C613:D613)</f>
        <v>12</v>
      </c>
      <c r="F613">
        <f>MAX(0, E613-B613)</f>
        <v>12</v>
      </c>
      <c r="J613" t="str">
        <f>IF(OR(
AND(NOT(ISBLANK(G613)),
IFERROR(VLOOKUP(G613, Crops!$A$3:$B$616, 2, FALSE),
IFERROR(VLOOKUP(G613, Trees!$A$3:$B$615, 2, FALSE),
IFERROR(VLOOKUP(G613, Animals!$A$3:$B$616, 2, FALSE),
IFERROR(VLOOKUP(G613, Gear!$A$3:$B$614, 2, FALSE),
IFERROR(VLOOKUP(G613, Workshop!$A$3:$B$604, 2, FALSE),
IFERROR(VLOOKUP(G613, Fish!$A$3:$B$613, 2, FALSE), 0)))))) &lt;= 0),
AND(NOT(ISBLANK(H613)),
IFERROR(VLOOKUP(H613, Crops!$A$3:$B$616, 2, FALSE),
IFERROR(VLOOKUP(H613, Trees!$A$3:$B$615, 2, FALSE),
IFERROR(VLOOKUP(H613, Animals!$A$3:$B$616, 2, FALSE),
IFERROR(VLOOKUP(H613, Gear!$A$3:$B$614, 2, FALSE),
IFERROR(VLOOKUP(H613, Workshop!$A$3:$B$604, 2, FALSE),
IFERROR(VLOOKUP(H613, Fish!$A$3:$B$613, 2, FALSE), 0)))))) &lt;= 0),
AND(NOT(ISBLANK(I613)),
IFERROR(VLOOKUP(I613, Crops!$A$3:$B$616, 2, FALSE),
IFERROR(VLOOKUP(I613, Trees!$A$3:$B$615, 2, FALSE),
IFERROR(VLOOKUP(I613, Animals!$A$3:$B$616, 2, FALSE),
IFERROR(VLOOKUP(I613, Gear!$A$3:$B$614, 2, FALSE),
IFERROR(VLOOKUP(I613, Workshop!$A$3:$B$604, 2, FALSE),
IFERROR(VLOOKUP(I613, Fish!$A$3:$B$613, 2, FALSE), 0)))))) &lt;= 0)), "X", "")</f>
        <v/>
      </c>
    </row>
    <row r="614" spans="3:10" x14ac:dyDescent="0.25">
      <c r="C614">
        <f>$G$1</f>
        <v>12</v>
      </c>
      <c r="D614">
        <f>SUMIF(Animals!G$3:G$616, A614, Animals!F$3:F$616)
+SUMIF(Gear!G$3:G$614, A614, Gear!F$3:F$614)
+SUMIF(Gear!H$3:H$614, A614, Gear!F$3:F$614)
+SUMIF(Gear!I$3:I$614, A614, Gear!F$3:F$614)
+SUMIF(Workshop!G$3:G$603, A614, Workshop!I$3:I$603)
+SUMIF(Workshop!J$3:J$603, A614, Workshop!L$3:L$603)
+SUMIF(Workshop!M$3:M$603, A614, Workshop!O$3:O$603)
+SUMIF(Workshop!P$3:P$603, A614, Workshop!R$3:R$603)
+SUMIF(Fish!G$3:G$616, A614, Fish!I$3:I$616)
+SUMIF(Fish!J$3:J$616, A614, Fish!L$3:L$616)</f>
        <v>0</v>
      </c>
      <c r="E614">
        <f>SUM(C614:D614)</f>
        <v>12</v>
      </c>
      <c r="F614">
        <f>MAX(0, E614-B614)</f>
        <v>12</v>
      </c>
      <c r="J614" t="str">
        <f>IF(OR(
AND(NOT(ISBLANK(G614)),
IFERROR(VLOOKUP(G614, Crops!$A$3:$B$616, 2, FALSE),
IFERROR(VLOOKUP(G614, Trees!$A$3:$B$615, 2, FALSE),
IFERROR(VLOOKUP(G614, Animals!$A$3:$B$616, 2, FALSE),
IFERROR(VLOOKUP(G614, Gear!$A$3:$B$614, 2, FALSE),
IFERROR(VLOOKUP(G614, Workshop!$A$3:$B$604, 2, FALSE),
IFERROR(VLOOKUP(G614, Fish!$A$3:$B$613, 2, FALSE), 0)))))) &lt;= 0),
AND(NOT(ISBLANK(H614)),
IFERROR(VLOOKUP(H614, Crops!$A$3:$B$616, 2, FALSE),
IFERROR(VLOOKUP(H614, Trees!$A$3:$B$615, 2, FALSE),
IFERROR(VLOOKUP(H614, Animals!$A$3:$B$616, 2, FALSE),
IFERROR(VLOOKUP(H614, Gear!$A$3:$B$614, 2, FALSE),
IFERROR(VLOOKUP(H614, Workshop!$A$3:$B$604, 2, FALSE),
IFERROR(VLOOKUP(H614, Fish!$A$3:$B$613, 2, FALSE), 0)))))) &lt;= 0),
AND(NOT(ISBLANK(I614)),
IFERROR(VLOOKUP(I614, Crops!$A$3:$B$616, 2, FALSE),
IFERROR(VLOOKUP(I614, Trees!$A$3:$B$615, 2, FALSE),
IFERROR(VLOOKUP(I614, Animals!$A$3:$B$616, 2, FALSE),
IFERROR(VLOOKUP(I614, Gear!$A$3:$B$614, 2, FALSE),
IFERROR(VLOOKUP(I614, Workshop!$A$3:$B$604, 2, FALSE),
IFERROR(VLOOKUP(I614, Fish!$A$3:$B$613, 2, FALSE), 0)))))) &lt;= 0)), "X", "")</f>
        <v/>
      </c>
    </row>
  </sheetData>
  <sortState ref="A3:L259">
    <sortCondition ref="A3:A259"/>
  </sortState>
  <mergeCells count="2">
    <mergeCell ref="C1:F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3"/>
  <sheetViews>
    <sheetView topLeftCell="A62" workbookViewId="0">
      <selection activeCell="B67" sqref="B67"/>
    </sheetView>
  </sheetViews>
  <sheetFormatPr defaultRowHeight="15" x14ac:dyDescent="0.25"/>
  <cols>
    <col min="1" max="1" width="21" customWidth="1"/>
    <col min="2" max="2" width="7" bestFit="1" customWidth="1"/>
    <col min="3" max="3" width="5.7109375" hidden="1" customWidth="1"/>
    <col min="4" max="4" width="10.7109375" hidden="1" customWidth="1"/>
    <col min="5" max="5" width="5.42578125" customWidth="1"/>
    <col min="6" max="6" width="5.140625" bestFit="1" customWidth="1"/>
    <col min="7" max="7" width="15" hidden="1" customWidth="1"/>
    <col min="8" max="9" width="5" hidden="1" customWidth="1"/>
    <col min="10" max="10" width="14.28515625" hidden="1" customWidth="1"/>
    <col min="11" max="12" width="5" hidden="1" customWidth="1"/>
    <col min="13" max="13" width="14.85546875" hidden="1" customWidth="1"/>
    <col min="14" max="14" width="5" hidden="1" customWidth="1"/>
    <col min="15" max="18" width="9.140625" hidden="1" customWidth="1"/>
  </cols>
  <sheetData>
    <row r="1" spans="1:19" x14ac:dyDescent="0.25">
      <c r="A1" t="s">
        <v>0</v>
      </c>
      <c r="B1" t="s">
        <v>1</v>
      </c>
      <c r="C1" s="1" t="s">
        <v>2</v>
      </c>
      <c r="D1" s="1"/>
      <c r="E1" s="1"/>
      <c r="F1" s="1"/>
      <c r="G1">
        <v>12</v>
      </c>
    </row>
    <row r="2" spans="1:19" x14ac:dyDescent="0.25">
      <c r="C2" t="s">
        <v>3</v>
      </c>
      <c r="D2" t="s">
        <v>4</v>
      </c>
      <c r="E2" t="s">
        <v>5</v>
      </c>
      <c r="F2" t="s">
        <v>246</v>
      </c>
      <c r="G2" s="1" t="s">
        <v>95</v>
      </c>
      <c r="H2" s="1"/>
      <c r="I2" s="1"/>
      <c r="J2" s="1"/>
      <c r="K2" s="1"/>
      <c r="L2" s="1"/>
      <c r="M2" s="1"/>
    </row>
    <row r="3" spans="1:19" x14ac:dyDescent="0.25">
      <c r="A3" t="s">
        <v>513</v>
      </c>
      <c r="B3">
        <v>99999</v>
      </c>
      <c r="C3">
        <f t="shared" ref="C3:C34" si="0">$G$1</f>
        <v>12</v>
      </c>
      <c r="D3">
        <f>SUMIF(Animals!G$3:G$616, A3, Animals!F$3:F$616)
+SUMIF(Gear!G$3:G$614, A3, Gear!F$3:F$614)
+SUMIF(Gear!H$3:H$614, A3, Gear!F$3:F$614)
+SUMIF(Gear!I$3:I$614, A3, Gear!F$3:F$614)
+SUMIF(Workshop!G$3:G$603, A3, Workshop!I$3:I$603)
+SUMIF(Workshop!J$3:J$603, A3, Workshop!L$3:L$603)
+SUMIF(Workshop!M$3:M$603, A3, Workshop!O$3:O$603)
+SUMIF(Workshop!P$3:P$603, A3, Workshop!R$3:R$603)
+SUMIF(Fish!G$3:G$616, A3, Fish!I$3:I$616)
+SUMIF(Fish!J$3:J$616, A3, Fish!L$3:L$616)</f>
        <v>0</v>
      </c>
      <c r="E3">
        <f t="shared" ref="E3:E34" si="1">SUM(C3:D3)</f>
        <v>12</v>
      </c>
      <c r="F3">
        <f t="shared" ref="F3:F34" si="2">MAX(0, E3-B3)</f>
        <v>0</v>
      </c>
      <c r="G3" t="s">
        <v>460</v>
      </c>
      <c r="H3">
        <v>8</v>
      </c>
      <c r="I3">
        <f t="shared" ref="I3:I34" si="3">H3*F3</f>
        <v>0</v>
      </c>
      <c r="L3">
        <f t="shared" ref="L3:L34" si="4">F3*K3</f>
        <v>0</v>
      </c>
      <c r="O3">
        <f t="shared" ref="O3:O34" si="5">F3*N3</f>
        <v>0</v>
      </c>
      <c r="R3">
        <f t="shared" ref="R3:R34" si="6">F3*Q3</f>
        <v>0</v>
      </c>
      <c r="S3" t="str">
        <f>IF(OR(
AND(NOT(ISBLANK(G3)),
IFERROR(VLOOKUP(G3, Crops!$A$3:$B$616, 2, FALSE),
IFERROR(VLOOKUP(G3, Trees!$A$3:$B$615, 2, FALSE),
IFERROR(VLOOKUP(G3, Animals!$A$3:$B$616, 2, FALSE),
IFERROR(VLOOKUP(G3, Gear!$A$3:$B$614, 2, FALSE),
IFERROR(VLOOKUP(G3, Workshop!$A$3:$B$604, 2, FALSE), 0))))) &lt; H3),
AND(NOT(ISBLANK(J3)),
IFERROR(VLOOKUP(J3, Crops!$A$3:$B$616, 2, FALSE),
IFERROR(VLOOKUP(J3, Trees!$A$3:$B$615, 2, FALSE),
IFERROR(VLOOKUP(J3, Animals!$A$3:$B$616, 2, FALSE),
IFERROR(VLOOKUP(J3, Gear!$A$3:$B$614, 2, FALSE),
IFERROR(VLOOKUP(J3, Workshop!$A$3:$B$604, 2, FALSE), 0))))) &lt; K3),
AND(NOT(ISBLANK(M3)),
IFERROR(VLOOKUP(M3, Crops!$A$3:$B$616, 2, FALSE),
IFERROR(VLOOKUP(M3, Trees!$A$3:$B$615, 2, FALSE),
IFERROR(VLOOKUP(M3, Animals!$A$3:$B$616, 2, FALSE),
IFERROR(VLOOKUP(M3, Gear!$A$3:$B$614, 2, FALSE),
IFERROR(VLOOKUP(M3, Workshop!$A$3:$B$604, 2, FALSE), 0))))) &lt; N3)), "X", "")</f>
        <v>X</v>
      </c>
    </row>
    <row r="4" spans="1:19" x14ac:dyDescent="0.25">
      <c r="A4" t="s">
        <v>376</v>
      </c>
      <c r="B4">
        <v>99999</v>
      </c>
      <c r="C4">
        <f t="shared" si="0"/>
        <v>12</v>
      </c>
      <c r="D4">
        <f>SUMIF(Animals!G$3:G$616, A4, Animals!F$3:F$616)
+SUMIF(Gear!G$3:G$614, A4, Gear!F$3:F$614)
+SUMIF(Gear!H$3:H$614, A4, Gear!F$3:F$614)
+SUMIF(Gear!I$3:I$614, A4, Gear!F$3:F$614)
+SUMIF(Workshop!G$3:G$603, A4, Workshop!I$3:I$603)
+SUMIF(Workshop!J$3:J$603, A4, Workshop!L$3:L$603)
+SUMIF(Workshop!M$3:M$603, A4, Workshop!O$3:O$603)
+SUMIF(Workshop!P$3:P$603, A4, Workshop!R$3:R$603)
+SUMIF(Fish!G$3:G$616, A4, Fish!I$3:I$616)
+SUMIF(Fish!J$3:J$616, A4, Fish!L$3:L$616)</f>
        <v>0</v>
      </c>
      <c r="E4">
        <f t="shared" si="1"/>
        <v>12</v>
      </c>
      <c r="F4">
        <f t="shared" si="2"/>
        <v>0</v>
      </c>
      <c r="G4" t="s">
        <v>56</v>
      </c>
      <c r="H4">
        <v>4</v>
      </c>
      <c r="I4">
        <f t="shared" si="3"/>
        <v>0</v>
      </c>
      <c r="L4">
        <f t="shared" si="4"/>
        <v>0</v>
      </c>
      <c r="O4">
        <f t="shared" si="5"/>
        <v>0</v>
      </c>
      <c r="R4">
        <f t="shared" si="6"/>
        <v>0</v>
      </c>
      <c r="S4" t="str">
        <f>IF(OR(
AND(NOT(ISBLANK(G4)),
IFERROR(VLOOKUP(G4, Crops!$A$3:$B$616, 2, FALSE),
IFERROR(VLOOKUP(G4, Trees!$A$3:$B$615, 2, FALSE),
IFERROR(VLOOKUP(G4, Animals!$A$3:$B$616, 2, FALSE),
IFERROR(VLOOKUP(G4, Gear!$A$3:$B$614, 2, FALSE),
IFERROR(VLOOKUP(G4, Workshop!$A$3:$B$604, 2, FALSE), 0))))) &lt; H4),
AND(NOT(ISBLANK(J4)),
IFERROR(VLOOKUP(J4, Crops!$A$3:$B$616, 2, FALSE),
IFERROR(VLOOKUP(J4, Trees!$A$3:$B$615, 2, FALSE),
IFERROR(VLOOKUP(J4, Animals!$A$3:$B$616, 2, FALSE),
IFERROR(VLOOKUP(J4, Gear!$A$3:$B$614, 2, FALSE),
IFERROR(VLOOKUP(J4, Workshop!$A$3:$B$604, 2, FALSE), 0))))) &lt; K4),
AND(NOT(ISBLANK(M4)),
IFERROR(VLOOKUP(M4, Crops!$A$3:$B$616, 2, FALSE),
IFERROR(VLOOKUP(M4, Trees!$A$3:$B$615, 2, FALSE),
IFERROR(VLOOKUP(M4, Animals!$A$3:$B$616, 2, FALSE),
IFERROR(VLOOKUP(M4, Gear!$A$3:$B$614, 2, FALSE),
IFERROR(VLOOKUP(M4, Workshop!$A$3:$B$604, 2, FALSE), 0))))) &lt; N4)), "X", "")</f>
        <v/>
      </c>
    </row>
    <row r="5" spans="1:19" x14ac:dyDescent="0.25">
      <c r="A5" t="s">
        <v>371</v>
      </c>
      <c r="B5">
        <v>99999</v>
      </c>
      <c r="C5">
        <f t="shared" si="0"/>
        <v>12</v>
      </c>
      <c r="D5">
        <f>SUMIF(Animals!G$3:G$616, A5, Animals!F$3:F$616)
+SUMIF(Gear!G$3:G$614, A5, Gear!F$3:F$614)
+SUMIF(Gear!H$3:H$614, A5, Gear!F$3:F$614)
+SUMIF(Gear!I$3:I$614, A5, Gear!F$3:F$614)
+SUMIF(Workshop!G$3:G$603, A5, Workshop!I$3:I$603)
+SUMIF(Workshop!J$3:J$603, A5, Workshop!L$3:L$603)
+SUMIF(Workshop!M$3:M$603, A5, Workshop!O$3:O$603)
+SUMIF(Workshop!P$3:P$603, A5, Workshop!R$3:R$603)
+SUMIF(Fish!G$3:G$616, A5, Fish!I$3:I$616)
+SUMIF(Fish!J$3:J$616, A5, Fish!L$3:L$616)</f>
        <v>0</v>
      </c>
      <c r="E5">
        <f t="shared" si="1"/>
        <v>12</v>
      </c>
      <c r="F5">
        <f t="shared" si="2"/>
        <v>0</v>
      </c>
      <c r="G5" t="s">
        <v>301</v>
      </c>
      <c r="H5">
        <v>3</v>
      </c>
      <c r="I5">
        <f t="shared" si="3"/>
        <v>0</v>
      </c>
      <c r="J5" t="s">
        <v>71</v>
      </c>
      <c r="K5">
        <v>15</v>
      </c>
      <c r="L5">
        <f t="shared" si="4"/>
        <v>0</v>
      </c>
      <c r="M5" t="s">
        <v>281</v>
      </c>
      <c r="N5">
        <v>15</v>
      </c>
      <c r="O5">
        <f t="shared" si="5"/>
        <v>0</v>
      </c>
      <c r="R5">
        <f t="shared" si="6"/>
        <v>0</v>
      </c>
      <c r="S5" t="str">
        <f>IF(OR(
AND(NOT(ISBLANK(G5)),
IFERROR(VLOOKUP(G5, Crops!$A$3:$B$616, 2, FALSE),
IFERROR(VLOOKUP(G5, Trees!$A$3:$B$615, 2, FALSE),
IFERROR(VLOOKUP(G5, Animals!$A$3:$B$616, 2, FALSE),
IFERROR(VLOOKUP(G5, Gear!$A$3:$B$614, 2, FALSE),
IFERROR(VLOOKUP(G5, Workshop!$A$3:$B$604, 2, FALSE), 0))))) &lt; H5),
AND(NOT(ISBLANK(J5)),
IFERROR(VLOOKUP(J5, Crops!$A$3:$B$616, 2, FALSE),
IFERROR(VLOOKUP(J5, Trees!$A$3:$B$615, 2, FALSE),
IFERROR(VLOOKUP(J5, Animals!$A$3:$B$616, 2, FALSE),
IFERROR(VLOOKUP(J5, Gear!$A$3:$B$614, 2, FALSE),
IFERROR(VLOOKUP(J5, Workshop!$A$3:$B$604, 2, FALSE), 0))))) &lt; K5),
AND(NOT(ISBLANK(M5)),
IFERROR(VLOOKUP(M5, Crops!$A$3:$B$616, 2, FALSE),
IFERROR(VLOOKUP(M5, Trees!$A$3:$B$615, 2, FALSE),
IFERROR(VLOOKUP(M5, Animals!$A$3:$B$616, 2, FALSE),
IFERROR(VLOOKUP(M5, Gear!$A$3:$B$614, 2, FALSE),
IFERROR(VLOOKUP(M5, Workshop!$A$3:$B$604, 2, FALSE), 0))))) &lt; N5)), "X", "")</f>
        <v>X</v>
      </c>
    </row>
    <row r="6" spans="1:19" x14ac:dyDescent="0.25">
      <c r="A6" t="s">
        <v>507</v>
      </c>
      <c r="B6">
        <v>99999</v>
      </c>
      <c r="C6">
        <f t="shared" si="0"/>
        <v>12</v>
      </c>
      <c r="D6">
        <f>SUMIF(Animals!G$3:G$616, A6, Animals!F$3:F$616)
+SUMIF(Gear!G$3:G$614, A6, Gear!F$3:F$614)
+SUMIF(Gear!H$3:H$614, A6, Gear!F$3:F$614)
+SUMIF(Gear!I$3:I$614, A6, Gear!F$3:F$614)
+SUMIF(Workshop!G$3:G$603, A6, Workshop!I$3:I$603)
+SUMIF(Workshop!J$3:J$603, A6, Workshop!L$3:L$603)
+SUMIF(Workshop!M$3:M$603, A6, Workshop!O$3:O$603)
+SUMIF(Workshop!P$3:P$603, A6, Workshop!R$3:R$603)
+SUMIF(Fish!G$3:G$616, A6, Fish!I$3:I$616)
+SUMIF(Fish!J$3:J$616, A6, Fish!L$3:L$616)</f>
        <v>0</v>
      </c>
      <c r="E6">
        <f t="shared" si="1"/>
        <v>12</v>
      </c>
      <c r="F6">
        <f t="shared" si="2"/>
        <v>0</v>
      </c>
      <c r="G6" t="s">
        <v>461</v>
      </c>
      <c r="H6">
        <v>10</v>
      </c>
      <c r="I6">
        <f t="shared" si="3"/>
        <v>0</v>
      </c>
      <c r="J6" t="s">
        <v>16</v>
      </c>
      <c r="K6">
        <v>10</v>
      </c>
      <c r="L6">
        <f t="shared" si="4"/>
        <v>0</v>
      </c>
      <c r="O6">
        <f t="shared" si="5"/>
        <v>0</v>
      </c>
      <c r="R6">
        <f t="shared" si="6"/>
        <v>0</v>
      </c>
      <c r="S6" t="str">
        <f>IF(OR(
AND(NOT(ISBLANK(G6)),
IFERROR(VLOOKUP(G6, Crops!$A$3:$B$616, 2, FALSE),
IFERROR(VLOOKUP(G6, Trees!$A$3:$B$615, 2, FALSE),
IFERROR(VLOOKUP(G6, Animals!$A$3:$B$616, 2, FALSE),
IFERROR(VLOOKUP(G6, Gear!$A$3:$B$614, 2, FALSE),
IFERROR(VLOOKUP(G6, Workshop!$A$3:$B$604, 2, FALSE), 0))))) &lt; H6),
AND(NOT(ISBLANK(J6)),
IFERROR(VLOOKUP(J6, Crops!$A$3:$B$616, 2, FALSE),
IFERROR(VLOOKUP(J6, Trees!$A$3:$B$615, 2, FALSE),
IFERROR(VLOOKUP(J6, Animals!$A$3:$B$616, 2, FALSE),
IFERROR(VLOOKUP(J6, Gear!$A$3:$B$614, 2, FALSE),
IFERROR(VLOOKUP(J6, Workshop!$A$3:$B$604, 2, FALSE), 0))))) &lt; K6),
AND(NOT(ISBLANK(M6)),
IFERROR(VLOOKUP(M6, Crops!$A$3:$B$616, 2, FALSE),
IFERROR(VLOOKUP(M6, Trees!$A$3:$B$615, 2, FALSE),
IFERROR(VLOOKUP(M6, Animals!$A$3:$B$616, 2, FALSE),
IFERROR(VLOOKUP(M6, Gear!$A$3:$B$614, 2, FALSE),
IFERROR(VLOOKUP(M6, Workshop!$A$3:$B$604, 2, FALSE), 0))))) &lt; N6)), "X", "")</f>
        <v>X</v>
      </c>
    </row>
    <row r="7" spans="1:19" x14ac:dyDescent="0.25">
      <c r="A7" t="s">
        <v>366</v>
      </c>
      <c r="B7">
        <v>99999</v>
      </c>
      <c r="C7">
        <f t="shared" si="0"/>
        <v>12</v>
      </c>
      <c r="D7">
        <f>SUMIF(Animals!G$3:G$616, A7, Animals!F$3:F$616)
+SUMIF(Gear!G$3:G$614, A7, Gear!F$3:F$614)
+SUMIF(Gear!H$3:H$614, A7, Gear!F$3:F$614)
+SUMIF(Gear!I$3:I$614, A7, Gear!F$3:F$614)
+SUMIF(Workshop!G$3:G$603, A7, Workshop!I$3:I$603)
+SUMIF(Workshop!J$3:J$603, A7, Workshop!L$3:L$603)
+SUMIF(Workshop!M$3:M$603, A7, Workshop!O$3:O$603)
+SUMIF(Workshop!P$3:P$603, A7, Workshop!R$3:R$603)
+SUMIF(Fish!G$3:G$616, A7, Fish!I$3:I$616)
+SUMIF(Fish!J$3:J$616, A7, Fish!L$3:L$616)</f>
        <v>0</v>
      </c>
      <c r="E7">
        <f t="shared" si="1"/>
        <v>12</v>
      </c>
      <c r="F7">
        <f t="shared" si="2"/>
        <v>0</v>
      </c>
      <c r="G7" t="s">
        <v>27</v>
      </c>
      <c r="H7">
        <v>10</v>
      </c>
      <c r="I7">
        <f t="shared" si="3"/>
        <v>0</v>
      </c>
      <c r="J7" t="s">
        <v>266</v>
      </c>
      <c r="K7">
        <v>10</v>
      </c>
      <c r="L7">
        <f t="shared" si="4"/>
        <v>0</v>
      </c>
      <c r="M7" t="s">
        <v>31</v>
      </c>
      <c r="N7">
        <v>10</v>
      </c>
      <c r="O7">
        <f t="shared" si="5"/>
        <v>0</v>
      </c>
      <c r="R7">
        <f t="shared" si="6"/>
        <v>0</v>
      </c>
      <c r="S7" t="str">
        <f>IF(OR(
AND(NOT(ISBLANK(G7)),
IFERROR(VLOOKUP(G7, Crops!$A$3:$B$616, 2, FALSE),
IFERROR(VLOOKUP(G7, Trees!$A$3:$B$615, 2, FALSE),
IFERROR(VLOOKUP(G7, Animals!$A$3:$B$616, 2, FALSE),
IFERROR(VLOOKUP(G7, Gear!$A$3:$B$614, 2, FALSE),
IFERROR(VLOOKUP(G7, Workshop!$A$3:$B$604, 2, FALSE), 0))))) &lt; H7),
AND(NOT(ISBLANK(J7)),
IFERROR(VLOOKUP(J7, Crops!$A$3:$B$616, 2, FALSE),
IFERROR(VLOOKUP(J7, Trees!$A$3:$B$615, 2, FALSE),
IFERROR(VLOOKUP(J7, Animals!$A$3:$B$616, 2, FALSE),
IFERROR(VLOOKUP(J7, Gear!$A$3:$B$614, 2, FALSE),
IFERROR(VLOOKUP(J7, Workshop!$A$3:$B$604, 2, FALSE), 0))))) &lt; K7),
AND(NOT(ISBLANK(M7)),
IFERROR(VLOOKUP(M7, Crops!$A$3:$B$616, 2, FALSE),
IFERROR(VLOOKUP(M7, Trees!$A$3:$B$615, 2, FALSE),
IFERROR(VLOOKUP(M7, Animals!$A$3:$B$616, 2, FALSE),
IFERROR(VLOOKUP(M7, Gear!$A$3:$B$614, 2, FALSE),
IFERROR(VLOOKUP(M7, Workshop!$A$3:$B$604, 2, FALSE), 0))))) &lt; N7)), "X", "")</f>
        <v>X</v>
      </c>
    </row>
    <row r="8" spans="1:19" x14ac:dyDescent="0.25">
      <c r="A8" t="s">
        <v>369</v>
      </c>
      <c r="B8">
        <v>99999</v>
      </c>
      <c r="C8">
        <f t="shared" si="0"/>
        <v>12</v>
      </c>
      <c r="D8">
        <f>SUMIF(Animals!G$3:G$616, A8, Animals!F$3:F$616)
+SUMIF(Gear!G$3:G$614, A8, Gear!F$3:F$614)
+SUMIF(Gear!H$3:H$614, A8, Gear!F$3:F$614)
+SUMIF(Gear!I$3:I$614, A8, Gear!F$3:F$614)
+SUMIF(Workshop!G$3:G$603, A8, Workshop!I$3:I$603)
+SUMIF(Workshop!J$3:J$603, A8, Workshop!L$3:L$603)
+SUMIF(Workshop!M$3:M$603, A8, Workshop!O$3:O$603)
+SUMIF(Workshop!P$3:P$603, A8, Workshop!R$3:R$603)
+SUMIF(Fish!G$3:G$616, A8, Fish!I$3:I$616)
+SUMIF(Fish!J$3:J$616, A8, Fish!L$3:L$616)</f>
        <v>0</v>
      </c>
      <c r="E8">
        <f t="shared" si="1"/>
        <v>12</v>
      </c>
      <c r="F8">
        <f t="shared" si="2"/>
        <v>0</v>
      </c>
      <c r="G8" t="s">
        <v>27</v>
      </c>
      <c r="H8">
        <v>20</v>
      </c>
      <c r="I8">
        <f t="shared" si="3"/>
        <v>0</v>
      </c>
      <c r="J8" t="s">
        <v>266</v>
      </c>
      <c r="K8">
        <v>20</v>
      </c>
      <c r="L8">
        <f t="shared" si="4"/>
        <v>0</v>
      </c>
      <c r="O8">
        <f t="shared" si="5"/>
        <v>0</v>
      </c>
      <c r="R8">
        <f t="shared" si="6"/>
        <v>0</v>
      </c>
      <c r="S8" t="str">
        <f>IF(OR(
AND(NOT(ISBLANK(G8)),
IFERROR(VLOOKUP(G8, Crops!$A$3:$B$616, 2, FALSE),
IFERROR(VLOOKUP(G8, Trees!$A$3:$B$615, 2, FALSE),
IFERROR(VLOOKUP(G8, Animals!$A$3:$B$616, 2, FALSE),
IFERROR(VLOOKUP(G8, Gear!$A$3:$B$614, 2, FALSE),
IFERROR(VLOOKUP(G8, Workshop!$A$3:$B$604, 2, FALSE), 0))))) &lt; H8),
AND(NOT(ISBLANK(J8)),
IFERROR(VLOOKUP(J8, Crops!$A$3:$B$616, 2, FALSE),
IFERROR(VLOOKUP(J8, Trees!$A$3:$B$615, 2, FALSE),
IFERROR(VLOOKUP(J8, Animals!$A$3:$B$616, 2, FALSE),
IFERROR(VLOOKUP(J8, Gear!$A$3:$B$614, 2, FALSE),
IFERROR(VLOOKUP(J8, Workshop!$A$3:$B$604, 2, FALSE), 0))))) &lt; K8),
AND(NOT(ISBLANK(M8)),
IFERROR(VLOOKUP(M8, Crops!$A$3:$B$616, 2, FALSE),
IFERROR(VLOOKUP(M8, Trees!$A$3:$B$615, 2, FALSE),
IFERROR(VLOOKUP(M8, Animals!$A$3:$B$616, 2, FALSE),
IFERROR(VLOOKUP(M8, Gear!$A$3:$B$614, 2, FALSE),
IFERROR(VLOOKUP(M8, Workshop!$A$3:$B$604, 2, FALSE), 0))))) &lt; N8)), "X", "")</f>
        <v>X</v>
      </c>
    </row>
    <row r="9" spans="1:19" x14ac:dyDescent="0.25">
      <c r="A9" t="s">
        <v>368</v>
      </c>
      <c r="B9">
        <v>99999</v>
      </c>
      <c r="C9">
        <f t="shared" si="0"/>
        <v>12</v>
      </c>
      <c r="D9">
        <f>SUMIF(Animals!G$3:G$616, A9, Animals!F$3:F$616)
+SUMIF(Gear!G$3:G$614, A9, Gear!F$3:F$614)
+SUMIF(Gear!H$3:H$614, A9, Gear!F$3:F$614)
+SUMIF(Gear!I$3:I$614, A9, Gear!F$3:F$614)
+SUMIF(Workshop!G$3:G$603, A9, Workshop!I$3:I$603)
+SUMIF(Workshop!J$3:J$603, A9, Workshop!L$3:L$603)
+SUMIF(Workshop!M$3:M$603, A9, Workshop!O$3:O$603)
+SUMIF(Workshop!P$3:P$603, A9, Workshop!R$3:R$603)
+SUMIF(Fish!G$3:G$616, A9, Fish!I$3:I$616)
+SUMIF(Fish!J$3:J$616, A9, Fish!L$3:L$616)</f>
        <v>0</v>
      </c>
      <c r="E9">
        <f t="shared" si="1"/>
        <v>12</v>
      </c>
      <c r="F9">
        <f t="shared" si="2"/>
        <v>0</v>
      </c>
      <c r="G9" t="s">
        <v>210</v>
      </c>
      <c r="H9">
        <v>3</v>
      </c>
      <c r="I9">
        <f t="shared" si="3"/>
        <v>0</v>
      </c>
      <c r="J9" t="s">
        <v>366</v>
      </c>
      <c r="K9">
        <v>2</v>
      </c>
      <c r="L9">
        <f t="shared" si="4"/>
        <v>0</v>
      </c>
      <c r="O9">
        <f t="shared" si="5"/>
        <v>0</v>
      </c>
      <c r="R9">
        <f t="shared" si="6"/>
        <v>0</v>
      </c>
      <c r="S9" t="str">
        <f>IF(OR(
AND(NOT(ISBLANK(G9)),
IFERROR(VLOOKUP(G9, Crops!$A$3:$B$616, 2, FALSE),
IFERROR(VLOOKUP(G9, Trees!$A$3:$B$615, 2, FALSE),
IFERROR(VLOOKUP(G9, Animals!$A$3:$B$616, 2, FALSE),
IFERROR(VLOOKUP(G9, Gear!$A$3:$B$614, 2, FALSE),
IFERROR(VLOOKUP(G9, Workshop!$A$3:$B$604, 2, FALSE), 0))))) &lt; H9),
AND(NOT(ISBLANK(J9)),
IFERROR(VLOOKUP(J9, Crops!$A$3:$B$616, 2, FALSE),
IFERROR(VLOOKUP(J9, Trees!$A$3:$B$615, 2, FALSE),
IFERROR(VLOOKUP(J9, Animals!$A$3:$B$616, 2, FALSE),
IFERROR(VLOOKUP(J9, Gear!$A$3:$B$614, 2, FALSE),
IFERROR(VLOOKUP(J9, Workshop!$A$3:$B$604, 2, FALSE), 0))))) &lt; K9),
AND(NOT(ISBLANK(M9)),
IFERROR(VLOOKUP(M9, Crops!$A$3:$B$616, 2, FALSE),
IFERROR(VLOOKUP(M9, Trees!$A$3:$B$615, 2, FALSE),
IFERROR(VLOOKUP(M9, Animals!$A$3:$B$616, 2, FALSE),
IFERROR(VLOOKUP(M9, Gear!$A$3:$B$614, 2, FALSE),
IFERROR(VLOOKUP(M9, Workshop!$A$3:$B$604, 2, FALSE), 0))))) &lt; N9)), "X", "")</f>
        <v/>
      </c>
    </row>
    <row r="10" spans="1:19" x14ac:dyDescent="0.25">
      <c r="A10" t="s">
        <v>238</v>
      </c>
      <c r="B10">
        <v>99999</v>
      </c>
      <c r="C10">
        <f t="shared" si="0"/>
        <v>12</v>
      </c>
      <c r="D10">
        <f>SUMIF(Animals!G$3:G$616, A10, Animals!F$3:F$616)
+SUMIF(Gear!G$3:G$614, A10, Gear!F$3:F$614)
+SUMIF(Gear!H$3:H$614, A10, Gear!F$3:F$614)
+SUMIF(Gear!I$3:I$614, A10, Gear!F$3:F$614)
+SUMIF(Workshop!G$3:G$603, A10, Workshop!I$3:I$603)
+SUMIF(Workshop!J$3:J$603, A10, Workshop!L$3:L$603)
+SUMIF(Workshop!M$3:M$603, A10, Workshop!O$3:O$603)
+SUMIF(Workshop!P$3:P$603, A10, Workshop!R$3:R$603)
+SUMIF(Fish!G$3:G$616, A10, Fish!I$3:I$616)
+SUMIF(Fish!J$3:J$616, A10, Fish!L$3:L$616)</f>
        <v>0</v>
      </c>
      <c r="E10">
        <f t="shared" si="1"/>
        <v>12</v>
      </c>
      <c r="F10">
        <f t="shared" si="2"/>
        <v>0</v>
      </c>
      <c r="G10" t="s">
        <v>215</v>
      </c>
      <c r="H10">
        <v>2</v>
      </c>
      <c r="I10">
        <f t="shared" si="3"/>
        <v>0</v>
      </c>
      <c r="J10" t="s">
        <v>17</v>
      </c>
      <c r="K10">
        <v>10</v>
      </c>
      <c r="L10">
        <f t="shared" si="4"/>
        <v>0</v>
      </c>
      <c r="M10" t="s">
        <v>71</v>
      </c>
      <c r="N10">
        <v>10</v>
      </c>
      <c r="O10">
        <f t="shared" si="5"/>
        <v>0</v>
      </c>
      <c r="R10">
        <f t="shared" si="6"/>
        <v>0</v>
      </c>
      <c r="S10" t="str">
        <f>IF(OR(
AND(NOT(ISBLANK(G10)),
IFERROR(VLOOKUP(G10, Crops!$A$3:$B$616, 2, FALSE),
IFERROR(VLOOKUP(G10, Trees!$A$3:$B$615, 2, FALSE),
IFERROR(VLOOKUP(G10, Animals!$A$3:$B$616, 2, FALSE),
IFERROR(VLOOKUP(G10, Gear!$A$3:$B$614, 2, FALSE),
IFERROR(VLOOKUP(G10, Workshop!$A$3:$B$604, 2, FALSE), 0))))) &lt; H10),
AND(NOT(ISBLANK(J10)),
IFERROR(VLOOKUP(J10, Crops!$A$3:$B$616, 2, FALSE),
IFERROR(VLOOKUP(J10, Trees!$A$3:$B$615, 2, FALSE),
IFERROR(VLOOKUP(J10, Animals!$A$3:$B$616, 2, FALSE),
IFERROR(VLOOKUP(J10, Gear!$A$3:$B$614, 2, FALSE),
IFERROR(VLOOKUP(J10, Workshop!$A$3:$B$604, 2, FALSE), 0))))) &lt; K10),
AND(NOT(ISBLANK(M10)),
IFERROR(VLOOKUP(M10, Crops!$A$3:$B$616, 2, FALSE),
IFERROR(VLOOKUP(M10, Trees!$A$3:$B$615, 2, FALSE),
IFERROR(VLOOKUP(M10, Animals!$A$3:$B$616, 2, FALSE),
IFERROR(VLOOKUP(M10, Gear!$A$3:$B$614, 2, FALSE),
IFERROR(VLOOKUP(M10, Workshop!$A$3:$B$604, 2, FALSE), 0))))) &lt; N10)), "X", "")</f>
        <v>X</v>
      </c>
    </row>
    <row r="11" spans="1:19" x14ac:dyDescent="0.25">
      <c r="A11" t="s">
        <v>214</v>
      </c>
      <c r="B11">
        <v>12</v>
      </c>
      <c r="C11">
        <f t="shared" si="0"/>
        <v>12</v>
      </c>
      <c r="D11">
        <f>SUMIF(Animals!G$3:G$616, A11, Animals!F$3:F$616)
+SUMIF(Gear!G$3:G$614, A11, Gear!F$3:F$614)
+SUMIF(Gear!H$3:H$614, A11, Gear!F$3:F$614)
+SUMIF(Gear!I$3:I$614, A11, Gear!F$3:F$614)
+SUMIF(Workshop!G$3:G$603, A11, Workshop!I$3:I$603)
+SUMIF(Workshop!J$3:J$603, A11, Workshop!L$3:L$603)
+SUMIF(Workshop!M$3:M$603, A11, Workshop!O$3:O$603)
+SUMIF(Workshop!P$3:P$603, A11, Workshop!R$3:R$603)
+SUMIF(Fish!G$3:G$616, A11, Fish!I$3:I$616)
+SUMIF(Fish!J$3:J$616, A11, Fish!L$3:L$616)</f>
        <v>0</v>
      </c>
      <c r="E11">
        <f t="shared" si="1"/>
        <v>12</v>
      </c>
      <c r="F11">
        <f t="shared" si="2"/>
        <v>0</v>
      </c>
      <c r="G11" t="s">
        <v>49</v>
      </c>
      <c r="H11">
        <v>4</v>
      </c>
      <c r="I11">
        <f t="shared" si="3"/>
        <v>0</v>
      </c>
      <c r="J11" t="s">
        <v>50</v>
      </c>
      <c r="K11">
        <v>4</v>
      </c>
      <c r="L11">
        <f t="shared" si="4"/>
        <v>0</v>
      </c>
      <c r="M11" t="s">
        <v>48</v>
      </c>
      <c r="N11">
        <v>4</v>
      </c>
      <c r="O11">
        <f t="shared" si="5"/>
        <v>0</v>
      </c>
      <c r="R11">
        <f t="shared" si="6"/>
        <v>0</v>
      </c>
      <c r="S11" t="str">
        <f>IF(OR(
AND(NOT(ISBLANK(G11)),
IFERROR(VLOOKUP(G11, Crops!$A$3:$B$616, 2, FALSE),
IFERROR(VLOOKUP(G11, Trees!$A$3:$B$615, 2, FALSE),
IFERROR(VLOOKUP(G11, Animals!$A$3:$B$616, 2, FALSE),
IFERROR(VLOOKUP(G11, Gear!$A$3:$B$614, 2, FALSE),
IFERROR(VLOOKUP(G11, Workshop!$A$3:$B$604, 2, FALSE), 0))))) &lt; H11),
AND(NOT(ISBLANK(J11)),
IFERROR(VLOOKUP(J11, Crops!$A$3:$B$616, 2, FALSE),
IFERROR(VLOOKUP(J11, Trees!$A$3:$B$615, 2, FALSE),
IFERROR(VLOOKUP(J11, Animals!$A$3:$B$616, 2, FALSE),
IFERROR(VLOOKUP(J11, Gear!$A$3:$B$614, 2, FALSE),
IFERROR(VLOOKUP(J11, Workshop!$A$3:$B$604, 2, FALSE), 0))))) &lt; K11),
AND(NOT(ISBLANK(M11)),
IFERROR(VLOOKUP(M11, Crops!$A$3:$B$616, 2, FALSE),
IFERROR(VLOOKUP(M11, Trees!$A$3:$B$615, 2, FALSE),
IFERROR(VLOOKUP(M11, Animals!$A$3:$B$616, 2, FALSE),
IFERROR(VLOOKUP(M11, Gear!$A$3:$B$614, 2, FALSE),
IFERROR(VLOOKUP(M11, Workshop!$A$3:$B$604, 2, FALSE), 0))))) &lt; N11)), "X", "")</f>
        <v>X</v>
      </c>
    </row>
    <row r="12" spans="1:19" x14ac:dyDescent="0.25">
      <c r="A12" t="s">
        <v>226</v>
      </c>
      <c r="B12">
        <v>99999</v>
      </c>
      <c r="C12">
        <f t="shared" si="0"/>
        <v>12</v>
      </c>
      <c r="D12">
        <f>SUMIF(Animals!G$3:G$616, A12, Animals!F$3:F$616)
+SUMIF(Gear!G$3:G$614, A12, Gear!F$3:F$614)
+SUMIF(Gear!H$3:H$614, A12, Gear!F$3:F$614)
+SUMIF(Gear!I$3:I$614, A12, Gear!F$3:F$614)
+SUMIF(Workshop!G$3:G$603, A12, Workshop!I$3:I$603)
+SUMIF(Workshop!J$3:J$603, A12, Workshop!L$3:L$603)
+SUMIF(Workshop!M$3:M$603, A12, Workshop!O$3:O$603)
+SUMIF(Workshop!P$3:P$603, A12, Workshop!R$3:R$603)
+SUMIF(Fish!G$3:G$616, A12, Fish!I$3:I$616)
+SUMIF(Fish!J$3:J$616, A12, Fish!L$3:L$616)</f>
        <v>0</v>
      </c>
      <c r="E12">
        <f t="shared" si="1"/>
        <v>12</v>
      </c>
      <c r="F12">
        <f t="shared" si="2"/>
        <v>0</v>
      </c>
      <c r="G12" t="s">
        <v>206</v>
      </c>
      <c r="H12">
        <v>1</v>
      </c>
      <c r="I12">
        <f t="shared" si="3"/>
        <v>0</v>
      </c>
      <c r="J12" t="s">
        <v>20</v>
      </c>
      <c r="K12">
        <v>20</v>
      </c>
      <c r="L12">
        <f t="shared" si="4"/>
        <v>0</v>
      </c>
      <c r="O12">
        <f t="shared" si="5"/>
        <v>0</v>
      </c>
      <c r="R12">
        <f t="shared" si="6"/>
        <v>0</v>
      </c>
      <c r="S12" t="str">
        <f>IF(OR(
AND(NOT(ISBLANK(G12)),
IFERROR(VLOOKUP(G12, Crops!$A$3:$B$616, 2, FALSE),
IFERROR(VLOOKUP(G12, Trees!$A$3:$B$615, 2, FALSE),
IFERROR(VLOOKUP(G12, Animals!$A$3:$B$616, 2, FALSE),
IFERROR(VLOOKUP(G12, Gear!$A$3:$B$614, 2, FALSE),
IFERROR(VLOOKUP(G12, Workshop!$A$3:$B$604, 2, FALSE), 0))))) &lt; H12),
AND(NOT(ISBLANK(J12)),
IFERROR(VLOOKUP(J12, Crops!$A$3:$B$616, 2, FALSE),
IFERROR(VLOOKUP(J12, Trees!$A$3:$B$615, 2, FALSE),
IFERROR(VLOOKUP(J12, Animals!$A$3:$B$616, 2, FALSE),
IFERROR(VLOOKUP(J12, Gear!$A$3:$B$614, 2, FALSE),
IFERROR(VLOOKUP(J12, Workshop!$A$3:$B$604, 2, FALSE), 0))))) &lt; K12),
AND(NOT(ISBLANK(M12)),
IFERROR(VLOOKUP(M12, Crops!$A$3:$B$616, 2, FALSE),
IFERROR(VLOOKUP(M12, Trees!$A$3:$B$615, 2, FALSE),
IFERROR(VLOOKUP(M12, Animals!$A$3:$B$616, 2, FALSE),
IFERROR(VLOOKUP(M12, Gear!$A$3:$B$614, 2, FALSE),
IFERROR(VLOOKUP(M12, Workshop!$A$3:$B$604, 2, FALSE), 0))))) &lt; N12)), "X", "")</f>
        <v>X</v>
      </c>
    </row>
    <row r="13" spans="1:19" x14ac:dyDescent="0.25">
      <c r="A13" t="s">
        <v>239</v>
      </c>
      <c r="B13">
        <v>99999</v>
      </c>
      <c r="C13">
        <f t="shared" si="0"/>
        <v>12</v>
      </c>
      <c r="D13">
        <f>SUMIF(Animals!G$3:G$616, A13, Animals!F$3:F$616)
+SUMIF(Gear!G$3:G$614, A13, Gear!F$3:F$614)
+SUMIF(Gear!H$3:H$614, A13, Gear!F$3:F$614)
+SUMIF(Gear!I$3:I$614, A13, Gear!F$3:F$614)
+SUMIF(Workshop!G$3:G$603, A13, Workshop!I$3:I$603)
+SUMIF(Workshop!J$3:J$603, A13, Workshop!L$3:L$603)
+SUMIF(Workshop!M$3:M$603, A13, Workshop!O$3:O$603)
+SUMIF(Workshop!P$3:P$603, A13, Workshop!R$3:R$603)
+SUMIF(Fish!G$3:G$616, A13, Fish!I$3:I$616)
+SUMIF(Fish!J$3:J$616, A13, Fish!L$3:L$616)</f>
        <v>0</v>
      </c>
      <c r="E13">
        <f t="shared" si="1"/>
        <v>12</v>
      </c>
      <c r="F13">
        <f t="shared" si="2"/>
        <v>0</v>
      </c>
      <c r="G13" t="s">
        <v>70</v>
      </c>
      <c r="H13">
        <v>20</v>
      </c>
      <c r="I13">
        <f t="shared" si="3"/>
        <v>0</v>
      </c>
      <c r="J13" t="s">
        <v>51</v>
      </c>
      <c r="K13">
        <v>5</v>
      </c>
      <c r="L13">
        <f t="shared" si="4"/>
        <v>0</v>
      </c>
      <c r="M13" t="s">
        <v>71</v>
      </c>
      <c r="N13">
        <v>20</v>
      </c>
      <c r="O13">
        <f t="shared" si="5"/>
        <v>0</v>
      </c>
      <c r="R13">
        <f t="shared" si="6"/>
        <v>0</v>
      </c>
      <c r="S13" t="str">
        <f>IF(OR(
AND(NOT(ISBLANK(G13)),
IFERROR(VLOOKUP(G13, Crops!$A$3:$B$616, 2, FALSE),
IFERROR(VLOOKUP(G13, Trees!$A$3:$B$615, 2, FALSE),
IFERROR(VLOOKUP(G13, Animals!$A$3:$B$616, 2, FALSE),
IFERROR(VLOOKUP(G13, Gear!$A$3:$B$614, 2, FALSE),
IFERROR(VLOOKUP(G13, Workshop!$A$3:$B$604, 2, FALSE), 0))))) &lt; H13),
AND(NOT(ISBLANK(J13)),
IFERROR(VLOOKUP(J13, Crops!$A$3:$B$616, 2, FALSE),
IFERROR(VLOOKUP(J13, Trees!$A$3:$B$615, 2, FALSE),
IFERROR(VLOOKUP(J13, Animals!$A$3:$B$616, 2, FALSE),
IFERROR(VLOOKUP(J13, Gear!$A$3:$B$614, 2, FALSE),
IFERROR(VLOOKUP(J13, Workshop!$A$3:$B$604, 2, FALSE), 0))))) &lt; K13),
AND(NOT(ISBLANK(M13)),
IFERROR(VLOOKUP(M13, Crops!$A$3:$B$616, 2, FALSE),
IFERROR(VLOOKUP(M13, Trees!$A$3:$B$615, 2, FALSE),
IFERROR(VLOOKUP(M13, Animals!$A$3:$B$616, 2, FALSE),
IFERROR(VLOOKUP(M13, Gear!$A$3:$B$614, 2, FALSE),
IFERROR(VLOOKUP(M13, Workshop!$A$3:$B$604, 2, FALSE), 0))))) &lt; N13)), "X", "")</f>
        <v>X</v>
      </c>
    </row>
    <row r="14" spans="1:19" x14ac:dyDescent="0.25">
      <c r="A14" t="s">
        <v>232</v>
      </c>
      <c r="B14">
        <v>99999</v>
      </c>
      <c r="C14">
        <f t="shared" si="0"/>
        <v>12</v>
      </c>
      <c r="D14">
        <f>SUMIF(Animals!G$3:G$616, A14, Animals!F$3:F$616)
+SUMIF(Gear!G$3:G$614, A14, Gear!F$3:F$614)
+SUMIF(Gear!H$3:H$614, A14, Gear!F$3:F$614)
+SUMIF(Gear!I$3:I$614, A14, Gear!F$3:F$614)
+SUMIF(Workshop!G$3:G$603, A14, Workshop!I$3:I$603)
+SUMIF(Workshop!J$3:J$603, A14, Workshop!L$3:L$603)
+SUMIF(Workshop!M$3:M$603, A14, Workshop!O$3:O$603)
+SUMIF(Workshop!P$3:P$603, A14, Workshop!R$3:R$603)
+SUMIF(Fish!G$3:G$616, A14, Fish!I$3:I$616)
+SUMIF(Fish!J$3:J$616, A14, Fish!L$3:L$616)</f>
        <v>0</v>
      </c>
      <c r="E14">
        <f t="shared" si="1"/>
        <v>12</v>
      </c>
      <c r="F14">
        <f t="shared" si="2"/>
        <v>0</v>
      </c>
      <c r="G14" t="s">
        <v>210</v>
      </c>
      <c r="H14">
        <v>3</v>
      </c>
      <c r="I14">
        <f t="shared" si="3"/>
        <v>0</v>
      </c>
      <c r="J14" t="s">
        <v>214</v>
      </c>
      <c r="K14">
        <v>3</v>
      </c>
      <c r="L14">
        <f t="shared" si="4"/>
        <v>0</v>
      </c>
      <c r="O14">
        <f t="shared" si="5"/>
        <v>0</v>
      </c>
      <c r="R14">
        <f t="shared" si="6"/>
        <v>0</v>
      </c>
      <c r="S14" t="str">
        <f>IF(OR(
AND(NOT(ISBLANK(G14)),
IFERROR(VLOOKUP(G14, Crops!$A$3:$B$616, 2, FALSE),
IFERROR(VLOOKUP(G14, Trees!$A$3:$B$615, 2, FALSE),
IFERROR(VLOOKUP(G14, Animals!$A$3:$B$616, 2, FALSE),
IFERROR(VLOOKUP(G14, Gear!$A$3:$B$614, 2, FALSE),
IFERROR(VLOOKUP(G14, Workshop!$A$3:$B$604, 2, FALSE), 0))))) &lt; H14),
AND(NOT(ISBLANK(J14)),
IFERROR(VLOOKUP(J14, Crops!$A$3:$B$616, 2, FALSE),
IFERROR(VLOOKUP(J14, Trees!$A$3:$B$615, 2, FALSE),
IFERROR(VLOOKUP(J14, Animals!$A$3:$B$616, 2, FALSE),
IFERROR(VLOOKUP(J14, Gear!$A$3:$B$614, 2, FALSE),
IFERROR(VLOOKUP(J14, Workshop!$A$3:$B$604, 2, FALSE), 0))))) &lt; K14),
AND(NOT(ISBLANK(M14)),
IFERROR(VLOOKUP(M14, Crops!$A$3:$B$616, 2, FALSE),
IFERROR(VLOOKUP(M14, Trees!$A$3:$B$615, 2, FALSE),
IFERROR(VLOOKUP(M14, Animals!$A$3:$B$616, 2, FALSE),
IFERROR(VLOOKUP(M14, Gear!$A$3:$B$614, 2, FALSE),
IFERROR(VLOOKUP(M14, Workshop!$A$3:$B$604, 2, FALSE), 0))))) &lt; N14)), "X", "")</f>
        <v/>
      </c>
    </row>
    <row r="15" spans="1:19" x14ac:dyDescent="0.25">
      <c r="A15" t="s">
        <v>365</v>
      </c>
      <c r="B15">
        <v>99999</v>
      </c>
      <c r="C15">
        <f t="shared" si="0"/>
        <v>12</v>
      </c>
      <c r="D15">
        <f>SUMIF(Animals!G$3:G$616, A15, Animals!F$3:F$616)
+SUMIF(Gear!G$3:G$614, A15, Gear!F$3:F$614)
+SUMIF(Gear!H$3:H$614, A15, Gear!F$3:F$614)
+SUMIF(Gear!I$3:I$614, A15, Gear!F$3:F$614)
+SUMIF(Workshop!G$3:G$603, A15, Workshop!I$3:I$603)
+SUMIF(Workshop!J$3:J$603, A15, Workshop!L$3:L$603)
+SUMIF(Workshop!M$3:M$603, A15, Workshop!O$3:O$603)
+SUMIF(Workshop!P$3:P$603, A15, Workshop!R$3:R$603)
+SUMIF(Fish!G$3:G$616, A15, Fish!I$3:I$616)
+SUMIF(Fish!J$3:J$616, A15, Fish!L$3:L$616)</f>
        <v>0</v>
      </c>
      <c r="E15">
        <f t="shared" si="1"/>
        <v>12</v>
      </c>
      <c r="F15">
        <f t="shared" si="2"/>
        <v>0</v>
      </c>
      <c r="G15" t="s">
        <v>210</v>
      </c>
      <c r="H15">
        <v>5</v>
      </c>
      <c r="I15">
        <f t="shared" si="3"/>
        <v>0</v>
      </c>
      <c r="J15" t="s">
        <v>366</v>
      </c>
      <c r="K15">
        <v>3</v>
      </c>
      <c r="L15">
        <f t="shared" si="4"/>
        <v>0</v>
      </c>
      <c r="M15" t="s">
        <v>214</v>
      </c>
      <c r="N15">
        <v>3</v>
      </c>
      <c r="O15">
        <f t="shared" si="5"/>
        <v>0</v>
      </c>
      <c r="R15">
        <f t="shared" si="6"/>
        <v>0</v>
      </c>
      <c r="S15" t="str">
        <f>IF(OR(
AND(NOT(ISBLANK(G15)),
IFERROR(VLOOKUP(G15, Crops!$A$3:$B$616, 2, FALSE),
IFERROR(VLOOKUP(G15, Trees!$A$3:$B$615, 2, FALSE),
IFERROR(VLOOKUP(G15, Animals!$A$3:$B$616, 2, FALSE),
IFERROR(VLOOKUP(G15, Gear!$A$3:$B$614, 2, FALSE),
IFERROR(VLOOKUP(G15, Workshop!$A$3:$B$604, 2, FALSE), 0))))) &lt; H15),
AND(NOT(ISBLANK(J15)),
IFERROR(VLOOKUP(J15, Crops!$A$3:$B$616, 2, FALSE),
IFERROR(VLOOKUP(J15, Trees!$A$3:$B$615, 2, FALSE),
IFERROR(VLOOKUP(J15, Animals!$A$3:$B$616, 2, FALSE),
IFERROR(VLOOKUP(J15, Gear!$A$3:$B$614, 2, FALSE),
IFERROR(VLOOKUP(J15, Workshop!$A$3:$B$604, 2, FALSE), 0))))) &lt; K15),
AND(NOT(ISBLANK(M15)),
IFERROR(VLOOKUP(M15, Crops!$A$3:$B$616, 2, FALSE),
IFERROR(VLOOKUP(M15, Trees!$A$3:$B$615, 2, FALSE),
IFERROR(VLOOKUP(M15, Animals!$A$3:$B$616, 2, FALSE),
IFERROR(VLOOKUP(M15, Gear!$A$3:$B$614, 2, FALSE),
IFERROR(VLOOKUP(M15, Workshop!$A$3:$B$604, 2, FALSE), 0))))) &lt; N15)), "X", "")</f>
        <v/>
      </c>
    </row>
    <row r="16" spans="1:19" x14ac:dyDescent="0.25">
      <c r="A16" t="s">
        <v>222</v>
      </c>
      <c r="B16">
        <v>99999</v>
      </c>
      <c r="C16">
        <f t="shared" si="0"/>
        <v>12</v>
      </c>
      <c r="D16">
        <f>SUMIF(Animals!G$3:G$616, A16, Animals!F$3:F$616)
+SUMIF(Gear!G$3:G$614, A16, Gear!F$3:F$614)
+SUMIF(Gear!H$3:H$614, A16, Gear!F$3:F$614)
+SUMIF(Gear!I$3:I$614, A16, Gear!F$3:F$614)
+SUMIF(Workshop!G$3:G$603, A16, Workshop!I$3:I$603)
+SUMIF(Workshop!J$3:J$603, A16, Workshop!L$3:L$603)
+SUMIF(Workshop!M$3:M$603, A16, Workshop!O$3:O$603)
+SUMIF(Workshop!P$3:P$603, A16, Workshop!R$3:R$603)
+SUMIF(Fish!G$3:G$616, A16, Fish!I$3:I$616)
+SUMIF(Fish!J$3:J$616, A16, Fish!L$3:L$616)</f>
        <v>0</v>
      </c>
      <c r="E16">
        <f t="shared" si="1"/>
        <v>12</v>
      </c>
      <c r="F16">
        <f t="shared" si="2"/>
        <v>0</v>
      </c>
      <c r="G16" t="s">
        <v>54</v>
      </c>
      <c r="H16">
        <v>4</v>
      </c>
      <c r="I16">
        <f t="shared" si="3"/>
        <v>0</v>
      </c>
      <c r="J16" t="s">
        <v>214</v>
      </c>
      <c r="K16">
        <v>2</v>
      </c>
      <c r="L16">
        <f t="shared" si="4"/>
        <v>0</v>
      </c>
      <c r="O16">
        <f t="shared" si="5"/>
        <v>0</v>
      </c>
      <c r="R16">
        <f t="shared" si="6"/>
        <v>0</v>
      </c>
      <c r="S16" t="str">
        <f>IF(OR(
AND(NOT(ISBLANK(G16)),
IFERROR(VLOOKUP(G16, Crops!$A$3:$B$616, 2, FALSE),
IFERROR(VLOOKUP(G16, Trees!$A$3:$B$615, 2, FALSE),
IFERROR(VLOOKUP(G16, Animals!$A$3:$B$616, 2, FALSE),
IFERROR(VLOOKUP(G16, Gear!$A$3:$B$614, 2, FALSE),
IFERROR(VLOOKUP(G16, Workshop!$A$3:$B$604, 2, FALSE), 0))))) &lt; H16),
AND(NOT(ISBLANK(J16)),
IFERROR(VLOOKUP(J16, Crops!$A$3:$B$616, 2, FALSE),
IFERROR(VLOOKUP(J16, Trees!$A$3:$B$615, 2, FALSE),
IFERROR(VLOOKUP(J16, Animals!$A$3:$B$616, 2, FALSE),
IFERROR(VLOOKUP(J16, Gear!$A$3:$B$614, 2, FALSE),
IFERROR(VLOOKUP(J16, Workshop!$A$3:$B$604, 2, FALSE), 0))))) &lt; K16),
AND(NOT(ISBLANK(M16)),
IFERROR(VLOOKUP(M16, Crops!$A$3:$B$616, 2, FALSE),
IFERROR(VLOOKUP(M16, Trees!$A$3:$B$615, 2, FALSE),
IFERROR(VLOOKUP(M16, Animals!$A$3:$B$616, 2, FALSE),
IFERROR(VLOOKUP(M16, Gear!$A$3:$B$614, 2, FALSE),
IFERROR(VLOOKUP(M16, Workshop!$A$3:$B$604, 2, FALSE), 0))))) &lt; N16)), "X", "")</f>
        <v/>
      </c>
    </row>
    <row r="17" spans="1:19" x14ac:dyDescent="0.25">
      <c r="A17" t="s">
        <v>217</v>
      </c>
      <c r="B17">
        <v>99999</v>
      </c>
      <c r="C17">
        <f t="shared" si="0"/>
        <v>12</v>
      </c>
      <c r="D17">
        <f>SUMIF(Animals!G$3:G$616, A17, Animals!F$3:F$616)
+SUMIF(Gear!G$3:G$614, A17, Gear!F$3:F$614)
+SUMIF(Gear!H$3:H$614, A17, Gear!F$3:F$614)
+SUMIF(Gear!I$3:I$614, A17, Gear!F$3:F$614)
+SUMIF(Workshop!G$3:G$603, A17, Workshop!I$3:I$603)
+SUMIF(Workshop!J$3:J$603, A17, Workshop!L$3:L$603)
+SUMIF(Workshop!M$3:M$603, A17, Workshop!O$3:O$603)
+SUMIF(Workshop!P$3:P$603, A17, Workshop!R$3:R$603)
+SUMIF(Fish!G$3:G$616, A17, Fish!I$3:I$616)
+SUMIF(Fish!J$3:J$616, A17, Fish!L$3:L$616)</f>
        <v>0</v>
      </c>
      <c r="E17">
        <f t="shared" si="1"/>
        <v>12</v>
      </c>
      <c r="F17">
        <f t="shared" si="2"/>
        <v>0</v>
      </c>
      <c r="G17" t="s">
        <v>54</v>
      </c>
      <c r="H17">
        <v>6</v>
      </c>
      <c r="I17">
        <f t="shared" si="3"/>
        <v>0</v>
      </c>
      <c r="J17" t="s">
        <v>52</v>
      </c>
      <c r="K17">
        <v>6</v>
      </c>
      <c r="L17">
        <f t="shared" si="4"/>
        <v>0</v>
      </c>
      <c r="O17">
        <f t="shared" si="5"/>
        <v>0</v>
      </c>
      <c r="R17">
        <f t="shared" si="6"/>
        <v>0</v>
      </c>
      <c r="S17" t="str">
        <f>IF(OR(
AND(NOT(ISBLANK(G17)),
IFERROR(VLOOKUP(G17, Crops!$A$3:$B$616, 2, FALSE),
IFERROR(VLOOKUP(G17, Trees!$A$3:$B$615, 2, FALSE),
IFERROR(VLOOKUP(G17, Animals!$A$3:$B$616, 2, FALSE),
IFERROR(VLOOKUP(G17, Gear!$A$3:$B$614, 2, FALSE),
IFERROR(VLOOKUP(G17, Workshop!$A$3:$B$604, 2, FALSE), 0))))) &lt; H17),
AND(NOT(ISBLANK(J17)),
IFERROR(VLOOKUP(J17, Crops!$A$3:$B$616, 2, FALSE),
IFERROR(VLOOKUP(J17, Trees!$A$3:$B$615, 2, FALSE),
IFERROR(VLOOKUP(J17, Animals!$A$3:$B$616, 2, FALSE),
IFERROR(VLOOKUP(J17, Gear!$A$3:$B$614, 2, FALSE),
IFERROR(VLOOKUP(J17, Workshop!$A$3:$B$604, 2, FALSE), 0))))) &lt; K17),
AND(NOT(ISBLANK(M17)),
IFERROR(VLOOKUP(M17, Crops!$A$3:$B$616, 2, FALSE),
IFERROR(VLOOKUP(M17, Trees!$A$3:$B$615, 2, FALSE),
IFERROR(VLOOKUP(M17, Animals!$A$3:$B$616, 2, FALSE),
IFERROR(VLOOKUP(M17, Gear!$A$3:$B$614, 2, FALSE),
IFERROR(VLOOKUP(M17, Workshop!$A$3:$B$604, 2, FALSE), 0))))) &lt; N17)), "X", "")</f>
        <v/>
      </c>
    </row>
    <row r="18" spans="1:19" x14ac:dyDescent="0.25">
      <c r="A18" t="s">
        <v>518</v>
      </c>
      <c r="B18">
        <v>99999</v>
      </c>
      <c r="C18">
        <f t="shared" si="0"/>
        <v>12</v>
      </c>
      <c r="D18">
        <f>SUMIF(Animals!G$3:G$616, A18, Animals!F$3:F$616)
+SUMIF(Gear!G$3:G$614, A18, Gear!F$3:F$614)
+SUMIF(Gear!H$3:H$614, A18, Gear!F$3:F$614)
+SUMIF(Gear!I$3:I$614, A18, Gear!F$3:F$614)
+SUMIF(Workshop!G$3:G$603, A18, Workshop!I$3:I$603)
+SUMIF(Workshop!J$3:J$603, A18, Workshop!L$3:L$603)
+SUMIF(Workshop!M$3:M$603, A18, Workshop!O$3:O$603)
+SUMIF(Workshop!P$3:P$603, A18, Workshop!R$3:R$603)
+SUMIF(Fish!G$3:G$616, A18, Fish!I$3:I$616)
+SUMIF(Fish!J$3:J$616, A18, Fish!L$3:L$616)</f>
        <v>0</v>
      </c>
      <c r="E18">
        <f t="shared" si="1"/>
        <v>12</v>
      </c>
      <c r="F18">
        <f t="shared" si="2"/>
        <v>0</v>
      </c>
      <c r="G18" t="s">
        <v>206</v>
      </c>
      <c r="H18">
        <v>1</v>
      </c>
      <c r="I18">
        <f t="shared" si="3"/>
        <v>0</v>
      </c>
      <c r="J18" t="s">
        <v>454</v>
      </c>
      <c r="K18">
        <v>20</v>
      </c>
      <c r="L18">
        <f t="shared" si="4"/>
        <v>0</v>
      </c>
      <c r="O18">
        <f t="shared" si="5"/>
        <v>0</v>
      </c>
      <c r="R18">
        <f t="shared" si="6"/>
        <v>0</v>
      </c>
      <c r="S18" t="str">
        <f>IF(OR(
AND(NOT(ISBLANK(G18)),
IFERROR(VLOOKUP(G18, Crops!$A$3:$B$616, 2, FALSE),
IFERROR(VLOOKUP(G18, Trees!$A$3:$B$615, 2, FALSE),
IFERROR(VLOOKUP(G18, Animals!$A$3:$B$616, 2, FALSE),
IFERROR(VLOOKUP(G18, Gear!$A$3:$B$614, 2, FALSE),
IFERROR(VLOOKUP(G18, Workshop!$A$3:$B$604, 2, FALSE), 0))))) &lt; H18),
AND(NOT(ISBLANK(J18)),
IFERROR(VLOOKUP(J18, Crops!$A$3:$B$616, 2, FALSE),
IFERROR(VLOOKUP(J18, Trees!$A$3:$B$615, 2, FALSE),
IFERROR(VLOOKUP(J18, Animals!$A$3:$B$616, 2, FALSE),
IFERROR(VLOOKUP(J18, Gear!$A$3:$B$614, 2, FALSE),
IFERROR(VLOOKUP(J18, Workshop!$A$3:$B$604, 2, FALSE), 0))))) &lt; K18),
AND(NOT(ISBLANK(M18)),
IFERROR(VLOOKUP(M18, Crops!$A$3:$B$616, 2, FALSE),
IFERROR(VLOOKUP(M18, Trees!$A$3:$B$615, 2, FALSE),
IFERROR(VLOOKUP(M18, Animals!$A$3:$B$616, 2, FALSE),
IFERROR(VLOOKUP(M18, Gear!$A$3:$B$614, 2, FALSE),
IFERROR(VLOOKUP(M18, Workshop!$A$3:$B$604, 2, FALSE), 0))))) &lt; N18)), "X", "")</f>
        <v>X</v>
      </c>
    </row>
    <row r="19" spans="1:19" x14ac:dyDescent="0.25">
      <c r="A19" t="s">
        <v>511</v>
      </c>
      <c r="B19">
        <v>99999</v>
      </c>
      <c r="C19">
        <f t="shared" si="0"/>
        <v>12</v>
      </c>
      <c r="D19">
        <f>SUMIF(Animals!G$3:G$616, A19, Animals!F$3:F$616)
+SUMIF(Gear!G$3:G$614, A19, Gear!F$3:F$614)
+SUMIF(Gear!H$3:H$614, A19, Gear!F$3:F$614)
+SUMIF(Gear!I$3:I$614, A19, Gear!F$3:F$614)
+SUMIF(Workshop!G$3:G$603, A19, Workshop!I$3:I$603)
+SUMIF(Workshop!J$3:J$603, A19, Workshop!L$3:L$603)
+SUMIF(Workshop!M$3:M$603, A19, Workshop!O$3:O$603)
+SUMIF(Workshop!P$3:P$603, A19, Workshop!R$3:R$603)
+SUMIF(Fish!G$3:G$616, A19, Fish!I$3:I$616)
+SUMIF(Fish!J$3:J$616, A19, Fish!L$3:L$616)</f>
        <v>0</v>
      </c>
      <c r="E19">
        <f t="shared" si="1"/>
        <v>12</v>
      </c>
      <c r="F19">
        <f t="shared" si="2"/>
        <v>0</v>
      </c>
      <c r="G19" t="s">
        <v>462</v>
      </c>
      <c r="H19">
        <v>10</v>
      </c>
      <c r="I19">
        <f t="shared" si="3"/>
        <v>0</v>
      </c>
      <c r="J19" t="s">
        <v>255</v>
      </c>
      <c r="K19">
        <v>15</v>
      </c>
      <c r="L19">
        <f t="shared" si="4"/>
        <v>0</v>
      </c>
      <c r="M19" t="s">
        <v>19</v>
      </c>
      <c r="N19">
        <v>15</v>
      </c>
      <c r="O19">
        <f t="shared" si="5"/>
        <v>0</v>
      </c>
      <c r="R19">
        <f t="shared" si="6"/>
        <v>0</v>
      </c>
      <c r="S19" t="str">
        <f>IF(OR(
AND(NOT(ISBLANK(G19)),
IFERROR(VLOOKUP(G19, Crops!$A$3:$B$616, 2, FALSE),
IFERROR(VLOOKUP(G19, Trees!$A$3:$B$615, 2, FALSE),
IFERROR(VLOOKUP(G19, Animals!$A$3:$B$616, 2, FALSE),
IFERROR(VLOOKUP(G19, Gear!$A$3:$B$614, 2, FALSE),
IFERROR(VLOOKUP(G19, Workshop!$A$3:$B$604, 2, FALSE), 0))))) &lt; H19),
AND(NOT(ISBLANK(J19)),
IFERROR(VLOOKUP(J19, Crops!$A$3:$B$616, 2, FALSE),
IFERROR(VLOOKUP(J19, Trees!$A$3:$B$615, 2, FALSE),
IFERROR(VLOOKUP(J19, Animals!$A$3:$B$616, 2, FALSE),
IFERROR(VLOOKUP(J19, Gear!$A$3:$B$614, 2, FALSE),
IFERROR(VLOOKUP(J19, Workshop!$A$3:$B$604, 2, FALSE), 0))))) &lt; K19),
AND(NOT(ISBLANK(M19)),
IFERROR(VLOOKUP(M19, Crops!$A$3:$B$616, 2, FALSE),
IFERROR(VLOOKUP(M19, Trees!$A$3:$B$615, 2, FALSE),
IFERROR(VLOOKUP(M19, Animals!$A$3:$B$616, 2, FALSE),
IFERROR(VLOOKUP(M19, Gear!$A$3:$B$614, 2, FALSE),
IFERROR(VLOOKUP(M19, Workshop!$A$3:$B$604, 2, FALSE), 0))))) &lt; N19)), "X", "")</f>
        <v>X</v>
      </c>
    </row>
    <row r="20" spans="1:19" x14ac:dyDescent="0.25">
      <c r="A20" t="s">
        <v>512</v>
      </c>
      <c r="B20">
        <v>99999</v>
      </c>
      <c r="C20">
        <f t="shared" si="0"/>
        <v>12</v>
      </c>
      <c r="D20">
        <f>SUMIF(Animals!G$3:G$616, A20, Animals!F$3:F$616)
+SUMIF(Gear!G$3:G$614, A20, Gear!F$3:F$614)
+SUMIF(Gear!H$3:H$614, A20, Gear!F$3:F$614)
+SUMIF(Gear!I$3:I$614, A20, Gear!F$3:F$614)
+SUMIF(Workshop!G$3:G$603, A20, Workshop!I$3:I$603)
+SUMIF(Workshop!J$3:J$603, A20, Workshop!L$3:L$603)
+SUMIF(Workshop!M$3:M$603, A20, Workshop!O$3:O$603)
+SUMIF(Workshop!P$3:P$603, A20, Workshop!R$3:R$603)
+SUMIF(Fish!G$3:G$616, A20, Fish!I$3:I$616)
+SUMIF(Fish!J$3:J$616, A20, Fish!L$3:L$616)</f>
        <v>0</v>
      </c>
      <c r="E20">
        <f t="shared" si="1"/>
        <v>12</v>
      </c>
      <c r="F20">
        <f t="shared" si="2"/>
        <v>0</v>
      </c>
      <c r="G20" t="s">
        <v>66</v>
      </c>
      <c r="H20">
        <v>15</v>
      </c>
      <c r="I20">
        <f t="shared" si="3"/>
        <v>0</v>
      </c>
      <c r="J20" t="s">
        <v>454</v>
      </c>
      <c r="K20">
        <v>15</v>
      </c>
      <c r="L20">
        <f t="shared" si="4"/>
        <v>0</v>
      </c>
      <c r="O20">
        <f t="shared" si="5"/>
        <v>0</v>
      </c>
      <c r="R20">
        <f t="shared" si="6"/>
        <v>0</v>
      </c>
      <c r="S20" t="str">
        <f>IF(OR(
AND(NOT(ISBLANK(G20)),
IFERROR(VLOOKUP(G20, Crops!$A$3:$B$616, 2, FALSE),
IFERROR(VLOOKUP(G20, Trees!$A$3:$B$615, 2, FALSE),
IFERROR(VLOOKUP(G20, Animals!$A$3:$B$616, 2, FALSE),
IFERROR(VLOOKUP(G20, Gear!$A$3:$B$614, 2, FALSE),
IFERROR(VLOOKUP(G20, Workshop!$A$3:$B$604, 2, FALSE), 0))))) &lt; H20),
AND(NOT(ISBLANK(J20)),
IFERROR(VLOOKUP(J20, Crops!$A$3:$B$616, 2, FALSE),
IFERROR(VLOOKUP(J20, Trees!$A$3:$B$615, 2, FALSE),
IFERROR(VLOOKUP(J20, Animals!$A$3:$B$616, 2, FALSE),
IFERROR(VLOOKUP(J20, Gear!$A$3:$B$614, 2, FALSE),
IFERROR(VLOOKUP(J20, Workshop!$A$3:$B$604, 2, FALSE), 0))))) &lt; K20),
AND(NOT(ISBLANK(M20)),
IFERROR(VLOOKUP(M20, Crops!$A$3:$B$616, 2, FALSE),
IFERROR(VLOOKUP(M20, Trees!$A$3:$B$615, 2, FALSE),
IFERROR(VLOOKUP(M20, Animals!$A$3:$B$616, 2, FALSE),
IFERROR(VLOOKUP(M20, Gear!$A$3:$B$614, 2, FALSE),
IFERROR(VLOOKUP(M20, Workshop!$A$3:$B$604, 2, FALSE), 0))))) &lt; N20)), "X", "")</f>
        <v>X</v>
      </c>
    </row>
    <row r="21" spans="1:19" x14ac:dyDescent="0.25">
      <c r="A21" t="s">
        <v>242</v>
      </c>
      <c r="B21">
        <v>99999</v>
      </c>
      <c r="C21">
        <f t="shared" si="0"/>
        <v>12</v>
      </c>
      <c r="D21">
        <f>SUMIF(Animals!G$3:G$616, A21, Animals!F$3:F$616)
+SUMIF(Gear!G$3:G$614, A21, Gear!F$3:F$614)
+SUMIF(Gear!H$3:H$614, A21, Gear!F$3:F$614)
+SUMIF(Gear!I$3:I$614, A21, Gear!F$3:F$614)
+SUMIF(Workshop!G$3:G$603, A21, Workshop!I$3:I$603)
+SUMIF(Workshop!J$3:J$603, A21, Workshop!L$3:L$603)
+SUMIF(Workshop!M$3:M$603, A21, Workshop!O$3:O$603)
+SUMIF(Workshop!P$3:P$603, A21, Workshop!R$3:R$603)
+SUMIF(Fish!G$3:G$616, A21, Fish!I$3:I$616)
+SUMIF(Fish!J$3:J$616, A21, Fish!L$3:L$616)</f>
        <v>0</v>
      </c>
      <c r="E21">
        <f t="shared" si="1"/>
        <v>12</v>
      </c>
      <c r="F21">
        <f t="shared" si="2"/>
        <v>0</v>
      </c>
      <c r="G21" t="s">
        <v>241</v>
      </c>
      <c r="H21">
        <v>1</v>
      </c>
      <c r="I21">
        <f t="shared" si="3"/>
        <v>0</v>
      </c>
      <c r="J21" t="s">
        <v>35</v>
      </c>
      <c r="K21">
        <v>18</v>
      </c>
      <c r="L21">
        <f t="shared" si="4"/>
        <v>0</v>
      </c>
      <c r="M21" t="s">
        <v>15</v>
      </c>
      <c r="N21">
        <v>18</v>
      </c>
      <c r="O21">
        <f t="shared" si="5"/>
        <v>0</v>
      </c>
      <c r="R21">
        <f t="shared" si="6"/>
        <v>0</v>
      </c>
      <c r="S21" t="str">
        <f>IF(OR(
AND(NOT(ISBLANK(G21)),
IFERROR(VLOOKUP(G21, Crops!$A$3:$B$616, 2, FALSE),
IFERROR(VLOOKUP(G21, Trees!$A$3:$B$615, 2, FALSE),
IFERROR(VLOOKUP(G21, Animals!$A$3:$B$616, 2, FALSE),
IFERROR(VLOOKUP(G21, Gear!$A$3:$B$614, 2, FALSE),
IFERROR(VLOOKUP(G21, Workshop!$A$3:$B$604, 2, FALSE), 0))))) &lt; H21),
AND(NOT(ISBLANK(J21)),
IFERROR(VLOOKUP(J21, Crops!$A$3:$B$616, 2, FALSE),
IFERROR(VLOOKUP(J21, Trees!$A$3:$B$615, 2, FALSE),
IFERROR(VLOOKUP(J21, Animals!$A$3:$B$616, 2, FALSE),
IFERROR(VLOOKUP(J21, Gear!$A$3:$B$614, 2, FALSE),
IFERROR(VLOOKUP(J21, Workshop!$A$3:$B$604, 2, FALSE), 0))))) &lt; K21),
AND(NOT(ISBLANK(M21)),
IFERROR(VLOOKUP(M21, Crops!$A$3:$B$616, 2, FALSE),
IFERROR(VLOOKUP(M21, Trees!$A$3:$B$615, 2, FALSE),
IFERROR(VLOOKUP(M21, Animals!$A$3:$B$616, 2, FALSE),
IFERROR(VLOOKUP(M21, Gear!$A$3:$B$614, 2, FALSE),
IFERROR(VLOOKUP(M21, Workshop!$A$3:$B$604, 2, FALSE), 0))))) &lt; N21)), "X", "")</f>
        <v>X</v>
      </c>
    </row>
    <row r="22" spans="1:19" x14ac:dyDescent="0.25">
      <c r="A22" t="s">
        <v>516</v>
      </c>
      <c r="B22">
        <v>99999</v>
      </c>
      <c r="C22">
        <f t="shared" si="0"/>
        <v>12</v>
      </c>
      <c r="D22">
        <f>SUMIF(Animals!G$3:G$616, A22, Animals!F$3:F$616)
+SUMIF(Gear!G$3:G$614, A22, Gear!F$3:F$614)
+SUMIF(Gear!H$3:H$614, A22, Gear!F$3:F$614)
+SUMIF(Gear!I$3:I$614, A22, Gear!F$3:F$614)
+SUMIF(Workshop!G$3:G$603, A22, Workshop!I$3:I$603)
+SUMIF(Workshop!J$3:J$603, A22, Workshop!L$3:L$603)
+SUMIF(Workshop!M$3:M$603, A22, Workshop!O$3:O$603)
+SUMIF(Workshop!P$3:P$603, A22, Workshop!R$3:R$603)
+SUMIF(Fish!G$3:G$616, A22, Fish!I$3:I$616)
+SUMIF(Fish!J$3:J$616, A22, Fish!L$3:L$616)</f>
        <v>0</v>
      </c>
      <c r="E22">
        <f t="shared" si="1"/>
        <v>12</v>
      </c>
      <c r="F22">
        <f t="shared" si="2"/>
        <v>0</v>
      </c>
      <c r="G22" t="s">
        <v>220</v>
      </c>
      <c r="H22">
        <v>5</v>
      </c>
      <c r="I22">
        <f t="shared" si="3"/>
        <v>0</v>
      </c>
      <c r="J22" t="s">
        <v>507</v>
      </c>
      <c r="K22">
        <v>5</v>
      </c>
      <c r="L22">
        <f t="shared" si="4"/>
        <v>0</v>
      </c>
      <c r="O22">
        <f t="shared" si="5"/>
        <v>0</v>
      </c>
      <c r="R22">
        <f t="shared" si="6"/>
        <v>0</v>
      </c>
      <c r="S22" t="str">
        <f>IF(OR(
AND(NOT(ISBLANK(G22)),
IFERROR(VLOOKUP(G22, Crops!$A$3:$B$616, 2, FALSE),
IFERROR(VLOOKUP(G22, Trees!$A$3:$B$615, 2, FALSE),
IFERROR(VLOOKUP(G22, Animals!$A$3:$B$616, 2, FALSE),
IFERROR(VLOOKUP(G22, Gear!$A$3:$B$614, 2, FALSE),
IFERROR(VLOOKUP(G22, Workshop!$A$3:$B$604, 2, FALSE), 0))))) &lt; H22),
AND(NOT(ISBLANK(J22)),
IFERROR(VLOOKUP(J22, Crops!$A$3:$B$616, 2, FALSE),
IFERROR(VLOOKUP(J22, Trees!$A$3:$B$615, 2, FALSE),
IFERROR(VLOOKUP(J22, Animals!$A$3:$B$616, 2, FALSE),
IFERROR(VLOOKUP(J22, Gear!$A$3:$B$614, 2, FALSE),
IFERROR(VLOOKUP(J22, Workshop!$A$3:$B$604, 2, FALSE), 0))))) &lt; K22),
AND(NOT(ISBLANK(M22)),
IFERROR(VLOOKUP(M22, Crops!$A$3:$B$616, 2, FALSE),
IFERROR(VLOOKUP(M22, Trees!$A$3:$B$615, 2, FALSE),
IFERROR(VLOOKUP(M22, Animals!$A$3:$B$616, 2, FALSE),
IFERROR(VLOOKUP(M22, Gear!$A$3:$B$614, 2, FALSE),
IFERROR(VLOOKUP(M22, Workshop!$A$3:$B$604, 2, FALSE), 0))))) &lt; N22)), "X", "")</f>
        <v/>
      </c>
    </row>
    <row r="23" spans="1:19" x14ac:dyDescent="0.25">
      <c r="A23" t="s">
        <v>509</v>
      </c>
      <c r="B23">
        <v>99999</v>
      </c>
      <c r="C23">
        <f t="shared" si="0"/>
        <v>12</v>
      </c>
      <c r="D23">
        <f>SUMIF(Animals!G$3:G$616, A23, Animals!F$3:F$616)
+SUMIF(Gear!G$3:G$614, A23, Gear!F$3:F$614)
+SUMIF(Gear!H$3:H$614, A23, Gear!F$3:F$614)
+SUMIF(Gear!I$3:I$614, A23, Gear!F$3:F$614)
+SUMIF(Workshop!G$3:G$603, A23, Workshop!I$3:I$603)
+SUMIF(Workshop!J$3:J$603, A23, Workshop!L$3:L$603)
+SUMIF(Workshop!M$3:M$603, A23, Workshop!O$3:O$603)
+SUMIF(Workshop!P$3:P$603, A23, Workshop!R$3:R$603)
+SUMIF(Fish!G$3:G$616, A23, Fish!I$3:I$616)
+SUMIF(Fish!J$3:J$616, A23, Fish!L$3:L$616)</f>
        <v>0</v>
      </c>
      <c r="E23">
        <f t="shared" si="1"/>
        <v>12</v>
      </c>
      <c r="F23">
        <f t="shared" si="2"/>
        <v>0</v>
      </c>
      <c r="G23" t="s">
        <v>51</v>
      </c>
      <c r="H23">
        <v>3</v>
      </c>
      <c r="I23">
        <f t="shared" si="3"/>
        <v>0</v>
      </c>
      <c r="J23" t="s">
        <v>507</v>
      </c>
      <c r="K23">
        <v>1</v>
      </c>
      <c r="L23">
        <f t="shared" si="4"/>
        <v>0</v>
      </c>
      <c r="O23">
        <f t="shared" si="5"/>
        <v>0</v>
      </c>
      <c r="R23">
        <f t="shared" si="6"/>
        <v>0</v>
      </c>
      <c r="S23" t="str">
        <f>IF(OR(
AND(NOT(ISBLANK(G23)),
IFERROR(VLOOKUP(G23, Crops!$A$3:$B$616, 2, FALSE),
IFERROR(VLOOKUP(G23, Trees!$A$3:$B$615, 2, FALSE),
IFERROR(VLOOKUP(G23, Animals!$A$3:$B$616, 2, FALSE),
IFERROR(VLOOKUP(G23, Gear!$A$3:$B$614, 2, FALSE),
IFERROR(VLOOKUP(G23, Workshop!$A$3:$B$604, 2, FALSE), 0))))) &lt; H23),
AND(NOT(ISBLANK(J23)),
IFERROR(VLOOKUP(J23, Crops!$A$3:$B$616, 2, FALSE),
IFERROR(VLOOKUP(J23, Trees!$A$3:$B$615, 2, FALSE),
IFERROR(VLOOKUP(J23, Animals!$A$3:$B$616, 2, FALSE),
IFERROR(VLOOKUP(J23, Gear!$A$3:$B$614, 2, FALSE),
IFERROR(VLOOKUP(J23, Workshop!$A$3:$B$604, 2, FALSE), 0))))) &lt; K23),
AND(NOT(ISBLANK(M23)),
IFERROR(VLOOKUP(M23, Crops!$A$3:$B$616, 2, FALSE),
IFERROR(VLOOKUP(M23, Trees!$A$3:$B$615, 2, FALSE),
IFERROR(VLOOKUP(M23, Animals!$A$3:$B$616, 2, FALSE),
IFERROR(VLOOKUP(M23, Gear!$A$3:$B$614, 2, FALSE),
IFERROR(VLOOKUP(M23, Workshop!$A$3:$B$604, 2, FALSE), 0))))) &lt; N23)), "X", "")</f>
        <v/>
      </c>
    </row>
    <row r="24" spans="1:19" x14ac:dyDescent="0.25">
      <c r="A24" t="s">
        <v>234</v>
      </c>
      <c r="B24">
        <v>99999</v>
      </c>
      <c r="C24">
        <f t="shared" si="0"/>
        <v>12</v>
      </c>
      <c r="D24">
        <f>SUMIF(Animals!G$3:G$616, A24, Animals!F$3:F$616)
+SUMIF(Gear!G$3:G$614, A24, Gear!F$3:F$614)
+SUMIF(Gear!H$3:H$614, A24, Gear!F$3:F$614)
+SUMIF(Gear!I$3:I$614, A24, Gear!F$3:F$614)
+SUMIF(Workshop!G$3:G$603, A24, Workshop!I$3:I$603)
+SUMIF(Workshop!J$3:J$603, A24, Workshop!L$3:L$603)
+SUMIF(Workshop!M$3:M$603, A24, Workshop!O$3:O$603)
+SUMIF(Workshop!P$3:P$603, A24, Workshop!R$3:R$603)
+SUMIF(Fish!G$3:G$616, A24, Fish!I$3:I$616)
+SUMIF(Fish!J$3:J$616, A24, Fish!L$3:L$616)</f>
        <v>0</v>
      </c>
      <c r="E24">
        <f t="shared" si="1"/>
        <v>12</v>
      </c>
      <c r="F24">
        <f t="shared" si="2"/>
        <v>0</v>
      </c>
      <c r="G24" t="s">
        <v>209</v>
      </c>
      <c r="H24">
        <v>3</v>
      </c>
      <c r="I24">
        <f t="shared" si="3"/>
        <v>0</v>
      </c>
      <c r="J24" t="s">
        <v>215</v>
      </c>
      <c r="K24">
        <v>4</v>
      </c>
      <c r="L24">
        <f t="shared" si="4"/>
        <v>0</v>
      </c>
      <c r="O24">
        <f t="shared" si="5"/>
        <v>0</v>
      </c>
      <c r="R24">
        <f t="shared" si="6"/>
        <v>0</v>
      </c>
      <c r="S24" t="str">
        <f>IF(OR(
AND(NOT(ISBLANK(G24)),
IFERROR(VLOOKUP(G24, Crops!$A$3:$B$616, 2, FALSE),
IFERROR(VLOOKUP(G24, Trees!$A$3:$B$615, 2, FALSE),
IFERROR(VLOOKUP(G24, Animals!$A$3:$B$616, 2, FALSE),
IFERROR(VLOOKUP(G24, Gear!$A$3:$B$614, 2, FALSE),
IFERROR(VLOOKUP(G24, Workshop!$A$3:$B$604, 2, FALSE), 0))))) &lt; H24),
AND(NOT(ISBLANK(J24)),
IFERROR(VLOOKUP(J24, Crops!$A$3:$B$616, 2, FALSE),
IFERROR(VLOOKUP(J24, Trees!$A$3:$B$615, 2, FALSE),
IFERROR(VLOOKUP(J24, Animals!$A$3:$B$616, 2, FALSE),
IFERROR(VLOOKUP(J24, Gear!$A$3:$B$614, 2, FALSE),
IFERROR(VLOOKUP(J24, Workshop!$A$3:$B$604, 2, FALSE), 0))))) &lt; K24),
AND(NOT(ISBLANK(M24)),
IFERROR(VLOOKUP(M24, Crops!$A$3:$B$616, 2, FALSE),
IFERROR(VLOOKUP(M24, Trees!$A$3:$B$615, 2, FALSE),
IFERROR(VLOOKUP(M24, Animals!$A$3:$B$616, 2, FALSE),
IFERROR(VLOOKUP(M24, Gear!$A$3:$B$614, 2, FALSE),
IFERROR(VLOOKUP(M24, Workshop!$A$3:$B$604, 2, FALSE), 0))))) &lt; N24)), "X", "")</f>
        <v/>
      </c>
    </row>
    <row r="25" spans="1:19" x14ac:dyDescent="0.25">
      <c r="A25" t="s">
        <v>515</v>
      </c>
      <c r="B25">
        <v>99999</v>
      </c>
      <c r="C25">
        <f t="shared" si="0"/>
        <v>12</v>
      </c>
      <c r="D25">
        <f>SUMIF(Animals!G$3:G$616, A25, Animals!F$3:F$616)
+SUMIF(Gear!G$3:G$614, A25, Gear!F$3:F$614)
+SUMIF(Gear!H$3:H$614, A25, Gear!F$3:F$614)
+SUMIF(Gear!I$3:I$614, A25, Gear!F$3:F$614)
+SUMIF(Workshop!G$3:G$603, A25, Workshop!I$3:I$603)
+SUMIF(Workshop!J$3:J$603, A25, Workshop!L$3:L$603)
+SUMIF(Workshop!M$3:M$603, A25, Workshop!O$3:O$603)
+SUMIF(Workshop!P$3:P$603, A25, Workshop!R$3:R$603)
+SUMIF(Fish!G$3:G$616, A25, Fish!I$3:I$616)
+SUMIF(Fish!J$3:J$616, A25, Fish!L$3:L$616)</f>
        <v>0</v>
      </c>
      <c r="E25">
        <f t="shared" si="1"/>
        <v>12</v>
      </c>
      <c r="F25">
        <f t="shared" si="2"/>
        <v>0</v>
      </c>
      <c r="G25" t="s">
        <v>410</v>
      </c>
      <c r="H25">
        <v>10</v>
      </c>
      <c r="I25">
        <f t="shared" si="3"/>
        <v>0</v>
      </c>
      <c r="J25" t="s">
        <v>24</v>
      </c>
      <c r="K25">
        <v>10</v>
      </c>
      <c r="L25">
        <f t="shared" si="4"/>
        <v>0</v>
      </c>
      <c r="O25">
        <f t="shared" si="5"/>
        <v>0</v>
      </c>
      <c r="R25">
        <f t="shared" si="6"/>
        <v>0</v>
      </c>
      <c r="S25" t="str">
        <f>IF(OR(
AND(NOT(ISBLANK(G25)),
IFERROR(VLOOKUP(G25, Crops!$A$3:$B$616, 2, FALSE),
IFERROR(VLOOKUP(G25, Trees!$A$3:$B$615, 2, FALSE),
IFERROR(VLOOKUP(G25, Animals!$A$3:$B$616, 2, FALSE),
IFERROR(VLOOKUP(G25, Gear!$A$3:$B$614, 2, FALSE),
IFERROR(VLOOKUP(G25, Workshop!$A$3:$B$604, 2, FALSE), 0))))) &lt; H25),
AND(NOT(ISBLANK(J25)),
IFERROR(VLOOKUP(J25, Crops!$A$3:$B$616, 2, FALSE),
IFERROR(VLOOKUP(J25, Trees!$A$3:$B$615, 2, FALSE),
IFERROR(VLOOKUP(J25, Animals!$A$3:$B$616, 2, FALSE),
IFERROR(VLOOKUP(J25, Gear!$A$3:$B$614, 2, FALSE),
IFERROR(VLOOKUP(J25, Workshop!$A$3:$B$604, 2, FALSE), 0))))) &lt; K25),
AND(NOT(ISBLANK(M25)),
IFERROR(VLOOKUP(M25, Crops!$A$3:$B$616, 2, FALSE),
IFERROR(VLOOKUP(M25, Trees!$A$3:$B$615, 2, FALSE),
IFERROR(VLOOKUP(M25, Animals!$A$3:$B$616, 2, FALSE),
IFERROR(VLOOKUP(M25, Gear!$A$3:$B$614, 2, FALSE),
IFERROR(VLOOKUP(M25, Workshop!$A$3:$B$604, 2, FALSE), 0))))) &lt; N25)), "X", "")</f>
        <v>X</v>
      </c>
    </row>
    <row r="26" spans="1:19" x14ac:dyDescent="0.25">
      <c r="A26" t="s">
        <v>520</v>
      </c>
      <c r="B26">
        <v>99999</v>
      </c>
      <c r="C26">
        <f t="shared" si="0"/>
        <v>12</v>
      </c>
      <c r="D26">
        <f>SUMIF(Animals!G$3:G$616, A26, Animals!F$3:F$616)
+SUMIF(Gear!G$3:G$614, A26, Gear!F$3:F$614)
+SUMIF(Gear!H$3:H$614, A26, Gear!F$3:F$614)
+SUMIF(Gear!I$3:I$614, A26, Gear!F$3:F$614)
+SUMIF(Workshop!G$3:G$603, A26, Workshop!I$3:I$603)
+SUMIF(Workshop!J$3:J$603, A26, Workshop!L$3:L$603)
+SUMIF(Workshop!M$3:M$603, A26, Workshop!O$3:O$603)
+SUMIF(Workshop!P$3:P$603, A26, Workshop!R$3:R$603)
+SUMIF(Fish!G$3:G$616, A26, Fish!I$3:I$616)
+SUMIF(Fish!J$3:J$616, A26, Fish!L$3:L$616)</f>
        <v>0</v>
      </c>
      <c r="E26">
        <f t="shared" si="1"/>
        <v>12</v>
      </c>
      <c r="F26">
        <f t="shared" si="2"/>
        <v>0</v>
      </c>
      <c r="G26" t="s">
        <v>117</v>
      </c>
      <c r="H26">
        <v>1</v>
      </c>
      <c r="I26">
        <f t="shared" si="3"/>
        <v>0</v>
      </c>
      <c r="J26" t="s">
        <v>513</v>
      </c>
      <c r="K26">
        <v>1</v>
      </c>
      <c r="L26">
        <f t="shared" si="4"/>
        <v>0</v>
      </c>
      <c r="O26">
        <f t="shared" si="5"/>
        <v>0</v>
      </c>
      <c r="R26">
        <f t="shared" si="6"/>
        <v>0</v>
      </c>
      <c r="S26" t="str">
        <f>IF(OR(
AND(NOT(ISBLANK(G26)),
IFERROR(VLOOKUP(G26, Crops!$A$3:$B$616, 2, FALSE),
IFERROR(VLOOKUP(G26, Trees!$A$3:$B$615, 2, FALSE),
IFERROR(VLOOKUP(G26, Animals!$A$3:$B$616, 2, FALSE),
IFERROR(VLOOKUP(G26, Gear!$A$3:$B$614, 2, FALSE),
IFERROR(VLOOKUP(G26, Workshop!$A$3:$B$604, 2, FALSE), 0))))) &lt; H26),
AND(NOT(ISBLANK(J26)),
IFERROR(VLOOKUP(J26, Crops!$A$3:$B$616, 2, FALSE),
IFERROR(VLOOKUP(J26, Trees!$A$3:$B$615, 2, FALSE),
IFERROR(VLOOKUP(J26, Animals!$A$3:$B$616, 2, FALSE),
IFERROR(VLOOKUP(J26, Gear!$A$3:$B$614, 2, FALSE),
IFERROR(VLOOKUP(J26, Workshop!$A$3:$B$604, 2, FALSE), 0))))) &lt; K26),
AND(NOT(ISBLANK(M26)),
IFERROR(VLOOKUP(M26, Crops!$A$3:$B$616, 2, FALSE),
IFERROR(VLOOKUP(M26, Trees!$A$3:$B$615, 2, FALSE),
IFERROR(VLOOKUP(M26, Animals!$A$3:$B$616, 2, FALSE),
IFERROR(VLOOKUP(M26, Gear!$A$3:$B$614, 2, FALSE),
IFERROR(VLOOKUP(M26, Workshop!$A$3:$B$604, 2, FALSE), 0))))) &lt; N26)), "X", "")</f>
        <v/>
      </c>
    </row>
    <row r="27" spans="1:19" x14ac:dyDescent="0.25">
      <c r="A27" t="s">
        <v>387</v>
      </c>
      <c r="B27">
        <v>99999</v>
      </c>
      <c r="C27">
        <f t="shared" si="0"/>
        <v>12</v>
      </c>
      <c r="D27">
        <f>SUMIF(Animals!G$3:G$616, A27, Animals!F$3:F$616)
+SUMIF(Gear!G$3:G$614, A27, Gear!F$3:F$614)
+SUMIF(Gear!H$3:H$614, A27, Gear!F$3:F$614)
+SUMIF(Gear!I$3:I$614, A27, Gear!F$3:F$614)
+SUMIF(Workshop!G$3:G$603, A27, Workshop!I$3:I$603)
+SUMIF(Workshop!J$3:J$603, A27, Workshop!L$3:L$603)
+SUMIF(Workshop!M$3:M$603, A27, Workshop!O$3:O$603)
+SUMIF(Workshop!P$3:P$603, A27, Workshop!R$3:R$603)
+SUMIF(Fish!G$3:G$616, A27, Fish!I$3:I$616)
+SUMIF(Fish!J$3:J$616, A27, Fish!L$3:L$616)</f>
        <v>0</v>
      </c>
      <c r="E27">
        <f t="shared" si="1"/>
        <v>12</v>
      </c>
      <c r="F27">
        <f t="shared" si="2"/>
        <v>0</v>
      </c>
      <c r="G27" t="s">
        <v>382</v>
      </c>
      <c r="H27">
        <v>10</v>
      </c>
      <c r="I27">
        <f t="shared" si="3"/>
        <v>0</v>
      </c>
      <c r="J27" t="s">
        <v>256</v>
      </c>
      <c r="K27">
        <v>10</v>
      </c>
      <c r="L27">
        <f t="shared" si="4"/>
        <v>0</v>
      </c>
      <c r="O27">
        <f t="shared" si="5"/>
        <v>0</v>
      </c>
      <c r="R27">
        <f t="shared" si="6"/>
        <v>0</v>
      </c>
      <c r="S27" t="str">
        <f>IF(OR(
AND(NOT(ISBLANK(G27)),
IFERROR(VLOOKUP(G27, Crops!$A$3:$B$616, 2, FALSE),
IFERROR(VLOOKUP(G27, Trees!$A$3:$B$615, 2, FALSE),
IFERROR(VLOOKUP(G27, Animals!$A$3:$B$616, 2, FALSE),
IFERROR(VLOOKUP(G27, Gear!$A$3:$B$614, 2, FALSE),
IFERROR(VLOOKUP(G27, Workshop!$A$3:$B$604, 2, FALSE), 0))))) &lt; H27),
AND(NOT(ISBLANK(J27)),
IFERROR(VLOOKUP(J27, Crops!$A$3:$B$616, 2, FALSE),
IFERROR(VLOOKUP(J27, Trees!$A$3:$B$615, 2, FALSE),
IFERROR(VLOOKUP(J27, Animals!$A$3:$B$616, 2, FALSE),
IFERROR(VLOOKUP(J27, Gear!$A$3:$B$614, 2, FALSE),
IFERROR(VLOOKUP(J27, Workshop!$A$3:$B$604, 2, FALSE), 0))))) &lt; K27),
AND(NOT(ISBLANK(M27)),
IFERROR(VLOOKUP(M27, Crops!$A$3:$B$616, 2, FALSE),
IFERROR(VLOOKUP(M27, Trees!$A$3:$B$615, 2, FALSE),
IFERROR(VLOOKUP(M27, Animals!$A$3:$B$616, 2, FALSE),
IFERROR(VLOOKUP(M27, Gear!$A$3:$B$614, 2, FALSE),
IFERROR(VLOOKUP(M27, Workshop!$A$3:$B$604, 2, FALSE), 0))))) &lt; N27)), "X", "")</f>
        <v>X</v>
      </c>
    </row>
    <row r="28" spans="1:19" x14ac:dyDescent="0.25">
      <c r="A28" t="s">
        <v>216</v>
      </c>
      <c r="B28">
        <v>99999</v>
      </c>
      <c r="C28">
        <f t="shared" si="0"/>
        <v>12</v>
      </c>
      <c r="D28">
        <f>SUMIF(Animals!G$3:G$616, A28, Animals!F$3:F$616)
+SUMIF(Gear!G$3:G$614, A28, Gear!F$3:F$614)
+SUMIF(Gear!H$3:H$614, A28, Gear!F$3:F$614)
+SUMIF(Gear!I$3:I$614, A28, Gear!F$3:F$614)
+SUMIF(Workshop!G$3:G$603, A28, Workshop!I$3:I$603)
+SUMIF(Workshop!J$3:J$603, A28, Workshop!L$3:L$603)
+SUMIF(Workshop!M$3:M$603, A28, Workshop!O$3:O$603)
+SUMIF(Workshop!P$3:P$603, A28, Workshop!R$3:R$603)
+SUMIF(Fish!G$3:G$616, A28, Fish!I$3:I$616)
+SUMIF(Fish!J$3:J$616, A28, Fish!L$3:L$616)</f>
        <v>0</v>
      </c>
      <c r="E28">
        <f t="shared" si="1"/>
        <v>12</v>
      </c>
      <c r="F28">
        <f t="shared" si="2"/>
        <v>0</v>
      </c>
      <c r="G28" t="s">
        <v>213</v>
      </c>
      <c r="H28">
        <v>1</v>
      </c>
      <c r="I28">
        <f t="shared" si="3"/>
        <v>0</v>
      </c>
      <c r="L28">
        <f t="shared" si="4"/>
        <v>0</v>
      </c>
      <c r="O28">
        <f t="shared" si="5"/>
        <v>0</v>
      </c>
      <c r="R28">
        <f t="shared" si="6"/>
        <v>0</v>
      </c>
      <c r="S28" t="str">
        <f>IF(OR(
AND(NOT(ISBLANK(G28)),
IFERROR(VLOOKUP(G28, Crops!$A$3:$B$616, 2, FALSE),
IFERROR(VLOOKUP(G28, Trees!$A$3:$B$615, 2, FALSE),
IFERROR(VLOOKUP(G28, Animals!$A$3:$B$616, 2, FALSE),
IFERROR(VLOOKUP(G28, Gear!$A$3:$B$614, 2, FALSE),
IFERROR(VLOOKUP(G28, Workshop!$A$3:$B$604, 2, FALSE), 0))))) &lt; H28),
AND(NOT(ISBLANK(J28)),
IFERROR(VLOOKUP(J28, Crops!$A$3:$B$616, 2, FALSE),
IFERROR(VLOOKUP(J28, Trees!$A$3:$B$615, 2, FALSE),
IFERROR(VLOOKUP(J28, Animals!$A$3:$B$616, 2, FALSE),
IFERROR(VLOOKUP(J28, Gear!$A$3:$B$614, 2, FALSE),
IFERROR(VLOOKUP(J28, Workshop!$A$3:$B$604, 2, FALSE), 0))))) &lt; K28),
AND(NOT(ISBLANK(M28)),
IFERROR(VLOOKUP(M28, Crops!$A$3:$B$616, 2, FALSE),
IFERROR(VLOOKUP(M28, Trees!$A$3:$B$615, 2, FALSE),
IFERROR(VLOOKUP(M28, Animals!$A$3:$B$616, 2, FALSE),
IFERROR(VLOOKUP(M28, Gear!$A$3:$B$614, 2, FALSE),
IFERROR(VLOOKUP(M28, Workshop!$A$3:$B$604, 2, FALSE), 0))))) &lt; N28)), "X", "")</f>
        <v/>
      </c>
    </row>
    <row r="29" spans="1:19" x14ac:dyDescent="0.25">
      <c r="A29" t="s">
        <v>212</v>
      </c>
      <c r="B29">
        <v>12</v>
      </c>
      <c r="C29">
        <f t="shared" si="0"/>
        <v>12</v>
      </c>
      <c r="D29">
        <f>SUMIF(Animals!G$3:G$616, A29, Animals!F$3:F$616)
+SUMIF(Gear!G$3:G$614, A29, Gear!F$3:F$614)
+SUMIF(Gear!H$3:H$614, A29, Gear!F$3:F$614)
+SUMIF(Gear!I$3:I$614, A29, Gear!F$3:F$614)
+SUMIF(Workshop!G$3:G$603, A29, Workshop!I$3:I$603)
+SUMIF(Workshop!J$3:J$603, A29, Workshop!L$3:L$603)
+SUMIF(Workshop!M$3:M$603, A29, Workshop!O$3:O$603)
+SUMIF(Workshop!P$3:P$603, A29, Workshop!R$3:R$603)
+SUMIF(Fish!G$3:G$616, A29, Fish!I$3:I$616)
+SUMIF(Fish!J$3:J$616, A29, Fish!L$3:L$616)</f>
        <v>0</v>
      </c>
      <c r="E29">
        <f t="shared" si="1"/>
        <v>12</v>
      </c>
      <c r="F29">
        <f t="shared" si="2"/>
        <v>0</v>
      </c>
      <c r="G29" t="s">
        <v>10</v>
      </c>
      <c r="H29">
        <v>4</v>
      </c>
      <c r="I29">
        <f t="shared" si="3"/>
        <v>0</v>
      </c>
      <c r="L29">
        <f t="shared" si="4"/>
        <v>0</v>
      </c>
      <c r="O29">
        <f t="shared" si="5"/>
        <v>0</v>
      </c>
      <c r="R29">
        <f t="shared" si="6"/>
        <v>0</v>
      </c>
      <c r="S29" t="str">
        <f>IF(OR(
AND(NOT(ISBLANK(G29)),
IFERROR(VLOOKUP(G29, Crops!$A$3:$B$616, 2, FALSE),
IFERROR(VLOOKUP(G29, Trees!$A$3:$B$615, 2, FALSE),
IFERROR(VLOOKUP(G29, Animals!$A$3:$B$616, 2, FALSE),
IFERROR(VLOOKUP(G29, Gear!$A$3:$B$614, 2, FALSE),
IFERROR(VLOOKUP(G29, Workshop!$A$3:$B$604, 2, FALSE), 0))))) &lt; H29),
AND(NOT(ISBLANK(J29)),
IFERROR(VLOOKUP(J29, Crops!$A$3:$B$616, 2, FALSE),
IFERROR(VLOOKUP(J29, Trees!$A$3:$B$615, 2, FALSE),
IFERROR(VLOOKUP(J29, Animals!$A$3:$B$616, 2, FALSE),
IFERROR(VLOOKUP(J29, Gear!$A$3:$B$614, 2, FALSE),
IFERROR(VLOOKUP(J29, Workshop!$A$3:$B$604, 2, FALSE), 0))))) &lt; K29),
AND(NOT(ISBLANK(M29)),
IFERROR(VLOOKUP(M29, Crops!$A$3:$B$616, 2, FALSE),
IFERROR(VLOOKUP(M29, Trees!$A$3:$B$615, 2, FALSE),
IFERROR(VLOOKUP(M29, Animals!$A$3:$B$616, 2, FALSE),
IFERROR(VLOOKUP(M29, Gear!$A$3:$B$614, 2, FALSE),
IFERROR(VLOOKUP(M29, Workshop!$A$3:$B$604, 2, FALSE), 0))))) &lt; N29)), "X", "")</f>
        <v>X</v>
      </c>
    </row>
    <row r="30" spans="1:19" x14ac:dyDescent="0.25">
      <c r="A30" t="s">
        <v>244</v>
      </c>
      <c r="B30">
        <v>99999</v>
      </c>
      <c r="C30">
        <f t="shared" si="0"/>
        <v>12</v>
      </c>
      <c r="D30">
        <f>SUMIF(Animals!G$3:G$616, A30, Animals!F$3:F$616)
+SUMIF(Gear!G$3:G$614, A30, Gear!F$3:F$614)
+SUMIF(Gear!H$3:H$614, A30, Gear!F$3:F$614)
+SUMIF(Gear!I$3:I$614, A30, Gear!F$3:F$614)
+SUMIF(Workshop!G$3:G$603, A30, Workshop!I$3:I$603)
+SUMIF(Workshop!J$3:J$603, A30, Workshop!L$3:L$603)
+SUMIF(Workshop!M$3:M$603, A30, Workshop!O$3:O$603)
+SUMIF(Workshop!P$3:P$603, A30, Workshop!R$3:R$603)
+SUMIF(Fish!G$3:G$616, A30, Fish!I$3:I$616)
+SUMIF(Fish!J$3:J$616, A30, Fish!L$3:L$616)</f>
        <v>0</v>
      </c>
      <c r="E30">
        <f t="shared" si="1"/>
        <v>12</v>
      </c>
      <c r="F30">
        <f t="shared" si="2"/>
        <v>0</v>
      </c>
      <c r="G30" t="s">
        <v>241</v>
      </c>
      <c r="H30">
        <v>1</v>
      </c>
      <c r="I30">
        <f t="shared" si="3"/>
        <v>0</v>
      </c>
      <c r="J30" t="s">
        <v>35</v>
      </c>
      <c r="K30">
        <v>15</v>
      </c>
      <c r="L30">
        <f t="shared" si="4"/>
        <v>0</v>
      </c>
      <c r="M30" t="s">
        <v>30</v>
      </c>
      <c r="N30">
        <v>15</v>
      </c>
      <c r="O30">
        <f t="shared" si="5"/>
        <v>0</v>
      </c>
      <c r="R30">
        <f t="shared" si="6"/>
        <v>0</v>
      </c>
      <c r="S30" t="str">
        <f>IF(OR(
AND(NOT(ISBLANK(G30)),
IFERROR(VLOOKUP(G30, Crops!$A$3:$B$616, 2, FALSE),
IFERROR(VLOOKUP(G30, Trees!$A$3:$B$615, 2, FALSE),
IFERROR(VLOOKUP(G30, Animals!$A$3:$B$616, 2, FALSE),
IFERROR(VLOOKUP(G30, Gear!$A$3:$B$614, 2, FALSE),
IFERROR(VLOOKUP(G30, Workshop!$A$3:$B$604, 2, FALSE), 0))))) &lt; H30),
AND(NOT(ISBLANK(J30)),
IFERROR(VLOOKUP(J30, Crops!$A$3:$B$616, 2, FALSE),
IFERROR(VLOOKUP(J30, Trees!$A$3:$B$615, 2, FALSE),
IFERROR(VLOOKUP(J30, Animals!$A$3:$B$616, 2, FALSE),
IFERROR(VLOOKUP(J30, Gear!$A$3:$B$614, 2, FALSE),
IFERROR(VLOOKUP(J30, Workshop!$A$3:$B$604, 2, FALSE), 0))))) &lt; K30),
AND(NOT(ISBLANK(M30)),
IFERROR(VLOOKUP(M30, Crops!$A$3:$B$616, 2, FALSE),
IFERROR(VLOOKUP(M30, Trees!$A$3:$B$615, 2, FALSE),
IFERROR(VLOOKUP(M30, Animals!$A$3:$B$616, 2, FALSE),
IFERROR(VLOOKUP(M30, Gear!$A$3:$B$614, 2, FALSE),
IFERROR(VLOOKUP(M30, Workshop!$A$3:$B$604, 2, FALSE), 0))))) &lt; N30)), "X", "")</f>
        <v>X</v>
      </c>
    </row>
    <row r="31" spans="1:19" x14ac:dyDescent="0.25">
      <c r="A31" t="s">
        <v>209</v>
      </c>
      <c r="B31">
        <v>12</v>
      </c>
      <c r="C31">
        <f t="shared" si="0"/>
        <v>12</v>
      </c>
      <c r="D31">
        <f>SUMIF(Animals!G$3:G$616, A31, Animals!F$3:F$616)
+SUMIF(Gear!G$3:G$614, A31, Gear!F$3:F$614)
+SUMIF(Gear!H$3:H$614, A31, Gear!F$3:F$614)
+SUMIF(Gear!I$3:I$614, A31, Gear!F$3:F$614)
+SUMIF(Workshop!G$3:G$603, A31, Workshop!I$3:I$603)
+SUMIF(Workshop!J$3:J$603, A31, Workshop!L$3:L$603)
+SUMIF(Workshop!M$3:M$603, A31, Workshop!O$3:O$603)
+SUMIF(Workshop!P$3:P$603, A31, Workshop!R$3:R$603)
+SUMIF(Fish!G$3:G$616, A31, Fish!I$3:I$616)
+SUMIF(Fish!J$3:J$616, A31, Fish!L$3:L$616)</f>
        <v>0</v>
      </c>
      <c r="E31">
        <f t="shared" si="1"/>
        <v>12</v>
      </c>
      <c r="F31">
        <f t="shared" si="2"/>
        <v>0</v>
      </c>
      <c r="G31" t="s">
        <v>54</v>
      </c>
      <c r="H31">
        <v>4</v>
      </c>
      <c r="I31">
        <f t="shared" si="3"/>
        <v>0</v>
      </c>
      <c r="L31">
        <f t="shared" si="4"/>
        <v>0</v>
      </c>
      <c r="O31">
        <f t="shared" si="5"/>
        <v>0</v>
      </c>
      <c r="R31">
        <f t="shared" si="6"/>
        <v>0</v>
      </c>
      <c r="S31" t="str">
        <f>IF(OR(
AND(NOT(ISBLANK(G31)),
IFERROR(VLOOKUP(G31, Crops!$A$3:$B$616, 2, FALSE),
IFERROR(VLOOKUP(G31, Trees!$A$3:$B$615, 2, FALSE),
IFERROR(VLOOKUP(G31, Animals!$A$3:$B$616, 2, FALSE),
IFERROR(VLOOKUP(G31, Gear!$A$3:$B$614, 2, FALSE),
IFERROR(VLOOKUP(G31, Workshop!$A$3:$B$604, 2, FALSE), 0))))) &lt; H31),
AND(NOT(ISBLANK(J31)),
IFERROR(VLOOKUP(J31, Crops!$A$3:$B$616, 2, FALSE),
IFERROR(VLOOKUP(J31, Trees!$A$3:$B$615, 2, FALSE),
IFERROR(VLOOKUP(J31, Animals!$A$3:$B$616, 2, FALSE),
IFERROR(VLOOKUP(J31, Gear!$A$3:$B$614, 2, FALSE),
IFERROR(VLOOKUP(J31, Workshop!$A$3:$B$604, 2, FALSE), 0))))) &lt; K31),
AND(NOT(ISBLANK(M31)),
IFERROR(VLOOKUP(M31, Crops!$A$3:$B$616, 2, FALSE),
IFERROR(VLOOKUP(M31, Trees!$A$3:$B$615, 2, FALSE),
IFERROR(VLOOKUP(M31, Animals!$A$3:$B$616, 2, FALSE),
IFERROR(VLOOKUP(M31, Gear!$A$3:$B$614, 2, FALSE),
IFERROR(VLOOKUP(M31, Workshop!$A$3:$B$604, 2, FALSE), 0))))) &lt; N31)), "X", "")</f>
        <v/>
      </c>
    </row>
    <row r="32" spans="1:19" x14ac:dyDescent="0.25">
      <c r="A32" t="s">
        <v>230</v>
      </c>
      <c r="B32">
        <v>12</v>
      </c>
      <c r="C32">
        <f t="shared" si="0"/>
        <v>12</v>
      </c>
      <c r="D32">
        <f>SUMIF(Animals!G$3:G$616, A32, Animals!F$3:F$616)
+SUMIF(Gear!G$3:G$614, A32, Gear!F$3:F$614)
+SUMIF(Gear!H$3:H$614, A32, Gear!F$3:F$614)
+SUMIF(Gear!I$3:I$614, A32, Gear!F$3:F$614)
+SUMIF(Workshop!G$3:G$603, A32, Workshop!I$3:I$603)
+SUMIF(Workshop!J$3:J$603, A32, Workshop!L$3:L$603)
+SUMIF(Workshop!M$3:M$603, A32, Workshop!O$3:O$603)
+SUMIF(Workshop!P$3:P$603, A32, Workshop!R$3:R$603)
+SUMIF(Fish!G$3:G$616, A32, Fish!I$3:I$616)
+SUMIF(Fish!J$3:J$616, A32, Fish!L$3:L$616)</f>
        <v>0</v>
      </c>
      <c r="E32">
        <f t="shared" si="1"/>
        <v>12</v>
      </c>
      <c r="F32">
        <f t="shared" si="2"/>
        <v>0</v>
      </c>
      <c r="G32" t="s">
        <v>215</v>
      </c>
      <c r="H32">
        <v>2</v>
      </c>
      <c r="I32">
        <f t="shared" si="3"/>
        <v>0</v>
      </c>
      <c r="J32" t="s">
        <v>71</v>
      </c>
      <c r="K32">
        <v>4</v>
      </c>
      <c r="L32">
        <f t="shared" si="4"/>
        <v>0</v>
      </c>
      <c r="O32">
        <f t="shared" si="5"/>
        <v>0</v>
      </c>
      <c r="R32">
        <f t="shared" si="6"/>
        <v>0</v>
      </c>
      <c r="S32" t="str">
        <f>IF(OR(
AND(NOT(ISBLANK(G32)),
IFERROR(VLOOKUP(G32, Crops!$A$3:$B$616, 2, FALSE),
IFERROR(VLOOKUP(G32, Trees!$A$3:$B$615, 2, FALSE),
IFERROR(VLOOKUP(G32, Animals!$A$3:$B$616, 2, FALSE),
IFERROR(VLOOKUP(G32, Gear!$A$3:$B$614, 2, FALSE),
IFERROR(VLOOKUP(G32, Workshop!$A$3:$B$604, 2, FALSE), 0))))) &lt; H32),
AND(NOT(ISBLANK(J32)),
IFERROR(VLOOKUP(J32, Crops!$A$3:$B$616, 2, FALSE),
IFERROR(VLOOKUP(J32, Trees!$A$3:$B$615, 2, FALSE),
IFERROR(VLOOKUP(J32, Animals!$A$3:$B$616, 2, FALSE),
IFERROR(VLOOKUP(J32, Gear!$A$3:$B$614, 2, FALSE),
IFERROR(VLOOKUP(J32, Workshop!$A$3:$B$604, 2, FALSE), 0))))) &lt; K32),
AND(NOT(ISBLANK(M32)),
IFERROR(VLOOKUP(M32, Crops!$A$3:$B$616, 2, FALSE),
IFERROR(VLOOKUP(M32, Trees!$A$3:$B$615, 2, FALSE),
IFERROR(VLOOKUP(M32, Animals!$A$3:$B$616, 2, FALSE),
IFERROR(VLOOKUP(M32, Gear!$A$3:$B$614, 2, FALSE),
IFERROR(VLOOKUP(M32, Workshop!$A$3:$B$604, 2, FALSE), 0))))) &lt; N32)), "X", "")</f>
        <v/>
      </c>
    </row>
    <row r="33" spans="1:19" x14ac:dyDescent="0.25">
      <c r="A33" t="s">
        <v>218</v>
      </c>
      <c r="B33">
        <v>12</v>
      </c>
      <c r="C33">
        <f t="shared" si="0"/>
        <v>12</v>
      </c>
      <c r="D33">
        <f>SUMIF(Animals!G$3:G$616, A33, Animals!F$3:F$616)
+SUMIF(Gear!G$3:G$614, A33, Gear!F$3:F$614)
+SUMIF(Gear!H$3:H$614, A33, Gear!F$3:F$614)
+SUMIF(Gear!I$3:I$614, A33, Gear!F$3:F$614)
+SUMIF(Workshop!G$3:G$603, A33, Workshop!I$3:I$603)
+SUMIF(Workshop!J$3:J$603, A33, Workshop!L$3:L$603)
+SUMIF(Workshop!M$3:M$603, A33, Workshop!O$3:O$603)
+SUMIF(Workshop!P$3:P$603, A33, Workshop!R$3:R$603)
+SUMIF(Fish!G$3:G$616, A33, Fish!I$3:I$616)
+SUMIF(Fish!J$3:J$616, A33, Fish!L$3:L$616)</f>
        <v>0</v>
      </c>
      <c r="E33">
        <f t="shared" si="1"/>
        <v>12</v>
      </c>
      <c r="F33">
        <f t="shared" si="2"/>
        <v>0</v>
      </c>
      <c r="G33" t="s">
        <v>83</v>
      </c>
      <c r="H33">
        <v>8</v>
      </c>
      <c r="I33">
        <f t="shared" si="3"/>
        <v>0</v>
      </c>
      <c r="J33" t="s">
        <v>54</v>
      </c>
      <c r="K33">
        <v>3</v>
      </c>
      <c r="L33">
        <f t="shared" si="4"/>
        <v>0</v>
      </c>
      <c r="O33">
        <f t="shared" si="5"/>
        <v>0</v>
      </c>
      <c r="R33">
        <f t="shared" si="6"/>
        <v>0</v>
      </c>
      <c r="S33" t="str">
        <f>IF(OR(
AND(NOT(ISBLANK(G33)),
IFERROR(VLOOKUP(G33, Crops!$A$3:$B$616, 2, FALSE),
IFERROR(VLOOKUP(G33, Trees!$A$3:$B$615, 2, FALSE),
IFERROR(VLOOKUP(G33, Animals!$A$3:$B$616, 2, FALSE),
IFERROR(VLOOKUP(G33, Gear!$A$3:$B$614, 2, FALSE),
IFERROR(VLOOKUP(G33, Workshop!$A$3:$B$604, 2, FALSE), 0))))) &lt; H33),
AND(NOT(ISBLANK(J33)),
IFERROR(VLOOKUP(J33, Crops!$A$3:$B$616, 2, FALSE),
IFERROR(VLOOKUP(J33, Trees!$A$3:$B$615, 2, FALSE),
IFERROR(VLOOKUP(J33, Animals!$A$3:$B$616, 2, FALSE),
IFERROR(VLOOKUP(J33, Gear!$A$3:$B$614, 2, FALSE),
IFERROR(VLOOKUP(J33, Workshop!$A$3:$B$604, 2, FALSE), 0))))) &lt; K33),
AND(NOT(ISBLANK(M33)),
IFERROR(VLOOKUP(M33, Crops!$A$3:$B$616, 2, FALSE),
IFERROR(VLOOKUP(M33, Trees!$A$3:$B$615, 2, FALSE),
IFERROR(VLOOKUP(M33, Animals!$A$3:$B$616, 2, FALSE),
IFERROR(VLOOKUP(M33, Gear!$A$3:$B$614, 2, FALSE),
IFERROR(VLOOKUP(M33, Workshop!$A$3:$B$604, 2, FALSE), 0))))) &lt; N33)), "X", "")</f>
        <v/>
      </c>
    </row>
    <row r="34" spans="1:19" x14ac:dyDescent="0.25">
      <c r="A34" t="s">
        <v>433</v>
      </c>
      <c r="B34">
        <v>99999</v>
      </c>
      <c r="C34">
        <f t="shared" si="0"/>
        <v>12</v>
      </c>
      <c r="D34">
        <f>SUMIF(Animals!G$3:G$616, A34, Animals!F$3:F$616)
+SUMIF(Gear!G$3:G$614, A34, Gear!F$3:F$614)
+SUMIF(Gear!H$3:H$614, A34, Gear!F$3:F$614)
+SUMIF(Gear!I$3:I$614, A34, Gear!F$3:F$614)
+SUMIF(Workshop!G$3:G$603, A34, Workshop!I$3:I$603)
+SUMIF(Workshop!J$3:J$603, A34, Workshop!L$3:L$603)
+SUMIF(Workshop!M$3:M$603, A34, Workshop!O$3:O$603)
+SUMIF(Workshop!P$3:P$603, A34, Workshop!R$3:R$603)
+SUMIF(Fish!G$3:G$616, A34, Fish!I$3:I$616)
+SUMIF(Fish!J$3:J$616, A34, Fish!L$3:L$616)</f>
        <v>0</v>
      </c>
      <c r="E34">
        <f t="shared" si="1"/>
        <v>12</v>
      </c>
      <c r="F34">
        <f t="shared" si="2"/>
        <v>0</v>
      </c>
      <c r="G34" t="s">
        <v>430</v>
      </c>
      <c r="H34">
        <v>20</v>
      </c>
      <c r="I34">
        <f t="shared" si="3"/>
        <v>0</v>
      </c>
      <c r="J34" t="s">
        <v>215</v>
      </c>
      <c r="K34">
        <v>5</v>
      </c>
      <c r="L34">
        <f t="shared" si="4"/>
        <v>0</v>
      </c>
      <c r="M34" t="s">
        <v>434</v>
      </c>
      <c r="N34">
        <v>20</v>
      </c>
      <c r="O34">
        <f t="shared" si="5"/>
        <v>0</v>
      </c>
      <c r="R34">
        <f t="shared" si="6"/>
        <v>0</v>
      </c>
      <c r="S34" t="str">
        <f>IF(OR(
AND(NOT(ISBLANK(G34)),
IFERROR(VLOOKUP(G34, Crops!$A$3:$B$616, 2, FALSE),
IFERROR(VLOOKUP(G34, Trees!$A$3:$B$615, 2, FALSE),
IFERROR(VLOOKUP(G34, Animals!$A$3:$B$616, 2, FALSE),
IFERROR(VLOOKUP(G34, Gear!$A$3:$B$614, 2, FALSE),
IFERROR(VLOOKUP(G34, Workshop!$A$3:$B$604, 2, FALSE), 0))))) &lt; H34),
AND(NOT(ISBLANK(J34)),
IFERROR(VLOOKUP(J34, Crops!$A$3:$B$616, 2, FALSE),
IFERROR(VLOOKUP(J34, Trees!$A$3:$B$615, 2, FALSE),
IFERROR(VLOOKUP(J34, Animals!$A$3:$B$616, 2, FALSE),
IFERROR(VLOOKUP(J34, Gear!$A$3:$B$614, 2, FALSE),
IFERROR(VLOOKUP(J34, Workshop!$A$3:$B$604, 2, FALSE), 0))))) &lt; K34),
AND(NOT(ISBLANK(M34)),
IFERROR(VLOOKUP(M34, Crops!$A$3:$B$616, 2, FALSE),
IFERROR(VLOOKUP(M34, Trees!$A$3:$B$615, 2, FALSE),
IFERROR(VLOOKUP(M34, Animals!$A$3:$B$616, 2, FALSE),
IFERROR(VLOOKUP(M34, Gear!$A$3:$B$614, 2, FALSE),
IFERROR(VLOOKUP(M34, Workshop!$A$3:$B$604, 2, FALSE), 0))))) &lt; N34)), "X", "")</f>
        <v>X</v>
      </c>
    </row>
    <row r="35" spans="1:19" x14ac:dyDescent="0.25">
      <c r="A35" t="s">
        <v>243</v>
      </c>
      <c r="B35">
        <v>99999</v>
      </c>
      <c r="C35">
        <f t="shared" ref="C35:C71" si="7">$G$1</f>
        <v>12</v>
      </c>
      <c r="D35">
        <f>SUMIF(Animals!G$3:G$616, A35, Animals!F$3:F$616)
+SUMIF(Gear!G$3:G$614, A35, Gear!F$3:F$614)
+SUMIF(Gear!H$3:H$614, A35, Gear!F$3:F$614)
+SUMIF(Gear!I$3:I$614, A35, Gear!F$3:F$614)
+SUMIF(Workshop!G$3:G$603, A35, Workshop!I$3:I$603)
+SUMIF(Workshop!J$3:J$603, A35, Workshop!L$3:L$603)
+SUMIF(Workshop!M$3:M$603, A35, Workshop!O$3:O$603)
+SUMIF(Workshop!P$3:P$603, A35, Workshop!R$3:R$603)
+SUMIF(Fish!G$3:G$616, A35, Fish!I$3:I$616)
+SUMIF(Fish!J$3:J$616, A35, Fish!L$3:L$616)</f>
        <v>0</v>
      </c>
      <c r="E35">
        <f t="shared" ref="E35:E66" si="8">SUM(C35:D35)</f>
        <v>12</v>
      </c>
      <c r="F35">
        <f t="shared" ref="F35:F66" si="9">MAX(0, E35-B35)</f>
        <v>0</v>
      </c>
      <c r="G35" t="s">
        <v>122</v>
      </c>
      <c r="H35">
        <v>5</v>
      </c>
      <c r="I35">
        <f t="shared" ref="I35:I66" si="10">H35*F35</f>
        <v>0</v>
      </c>
      <c r="J35" t="s">
        <v>35</v>
      </c>
      <c r="K35">
        <v>15</v>
      </c>
      <c r="L35">
        <f t="shared" ref="L35:L66" si="11">F35*K35</f>
        <v>0</v>
      </c>
      <c r="M35" t="s">
        <v>123</v>
      </c>
      <c r="N35">
        <v>20</v>
      </c>
      <c r="O35">
        <f t="shared" ref="O35:O66" si="12">F35*N35</f>
        <v>0</v>
      </c>
      <c r="R35">
        <f t="shared" ref="R35:R66" si="13">F35*Q35</f>
        <v>0</v>
      </c>
      <c r="S35" t="str">
        <f>IF(OR(
AND(NOT(ISBLANK(G35)),
IFERROR(VLOOKUP(G35, Crops!$A$3:$B$616, 2, FALSE),
IFERROR(VLOOKUP(G35, Trees!$A$3:$B$615, 2, FALSE),
IFERROR(VLOOKUP(G35, Animals!$A$3:$B$616, 2, FALSE),
IFERROR(VLOOKUP(G35, Gear!$A$3:$B$614, 2, FALSE),
IFERROR(VLOOKUP(G35, Workshop!$A$3:$B$604, 2, FALSE), 0))))) &lt; H35),
AND(NOT(ISBLANK(J35)),
IFERROR(VLOOKUP(J35, Crops!$A$3:$B$616, 2, FALSE),
IFERROR(VLOOKUP(J35, Trees!$A$3:$B$615, 2, FALSE),
IFERROR(VLOOKUP(J35, Animals!$A$3:$B$616, 2, FALSE),
IFERROR(VLOOKUP(J35, Gear!$A$3:$B$614, 2, FALSE),
IFERROR(VLOOKUP(J35, Workshop!$A$3:$B$604, 2, FALSE), 0))))) &lt; K35),
AND(NOT(ISBLANK(M35)),
IFERROR(VLOOKUP(M35, Crops!$A$3:$B$616, 2, FALSE),
IFERROR(VLOOKUP(M35, Trees!$A$3:$B$615, 2, FALSE),
IFERROR(VLOOKUP(M35, Animals!$A$3:$B$616, 2, FALSE),
IFERROR(VLOOKUP(M35, Gear!$A$3:$B$614, 2, FALSE),
IFERROR(VLOOKUP(M35, Workshop!$A$3:$B$604, 2, FALSE), 0))))) &lt; N35)), "X", "")</f>
        <v>X</v>
      </c>
    </row>
    <row r="36" spans="1:19" x14ac:dyDescent="0.25">
      <c r="A36" t="s">
        <v>374</v>
      </c>
      <c r="B36">
        <v>99999</v>
      </c>
      <c r="C36">
        <f t="shared" si="7"/>
        <v>12</v>
      </c>
      <c r="D36">
        <f>SUMIF(Animals!G$3:G$616, A36, Animals!F$3:F$616)
+SUMIF(Gear!G$3:G$614, A36, Gear!F$3:F$614)
+SUMIF(Gear!H$3:H$614, A36, Gear!F$3:F$614)
+SUMIF(Gear!I$3:I$614, A36, Gear!F$3:F$614)
+SUMIF(Workshop!G$3:G$603, A36, Workshop!I$3:I$603)
+SUMIF(Workshop!J$3:J$603, A36, Workshop!L$3:L$603)
+SUMIF(Workshop!M$3:M$603, A36, Workshop!O$3:O$603)
+SUMIF(Workshop!P$3:P$603, A36, Workshop!R$3:R$603)
+SUMIF(Fish!G$3:G$616, A36, Fish!I$3:I$616)
+SUMIF(Fish!J$3:J$616, A36, Fish!L$3:L$616)</f>
        <v>0</v>
      </c>
      <c r="E36">
        <f t="shared" si="8"/>
        <v>12</v>
      </c>
      <c r="F36">
        <f t="shared" si="9"/>
        <v>0</v>
      </c>
      <c r="G36" t="s">
        <v>52</v>
      </c>
      <c r="H36">
        <v>3</v>
      </c>
      <c r="I36">
        <f t="shared" si="10"/>
        <v>0</v>
      </c>
      <c r="J36" t="s">
        <v>314</v>
      </c>
      <c r="K36">
        <v>3</v>
      </c>
      <c r="L36">
        <f t="shared" si="11"/>
        <v>0</v>
      </c>
      <c r="O36">
        <f t="shared" si="12"/>
        <v>0</v>
      </c>
      <c r="R36">
        <f t="shared" si="13"/>
        <v>0</v>
      </c>
      <c r="S36" t="str">
        <f>IF(OR(
AND(NOT(ISBLANK(G36)),
IFERROR(VLOOKUP(G36, Crops!$A$3:$B$616, 2, FALSE),
IFERROR(VLOOKUP(G36, Trees!$A$3:$B$615, 2, FALSE),
IFERROR(VLOOKUP(G36, Animals!$A$3:$B$616, 2, FALSE),
IFERROR(VLOOKUP(G36, Gear!$A$3:$B$614, 2, FALSE),
IFERROR(VLOOKUP(G36, Workshop!$A$3:$B$604, 2, FALSE), 0))))) &lt; H36),
AND(NOT(ISBLANK(J36)),
IFERROR(VLOOKUP(J36, Crops!$A$3:$B$616, 2, FALSE),
IFERROR(VLOOKUP(J36, Trees!$A$3:$B$615, 2, FALSE),
IFERROR(VLOOKUP(J36, Animals!$A$3:$B$616, 2, FALSE),
IFERROR(VLOOKUP(J36, Gear!$A$3:$B$614, 2, FALSE),
IFERROR(VLOOKUP(J36, Workshop!$A$3:$B$604, 2, FALSE), 0))))) &lt; K36),
AND(NOT(ISBLANK(M36)),
IFERROR(VLOOKUP(M36, Crops!$A$3:$B$616, 2, FALSE),
IFERROR(VLOOKUP(M36, Trees!$A$3:$B$615, 2, FALSE),
IFERROR(VLOOKUP(M36, Animals!$A$3:$B$616, 2, FALSE),
IFERROR(VLOOKUP(M36, Gear!$A$3:$B$614, 2, FALSE),
IFERROR(VLOOKUP(M36, Workshop!$A$3:$B$604, 2, FALSE), 0))))) &lt; N36)), "X", "")</f>
        <v>X</v>
      </c>
    </row>
    <row r="37" spans="1:19" x14ac:dyDescent="0.25">
      <c r="A37" t="s">
        <v>210</v>
      </c>
      <c r="B37">
        <v>99999</v>
      </c>
      <c r="C37">
        <f t="shared" si="7"/>
        <v>12</v>
      </c>
      <c r="D37">
        <f>SUMIF(Animals!G$3:G$616, A37, Animals!F$3:F$616)
+SUMIF(Gear!G$3:G$614, A37, Gear!F$3:F$614)
+SUMIF(Gear!H$3:H$614, A37, Gear!F$3:F$614)
+SUMIF(Gear!I$3:I$614, A37, Gear!F$3:F$614)
+SUMIF(Workshop!G$3:G$603, A37, Workshop!I$3:I$603)
+SUMIF(Workshop!J$3:J$603, A37, Workshop!L$3:L$603)
+SUMIF(Workshop!M$3:M$603, A37, Workshop!O$3:O$603)
+SUMIF(Workshop!P$3:P$603, A37, Workshop!R$3:R$603)
+SUMIF(Fish!G$3:G$616, A37, Fish!I$3:I$616)
+SUMIF(Fish!J$3:J$616, A37, Fish!L$3:L$616)</f>
        <v>0</v>
      </c>
      <c r="E37">
        <f t="shared" si="8"/>
        <v>12</v>
      </c>
      <c r="F37">
        <f t="shared" si="9"/>
        <v>0</v>
      </c>
      <c r="G37" t="s">
        <v>54</v>
      </c>
      <c r="H37">
        <v>3</v>
      </c>
      <c r="I37">
        <f t="shared" si="10"/>
        <v>0</v>
      </c>
      <c r="J37" t="s">
        <v>56</v>
      </c>
      <c r="K37">
        <v>3</v>
      </c>
      <c r="L37">
        <f t="shared" si="11"/>
        <v>0</v>
      </c>
      <c r="O37">
        <f t="shared" si="12"/>
        <v>0</v>
      </c>
      <c r="R37">
        <f t="shared" si="13"/>
        <v>0</v>
      </c>
      <c r="S37" t="str">
        <f>IF(OR(
AND(NOT(ISBLANK(G37)),
IFERROR(VLOOKUP(G37, Crops!$A$3:$B$616, 2, FALSE),
IFERROR(VLOOKUP(G37, Trees!$A$3:$B$615, 2, FALSE),
IFERROR(VLOOKUP(G37, Animals!$A$3:$B$616, 2, FALSE),
IFERROR(VLOOKUP(G37, Gear!$A$3:$B$614, 2, FALSE),
IFERROR(VLOOKUP(G37, Workshop!$A$3:$B$604, 2, FALSE), 0))))) &lt; H37),
AND(NOT(ISBLANK(J37)),
IFERROR(VLOOKUP(J37, Crops!$A$3:$B$616, 2, FALSE),
IFERROR(VLOOKUP(J37, Trees!$A$3:$B$615, 2, FALSE),
IFERROR(VLOOKUP(J37, Animals!$A$3:$B$616, 2, FALSE),
IFERROR(VLOOKUP(J37, Gear!$A$3:$B$614, 2, FALSE),
IFERROR(VLOOKUP(J37, Workshop!$A$3:$B$604, 2, FALSE), 0))))) &lt; K37),
AND(NOT(ISBLANK(M37)),
IFERROR(VLOOKUP(M37, Crops!$A$3:$B$616, 2, FALSE),
IFERROR(VLOOKUP(M37, Trees!$A$3:$B$615, 2, FALSE),
IFERROR(VLOOKUP(M37, Animals!$A$3:$B$616, 2, FALSE),
IFERROR(VLOOKUP(M37, Gear!$A$3:$B$614, 2, FALSE),
IFERROR(VLOOKUP(M37, Workshop!$A$3:$B$604, 2, FALSE), 0))))) &lt; N37)), "X", "")</f>
        <v/>
      </c>
    </row>
    <row r="38" spans="1:19" x14ac:dyDescent="0.25">
      <c r="A38" t="s">
        <v>235</v>
      </c>
      <c r="B38">
        <v>99999</v>
      </c>
      <c r="C38">
        <f t="shared" si="7"/>
        <v>12</v>
      </c>
      <c r="D38">
        <f>SUMIF(Animals!G$3:G$616, A38, Animals!F$3:F$616)
+SUMIF(Gear!G$3:G$614, A38, Gear!F$3:F$614)
+SUMIF(Gear!H$3:H$614, A38, Gear!F$3:F$614)
+SUMIF(Gear!I$3:I$614, A38, Gear!F$3:F$614)
+SUMIF(Workshop!G$3:G$603, A38, Workshop!I$3:I$603)
+SUMIF(Workshop!J$3:J$603, A38, Workshop!L$3:L$603)
+SUMIF(Workshop!M$3:M$603, A38, Workshop!O$3:O$603)
+SUMIF(Workshop!P$3:P$603, A38, Workshop!R$3:R$603)
+SUMIF(Fish!G$3:G$616, A38, Fish!I$3:I$616)
+SUMIF(Fish!J$3:J$616, A38, Fish!L$3:L$616)</f>
        <v>0</v>
      </c>
      <c r="E38">
        <f t="shared" si="8"/>
        <v>12</v>
      </c>
      <c r="F38">
        <f t="shared" si="9"/>
        <v>0</v>
      </c>
      <c r="G38" t="s">
        <v>75</v>
      </c>
      <c r="H38">
        <v>8</v>
      </c>
      <c r="I38">
        <f t="shared" si="10"/>
        <v>0</v>
      </c>
      <c r="J38" t="s">
        <v>209</v>
      </c>
      <c r="K38">
        <v>1</v>
      </c>
      <c r="L38">
        <f t="shared" si="11"/>
        <v>0</v>
      </c>
      <c r="M38" t="s">
        <v>510</v>
      </c>
      <c r="N38">
        <v>8</v>
      </c>
      <c r="O38">
        <f t="shared" si="12"/>
        <v>0</v>
      </c>
      <c r="R38">
        <f t="shared" si="13"/>
        <v>0</v>
      </c>
      <c r="S38" t="str">
        <f>IF(OR(
AND(NOT(ISBLANK(G38)),
IFERROR(VLOOKUP(G38, Crops!$A$3:$B$616, 2, FALSE),
IFERROR(VLOOKUP(G38, Trees!$A$3:$B$615, 2, FALSE),
IFERROR(VLOOKUP(G38, Animals!$A$3:$B$616, 2, FALSE),
IFERROR(VLOOKUP(G38, Gear!$A$3:$B$614, 2, FALSE),
IFERROR(VLOOKUP(G38, Workshop!$A$3:$B$604, 2, FALSE), 0))))) &lt; H38),
AND(NOT(ISBLANK(J38)),
IFERROR(VLOOKUP(J38, Crops!$A$3:$B$616, 2, FALSE),
IFERROR(VLOOKUP(J38, Trees!$A$3:$B$615, 2, FALSE),
IFERROR(VLOOKUP(J38, Animals!$A$3:$B$616, 2, FALSE),
IFERROR(VLOOKUP(J38, Gear!$A$3:$B$614, 2, FALSE),
IFERROR(VLOOKUP(J38, Workshop!$A$3:$B$604, 2, FALSE), 0))))) &lt; K38),
AND(NOT(ISBLANK(M38)),
IFERROR(VLOOKUP(M38, Crops!$A$3:$B$616, 2, FALSE),
IFERROR(VLOOKUP(M38, Trees!$A$3:$B$615, 2, FALSE),
IFERROR(VLOOKUP(M38, Animals!$A$3:$B$616, 2, FALSE),
IFERROR(VLOOKUP(M38, Gear!$A$3:$B$614, 2, FALSE),
IFERROR(VLOOKUP(M38, Workshop!$A$3:$B$604, 2, FALSE), 0))))) &lt; N38)), "X", "")</f>
        <v>X</v>
      </c>
    </row>
    <row r="39" spans="1:19" x14ac:dyDescent="0.25">
      <c r="A39" t="s">
        <v>224</v>
      </c>
      <c r="B39">
        <v>99999</v>
      </c>
      <c r="C39">
        <f t="shared" si="7"/>
        <v>12</v>
      </c>
      <c r="D39">
        <f>SUMIF(Animals!G$3:G$616, A39, Animals!F$3:F$616)
+SUMIF(Gear!G$3:G$614, A39, Gear!F$3:F$614)
+SUMIF(Gear!H$3:H$614, A39, Gear!F$3:F$614)
+SUMIF(Gear!I$3:I$614, A39, Gear!F$3:F$614)
+SUMIF(Workshop!G$3:G$603, A39, Workshop!I$3:I$603)
+SUMIF(Workshop!J$3:J$603, A39, Workshop!L$3:L$603)
+SUMIF(Workshop!M$3:M$603, A39, Workshop!O$3:O$603)
+SUMIF(Workshop!P$3:P$603, A39, Workshop!R$3:R$603)
+SUMIF(Fish!G$3:G$616, A39, Fish!I$3:I$616)
+SUMIF(Fish!J$3:J$616, A39, Fish!L$3:L$616)</f>
        <v>0</v>
      </c>
      <c r="E39">
        <f t="shared" si="8"/>
        <v>12</v>
      </c>
      <c r="F39">
        <f t="shared" si="9"/>
        <v>0</v>
      </c>
      <c r="G39" t="s">
        <v>54</v>
      </c>
      <c r="H39">
        <v>3</v>
      </c>
      <c r="I39">
        <f t="shared" si="10"/>
        <v>0</v>
      </c>
      <c r="J39" t="s">
        <v>212</v>
      </c>
      <c r="K39">
        <v>3</v>
      </c>
      <c r="L39">
        <f t="shared" si="11"/>
        <v>0</v>
      </c>
      <c r="O39">
        <f t="shared" si="12"/>
        <v>0</v>
      </c>
      <c r="R39">
        <f t="shared" si="13"/>
        <v>0</v>
      </c>
      <c r="S39" t="str">
        <f>IF(OR(
AND(NOT(ISBLANK(G39)),
IFERROR(VLOOKUP(G39, Crops!$A$3:$B$616, 2, FALSE),
IFERROR(VLOOKUP(G39, Trees!$A$3:$B$615, 2, FALSE),
IFERROR(VLOOKUP(G39, Animals!$A$3:$B$616, 2, FALSE),
IFERROR(VLOOKUP(G39, Gear!$A$3:$B$614, 2, FALSE),
IFERROR(VLOOKUP(G39, Workshop!$A$3:$B$604, 2, FALSE), 0))))) &lt; H39),
AND(NOT(ISBLANK(J39)),
IFERROR(VLOOKUP(J39, Crops!$A$3:$B$616, 2, FALSE),
IFERROR(VLOOKUP(J39, Trees!$A$3:$B$615, 2, FALSE),
IFERROR(VLOOKUP(J39, Animals!$A$3:$B$616, 2, FALSE),
IFERROR(VLOOKUP(J39, Gear!$A$3:$B$614, 2, FALSE),
IFERROR(VLOOKUP(J39, Workshop!$A$3:$B$604, 2, FALSE), 0))))) &lt; K39),
AND(NOT(ISBLANK(M39)),
IFERROR(VLOOKUP(M39, Crops!$A$3:$B$616, 2, FALSE),
IFERROR(VLOOKUP(M39, Trees!$A$3:$B$615, 2, FALSE),
IFERROR(VLOOKUP(M39, Animals!$A$3:$B$616, 2, FALSE),
IFERROR(VLOOKUP(M39, Gear!$A$3:$B$614, 2, FALSE),
IFERROR(VLOOKUP(M39, Workshop!$A$3:$B$604, 2, FALSE), 0))))) &lt; N39)), "X", "")</f>
        <v/>
      </c>
    </row>
    <row r="40" spans="1:19" x14ac:dyDescent="0.25">
      <c r="A40" t="s">
        <v>241</v>
      </c>
      <c r="B40">
        <v>99999</v>
      </c>
      <c r="C40">
        <f t="shared" si="7"/>
        <v>12</v>
      </c>
      <c r="D40">
        <f>SUMIF(Animals!G$3:G$616, A40, Animals!F$3:F$616)
+SUMIF(Gear!G$3:G$614, A40, Gear!F$3:F$614)
+SUMIF(Gear!H$3:H$614, A40, Gear!F$3:F$614)
+SUMIF(Gear!I$3:I$614, A40, Gear!F$3:F$614)
+SUMIF(Workshop!G$3:G$603, A40, Workshop!I$3:I$603)
+SUMIF(Workshop!J$3:J$603, A40, Workshop!L$3:L$603)
+SUMIF(Workshop!M$3:M$603, A40, Workshop!O$3:O$603)
+SUMIF(Workshop!P$3:P$603, A40, Workshop!R$3:R$603)
+SUMIF(Fish!G$3:G$616, A40, Fish!I$3:I$616)
+SUMIF(Fish!J$3:J$616, A40, Fish!L$3:L$616)</f>
        <v>0</v>
      </c>
      <c r="E40">
        <f t="shared" si="8"/>
        <v>12</v>
      </c>
      <c r="F40">
        <f t="shared" si="9"/>
        <v>0</v>
      </c>
      <c r="G40" t="s">
        <v>209</v>
      </c>
      <c r="H40">
        <v>5</v>
      </c>
      <c r="I40">
        <f t="shared" si="10"/>
        <v>0</v>
      </c>
      <c r="J40" t="s">
        <v>220</v>
      </c>
      <c r="K40">
        <v>5</v>
      </c>
      <c r="L40">
        <f t="shared" si="11"/>
        <v>0</v>
      </c>
      <c r="O40">
        <f t="shared" si="12"/>
        <v>0</v>
      </c>
      <c r="R40">
        <f t="shared" si="13"/>
        <v>0</v>
      </c>
      <c r="S40" t="str">
        <f>IF(OR(
AND(NOT(ISBLANK(G40)),
IFERROR(VLOOKUP(G40, Crops!$A$3:$B$616, 2, FALSE),
IFERROR(VLOOKUP(G40, Trees!$A$3:$B$615, 2, FALSE),
IFERROR(VLOOKUP(G40, Animals!$A$3:$B$616, 2, FALSE),
IFERROR(VLOOKUP(G40, Gear!$A$3:$B$614, 2, FALSE),
IFERROR(VLOOKUP(G40, Workshop!$A$3:$B$604, 2, FALSE), 0))))) &lt; H40),
AND(NOT(ISBLANK(J40)),
IFERROR(VLOOKUP(J40, Crops!$A$3:$B$616, 2, FALSE),
IFERROR(VLOOKUP(J40, Trees!$A$3:$B$615, 2, FALSE),
IFERROR(VLOOKUP(J40, Animals!$A$3:$B$616, 2, FALSE),
IFERROR(VLOOKUP(J40, Gear!$A$3:$B$614, 2, FALSE),
IFERROR(VLOOKUP(J40, Workshop!$A$3:$B$604, 2, FALSE), 0))))) &lt; K40),
AND(NOT(ISBLANK(M40)),
IFERROR(VLOOKUP(M40, Crops!$A$3:$B$616, 2, FALSE),
IFERROR(VLOOKUP(M40, Trees!$A$3:$B$615, 2, FALSE),
IFERROR(VLOOKUP(M40, Animals!$A$3:$B$616, 2, FALSE),
IFERROR(VLOOKUP(M40, Gear!$A$3:$B$614, 2, FALSE),
IFERROR(VLOOKUP(M40, Workshop!$A$3:$B$604, 2, FALSE), 0))))) &lt; N40)), "X", "")</f>
        <v/>
      </c>
    </row>
    <row r="41" spans="1:19" x14ac:dyDescent="0.25">
      <c r="A41" t="s">
        <v>517</v>
      </c>
      <c r="B41">
        <v>99999</v>
      </c>
      <c r="C41">
        <f t="shared" si="7"/>
        <v>12</v>
      </c>
      <c r="D41">
        <f>SUMIF(Animals!G$3:G$616, A41, Animals!F$3:F$616)
+SUMIF(Gear!G$3:G$614, A41, Gear!F$3:F$614)
+SUMIF(Gear!H$3:H$614, A41, Gear!F$3:F$614)
+SUMIF(Gear!I$3:I$614, A41, Gear!F$3:F$614)
+SUMIF(Workshop!G$3:G$603, A41, Workshop!I$3:I$603)
+SUMIF(Workshop!J$3:J$603, A41, Workshop!L$3:L$603)
+SUMIF(Workshop!M$3:M$603, A41, Workshop!O$3:O$603)
+SUMIF(Workshop!P$3:P$603, A41, Workshop!R$3:R$603)
+SUMIF(Fish!G$3:G$616, A41, Fish!I$3:I$616)
+SUMIF(Fish!J$3:J$616, A41, Fish!L$3:L$616)</f>
        <v>0</v>
      </c>
      <c r="E41">
        <f t="shared" si="8"/>
        <v>12</v>
      </c>
      <c r="F41">
        <f t="shared" si="9"/>
        <v>0</v>
      </c>
      <c r="G41" t="s">
        <v>20</v>
      </c>
      <c r="H41">
        <v>20</v>
      </c>
      <c r="I41">
        <f t="shared" si="10"/>
        <v>0</v>
      </c>
      <c r="J41" t="s">
        <v>454</v>
      </c>
      <c r="K41">
        <v>20</v>
      </c>
      <c r="L41">
        <f t="shared" si="11"/>
        <v>0</v>
      </c>
      <c r="O41">
        <f t="shared" si="12"/>
        <v>0</v>
      </c>
      <c r="R41">
        <f t="shared" si="13"/>
        <v>0</v>
      </c>
      <c r="S41" t="str">
        <f>IF(OR(
AND(NOT(ISBLANK(G41)),
IFERROR(VLOOKUP(G41, Crops!$A$3:$B$616, 2, FALSE),
IFERROR(VLOOKUP(G41, Trees!$A$3:$B$615, 2, FALSE),
IFERROR(VLOOKUP(G41, Animals!$A$3:$B$616, 2, FALSE),
IFERROR(VLOOKUP(G41, Gear!$A$3:$B$614, 2, FALSE),
IFERROR(VLOOKUP(G41, Workshop!$A$3:$B$604, 2, FALSE), 0))))) &lt; H41),
AND(NOT(ISBLANK(J41)),
IFERROR(VLOOKUP(J41, Crops!$A$3:$B$616, 2, FALSE),
IFERROR(VLOOKUP(J41, Trees!$A$3:$B$615, 2, FALSE),
IFERROR(VLOOKUP(J41, Animals!$A$3:$B$616, 2, FALSE),
IFERROR(VLOOKUP(J41, Gear!$A$3:$B$614, 2, FALSE),
IFERROR(VLOOKUP(J41, Workshop!$A$3:$B$604, 2, FALSE), 0))))) &lt; K41),
AND(NOT(ISBLANK(M41)),
IFERROR(VLOOKUP(M41, Crops!$A$3:$B$616, 2, FALSE),
IFERROR(VLOOKUP(M41, Trees!$A$3:$B$615, 2, FALSE),
IFERROR(VLOOKUP(M41, Animals!$A$3:$B$616, 2, FALSE),
IFERROR(VLOOKUP(M41, Gear!$A$3:$B$614, 2, FALSE),
IFERROR(VLOOKUP(M41, Workshop!$A$3:$B$604, 2, FALSE), 0))))) &lt; N41)), "X", "")</f>
        <v>X</v>
      </c>
    </row>
    <row r="42" spans="1:19" x14ac:dyDescent="0.25">
      <c r="A42" t="s">
        <v>211</v>
      </c>
      <c r="B42">
        <v>99999</v>
      </c>
      <c r="C42">
        <f t="shared" si="7"/>
        <v>12</v>
      </c>
      <c r="D42">
        <f>SUMIF(Animals!G$3:G$616, A42, Animals!F$3:F$616)
+SUMIF(Gear!G$3:G$614, A42, Gear!F$3:F$614)
+SUMIF(Gear!H$3:H$614, A42, Gear!F$3:F$614)
+SUMIF(Gear!I$3:I$614, A42, Gear!F$3:F$614)
+SUMIF(Workshop!G$3:G$603, A42, Workshop!I$3:I$603)
+SUMIF(Workshop!J$3:J$603, A42, Workshop!L$3:L$603)
+SUMIF(Workshop!M$3:M$603, A42, Workshop!O$3:O$603)
+SUMIF(Workshop!P$3:P$603, A42, Workshop!R$3:R$603)
+SUMIF(Fish!G$3:G$616, A42, Fish!I$3:I$616)
+SUMIF(Fish!J$3:J$616, A42, Fish!L$3:L$616)</f>
        <v>0</v>
      </c>
      <c r="E42">
        <f t="shared" si="8"/>
        <v>12</v>
      </c>
      <c r="F42">
        <f t="shared" si="9"/>
        <v>0</v>
      </c>
      <c r="G42" t="s">
        <v>59</v>
      </c>
      <c r="H42">
        <v>5</v>
      </c>
      <c r="I42">
        <f t="shared" si="10"/>
        <v>0</v>
      </c>
      <c r="J42" t="s">
        <v>51</v>
      </c>
      <c r="K42">
        <v>5</v>
      </c>
      <c r="L42">
        <f t="shared" si="11"/>
        <v>0</v>
      </c>
      <c r="O42">
        <f t="shared" si="12"/>
        <v>0</v>
      </c>
      <c r="R42">
        <f t="shared" si="13"/>
        <v>0</v>
      </c>
      <c r="S42" t="str">
        <f>IF(OR(
AND(NOT(ISBLANK(G42)),
IFERROR(VLOOKUP(G42, Crops!$A$3:$B$616, 2, FALSE),
IFERROR(VLOOKUP(G42, Trees!$A$3:$B$615, 2, FALSE),
IFERROR(VLOOKUP(G42, Animals!$A$3:$B$616, 2, FALSE),
IFERROR(VLOOKUP(G42, Gear!$A$3:$B$614, 2, FALSE),
IFERROR(VLOOKUP(G42, Workshop!$A$3:$B$604, 2, FALSE), 0))))) &lt; H42),
AND(NOT(ISBLANK(J42)),
IFERROR(VLOOKUP(J42, Crops!$A$3:$B$616, 2, FALSE),
IFERROR(VLOOKUP(J42, Trees!$A$3:$B$615, 2, FALSE),
IFERROR(VLOOKUP(J42, Animals!$A$3:$B$616, 2, FALSE),
IFERROR(VLOOKUP(J42, Gear!$A$3:$B$614, 2, FALSE),
IFERROR(VLOOKUP(J42, Workshop!$A$3:$B$604, 2, FALSE), 0))))) &lt; K42),
AND(NOT(ISBLANK(M42)),
IFERROR(VLOOKUP(M42, Crops!$A$3:$B$616, 2, FALSE),
IFERROR(VLOOKUP(M42, Trees!$A$3:$B$615, 2, FALSE),
IFERROR(VLOOKUP(M42, Animals!$A$3:$B$616, 2, FALSE),
IFERROR(VLOOKUP(M42, Gear!$A$3:$B$614, 2, FALSE),
IFERROR(VLOOKUP(M42, Workshop!$A$3:$B$604, 2, FALSE), 0))))) &lt; N42)), "X", "")</f>
        <v/>
      </c>
    </row>
    <row r="43" spans="1:19" x14ac:dyDescent="0.25">
      <c r="A43" t="s">
        <v>508</v>
      </c>
      <c r="B43">
        <v>99999</v>
      </c>
      <c r="C43">
        <f t="shared" si="7"/>
        <v>12</v>
      </c>
      <c r="D43">
        <f>SUMIF(Animals!G$3:G$616, A43, Animals!F$3:F$616)
+SUMIF(Gear!G$3:G$614, A43, Gear!F$3:F$614)
+SUMIF(Gear!H$3:H$614, A43, Gear!F$3:F$614)
+SUMIF(Gear!I$3:I$614, A43, Gear!F$3:F$614)
+SUMIF(Workshop!G$3:G$603, A43, Workshop!I$3:I$603)
+SUMIF(Workshop!J$3:J$603, A43, Workshop!L$3:L$603)
+SUMIF(Workshop!M$3:M$603, A43, Workshop!O$3:O$603)
+SUMIF(Workshop!P$3:P$603, A43, Workshop!R$3:R$603)
+SUMIF(Fish!G$3:G$616, A43, Fish!I$3:I$616)
+SUMIF(Fish!J$3:J$616, A43, Fish!L$3:L$616)</f>
        <v>0</v>
      </c>
      <c r="E43">
        <f t="shared" si="8"/>
        <v>12</v>
      </c>
      <c r="F43">
        <f t="shared" si="9"/>
        <v>0</v>
      </c>
      <c r="G43" t="s">
        <v>70</v>
      </c>
      <c r="H43">
        <v>10</v>
      </c>
      <c r="I43">
        <f t="shared" si="10"/>
        <v>0</v>
      </c>
      <c r="J43" t="s">
        <v>507</v>
      </c>
      <c r="K43">
        <v>2</v>
      </c>
      <c r="L43">
        <f t="shared" si="11"/>
        <v>0</v>
      </c>
      <c r="M43" t="s">
        <v>51</v>
      </c>
      <c r="N43">
        <v>3</v>
      </c>
      <c r="O43">
        <f t="shared" si="12"/>
        <v>0</v>
      </c>
      <c r="R43">
        <f t="shared" si="13"/>
        <v>0</v>
      </c>
      <c r="S43" t="str">
        <f>IF(OR(
AND(NOT(ISBLANK(G43)),
IFERROR(VLOOKUP(G43, Crops!$A$3:$B$616, 2, FALSE),
IFERROR(VLOOKUP(G43, Trees!$A$3:$B$615, 2, FALSE),
IFERROR(VLOOKUP(G43, Animals!$A$3:$B$616, 2, FALSE),
IFERROR(VLOOKUP(G43, Gear!$A$3:$B$614, 2, FALSE),
IFERROR(VLOOKUP(G43, Workshop!$A$3:$B$604, 2, FALSE), 0))))) &lt; H43),
AND(NOT(ISBLANK(J43)),
IFERROR(VLOOKUP(J43, Crops!$A$3:$B$616, 2, FALSE),
IFERROR(VLOOKUP(J43, Trees!$A$3:$B$615, 2, FALSE),
IFERROR(VLOOKUP(J43, Animals!$A$3:$B$616, 2, FALSE),
IFERROR(VLOOKUP(J43, Gear!$A$3:$B$614, 2, FALSE),
IFERROR(VLOOKUP(J43, Workshop!$A$3:$B$604, 2, FALSE), 0))))) &lt; K43),
AND(NOT(ISBLANK(M43)),
IFERROR(VLOOKUP(M43, Crops!$A$3:$B$616, 2, FALSE),
IFERROR(VLOOKUP(M43, Trees!$A$3:$B$615, 2, FALSE),
IFERROR(VLOOKUP(M43, Animals!$A$3:$B$616, 2, FALSE),
IFERROR(VLOOKUP(M43, Gear!$A$3:$B$614, 2, FALSE),
IFERROR(VLOOKUP(M43, Workshop!$A$3:$B$604, 2, FALSE), 0))))) &lt; N43)), "X", "")</f>
        <v>X</v>
      </c>
    </row>
    <row r="44" spans="1:19" x14ac:dyDescent="0.25">
      <c r="A44" t="s">
        <v>370</v>
      </c>
      <c r="B44">
        <v>99999</v>
      </c>
      <c r="C44">
        <f t="shared" si="7"/>
        <v>12</v>
      </c>
      <c r="D44">
        <f>SUMIF(Animals!G$3:G$616, A44, Animals!F$3:F$616)
+SUMIF(Gear!G$3:G$614, A44, Gear!F$3:F$614)
+SUMIF(Gear!H$3:H$614, A44, Gear!F$3:F$614)
+SUMIF(Gear!I$3:I$614, A44, Gear!F$3:F$614)
+SUMIF(Workshop!G$3:G$603, A44, Workshop!I$3:I$603)
+SUMIF(Workshop!J$3:J$603, A44, Workshop!L$3:L$603)
+SUMIF(Workshop!M$3:M$603, A44, Workshop!O$3:O$603)
+SUMIF(Workshop!P$3:P$603, A44, Workshop!R$3:R$603)
+SUMIF(Fish!G$3:G$616, A44, Fish!I$3:I$616)
+SUMIF(Fish!J$3:J$616, A44, Fish!L$3:L$616)</f>
        <v>0</v>
      </c>
      <c r="E44">
        <f t="shared" si="8"/>
        <v>12</v>
      </c>
      <c r="F44">
        <f t="shared" si="9"/>
        <v>0</v>
      </c>
      <c r="G44" t="s">
        <v>255</v>
      </c>
      <c r="H44">
        <v>20</v>
      </c>
      <c r="I44">
        <f t="shared" si="10"/>
        <v>0</v>
      </c>
      <c r="J44" t="s">
        <v>25</v>
      </c>
      <c r="K44">
        <v>20</v>
      </c>
      <c r="L44">
        <f t="shared" si="11"/>
        <v>0</v>
      </c>
      <c r="O44">
        <f t="shared" si="12"/>
        <v>0</v>
      </c>
      <c r="R44">
        <f t="shared" si="13"/>
        <v>0</v>
      </c>
      <c r="S44" t="str">
        <f>IF(OR(
AND(NOT(ISBLANK(G44)),
IFERROR(VLOOKUP(G44, Crops!$A$3:$B$616, 2, FALSE),
IFERROR(VLOOKUP(G44, Trees!$A$3:$B$615, 2, FALSE),
IFERROR(VLOOKUP(G44, Animals!$A$3:$B$616, 2, FALSE),
IFERROR(VLOOKUP(G44, Gear!$A$3:$B$614, 2, FALSE),
IFERROR(VLOOKUP(G44, Workshop!$A$3:$B$604, 2, FALSE), 0))))) &lt; H44),
AND(NOT(ISBLANK(J44)),
IFERROR(VLOOKUP(J44, Crops!$A$3:$B$616, 2, FALSE),
IFERROR(VLOOKUP(J44, Trees!$A$3:$B$615, 2, FALSE),
IFERROR(VLOOKUP(J44, Animals!$A$3:$B$616, 2, FALSE),
IFERROR(VLOOKUP(J44, Gear!$A$3:$B$614, 2, FALSE),
IFERROR(VLOOKUP(J44, Workshop!$A$3:$B$604, 2, FALSE), 0))))) &lt; K44),
AND(NOT(ISBLANK(M44)),
IFERROR(VLOOKUP(M44, Crops!$A$3:$B$616, 2, FALSE),
IFERROR(VLOOKUP(M44, Trees!$A$3:$B$615, 2, FALSE),
IFERROR(VLOOKUP(M44, Animals!$A$3:$B$616, 2, FALSE),
IFERROR(VLOOKUP(M44, Gear!$A$3:$B$614, 2, FALSE),
IFERROR(VLOOKUP(M44, Workshop!$A$3:$B$604, 2, FALSE), 0))))) &lt; N44)), "X", "")</f>
        <v>X</v>
      </c>
    </row>
    <row r="45" spans="1:19" x14ac:dyDescent="0.25">
      <c r="A45" t="s">
        <v>228</v>
      </c>
      <c r="B45">
        <v>99999</v>
      </c>
      <c r="C45">
        <f t="shared" si="7"/>
        <v>12</v>
      </c>
      <c r="D45">
        <f>SUMIF(Animals!G$3:G$616, A45, Animals!F$3:F$616)
+SUMIF(Gear!G$3:G$614, A45, Gear!F$3:F$614)
+SUMIF(Gear!H$3:H$614, A45, Gear!F$3:F$614)
+SUMIF(Gear!I$3:I$614, A45, Gear!F$3:F$614)
+SUMIF(Workshop!G$3:G$603, A45, Workshop!I$3:I$603)
+SUMIF(Workshop!J$3:J$603, A45, Workshop!L$3:L$603)
+SUMIF(Workshop!M$3:M$603, A45, Workshop!O$3:O$603)
+SUMIF(Workshop!P$3:P$603, A45, Workshop!R$3:R$603)
+SUMIF(Fish!G$3:G$616, A45, Fish!I$3:I$616)
+SUMIF(Fish!J$3:J$616, A45, Fish!L$3:L$616)</f>
        <v>0</v>
      </c>
      <c r="E45">
        <f t="shared" si="8"/>
        <v>12</v>
      </c>
      <c r="F45">
        <f t="shared" si="9"/>
        <v>0</v>
      </c>
      <c r="G45" t="s">
        <v>212</v>
      </c>
      <c r="H45">
        <v>2</v>
      </c>
      <c r="I45">
        <f t="shared" si="10"/>
        <v>0</v>
      </c>
      <c r="J45" t="s">
        <v>219</v>
      </c>
      <c r="K45">
        <v>1</v>
      </c>
      <c r="L45">
        <f t="shared" si="11"/>
        <v>0</v>
      </c>
      <c r="O45">
        <f t="shared" si="12"/>
        <v>0</v>
      </c>
      <c r="R45">
        <f t="shared" si="13"/>
        <v>0</v>
      </c>
      <c r="S45" t="str">
        <f>IF(OR(
AND(NOT(ISBLANK(G45)),
IFERROR(VLOOKUP(G45, Crops!$A$3:$B$616, 2, FALSE),
IFERROR(VLOOKUP(G45, Trees!$A$3:$B$615, 2, FALSE),
IFERROR(VLOOKUP(G45, Animals!$A$3:$B$616, 2, FALSE),
IFERROR(VLOOKUP(G45, Gear!$A$3:$B$614, 2, FALSE),
IFERROR(VLOOKUP(G45, Workshop!$A$3:$B$604, 2, FALSE), 0))))) &lt; H45),
AND(NOT(ISBLANK(J45)),
IFERROR(VLOOKUP(J45, Crops!$A$3:$B$616, 2, FALSE),
IFERROR(VLOOKUP(J45, Trees!$A$3:$B$615, 2, FALSE),
IFERROR(VLOOKUP(J45, Animals!$A$3:$B$616, 2, FALSE),
IFERROR(VLOOKUP(J45, Gear!$A$3:$B$614, 2, FALSE),
IFERROR(VLOOKUP(J45, Workshop!$A$3:$B$604, 2, FALSE), 0))))) &lt; K45),
AND(NOT(ISBLANK(M45)),
IFERROR(VLOOKUP(M45, Crops!$A$3:$B$616, 2, FALSE),
IFERROR(VLOOKUP(M45, Trees!$A$3:$B$615, 2, FALSE),
IFERROR(VLOOKUP(M45, Animals!$A$3:$B$616, 2, FALSE),
IFERROR(VLOOKUP(M45, Gear!$A$3:$B$614, 2, FALSE),
IFERROR(VLOOKUP(M45, Workshop!$A$3:$B$604, 2, FALSE), 0))))) &lt; N45)), "X", "")</f>
        <v/>
      </c>
    </row>
    <row r="46" spans="1:19" x14ac:dyDescent="0.25">
      <c r="A46" t="s">
        <v>519</v>
      </c>
      <c r="B46">
        <v>99999</v>
      </c>
      <c r="C46">
        <f t="shared" si="7"/>
        <v>12</v>
      </c>
      <c r="D46">
        <f>SUMIF(Animals!G$3:G$616, A46, Animals!F$3:F$616)
+SUMIF(Gear!G$3:G$614, A46, Gear!F$3:F$614)
+SUMIF(Gear!H$3:H$614, A46, Gear!F$3:F$614)
+SUMIF(Gear!I$3:I$614, A46, Gear!F$3:F$614)
+SUMIF(Workshop!G$3:G$603, A46, Workshop!I$3:I$603)
+SUMIF(Workshop!J$3:J$603, A46, Workshop!L$3:L$603)
+SUMIF(Workshop!M$3:M$603, A46, Workshop!O$3:O$603)
+SUMIF(Workshop!P$3:P$603, A46, Workshop!R$3:R$603)
+SUMIF(Fish!G$3:G$616, A46, Fish!I$3:I$616)
+SUMIF(Fish!J$3:J$616, A46, Fish!L$3:L$616)</f>
        <v>0</v>
      </c>
      <c r="E46">
        <f t="shared" si="8"/>
        <v>12</v>
      </c>
      <c r="F46">
        <f t="shared" si="9"/>
        <v>0</v>
      </c>
      <c r="G46" t="s">
        <v>297</v>
      </c>
      <c r="H46">
        <v>6</v>
      </c>
      <c r="I46">
        <f t="shared" si="10"/>
        <v>0</v>
      </c>
      <c r="J46" t="s">
        <v>15</v>
      </c>
      <c r="K46">
        <v>10</v>
      </c>
      <c r="L46">
        <f t="shared" si="11"/>
        <v>0</v>
      </c>
      <c r="M46" t="s">
        <v>460</v>
      </c>
      <c r="N46">
        <v>6</v>
      </c>
      <c r="O46">
        <f t="shared" si="12"/>
        <v>0</v>
      </c>
      <c r="R46">
        <f t="shared" si="13"/>
        <v>0</v>
      </c>
      <c r="S46" t="str">
        <f>IF(OR(
AND(NOT(ISBLANK(G46)),
IFERROR(VLOOKUP(G46, Crops!$A$3:$B$616, 2, FALSE),
IFERROR(VLOOKUP(G46, Trees!$A$3:$B$615, 2, FALSE),
IFERROR(VLOOKUP(G46, Animals!$A$3:$B$616, 2, FALSE),
IFERROR(VLOOKUP(G46, Gear!$A$3:$B$614, 2, FALSE),
IFERROR(VLOOKUP(G46, Workshop!$A$3:$B$604, 2, FALSE), 0))))) &lt; H46),
AND(NOT(ISBLANK(J46)),
IFERROR(VLOOKUP(J46, Crops!$A$3:$B$616, 2, FALSE),
IFERROR(VLOOKUP(J46, Trees!$A$3:$B$615, 2, FALSE),
IFERROR(VLOOKUP(J46, Animals!$A$3:$B$616, 2, FALSE),
IFERROR(VLOOKUP(J46, Gear!$A$3:$B$614, 2, FALSE),
IFERROR(VLOOKUP(J46, Workshop!$A$3:$B$604, 2, FALSE), 0))))) &lt; K46),
AND(NOT(ISBLANK(M46)),
IFERROR(VLOOKUP(M46, Crops!$A$3:$B$616, 2, FALSE),
IFERROR(VLOOKUP(M46, Trees!$A$3:$B$615, 2, FALSE),
IFERROR(VLOOKUP(M46, Animals!$A$3:$B$616, 2, FALSE),
IFERROR(VLOOKUP(M46, Gear!$A$3:$B$614, 2, FALSE),
IFERROR(VLOOKUP(M46, Workshop!$A$3:$B$604, 2, FALSE), 0))))) &lt; N46)), "X", "")</f>
        <v>X</v>
      </c>
    </row>
    <row r="47" spans="1:19" x14ac:dyDescent="0.25">
      <c r="A47" t="s">
        <v>514</v>
      </c>
      <c r="B47">
        <v>99999</v>
      </c>
      <c r="C47">
        <f t="shared" si="7"/>
        <v>12</v>
      </c>
      <c r="D47">
        <f>SUMIF(Animals!G$3:G$616, A47, Animals!F$3:F$616)
+SUMIF(Gear!G$3:G$614, A47, Gear!F$3:F$614)
+SUMIF(Gear!H$3:H$614, A47, Gear!F$3:F$614)
+SUMIF(Gear!I$3:I$614, A47, Gear!F$3:F$614)
+SUMIF(Workshop!G$3:G$603, A47, Workshop!I$3:I$603)
+SUMIF(Workshop!J$3:J$603, A47, Workshop!L$3:L$603)
+SUMIF(Workshop!M$3:M$603, A47, Workshop!O$3:O$603)
+SUMIF(Workshop!P$3:P$603, A47, Workshop!R$3:R$603)
+SUMIF(Fish!G$3:G$616, A47, Fish!I$3:I$616)
+SUMIF(Fish!J$3:J$616, A47, Fish!L$3:L$616)</f>
        <v>0</v>
      </c>
      <c r="E47">
        <f t="shared" si="8"/>
        <v>12</v>
      </c>
      <c r="F47">
        <f t="shared" si="9"/>
        <v>0</v>
      </c>
      <c r="G47" t="s">
        <v>83</v>
      </c>
      <c r="H47">
        <v>10</v>
      </c>
      <c r="I47">
        <f t="shared" si="10"/>
        <v>0</v>
      </c>
      <c r="J47" t="s">
        <v>507</v>
      </c>
      <c r="K47">
        <v>3</v>
      </c>
      <c r="L47">
        <f t="shared" si="11"/>
        <v>0</v>
      </c>
      <c r="M47" t="s">
        <v>460</v>
      </c>
      <c r="N47">
        <v>5</v>
      </c>
      <c r="O47">
        <f t="shared" si="12"/>
        <v>0</v>
      </c>
      <c r="R47">
        <f t="shared" si="13"/>
        <v>0</v>
      </c>
      <c r="S47" t="str">
        <f>IF(OR(
AND(NOT(ISBLANK(G47)),
IFERROR(VLOOKUP(G47, Crops!$A$3:$B$616, 2, FALSE),
IFERROR(VLOOKUP(G47, Trees!$A$3:$B$615, 2, FALSE),
IFERROR(VLOOKUP(G47, Animals!$A$3:$B$616, 2, FALSE),
IFERROR(VLOOKUP(G47, Gear!$A$3:$B$614, 2, FALSE),
IFERROR(VLOOKUP(G47, Workshop!$A$3:$B$604, 2, FALSE), 0))))) &lt; H47),
AND(NOT(ISBLANK(J47)),
IFERROR(VLOOKUP(J47, Crops!$A$3:$B$616, 2, FALSE),
IFERROR(VLOOKUP(J47, Trees!$A$3:$B$615, 2, FALSE),
IFERROR(VLOOKUP(J47, Animals!$A$3:$B$616, 2, FALSE),
IFERROR(VLOOKUP(J47, Gear!$A$3:$B$614, 2, FALSE),
IFERROR(VLOOKUP(J47, Workshop!$A$3:$B$604, 2, FALSE), 0))))) &lt; K47),
AND(NOT(ISBLANK(M47)),
IFERROR(VLOOKUP(M47, Crops!$A$3:$B$616, 2, FALSE),
IFERROR(VLOOKUP(M47, Trees!$A$3:$B$615, 2, FALSE),
IFERROR(VLOOKUP(M47, Animals!$A$3:$B$616, 2, FALSE),
IFERROR(VLOOKUP(M47, Gear!$A$3:$B$614, 2, FALSE),
IFERROR(VLOOKUP(M47, Workshop!$A$3:$B$604, 2, FALSE), 0))))) &lt; N47)), "X", "")</f>
        <v>X</v>
      </c>
    </row>
    <row r="48" spans="1:19" x14ac:dyDescent="0.25">
      <c r="A48" t="s">
        <v>375</v>
      </c>
      <c r="B48">
        <v>99999</v>
      </c>
      <c r="C48">
        <f t="shared" si="7"/>
        <v>12</v>
      </c>
      <c r="D48">
        <f>SUMIF(Animals!G$3:G$616, A48, Animals!F$3:F$616)
+SUMIF(Gear!G$3:G$614, A48, Gear!F$3:F$614)
+SUMIF(Gear!H$3:H$614, A48, Gear!F$3:F$614)
+SUMIF(Gear!I$3:I$614, A48, Gear!F$3:F$614)
+SUMIF(Workshop!G$3:G$603, A48, Workshop!I$3:I$603)
+SUMIF(Workshop!J$3:J$603, A48, Workshop!L$3:L$603)
+SUMIF(Workshop!M$3:M$603, A48, Workshop!O$3:O$603)
+SUMIF(Workshop!P$3:P$603, A48, Workshop!R$3:R$603)
+SUMIF(Fish!G$3:G$616, A48, Fish!I$3:I$616)
+SUMIF(Fish!J$3:J$616, A48, Fish!L$3:L$616)</f>
        <v>0</v>
      </c>
      <c r="E48">
        <f t="shared" si="8"/>
        <v>12</v>
      </c>
      <c r="F48">
        <f t="shared" si="9"/>
        <v>0</v>
      </c>
      <c r="I48">
        <f t="shared" si="10"/>
        <v>0</v>
      </c>
      <c r="L48">
        <f t="shared" si="11"/>
        <v>0</v>
      </c>
      <c r="O48">
        <f t="shared" si="12"/>
        <v>0</v>
      </c>
      <c r="R48">
        <f t="shared" si="13"/>
        <v>0</v>
      </c>
      <c r="S48" t="str">
        <f>IF(OR(
AND(NOT(ISBLANK(G48)),
IFERROR(VLOOKUP(G48, Crops!$A$3:$B$616, 2, FALSE),
IFERROR(VLOOKUP(G48, Trees!$A$3:$B$615, 2, FALSE),
IFERROR(VLOOKUP(G48, Animals!$A$3:$B$616, 2, FALSE),
IFERROR(VLOOKUP(G48, Gear!$A$3:$B$614, 2, FALSE),
IFERROR(VLOOKUP(G48, Workshop!$A$3:$B$604, 2, FALSE), 0))))) &lt; H48),
AND(NOT(ISBLANK(J48)),
IFERROR(VLOOKUP(J48, Crops!$A$3:$B$616, 2, FALSE),
IFERROR(VLOOKUP(J48, Trees!$A$3:$B$615, 2, FALSE),
IFERROR(VLOOKUP(J48, Animals!$A$3:$B$616, 2, FALSE),
IFERROR(VLOOKUP(J48, Gear!$A$3:$B$614, 2, FALSE),
IFERROR(VLOOKUP(J48, Workshop!$A$3:$B$604, 2, FALSE), 0))))) &lt; K48),
AND(NOT(ISBLANK(M48)),
IFERROR(VLOOKUP(M48, Crops!$A$3:$B$616, 2, FALSE),
IFERROR(VLOOKUP(M48, Trees!$A$3:$B$615, 2, FALSE),
IFERROR(VLOOKUP(M48, Animals!$A$3:$B$616, 2, FALSE),
IFERROR(VLOOKUP(M48, Gear!$A$3:$B$614, 2, FALSE),
IFERROR(VLOOKUP(M48, Workshop!$A$3:$B$604, 2, FALSE), 0))))) &lt; N48)), "X", "")</f>
        <v/>
      </c>
    </row>
    <row r="49" spans="1:19" x14ac:dyDescent="0.25">
      <c r="A49" t="s">
        <v>223</v>
      </c>
      <c r="B49">
        <v>99999</v>
      </c>
      <c r="C49">
        <f t="shared" si="7"/>
        <v>12</v>
      </c>
      <c r="D49">
        <f>SUMIF(Animals!G$3:G$616, A49, Animals!F$3:F$616)
+SUMIF(Gear!G$3:G$614, A49, Gear!F$3:F$614)
+SUMIF(Gear!H$3:H$614, A49, Gear!F$3:F$614)
+SUMIF(Gear!I$3:I$614, A49, Gear!F$3:F$614)
+SUMIF(Workshop!G$3:G$603, A49, Workshop!I$3:I$603)
+SUMIF(Workshop!J$3:J$603, A49, Workshop!L$3:L$603)
+SUMIF(Workshop!M$3:M$603, A49, Workshop!O$3:O$603)
+SUMIF(Workshop!P$3:P$603, A49, Workshop!R$3:R$603)
+SUMIF(Fish!G$3:G$616, A49, Fish!I$3:I$616)
+SUMIF(Fish!J$3:J$616, A49, Fish!L$3:L$616)</f>
        <v>0</v>
      </c>
      <c r="E49">
        <f t="shared" si="8"/>
        <v>12</v>
      </c>
      <c r="F49">
        <f t="shared" si="9"/>
        <v>0</v>
      </c>
      <c r="G49" t="s">
        <v>59</v>
      </c>
      <c r="H49">
        <v>5</v>
      </c>
      <c r="I49">
        <f t="shared" si="10"/>
        <v>0</v>
      </c>
      <c r="J49" t="s">
        <v>212</v>
      </c>
      <c r="K49">
        <v>3</v>
      </c>
      <c r="L49">
        <f t="shared" si="11"/>
        <v>0</v>
      </c>
      <c r="O49">
        <f t="shared" si="12"/>
        <v>0</v>
      </c>
      <c r="R49">
        <f t="shared" si="13"/>
        <v>0</v>
      </c>
      <c r="S49" t="str">
        <f>IF(OR(
AND(NOT(ISBLANK(G49)),
IFERROR(VLOOKUP(G49, Crops!$A$3:$B$616, 2, FALSE),
IFERROR(VLOOKUP(G49, Trees!$A$3:$B$615, 2, FALSE),
IFERROR(VLOOKUP(G49, Animals!$A$3:$B$616, 2, FALSE),
IFERROR(VLOOKUP(G49, Gear!$A$3:$B$614, 2, FALSE),
IFERROR(VLOOKUP(G49, Workshop!$A$3:$B$604, 2, FALSE), 0))))) &lt; H49),
AND(NOT(ISBLANK(J49)),
IFERROR(VLOOKUP(J49, Crops!$A$3:$B$616, 2, FALSE),
IFERROR(VLOOKUP(J49, Trees!$A$3:$B$615, 2, FALSE),
IFERROR(VLOOKUP(J49, Animals!$A$3:$B$616, 2, FALSE),
IFERROR(VLOOKUP(J49, Gear!$A$3:$B$614, 2, FALSE),
IFERROR(VLOOKUP(J49, Workshop!$A$3:$B$604, 2, FALSE), 0))))) &lt; K49),
AND(NOT(ISBLANK(M49)),
IFERROR(VLOOKUP(M49, Crops!$A$3:$B$616, 2, FALSE),
IFERROR(VLOOKUP(M49, Trees!$A$3:$B$615, 2, FALSE),
IFERROR(VLOOKUP(M49, Animals!$A$3:$B$616, 2, FALSE),
IFERROR(VLOOKUP(M49, Gear!$A$3:$B$614, 2, FALSE),
IFERROR(VLOOKUP(M49, Workshop!$A$3:$B$604, 2, FALSE), 0))))) &lt; N49)), "X", "")</f>
        <v/>
      </c>
    </row>
    <row r="50" spans="1:19" x14ac:dyDescent="0.25">
      <c r="A50" t="s">
        <v>229</v>
      </c>
      <c r="B50">
        <v>12</v>
      </c>
      <c r="C50">
        <f t="shared" si="7"/>
        <v>12</v>
      </c>
      <c r="D50">
        <f>SUMIF(Animals!G$3:G$616, A50, Animals!F$3:F$616)
+SUMIF(Gear!G$3:G$614, A50, Gear!F$3:F$614)
+SUMIF(Gear!H$3:H$614, A50, Gear!F$3:F$614)
+SUMIF(Gear!I$3:I$614, A50, Gear!F$3:F$614)
+SUMIF(Workshop!G$3:G$603, A50, Workshop!I$3:I$603)
+SUMIF(Workshop!J$3:J$603, A50, Workshop!L$3:L$603)
+SUMIF(Workshop!M$3:M$603, A50, Workshop!O$3:O$603)
+SUMIF(Workshop!P$3:P$603, A50, Workshop!R$3:R$603)
+SUMIF(Fish!G$3:G$616, A50, Fish!I$3:I$616)
+SUMIF(Fish!J$3:J$616, A50, Fish!L$3:L$616)</f>
        <v>0</v>
      </c>
      <c r="E50">
        <f t="shared" si="8"/>
        <v>12</v>
      </c>
      <c r="F50">
        <f t="shared" si="9"/>
        <v>0</v>
      </c>
      <c r="G50" t="s">
        <v>69</v>
      </c>
      <c r="H50">
        <v>5</v>
      </c>
      <c r="I50">
        <f t="shared" si="10"/>
        <v>0</v>
      </c>
      <c r="J50" t="s">
        <v>46</v>
      </c>
      <c r="K50">
        <v>1</v>
      </c>
      <c r="L50">
        <f t="shared" si="11"/>
        <v>0</v>
      </c>
      <c r="M50" t="s">
        <v>21</v>
      </c>
      <c r="N50">
        <v>5</v>
      </c>
      <c r="O50">
        <f t="shared" si="12"/>
        <v>0</v>
      </c>
      <c r="R50">
        <f t="shared" si="13"/>
        <v>0</v>
      </c>
      <c r="S50" t="str">
        <f>IF(OR(
AND(NOT(ISBLANK(G50)),
IFERROR(VLOOKUP(G50, Crops!$A$3:$B$616, 2, FALSE),
IFERROR(VLOOKUP(G50, Trees!$A$3:$B$615, 2, FALSE),
IFERROR(VLOOKUP(G50, Animals!$A$3:$B$616, 2, FALSE),
IFERROR(VLOOKUP(G50, Gear!$A$3:$B$614, 2, FALSE),
IFERROR(VLOOKUP(G50, Workshop!$A$3:$B$604, 2, FALSE), 0))))) &lt; H50),
AND(NOT(ISBLANK(J50)),
IFERROR(VLOOKUP(J50, Crops!$A$3:$B$616, 2, FALSE),
IFERROR(VLOOKUP(J50, Trees!$A$3:$B$615, 2, FALSE),
IFERROR(VLOOKUP(J50, Animals!$A$3:$B$616, 2, FALSE),
IFERROR(VLOOKUP(J50, Gear!$A$3:$B$614, 2, FALSE),
IFERROR(VLOOKUP(J50, Workshop!$A$3:$B$604, 2, FALSE), 0))))) &lt; K50),
AND(NOT(ISBLANK(M50)),
IFERROR(VLOOKUP(M50, Crops!$A$3:$B$616, 2, FALSE),
IFERROR(VLOOKUP(M50, Trees!$A$3:$B$615, 2, FALSE),
IFERROR(VLOOKUP(M50, Animals!$A$3:$B$616, 2, FALSE),
IFERROR(VLOOKUP(M50, Gear!$A$3:$B$614, 2, FALSE),
IFERROR(VLOOKUP(M50, Workshop!$A$3:$B$604, 2, FALSE), 0))))) &lt; N50)), "X", "")</f>
        <v/>
      </c>
    </row>
    <row r="51" spans="1:19" x14ac:dyDescent="0.25">
      <c r="A51" t="s">
        <v>227</v>
      </c>
      <c r="B51">
        <v>99999</v>
      </c>
      <c r="C51">
        <f t="shared" si="7"/>
        <v>12</v>
      </c>
      <c r="D51">
        <f>SUMIF(Animals!G$3:G$616, A51, Animals!F$3:F$616)
+SUMIF(Gear!G$3:G$614, A51, Gear!F$3:F$614)
+SUMIF(Gear!H$3:H$614, A51, Gear!F$3:F$614)
+SUMIF(Gear!I$3:I$614, A51, Gear!F$3:F$614)
+SUMIF(Workshop!G$3:G$603, A51, Workshop!I$3:I$603)
+SUMIF(Workshop!J$3:J$603, A51, Workshop!L$3:L$603)
+SUMIF(Workshop!M$3:M$603, A51, Workshop!O$3:O$603)
+SUMIF(Workshop!P$3:P$603, A51, Workshop!R$3:R$603)
+SUMIF(Fish!G$3:G$616, A51, Fish!I$3:I$616)
+SUMIF(Fish!J$3:J$616, A51, Fish!L$3:L$616)</f>
        <v>0</v>
      </c>
      <c r="E51">
        <f t="shared" si="8"/>
        <v>12</v>
      </c>
      <c r="F51">
        <f t="shared" si="9"/>
        <v>0</v>
      </c>
      <c r="G51" t="s">
        <v>210</v>
      </c>
      <c r="H51">
        <v>3</v>
      </c>
      <c r="I51">
        <f t="shared" si="10"/>
        <v>0</v>
      </c>
      <c r="J51" t="s">
        <v>214</v>
      </c>
      <c r="K51">
        <v>2</v>
      </c>
      <c r="L51">
        <f t="shared" si="11"/>
        <v>0</v>
      </c>
      <c r="O51">
        <f t="shared" si="12"/>
        <v>0</v>
      </c>
      <c r="R51">
        <f t="shared" si="13"/>
        <v>0</v>
      </c>
      <c r="S51" t="str">
        <f>IF(OR(
AND(NOT(ISBLANK(G51)),
IFERROR(VLOOKUP(G51, Crops!$A$3:$B$616, 2, FALSE),
IFERROR(VLOOKUP(G51, Trees!$A$3:$B$615, 2, FALSE),
IFERROR(VLOOKUP(G51, Animals!$A$3:$B$616, 2, FALSE),
IFERROR(VLOOKUP(G51, Gear!$A$3:$B$614, 2, FALSE),
IFERROR(VLOOKUP(G51, Workshop!$A$3:$B$604, 2, FALSE), 0))))) &lt; H51),
AND(NOT(ISBLANK(J51)),
IFERROR(VLOOKUP(J51, Crops!$A$3:$B$616, 2, FALSE),
IFERROR(VLOOKUP(J51, Trees!$A$3:$B$615, 2, FALSE),
IFERROR(VLOOKUP(J51, Animals!$A$3:$B$616, 2, FALSE),
IFERROR(VLOOKUP(J51, Gear!$A$3:$B$614, 2, FALSE),
IFERROR(VLOOKUP(J51, Workshop!$A$3:$B$604, 2, FALSE), 0))))) &lt; K51),
AND(NOT(ISBLANK(M51)),
IFERROR(VLOOKUP(M51, Crops!$A$3:$B$616, 2, FALSE),
IFERROR(VLOOKUP(M51, Trees!$A$3:$B$615, 2, FALSE),
IFERROR(VLOOKUP(M51, Animals!$A$3:$B$616, 2, FALSE),
IFERROR(VLOOKUP(M51, Gear!$A$3:$B$614, 2, FALSE),
IFERROR(VLOOKUP(M51, Workshop!$A$3:$B$604, 2, FALSE), 0))))) &lt; N51)), "X", "")</f>
        <v/>
      </c>
    </row>
    <row r="52" spans="1:19" x14ac:dyDescent="0.25">
      <c r="A52" t="s">
        <v>522</v>
      </c>
      <c r="B52">
        <v>99999</v>
      </c>
      <c r="C52">
        <f t="shared" si="7"/>
        <v>12</v>
      </c>
      <c r="D52">
        <f>SUMIF(Animals!G$3:G$616, A52, Animals!F$3:F$616)
+SUMIF(Gear!G$3:G$614, A52, Gear!F$3:F$614)
+SUMIF(Gear!H$3:H$614, A52, Gear!F$3:F$614)
+SUMIF(Gear!I$3:I$614, A52, Gear!F$3:F$614)
+SUMIF(Workshop!G$3:G$603, A52, Workshop!I$3:I$603)
+SUMIF(Workshop!J$3:J$603, A52, Workshop!L$3:L$603)
+SUMIF(Workshop!M$3:M$603, A52, Workshop!O$3:O$603)
+SUMIF(Workshop!P$3:P$603, A52, Workshop!R$3:R$603)
+SUMIF(Fish!G$3:G$616, A52, Fish!I$3:I$616)
+SUMIF(Fish!J$3:J$616, A52, Fish!L$3:L$616)</f>
        <v>0</v>
      </c>
      <c r="E52">
        <f t="shared" si="8"/>
        <v>12</v>
      </c>
      <c r="F52">
        <f t="shared" si="9"/>
        <v>0</v>
      </c>
      <c r="G52" t="s">
        <v>398</v>
      </c>
      <c r="H52">
        <v>10</v>
      </c>
      <c r="I52">
        <f t="shared" si="10"/>
        <v>0</v>
      </c>
      <c r="L52">
        <f t="shared" si="11"/>
        <v>0</v>
      </c>
      <c r="O52">
        <f t="shared" si="12"/>
        <v>0</v>
      </c>
      <c r="R52">
        <f t="shared" si="13"/>
        <v>0</v>
      </c>
      <c r="S52" t="str">
        <f>IF(OR(
AND(NOT(ISBLANK(G52)),
IFERROR(VLOOKUP(G52, Crops!$A$3:$B$616, 2, FALSE),
IFERROR(VLOOKUP(G52, Trees!$A$3:$B$615, 2, FALSE),
IFERROR(VLOOKUP(G52, Animals!$A$3:$B$616, 2, FALSE),
IFERROR(VLOOKUP(G52, Gear!$A$3:$B$614, 2, FALSE),
IFERROR(VLOOKUP(G52, Workshop!$A$3:$B$604, 2, FALSE), 0))))) &lt; H52),
AND(NOT(ISBLANK(J52)),
IFERROR(VLOOKUP(J52, Crops!$A$3:$B$616, 2, FALSE),
IFERROR(VLOOKUP(J52, Trees!$A$3:$B$615, 2, FALSE),
IFERROR(VLOOKUP(J52, Animals!$A$3:$B$616, 2, FALSE),
IFERROR(VLOOKUP(J52, Gear!$A$3:$B$614, 2, FALSE),
IFERROR(VLOOKUP(J52, Workshop!$A$3:$B$604, 2, FALSE), 0))))) &lt; K52),
AND(NOT(ISBLANK(M52)),
IFERROR(VLOOKUP(M52, Crops!$A$3:$B$616, 2, FALSE),
IFERROR(VLOOKUP(M52, Trees!$A$3:$B$615, 2, FALSE),
IFERROR(VLOOKUP(M52, Animals!$A$3:$B$616, 2, FALSE),
IFERROR(VLOOKUP(M52, Gear!$A$3:$B$614, 2, FALSE),
IFERROR(VLOOKUP(M52, Workshop!$A$3:$B$604, 2, FALSE), 0))))) &lt; N52)), "X", "")</f>
        <v/>
      </c>
    </row>
    <row r="53" spans="1:19" x14ac:dyDescent="0.25">
      <c r="A53" t="s">
        <v>388</v>
      </c>
      <c r="B53">
        <v>99999</v>
      </c>
      <c r="C53">
        <f t="shared" si="7"/>
        <v>12</v>
      </c>
      <c r="D53">
        <f>SUMIF(Animals!G$3:G$616, A53, Animals!F$3:F$616)
+SUMIF(Gear!G$3:G$614, A53, Gear!F$3:F$614)
+SUMIF(Gear!H$3:H$614, A53, Gear!F$3:F$614)
+SUMIF(Gear!I$3:I$614, A53, Gear!F$3:F$614)
+SUMIF(Workshop!G$3:G$603, A53, Workshop!I$3:I$603)
+SUMIF(Workshop!J$3:J$603, A53, Workshop!L$3:L$603)
+SUMIF(Workshop!M$3:M$603, A53, Workshop!O$3:O$603)
+SUMIF(Workshop!P$3:P$603, A53, Workshop!R$3:R$603)
+SUMIF(Fish!G$3:G$616, A53, Fish!I$3:I$616)
+SUMIF(Fish!J$3:J$616, A53, Fish!L$3:L$616)</f>
        <v>0</v>
      </c>
      <c r="E53">
        <f t="shared" si="8"/>
        <v>12</v>
      </c>
      <c r="F53">
        <f t="shared" si="9"/>
        <v>0</v>
      </c>
      <c r="G53" t="s">
        <v>387</v>
      </c>
      <c r="H53">
        <v>3</v>
      </c>
      <c r="I53">
        <f t="shared" si="10"/>
        <v>0</v>
      </c>
      <c r="J53" t="s">
        <v>6</v>
      </c>
      <c r="K53">
        <v>20</v>
      </c>
      <c r="L53">
        <f t="shared" si="11"/>
        <v>0</v>
      </c>
      <c r="O53">
        <f t="shared" si="12"/>
        <v>0</v>
      </c>
      <c r="R53">
        <f t="shared" si="13"/>
        <v>0</v>
      </c>
      <c r="S53" t="str">
        <f>IF(OR(
AND(NOT(ISBLANK(G53)),
IFERROR(VLOOKUP(G53, Crops!$A$3:$B$616, 2, FALSE),
IFERROR(VLOOKUP(G53, Trees!$A$3:$B$615, 2, FALSE),
IFERROR(VLOOKUP(G53, Animals!$A$3:$B$616, 2, FALSE),
IFERROR(VLOOKUP(G53, Gear!$A$3:$B$614, 2, FALSE),
IFERROR(VLOOKUP(G53, Workshop!$A$3:$B$604, 2, FALSE), 0))))) &lt; H53),
AND(NOT(ISBLANK(J53)),
IFERROR(VLOOKUP(J53, Crops!$A$3:$B$616, 2, FALSE),
IFERROR(VLOOKUP(J53, Trees!$A$3:$B$615, 2, FALSE),
IFERROR(VLOOKUP(J53, Animals!$A$3:$B$616, 2, FALSE),
IFERROR(VLOOKUP(J53, Gear!$A$3:$B$614, 2, FALSE),
IFERROR(VLOOKUP(J53, Workshop!$A$3:$B$604, 2, FALSE), 0))))) &lt; K53),
AND(NOT(ISBLANK(M53)),
IFERROR(VLOOKUP(M53, Crops!$A$3:$B$616, 2, FALSE),
IFERROR(VLOOKUP(M53, Trees!$A$3:$B$615, 2, FALSE),
IFERROR(VLOOKUP(M53, Animals!$A$3:$B$616, 2, FALSE),
IFERROR(VLOOKUP(M53, Gear!$A$3:$B$614, 2, FALSE),
IFERROR(VLOOKUP(M53, Workshop!$A$3:$B$604, 2, FALSE), 0))))) &lt; N53)), "X", "")</f>
        <v>X</v>
      </c>
    </row>
    <row r="54" spans="1:19" x14ac:dyDescent="0.25">
      <c r="A54" t="s">
        <v>219</v>
      </c>
      <c r="B54">
        <v>12</v>
      </c>
      <c r="C54">
        <f t="shared" si="7"/>
        <v>12</v>
      </c>
      <c r="D54">
        <f>SUMIF(Animals!G$3:G$616, A54, Animals!F$3:F$616)
+SUMIF(Gear!G$3:G$614, A54, Gear!F$3:F$614)
+SUMIF(Gear!H$3:H$614, A54, Gear!F$3:F$614)
+SUMIF(Gear!I$3:I$614, A54, Gear!F$3:F$614)
+SUMIF(Workshop!G$3:G$603, A54, Workshop!I$3:I$603)
+SUMIF(Workshop!J$3:J$603, A54, Workshop!L$3:L$603)
+SUMIF(Workshop!M$3:M$603, A54, Workshop!O$3:O$603)
+SUMIF(Workshop!P$3:P$603, A54, Workshop!R$3:R$603)
+SUMIF(Fish!G$3:G$616, A54, Fish!I$3:I$616)
+SUMIF(Fish!J$3:J$616, A54, Fish!L$3:L$616)</f>
        <v>0</v>
      </c>
      <c r="E54">
        <f t="shared" si="8"/>
        <v>12</v>
      </c>
      <c r="F54">
        <f t="shared" si="9"/>
        <v>0</v>
      </c>
      <c r="G54" t="s">
        <v>215</v>
      </c>
      <c r="H54">
        <v>1</v>
      </c>
      <c r="I54">
        <f t="shared" si="10"/>
        <v>0</v>
      </c>
      <c r="J54" t="s">
        <v>51</v>
      </c>
      <c r="K54">
        <v>1</v>
      </c>
      <c r="L54">
        <f t="shared" si="11"/>
        <v>0</v>
      </c>
      <c r="O54">
        <f t="shared" si="12"/>
        <v>0</v>
      </c>
      <c r="R54">
        <f t="shared" si="13"/>
        <v>0</v>
      </c>
      <c r="S54" t="str">
        <f>IF(OR(
AND(NOT(ISBLANK(G54)),
IFERROR(VLOOKUP(G54, Crops!$A$3:$B$616, 2, FALSE),
IFERROR(VLOOKUP(G54, Trees!$A$3:$B$615, 2, FALSE),
IFERROR(VLOOKUP(G54, Animals!$A$3:$B$616, 2, FALSE),
IFERROR(VLOOKUP(G54, Gear!$A$3:$B$614, 2, FALSE),
IFERROR(VLOOKUP(G54, Workshop!$A$3:$B$604, 2, FALSE), 0))))) &lt; H54),
AND(NOT(ISBLANK(J54)),
IFERROR(VLOOKUP(J54, Crops!$A$3:$B$616, 2, FALSE),
IFERROR(VLOOKUP(J54, Trees!$A$3:$B$615, 2, FALSE),
IFERROR(VLOOKUP(J54, Animals!$A$3:$B$616, 2, FALSE),
IFERROR(VLOOKUP(J54, Gear!$A$3:$B$614, 2, FALSE),
IFERROR(VLOOKUP(J54, Workshop!$A$3:$B$604, 2, FALSE), 0))))) &lt; K54),
AND(NOT(ISBLANK(M54)),
IFERROR(VLOOKUP(M54, Crops!$A$3:$B$616, 2, FALSE),
IFERROR(VLOOKUP(M54, Trees!$A$3:$B$615, 2, FALSE),
IFERROR(VLOOKUP(M54, Animals!$A$3:$B$616, 2, FALSE),
IFERROR(VLOOKUP(M54, Gear!$A$3:$B$614, 2, FALSE),
IFERROR(VLOOKUP(M54, Workshop!$A$3:$B$604, 2, FALSE), 0))))) &lt; N54)), "X", "")</f>
        <v/>
      </c>
    </row>
    <row r="55" spans="1:19" x14ac:dyDescent="0.25">
      <c r="A55" t="s">
        <v>225</v>
      </c>
      <c r="B55">
        <v>99999</v>
      </c>
      <c r="C55">
        <f t="shared" si="7"/>
        <v>12</v>
      </c>
      <c r="D55">
        <f>SUMIF(Animals!G$3:G$616, A55, Animals!F$3:F$616)
+SUMIF(Gear!G$3:G$614, A55, Gear!F$3:F$614)
+SUMIF(Gear!H$3:H$614, A55, Gear!F$3:F$614)
+SUMIF(Gear!I$3:I$614, A55, Gear!F$3:F$614)
+SUMIF(Workshop!G$3:G$603, A55, Workshop!I$3:I$603)
+SUMIF(Workshop!J$3:J$603, A55, Workshop!L$3:L$603)
+SUMIF(Workshop!M$3:M$603, A55, Workshop!O$3:O$603)
+SUMIF(Workshop!P$3:P$603, A55, Workshop!R$3:R$603)
+SUMIF(Fish!G$3:G$616, A55, Fish!I$3:I$616)
+SUMIF(Fish!J$3:J$616, A55, Fish!L$3:L$616)</f>
        <v>0</v>
      </c>
      <c r="E55">
        <f t="shared" si="8"/>
        <v>12</v>
      </c>
      <c r="F55">
        <f t="shared" si="9"/>
        <v>0</v>
      </c>
      <c r="G55" t="s">
        <v>70</v>
      </c>
      <c r="H55">
        <v>5</v>
      </c>
      <c r="I55">
        <f t="shared" si="10"/>
        <v>0</v>
      </c>
      <c r="J55" t="s">
        <v>71</v>
      </c>
      <c r="K55">
        <v>5</v>
      </c>
      <c r="L55">
        <f t="shared" si="11"/>
        <v>0</v>
      </c>
      <c r="O55">
        <f t="shared" si="12"/>
        <v>0</v>
      </c>
      <c r="R55">
        <f t="shared" si="13"/>
        <v>0</v>
      </c>
      <c r="S55" t="str">
        <f>IF(OR(
AND(NOT(ISBLANK(G55)),
IFERROR(VLOOKUP(G55, Crops!$A$3:$B$616, 2, FALSE),
IFERROR(VLOOKUP(G55, Trees!$A$3:$B$615, 2, FALSE),
IFERROR(VLOOKUP(G55, Animals!$A$3:$B$616, 2, FALSE),
IFERROR(VLOOKUP(G55, Gear!$A$3:$B$614, 2, FALSE),
IFERROR(VLOOKUP(G55, Workshop!$A$3:$B$604, 2, FALSE), 0))))) &lt; H55),
AND(NOT(ISBLANK(J55)),
IFERROR(VLOOKUP(J55, Crops!$A$3:$B$616, 2, FALSE),
IFERROR(VLOOKUP(J55, Trees!$A$3:$B$615, 2, FALSE),
IFERROR(VLOOKUP(J55, Animals!$A$3:$B$616, 2, FALSE),
IFERROR(VLOOKUP(J55, Gear!$A$3:$B$614, 2, FALSE),
IFERROR(VLOOKUP(J55, Workshop!$A$3:$B$604, 2, FALSE), 0))))) &lt; K55),
AND(NOT(ISBLANK(M55)),
IFERROR(VLOOKUP(M55, Crops!$A$3:$B$616, 2, FALSE),
IFERROR(VLOOKUP(M55, Trees!$A$3:$B$615, 2, FALSE),
IFERROR(VLOOKUP(M55, Animals!$A$3:$B$616, 2, FALSE),
IFERROR(VLOOKUP(M55, Gear!$A$3:$B$614, 2, FALSE),
IFERROR(VLOOKUP(M55, Workshop!$A$3:$B$604, 2, FALSE), 0))))) &lt; N55)), "X", "")</f>
        <v>X</v>
      </c>
    </row>
    <row r="56" spans="1:19" x14ac:dyDescent="0.25">
      <c r="A56" t="s">
        <v>367</v>
      </c>
      <c r="B56">
        <v>99999</v>
      </c>
      <c r="C56">
        <f t="shared" si="7"/>
        <v>12</v>
      </c>
      <c r="D56">
        <f>SUMIF(Animals!G$3:G$616, A56, Animals!F$3:F$616)
+SUMIF(Gear!G$3:G$614, A56, Gear!F$3:F$614)
+SUMIF(Gear!H$3:H$614, A56, Gear!F$3:F$614)
+SUMIF(Gear!I$3:I$614, A56, Gear!F$3:F$614)
+SUMIF(Workshop!G$3:G$603, A56, Workshop!I$3:I$603)
+SUMIF(Workshop!J$3:J$603, A56, Workshop!L$3:L$603)
+SUMIF(Workshop!M$3:M$603, A56, Workshop!O$3:O$603)
+SUMIF(Workshop!P$3:P$603, A56, Workshop!R$3:R$603)
+SUMIF(Fish!G$3:G$616, A56, Fish!I$3:I$616)
+SUMIF(Fish!J$3:J$616, A56, Fish!L$3:L$616)</f>
        <v>0</v>
      </c>
      <c r="E56">
        <f t="shared" si="8"/>
        <v>12</v>
      </c>
      <c r="F56">
        <f t="shared" si="9"/>
        <v>0</v>
      </c>
      <c r="G56" t="s">
        <v>21</v>
      </c>
      <c r="H56">
        <v>50</v>
      </c>
      <c r="I56">
        <f t="shared" si="10"/>
        <v>0</v>
      </c>
      <c r="L56">
        <f t="shared" si="11"/>
        <v>0</v>
      </c>
      <c r="O56">
        <f t="shared" si="12"/>
        <v>0</v>
      </c>
      <c r="R56">
        <f t="shared" si="13"/>
        <v>0</v>
      </c>
      <c r="S56" t="str">
        <f>IF(OR(
AND(NOT(ISBLANK(G56)),
IFERROR(VLOOKUP(G56, Crops!$A$3:$B$616, 2, FALSE),
IFERROR(VLOOKUP(G56, Trees!$A$3:$B$615, 2, FALSE),
IFERROR(VLOOKUP(G56, Animals!$A$3:$B$616, 2, FALSE),
IFERROR(VLOOKUP(G56, Gear!$A$3:$B$614, 2, FALSE),
IFERROR(VLOOKUP(G56, Workshop!$A$3:$B$604, 2, FALSE), 0))))) &lt; H56),
AND(NOT(ISBLANK(J56)),
IFERROR(VLOOKUP(J56, Crops!$A$3:$B$616, 2, FALSE),
IFERROR(VLOOKUP(J56, Trees!$A$3:$B$615, 2, FALSE),
IFERROR(VLOOKUP(J56, Animals!$A$3:$B$616, 2, FALSE),
IFERROR(VLOOKUP(J56, Gear!$A$3:$B$614, 2, FALSE),
IFERROR(VLOOKUP(J56, Workshop!$A$3:$B$604, 2, FALSE), 0))))) &lt; K56),
AND(NOT(ISBLANK(M56)),
IFERROR(VLOOKUP(M56, Crops!$A$3:$B$616, 2, FALSE),
IFERROR(VLOOKUP(M56, Trees!$A$3:$B$615, 2, FALSE),
IFERROR(VLOOKUP(M56, Animals!$A$3:$B$616, 2, FALSE),
IFERROR(VLOOKUP(M56, Gear!$A$3:$B$614, 2, FALSE),
IFERROR(VLOOKUP(M56, Workshop!$A$3:$B$604, 2, FALSE), 0))))) &lt; N56)), "X", "")</f>
        <v>X</v>
      </c>
    </row>
    <row r="57" spans="1:19" x14ac:dyDescent="0.25">
      <c r="A57" t="s">
        <v>208</v>
      </c>
      <c r="B57">
        <v>99999</v>
      </c>
      <c r="C57">
        <f t="shared" si="7"/>
        <v>12</v>
      </c>
      <c r="D57">
        <f>SUMIF(Animals!G$3:G$616, A57, Animals!F$3:F$616)
+SUMIF(Gear!G$3:G$614, A57, Gear!F$3:F$614)
+SUMIF(Gear!H$3:H$614, A57, Gear!F$3:F$614)
+SUMIF(Gear!I$3:I$614, A57, Gear!F$3:F$614)
+SUMIF(Workshop!G$3:G$603, A57, Workshop!I$3:I$603)
+SUMIF(Workshop!J$3:J$603, A57, Workshop!L$3:L$603)
+SUMIF(Workshop!M$3:M$603, A57, Workshop!O$3:O$603)
+SUMIF(Workshop!P$3:P$603, A57, Workshop!R$3:R$603)
+SUMIF(Fish!G$3:G$616, A57, Fish!I$3:I$616)
+SUMIF(Fish!J$3:J$616, A57, Fish!L$3:L$616)</f>
        <v>0</v>
      </c>
      <c r="E57">
        <f t="shared" si="8"/>
        <v>12</v>
      </c>
      <c r="F57">
        <f t="shared" si="9"/>
        <v>0</v>
      </c>
      <c r="G57" t="s">
        <v>54</v>
      </c>
      <c r="H57">
        <v>4</v>
      </c>
      <c r="I57">
        <f t="shared" si="10"/>
        <v>0</v>
      </c>
      <c r="L57">
        <f t="shared" si="11"/>
        <v>0</v>
      </c>
      <c r="O57">
        <f t="shared" si="12"/>
        <v>0</v>
      </c>
      <c r="R57">
        <f t="shared" si="13"/>
        <v>0</v>
      </c>
      <c r="S57" t="str">
        <f>IF(OR(
AND(NOT(ISBLANK(G57)),
IFERROR(VLOOKUP(G57, Crops!$A$3:$B$616, 2, FALSE),
IFERROR(VLOOKUP(G57, Trees!$A$3:$B$615, 2, FALSE),
IFERROR(VLOOKUP(G57, Animals!$A$3:$B$616, 2, FALSE),
IFERROR(VLOOKUP(G57, Gear!$A$3:$B$614, 2, FALSE),
IFERROR(VLOOKUP(G57, Workshop!$A$3:$B$604, 2, FALSE), 0))))) &lt; H57),
AND(NOT(ISBLANK(J57)),
IFERROR(VLOOKUP(J57, Crops!$A$3:$B$616, 2, FALSE),
IFERROR(VLOOKUP(J57, Trees!$A$3:$B$615, 2, FALSE),
IFERROR(VLOOKUP(J57, Animals!$A$3:$B$616, 2, FALSE),
IFERROR(VLOOKUP(J57, Gear!$A$3:$B$614, 2, FALSE),
IFERROR(VLOOKUP(J57, Workshop!$A$3:$B$604, 2, FALSE), 0))))) &lt; K57),
AND(NOT(ISBLANK(M57)),
IFERROR(VLOOKUP(M57, Crops!$A$3:$B$616, 2, FALSE),
IFERROR(VLOOKUP(M57, Trees!$A$3:$B$615, 2, FALSE),
IFERROR(VLOOKUP(M57, Animals!$A$3:$B$616, 2, FALSE),
IFERROR(VLOOKUP(M57, Gear!$A$3:$B$614, 2, FALSE),
IFERROR(VLOOKUP(M57, Workshop!$A$3:$B$604, 2, FALSE), 0))))) &lt; N57)), "X", "")</f>
        <v/>
      </c>
    </row>
    <row r="58" spans="1:19" x14ac:dyDescent="0.25">
      <c r="A58" t="s">
        <v>221</v>
      </c>
      <c r="B58">
        <v>99999</v>
      </c>
      <c r="C58">
        <f t="shared" si="7"/>
        <v>12</v>
      </c>
      <c r="D58">
        <f>SUMIF(Animals!G$3:G$616, A58, Animals!F$3:F$616)
+SUMIF(Gear!G$3:G$614, A58, Gear!F$3:F$614)
+SUMIF(Gear!H$3:H$614, A58, Gear!F$3:F$614)
+SUMIF(Gear!I$3:I$614, A58, Gear!F$3:F$614)
+SUMIF(Workshop!G$3:G$603, A58, Workshop!I$3:I$603)
+SUMIF(Workshop!J$3:J$603, A58, Workshop!L$3:L$603)
+SUMIF(Workshop!M$3:M$603, A58, Workshop!O$3:O$603)
+SUMIF(Workshop!P$3:P$603, A58, Workshop!R$3:R$603)
+SUMIF(Fish!G$3:G$616, A58, Fish!I$3:I$616)
+SUMIF(Fish!J$3:J$616, A58, Fish!L$3:L$616)</f>
        <v>0</v>
      </c>
      <c r="E58">
        <f t="shared" si="8"/>
        <v>12</v>
      </c>
      <c r="F58">
        <f t="shared" si="9"/>
        <v>0</v>
      </c>
      <c r="G58" t="s">
        <v>214</v>
      </c>
      <c r="H58">
        <v>2</v>
      </c>
      <c r="I58">
        <f t="shared" si="10"/>
        <v>0</v>
      </c>
      <c r="J58" t="s">
        <v>54</v>
      </c>
      <c r="K58">
        <v>5</v>
      </c>
      <c r="L58">
        <f t="shared" si="11"/>
        <v>0</v>
      </c>
      <c r="O58">
        <f t="shared" si="12"/>
        <v>0</v>
      </c>
      <c r="R58">
        <f t="shared" si="13"/>
        <v>0</v>
      </c>
      <c r="S58" t="str">
        <f>IF(OR(
AND(NOT(ISBLANK(G58)),
IFERROR(VLOOKUP(G58, Crops!$A$3:$B$616, 2, FALSE),
IFERROR(VLOOKUP(G58, Trees!$A$3:$B$615, 2, FALSE),
IFERROR(VLOOKUP(G58, Animals!$A$3:$B$616, 2, FALSE),
IFERROR(VLOOKUP(G58, Gear!$A$3:$B$614, 2, FALSE),
IFERROR(VLOOKUP(G58, Workshop!$A$3:$B$604, 2, FALSE), 0))))) &lt; H58),
AND(NOT(ISBLANK(J58)),
IFERROR(VLOOKUP(J58, Crops!$A$3:$B$616, 2, FALSE),
IFERROR(VLOOKUP(J58, Trees!$A$3:$B$615, 2, FALSE),
IFERROR(VLOOKUP(J58, Animals!$A$3:$B$616, 2, FALSE),
IFERROR(VLOOKUP(J58, Gear!$A$3:$B$614, 2, FALSE),
IFERROR(VLOOKUP(J58, Workshop!$A$3:$B$604, 2, FALSE), 0))))) &lt; K58),
AND(NOT(ISBLANK(M58)),
IFERROR(VLOOKUP(M58, Crops!$A$3:$B$616, 2, FALSE),
IFERROR(VLOOKUP(M58, Trees!$A$3:$B$615, 2, FALSE),
IFERROR(VLOOKUP(M58, Animals!$A$3:$B$616, 2, FALSE),
IFERROR(VLOOKUP(M58, Gear!$A$3:$B$614, 2, FALSE),
IFERROR(VLOOKUP(M58, Workshop!$A$3:$B$604, 2, FALSE), 0))))) &lt; N58)), "X", "")</f>
        <v/>
      </c>
    </row>
    <row r="59" spans="1:19" x14ac:dyDescent="0.25">
      <c r="A59" t="s">
        <v>506</v>
      </c>
      <c r="B59">
        <v>99999</v>
      </c>
      <c r="C59">
        <f t="shared" si="7"/>
        <v>12</v>
      </c>
      <c r="D59">
        <f>SUMIF(Animals!G$3:G$616, A59, Animals!F$3:F$616)
+SUMIF(Gear!G$3:G$614, A59, Gear!F$3:F$614)
+SUMIF(Gear!H$3:H$614, A59, Gear!F$3:F$614)
+SUMIF(Gear!I$3:I$614, A59, Gear!F$3:F$614)
+SUMIF(Workshop!G$3:G$603, A59, Workshop!I$3:I$603)
+SUMIF(Workshop!J$3:J$603, A59, Workshop!L$3:L$603)
+SUMIF(Workshop!M$3:M$603, A59, Workshop!O$3:O$603)
+SUMIF(Workshop!P$3:P$603, A59, Workshop!R$3:R$603)
+SUMIF(Fish!G$3:G$616, A59, Fish!I$3:I$616)
+SUMIF(Fish!J$3:J$616, A59, Fish!L$3:L$616)</f>
        <v>0</v>
      </c>
      <c r="E59">
        <f t="shared" si="8"/>
        <v>12</v>
      </c>
      <c r="F59">
        <f t="shared" si="9"/>
        <v>0</v>
      </c>
      <c r="G59" t="s">
        <v>210</v>
      </c>
      <c r="H59">
        <v>3</v>
      </c>
      <c r="I59">
        <f t="shared" si="10"/>
        <v>0</v>
      </c>
      <c r="J59" t="s">
        <v>280</v>
      </c>
      <c r="K59">
        <v>10</v>
      </c>
      <c r="L59">
        <f t="shared" si="11"/>
        <v>0</v>
      </c>
      <c r="M59" t="s">
        <v>507</v>
      </c>
      <c r="N59">
        <v>3</v>
      </c>
      <c r="O59">
        <f t="shared" si="12"/>
        <v>0</v>
      </c>
      <c r="R59">
        <f t="shared" si="13"/>
        <v>0</v>
      </c>
      <c r="S59" t="str">
        <f>IF(OR(
AND(NOT(ISBLANK(G59)),
IFERROR(VLOOKUP(G59, Crops!$A$3:$B$616, 2, FALSE),
IFERROR(VLOOKUP(G59, Trees!$A$3:$B$615, 2, FALSE),
IFERROR(VLOOKUP(G59, Animals!$A$3:$B$616, 2, FALSE),
IFERROR(VLOOKUP(G59, Gear!$A$3:$B$614, 2, FALSE),
IFERROR(VLOOKUP(G59, Workshop!$A$3:$B$604, 2, FALSE), 0))))) &lt; H59),
AND(NOT(ISBLANK(J59)),
IFERROR(VLOOKUP(J59, Crops!$A$3:$B$616, 2, FALSE),
IFERROR(VLOOKUP(J59, Trees!$A$3:$B$615, 2, FALSE),
IFERROR(VLOOKUP(J59, Animals!$A$3:$B$616, 2, FALSE),
IFERROR(VLOOKUP(J59, Gear!$A$3:$B$614, 2, FALSE),
IFERROR(VLOOKUP(J59, Workshop!$A$3:$B$604, 2, FALSE), 0))))) &lt; K59),
AND(NOT(ISBLANK(M59)),
IFERROR(VLOOKUP(M59, Crops!$A$3:$B$616, 2, FALSE),
IFERROR(VLOOKUP(M59, Trees!$A$3:$B$615, 2, FALSE),
IFERROR(VLOOKUP(M59, Animals!$A$3:$B$616, 2, FALSE),
IFERROR(VLOOKUP(M59, Gear!$A$3:$B$614, 2, FALSE),
IFERROR(VLOOKUP(M59, Workshop!$A$3:$B$604, 2, FALSE), 0))))) &lt; N59)), "X", "")</f>
        <v/>
      </c>
    </row>
    <row r="60" spans="1:19" x14ac:dyDescent="0.25">
      <c r="A60" t="s">
        <v>240</v>
      </c>
      <c r="B60">
        <v>99999</v>
      </c>
      <c r="C60">
        <f t="shared" si="7"/>
        <v>12</v>
      </c>
      <c r="D60">
        <f>SUMIF(Animals!G$3:G$616, A60, Animals!F$3:F$616)
+SUMIF(Gear!G$3:G$614, A60, Gear!F$3:F$614)
+SUMIF(Gear!H$3:H$614, A60, Gear!F$3:F$614)
+SUMIF(Gear!I$3:I$614, A60, Gear!F$3:F$614)
+SUMIF(Workshop!G$3:G$603, A60, Workshop!I$3:I$603)
+SUMIF(Workshop!J$3:J$603, A60, Workshop!L$3:L$603)
+SUMIF(Workshop!M$3:M$603, A60, Workshop!O$3:O$603)
+SUMIF(Workshop!P$3:P$603, A60, Workshop!R$3:R$603)
+SUMIF(Fish!G$3:G$616, A60, Fish!I$3:I$616)
+SUMIF(Fish!J$3:J$616, A60, Fish!L$3:L$616)</f>
        <v>0</v>
      </c>
      <c r="E60">
        <f t="shared" si="8"/>
        <v>12</v>
      </c>
      <c r="F60">
        <f t="shared" si="9"/>
        <v>0</v>
      </c>
      <c r="G60" t="s">
        <v>206</v>
      </c>
      <c r="H60">
        <v>2</v>
      </c>
      <c r="I60">
        <f t="shared" si="10"/>
        <v>0</v>
      </c>
      <c r="J60" t="s">
        <v>17</v>
      </c>
      <c r="K60">
        <v>20</v>
      </c>
      <c r="L60">
        <f t="shared" si="11"/>
        <v>0</v>
      </c>
      <c r="M60" t="s">
        <v>9</v>
      </c>
      <c r="N60">
        <v>20</v>
      </c>
      <c r="O60">
        <f t="shared" si="12"/>
        <v>0</v>
      </c>
      <c r="R60">
        <f t="shared" si="13"/>
        <v>0</v>
      </c>
      <c r="S60" t="str">
        <f>IF(OR(
AND(NOT(ISBLANK(G60)),
IFERROR(VLOOKUP(G60, Crops!$A$3:$B$616, 2, FALSE),
IFERROR(VLOOKUP(G60, Trees!$A$3:$B$615, 2, FALSE),
IFERROR(VLOOKUP(G60, Animals!$A$3:$B$616, 2, FALSE),
IFERROR(VLOOKUP(G60, Gear!$A$3:$B$614, 2, FALSE),
IFERROR(VLOOKUP(G60, Workshop!$A$3:$B$604, 2, FALSE), 0))))) &lt; H60),
AND(NOT(ISBLANK(J60)),
IFERROR(VLOOKUP(J60, Crops!$A$3:$B$616, 2, FALSE),
IFERROR(VLOOKUP(J60, Trees!$A$3:$B$615, 2, FALSE),
IFERROR(VLOOKUP(J60, Animals!$A$3:$B$616, 2, FALSE),
IFERROR(VLOOKUP(J60, Gear!$A$3:$B$614, 2, FALSE),
IFERROR(VLOOKUP(J60, Workshop!$A$3:$B$604, 2, FALSE), 0))))) &lt; K60),
AND(NOT(ISBLANK(M60)),
IFERROR(VLOOKUP(M60, Crops!$A$3:$B$616, 2, FALSE),
IFERROR(VLOOKUP(M60, Trees!$A$3:$B$615, 2, FALSE),
IFERROR(VLOOKUP(M60, Animals!$A$3:$B$616, 2, FALSE),
IFERROR(VLOOKUP(M60, Gear!$A$3:$B$614, 2, FALSE),
IFERROR(VLOOKUP(M60, Workshop!$A$3:$B$604, 2, FALSE), 0))))) &lt; N60)), "X", "")</f>
        <v>X</v>
      </c>
    </row>
    <row r="61" spans="1:19" x14ac:dyDescent="0.25">
      <c r="A61" t="s">
        <v>233</v>
      </c>
      <c r="B61">
        <v>99999</v>
      </c>
      <c r="C61">
        <f t="shared" si="7"/>
        <v>12</v>
      </c>
      <c r="D61">
        <f>SUMIF(Animals!G$3:G$616, A61, Animals!F$3:F$616)
+SUMIF(Gear!G$3:G$614, A61, Gear!F$3:F$614)
+SUMIF(Gear!H$3:H$614, A61, Gear!F$3:F$614)
+SUMIF(Gear!I$3:I$614, A61, Gear!F$3:F$614)
+SUMIF(Workshop!G$3:G$603, A61, Workshop!I$3:I$603)
+SUMIF(Workshop!J$3:J$603, A61, Workshop!L$3:L$603)
+SUMIF(Workshop!M$3:M$603, A61, Workshop!O$3:O$603)
+SUMIF(Workshop!P$3:P$603, A61, Workshop!R$3:R$603)
+SUMIF(Fish!G$3:G$616, A61, Fish!I$3:I$616)
+SUMIF(Fish!J$3:J$616, A61, Fish!L$3:L$616)</f>
        <v>0</v>
      </c>
      <c r="E61">
        <f t="shared" si="8"/>
        <v>12</v>
      </c>
      <c r="F61">
        <f t="shared" si="9"/>
        <v>0</v>
      </c>
      <c r="G61" t="s">
        <v>209</v>
      </c>
      <c r="H61">
        <v>1</v>
      </c>
      <c r="I61">
        <f t="shared" si="10"/>
        <v>0</v>
      </c>
      <c r="J61" t="s">
        <v>220</v>
      </c>
      <c r="K61">
        <v>2</v>
      </c>
      <c r="L61">
        <f t="shared" si="11"/>
        <v>0</v>
      </c>
      <c r="O61">
        <f t="shared" si="12"/>
        <v>0</v>
      </c>
      <c r="R61">
        <f t="shared" si="13"/>
        <v>0</v>
      </c>
      <c r="S61" t="str">
        <f>IF(OR(
AND(NOT(ISBLANK(G61)),
IFERROR(VLOOKUP(G61, Crops!$A$3:$B$616, 2, FALSE),
IFERROR(VLOOKUP(G61, Trees!$A$3:$B$615, 2, FALSE),
IFERROR(VLOOKUP(G61, Animals!$A$3:$B$616, 2, FALSE),
IFERROR(VLOOKUP(G61, Gear!$A$3:$B$614, 2, FALSE),
IFERROR(VLOOKUP(G61, Workshop!$A$3:$B$604, 2, FALSE), 0))))) &lt; H61),
AND(NOT(ISBLANK(J61)),
IFERROR(VLOOKUP(J61, Crops!$A$3:$B$616, 2, FALSE),
IFERROR(VLOOKUP(J61, Trees!$A$3:$B$615, 2, FALSE),
IFERROR(VLOOKUP(J61, Animals!$A$3:$B$616, 2, FALSE),
IFERROR(VLOOKUP(J61, Gear!$A$3:$B$614, 2, FALSE),
IFERROR(VLOOKUP(J61, Workshop!$A$3:$B$604, 2, FALSE), 0))))) &lt; K61),
AND(NOT(ISBLANK(M61)),
IFERROR(VLOOKUP(M61, Crops!$A$3:$B$616, 2, FALSE),
IFERROR(VLOOKUP(M61, Trees!$A$3:$B$615, 2, FALSE),
IFERROR(VLOOKUP(M61, Animals!$A$3:$B$616, 2, FALSE),
IFERROR(VLOOKUP(M61, Gear!$A$3:$B$614, 2, FALSE),
IFERROR(VLOOKUP(M61, Workshop!$A$3:$B$604, 2, FALSE), 0))))) &lt; N61)), "X", "")</f>
        <v/>
      </c>
    </row>
    <row r="62" spans="1:19" x14ac:dyDescent="0.25">
      <c r="A62" t="s">
        <v>521</v>
      </c>
      <c r="B62">
        <v>99999</v>
      </c>
      <c r="C62">
        <f t="shared" si="7"/>
        <v>12</v>
      </c>
      <c r="D62">
        <f>SUMIF(Animals!G$3:G$616, A62, Animals!F$3:F$616)
+SUMIF(Gear!G$3:G$614, A62, Gear!F$3:F$614)
+SUMIF(Gear!H$3:H$614, A62, Gear!F$3:F$614)
+SUMIF(Gear!I$3:I$614, A62, Gear!F$3:F$614)
+SUMIF(Workshop!G$3:G$603, A62, Workshop!I$3:I$603)
+SUMIF(Workshop!J$3:J$603, A62, Workshop!L$3:L$603)
+SUMIF(Workshop!M$3:M$603, A62, Workshop!O$3:O$603)
+SUMIF(Workshop!P$3:P$603, A62, Workshop!R$3:R$603)
+SUMIF(Fish!G$3:G$616, A62, Fish!I$3:I$616)
+SUMIF(Fish!J$3:J$616, A62, Fish!L$3:L$616)</f>
        <v>0</v>
      </c>
      <c r="E62">
        <f t="shared" si="8"/>
        <v>12</v>
      </c>
      <c r="F62">
        <f t="shared" si="9"/>
        <v>0</v>
      </c>
      <c r="G62" t="s">
        <v>460</v>
      </c>
      <c r="H62">
        <v>8</v>
      </c>
      <c r="I62">
        <f t="shared" si="10"/>
        <v>0</v>
      </c>
      <c r="L62">
        <f t="shared" si="11"/>
        <v>0</v>
      </c>
      <c r="O62">
        <f t="shared" si="12"/>
        <v>0</v>
      </c>
      <c r="R62">
        <f t="shared" si="13"/>
        <v>0</v>
      </c>
      <c r="S62" t="str">
        <f>IF(OR(
AND(NOT(ISBLANK(G62)),
IFERROR(VLOOKUP(G62, Crops!$A$3:$B$616, 2, FALSE),
IFERROR(VLOOKUP(G62, Trees!$A$3:$B$615, 2, FALSE),
IFERROR(VLOOKUP(G62, Animals!$A$3:$B$616, 2, FALSE),
IFERROR(VLOOKUP(G62, Gear!$A$3:$B$614, 2, FALSE),
IFERROR(VLOOKUP(G62, Workshop!$A$3:$B$604, 2, FALSE), 0))))) &lt; H62),
AND(NOT(ISBLANK(J62)),
IFERROR(VLOOKUP(J62, Crops!$A$3:$B$616, 2, FALSE),
IFERROR(VLOOKUP(J62, Trees!$A$3:$B$615, 2, FALSE),
IFERROR(VLOOKUP(J62, Animals!$A$3:$B$616, 2, FALSE),
IFERROR(VLOOKUP(J62, Gear!$A$3:$B$614, 2, FALSE),
IFERROR(VLOOKUP(J62, Workshop!$A$3:$B$604, 2, FALSE), 0))))) &lt; K62),
AND(NOT(ISBLANK(M62)),
IFERROR(VLOOKUP(M62, Crops!$A$3:$B$616, 2, FALSE),
IFERROR(VLOOKUP(M62, Trees!$A$3:$B$615, 2, FALSE),
IFERROR(VLOOKUP(M62, Animals!$A$3:$B$616, 2, FALSE),
IFERROR(VLOOKUP(M62, Gear!$A$3:$B$614, 2, FALSE),
IFERROR(VLOOKUP(M62, Workshop!$A$3:$B$604, 2, FALSE), 0))))) &lt; N62)), "X", "")</f>
        <v>X</v>
      </c>
    </row>
    <row r="63" spans="1:19" x14ac:dyDescent="0.25">
      <c r="A63" t="s">
        <v>220</v>
      </c>
      <c r="B63">
        <v>99999</v>
      </c>
      <c r="C63">
        <f t="shared" si="7"/>
        <v>12</v>
      </c>
      <c r="D63">
        <f>SUMIF(Animals!G$3:G$616, A63, Animals!F$3:F$616)
+SUMIF(Gear!G$3:G$614, A63, Gear!F$3:F$614)
+SUMIF(Gear!H$3:H$614, A63, Gear!F$3:F$614)
+SUMIF(Gear!I$3:I$614, A63, Gear!F$3:F$614)
+SUMIF(Workshop!G$3:G$603, A63, Workshop!I$3:I$603)
+SUMIF(Workshop!J$3:J$603, A63, Workshop!L$3:L$603)
+SUMIF(Workshop!M$3:M$603, A63, Workshop!O$3:O$603)
+SUMIF(Workshop!P$3:P$603, A63, Workshop!R$3:R$603)
+SUMIF(Fish!G$3:G$616, A63, Fish!I$3:I$616)
+SUMIF(Fish!J$3:J$616, A63, Fish!L$3:L$616)</f>
        <v>0</v>
      </c>
      <c r="E63">
        <f t="shared" si="8"/>
        <v>12</v>
      </c>
      <c r="F63">
        <f t="shared" si="9"/>
        <v>0</v>
      </c>
      <c r="G63" t="s">
        <v>33</v>
      </c>
      <c r="H63">
        <v>5</v>
      </c>
      <c r="I63">
        <f t="shared" si="10"/>
        <v>0</v>
      </c>
      <c r="J63" t="s">
        <v>28</v>
      </c>
      <c r="K63">
        <v>5</v>
      </c>
      <c r="L63">
        <f t="shared" si="11"/>
        <v>0</v>
      </c>
      <c r="O63">
        <f t="shared" si="12"/>
        <v>0</v>
      </c>
      <c r="R63">
        <f t="shared" si="13"/>
        <v>0</v>
      </c>
      <c r="S63" t="str">
        <f>IF(OR(
AND(NOT(ISBLANK(G63)),
IFERROR(VLOOKUP(G63, Crops!$A$3:$B$616, 2, FALSE),
IFERROR(VLOOKUP(G63, Trees!$A$3:$B$615, 2, FALSE),
IFERROR(VLOOKUP(G63, Animals!$A$3:$B$616, 2, FALSE),
IFERROR(VLOOKUP(G63, Gear!$A$3:$B$614, 2, FALSE),
IFERROR(VLOOKUP(G63, Workshop!$A$3:$B$604, 2, FALSE), 0))))) &lt; H63),
AND(NOT(ISBLANK(J63)),
IFERROR(VLOOKUP(J63, Crops!$A$3:$B$616, 2, FALSE),
IFERROR(VLOOKUP(J63, Trees!$A$3:$B$615, 2, FALSE),
IFERROR(VLOOKUP(J63, Animals!$A$3:$B$616, 2, FALSE),
IFERROR(VLOOKUP(J63, Gear!$A$3:$B$614, 2, FALSE),
IFERROR(VLOOKUP(J63, Workshop!$A$3:$B$604, 2, FALSE), 0))))) &lt; K63),
AND(NOT(ISBLANK(M63)),
IFERROR(VLOOKUP(M63, Crops!$A$3:$B$616, 2, FALSE),
IFERROR(VLOOKUP(M63, Trees!$A$3:$B$615, 2, FALSE),
IFERROR(VLOOKUP(M63, Animals!$A$3:$B$616, 2, FALSE),
IFERROR(VLOOKUP(M63, Gear!$A$3:$B$614, 2, FALSE),
IFERROR(VLOOKUP(M63, Workshop!$A$3:$B$604, 2, FALSE), 0))))) &lt; N63)), "X", "")</f>
        <v>X</v>
      </c>
    </row>
    <row r="64" spans="1:19" x14ac:dyDescent="0.25">
      <c r="A64" t="s">
        <v>207</v>
      </c>
      <c r="B64">
        <v>99999</v>
      </c>
      <c r="C64">
        <f t="shared" si="7"/>
        <v>12</v>
      </c>
      <c r="D64">
        <f>SUMIF(Animals!G$3:G$616, A64, Animals!F$3:F$616)
+SUMIF(Gear!G$3:G$614, A64, Gear!F$3:F$614)
+SUMIF(Gear!H$3:H$614, A64, Gear!F$3:F$614)
+SUMIF(Gear!I$3:I$614, A64, Gear!F$3:F$614)
+SUMIF(Workshop!G$3:G$603, A64, Workshop!I$3:I$603)
+SUMIF(Workshop!J$3:J$603, A64, Workshop!L$3:L$603)
+SUMIF(Workshop!M$3:M$603, A64, Workshop!O$3:O$603)
+SUMIF(Workshop!P$3:P$603, A64, Workshop!R$3:R$603)
+SUMIF(Fish!G$3:G$616, A64, Fish!I$3:I$616)
+SUMIF(Fish!J$3:J$616, A64, Fish!L$3:L$616)</f>
        <v>0</v>
      </c>
      <c r="E64">
        <f t="shared" si="8"/>
        <v>12</v>
      </c>
      <c r="F64">
        <f t="shared" si="9"/>
        <v>0</v>
      </c>
      <c r="G64" t="s">
        <v>56</v>
      </c>
      <c r="H64">
        <v>6</v>
      </c>
      <c r="I64">
        <f t="shared" si="10"/>
        <v>0</v>
      </c>
      <c r="L64">
        <f t="shared" si="11"/>
        <v>0</v>
      </c>
      <c r="O64">
        <f t="shared" si="12"/>
        <v>0</v>
      </c>
      <c r="R64">
        <f t="shared" si="13"/>
        <v>0</v>
      </c>
      <c r="S64" t="str">
        <f>IF(OR(
AND(NOT(ISBLANK(G64)),
IFERROR(VLOOKUP(G64, Crops!$A$3:$B$616, 2, FALSE),
IFERROR(VLOOKUP(G64, Trees!$A$3:$B$615, 2, FALSE),
IFERROR(VLOOKUP(G64, Animals!$A$3:$B$616, 2, FALSE),
IFERROR(VLOOKUP(G64, Gear!$A$3:$B$614, 2, FALSE),
IFERROR(VLOOKUP(G64, Workshop!$A$3:$B$604, 2, FALSE), 0))))) &lt; H64),
AND(NOT(ISBLANK(J64)),
IFERROR(VLOOKUP(J64, Crops!$A$3:$B$616, 2, FALSE),
IFERROR(VLOOKUP(J64, Trees!$A$3:$B$615, 2, FALSE),
IFERROR(VLOOKUP(J64, Animals!$A$3:$B$616, 2, FALSE),
IFERROR(VLOOKUP(J64, Gear!$A$3:$B$614, 2, FALSE),
IFERROR(VLOOKUP(J64, Workshop!$A$3:$B$604, 2, FALSE), 0))))) &lt; K64),
AND(NOT(ISBLANK(M64)),
IFERROR(VLOOKUP(M64, Crops!$A$3:$B$616, 2, FALSE),
IFERROR(VLOOKUP(M64, Trees!$A$3:$B$615, 2, FALSE),
IFERROR(VLOOKUP(M64, Animals!$A$3:$B$616, 2, FALSE),
IFERROR(VLOOKUP(M64, Gear!$A$3:$B$614, 2, FALSE),
IFERROR(VLOOKUP(M64, Workshop!$A$3:$B$604, 2, FALSE), 0))))) &lt; N64)), "X", "")</f>
        <v/>
      </c>
    </row>
    <row r="65" spans="1:19" x14ac:dyDescent="0.25">
      <c r="A65" t="s">
        <v>237</v>
      </c>
      <c r="B65">
        <v>99999</v>
      </c>
      <c r="C65">
        <f t="shared" si="7"/>
        <v>12</v>
      </c>
      <c r="D65">
        <f>SUMIF(Animals!G$3:G$616, A65, Animals!F$3:F$616)
+SUMIF(Gear!G$3:G$614, A65, Gear!F$3:F$614)
+SUMIF(Gear!H$3:H$614, A65, Gear!F$3:F$614)
+SUMIF(Gear!I$3:I$614, A65, Gear!F$3:F$614)
+SUMIF(Workshop!G$3:G$603, A65, Workshop!I$3:I$603)
+SUMIF(Workshop!J$3:J$603, A65, Workshop!L$3:L$603)
+SUMIF(Workshop!M$3:M$603, A65, Workshop!O$3:O$603)
+SUMIF(Workshop!P$3:P$603, A65, Workshop!R$3:R$603)
+SUMIF(Fish!G$3:G$616, A65, Fish!I$3:I$616)
+SUMIF(Fish!J$3:J$616, A65, Fish!L$3:L$616)</f>
        <v>0</v>
      </c>
      <c r="E65">
        <f t="shared" si="8"/>
        <v>12</v>
      </c>
      <c r="F65">
        <f t="shared" si="9"/>
        <v>0</v>
      </c>
      <c r="G65" t="s">
        <v>54</v>
      </c>
      <c r="H65">
        <v>1</v>
      </c>
      <c r="I65">
        <f t="shared" si="10"/>
        <v>0</v>
      </c>
      <c r="J65" t="s">
        <v>220</v>
      </c>
      <c r="K65">
        <v>3</v>
      </c>
      <c r="L65">
        <f t="shared" si="11"/>
        <v>0</v>
      </c>
      <c r="O65">
        <f t="shared" si="12"/>
        <v>0</v>
      </c>
      <c r="R65">
        <f t="shared" si="13"/>
        <v>0</v>
      </c>
      <c r="S65" t="str">
        <f>IF(OR(
AND(NOT(ISBLANK(G65)),
IFERROR(VLOOKUP(G65, Crops!$A$3:$B$616, 2, FALSE),
IFERROR(VLOOKUP(G65, Trees!$A$3:$B$615, 2, FALSE),
IFERROR(VLOOKUP(G65, Animals!$A$3:$B$616, 2, FALSE),
IFERROR(VLOOKUP(G65, Gear!$A$3:$B$614, 2, FALSE),
IFERROR(VLOOKUP(G65, Workshop!$A$3:$B$604, 2, FALSE), 0))))) &lt; H65),
AND(NOT(ISBLANK(J65)),
IFERROR(VLOOKUP(J65, Crops!$A$3:$B$616, 2, FALSE),
IFERROR(VLOOKUP(J65, Trees!$A$3:$B$615, 2, FALSE),
IFERROR(VLOOKUP(J65, Animals!$A$3:$B$616, 2, FALSE),
IFERROR(VLOOKUP(J65, Gear!$A$3:$B$614, 2, FALSE),
IFERROR(VLOOKUP(J65, Workshop!$A$3:$B$604, 2, FALSE), 0))))) &lt; K65),
AND(NOT(ISBLANK(M65)),
IFERROR(VLOOKUP(M65, Crops!$A$3:$B$616, 2, FALSE),
IFERROR(VLOOKUP(M65, Trees!$A$3:$B$615, 2, FALSE),
IFERROR(VLOOKUP(M65, Animals!$A$3:$B$616, 2, FALSE),
IFERROR(VLOOKUP(M65, Gear!$A$3:$B$614, 2, FALSE),
IFERROR(VLOOKUP(M65, Workshop!$A$3:$B$604, 2, FALSE), 0))))) &lt; N65)), "X", "")</f>
        <v/>
      </c>
    </row>
    <row r="66" spans="1:19" x14ac:dyDescent="0.25">
      <c r="A66" t="s">
        <v>213</v>
      </c>
      <c r="B66">
        <v>11</v>
      </c>
      <c r="C66">
        <f t="shared" si="7"/>
        <v>12</v>
      </c>
      <c r="D66">
        <f>SUMIF(Animals!G$3:G$616, A66, Animals!F$3:F$616)
+SUMIF(Gear!G$3:G$614, A66, Gear!F$3:F$614)
+SUMIF(Gear!H$3:H$614, A66, Gear!F$3:F$614)
+SUMIF(Gear!I$3:I$614, A66, Gear!F$3:F$614)
+SUMIF(Workshop!G$3:G$603, A66, Workshop!I$3:I$603)
+SUMIF(Workshop!J$3:J$603, A66, Workshop!L$3:L$603)
+SUMIF(Workshop!M$3:M$603, A66, Workshop!O$3:O$603)
+SUMIF(Workshop!P$3:P$603, A66, Workshop!R$3:R$603)
+SUMIF(Fish!G$3:G$616, A66, Fish!I$3:I$616)
+SUMIF(Fish!J$3:J$616, A66, Fish!L$3:L$616)</f>
        <v>0</v>
      </c>
      <c r="E66">
        <f t="shared" si="8"/>
        <v>12</v>
      </c>
      <c r="F66">
        <f t="shared" si="9"/>
        <v>1</v>
      </c>
      <c r="G66" t="s">
        <v>54</v>
      </c>
      <c r="H66">
        <v>5</v>
      </c>
      <c r="I66">
        <f t="shared" si="10"/>
        <v>5</v>
      </c>
      <c r="J66" t="s">
        <v>59</v>
      </c>
      <c r="K66">
        <v>5</v>
      </c>
      <c r="L66">
        <f t="shared" si="11"/>
        <v>5</v>
      </c>
      <c r="O66">
        <f t="shared" si="12"/>
        <v>0</v>
      </c>
      <c r="R66">
        <f t="shared" si="13"/>
        <v>0</v>
      </c>
      <c r="S66" t="str">
        <f>IF(OR(
AND(NOT(ISBLANK(G66)),
IFERROR(VLOOKUP(G66, Crops!$A$3:$B$616, 2, FALSE),
IFERROR(VLOOKUP(G66, Trees!$A$3:$B$615, 2, FALSE),
IFERROR(VLOOKUP(G66, Animals!$A$3:$B$616, 2, FALSE),
IFERROR(VLOOKUP(G66, Gear!$A$3:$B$614, 2, FALSE),
IFERROR(VLOOKUP(G66, Workshop!$A$3:$B$604, 2, FALSE), 0))))) &lt; H66),
AND(NOT(ISBLANK(J66)),
IFERROR(VLOOKUP(J66, Crops!$A$3:$B$616, 2, FALSE),
IFERROR(VLOOKUP(J66, Trees!$A$3:$B$615, 2, FALSE),
IFERROR(VLOOKUP(J66, Animals!$A$3:$B$616, 2, FALSE),
IFERROR(VLOOKUP(J66, Gear!$A$3:$B$614, 2, FALSE),
IFERROR(VLOOKUP(J66, Workshop!$A$3:$B$604, 2, FALSE), 0))))) &lt; K66),
AND(NOT(ISBLANK(M66)),
IFERROR(VLOOKUP(M66, Crops!$A$3:$B$616, 2, FALSE),
IFERROR(VLOOKUP(M66, Trees!$A$3:$B$615, 2, FALSE),
IFERROR(VLOOKUP(M66, Animals!$A$3:$B$616, 2, FALSE),
IFERROR(VLOOKUP(M66, Gear!$A$3:$B$614, 2, FALSE),
IFERROR(VLOOKUP(M66, Workshop!$A$3:$B$604, 2, FALSE), 0))))) &lt; N66)), "X", "")</f>
        <v/>
      </c>
    </row>
    <row r="67" spans="1:19" x14ac:dyDescent="0.25">
      <c r="A67" t="s">
        <v>380</v>
      </c>
      <c r="B67">
        <v>12</v>
      </c>
      <c r="C67">
        <f t="shared" si="7"/>
        <v>12</v>
      </c>
      <c r="D67">
        <f>SUMIF(Animals!G$3:G$616, A67, Animals!F$3:F$616)
+SUMIF(Gear!G$3:G$614, A67, Gear!F$3:F$614)
+SUMIF(Gear!H$3:H$614, A67, Gear!F$3:F$614)
+SUMIF(Gear!I$3:I$614, A67, Gear!F$3:F$614)
+SUMIF(Workshop!G$3:G$603, A67, Workshop!I$3:I$603)
+SUMIF(Workshop!J$3:J$603, A67, Workshop!L$3:L$603)
+SUMIF(Workshop!M$3:M$603, A67, Workshop!O$3:O$603)
+SUMIF(Workshop!P$3:P$603, A67, Workshop!R$3:R$603)
+SUMIF(Fish!G$3:G$616, A67, Fish!I$3:I$616)
+SUMIF(Fish!J$3:J$616, A67, Fish!L$3:L$616)</f>
        <v>0</v>
      </c>
      <c r="E67">
        <f t="shared" ref="E67:E98" si="14">SUM(C67:D67)</f>
        <v>12</v>
      </c>
      <c r="F67">
        <f t="shared" ref="F67:F98" si="15">MAX(0, E67-B67)</f>
        <v>0</v>
      </c>
      <c r="G67" t="s">
        <v>379</v>
      </c>
      <c r="H67">
        <v>10</v>
      </c>
      <c r="I67">
        <f t="shared" ref="I67:I98" si="16">H67*F67</f>
        <v>0</v>
      </c>
      <c r="J67" t="s">
        <v>6</v>
      </c>
      <c r="K67">
        <v>20</v>
      </c>
      <c r="L67">
        <f t="shared" ref="L67:L98" si="17">F67*K67</f>
        <v>0</v>
      </c>
      <c r="O67">
        <f t="shared" ref="O67:O98" si="18">F67*N67</f>
        <v>0</v>
      </c>
      <c r="R67">
        <f t="shared" ref="R67:R98" si="19">F67*Q67</f>
        <v>0</v>
      </c>
      <c r="S67" t="str">
        <f>IF(OR(
AND(NOT(ISBLANK(G67)),
IFERROR(VLOOKUP(G67, Crops!$A$3:$B$616, 2, FALSE),
IFERROR(VLOOKUP(G67, Trees!$A$3:$B$615, 2, FALSE),
IFERROR(VLOOKUP(G67, Animals!$A$3:$B$616, 2, FALSE),
IFERROR(VLOOKUP(G67, Gear!$A$3:$B$614, 2, FALSE),
IFERROR(VLOOKUP(G67, Workshop!$A$3:$B$604, 2, FALSE), 0))))) &lt; H67),
AND(NOT(ISBLANK(J67)),
IFERROR(VLOOKUP(J67, Crops!$A$3:$B$616, 2, FALSE),
IFERROR(VLOOKUP(J67, Trees!$A$3:$B$615, 2, FALSE),
IFERROR(VLOOKUP(J67, Animals!$A$3:$B$616, 2, FALSE),
IFERROR(VLOOKUP(J67, Gear!$A$3:$B$614, 2, FALSE),
IFERROR(VLOOKUP(J67, Workshop!$A$3:$B$604, 2, FALSE), 0))))) &lt; K67),
AND(NOT(ISBLANK(M67)),
IFERROR(VLOOKUP(M67, Crops!$A$3:$B$616, 2, FALSE),
IFERROR(VLOOKUP(M67, Trees!$A$3:$B$615, 2, FALSE),
IFERROR(VLOOKUP(M67, Animals!$A$3:$B$616, 2, FALSE),
IFERROR(VLOOKUP(M67, Gear!$A$3:$B$614, 2, FALSE),
IFERROR(VLOOKUP(M67, Workshop!$A$3:$B$604, 2, FALSE), 0))))) &lt; N67)), "X", "")</f>
        <v>X</v>
      </c>
    </row>
    <row r="68" spans="1:19" x14ac:dyDescent="0.25">
      <c r="A68" t="s">
        <v>215</v>
      </c>
      <c r="B68">
        <v>6</v>
      </c>
      <c r="C68">
        <f t="shared" si="7"/>
        <v>12</v>
      </c>
      <c r="D68">
        <f>SUMIF(Animals!G$3:G$616, A68, Animals!F$3:F$616)
+SUMIF(Gear!G$3:G$614, A68, Gear!F$3:F$614)
+SUMIF(Gear!H$3:H$614, A68, Gear!F$3:F$614)
+SUMIF(Gear!I$3:I$614, A68, Gear!F$3:F$614)
+SUMIF(Workshop!G$3:G$603, A68, Workshop!I$3:I$603)
+SUMIF(Workshop!J$3:J$603, A68, Workshop!L$3:L$603)
+SUMIF(Workshop!M$3:M$603, A68, Workshop!O$3:O$603)
+SUMIF(Workshop!P$3:P$603, A68, Workshop!R$3:R$603)
+SUMIF(Fish!G$3:G$616, A68, Fish!I$3:I$616)
+SUMIF(Fish!J$3:J$616, A68, Fish!L$3:L$616)</f>
        <v>0</v>
      </c>
      <c r="E68">
        <f t="shared" si="14"/>
        <v>12</v>
      </c>
      <c r="F68">
        <f t="shared" si="15"/>
        <v>6</v>
      </c>
      <c r="G68" t="s">
        <v>70</v>
      </c>
      <c r="H68">
        <v>4</v>
      </c>
      <c r="I68">
        <f t="shared" si="16"/>
        <v>24</v>
      </c>
      <c r="L68">
        <f t="shared" si="17"/>
        <v>0</v>
      </c>
      <c r="O68">
        <f t="shared" si="18"/>
        <v>0</v>
      </c>
      <c r="R68">
        <f t="shared" si="19"/>
        <v>0</v>
      </c>
      <c r="S68" t="str">
        <f>IF(OR(
AND(NOT(ISBLANK(G68)),
IFERROR(VLOOKUP(G68, Crops!$A$3:$B$616, 2, FALSE),
IFERROR(VLOOKUP(G68, Trees!$A$3:$B$615, 2, FALSE),
IFERROR(VLOOKUP(G68, Animals!$A$3:$B$616, 2, FALSE),
IFERROR(VLOOKUP(G68, Gear!$A$3:$B$614, 2, FALSE),
IFERROR(VLOOKUP(G68, Workshop!$A$3:$B$604, 2, FALSE), 0))))) &lt; H68),
AND(NOT(ISBLANK(J68)),
IFERROR(VLOOKUP(J68, Crops!$A$3:$B$616, 2, FALSE),
IFERROR(VLOOKUP(J68, Trees!$A$3:$B$615, 2, FALSE),
IFERROR(VLOOKUP(J68, Animals!$A$3:$B$616, 2, FALSE),
IFERROR(VLOOKUP(J68, Gear!$A$3:$B$614, 2, FALSE),
IFERROR(VLOOKUP(J68, Workshop!$A$3:$B$604, 2, FALSE), 0))))) &lt; K68),
AND(NOT(ISBLANK(M68)),
IFERROR(VLOOKUP(M68, Crops!$A$3:$B$616, 2, FALSE),
IFERROR(VLOOKUP(M68, Trees!$A$3:$B$615, 2, FALSE),
IFERROR(VLOOKUP(M68, Animals!$A$3:$B$616, 2, FALSE),
IFERROR(VLOOKUP(M68, Gear!$A$3:$B$614, 2, FALSE),
IFERROR(VLOOKUP(M68, Workshop!$A$3:$B$604, 2, FALSE), 0))))) &lt; N68)), "X", "")</f>
        <v>X</v>
      </c>
    </row>
    <row r="69" spans="1:19" x14ac:dyDescent="0.25">
      <c r="A69" t="s">
        <v>206</v>
      </c>
      <c r="B69">
        <v>21</v>
      </c>
      <c r="C69">
        <f t="shared" si="7"/>
        <v>12</v>
      </c>
      <c r="D69">
        <f>SUMIF(Animals!G$3:G$616, A69, Animals!F$3:F$616)
+SUMIF(Gear!G$3:G$614, A69, Gear!F$3:F$614)
+SUMIF(Gear!H$3:H$614, A69, Gear!F$3:F$614)
+SUMIF(Gear!I$3:I$614, A69, Gear!F$3:F$614)
+SUMIF(Workshop!G$3:G$603, A69, Workshop!I$3:I$603)
+SUMIF(Workshop!J$3:J$603, A69, Workshop!L$3:L$603)
+SUMIF(Workshop!M$3:M$603, A69, Workshop!O$3:O$603)
+SUMIF(Workshop!P$3:P$603, A69, Workshop!R$3:R$603)
+SUMIF(Fish!G$3:G$616, A69, Fish!I$3:I$616)
+SUMIF(Fish!J$3:J$616, A69, Fish!L$3:L$616)</f>
        <v>9</v>
      </c>
      <c r="E69">
        <f t="shared" si="14"/>
        <v>21</v>
      </c>
      <c r="F69">
        <f t="shared" si="15"/>
        <v>0</v>
      </c>
      <c r="G69" t="s">
        <v>56</v>
      </c>
      <c r="H69">
        <v>3</v>
      </c>
      <c r="I69">
        <f t="shared" si="16"/>
        <v>0</v>
      </c>
      <c r="L69">
        <f t="shared" si="17"/>
        <v>0</v>
      </c>
      <c r="O69">
        <f t="shared" si="18"/>
        <v>0</v>
      </c>
      <c r="R69">
        <f t="shared" si="19"/>
        <v>0</v>
      </c>
      <c r="S69" t="str">
        <f>IF(OR(
AND(NOT(ISBLANK(G69)),
IFERROR(VLOOKUP(G69, Crops!$A$3:$B$616, 2, FALSE),
IFERROR(VLOOKUP(G69, Trees!$A$3:$B$615, 2, FALSE),
IFERROR(VLOOKUP(G69, Animals!$A$3:$B$616, 2, FALSE),
IFERROR(VLOOKUP(G69, Gear!$A$3:$B$614, 2, FALSE),
IFERROR(VLOOKUP(G69, Workshop!$A$3:$B$604, 2, FALSE), 0))))) &lt; H69),
AND(NOT(ISBLANK(J69)),
IFERROR(VLOOKUP(J69, Crops!$A$3:$B$616, 2, FALSE),
IFERROR(VLOOKUP(J69, Trees!$A$3:$B$615, 2, FALSE),
IFERROR(VLOOKUP(J69, Animals!$A$3:$B$616, 2, FALSE),
IFERROR(VLOOKUP(J69, Gear!$A$3:$B$614, 2, FALSE),
IFERROR(VLOOKUP(J69, Workshop!$A$3:$B$604, 2, FALSE), 0))))) &lt; K69),
AND(NOT(ISBLANK(M69)),
IFERROR(VLOOKUP(M69, Crops!$A$3:$B$616, 2, FALSE),
IFERROR(VLOOKUP(M69, Trees!$A$3:$B$615, 2, FALSE),
IFERROR(VLOOKUP(M69, Animals!$A$3:$B$616, 2, FALSE),
IFERROR(VLOOKUP(M69, Gear!$A$3:$B$614, 2, FALSE),
IFERROR(VLOOKUP(M69, Workshop!$A$3:$B$604, 2, FALSE), 0))))) &lt; N69)), "X", "")</f>
        <v/>
      </c>
    </row>
    <row r="70" spans="1:19" x14ac:dyDescent="0.25">
      <c r="A70" t="s">
        <v>231</v>
      </c>
      <c r="B70">
        <v>3</v>
      </c>
      <c r="C70">
        <f t="shared" si="7"/>
        <v>12</v>
      </c>
      <c r="D70">
        <f>SUMIF(Animals!G$3:G$616, A70, Animals!F$3:F$616)
+SUMIF(Gear!G$3:G$614, A70, Gear!F$3:F$614)
+SUMIF(Gear!H$3:H$614, A70, Gear!F$3:F$614)
+SUMIF(Gear!I$3:I$614, A70, Gear!F$3:F$614)
+SUMIF(Workshop!G$3:G$603, A70, Workshop!I$3:I$603)
+SUMIF(Workshop!J$3:J$603, A70, Workshop!L$3:L$603)
+SUMIF(Workshop!M$3:M$603, A70, Workshop!O$3:O$603)
+SUMIF(Workshop!P$3:P$603, A70, Workshop!R$3:R$603)
+SUMIF(Fish!G$3:G$616, A70, Fish!I$3:I$616)
+SUMIF(Fish!J$3:J$616, A70, Fish!L$3:L$616)</f>
        <v>0</v>
      </c>
      <c r="E70">
        <f t="shared" si="14"/>
        <v>12</v>
      </c>
      <c r="F70">
        <f t="shared" si="15"/>
        <v>9</v>
      </c>
      <c r="G70" t="s">
        <v>206</v>
      </c>
      <c r="H70">
        <v>1</v>
      </c>
      <c r="I70">
        <f t="shared" si="16"/>
        <v>9</v>
      </c>
      <c r="J70" t="s">
        <v>31</v>
      </c>
      <c r="K70">
        <v>20</v>
      </c>
      <c r="L70">
        <f t="shared" si="17"/>
        <v>180</v>
      </c>
      <c r="M70" t="s">
        <v>58</v>
      </c>
      <c r="N70">
        <v>5</v>
      </c>
      <c r="O70">
        <f t="shared" si="18"/>
        <v>45</v>
      </c>
      <c r="R70">
        <f t="shared" si="19"/>
        <v>0</v>
      </c>
      <c r="S70" t="str">
        <f>IF(OR(
AND(NOT(ISBLANK(G70)),
IFERROR(VLOOKUP(G70, Crops!$A$3:$B$616, 2, FALSE),
IFERROR(VLOOKUP(G70, Trees!$A$3:$B$615, 2, FALSE),
IFERROR(VLOOKUP(G70, Animals!$A$3:$B$616, 2, FALSE),
IFERROR(VLOOKUP(G70, Gear!$A$3:$B$614, 2, FALSE),
IFERROR(VLOOKUP(G70, Workshop!$A$3:$B$604, 2, FALSE), 0))))) &lt; H70),
AND(NOT(ISBLANK(J70)),
IFERROR(VLOOKUP(J70, Crops!$A$3:$B$616, 2, FALSE),
IFERROR(VLOOKUP(J70, Trees!$A$3:$B$615, 2, FALSE),
IFERROR(VLOOKUP(J70, Animals!$A$3:$B$616, 2, FALSE),
IFERROR(VLOOKUP(J70, Gear!$A$3:$B$614, 2, FALSE),
IFERROR(VLOOKUP(J70, Workshop!$A$3:$B$604, 2, FALSE), 0))))) &lt; K70),
AND(NOT(ISBLANK(M70)),
IFERROR(VLOOKUP(M70, Crops!$A$3:$B$616, 2, FALSE),
IFERROR(VLOOKUP(M70, Trees!$A$3:$B$615, 2, FALSE),
IFERROR(VLOOKUP(M70, Animals!$A$3:$B$616, 2, FALSE),
IFERROR(VLOOKUP(M70, Gear!$A$3:$B$614, 2, FALSE),
IFERROR(VLOOKUP(M70, Workshop!$A$3:$B$604, 2, FALSE), 0))))) &lt; N70)), "X", "")</f>
        <v>X</v>
      </c>
    </row>
    <row r="71" spans="1:19" x14ac:dyDescent="0.25">
      <c r="A71" t="s">
        <v>236</v>
      </c>
      <c r="B71">
        <v>0</v>
      </c>
      <c r="C71">
        <f t="shared" si="7"/>
        <v>12</v>
      </c>
      <c r="D71">
        <f>SUMIF(Animals!G$3:G$616, A71, Animals!F$3:F$616)
+SUMIF(Gear!G$3:G$614, A71, Gear!F$3:F$614)
+SUMIF(Gear!H$3:H$614, A71, Gear!F$3:F$614)
+SUMIF(Gear!I$3:I$614, A71, Gear!F$3:F$614)
+SUMIF(Workshop!G$3:G$603, A71, Workshop!I$3:I$603)
+SUMIF(Workshop!J$3:J$603, A71, Workshop!L$3:L$603)
+SUMIF(Workshop!M$3:M$603, A71, Workshop!O$3:O$603)
+SUMIF(Workshop!P$3:P$603, A71, Workshop!R$3:R$603)
+SUMIF(Fish!G$3:G$616, A71, Fish!I$3:I$616)
+SUMIF(Fish!J$3:J$616, A71, Fish!L$3:L$616)</f>
        <v>0</v>
      </c>
      <c r="E71">
        <f t="shared" si="14"/>
        <v>12</v>
      </c>
      <c r="F71">
        <f t="shared" si="15"/>
        <v>12</v>
      </c>
      <c r="G71" t="s">
        <v>73</v>
      </c>
      <c r="H71">
        <v>5</v>
      </c>
      <c r="I71">
        <f t="shared" si="16"/>
        <v>60</v>
      </c>
      <c r="J71" t="s">
        <v>20</v>
      </c>
      <c r="K71">
        <v>5</v>
      </c>
      <c r="L71">
        <f t="shared" si="17"/>
        <v>60</v>
      </c>
      <c r="M71" t="s">
        <v>30</v>
      </c>
      <c r="N71">
        <v>5</v>
      </c>
      <c r="O71">
        <f t="shared" si="18"/>
        <v>60</v>
      </c>
      <c r="R71">
        <f t="shared" si="19"/>
        <v>0</v>
      </c>
      <c r="S71" t="str">
        <f>IF(OR(
AND(NOT(ISBLANK(G71)),
IFERROR(VLOOKUP(G71, Crops!$A$3:$B$616, 2, FALSE),
IFERROR(VLOOKUP(G71, Trees!$A$3:$B$615, 2, FALSE),
IFERROR(VLOOKUP(G71, Animals!$A$3:$B$616, 2, FALSE),
IFERROR(VLOOKUP(G71, Gear!$A$3:$B$614, 2, FALSE),
IFERROR(VLOOKUP(G71, Workshop!$A$3:$B$604, 2, FALSE), 0))))) &lt; H71),
AND(NOT(ISBLANK(J71)),
IFERROR(VLOOKUP(J71, Crops!$A$3:$B$616, 2, FALSE),
IFERROR(VLOOKUP(J71, Trees!$A$3:$B$615, 2, FALSE),
IFERROR(VLOOKUP(J71, Animals!$A$3:$B$616, 2, FALSE),
IFERROR(VLOOKUP(J71, Gear!$A$3:$B$614, 2, FALSE),
IFERROR(VLOOKUP(J71, Workshop!$A$3:$B$604, 2, FALSE), 0))))) &lt; K71),
AND(NOT(ISBLANK(M71)),
IFERROR(VLOOKUP(M71, Crops!$A$3:$B$616, 2, FALSE),
IFERROR(VLOOKUP(M71, Trees!$A$3:$B$615, 2, FALSE),
IFERROR(VLOOKUP(M71, Animals!$A$3:$B$616, 2, FALSE),
IFERROR(VLOOKUP(M71, Gear!$A$3:$B$614, 2, FALSE),
IFERROR(VLOOKUP(M71, Workshop!$A$3:$B$604, 2, FALSE), 0))))) &lt; N71)), "X", "")</f>
        <v>X</v>
      </c>
    </row>
    <row r="72" spans="1:19" x14ac:dyDescent="0.25">
      <c r="B72">
        <v>0</v>
      </c>
      <c r="C72">
        <f t="shared" ref="C72:C116" si="20">$G$1</f>
        <v>12</v>
      </c>
      <c r="D72">
        <f>SUMIF(Animals!G$3:G$616, A72, Animals!F$3:F$616)
+SUMIF(Gear!G$3:G$614, A72, Gear!F$3:F$614)
+SUMIF(Gear!H$3:H$614, A72, Gear!F$3:F$614)
+SUMIF(Gear!I$3:I$614, A72, Gear!F$3:F$614)
+SUMIF(Workshop!G$3:G$603, A72, Workshop!I$3:I$603)
+SUMIF(Workshop!J$3:J$603, A72, Workshop!L$3:L$603)
+SUMIF(Workshop!M$3:M$603, A72, Workshop!O$3:O$603)
+SUMIF(Workshop!P$3:P$603, A72, Workshop!R$3:R$603)
+SUMIF(Fish!G$3:G$616, A72, Fish!I$3:I$616)
+SUMIF(Fish!J$3:J$616, A72, Fish!L$3:L$616)</f>
        <v>0</v>
      </c>
      <c r="E72">
        <f t="shared" ref="E72:E116" si="21">SUM(C72:D72)</f>
        <v>12</v>
      </c>
      <c r="F72">
        <f t="shared" ref="F72:F118" si="22">MAX(0, E72-B72)</f>
        <v>12</v>
      </c>
      <c r="I72">
        <f t="shared" ref="I72:I118" si="23">H72*F72</f>
        <v>0</v>
      </c>
      <c r="L72">
        <f t="shared" ref="L72:L118" si="24">F72*K72</f>
        <v>0</v>
      </c>
      <c r="O72">
        <f t="shared" ref="O72:O118" si="25">F72*N72</f>
        <v>0</v>
      </c>
      <c r="R72">
        <f t="shared" ref="R72:R122" si="26">F72*Q72</f>
        <v>0</v>
      </c>
      <c r="S72" t="str">
        <f>IF(OR(
AND(NOT(ISBLANK(G72)),
IFERROR(VLOOKUP(G72, Crops!$A$3:$B$616, 2, FALSE),
IFERROR(VLOOKUP(G72, Trees!$A$3:$B$615, 2, FALSE),
IFERROR(VLOOKUP(G72, Animals!$A$3:$B$616, 2, FALSE),
IFERROR(VLOOKUP(G72, Gear!$A$3:$B$614, 2, FALSE),
IFERROR(VLOOKUP(G72, Workshop!$A$3:$B$604, 2, FALSE), 0))))) &lt; H72),
AND(NOT(ISBLANK(J72)),
IFERROR(VLOOKUP(J72, Crops!$A$3:$B$616, 2, FALSE),
IFERROR(VLOOKUP(J72, Trees!$A$3:$B$615, 2, FALSE),
IFERROR(VLOOKUP(J72, Animals!$A$3:$B$616, 2, FALSE),
IFERROR(VLOOKUP(J72, Gear!$A$3:$B$614, 2, FALSE),
IFERROR(VLOOKUP(J72, Workshop!$A$3:$B$604, 2, FALSE), 0))))) &lt; K72),
AND(NOT(ISBLANK(M72)),
IFERROR(VLOOKUP(M72, Crops!$A$3:$B$616, 2, FALSE),
IFERROR(VLOOKUP(M72, Trees!$A$3:$B$615, 2, FALSE),
IFERROR(VLOOKUP(M72, Animals!$A$3:$B$616, 2, FALSE),
IFERROR(VLOOKUP(M72, Gear!$A$3:$B$614, 2, FALSE),
IFERROR(VLOOKUP(M72, Workshop!$A$3:$B$604, 2, FALSE), 0))))) &lt; N72)), "X", "")</f>
        <v/>
      </c>
    </row>
    <row r="73" spans="1:19" x14ac:dyDescent="0.25">
      <c r="B73">
        <v>0</v>
      </c>
      <c r="C73">
        <f t="shared" si="20"/>
        <v>12</v>
      </c>
      <c r="D73">
        <f>SUMIF(Animals!G$3:G$616, A73, Animals!F$3:F$616)
+SUMIF(Gear!G$3:G$614, A73, Gear!F$3:F$614)
+SUMIF(Gear!H$3:H$614, A73, Gear!F$3:F$614)
+SUMIF(Gear!I$3:I$614, A73, Gear!F$3:F$614)
+SUMIF(Workshop!G$3:G$603, A73, Workshop!I$3:I$603)
+SUMIF(Workshop!J$3:J$603, A73, Workshop!L$3:L$603)
+SUMIF(Workshop!M$3:M$603, A73, Workshop!O$3:O$603)
+SUMIF(Workshop!P$3:P$603, A73, Workshop!R$3:R$603)
+SUMIF(Fish!G$3:G$616, A73, Fish!I$3:I$616)
+SUMIF(Fish!J$3:J$616, A73, Fish!L$3:L$616)</f>
        <v>0</v>
      </c>
      <c r="E73">
        <f t="shared" si="21"/>
        <v>12</v>
      </c>
      <c r="F73">
        <f t="shared" si="22"/>
        <v>12</v>
      </c>
      <c r="I73">
        <f t="shared" si="23"/>
        <v>0</v>
      </c>
      <c r="L73">
        <f t="shared" si="24"/>
        <v>0</v>
      </c>
      <c r="O73">
        <f t="shared" si="25"/>
        <v>0</v>
      </c>
      <c r="R73">
        <f t="shared" si="26"/>
        <v>0</v>
      </c>
      <c r="S73" t="str">
        <f>IF(OR(
AND(NOT(ISBLANK(G73)),
IFERROR(VLOOKUP(G73, Crops!$A$3:$B$616, 2, FALSE),
IFERROR(VLOOKUP(G73, Trees!$A$3:$B$615, 2, FALSE),
IFERROR(VLOOKUP(G73, Animals!$A$3:$B$616, 2, FALSE),
IFERROR(VLOOKUP(G73, Gear!$A$3:$B$614, 2, FALSE),
IFERROR(VLOOKUP(G73, Workshop!$A$3:$B$604, 2, FALSE), 0))))) &lt; H73),
AND(NOT(ISBLANK(J73)),
IFERROR(VLOOKUP(J73, Crops!$A$3:$B$616, 2, FALSE),
IFERROR(VLOOKUP(J73, Trees!$A$3:$B$615, 2, FALSE),
IFERROR(VLOOKUP(J73, Animals!$A$3:$B$616, 2, FALSE),
IFERROR(VLOOKUP(J73, Gear!$A$3:$B$614, 2, FALSE),
IFERROR(VLOOKUP(J73, Workshop!$A$3:$B$604, 2, FALSE), 0))))) &lt; K73),
AND(NOT(ISBLANK(M73)),
IFERROR(VLOOKUP(M73, Crops!$A$3:$B$616, 2, FALSE),
IFERROR(VLOOKUP(M73, Trees!$A$3:$B$615, 2, FALSE),
IFERROR(VLOOKUP(M73, Animals!$A$3:$B$616, 2, FALSE),
IFERROR(VLOOKUP(M73, Gear!$A$3:$B$614, 2, FALSE),
IFERROR(VLOOKUP(M73, Workshop!$A$3:$B$604, 2, FALSE), 0))))) &lt; N73)), "X", "")</f>
        <v/>
      </c>
    </row>
    <row r="74" spans="1:19" x14ac:dyDescent="0.25">
      <c r="B74">
        <v>0</v>
      </c>
      <c r="C74">
        <f t="shared" si="20"/>
        <v>12</v>
      </c>
      <c r="D74">
        <f>SUMIF(Animals!G$3:G$616, A74, Animals!F$3:F$616)
+SUMIF(Gear!G$3:G$614, A74, Gear!F$3:F$614)
+SUMIF(Gear!H$3:H$614, A74, Gear!F$3:F$614)
+SUMIF(Gear!I$3:I$614, A74, Gear!F$3:F$614)
+SUMIF(Workshop!G$3:G$603, A74, Workshop!I$3:I$603)
+SUMIF(Workshop!J$3:J$603, A74, Workshop!L$3:L$603)
+SUMIF(Workshop!M$3:M$603, A74, Workshop!O$3:O$603)
+SUMIF(Workshop!P$3:P$603, A74, Workshop!R$3:R$603)
+SUMIF(Fish!G$3:G$616, A74, Fish!I$3:I$616)
+SUMIF(Fish!J$3:J$616, A74, Fish!L$3:L$616)</f>
        <v>0</v>
      </c>
      <c r="E74">
        <f t="shared" si="21"/>
        <v>12</v>
      </c>
      <c r="F74">
        <f t="shared" si="22"/>
        <v>12</v>
      </c>
      <c r="I74">
        <f t="shared" si="23"/>
        <v>0</v>
      </c>
      <c r="L74">
        <f t="shared" si="24"/>
        <v>0</v>
      </c>
      <c r="O74">
        <f t="shared" si="25"/>
        <v>0</v>
      </c>
      <c r="R74">
        <f t="shared" si="26"/>
        <v>0</v>
      </c>
      <c r="S74" t="str">
        <f>IF(OR(
AND(NOT(ISBLANK(G74)),
IFERROR(VLOOKUP(G74, Crops!$A$3:$B$616, 2, FALSE),
IFERROR(VLOOKUP(G74, Trees!$A$3:$B$615, 2, FALSE),
IFERROR(VLOOKUP(G74, Animals!$A$3:$B$616, 2, FALSE),
IFERROR(VLOOKUP(G74, Gear!$A$3:$B$614, 2, FALSE),
IFERROR(VLOOKUP(G74, Workshop!$A$3:$B$604, 2, FALSE), 0))))) &lt; H74),
AND(NOT(ISBLANK(J74)),
IFERROR(VLOOKUP(J74, Crops!$A$3:$B$616, 2, FALSE),
IFERROR(VLOOKUP(J74, Trees!$A$3:$B$615, 2, FALSE),
IFERROR(VLOOKUP(J74, Animals!$A$3:$B$616, 2, FALSE),
IFERROR(VLOOKUP(J74, Gear!$A$3:$B$614, 2, FALSE),
IFERROR(VLOOKUP(J74, Workshop!$A$3:$B$604, 2, FALSE), 0))))) &lt; K74),
AND(NOT(ISBLANK(M74)),
IFERROR(VLOOKUP(M74, Crops!$A$3:$B$616, 2, FALSE),
IFERROR(VLOOKUP(M74, Trees!$A$3:$B$615, 2, FALSE),
IFERROR(VLOOKUP(M74, Animals!$A$3:$B$616, 2, FALSE),
IFERROR(VLOOKUP(M74, Gear!$A$3:$B$614, 2, FALSE),
IFERROR(VLOOKUP(M74, Workshop!$A$3:$B$604, 2, FALSE), 0))))) &lt; N74)), "X", "")</f>
        <v/>
      </c>
    </row>
    <row r="75" spans="1:19" x14ac:dyDescent="0.25">
      <c r="B75">
        <v>0</v>
      </c>
      <c r="C75">
        <f t="shared" si="20"/>
        <v>12</v>
      </c>
      <c r="D75">
        <f>SUMIF(Animals!G$3:G$616, A75, Animals!F$3:F$616)
+SUMIF(Gear!G$3:G$614, A75, Gear!F$3:F$614)
+SUMIF(Gear!H$3:H$614, A75, Gear!F$3:F$614)
+SUMIF(Gear!I$3:I$614, A75, Gear!F$3:F$614)
+SUMIF(Workshop!G$3:G$603, A75, Workshop!I$3:I$603)
+SUMIF(Workshop!J$3:J$603, A75, Workshop!L$3:L$603)
+SUMIF(Workshop!M$3:M$603, A75, Workshop!O$3:O$603)
+SUMIF(Workshop!P$3:P$603, A75, Workshop!R$3:R$603)
+SUMIF(Fish!G$3:G$616, A75, Fish!I$3:I$616)
+SUMIF(Fish!J$3:J$616, A75, Fish!L$3:L$616)</f>
        <v>0</v>
      </c>
      <c r="E75">
        <f t="shared" si="21"/>
        <v>12</v>
      </c>
      <c r="F75">
        <f t="shared" si="22"/>
        <v>12</v>
      </c>
      <c r="I75">
        <f t="shared" si="23"/>
        <v>0</v>
      </c>
      <c r="L75">
        <f t="shared" si="24"/>
        <v>0</v>
      </c>
      <c r="O75">
        <f t="shared" si="25"/>
        <v>0</v>
      </c>
      <c r="R75">
        <f t="shared" si="26"/>
        <v>0</v>
      </c>
      <c r="S75" t="str">
        <f>IF(OR(
AND(NOT(ISBLANK(G75)),
IFERROR(VLOOKUP(G75, Crops!$A$3:$B$616, 2, FALSE),
IFERROR(VLOOKUP(G75, Trees!$A$3:$B$615, 2, FALSE),
IFERROR(VLOOKUP(G75, Animals!$A$3:$B$616, 2, FALSE),
IFERROR(VLOOKUP(G75, Gear!$A$3:$B$614, 2, FALSE),
IFERROR(VLOOKUP(G75, Workshop!$A$3:$B$604, 2, FALSE), 0))))) &lt; H75),
AND(NOT(ISBLANK(J75)),
IFERROR(VLOOKUP(J75, Crops!$A$3:$B$616, 2, FALSE),
IFERROR(VLOOKUP(J75, Trees!$A$3:$B$615, 2, FALSE),
IFERROR(VLOOKUP(J75, Animals!$A$3:$B$616, 2, FALSE),
IFERROR(VLOOKUP(J75, Gear!$A$3:$B$614, 2, FALSE),
IFERROR(VLOOKUP(J75, Workshop!$A$3:$B$604, 2, FALSE), 0))))) &lt; K75),
AND(NOT(ISBLANK(M75)),
IFERROR(VLOOKUP(M75, Crops!$A$3:$B$616, 2, FALSE),
IFERROR(VLOOKUP(M75, Trees!$A$3:$B$615, 2, FALSE),
IFERROR(VLOOKUP(M75, Animals!$A$3:$B$616, 2, FALSE),
IFERROR(VLOOKUP(M75, Gear!$A$3:$B$614, 2, FALSE),
IFERROR(VLOOKUP(M75, Workshop!$A$3:$B$604, 2, FALSE), 0))))) &lt; N75)), "X", "")</f>
        <v/>
      </c>
    </row>
    <row r="76" spans="1:19" x14ac:dyDescent="0.25">
      <c r="B76">
        <v>0</v>
      </c>
      <c r="C76">
        <f t="shared" si="20"/>
        <v>12</v>
      </c>
      <c r="D76">
        <f>SUMIF(Animals!G$3:G$616, A76, Animals!F$3:F$616)
+SUMIF(Gear!G$3:G$614, A76, Gear!F$3:F$614)
+SUMIF(Gear!H$3:H$614, A76, Gear!F$3:F$614)
+SUMIF(Gear!I$3:I$614, A76, Gear!F$3:F$614)
+SUMIF(Workshop!G$3:G$603, A76, Workshop!I$3:I$603)
+SUMIF(Workshop!J$3:J$603, A76, Workshop!L$3:L$603)
+SUMIF(Workshop!M$3:M$603, A76, Workshop!O$3:O$603)
+SUMIF(Workshop!P$3:P$603, A76, Workshop!R$3:R$603)
+SUMIF(Fish!G$3:G$616, A76, Fish!I$3:I$616)
+SUMIF(Fish!J$3:J$616, A76, Fish!L$3:L$616)</f>
        <v>0</v>
      </c>
      <c r="E76">
        <f t="shared" si="21"/>
        <v>12</v>
      </c>
      <c r="F76">
        <f t="shared" si="22"/>
        <v>12</v>
      </c>
      <c r="I76">
        <f t="shared" si="23"/>
        <v>0</v>
      </c>
      <c r="L76">
        <f t="shared" si="24"/>
        <v>0</v>
      </c>
      <c r="O76">
        <f t="shared" si="25"/>
        <v>0</v>
      </c>
      <c r="R76">
        <f t="shared" si="26"/>
        <v>0</v>
      </c>
      <c r="S76" t="str">
        <f>IF(OR(
AND(NOT(ISBLANK(G76)),
IFERROR(VLOOKUP(G76, Crops!$A$3:$B$616, 2, FALSE),
IFERROR(VLOOKUP(G76, Trees!$A$3:$B$615, 2, FALSE),
IFERROR(VLOOKUP(G76, Animals!$A$3:$B$616, 2, FALSE),
IFERROR(VLOOKUP(G76, Gear!$A$3:$B$614, 2, FALSE),
IFERROR(VLOOKUP(G76, Workshop!$A$3:$B$604, 2, FALSE), 0))))) &lt; H76),
AND(NOT(ISBLANK(J76)),
IFERROR(VLOOKUP(J76, Crops!$A$3:$B$616, 2, FALSE),
IFERROR(VLOOKUP(J76, Trees!$A$3:$B$615, 2, FALSE),
IFERROR(VLOOKUP(J76, Animals!$A$3:$B$616, 2, FALSE),
IFERROR(VLOOKUP(J76, Gear!$A$3:$B$614, 2, FALSE),
IFERROR(VLOOKUP(J76, Workshop!$A$3:$B$604, 2, FALSE), 0))))) &lt; K76),
AND(NOT(ISBLANK(M76)),
IFERROR(VLOOKUP(M76, Crops!$A$3:$B$616, 2, FALSE),
IFERROR(VLOOKUP(M76, Trees!$A$3:$B$615, 2, FALSE),
IFERROR(VLOOKUP(M76, Animals!$A$3:$B$616, 2, FALSE),
IFERROR(VLOOKUP(M76, Gear!$A$3:$B$614, 2, FALSE),
IFERROR(VLOOKUP(M76, Workshop!$A$3:$B$604, 2, FALSE), 0))))) &lt; N76)), "X", "")</f>
        <v/>
      </c>
    </row>
    <row r="77" spans="1:19" x14ac:dyDescent="0.25">
      <c r="B77">
        <v>0</v>
      </c>
      <c r="C77">
        <f t="shared" si="20"/>
        <v>12</v>
      </c>
      <c r="D77">
        <f>SUMIF(Animals!G$3:G$616, A77, Animals!F$3:F$616)
+SUMIF(Gear!G$3:G$614, A77, Gear!F$3:F$614)
+SUMIF(Gear!H$3:H$614, A77, Gear!F$3:F$614)
+SUMIF(Gear!I$3:I$614, A77, Gear!F$3:F$614)
+SUMIF(Workshop!G$3:G$603, A77, Workshop!I$3:I$603)
+SUMIF(Workshop!J$3:J$603, A77, Workshop!L$3:L$603)
+SUMIF(Workshop!M$3:M$603, A77, Workshop!O$3:O$603)
+SUMIF(Workshop!P$3:P$603, A77, Workshop!R$3:R$603)
+SUMIF(Fish!G$3:G$616, A77, Fish!I$3:I$616)
+SUMIF(Fish!J$3:J$616, A77, Fish!L$3:L$616)</f>
        <v>0</v>
      </c>
      <c r="E77">
        <f t="shared" si="21"/>
        <v>12</v>
      </c>
      <c r="F77">
        <f t="shared" si="22"/>
        <v>12</v>
      </c>
      <c r="I77">
        <f t="shared" si="23"/>
        <v>0</v>
      </c>
      <c r="L77">
        <f t="shared" si="24"/>
        <v>0</v>
      </c>
      <c r="O77">
        <f t="shared" si="25"/>
        <v>0</v>
      </c>
      <c r="R77">
        <f t="shared" si="26"/>
        <v>0</v>
      </c>
      <c r="S77" t="str">
        <f>IF(OR(
AND(NOT(ISBLANK(G77)),
IFERROR(VLOOKUP(G77, Crops!$A$3:$B$616, 2, FALSE),
IFERROR(VLOOKUP(G77, Trees!$A$3:$B$615, 2, FALSE),
IFERROR(VLOOKUP(G77, Animals!$A$3:$B$616, 2, FALSE),
IFERROR(VLOOKUP(G77, Gear!$A$3:$B$614, 2, FALSE),
IFERROR(VLOOKUP(G77, Workshop!$A$3:$B$604, 2, FALSE), 0))))) &lt; H77),
AND(NOT(ISBLANK(J77)),
IFERROR(VLOOKUP(J77, Crops!$A$3:$B$616, 2, FALSE),
IFERROR(VLOOKUP(J77, Trees!$A$3:$B$615, 2, FALSE),
IFERROR(VLOOKUP(J77, Animals!$A$3:$B$616, 2, FALSE),
IFERROR(VLOOKUP(J77, Gear!$A$3:$B$614, 2, FALSE),
IFERROR(VLOOKUP(J77, Workshop!$A$3:$B$604, 2, FALSE), 0))))) &lt; K77),
AND(NOT(ISBLANK(M77)),
IFERROR(VLOOKUP(M77, Crops!$A$3:$B$616, 2, FALSE),
IFERROR(VLOOKUP(M77, Trees!$A$3:$B$615, 2, FALSE),
IFERROR(VLOOKUP(M77, Animals!$A$3:$B$616, 2, FALSE),
IFERROR(VLOOKUP(M77, Gear!$A$3:$B$614, 2, FALSE),
IFERROR(VLOOKUP(M77, Workshop!$A$3:$B$604, 2, FALSE), 0))))) &lt; N77)), "X", "")</f>
        <v/>
      </c>
    </row>
    <row r="78" spans="1:19" x14ac:dyDescent="0.25">
      <c r="B78">
        <v>0</v>
      </c>
      <c r="C78">
        <f t="shared" si="20"/>
        <v>12</v>
      </c>
      <c r="D78">
        <f>SUMIF(Animals!G$3:G$616, A78, Animals!F$3:F$616)
+SUMIF(Gear!G$3:G$614, A78, Gear!F$3:F$614)
+SUMIF(Gear!H$3:H$614, A78, Gear!F$3:F$614)
+SUMIF(Gear!I$3:I$614, A78, Gear!F$3:F$614)
+SUMIF(Workshop!G$3:G$603, A78, Workshop!I$3:I$603)
+SUMIF(Workshop!J$3:J$603, A78, Workshop!L$3:L$603)
+SUMIF(Workshop!M$3:M$603, A78, Workshop!O$3:O$603)
+SUMIF(Workshop!P$3:P$603, A78, Workshop!R$3:R$603)
+SUMIF(Fish!G$3:G$616, A78, Fish!I$3:I$616)
+SUMIF(Fish!J$3:J$616, A78, Fish!L$3:L$616)</f>
        <v>0</v>
      </c>
      <c r="E78">
        <f t="shared" si="21"/>
        <v>12</v>
      </c>
      <c r="F78">
        <f t="shared" si="22"/>
        <v>12</v>
      </c>
      <c r="I78">
        <f t="shared" si="23"/>
        <v>0</v>
      </c>
      <c r="L78">
        <f t="shared" si="24"/>
        <v>0</v>
      </c>
      <c r="O78">
        <f t="shared" si="25"/>
        <v>0</v>
      </c>
      <c r="R78">
        <f t="shared" si="26"/>
        <v>0</v>
      </c>
      <c r="S78" t="str">
        <f>IF(OR(
AND(NOT(ISBLANK(G78)),
IFERROR(VLOOKUP(G78, Crops!$A$3:$B$616, 2, FALSE),
IFERROR(VLOOKUP(G78, Trees!$A$3:$B$615, 2, FALSE),
IFERROR(VLOOKUP(G78, Animals!$A$3:$B$616, 2, FALSE),
IFERROR(VLOOKUP(G78, Gear!$A$3:$B$614, 2, FALSE),
IFERROR(VLOOKUP(G78, Workshop!$A$3:$B$604, 2, FALSE), 0))))) &lt; H78),
AND(NOT(ISBLANK(J78)),
IFERROR(VLOOKUP(J78, Crops!$A$3:$B$616, 2, FALSE),
IFERROR(VLOOKUP(J78, Trees!$A$3:$B$615, 2, FALSE),
IFERROR(VLOOKUP(J78, Animals!$A$3:$B$616, 2, FALSE),
IFERROR(VLOOKUP(J78, Gear!$A$3:$B$614, 2, FALSE),
IFERROR(VLOOKUP(J78, Workshop!$A$3:$B$604, 2, FALSE), 0))))) &lt; K78),
AND(NOT(ISBLANK(M78)),
IFERROR(VLOOKUP(M78, Crops!$A$3:$B$616, 2, FALSE),
IFERROR(VLOOKUP(M78, Trees!$A$3:$B$615, 2, FALSE),
IFERROR(VLOOKUP(M78, Animals!$A$3:$B$616, 2, FALSE),
IFERROR(VLOOKUP(M78, Gear!$A$3:$B$614, 2, FALSE),
IFERROR(VLOOKUP(M78, Workshop!$A$3:$B$604, 2, FALSE), 0))))) &lt; N78)), "X", "")</f>
        <v/>
      </c>
    </row>
    <row r="79" spans="1:19" x14ac:dyDescent="0.25">
      <c r="B79">
        <v>0</v>
      </c>
      <c r="C79">
        <f t="shared" si="20"/>
        <v>12</v>
      </c>
      <c r="D79">
        <f>SUMIF(Animals!G$3:G$616, A79, Animals!F$3:F$616)
+SUMIF(Gear!G$3:G$614, A79, Gear!F$3:F$614)
+SUMIF(Gear!H$3:H$614, A79, Gear!F$3:F$614)
+SUMIF(Gear!I$3:I$614, A79, Gear!F$3:F$614)
+SUMIF(Workshop!G$3:G$603, A79, Workshop!I$3:I$603)
+SUMIF(Workshop!J$3:J$603, A79, Workshop!L$3:L$603)
+SUMIF(Workshop!M$3:M$603, A79, Workshop!O$3:O$603)
+SUMIF(Workshop!P$3:P$603, A79, Workshop!R$3:R$603)
+SUMIF(Fish!G$3:G$616, A79, Fish!I$3:I$616)
+SUMIF(Fish!J$3:J$616, A79, Fish!L$3:L$616)</f>
        <v>0</v>
      </c>
      <c r="E79">
        <f t="shared" si="21"/>
        <v>12</v>
      </c>
      <c r="F79">
        <f t="shared" si="22"/>
        <v>12</v>
      </c>
      <c r="I79">
        <f t="shared" si="23"/>
        <v>0</v>
      </c>
      <c r="L79">
        <f t="shared" si="24"/>
        <v>0</v>
      </c>
      <c r="O79">
        <f t="shared" si="25"/>
        <v>0</v>
      </c>
      <c r="R79">
        <f t="shared" si="26"/>
        <v>0</v>
      </c>
      <c r="S79" t="str">
        <f>IF(OR(
AND(NOT(ISBLANK(G79)),
IFERROR(VLOOKUP(G79, Crops!$A$3:$B$616, 2, FALSE),
IFERROR(VLOOKUP(G79, Trees!$A$3:$B$615, 2, FALSE),
IFERROR(VLOOKUP(G79, Animals!$A$3:$B$616, 2, FALSE),
IFERROR(VLOOKUP(G79, Gear!$A$3:$B$614, 2, FALSE),
IFERROR(VLOOKUP(G79, Workshop!$A$3:$B$604, 2, FALSE), 0))))) &lt; H79),
AND(NOT(ISBLANK(J79)),
IFERROR(VLOOKUP(J79, Crops!$A$3:$B$616, 2, FALSE),
IFERROR(VLOOKUP(J79, Trees!$A$3:$B$615, 2, FALSE),
IFERROR(VLOOKUP(J79, Animals!$A$3:$B$616, 2, FALSE),
IFERROR(VLOOKUP(J79, Gear!$A$3:$B$614, 2, FALSE),
IFERROR(VLOOKUP(J79, Workshop!$A$3:$B$604, 2, FALSE), 0))))) &lt; K79),
AND(NOT(ISBLANK(M79)),
IFERROR(VLOOKUP(M79, Crops!$A$3:$B$616, 2, FALSE),
IFERROR(VLOOKUP(M79, Trees!$A$3:$B$615, 2, FALSE),
IFERROR(VLOOKUP(M79, Animals!$A$3:$B$616, 2, FALSE),
IFERROR(VLOOKUP(M79, Gear!$A$3:$B$614, 2, FALSE),
IFERROR(VLOOKUP(M79, Workshop!$A$3:$B$604, 2, FALSE), 0))))) &lt; N79)), "X", "")</f>
        <v/>
      </c>
    </row>
    <row r="80" spans="1:19" x14ac:dyDescent="0.25">
      <c r="B80">
        <v>0</v>
      </c>
      <c r="C80">
        <f t="shared" si="20"/>
        <v>12</v>
      </c>
      <c r="D80">
        <f>SUMIF(Animals!G$3:G$616, A80, Animals!F$3:F$616)
+SUMIF(Gear!G$3:G$614, A80, Gear!F$3:F$614)
+SUMIF(Gear!H$3:H$614, A80, Gear!F$3:F$614)
+SUMIF(Gear!I$3:I$614, A80, Gear!F$3:F$614)
+SUMIF(Workshop!G$3:G$603, A80, Workshop!I$3:I$603)
+SUMIF(Workshop!J$3:J$603, A80, Workshop!L$3:L$603)
+SUMIF(Workshop!M$3:M$603, A80, Workshop!O$3:O$603)
+SUMIF(Workshop!P$3:P$603, A80, Workshop!R$3:R$603)
+SUMIF(Fish!G$3:G$616, A80, Fish!I$3:I$616)
+SUMIF(Fish!J$3:J$616, A80, Fish!L$3:L$616)</f>
        <v>0</v>
      </c>
      <c r="E80">
        <f t="shared" si="21"/>
        <v>12</v>
      </c>
      <c r="F80">
        <f t="shared" si="22"/>
        <v>12</v>
      </c>
      <c r="I80">
        <f t="shared" si="23"/>
        <v>0</v>
      </c>
      <c r="L80">
        <f t="shared" si="24"/>
        <v>0</v>
      </c>
      <c r="O80">
        <f t="shared" si="25"/>
        <v>0</v>
      </c>
      <c r="R80">
        <f t="shared" si="26"/>
        <v>0</v>
      </c>
      <c r="S80" t="str">
        <f>IF(OR(
AND(NOT(ISBLANK(G80)),
IFERROR(VLOOKUP(G80, Crops!$A$3:$B$616, 2, FALSE),
IFERROR(VLOOKUP(G80, Trees!$A$3:$B$615, 2, FALSE),
IFERROR(VLOOKUP(G80, Animals!$A$3:$B$616, 2, FALSE),
IFERROR(VLOOKUP(G80, Gear!$A$3:$B$614, 2, FALSE),
IFERROR(VLOOKUP(G80, Workshop!$A$3:$B$604, 2, FALSE), 0))))) &lt; H80),
AND(NOT(ISBLANK(J80)),
IFERROR(VLOOKUP(J80, Crops!$A$3:$B$616, 2, FALSE),
IFERROR(VLOOKUP(J80, Trees!$A$3:$B$615, 2, FALSE),
IFERROR(VLOOKUP(J80, Animals!$A$3:$B$616, 2, FALSE),
IFERROR(VLOOKUP(J80, Gear!$A$3:$B$614, 2, FALSE),
IFERROR(VLOOKUP(J80, Workshop!$A$3:$B$604, 2, FALSE), 0))))) &lt; K80),
AND(NOT(ISBLANK(M80)),
IFERROR(VLOOKUP(M80, Crops!$A$3:$B$616, 2, FALSE),
IFERROR(VLOOKUP(M80, Trees!$A$3:$B$615, 2, FALSE),
IFERROR(VLOOKUP(M80, Animals!$A$3:$B$616, 2, FALSE),
IFERROR(VLOOKUP(M80, Gear!$A$3:$B$614, 2, FALSE),
IFERROR(VLOOKUP(M80, Workshop!$A$3:$B$604, 2, FALSE), 0))))) &lt; N80)), "X", "")</f>
        <v/>
      </c>
    </row>
    <row r="81" spans="2:19" x14ac:dyDescent="0.25">
      <c r="B81">
        <v>0</v>
      </c>
      <c r="C81">
        <f t="shared" si="20"/>
        <v>12</v>
      </c>
      <c r="D81">
        <f>SUMIF(Animals!G$3:G$616, A81, Animals!F$3:F$616)
+SUMIF(Gear!G$3:G$614, A81, Gear!F$3:F$614)
+SUMIF(Gear!H$3:H$614, A81, Gear!F$3:F$614)
+SUMIF(Gear!I$3:I$614, A81, Gear!F$3:F$614)
+SUMIF(Workshop!G$3:G$603, A81, Workshop!I$3:I$603)
+SUMIF(Workshop!J$3:J$603, A81, Workshop!L$3:L$603)
+SUMIF(Workshop!M$3:M$603, A81, Workshop!O$3:O$603)
+SUMIF(Workshop!P$3:P$603, A81, Workshop!R$3:R$603)
+SUMIF(Fish!G$3:G$616, A81, Fish!I$3:I$616)
+SUMIF(Fish!J$3:J$616, A81, Fish!L$3:L$616)</f>
        <v>0</v>
      </c>
      <c r="E81">
        <f t="shared" si="21"/>
        <v>12</v>
      </c>
      <c r="F81">
        <f t="shared" si="22"/>
        <v>12</v>
      </c>
      <c r="I81">
        <f t="shared" si="23"/>
        <v>0</v>
      </c>
      <c r="L81">
        <f t="shared" si="24"/>
        <v>0</v>
      </c>
      <c r="O81">
        <f t="shared" si="25"/>
        <v>0</v>
      </c>
      <c r="R81">
        <f t="shared" si="26"/>
        <v>0</v>
      </c>
      <c r="S81" t="str">
        <f>IF(OR(
AND(NOT(ISBLANK(G81)),
IFERROR(VLOOKUP(G81, Crops!$A$3:$B$616, 2, FALSE),
IFERROR(VLOOKUP(G81, Trees!$A$3:$B$615, 2, FALSE),
IFERROR(VLOOKUP(G81, Animals!$A$3:$B$616, 2, FALSE),
IFERROR(VLOOKUP(G81, Gear!$A$3:$B$614, 2, FALSE),
IFERROR(VLOOKUP(G81, Workshop!$A$3:$B$604, 2, FALSE), 0))))) &lt; H81),
AND(NOT(ISBLANK(J81)),
IFERROR(VLOOKUP(J81, Crops!$A$3:$B$616, 2, FALSE),
IFERROR(VLOOKUP(J81, Trees!$A$3:$B$615, 2, FALSE),
IFERROR(VLOOKUP(J81, Animals!$A$3:$B$616, 2, FALSE),
IFERROR(VLOOKUP(J81, Gear!$A$3:$B$614, 2, FALSE),
IFERROR(VLOOKUP(J81, Workshop!$A$3:$B$604, 2, FALSE), 0))))) &lt; K81),
AND(NOT(ISBLANK(M81)),
IFERROR(VLOOKUP(M81, Crops!$A$3:$B$616, 2, FALSE),
IFERROR(VLOOKUP(M81, Trees!$A$3:$B$615, 2, FALSE),
IFERROR(VLOOKUP(M81, Animals!$A$3:$B$616, 2, FALSE),
IFERROR(VLOOKUP(M81, Gear!$A$3:$B$614, 2, FALSE),
IFERROR(VLOOKUP(M81, Workshop!$A$3:$B$604, 2, FALSE), 0))))) &lt; N81)), "X", "")</f>
        <v/>
      </c>
    </row>
    <row r="82" spans="2:19" x14ac:dyDescent="0.25">
      <c r="B82">
        <v>0</v>
      </c>
      <c r="C82">
        <f t="shared" si="20"/>
        <v>12</v>
      </c>
      <c r="D82">
        <f>SUMIF(Animals!G$3:G$616, A82, Animals!F$3:F$616)
+SUMIF(Gear!G$3:G$614, A82, Gear!F$3:F$614)
+SUMIF(Gear!H$3:H$614, A82, Gear!F$3:F$614)
+SUMIF(Gear!I$3:I$614, A82, Gear!F$3:F$614)
+SUMIF(Workshop!G$3:G$603, A82, Workshop!I$3:I$603)
+SUMIF(Workshop!J$3:J$603, A82, Workshop!L$3:L$603)
+SUMIF(Workshop!M$3:M$603, A82, Workshop!O$3:O$603)
+SUMIF(Workshop!P$3:P$603, A82, Workshop!R$3:R$603)
+SUMIF(Fish!G$3:G$616, A82, Fish!I$3:I$616)
+SUMIF(Fish!J$3:J$616, A82, Fish!L$3:L$616)</f>
        <v>0</v>
      </c>
      <c r="E82">
        <f t="shared" si="21"/>
        <v>12</v>
      </c>
      <c r="F82">
        <f t="shared" si="22"/>
        <v>12</v>
      </c>
      <c r="I82">
        <f t="shared" si="23"/>
        <v>0</v>
      </c>
      <c r="L82">
        <f t="shared" si="24"/>
        <v>0</v>
      </c>
      <c r="O82">
        <f t="shared" si="25"/>
        <v>0</v>
      </c>
      <c r="R82">
        <f t="shared" si="26"/>
        <v>0</v>
      </c>
      <c r="S82" t="str">
        <f>IF(OR(
AND(NOT(ISBLANK(G82)),
IFERROR(VLOOKUP(G82, Crops!$A$3:$B$616, 2, FALSE),
IFERROR(VLOOKUP(G82, Trees!$A$3:$B$615, 2, FALSE),
IFERROR(VLOOKUP(G82, Animals!$A$3:$B$616, 2, FALSE),
IFERROR(VLOOKUP(G82, Gear!$A$3:$B$614, 2, FALSE),
IFERROR(VLOOKUP(G82, Workshop!$A$3:$B$604, 2, FALSE), 0))))) &lt; H82),
AND(NOT(ISBLANK(J82)),
IFERROR(VLOOKUP(J82, Crops!$A$3:$B$616, 2, FALSE),
IFERROR(VLOOKUP(J82, Trees!$A$3:$B$615, 2, FALSE),
IFERROR(VLOOKUP(J82, Animals!$A$3:$B$616, 2, FALSE),
IFERROR(VLOOKUP(J82, Gear!$A$3:$B$614, 2, FALSE),
IFERROR(VLOOKUP(J82, Workshop!$A$3:$B$604, 2, FALSE), 0))))) &lt; K82),
AND(NOT(ISBLANK(M82)),
IFERROR(VLOOKUP(M82, Crops!$A$3:$B$616, 2, FALSE),
IFERROR(VLOOKUP(M82, Trees!$A$3:$B$615, 2, FALSE),
IFERROR(VLOOKUP(M82, Animals!$A$3:$B$616, 2, FALSE),
IFERROR(VLOOKUP(M82, Gear!$A$3:$B$614, 2, FALSE),
IFERROR(VLOOKUP(M82, Workshop!$A$3:$B$604, 2, FALSE), 0))))) &lt; N82)), "X", "")</f>
        <v/>
      </c>
    </row>
    <row r="83" spans="2:19" x14ac:dyDescent="0.25">
      <c r="B83">
        <v>0</v>
      </c>
      <c r="C83">
        <f t="shared" si="20"/>
        <v>12</v>
      </c>
      <c r="D83">
        <f>SUMIF(Animals!G$3:G$616, A83, Animals!F$3:F$616)
+SUMIF(Gear!G$3:G$614, A83, Gear!F$3:F$614)
+SUMIF(Gear!H$3:H$614, A83, Gear!F$3:F$614)
+SUMIF(Gear!I$3:I$614, A83, Gear!F$3:F$614)
+SUMIF(Workshop!G$3:G$603, A83, Workshop!I$3:I$603)
+SUMIF(Workshop!J$3:J$603, A83, Workshop!L$3:L$603)
+SUMIF(Workshop!M$3:M$603, A83, Workshop!O$3:O$603)
+SUMIF(Workshop!P$3:P$603, A83, Workshop!R$3:R$603)
+SUMIF(Fish!G$3:G$616, A83, Fish!I$3:I$616)
+SUMIF(Fish!J$3:J$616, A83, Fish!L$3:L$616)</f>
        <v>0</v>
      </c>
      <c r="E83">
        <f t="shared" si="21"/>
        <v>12</v>
      </c>
      <c r="F83">
        <f t="shared" si="22"/>
        <v>12</v>
      </c>
      <c r="I83">
        <f t="shared" si="23"/>
        <v>0</v>
      </c>
      <c r="L83">
        <f t="shared" si="24"/>
        <v>0</v>
      </c>
      <c r="O83">
        <f t="shared" si="25"/>
        <v>0</v>
      </c>
      <c r="R83">
        <f t="shared" si="26"/>
        <v>0</v>
      </c>
      <c r="S83" t="str">
        <f>IF(OR(
AND(NOT(ISBLANK(G83)),
IFERROR(VLOOKUP(G83, Crops!$A$3:$B$616, 2, FALSE),
IFERROR(VLOOKUP(G83, Trees!$A$3:$B$615, 2, FALSE),
IFERROR(VLOOKUP(G83, Animals!$A$3:$B$616, 2, FALSE),
IFERROR(VLOOKUP(G83, Gear!$A$3:$B$614, 2, FALSE),
IFERROR(VLOOKUP(G83, Workshop!$A$3:$B$604, 2, FALSE), 0))))) &lt; H83),
AND(NOT(ISBLANK(J83)),
IFERROR(VLOOKUP(J83, Crops!$A$3:$B$616, 2, FALSE),
IFERROR(VLOOKUP(J83, Trees!$A$3:$B$615, 2, FALSE),
IFERROR(VLOOKUP(J83, Animals!$A$3:$B$616, 2, FALSE),
IFERROR(VLOOKUP(J83, Gear!$A$3:$B$614, 2, FALSE),
IFERROR(VLOOKUP(J83, Workshop!$A$3:$B$604, 2, FALSE), 0))))) &lt; K83),
AND(NOT(ISBLANK(M83)),
IFERROR(VLOOKUP(M83, Crops!$A$3:$B$616, 2, FALSE),
IFERROR(VLOOKUP(M83, Trees!$A$3:$B$615, 2, FALSE),
IFERROR(VLOOKUP(M83, Animals!$A$3:$B$616, 2, FALSE),
IFERROR(VLOOKUP(M83, Gear!$A$3:$B$614, 2, FALSE),
IFERROR(VLOOKUP(M83, Workshop!$A$3:$B$604, 2, FALSE), 0))))) &lt; N83)), "X", "")</f>
        <v/>
      </c>
    </row>
    <row r="84" spans="2:19" x14ac:dyDescent="0.25">
      <c r="B84">
        <v>0</v>
      </c>
      <c r="C84">
        <f t="shared" si="20"/>
        <v>12</v>
      </c>
      <c r="D84">
        <f>SUMIF(Animals!G$3:G$616, A84, Animals!F$3:F$616)
+SUMIF(Gear!G$3:G$614, A84, Gear!F$3:F$614)
+SUMIF(Gear!H$3:H$614, A84, Gear!F$3:F$614)
+SUMIF(Gear!I$3:I$614, A84, Gear!F$3:F$614)
+SUMIF(Workshop!G$3:G$603, A84, Workshop!I$3:I$603)
+SUMIF(Workshop!J$3:J$603, A84, Workshop!L$3:L$603)
+SUMIF(Workshop!M$3:M$603, A84, Workshop!O$3:O$603)
+SUMIF(Workshop!P$3:P$603, A84, Workshop!R$3:R$603)
+SUMIF(Fish!G$3:G$616, A84, Fish!I$3:I$616)
+SUMIF(Fish!J$3:J$616, A84, Fish!L$3:L$616)</f>
        <v>0</v>
      </c>
      <c r="E84">
        <f t="shared" si="21"/>
        <v>12</v>
      </c>
      <c r="F84">
        <f t="shared" si="22"/>
        <v>12</v>
      </c>
      <c r="I84">
        <f t="shared" si="23"/>
        <v>0</v>
      </c>
      <c r="L84">
        <f t="shared" si="24"/>
        <v>0</v>
      </c>
      <c r="O84">
        <f t="shared" si="25"/>
        <v>0</v>
      </c>
      <c r="R84">
        <f t="shared" si="26"/>
        <v>0</v>
      </c>
      <c r="S84" t="str">
        <f>IF(OR(
AND(NOT(ISBLANK(G84)),
IFERROR(VLOOKUP(G84, Crops!$A$3:$B$616, 2, FALSE),
IFERROR(VLOOKUP(G84, Trees!$A$3:$B$615, 2, FALSE),
IFERROR(VLOOKUP(G84, Animals!$A$3:$B$616, 2, FALSE),
IFERROR(VLOOKUP(G84, Gear!$A$3:$B$614, 2, FALSE),
IFERROR(VLOOKUP(G84, Workshop!$A$3:$B$604, 2, FALSE), 0))))) &lt; H84),
AND(NOT(ISBLANK(J84)),
IFERROR(VLOOKUP(J84, Crops!$A$3:$B$616, 2, FALSE),
IFERROR(VLOOKUP(J84, Trees!$A$3:$B$615, 2, FALSE),
IFERROR(VLOOKUP(J84, Animals!$A$3:$B$616, 2, FALSE),
IFERROR(VLOOKUP(J84, Gear!$A$3:$B$614, 2, FALSE),
IFERROR(VLOOKUP(J84, Workshop!$A$3:$B$604, 2, FALSE), 0))))) &lt; K84),
AND(NOT(ISBLANK(M84)),
IFERROR(VLOOKUP(M84, Crops!$A$3:$B$616, 2, FALSE),
IFERROR(VLOOKUP(M84, Trees!$A$3:$B$615, 2, FALSE),
IFERROR(VLOOKUP(M84, Animals!$A$3:$B$616, 2, FALSE),
IFERROR(VLOOKUP(M84, Gear!$A$3:$B$614, 2, FALSE),
IFERROR(VLOOKUP(M84, Workshop!$A$3:$B$604, 2, FALSE), 0))))) &lt; N84)), "X", "")</f>
        <v/>
      </c>
    </row>
    <row r="85" spans="2:19" x14ac:dyDescent="0.25">
      <c r="B85">
        <v>0</v>
      </c>
      <c r="C85">
        <f t="shared" si="20"/>
        <v>12</v>
      </c>
      <c r="D85">
        <f>SUMIF(Animals!G$3:G$616, A85, Animals!F$3:F$616)
+SUMIF(Gear!G$3:G$614, A85, Gear!F$3:F$614)
+SUMIF(Gear!H$3:H$614, A85, Gear!F$3:F$614)
+SUMIF(Gear!I$3:I$614, A85, Gear!F$3:F$614)
+SUMIF(Workshop!G$3:G$603, A85, Workshop!I$3:I$603)
+SUMIF(Workshop!J$3:J$603, A85, Workshop!L$3:L$603)
+SUMIF(Workshop!M$3:M$603, A85, Workshop!O$3:O$603)
+SUMIF(Workshop!P$3:P$603, A85, Workshop!R$3:R$603)
+SUMIF(Fish!G$3:G$616, A85, Fish!I$3:I$616)
+SUMIF(Fish!J$3:J$616, A85, Fish!L$3:L$616)</f>
        <v>0</v>
      </c>
      <c r="E85">
        <f t="shared" si="21"/>
        <v>12</v>
      </c>
      <c r="F85">
        <f t="shared" si="22"/>
        <v>12</v>
      </c>
      <c r="I85">
        <f t="shared" si="23"/>
        <v>0</v>
      </c>
      <c r="L85">
        <f t="shared" si="24"/>
        <v>0</v>
      </c>
      <c r="O85">
        <f t="shared" si="25"/>
        <v>0</v>
      </c>
      <c r="R85">
        <f t="shared" si="26"/>
        <v>0</v>
      </c>
      <c r="S85" t="str">
        <f>IF(OR(
AND(NOT(ISBLANK(G85)),
IFERROR(VLOOKUP(G85, Crops!$A$3:$B$616, 2, FALSE),
IFERROR(VLOOKUP(G85, Trees!$A$3:$B$615, 2, FALSE),
IFERROR(VLOOKUP(G85, Animals!$A$3:$B$616, 2, FALSE),
IFERROR(VLOOKUP(G85, Gear!$A$3:$B$614, 2, FALSE),
IFERROR(VLOOKUP(G85, Workshop!$A$3:$B$604, 2, FALSE), 0))))) &lt; H85),
AND(NOT(ISBLANK(J85)),
IFERROR(VLOOKUP(J85, Crops!$A$3:$B$616, 2, FALSE),
IFERROR(VLOOKUP(J85, Trees!$A$3:$B$615, 2, FALSE),
IFERROR(VLOOKUP(J85, Animals!$A$3:$B$616, 2, FALSE),
IFERROR(VLOOKUP(J85, Gear!$A$3:$B$614, 2, FALSE),
IFERROR(VLOOKUP(J85, Workshop!$A$3:$B$604, 2, FALSE), 0))))) &lt; K85),
AND(NOT(ISBLANK(M85)),
IFERROR(VLOOKUP(M85, Crops!$A$3:$B$616, 2, FALSE),
IFERROR(VLOOKUP(M85, Trees!$A$3:$B$615, 2, FALSE),
IFERROR(VLOOKUP(M85, Animals!$A$3:$B$616, 2, FALSE),
IFERROR(VLOOKUP(M85, Gear!$A$3:$B$614, 2, FALSE),
IFERROR(VLOOKUP(M85, Workshop!$A$3:$B$604, 2, FALSE), 0))))) &lt; N85)), "X", "")</f>
        <v/>
      </c>
    </row>
    <row r="86" spans="2:19" x14ac:dyDescent="0.25">
      <c r="B86">
        <v>0</v>
      </c>
      <c r="C86">
        <f t="shared" si="20"/>
        <v>12</v>
      </c>
      <c r="D86">
        <f>SUMIF(Animals!G$3:G$616, A86, Animals!F$3:F$616)
+SUMIF(Gear!G$3:G$614, A86, Gear!F$3:F$614)
+SUMIF(Gear!H$3:H$614, A86, Gear!F$3:F$614)
+SUMIF(Gear!I$3:I$614, A86, Gear!F$3:F$614)
+SUMIF(Workshop!G$3:G$603, A86, Workshop!I$3:I$603)
+SUMIF(Workshop!J$3:J$603, A86, Workshop!L$3:L$603)
+SUMIF(Workshop!M$3:M$603, A86, Workshop!O$3:O$603)
+SUMIF(Workshop!P$3:P$603, A86, Workshop!R$3:R$603)
+SUMIF(Fish!G$3:G$616, A86, Fish!I$3:I$616)
+SUMIF(Fish!J$3:J$616, A86, Fish!L$3:L$616)</f>
        <v>0</v>
      </c>
      <c r="E86">
        <f t="shared" si="21"/>
        <v>12</v>
      </c>
      <c r="F86">
        <f t="shared" si="22"/>
        <v>12</v>
      </c>
      <c r="I86">
        <f t="shared" si="23"/>
        <v>0</v>
      </c>
      <c r="L86">
        <f t="shared" si="24"/>
        <v>0</v>
      </c>
      <c r="O86">
        <f t="shared" si="25"/>
        <v>0</v>
      </c>
      <c r="R86">
        <f t="shared" si="26"/>
        <v>0</v>
      </c>
      <c r="S86" t="str">
        <f>IF(OR(
AND(NOT(ISBLANK(G86)),
IFERROR(VLOOKUP(G86, Crops!$A$3:$B$616, 2, FALSE),
IFERROR(VLOOKUP(G86, Trees!$A$3:$B$615, 2, FALSE),
IFERROR(VLOOKUP(G86, Animals!$A$3:$B$616, 2, FALSE),
IFERROR(VLOOKUP(G86, Gear!$A$3:$B$614, 2, FALSE),
IFERROR(VLOOKUP(G86, Workshop!$A$3:$B$604, 2, FALSE), 0))))) &lt; H86),
AND(NOT(ISBLANK(J86)),
IFERROR(VLOOKUP(J86, Crops!$A$3:$B$616, 2, FALSE),
IFERROR(VLOOKUP(J86, Trees!$A$3:$B$615, 2, FALSE),
IFERROR(VLOOKUP(J86, Animals!$A$3:$B$616, 2, FALSE),
IFERROR(VLOOKUP(J86, Gear!$A$3:$B$614, 2, FALSE),
IFERROR(VLOOKUP(J86, Workshop!$A$3:$B$604, 2, FALSE), 0))))) &lt; K86),
AND(NOT(ISBLANK(M86)),
IFERROR(VLOOKUP(M86, Crops!$A$3:$B$616, 2, FALSE),
IFERROR(VLOOKUP(M86, Trees!$A$3:$B$615, 2, FALSE),
IFERROR(VLOOKUP(M86, Animals!$A$3:$B$616, 2, FALSE),
IFERROR(VLOOKUP(M86, Gear!$A$3:$B$614, 2, FALSE),
IFERROR(VLOOKUP(M86, Workshop!$A$3:$B$604, 2, FALSE), 0))))) &lt; N86)), "X", "")</f>
        <v/>
      </c>
    </row>
    <row r="87" spans="2:19" x14ac:dyDescent="0.25">
      <c r="B87">
        <v>0</v>
      </c>
      <c r="C87">
        <f t="shared" si="20"/>
        <v>12</v>
      </c>
      <c r="D87">
        <f>SUMIF(Animals!G$3:G$616, A87, Animals!F$3:F$616)
+SUMIF(Gear!G$3:G$614, A87, Gear!F$3:F$614)
+SUMIF(Gear!H$3:H$614, A87, Gear!F$3:F$614)
+SUMIF(Gear!I$3:I$614, A87, Gear!F$3:F$614)
+SUMIF(Workshop!G$3:G$603, A87, Workshop!I$3:I$603)
+SUMIF(Workshop!J$3:J$603, A87, Workshop!L$3:L$603)
+SUMIF(Workshop!M$3:M$603, A87, Workshop!O$3:O$603)
+SUMIF(Workshop!P$3:P$603, A87, Workshop!R$3:R$603)
+SUMIF(Fish!G$3:G$616, A87, Fish!I$3:I$616)
+SUMIF(Fish!J$3:J$616, A87, Fish!L$3:L$616)</f>
        <v>0</v>
      </c>
      <c r="E87">
        <f t="shared" si="21"/>
        <v>12</v>
      </c>
      <c r="F87">
        <f t="shared" si="22"/>
        <v>12</v>
      </c>
      <c r="I87">
        <f t="shared" si="23"/>
        <v>0</v>
      </c>
      <c r="L87">
        <f t="shared" si="24"/>
        <v>0</v>
      </c>
      <c r="O87">
        <f t="shared" si="25"/>
        <v>0</v>
      </c>
      <c r="R87">
        <f t="shared" si="26"/>
        <v>0</v>
      </c>
      <c r="S87" t="str">
        <f>IF(OR(
AND(NOT(ISBLANK(G87)),
IFERROR(VLOOKUP(G87, Crops!$A$3:$B$616, 2, FALSE),
IFERROR(VLOOKUP(G87, Trees!$A$3:$B$615, 2, FALSE),
IFERROR(VLOOKUP(G87, Animals!$A$3:$B$616, 2, FALSE),
IFERROR(VLOOKUP(G87, Gear!$A$3:$B$614, 2, FALSE),
IFERROR(VLOOKUP(G87, Workshop!$A$3:$B$604, 2, FALSE), 0))))) &lt; H87),
AND(NOT(ISBLANK(J87)),
IFERROR(VLOOKUP(J87, Crops!$A$3:$B$616, 2, FALSE),
IFERROR(VLOOKUP(J87, Trees!$A$3:$B$615, 2, FALSE),
IFERROR(VLOOKUP(J87, Animals!$A$3:$B$616, 2, FALSE),
IFERROR(VLOOKUP(J87, Gear!$A$3:$B$614, 2, FALSE),
IFERROR(VLOOKUP(J87, Workshop!$A$3:$B$604, 2, FALSE), 0))))) &lt; K87),
AND(NOT(ISBLANK(M87)),
IFERROR(VLOOKUP(M87, Crops!$A$3:$B$616, 2, FALSE),
IFERROR(VLOOKUP(M87, Trees!$A$3:$B$615, 2, FALSE),
IFERROR(VLOOKUP(M87, Animals!$A$3:$B$616, 2, FALSE),
IFERROR(VLOOKUP(M87, Gear!$A$3:$B$614, 2, FALSE),
IFERROR(VLOOKUP(M87, Workshop!$A$3:$B$604, 2, FALSE), 0))))) &lt; N87)), "X", "")</f>
        <v/>
      </c>
    </row>
    <row r="88" spans="2:19" x14ac:dyDescent="0.25">
      <c r="B88">
        <v>0</v>
      </c>
      <c r="C88">
        <f t="shared" si="20"/>
        <v>12</v>
      </c>
      <c r="D88">
        <f>SUMIF(Animals!G$3:G$616, A88, Animals!F$3:F$616)
+SUMIF(Gear!G$3:G$614, A88, Gear!F$3:F$614)
+SUMIF(Gear!H$3:H$614, A88, Gear!F$3:F$614)
+SUMIF(Gear!I$3:I$614, A88, Gear!F$3:F$614)
+SUMIF(Workshop!G$3:G$603, A88, Workshop!I$3:I$603)
+SUMIF(Workshop!J$3:J$603, A88, Workshop!L$3:L$603)
+SUMIF(Workshop!M$3:M$603, A88, Workshop!O$3:O$603)
+SUMIF(Workshop!P$3:P$603, A88, Workshop!R$3:R$603)
+SUMIF(Fish!G$3:G$616, A88, Fish!I$3:I$616)
+SUMIF(Fish!J$3:J$616, A88, Fish!L$3:L$616)</f>
        <v>0</v>
      </c>
      <c r="E88">
        <f t="shared" si="21"/>
        <v>12</v>
      </c>
      <c r="F88">
        <f t="shared" si="22"/>
        <v>12</v>
      </c>
      <c r="I88">
        <f t="shared" si="23"/>
        <v>0</v>
      </c>
      <c r="L88">
        <f t="shared" si="24"/>
        <v>0</v>
      </c>
      <c r="O88">
        <f t="shared" si="25"/>
        <v>0</v>
      </c>
      <c r="R88">
        <f t="shared" si="26"/>
        <v>0</v>
      </c>
      <c r="S88" t="str">
        <f>IF(OR(
AND(NOT(ISBLANK(G88)),
IFERROR(VLOOKUP(G88, Crops!$A$3:$B$616, 2, FALSE),
IFERROR(VLOOKUP(G88, Trees!$A$3:$B$615, 2, FALSE),
IFERROR(VLOOKUP(G88, Animals!$A$3:$B$616, 2, FALSE),
IFERROR(VLOOKUP(G88, Gear!$A$3:$B$614, 2, FALSE),
IFERROR(VLOOKUP(G88, Workshop!$A$3:$B$604, 2, FALSE), 0))))) &lt; H88),
AND(NOT(ISBLANK(J88)),
IFERROR(VLOOKUP(J88, Crops!$A$3:$B$616, 2, FALSE),
IFERROR(VLOOKUP(J88, Trees!$A$3:$B$615, 2, FALSE),
IFERROR(VLOOKUP(J88, Animals!$A$3:$B$616, 2, FALSE),
IFERROR(VLOOKUP(J88, Gear!$A$3:$B$614, 2, FALSE),
IFERROR(VLOOKUP(J88, Workshop!$A$3:$B$604, 2, FALSE), 0))))) &lt; K88),
AND(NOT(ISBLANK(M88)),
IFERROR(VLOOKUP(M88, Crops!$A$3:$B$616, 2, FALSE),
IFERROR(VLOOKUP(M88, Trees!$A$3:$B$615, 2, FALSE),
IFERROR(VLOOKUP(M88, Animals!$A$3:$B$616, 2, FALSE),
IFERROR(VLOOKUP(M88, Gear!$A$3:$B$614, 2, FALSE),
IFERROR(VLOOKUP(M88, Workshop!$A$3:$B$604, 2, FALSE), 0))))) &lt; N88)), "X", "")</f>
        <v/>
      </c>
    </row>
    <row r="89" spans="2:19" x14ac:dyDescent="0.25">
      <c r="B89">
        <v>0</v>
      </c>
      <c r="C89">
        <f t="shared" si="20"/>
        <v>12</v>
      </c>
      <c r="D89">
        <f>SUMIF(Animals!G$3:G$616, A89, Animals!F$3:F$616)
+SUMIF(Gear!G$3:G$614, A89, Gear!F$3:F$614)
+SUMIF(Gear!H$3:H$614, A89, Gear!F$3:F$614)
+SUMIF(Gear!I$3:I$614, A89, Gear!F$3:F$614)
+SUMIF(Workshop!G$3:G$603, A89, Workshop!I$3:I$603)
+SUMIF(Workshop!J$3:J$603, A89, Workshop!L$3:L$603)
+SUMIF(Workshop!M$3:M$603, A89, Workshop!O$3:O$603)
+SUMIF(Workshop!P$3:P$603, A89, Workshop!R$3:R$603)
+SUMIF(Fish!G$3:G$616, A89, Fish!I$3:I$616)
+SUMIF(Fish!J$3:J$616, A89, Fish!L$3:L$616)</f>
        <v>0</v>
      </c>
      <c r="E89">
        <f t="shared" si="21"/>
        <v>12</v>
      </c>
      <c r="F89">
        <f t="shared" si="22"/>
        <v>12</v>
      </c>
      <c r="I89">
        <f t="shared" si="23"/>
        <v>0</v>
      </c>
      <c r="L89">
        <f t="shared" si="24"/>
        <v>0</v>
      </c>
      <c r="O89">
        <f t="shared" si="25"/>
        <v>0</v>
      </c>
      <c r="R89">
        <f t="shared" si="26"/>
        <v>0</v>
      </c>
      <c r="S89" t="str">
        <f>IF(OR(
AND(NOT(ISBLANK(G89)),
IFERROR(VLOOKUP(G89, Crops!$A$3:$B$616, 2, FALSE),
IFERROR(VLOOKUP(G89, Trees!$A$3:$B$615, 2, FALSE),
IFERROR(VLOOKUP(G89, Animals!$A$3:$B$616, 2, FALSE),
IFERROR(VLOOKUP(G89, Gear!$A$3:$B$614, 2, FALSE),
IFERROR(VLOOKUP(G89, Workshop!$A$3:$B$604, 2, FALSE), 0))))) &lt; H89),
AND(NOT(ISBLANK(J89)),
IFERROR(VLOOKUP(J89, Crops!$A$3:$B$616, 2, FALSE),
IFERROR(VLOOKUP(J89, Trees!$A$3:$B$615, 2, FALSE),
IFERROR(VLOOKUP(J89, Animals!$A$3:$B$616, 2, FALSE),
IFERROR(VLOOKUP(J89, Gear!$A$3:$B$614, 2, FALSE),
IFERROR(VLOOKUP(J89, Workshop!$A$3:$B$604, 2, FALSE), 0))))) &lt; K89),
AND(NOT(ISBLANK(M89)),
IFERROR(VLOOKUP(M89, Crops!$A$3:$B$616, 2, FALSE),
IFERROR(VLOOKUP(M89, Trees!$A$3:$B$615, 2, FALSE),
IFERROR(VLOOKUP(M89, Animals!$A$3:$B$616, 2, FALSE),
IFERROR(VLOOKUP(M89, Gear!$A$3:$B$614, 2, FALSE),
IFERROR(VLOOKUP(M89, Workshop!$A$3:$B$604, 2, FALSE), 0))))) &lt; N89)), "X", "")</f>
        <v/>
      </c>
    </row>
    <row r="90" spans="2:19" x14ac:dyDescent="0.25">
      <c r="B90">
        <v>0</v>
      </c>
      <c r="C90">
        <f t="shared" si="20"/>
        <v>12</v>
      </c>
      <c r="D90">
        <f>SUMIF(Animals!G$3:G$616, A90, Animals!F$3:F$616)
+SUMIF(Gear!G$3:G$614, A90, Gear!F$3:F$614)
+SUMIF(Gear!H$3:H$614, A90, Gear!F$3:F$614)
+SUMIF(Gear!I$3:I$614, A90, Gear!F$3:F$614)
+SUMIF(Workshop!G$3:G$603, A90, Workshop!I$3:I$603)
+SUMIF(Workshop!J$3:J$603, A90, Workshop!L$3:L$603)
+SUMIF(Workshop!M$3:M$603, A90, Workshop!O$3:O$603)
+SUMIF(Workshop!P$3:P$603, A90, Workshop!R$3:R$603)
+SUMIF(Fish!G$3:G$616, A90, Fish!I$3:I$616)
+SUMIF(Fish!J$3:J$616, A90, Fish!L$3:L$616)</f>
        <v>0</v>
      </c>
      <c r="E90">
        <f t="shared" si="21"/>
        <v>12</v>
      </c>
      <c r="F90">
        <f t="shared" si="22"/>
        <v>12</v>
      </c>
      <c r="I90">
        <f t="shared" si="23"/>
        <v>0</v>
      </c>
      <c r="L90">
        <f t="shared" si="24"/>
        <v>0</v>
      </c>
      <c r="O90">
        <f t="shared" si="25"/>
        <v>0</v>
      </c>
      <c r="R90">
        <f t="shared" si="26"/>
        <v>0</v>
      </c>
      <c r="S90" t="str">
        <f>IF(OR(
AND(NOT(ISBLANK(G90)),
IFERROR(VLOOKUP(G90, Crops!$A$3:$B$616, 2, FALSE),
IFERROR(VLOOKUP(G90, Trees!$A$3:$B$615, 2, FALSE),
IFERROR(VLOOKUP(G90, Animals!$A$3:$B$616, 2, FALSE),
IFERROR(VLOOKUP(G90, Gear!$A$3:$B$614, 2, FALSE),
IFERROR(VLOOKUP(G90, Workshop!$A$3:$B$604, 2, FALSE), 0))))) &lt; H90),
AND(NOT(ISBLANK(J90)),
IFERROR(VLOOKUP(J90, Crops!$A$3:$B$616, 2, FALSE),
IFERROR(VLOOKUP(J90, Trees!$A$3:$B$615, 2, FALSE),
IFERROR(VLOOKUP(J90, Animals!$A$3:$B$616, 2, FALSE),
IFERROR(VLOOKUP(J90, Gear!$A$3:$B$614, 2, FALSE),
IFERROR(VLOOKUP(J90, Workshop!$A$3:$B$604, 2, FALSE), 0))))) &lt; K90),
AND(NOT(ISBLANK(M90)),
IFERROR(VLOOKUP(M90, Crops!$A$3:$B$616, 2, FALSE),
IFERROR(VLOOKUP(M90, Trees!$A$3:$B$615, 2, FALSE),
IFERROR(VLOOKUP(M90, Animals!$A$3:$B$616, 2, FALSE),
IFERROR(VLOOKUP(M90, Gear!$A$3:$B$614, 2, FALSE),
IFERROR(VLOOKUP(M90, Workshop!$A$3:$B$604, 2, FALSE), 0))))) &lt; N90)), "X", "")</f>
        <v/>
      </c>
    </row>
    <row r="91" spans="2:19" x14ac:dyDescent="0.25">
      <c r="B91">
        <v>0</v>
      </c>
      <c r="C91">
        <f t="shared" si="20"/>
        <v>12</v>
      </c>
      <c r="D91">
        <f>SUMIF(Animals!G$3:G$616, A91, Animals!F$3:F$616)
+SUMIF(Gear!G$3:G$614, A91, Gear!F$3:F$614)
+SUMIF(Gear!H$3:H$614, A91, Gear!F$3:F$614)
+SUMIF(Gear!I$3:I$614, A91, Gear!F$3:F$614)
+SUMIF(Workshop!G$3:G$603, A91, Workshop!I$3:I$603)
+SUMIF(Workshop!J$3:J$603, A91, Workshop!L$3:L$603)
+SUMIF(Workshop!M$3:M$603, A91, Workshop!O$3:O$603)
+SUMIF(Workshop!P$3:P$603, A91, Workshop!R$3:R$603)
+SUMIF(Fish!G$3:G$616, A91, Fish!I$3:I$616)
+SUMIF(Fish!J$3:J$616, A91, Fish!L$3:L$616)</f>
        <v>0</v>
      </c>
      <c r="E91">
        <f t="shared" si="21"/>
        <v>12</v>
      </c>
      <c r="F91">
        <f t="shared" si="22"/>
        <v>12</v>
      </c>
      <c r="I91">
        <f t="shared" si="23"/>
        <v>0</v>
      </c>
      <c r="L91">
        <f t="shared" si="24"/>
        <v>0</v>
      </c>
      <c r="O91">
        <f t="shared" si="25"/>
        <v>0</v>
      </c>
      <c r="R91">
        <f t="shared" si="26"/>
        <v>0</v>
      </c>
      <c r="S91" t="str">
        <f>IF(OR(
AND(NOT(ISBLANK(G91)),
IFERROR(VLOOKUP(G91, Crops!$A$3:$B$616, 2, FALSE),
IFERROR(VLOOKUP(G91, Trees!$A$3:$B$615, 2, FALSE),
IFERROR(VLOOKUP(G91, Animals!$A$3:$B$616, 2, FALSE),
IFERROR(VLOOKUP(G91, Gear!$A$3:$B$614, 2, FALSE),
IFERROR(VLOOKUP(G91, Workshop!$A$3:$B$604, 2, FALSE), 0))))) &lt; H91),
AND(NOT(ISBLANK(J91)),
IFERROR(VLOOKUP(J91, Crops!$A$3:$B$616, 2, FALSE),
IFERROR(VLOOKUP(J91, Trees!$A$3:$B$615, 2, FALSE),
IFERROR(VLOOKUP(J91, Animals!$A$3:$B$616, 2, FALSE),
IFERROR(VLOOKUP(J91, Gear!$A$3:$B$614, 2, FALSE),
IFERROR(VLOOKUP(J91, Workshop!$A$3:$B$604, 2, FALSE), 0))))) &lt; K91),
AND(NOT(ISBLANK(M91)),
IFERROR(VLOOKUP(M91, Crops!$A$3:$B$616, 2, FALSE),
IFERROR(VLOOKUP(M91, Trees!$A$3:$B$615, 2, FALSE),
IFERROR(VLOOKUP(M91, Animals!$A$3:$B$616, 2, FALSE),
IFERROR(VLOOKUP(M91, Gear!$A$3:$B$614, 2, FALSE),
IFERROR(VLOOKUP(M91, Workshop!$A$3:$B$604, 2, FALSE), 0))))) &lt; N91)), "X", "")</f>
        <v/>
      </c>
    </row>
    <row r="92" spans="2:19" x14ac:dyDescent="0.25">
      <c r="B92">
        <v>0</v>
      </c>
      <c r="C92">
        <f t="shared" si="20"/>
        <v>12</v>
      </c>
      <c r="D92">
        <f>SUMIF(Animals!G$3:G$616, A92, Animals!F$3:F$616)
+SUMIF(Gear!G$3:G$614, A92, Gear!F$3:F$614)
+SUMIF(Gear!H$3:H$614, A92, Gear!F$3:F$614)
+SUMIF(Gear!I$3:I$614, A92, Gear!F$3:F$614)
+SUMIF(Workshop!G$3:G$603, A92, Workshop!I$3:I$603)
+SUMIF(Workshop!J$3:J$603, A92, Workshop!L$3:L$603)
+SUMIF(Workshop!M$3:M$603, A92, Workshop!O$3:O$603)
+SUMIF(Workshop!P$3:P$603, A92, Workshop!R$3:R$603)
+SUMIF(Fish!G$3:G$616, A92, Fish!I$3:I$616)
+SUMIF(Fish!J$3:J$616, A92, Fish!L$3:L$616)</f>
        <v>0</v>
      </c>
      <c r="E92">
        <f t="shared" si="21"/>
        <v>12</v>
      </c>
      <c r="F92">
        <f t="shared" si="22"/>
        <v>12</v>
      </c>
      <c r="I92">
        <f t="shared" si="23"/>
        <v>0</v>
      </c>
      <c r="L92">
        <f t="shared" si="24"/>
        <v>0</v>
      </c>
      <c r="O92">
        <f t="shared" si="25"/>
        <v>0</v>
      </c>
      <c r="R92">
        <f t="shared" si="26"/>
        <v>0</v>
      </c>
      <c r="S92" t="str">
        <f>IF(OR(
AND(NOT(ISBLANK(G92)),
IFERROR(VLOOKUP(G92, Crops!$A$3:$B$616, 2, FALSE),
IFERROR(VLOOKUP(G92, Trees!$A$3:$B$615, 2, FALSE),
IFERROR(VLOOKUP(G92, Animals!$A$3:$B$616, 2, FALSE),
IFERROR(VLOOKUP(G92, Gear!$A$3:$B$614, 2, FALSE),
IFERROR(VLOOKUP(G92, Workshop!$A$3:$B$604, 2, FALSE), 0))))) &lt; H92),
AND(NOT(ISBLANK(J92)),
IFERROR(VLOOKUP(J92, Crops!$A$3:$B$616, 2, FALSE),
IFERROR(VLOOKUP(J92, Trees!$A$3:$B$615, 2, FALSE),
IFERROR(VLOOKUP(J92, Animals!$A$3:$B$616, 2, FALSE),
IFERROR(VLOOKUP(J92, Gear!$A$3:$B$614, 2, FALSE),
IFERROR(VLOOKUP(J92, Workshop!$A$3:$B$604, 2, FALSE), 0))))) &lt; K92),
AND(NOT(ISBLANK(M92)),
IFERROR(VLOOKUP(M92, Crops!$A$3:$B$616, 2, FALSE),
IFERROR(VLOOKUP(M92, Trees!$A$3:$B$615, 2, FALSE),
IFERROR(VLOOKUP(M92, Animals!$A$3:$B$616, 2, FALSE),
IFERROR(VLOOKUP(M92, Gear!$A$3:$B$614, 2, FALSE),
IFERROR(VLOOKUP(M92, Workshop!$A$3:$B$604, 2, FALSE), 0))))) &lt; N92)), "X", "")</f>
        <v/>
      </c>
    </row>
    <row r="93" spans="2:19" x14ac:dyDescent="0.25">
      <c r="B93">
        <v>0</v>
      </c>
      <c r="C93">
        <f t="shared" si="20"/>
        <v>12</v>
      </c>
      <c r="D93">
        <f>SUMIF(Animals!G$3:G$616, A93, Animals!F$3:F$616)
+SUMIF(Gear!G$3:G$614, A93, Gear!F$3:F$614)
+SUMIF(Gear!H$3:H$614, A93, Gear!F$3:F$614)
+SUMIF(Gear!I$3:I$614, A93, Gear!F$3:F$614)
+SUMIF(Workshop!G$3:G$603, A93, Workshop!I$3:I$603)
+SUMIF(Workshop!J$3:J$603, A93, Workshop!L$3:L$603)
+SUMIF(Workshop!M$3:M$603, A93, Workshop!O$3:O$603)
+SUMIF(Workshop!P$3:P$603, A93, Workshop!R$3:R$603)
+SUMIF(Fish!G$3:G$616, A93, Fish!I$3:I$616)
+SUMIF(Fish!J$3:J$616, A93, Fish!L$3:L$616)</f>
        <v>0</v>
      </c>
      <c r="E93">
        <f t="shared" si="21"/>
        <v>12</v>
      </c>
      <c r="F93">
        <f t="shared" si="22"/>
        <v>12</v>
      </c>
      <c r="I93">
        <f t="shared" si="23"/>
        <v>0</v>
      </c>
      <c r="L93">
        <f t="shared" si="24"/>
        <v>0</v>
      </c>
      <c r="O93">
        <f t="shared" si="25"/>
        <v>0</v>
      </c>
      <c r="R93">
        <f t="shared" si="26"/>
        <v>0</v>
      </c>
      <c r="S93" t="str">
        <f>IF(OR(
AND(NOT(ISBLANK(G93)),
IFERROR(VLOOKUP(G93, Crops!$A$3:$B$616, 2, FALSE),
IFERROR(VLOOKUP(G93, Trees!$A$3:$B$615, 2, FALSE),
IFERROR(VLOOKUP(G93, Animals!$A$3:$B$616, 2, FALSE),
IFERROR(VLOOKUP(G93, Gear!$A$3:$B$614, 2, FALSE),
IFERROR(VLOOKUP(G93, Workshop!$A$3:$B$604, 2, FALSE), 0))))) &lt; H93),
AND(NOT(ISBLANK(J93)),
IFERROR(VLOOKUP(J93, Crops!$A$3:$B$616, 2, FALSE),
IFERROR(VLOOKUP(J93, Trees!$A$3:$B$615, 2, FALSE),
IFERROR(VLOOKUP(J93, Animals!$A$3:$B$616, 2, FALSE),
IFERROR(VLOOKUP(J93, Gear!$A$3:$B$614, 2, FALSE),
IFERROR(VLOOKUP(J93, Workshop!$A$3:$B$604, 2, FALSE), 0))))) &lt; K93),
AND(NOT(ISBLANK(M93)),
IFERROR(VLOOKUP(M93, Crops!$A$3:$B$616, 2, FALSE),
IFERROR(VLOOKUP(M93, Trees!$A$3:$B$615, 2, FALSE),
IFERROR(VLOOKUP(M93, Animals!$A$3:$B$616, 2, FALSE),
IFERROR(VLOOKUP(M93, Gear!$A$3:$B$614, 2, FALSE),
IFERROR(VLOOKUP(M93, Workshop!$A$3:$B$604, 2, FALSE), 0))))) &lt; N93)), "X", "")</f>
        <v/>
      </c>
    </row>
    <row r="94" spans="2:19" x14ac:dyDescent="0.25">
      <c r="B94">
        <v>0</v>
      </c>
      <c r="C94">
        <f t="shared" si="20"/>
        <v>12</v>
      </c>
      <c r="D94">
        <f>SUMIF(Animals!G$3:G$616, A94, Animals!F$3:F$616)
+SUMIF(Gear!G$3:G$614, A94, Gear!F$3:F$614)
+SUMIF(Gear!H$3:H$614, A94, Gear!F$3:F$614)
+SUMIF(Gear!I$3:I$614, A94, Gear!F$3:F$614)
+SUMIF(Workshop!G$3:G$603, A94, Workshop!I$3:I$603)
+SUMIF(Workshop!J$3:J$603, A94, Workshop!L$3:L$603)
+SUMIF(Workshop!M$3:M$603, A94, Workshop!O$3:O$603)
+SUMIF(Workshop!P$3:P$603, A94, Workshop!R$3:R$603)
+SUMIF(Fish!G$3:G$616, A94, Fish!I$3:I$616)
+SUMIF(Fish!J$3:J$616, A94, Fish!L$3:L$616)</f>
        <v>0</v>
      </c>
      <c r="E94">
        <f t="shared" si="21"/>
        <v>12</v>
      </c>
      <c r="F94">
        <f t="shared" si="22"/>
        <v>12</v>
      </c>
      <c r="I94">
        <f t="shared" si="23"/>
        <v>0</v>
      </c>
      <c r="L94">
        <f t="shared" si="24"/>
        <v>0</v>
      </c>
      <c r="O94">
        <f t="shared" si="25"/>
        <v>0</v>
      </c>
      <c r="R94">
        <f t="shared" si="26"/>
        <v>0</v>
      </c>
      <c r="S94" t="str">
        <f>IF(OR(
AND(NOT(ISBLANK(G94)),
IFERROR(VLOOKUP(G94, Crops!$A$3:$B$616, 2, FALSE),
IFERROR(VLOOKUP(G94, Trees!$A$3:$B$615, 2, FALSE),
IFERROR(VLOOKUP(G94, Animals!$A$3:$B$616, 2, FALSE),
IFERROR(VLOOKUP(G94, Gear!$A$3:$B$614, 2, FALSE),
IFERROR(VLOOKUP(G94, Workshop!$A$3:$B$604, 2, FALSE), 0))))) &lt; H94),
AND(NOT(ISBLANK(J94)),
IFERROR(VLOOKUP(J94, Crops!$A$3:$B$616, 2, FALSE),
IFERROR(VLOOKUP(J94, Trees!$A$3:$B$615, 2, FALSE),
IFERROR(VLOOKUP(J94, Animals!$A$3:$B$616, 2, FALSE),
IFERROR(VLOOKUP(J94, Gear!$A$3:$B$614, 2, FALSE),
IFERROR(VLOOKUP(J94, Workshop!$A$3:$B$604, 2, FALSE), 0))))) &lt; K94),
AND(NOT(ISBLANK(M94)),
IFERROR(VLOOKUP(M94, Crops!$A$3:$B$616, 2, FALSE),
IFERROR(VLOOKUP(M94, Trees!$A$3:$B$615, 2, FALSE),
IFERROR(VLOOKUP(M94, Animals!$A$3:$B$616, 2, FALSE),
IFERROR(VLOOKUP(M94, Gear!$A$3:$B$614, 2, FALSE),
IFERROR(VLOOKUP(M94, Workshop!$A$3:$B$604, 2, FALSE), 0))))) &lt; N94)), "X", "")</f>
        <v/>
      </c>
    </row>
    <row r="95" spans="2:19" x14ac:dyDescent="0.25">
      <c r="B95">
        <v>0</v>
      </c>
      <c r="C95">
        <f t="shared" si="20"/>
        <v>12</v>
      </c>
      <c r="D95">
        <f>SUMIF(Animals!G$3:G$616, A95, Animals!F$3:F$616)
+SUMIF(Gear!G$3:G$614, A95, Gear!F$3:F$614)
+SUMIF(Gear!H$3:H$614, A95, Gear!F$3:F$614)
+SUMIF(Gear!I$3:I$614, A95, Gear!F$3:F$614)
+SUMIF(Workshop!G$3:G$603, A95, Workshop!I$3:I$603)
+SUMIF(Workshop!J$3:J$603, A95, Workshop!L$3:L$603)
+SUMIF(Workshop!M$3:M$603, A95, Workshop!O$3:O$603)
+SUMIF(Workshop!P$3:P$603, A95, Workshop!R$3:R$603)
+SUMIF(Fish!G$3:G$616, A95, Fish!I$3:I$616)
+SUMIF(Fish!J$3:J$616, A95, Fish!L$3:L$616)</f>
        <v>0</v>
      </c>
      <c r="E95">
        <f t="shared" si="21"/>
        <v>12</v>
      </c>
      <c r="F95">
        <f t="shared" si="22"/>
        <v>12</v>
      </c>
      <c r="I95">
        <f t="shared" si="23"/>
        <v>0</v>
      </c>
      <c r="L95">
        <f t="shared" si="24"/>
        <v>0</v>
      </c>
      <c r="O95">
        <f t="shared" si="25"/>
        <v>0</v>
      </c>
      <c r="R95">
        <f t="shared" si="26"/>
        <v>0</v>
      </c>
      <c r="S95" t="str">
        <f>IF(OR(
AND(NOT(ISBLANK(G95)),
IFERROR(VLOOKUP(G95, Crops!$A$3:$B$616, 2, FALSE),
IFERROR(VLOOKUP(G95, Trees!$A$3:$B$615, 2, FALSE),
IFERROR(VLOOKUP(G95, Animals!$A$3:$B$616, 2, FALSE),
IFERROR(VLOOKUP(G95, Gear!$A$3:$B$614, 2, FALSE),
IFERROR(VLOOKUP(G95, Workshop!$A$3:$B$604, 2, FALSE), 0))))) &lt; H95),
AND(NOT(ISBLANK(J95)),
IFERROR(VLOOKUP(J95, Crops!$A$3:$B$616, 2, FALSE),
IFERROR(VLOOKUP(J95, Trees!$A$3:$B$615, 2, FALSE),
IFERROR(VLOOKUP(J95, Animals!$A$3:$B$616, 2, FALSE),
IFERROR(VLOOKUP(J95, Gear!$A$3:$B$614, 2, FALSE),
IFERROR(VLOOKUP(J95, Workshop!$A$3:$B$604, 2, FALSE), 0))))) &lt; K95),
AND(NOT(ISBLANK(M95)),
IFERROR(VLOOKUP(M95, Crops!$A$3:$B$616, 2, FALSE),
IFERROR(VLOOKUP(M95, Trees!$A$3:$B$615, 2, FALSE),
IFERROR(VLOOKUP(M95, Animals!$A$3:$B$616, 2, FALSE),
IFERROR(VLOOKUP(M95, Gear!$A$3:$B$614, 2, FALSE),
IFERROR(VLOOKUP(M95, Workshop!$A$3:$B$604, 2, FALSE), 0))))) &lt; N95)), "X", "")</f>
        <v/>
      </c>
    </row>
    <row r="96" spans="2:19" x14ac:dyDescent="0.25">
      <c r="B96">
        <v>0</v>
      </c>
      <c r="C96">
        <f t="shared" si="20"/>
        <v>12</v>
      </c>
      <c r="D96">
        <f>SUMIF(Animals!G$3:G$616, A96, Animals!F$3:F$616)
+SUMIF(Gear!G$3:G$614, A96, Gear!F$3:F$614)
+SUMIF(Gear!H$3:H$614, A96, Gear!F$3:F$614)
+SUMIF(Gear!I$3:I$614, A96, Gear!F$3:F$614)
+SUMIF(Workshop!G$3:G$603, A96, Workshop!I$3:I$603)
+SUMIF(Workshop!J$3:J$603, A96, Workshop!L$3:L$603)
+SUMIF(Workshop!M$3:M$603, A96, Workshop!O$3:O$603)
+SUMIF(Workshop!P$3:P$603, A96, Workshop!R$3:R$603)
+SUMIF(Fish!G$3:G$616, A96, Fish!I$3:I$616)
+SUMIF(Fish!J$3:J$616, A96, Fish!L$3:L$616)</f>
        <v>0</v>
      </c>
      <c r="E96">
        <f t="shared" si="21"/>
        <v>12</v>
      </c>
      <c r="F96">
        <f t="shared" si="22"/>
        <v>12</v>
      </c>
      <c r="I96">
        <f t="shared" si="23"/>
        <v>0</v>
      </c>
      <c r="L96">
        <f t="shared" si="24"/>
        <v>0</v>
      </c>
      <c r="O96">
        <f t="shared" si="25"/>
        <v>0</v>
      </c>
      <c r="R96">
        <f t="shared" si="26"/>
        <v>0</v>
      </c>
      <c r="S96" t="str">
        <f>IF(OR(
AND(NOT(ISBLANK(G96)),
IFERROR(VLOOKUP(G96, Crops!$A$3:$B$616, 2, FALSE),
IFERROR(VLOOKUP(G96, Trees!$A$3:$B$615, 2, FALSE),
IFERROR(VLOOKUP(G96, Animals!$A$3:$B$616, 2, FALSE),
IFERROR(VLOOKUP(G96, Gear!$A$3:$B$614, 2, FALSE),
IFERROR(VLOOKUP(G96, Workshop!$A$3:$B$604, 2, FALSE), 0))))) &lt; H96),
AND(NOT(ISBLANK(J96)),
IFERROR(VLOOKUP(J96, Crops!$A$3:$B$616, 2, FALSE),
IFERROR(VLOOKUP(J96, Trees!$A$3:$B$615, 2, FALSE),
IFERROR(VLOOKUP(J96, Animals!$A$3:$B$616, 2, FALSE),
IFERROR(VLOOKUP(J96, Gear!$A$3:$B$614, 2, FALSE),
IFERROR(VLOOKUP(J96, Workshop!$A$3:$B$604, 2, FALSE), 0))))) &lt; K96),
AND(NOT(ISBLANK(M96)),
IFERROR(VLOOKUP(M96, Crops!$A$3:$B$616, 2, FALSE),
IFERROR(VLOOKUP(M96, Trees!$A$3:$B$615, 2, FALSE),
IFERROR(VLOOKUP(M96, Animals!$A$3:$B$616, 2, FALSE),
IFERROR(VLOOKUP(M96, Gear!$A$3:$B$614, 2, FALSE),
IFERROR(VLOOKUP(M96, Workshop!$A$3:$B$604, 2, FALSE), 0))))) &lt; N96)), "X", "")</f>
        <v/>
      </c>
    </row>
    <row r="97" spans="2:19" x14ac:dyDescent="0.25">
      <c r="B97">
        <v>0</v>
      </c>
      <c r="C97">
        <f t="shared" si="20"/>
        <v>12</v>
      </c>
      <c r="D97">
        <f>SUMIF(Animals!G$3:G$616, A97, Animals!F$3:F$616)
+SUMIF(Gear!G$3:G$614, A97, Gear!F$3:F$614)
+SUMIF(Gear!H$3:H$614, A97, Gear!F$3:F$614)
+SUMIF(Gear!I$3:I$614, A97, Gear!F$3:F$614)
+SUMIF(Workshop!G$3:G$603, A97, Workshop!I$3:I$603)
+SUMIF(Workshop!J$3:J$603, A97, Workshop!L$3:L$603)
+SUMIF(Workshop!M$3:M$603, A97, Workshop!O$3:O$603)
+SUMIF(Workshop!P$3:P$603, A97, Workshop!R$3:R$603)
+SUMIF(Fish!G$3:G$616, A97, Fish!I$3:I$616)
+SUMIF(Fish!J$3:J$616, A97, Fish!L$3:L$616)</f>
        <v>0</v>
      </c>
      <c r="E97">
        <f t="shared" si="21"/>
        <v>12</v>
      </c>
      <c r="F97">
        <f t="shared" si="22"/>
        <v>12</v>
      </c>
      <c r="I97">
        <f t="shared" si="23"/>
        <v>0</v>
      </c>
      <c r="L97">
        <f t="shared" si="24"/>
        <v>0</v>
      </c>
      <c r="O97">
        <f t="shared" si="25"/>
        <v>0</v>
      </c>
      <c r="R97">
        <f t="shared" si="26"/>
        <v>0</v>
      </c>
      <c r="S97" t="str">
        <f>IF(OR(
AND(NOT(ISBLANK(G97)),
IFERROR(VLOOKUP(G97, Crops!$A$3:$B$616, 2, FALSE),
IFERROR(VLOOKUP(G97, Trees!$A$3:$B$615, 2, FALSE),
IFERROR(VLOOKUP(G97, Animals!$A$3:$B$616, 2, FALSE),
IFERROR(VLOOKUP(G97, Gear!$A$3:$B$614, 2, FALSE),
IFERROR(VLOOKUP(G97, Workshop!$A$3:$B$604, 2, FALSE), 0))))) &lt; H97),
AND(NOT(ISBLANK(J97)),
IFERROR(VLOOKUP(J97, Crops!$A$3:$B$616, 2, FALSE),
IFERROR(VLOOKUP(J97, Trees!$A$3:$B$615, 2, FALSE),
IFERROR(VLOOKUP(J97, Animals!$A$3:$B$616, 2, FALSE),
IFERROR(VLOOKUP(J97, Gear!$A$3:$B$614, 2, FALSE),
IFERROR(VLOOKUP(J97, Workshop!$A$3:$B$604, 2, FALSE), 0))))) &lt; K97),
AND(NOT(ISBLANK(M97)),
IFERROR(VLOOKUP(M97, Crops!$A$3:$B$616, 2, FALSE),
IFERROR(VLOOKUP(M97, Trees!$A$3:$B$615, 2, FALSE),
IFERROR(VLOOKUP(M97, Animals!$A$3:$B$616, 2, FALSE),
IFERROR(VLOOKUP(M97, Gear!$A$3:$B$614, 2, FALSE),
IFERROR(VLOOKUP(M97, Workshop!$A$3:$B$604, 2, FALSE), 0))))) &lt; N97)), "X", "")</f>
        <v/>
      </c>
    </row>
    <row r="98" spans="2:19" x14ac:dyDescent="0.25">
      <c r="B98">
        <v>0</v>
      </c>
      <c r="C98">
        <f t="shared" si="20"/>
        <v>12</v>
      </c>
      <c r="D98">
        <f>SUMIF(Animals!G$3:G$616, A98, Animals!F$3:F$616)
+SUMIF(Gear!G$3:G$614, A98, Gear!F$3:F$614)
+SUMIF(Gear!H$3:H$614, A98, Gear!F$3:F$614)
+SUMIF(Gear!I$3:I$614, A98, Gear!F$3:F$614)
+SUMIF(Workshop!G$3:G$603, A98, Workshop!I$3:I$603)
+SUMIF(Workshop!J$3:J$603, A98, Workshop!L$3:L$603)
+SUMIF(Workshop!M$3:M$603, A98, Workshop!O$3:O$603)
+SUMIF(Workshop!P$3:P$603, A98, Workshop!R$3:R$603)
+SUMIF(Fish!G$3:G$616, A98, Fish!I$3:I$616)
+SUMIF(Fish!J$3:J$616, A98, Fish!L$3:L$616)</f>
        <v>0</v>
      </c>
      <c r="E98">
        <f t="shared" si="21"/>
        <v>12</v>
      </c>
      <c r="F98">
        <f t="shared" si="22"/>
        <v>12</v>
      </c>
      <c r="I98">
        <f t="shared" si="23"/>
        <v>0</v>
      </c>
      <c r="L98">
        <f t="shared" si="24"/>
        <v>0</v>
      </c>
      <c r="O98">
        <f t="shared" si="25"/>
        <v>0</v>
      </c>
      <c r="R98">
        <f t="shared" si="26"/>
        <v>0</v>
      </c>
      <c r="S98" t="str">
        <f>IF(OR(
AND(NOT(ISBLANK(G98)),
IFERROR(VLOOKUP(G98, Crops!$A$3:$B$616, 2, FALSE),
IFERROR(VLOOKUP(G98, Trees!$A$3:$B$615, 2, FALSE),
IFERROR(VLOOKUP(G98, Animals!$A$3:$B$616, 2, FALSE),
IFERROR(VLOOKUP(G98, Gear!$A$3:$B$614, 2, FALSE),
IFERROR(VLOOKUP(G98, Workshop!$A$3:$B$604, 2, FALSE), 0))))) &lt; H98),
AND(NOT(ISBLANK(J98)),
IFERROR(VLOOKUP(J98, Crops!$A$3:$B$616, 2, FALSE),
IFERROR(VLOOKUP(J98, Trees!$A$3:$B$615, 2, FALSE),
IFERROR(VLOOKUP(J98, Animals!$A$3:$B$616, 2, FALSE),
IFERROR(VLOOKUP(J98, Gear!$A$3:$B$614, 2, FALSE),
IFERROR(VLOOKUP(J98, Workshop!$A$3:$B$604, 2, FALSE), 0))))) &lt; K98),
AND(NOT(ISBLANK(M98)),
IFERROR(VLOOKUP(M98, Crops!$A$3:$B$616, 2, FALSE),
IFERROR(VLOOKUP(M98, Trees!$A$3:$B$615, 2, FALSE),
IFERROR(VLOOKUP(M98, Animals!$A$3:$B$616, 2, FALSE),
IFERROR(VLOOKUP(M98, Gear!$A$3:$B$614, 2, FALSE),
IFERROR(VLOOKUP(M98, Workshop!$A$3:$B$604, 2, FALSE), 0))))) &lt; N98)), "X", "")</f>
        <v/>
      </c>
    </row>
    <row r="99" spans="2:19" x14ac:dyDescent="0.25">
      <c r="B99">
        <v>0</v>
      </c>
      <c r="C99">
        <f t="shared" si="20"/>
        <v>12</v>
      </c>
      <c r="D99">
        <f>SUMIF(Animals!G$3:G$616, A99, Animals!F$3:F$616)
+SUMIF(Gear!G$3:G$614, A99, Gear!F$3:F$614)
+SUMIF(Gear!H$3:H$614, A99, Gear!F$3:F$614)
+SUMIF(Gear!I$3:I$614, A99, Gear!F$3:F$614)
+SUMIF(Workshop!G$3:G$603, A99, Workshop!I$3:I$603)
+SUMIF(Workshop!J$3:J$603, A99, Workshop!L$3:L$603)
+SUMIF(Workshop!M$3:M$603, A99, Workshop!O$3:O$603)
+SUMIF(Workshop!P$3:P$603, A99, Workshop!R$3:R$603)
+SUMIF(Fish!G$3:G$616, A99, Fish!I$3:I$616)
+SUMIF(Fish!J$3:J$616, A99, Fish!L$3:L$616)</f>
        <v>0</v>
      </c>
      <c r="E99">
        <f t="shared" si="21"/>
        <v>12</v>
      </c>
      <c r="F99">
        <f t="shared" si="22"/>
        <v>12</v>
      </c>
      <c r="I99">
        <f t="shared" si="23"/>
        <v>0</v>
      </c>
      <c r="L99">
        <f t="shared" si="24"/>
        <v>0</v>
      </c>
      <c r="O99">
        <f t="shared" si="25"/>
        <v>0</v>
      </c>
      <c r="R99">
        <f t="shared" si="26"/>
        <v>0</v>
      </c>
      <c r="S99" t="str">
        <f>IF(OR(
AND(NOT(ISBLANK(G99)),
IFERROR(VLOOKUP(G99, Crops!$A$3:$B$616, 2, FALSE),
IFERROR(VLOOKUP(G99, Trees!$A$3:$B$615, 2, FALSE),
IFERROR(VLOOKUP(G99, Animals!$A$3:$B$616, 2, FALSE),
IFERROR(VLOOKUP(G99, Gear!$A$3:$B$614, 2, FALSE),
IFERROR(VLOOKUP(G99, Workshop!$A$3:$B$604, 2, FALSE), 0))))) &lt; H99),
AND(NOT(ISBLANK(J99)),
IFERROR(VLOOKUP(J99, Crops!$A$3:$B$616, 2, FALSE),
IFERROR(VLOOKUP(J99, Trees!$A$3:$B$615, 2, FALSE),
IFERROR(VLOOKUP(J99, Animals!$A$3:$B$616, 2, FALSE),
IFERROR(VLOOKUP(J99, Gear!$A$3:$B$614, 2, FALSE),
IFERROR(VLOOKUP(J99, Workshop!$A$3:$B$604, 2, FALSE), 0))))) &lt; K99),
AND(NOT(ISBLANK(M99)),
IFERROR(VLOOKUP(M99, Crops!$A$3:$B$616, 2, FALSE),
IFERROR(VLOOKUP(M99, Trees!$A$3:$B$615, 2, FALSE),
IFERROR(VLOOKUP(M99, Animals!$A$3:$B$616, 2, FALSE),
IFERROR(VLOOKUP(M99, Gear!$A$3:$B$614, 2, FALSE),
IFERROR(VLOOKUP(M99, Workshop!$A$3:$B$604, 2, FALSE), 0))))) &lt; N99)), "X", "")</f>
        <v/>
      </c>
    </row>
    <row r="100" spans="2:19" x14ac:dyDescent="0.25">
      <c r="B100">
        <v>0</v>
      </c>
      <c r="C100">
        <f t="shared" si="20"/>
        <v>12</v>
      </c>
      <c r="D100">
        <f>SUMIF(Animals!G$3:G$616, A100, Animals!F$3:F$616)
+SUMIF(Gear!G$3:G$614, A100, Gear!F$3:F$614)
+SUMIF(Gear!H$3:H$614, A100, Gear!F$3:F$614)
+SUMIF(Gear!I$3:I$614, A100, Gear!F$3:F$614)
+SUMIF(Workshop!G$3:G$603, A100, Workshop!I$3:I$603)
+SUMIF(Workshop!J$3:J$603, A100, Workshop!L$3:L$603)
+SUMIF(Workshop!M$3:M$603, A100, Workshop!O$3:O$603)
+SUMIF(Workshop!P$3:P$603, A100, Workshop!R$3:R$603)
+SUMIF(Fish!G$3:G$616, A100, Fish!I$3:I$616)
+SUMIF(Fish!J$3:J$616, A100, Fish!L$3:L$616)</f>
        <v>0</v>
      </c>
      <c r="E100">
        <f t="shared" si="21"/>
        <v>12</v>
      </c>
      <c r="F100">
        <f t="shared" si="22"/>
        <v>12</v>
      </c>
      <c r="I100">
        <f t="shared" si="23"/>
        <v>0</v>
      </c>
      <c r="L100">
        <f t="shared" si="24"/>
        <v>0</v>
      </c>
      <c r="O100">
        <f t="shared" si="25"/>
        <v>0</v>
      </c>
      <c r="R100">
        <f t="shared" si="26"/>
        <v>0</v>
      </c>
      <c r="S100" t="str">
        <f>IF(OR(
AND(NOT(ISBLANK(G100)),
IFERROR(VLOOKUP(G100, Crops!$A$3:$B$616, 2, FALSE),
IFERROR(VLOOKUP(G100, Trees!$A$3:$B$615, 2, FALSE),
IFERROR(VLOOKUP(G100, Animals!$A$3:$B$616, 2, FALSE),
IFERROR(VLOOKUP(G100, Gear!$A$3:$B$614, 2, FALSE),
IFERROR(VLOOKUP(G100, Workshop!$A$3:$B$604, 2, FALSE), 0))))) &lt; H100),
AND(NOT(ISBLANK(J100)),
IFERROR(VLOOKUP(J100, Crops!$A$3:$B$616, 2, FALSE),
IFERROR(VLOOKUP(J100, Trees!$A$3:$B$615, 2, FALSE),
IFERROR(VLOOKUP(J100, Animals!$A$3:$B$616, 2, FALSE),
IFERROR(VLOOKUP(J100, Gear!$A$3:$B$614, 2, FALSE),
IFERROR(VLOOKUP(J100, Workshop!$A$3:$B$604, 2, FALSE), 0))))) &lt; K100),
AND(NOT(ISBLANK(M100)),
IFERROR(VLOOKUP(M100, Crops!$A$3:$B$616, 2, FALSE),
IFERROR(VLOOKUP(M100, Trees!$A$3:$B$615, 2, FALSE),
IFERROR(VLOOKUP(M100, Animals!$A$3:$B$616, 2, FALSE),
IFERROR(VLOOKUP(M100, Gear!$A$3:$B$614, 2, FALSE),
IFERROR(VLOOKUP(M100, Workshop!$A$3:$B$604, 2, FALSE), 0))))) &lt; N100)), "X", "")</f>
        <v/>
      </c>
    </row>
    <row r="101" spans="2:19" x14ac:dyDescent="0.25">
      <c r="B101">
        <v>0</v>
      </c>
      <c r="C101">
        <f t="shared" si="20"/>
        <v>12</v>
      </c>
      <c r="D101">
        <f>SUMIF(Animals!G$3:G$616, A101, Animals!F$3:F$616)
+SUMIF(Gear!G$3:G$614, A101, Gear!F$3:F$614)
+SUMIF(Gear!H$3:H$614, A101, Gear!F$3:F$614)
+SUMIF(Gear!I$3:I$614, A101, Gear!F$3:F$614)
+SUMIF(Workshop!G$3:G$603, A101, Workshop!I$3:I$603)
+SUMIF(Workshop!J$3:J$603, A101, Workshop!L$3:L$603)
+SUMIF(Workshop!M$3:M$603, A101, Workshop!O$3:O$603)
+SUMIF(Workshop!P$3:P$603, A101, Workshop!R$3:R$603)
+SUMIF(Fish!G$3:G$616, A101, Fish!I$3:I$616)
+SUMIF(Fish!J$3:J$616, A101, Fish!L$3:L$616)</f>
        <v>0</v>
      </c>
      <c r="E101">
        <f t="shared" si="21"/>
        <v>12</v>
      </c>
      <c r="F101">
        <f t="shared" si="22"/>
        <v>12</v>
      </c>
      <c r="I101">
        <f t="shared" si="23"/>
        <v>0</v>
      </c>
      <c r="L101">
        <f t="shared" si="24"/>
        <v>0</v>
      </c>
      <c r="O101">
        <f t="shared" si="25"/>
        <v>0</v>
      </c>
      <c r="R101">
        <f t="shared" si="26"/>
        <v>0</v>
      </c>
      <c r="S101" t="str">
        <f>IF(OR(
AND(NOT(ISBLANK(G101)),
IFERROR(VLOOKUP(G101, Crops!$A$3:$B$616, 2, FALSE),
IFERROR(VLOOKUP(G101, Trees!$A$3:$B$615, 2, FALSE),
IFERROR(VLOOKUP(G101, Animals!$A$3:$B$616, 2, FALSE),
IFERROR(VLOOKUP(G101, Gear!$A$3:$B$614, 2, FALSE),
IFERROR(VLOOKUP(G101, Workshop!$A$3:$B$604, 2, FALSE), 0))))) &lt; H101),
AND(NOT(ISBLANK(J101)),
IFERROR(VLOOKUP(J101, Crops!$A$3:$B$616, 2, FALSE),
IFERROR(VLOOKUP(J101, Trees!$A$3:$B$615, 2, FALSE),
IFERROR(VLOOKUP(J101, Animals!$A$3:$B$616, 2, FALSE),
IFERROR(VLOOKUP(J101, Gear!$A$3:$B$614, 2, FALSE),
IFERROR(VLOOKUP(J101, Workshop!$A$3:$B$604, 2, FALSE), 0))))) &lt; K101),
AND(NOT(ISBLANK(M101)),
IFERROR(VLOOKUP(M101, Crops!$A$3:$B$616, 2, FALSE),
IFERROR(VLOOKUP(M101, Trees!$A$3:$B$615, 2, FALSE),
IFERROR(VLOOKUP(M101, Animals!$A$3:$B$616, 2, FALSE),
IFERROR(VLOOKUP(M101, Gear!$A$3:$B$614, 2, FALSE),
IFERROR(VLOOKUP(M101, Workshop!$A$3:$B$604, 2, FALSE), 0))))) &lt; N101)), "X", "")</f>
        <v/>
      </c>
    </row>
    <row r="102" spans="2:19" x14ac:dyDescent="0.25">
      <c r="B102">
        <v>0</v>
      </c>
      <c r="C102">
        <f t="shared" si="20"/>
        <v>12</v>
      </c>
      <c r="D102">
        <f>SUMIF(Animals!G$3:G$616, A102, Animals!F$3:F$616)
+SUMIF(Gear!G$3:G$614, A102, Gear!F$3:F$614)
+SUMIF(Gear!H$3:H$614, A102, Gear!F$3:F$614)
+SUMIF(Gear!I$3:I$614, A102, Gear!F$3:F$614)
+SUMIF(Workshop!G$3:G$603, A102, Workshop!I$3:I$603)
+SUMIF(Workshop!J$3:J$603, A102, Workshop!L$3:L$603)
+SUMIF(Workshop!M$3:M$603, A102, Workshop!O$3:O$603)
+SUMIF(Workshop!P$3:P$603, A102, Workshop!R$3:R$603)
+SUMIF(Fish!G$3:G$616, A102, Fish!I$3:I$616)
+SUMIF(Fish!J$3:J$616, A102, Fish!L$3:L$616)</f>
        <v>0</v>
      </c>
      <c r="E102">
        <f t="shared" si="21"/>
        <v>12</v>
      </c>
      <c r="F102">
        <f t="shared" si="22"/>
        <v>12</v>
      </c>
      <c r="I102">
        <f t="shared" si="23"/>
        <v>0</v>
      </c>
      <c r="L102">
        <f t="shared" si="24"/>
        <v>0</v>
      </c>
      <c r="O102">
        <f t="shared" si="25"/>
        <v>0</v>
      </c>
      <c r="R102">
        <f t="shared" si="26"/>
        <v>0</v>
      </c>
      <c r="S102" t="str">
        <f>IF(OR(
AND(NOT(ISBLANK(G102)),
IFERROR(VLOOKUP(G102, Crops!$A$3:$B$616, 2, FALSE),
IFERROR(VLOOKUP(G102, Trees!$A$3:$B$615, 2, FALSE),
IFERROR(VLOOKUP(G102, Animals!$A$3:$B$616, 2, FALSE),
IFERROR(VLOOKUP(G102, Gear!$A$3:$B$614, 2, FALSE),
IFERROR(VLOOKUP(G102, Workshop!$A$3:$B$604, 2, FALSE), 0))))) &lt; H102),
AND(NOT(ISBLANK(J102)),
IFERROR(VLOOKUP(J102, Crops!$A$3:$B$616, 2, FALSE),
IFERROR(VLOOKUP(J102, Trees!$A$3:$B$615, 2, FALSE),
IFERROR(VLOOKUP(J102, Animals!$A$3:$B$616, 2, FALSE),
IFERROR(VLOOKUP(J102, Gear!$A$3:$B$614, 2, FALSE),
IFERROR(VLOOKUP(J102, Workshop!$A$3:$B$604, 2, FALSE), 0))))) &lt; K102),
AND(NOT(ISBLANK(M102)),
IFERROR(VLOOKUP(M102, Crops!$A$3:$B$616, 2, FALSE),
IFERROR(VLOOKUP(M102, Trees!$A$3:$B$615, 2, FALSE),
IFERROR(VLOOKUP(M102, Animals!$A$3:$B$616, 2, FALSE),
IFERROR(VLOOKUP(M102, Gear!$A$3:$B$614, 2, FALSE),
IFERROR(VLOOKUP(M102, Workshop!$A$3:$B$604, 2, FALSE), 0))))) &lt; N102)), "X", "")</f>
        <v/>
      </c>
    </row>
    <row r="103" spans="2:19" x14ac:dyDescent="0.25">
      <c r="B103">
        <v>0</v>
      </c>
      <c r="C103">
        <f t="shared" si="20"/>
        <v>12</v>
      </c>
      <c r="D103">
        <f>SUMIF(Animals!G$3:G$616, A103, Animals!F$3:F$616)
+SUMIF(Gear!G$3:G$614, A103, Gear!F$3:F$614)
+SUMIF(Gear!H$3:H$614, A103, Gear!F$3:F$614)
+SUMIF(Gear!I$3:I$614, A103, Gear!F$3:F$614)
+SUMIF(Workshop!G$3:G$603, A103, Workshop!I$3:I$603)
+SUMIF(Workshop!J$3:J$603, A103, Workshop!L$3:L$603)
+SUMIF(Workshop!M$3:M$603, A103, Workshop!O$3:O$603)
+SUMIF(Workshop!P$3:P$603, A103, Workshop!R$3:R$603)
+SUMIF(Fish!G$3:G$616, A103, Fish!I$3:I$616)
+SUMIF(Fish!J$3:J$616, A103, Fish!L$3:L$616)</f>
        <v>0</v>
      </c>
      <c r="E103">
        <f t="shared" si="21"/>
        <v>12</v>
      </c>
      <c r="F103">
        <f t="shared" si="22"/>
        <v>12</v>
      </c>
      <c r="I103">
        <f t="shared" si="23"/>
        <v>0</v>
      </c>
      <c r="L103">
        <f t="shared" si="24"/>
        <v>0</v>
      </c>
      <c r="O103">
        <f t="shared" si="25"/>
        <v>0</v>
      </c>
      <c r="R103">
        <f t="shared" si="26"/>
        <v>0</v>
      </c>
      <c r="S103" t="str">
        <f>IF(OR(
AND(NOT(ISBLANK(G103)),
IFERROR(VLOOKUP(G103, Crops!$A$3:$B$616, 2, FALSE),
IFERROR(VLOOKUP(G103, Trees!$A$3:$B$615, 2, FALSE),
IFERROR(VLOOKUP(G103, Animals!$A$3:$B$616, 2, FALSE),
IFERROR(VLOOKUP(G103, Gear!$A$3:$B$614, 2, FALSE),
IFERROR(VLOOKUP(G103, Workshop!$A$3:$B$604, 2, FALSE), 0))))) &lt; H103),
AND(NOT(ISBLANK(J103)),
IFERROR(VLOOKUP(J103, Crops!$A$3:$B$616, 2, FALSE),
IFERROR(VLOOKUP(J103, Trees!$A$3:$B$615, 2, FALSE),
IFERROR(VLOOKUP(J103, Animals!$A$3:$B$616, 2, FALSE),
IFERROR(VLOOKUP(J103, Gear!$A$3:$B$614, 2, FALSE),
IFERROR(VLOOKUP(J103, Workshop!$A$3:$B$604, 2, FALSE), 0))))) &lt; K103),
AND(NOT(ISBLANK(M103)),
IFERROR(VLOOKUP(M103, Crops!$A$3:$B$616, 2, FALSE),
IFERROR(VLOOKUP(M103, Trees!$A$3:$B$615, 2, FALSE),
IFERROR(VLOOKUP(M103, Animals!$A$3:$B$616, 2, FALSE),
IFERROR(VLOOKUP(M103, Gear!$A$3:$B$614, 2, FALSE),
IFERROR(VLOOKUP(M103, Workshop!$A$3:$B$604, 2, FALSE), 0))))) &lt; N103)), "X", "")</f>
        <v/>
      </c>
    </row>
    <row r="104" spans="2:19" x14ac:dyDescent="0.25">
      <c r="B104">
        <v>0</v>
      </c>
      <c r="C104">
        <f t="shared" si="20"/>
        <v>12</v>
      </c>
      <c r="D104">
        <f>SUMIF(Animals!G$3:G$616, A104, Animals!F$3:F$616)
+SUMIF(Gear!G$3:G$614, A104, Gear!F$3:F$614)
+SUMIF(Gear!H$3:H$614, A104, Gear!F$3:F$614)
+SUMIF(Gear!I$3:I$614, A104, Gear!F$3:F$614)
+SUMIF(Workshop!G$3:G$603, A104, Workshop!I$3:I$603)
+SUMIF(Workshop!J$3:J$603, A104, Workshop!L$3:L$603)
+SUMIF(Workshop!M$3:M$603, A104, Workshop!O$3:O$603)
+SUMIF(Workshop!P$3:P$603, A104, Workshop!R$3:R$603)
+SUMIF(Fish!G$3:G$616, A104, Fish!I$3:I$616)
+SUMIF(Fish!J$3:J$616, A104, Fish!L$3:L$616)</f>
        <v>0</v>
      </c>
      <c r="E104">
        <f t="shared" si="21"/>
        <v>12</v>
      </c>
      <c r="F104">
        <f t="shared" si="22"/>
        <v>12</v>
      </c>
      <c r="I104">
        <f t="shared" si="23"/>
        <v>0</v>
      </c>
      <c r="L104">
        <f t="shared" si="24"/>
        <v>0</v>
      </c>
      <c r="O104">
        <f t="shared" si="25"/>
        <v>0</v>
      </c>
      <c r="R104">
        <f t="shared" si="26"/>
        <v>0</v>
      </c>
      <c r="S104" t="str">
        <f>IF(OR(
AND(NOT(ISBLANK(G104)),
IFERROR(VLOOKUP(G104, Crops!$A$3:$B$616, 2, FALSE),
IFERROR(VLOOKUP(G104, Trees!$A$3:$B$615, 2, FALSE),
IFERROR(VLOOKUP(G104, Animals!$A$3:$B$616, 2, FALSE),
IFERROR(VLOOKUP(G104, Gear!$A$3:$B$614, 2, FALSE),
IFERROR(VLOOKUP(G104, Workshop!$A$3:$B$604, 2, FALSE), 0))))) &lt; H104),
AND(NOT(ISBLANK(J104)),
IFERROR(VLOOKUP(J104, Crops!$A$3:$B$616, 2, FALSE),
IFERROR(VLOOKUP(J104, Trees!$A$3:$B$615, 2, FALSE),
IFERROR(VLOOKUP(J104, Animals!$A$3:$B$616, 2, FALSE),
IFERROR(VLOOKUP(J104, Gear!$A$3:$B$614, 2, FALSE),
IFERROR(VLOOKUP(J104, Workshop!$A$3:$B$604, 2, FALSE), 0))))) &lt; K104),
AND(NOT(ISBLANK(M104)),
IFERROR(VLOOKUP(M104, Crops!$A$3:$B$616, 2, FALSE),
IFERROR(VLOOKUP(M104, Trees!$A$3:$B$615, 2, FALSE),
IFERROR(VLOOKUP(M104, Animals!$A$3:$B$616, 2, FALSE),
IFERROR(VLOOKUP(M104, Gear!$A$3:$B$614, 2, FALSE),
IFERROR(VLOOKUP(M104, Workshop!$A$3:$B$604, 2, FALSE), 0))))) &lt; N104)), "X", "")</f>
        <v/>
      </c>
    </row>
    <row r="105" spans="2:19" x14ac:dyDescent="0.25">
      <c r="B105">
        <v>0</v>
      </c>
      <c r="C105">
        <f t="shared" si="20"/>
        <v>12</v>
      </c>
      <c r="D105">
        <f>SUMIF(Animals!G$3:G$616, A105, Animals!F$3:F$616)
+SUMIF(Gear!G$3:G$614, A105, Gear!F$3:F$614)
+SUMIF(Gear!H$3:H$614, A105, Gear!F$3:F$614)
+SUMIF(Gear!I$3:I$614, A105, Gear!F$3:F$614)
+SUMIF(Workshop!G$3:G$603, A105, Workshop!I$3:I$603)
+SUMIF(Workshop!J$3:J$603, A105, Workshop!L$3:L$603)
+SUMIF(Workshop!M$3:M$603, A105, Workshop!O$3:O$603)
+SUMIF(Workshop!P$3:P$603, A105, Workshop!R$3:R$603)
+SUMIF(Fish!G$3:G$616, A105, Fish!I$3:I$616)
+SUMIF(Fish!J$3:J$616, A105, Fish!L$3:L$616)</f>
        <v>0</v>
      </c>
      <c r="E105">
        <f t="shared" si="21"/>
        <v>12</v>
      </c>
      <c r="F105">
        <f t="shared" si="22"/>
        <v>12</v>
      </c>
      <c r="I105">
        <f t="shared" si="23"/>
        <v>0</v>
      </c>
      <c r="L105">
        <f t="shared" si="24"/>
        <v>0</v>
      </c>
      <c r="O105">
        <f t="shared" si="25"/>
        <v>0</v>
      </c>
      <c r="R105">
        <f t="shared" si="26"/>
        <v>0</v>
      </c>
      <c r="S105" t="str">
        <f>IF(OR(
AND(NOT(ISBLANK(G105)),
IFERROR(VLOOKUP(G105, Crops!$A$3:$B$616, 2, FALSE),
IFERROR(VLOOKUP(G105, Trees!$A$3:$B$615, 2, FALSE),
IFERROR(VLOOKUP(G105, Animals!$A$3:$B$616, 2, FALSE),
IFERROR(VLOOKUP(G105, Gear!$A$3:$B$614, 2, FALSE),
IFERROR(VLOOKUP(G105, Workshop!$A$3:$B$604, 2, FALSE), 0))))) &lt; H105),
AND(NOT(ISBLANK(J105)),
IFERROR(VLOOKUP(J105, Crops!$A$3:$B$616, 2, FALSE),
IFERROR(VLOOKUP(J105, Trees!$A$3:$B$615, 2, FALSE),
IFERROR(VLOOKUP(J105, Animals!$A$3:$B$616, 2, FALSE),
IFERROR(VLOOKUP(J105, Gear!$A$3:$B$614, 2, FALSE),
IFERROR(VLOOKUP(J105, Workshop!$A$3:$B$604, 2, FALSE), 0))))) &lt; K105),
AND(NOT(ISBLANK(M105)),
IFERROR(VLOOKUP(M105, Crops!$A$3:$B$616, 2, FALSE),
IFERROR(VLOOKUP(M105, Trees!$A$3:$B$615, 2, FALSE),
IFERROR(VLOOKUP(M105, Animals!$A$3:$B$616, 2, FALSE),
IFERROR(VLOOKUP(M105, Gear!$A$3:$B$614, 2, FALSE),
IFERROR(VLOOKUP(M105, Workshop!$A$3:$B$604, 2, FALSE), 0))))) &lt; N105)), "X", "")</f>
        <v/>
      </c>
    </row>
    <row r="106" spans="2:19" x14ac:dyDescent="0.25">
      <c r="B106">
        <v>0</v>
      </c>
      <c r="C106">
        <f t="shared" si="20"/>
        <v>12</v>
      </c>
      <c r="D106">
        <f>SUMIF(Animals!G$3:G$616, A106, Animals!F$3:F$616)
+SUMIF(Gear!G$3:G$614, A106, Gear!F$3:F$614)
+SUMIF(Gear!H$3:H$614, A106, Gear!F$3:F$614)
+SUMIF(Gear!I$3:I$614, A106, Gear!F$3:F$614)
+SUMIF(Workshop!G$3:G$603, A106, Workshop!I$3:I$603)
+SUMIF(Workshop!J$3:J$603, A106, Workshop!L$3:L$603)
+SUMIF(Workshop!M$3:M$603, A106, Workshop!O$3:O$603)
+SUMIF(Workshop!P$3:P$603, A106, Workshop!R$3:R$603)
+SUMIF(Fish!G$3:G$616, A106, Fish!I$3:I$616)
+SUMIF(Fish!J$3:J$616, A106, Fish!L$3:L$616)</f>
        <v>0</v>
      </c>
      <c r="E106">
        <f t="shared" si="21"/>
        <v>12</v>
      </c>
      <c r="F106">
        <f t="shared" si="22"/>
        <v>12</v>
      </c>
      <c r="I106">
        <f t="shared" si="23"/>
        <v>0</v>
      </c>
      <c r="L106">
        <f t="shared" si="24"/>
        <v>0</v>
      </c>
      <c r="O106">
        <f t="shared" si="25"/>
        <v>0</v>
      </c>
      <c r="R106">
        <f t="shared" si="26"/>
        <v>0</v>
      </c>
      <c r="S106" t="str">
        <f>IF(OR(
AND(NOT(ISBLANK(G106)),
IFERROR(VLOOKUP(G106, Crops!$A$3:$B$616, 2, FALSE),
IFERROR(VLOOKUP(G106, Trees!$A$3:$B$615, 2, FALSE),
IFERROR(VLOOKUP(G106, Animals!$A$3:$B$616, 2, FALSE),
IFERROR(VLOOKUP(G106, Gear!$A$3:$B$614, 2, FALSE),
IFERROR(VLOOKUP(G106, Workshop!$A$3:$B$604, 2, FALSE), 0))))) &lt; H106),
AND(NOT(ISBLANK(J106)),
IFERROR(VLOOKUP(J106, Crops!$A$3:$B$616, 2, FALSE),
IFERROR(VLOOKUP(J106, Trees!$A$3:$B$615, 2, FALSE),
IFERROR(VLOOKUP(J106, Animals!$A$3:$B$616, 2, FALSE),
IFERROR(VLOOKUP(J106, Gear!$A$3:$B$614, 2, FALSE),
IFERROR(VLOOKUP(J106, Workshop!$A$3:$B$604, 2, FALSE), 0))))) &lt; K106),
AND(NOT(ISBLANK(M106)),
IFERROR(VLOOKUP(M106, Crops!$A$3:$B$616, 2, FALSE),
IFERROR(VLOOKUP(M106, Trees!$A$3:$B$615, 2, FALSE),
IFERROR(VLOOKUP(M106, Animals!$A$3:$B$616, 2, FALSE),
IFERROR(VLOOKUP(M106, Gear!$A$3:$B$614, 2, FALSE),
IFERROR(VLOOKUP(M106, Workshop!$A$3:$B$604, 2, FALSE), 0))))) &lt; N106)), "X", "")</f>
        <v/>
      </c>
    </row>
    <row r="107" spans="2:19" x14ac:dyDescent="0.25">
      <c r="B107">
        <v>0</v>
      </c>
      <c r="C107">
        <f t="shared" si="20"/>
        <v>12</v>
      </c>
      <c r="D107">
        <f>SUMIF(Animals!G$3:G$616, A107, Animals!F$3:F$616)
+SUMIF(Gear!G$3:G$614, A107, Gear!F$3:F$614)
+SUMIF(Gear!H$3:H$614, A107, Gear!F$3:F$614)
+SUMIF(Gear!I$3:I$614, A107, Gear!F$3:F$614)
+SUMIF(Workshop!G$3:G$603, A107, Workshop!I$3:I$603)
+SUMIF(Workshop!J$3:J$603, A107, Workshop!L$3:L$603)
+SUMIF(Workshop!M$3:M$603, A107, Workshop!O$3:O$603)
+SUMIF(Workshop!P$3:P$603, A107, Workshop!R$3:R$603)
+SUMIF(Fish!G$3:G$616, A107, Fish!I$3:I$616)
+SUMIF(Fish!J$3:J$616, A107, Fish!L$3:L$616)</f>
        <v>0</v>
      </c>
      <c r="E107">
        <f t="shared" si="21"/>
        <v>12</v>
      </c>
      <c r="F107">
        <f t="shared" si="22"/>
        <v>12</v>
      </c>
      <c r="I107">
        <f t="shared" si="23"/>
        <v>0</v>
      </c>
      <c r="L107">
        <f t="shared" si="24"/>
        <v>0</v>
      </c>
      <c r="O107">
        <f t="shared" si="25"/>
        <v>0</v>
      </c>
      <c r="R107">
        <f t="shared" si="26"/>
        <v>0</v>
      </c>
      <c r="S107" t="str">
        <f>IF(OR(
AND(NOT(ISBLANK(G107)),
IFERROR(VLOOKUP(G107, Crops!$A$3:$B$616, 2, FALSE),
IFERROR(VLOOKUP(G107, Trees!$A$3:$B$615, 2, FALSE),
IFERROR(VLOOKUP(G107, Animals!$A$3:$B$616, 2, FALSE),
IFERROR(VLOOKUP(G107, Gear!$A$3:$B$614, 2, FALSE),
IFERROR(VLOOKUP(G107, Workshop!$A$3:$B$604, 2, FALSE), 0))))) &lt; H107),
AND(NOT(ISBLANK(J107)),
IFERROR(VLOOKUP(J107, Crops!$A$3:$B$616, 2, FALSE),
IFERROR(VLOOKUP(J107, Trees!$A$3:$B$615, 2, FALSE),
IFERROR(VLOOKUP(J107, Animals!$A$3:$B$616, 2, FALSE),
IFERROR(VLOOKUP(J107, Gear!$A$3:$B$614, 2, FALSE),
IFERROR(VLOOKUP(J107, Workshop!$A$3:$B$604, 2, FALSE), 0))))) &lt; K107),
AND(NOT(ISBLANK(M107)),
IFERROR(VLOOKUP(M107, Crops!$A$3:$B$616, 2, FALSE),
IFERROR(VLOOKUP(M107, Trees!$A$3:$B$615, 2, FALSE),
IFERROR(VLOOKUP(M107, Animals!$A$3:$B$616, 2, FALSE),
IFERROR(VLOOKUP(M107, Gear!$A$3:$B$614, 2, FALSE),
IFERROR(VLOOKUP(M107, Workshop!$A$3:$B$604, 2, FALSE), 0))))) &lt; N107)), "X", "")</f>
        <v/>
      </c>
    </row>
    <row r="108" spans="2:19" x14ac:dyDescent="0.25">
      <c r="B108">
        <v>0</v>
      </c>
      <c r="C108">
        <f t="shared" si="20"/>
        <v>12</v>
      </c>
      <c r="D108">
        <f>SUMIF(Animals!G$3:G$616, A108, Animals!F$3:F$616)
+SUMIF(Gear!G$3:G$614, A108, Gear!F$3:F$614)
+SUMIF(Gear!H$3:H$614, A108, Gear!F$3:F$614)
+SUMIF(Gear!I$3:I$614, A108, Gear!F$3:F$614)
+SUMIF(Workshop!G$3:G$603, A108, Workshop!I$3:I$603)
+SUMIF(Workshop!J$3:J$603, A108, Workshop!L$3:L$603)
+SUMIF(Workshop!M$3:M$603, A108, Workshop!O$3:O$603)
+SUMIF(Workshop!P$3:P$603, A108, Workshop!R$3:R$603)
+SUMIF(Fish!G$3:G$616, A108, Fish!I$3:I$616)
+SUMIF(Fish!J$3:J$616, A108, Fish!L$3:L$616)</f>
        <v>0</v>
      </c>
      <c r="E108">
        <f t="shared" si="21"/>
        <v>12</v>
      </c>
      <c r="F108">
        <f t="shared" si="22"/>
        <v>12</v>
      </c>
      <c r="I108">
        <f t="shared" si="23"/>
        <v>0</v>
      </c>
      <c r="L108">
        <f t="shared" si="24"/>
        <v>0</v>
      </c>
      <c r="O108">
        <f t="shared" si="25"/>
        <v>0</v>
      </c>
      <c r="R108">
        <f t="shared" si="26"/>
        <v>0</v>
      </c>
      <c r="S108" t="str">
        <f>IF(OR(
AND(NOT(ISBLANK(G108)),
IFERROR(VLOOKUP(G108, Crops!$A$3:$B$616, 2, FALSE),
IFERROR(VLOOKUP(G108, Trees!$A$3:$B$615, 2, FALSE),
IFERROR(VLOOKUP(G108, Animals!$A$3:$B$616, 2, FALSE),
IFERROR(VLOOKUP(G108, Gear!$A$3:$B$614, 2, FALSE),
IFERROR(VLOOKUP(G108, Workshop!$A$3:$B$604, 2, FALSE), 0))))) &lt; H108),
AND(NOT(ISBLANK(J108)),
IFERROR(VLOOKUP(J108, Crops!$A$3:$B$616, 2, FALSE),
IFERROR(VLOOKUP(J108, Trees!$A$3:$B$615, 2, FALSE),
IFERROR(VLOOKUP(J108, Animals!$A$3:$B$616, 2, FALSE),
IFERROR(VLOOKUP(J108, Gear!$A$3:$B$614, 2, FALSE),
IFERROR(VLOOKUP(J108, Workshop!$A$3:$B$604, 2, FALSE), 0))))) &lt; K108),
AND(NOT(ISBLANK(M108)),
IFERROR(VLOOKUP(M108, Crops!$A$3:$B$616, 2, FALSE),
IFERROR(VLOOKUP(M108, Trees!$A$3:$B$615, 2, FALSE),
IFERROR(VLOOKUP(M108, Animals!$A$3:$B$616, 2, FALSE),
IFERROR(VLOOKUP(M108, Gear!$A$3:$B$614, 2, FALSE),
IFERROR(VLOOKUP(M108, Workshop!$A$3:$B$604, 2, FALSE), 0))))) &lt; N108)), "X", "")</f>
        <v/>
      </c>
    </row>
    <row r="109" spans="2:19" x14ac:dyDescent="0.25">
      <c r="B109">
        <v>0</v>
      </c>
      <c r="C109">
        <f t="shared" si="20"/>
        <v>12</v>
      </c>
      <c r="D109">
        <f>SUMIF(Animals!G$3:G$616, A109, Animals!F$3:F$616)
+SUMIF(Gear!G$3:G$614, A109, Gear!F$3:F$614)
+SUMIF(Gear!H$3:H$614, A109, Gear!F$3:F$614)
+SUMIF(Gear!I$3:I$614, A109, Gear!F$3:F$614)
+SUMIF(Workshop!G$3:G$603, A109, Workshop!I$3:I$603)
+SUMIF(Workshop!J$3:J$603, A109, Workshop!L$3:L$603)
+SUMIF(Workshop!M$3:M$603, A109, Workshop!O$3:O$603)
+SUMIF(Workshop!P$3:P$603, A109, Workshop!R$3:R$603)
+SUMIF(Fish!G$3:G$616, A109, Fish!I$3:I$616)
+SUMIF(Fish!J$3:J$616, A109, Fish!L$3:L$616)</f>
        <v>0</v>
      </c>
      <c r="E109">
        <f t="shared" si="21"/>
        <v>12</v>
      </c>
      <c r="F109">
        <f t="shared" si="22"/>
        <v>12</v>
      </c>
      <c r="I109">
        <f t="shared" si="23"/>
        <v>0</v>
      </c>
      <c r="L109">
        <f t="shared" si="24"/>
        <v>0</v>
      </c>
      <c r="O109">
        <f t="shared" si="25"/>
        <v>0</v>
      </c>
      <c r="R109">
        <f t="shared" si="26"/>
        <v>0</v>
      </c>
      <c r="S109" t="str">
        <f>IF(OR(
AND(NOT(ISBLANK(G109)),
IFERROR(VLOOKUP(G109, Crops!$A$3:$B$616, 2, FALSE),
IFERROR(VLOOKUP(G109, Trees!$A$3:$B$615, 2, FALSE),
IFERROR(VLOOKUP(G109, Animals!$A$3:$B$616, 2, FALSE),
IFERROR(VLOOKUP(G109, Gear!$A$3:$B$614, 2, FALSE),
IFERROR(VLOOKUP(G109, Workshop!$A$3:$B$604, 2, FALSE), 0))))) &lt; H109),
AND(NOT(ISBLANK(J109)),
IFERROR(VLOOKUP(J109, Crops!$A$3:$B$616, 2, FALSE),
IFERROR(VLOOKUP(J109, Trees!$A$3:$B$615, 2, FALSE),
IFERROR(VLOOKUP(J109, Animals!$A$3:$B$616, 2, FALSE),
IFERROR(VLOOKUP(J109, Gear!$A$3:$B$614, 2, FALSE),
IFERROR(VLOOKUP(J109, Workshop!$A$3:$B$604, 2, FALSE), 0))))) &lt; K109),
AND(NOT(ISBLANK(M109)),
IFERROR(VLOOKUP(M109, Crops!$A$3:$B$616, 2, FALSE),
IFERROR(VLOOKUP(M109, Trees!$A$3:$B$615, 2, FALSE),
IFERROR(VLOOKUP(M109, Animals!$A$3:$B$616, 2, FALSE),
IFERROR(VLOOKUP(M109, Gear!$A$3:$B$614, 2, FALSE),
IFERROR(VLOOKUP(M109, Workshop!$A$3:$B$604, 2, FALSE), 0))))) &lt; N109)), "X", "")</f>
        <v/>
      </c>
    </row>
    <row r="110" spans="2:19" x14ac:dyDescent="0.25">
      <c r="B110">
        <v>0</v>
      </c>
      <c r="C110">
        <f t="shared" si="20"/>
        <v>12</v>
      </c>
      <c r="D110">
        <f>SUMIF(Animals!G$3:G$616, A110, Animals!F$3:F$616)
+SUMIF(Gear!G$3:G$614, A110, Gear!F$3:F$614)
+SUMIF(Gear!H$3:H$614, A110, Gear!F$3:F$614)
+SUMIF(Gear!I$3:I$614, A110, Gear!F$3:F$614)
+SUMIF(Workshop!G$3:G$603, A110, Workshop!I$3:I$603)
+SUMIF(Workshop!J$3:J$603, A110, Workshop!L$3:L$603)
+SUMIF(Workshop!M$3:M$603, A110, Workshop!O$3:O$603)
+SUMIF(Workshop!P$3:P$603, A110, Workshop!R$3:R$603)
+SUMIF(Fish!G$3:G$616, A110, Fish!I$3:I$616)
+SUMIF(Fish!J$3:J$616, A110, Fish!L$3:L$616)</f>
        <v>0</v>
      </c>
      <c r="E110">
        <f t="shared" si="21"/>
        <v>12</v>
      </c>
      <c r="F110">
        <f t="shared" si="22"/>
        <v>12</v>
      </c>
      <c r="I110">
        <f t="shared" si="23"/>
        <v>0</v>
      </c>
      <c r="L110">
        <f t="shared" si="24"/>
        <v>0</v>
      </c>
      <c r="O110">
        <f t="shared" si="25"/>
        <v>0</v>
      </c>
      <c r="R110">
        <f t="shared" si="26"/>
        <v>0</v>
      </c>
      <c r="S110" t="str">
        <f>IF(OR(
AND(NOT(ISBLANK(G110)),
IFERROR(VLOOKUP(G110, Crops!$A$3:$B$616, 2, FALSE),
IFERROR(VLOOKUP(G110, Trees!$A$3:$B$615, 2, FALSE),
IFERROR(VLOOKUP(G110, Animals!$A$3:$B$616, 2, FALSE),
IFERROR(VLOOKUP(G110, Gear!$A$3:$B$614, 2, FALSE),
IFERROR(VLOOKUP(G110, Workshop!$A$3:$B$604, 2, FALSE), 0))))) &lt; H110),
AND(NOT(ISBLANK(J110)),
IFERROR(VLOOKUP(J110, Crops!$A$3:$B$616, 2, FALSE),
IFERROR(VLOOKUP(J110, Trees!$A$3:$B$615, 2, FALSE),
IFERROR(VLOOKUP(J110, Animals!$A$3:$B$616, 2, FALSE),
IFERROR(VLOOKUP(J110, Gear!$A$3:$B$614, 2, FALSE),
IFERROR(VLOOKUP(J110, Workshop!$A$3:$B$604, 2, FALSE), 0))))) &lt; K110),
AND(NOT(ISBLANK(M110)),
IFERROR(VLOOKUP(M110, Crops!$A$3:$B$616, 2, FALSE),
IFERROR(VLOOKUP(M110, Trees!$A$3:$B$615, 2, FALSE),
IFERROR(VLOOKUP(M110, Animals!$A$3:$B$616, 2, FALSE),
IFERROR(VLOOKUP(M110, Gear!$A$3:$B$614, 2, FALSE),
IFERROR(VLOOKUP(M110, Workshop!$A$3:$B$604, 2, FALSE), 0))))) &lt; N110)), "X", "")</f>
        <v/>
      </c>
    </row>
    <row r="111" spans="2:19" x14ac:dyDescent="0.25">
      <c r="B111">
        <v>0</v>
      </c>
      <c r="C111">
        <f t="shared" si="20"/>
        <v>12</v>
      </c>
      <c r="D111">
        <f>SUMIF(Animals!G$3:G$616, A111, Animals!F$3:F$616)
+SUMIF(Gear!G$3:G$614, A111, Gear!F$3:F$614)
+SUMIF(Gear!H$3:H$614, A111, Gear!F$3:F$614)
+SUMIF(Gear!I$3:I$614, A111, Gear!F$3:F$614)
+SUMIF(Workshop!G$3:G$603, A111, Workshop!I$3:I$603)
+SUMIF(Workshop!J$3:J$603, A111, Workshop!L$3:L$603)
+SUMIF(Workshop!M$3:M$603, A111, Workshop!O$3:O$603)
+SUMIF(Workshop!P$3:P$603, A111, Workshop!R$3:R$603)
+SUMIF(Fish!G$3:G$616, A111, Fish!I$3:I$616)
+SUMIF(Fish!J$3:J$616, A111, Fish!L$3:L$616)</f>
        <v>0</v>
      </c>
      <c r="E111">
        <f t="shared" si="21"/>
        <v>12</v>
      </c>
      <c r="F111">
        <f t="shared" si="22"/>
        <v>12</v>
      </c>
      <c r="I111">
        <f t="shared" si="23"/>
        <v>0</v>
      </c>
      <c r="L111">
        <f t="shared" si="24"/>
        <v>0</v>
      </c>
      <c r="O111">
        <f t="shared" si="25"/>
        <v>0</v>
      </c>
      <c r="R111">
        <f t="shared" si="26"/>
        <v>0</v>
      </c>
      <c r="S111" t="str">
        <f>IF(OR(
AND(NOT(ISBLANK(G111)),
IFERROR(VLOOKUP(G111, Crops!$A$3:$B$616, 2, FALSE),
IFERROR(VLOOKUP(G111, Trees!$A$3:$B$615, 2, FALSE),
IFERROR(VLOOKUP(G111, Animals!$A$3:$B$616, 2, FALSE),
IFERROR(VLOOKUP(G111, Gear!$A$3:$B$614, 2, FALSE),
IFERROR(VLOOKUP(G111, Workshop!$A$3:$B$604, 2, FALSE), 0))))) &lt; H111),
AND(NOT(ISBLANK(J111)),
IFERROR(VLOOKUP(J111, Crops!$A$3:$B$616, 2, FALSE),
IFERROR(VLOOKUP(J111, Trees!$A$3:$B$615, 2, FALSE),
IFERROR(VLOOKUP(J111, Animals!$A$3:$B$616, 2, FALSE),
IFERROR(VLOOKUP(J111, Gear!$A$3:$B$614, 2, FALSE),
IFERROR(VLOOKUP(J111, Workshop!$A$3:$B$604, 2, FALSE), 0))))) &lt; K111),
AND(NOT(ISBLANK(M111)),
IFERROR(VLOOKUP(M111, Crops!$A$3:$B$616, 2, FALSE),
IFERROR(VLOOKUP(M111, Trees!$A$3:$B$615, 2, FALSE),
IFERROR(VLOOKUP(M111, Animals!$A$3:$B$616, 2, FALSE),
IFERROR(VLOOKUP(M111, Gear!$A$3:$B$614, 2, FALSE),
IFERROR(VLOOKUP(M111, Workshop!$A$3:$B$604, 2, FALSE), 0))))) &lt; N111)), "X", "")</f>
        <v/>
      </c>
    </row>
    <row r="112" spans="2:19" x14ac:dyDescent="0.25">
      <c r="B112">
        <v>0</v>
      </c>
      <c r="C112">
        <f t="shared" si="20"/>
        <v>12</v>
      </c>
      <c r="D112">
        <f>SUMIF(Animals!G$3:G$616, A112, Animals!F$3:F$616)
+SUMIF(Gear!G$3:G$614, A112, Gear!F$3:F$614)
+SUMIF(Gear!H$3:H$614, A112, Gear!F$3:F$614)
+SUMIF(Gear!I$3:I$614, A112, Gear!F$3:F$614)
+SUMIF(Workshop!G$3:G$603, A112, Workshop!I$3:I$603)
+SUMIF(Workshop!J$3:J$603, A112, Workshop!L$3:L$603)
+SUMIF(Workshop!M$3:M$603, A112, Workshop!O$3:O$603)
+SUMIF(Workshop!P$3:P$603, A112, Workshop!R$3:R$603)
+SUMIF(Fish!G$3:G$616, A112, Fish!I$3:I$616)
+SUMIF(Fish!J$3:J$616, A112, Fish!L$3:L$616)</f>
        <v>0</v>
      </c>
      <c r="E112">
        <f t="shared" si="21"/>
        <v>12</v>
      </c>
      <c r="F112">
        <f t="shared" si="22"/>
        <v>12</v>
      </c>
      <c r="I112">
        <f t="shared" si="23"/>
        <v>0</v>
      </c>
      <c r="L112">
        <f t="shared" si="24"/>
        <v>0</v>
      </c>
      <c r="O112">
        <f t="shared" si="25"/>
        <v>0</v>
      </c>
      <c r="R112">
        <f t="shared" si="26"/>
        <v>0</v>
      </c>
      <c r="S112" t="str">
        <f>IF(OR(
AND(NOT(ISBLANK(G112)),
IFERROR(VLOOKUP(G112, Crops!$A$3:$B$616, 2, FALSE),
IFERROR(VLOOKUP(G112, Trees!$A$3:$B$615, 2, FALSE),
IFERROR(VLOOKUP(G112, Animals!$A$3:$B$616, 2, FALSE),
IFERROR(VLOOKUP(G112, Gear!$A$3:$B$614, 2, FALSE),
IFERROR(VLOOKUP(G112, Workshop!$A$3:$B$604, 2, FALSE), 0))))) &lt; H112),
AND(NOT(ISBLANK(J112)),
IFERROR(VLOOKUP(J112, Crops!$A$3:$B$616, 2, FALSE),
IFERROR(VLOOKUP(J112, Trees!$A$3:$B$615, 2, FALSE),
IFERROR(VLOOKUP(J112, Animals!$A$3:$B$616, 2, FALSE),
IFERROR(VLOOKUP(J112, Gear!$A$3:$B$614, 2, FALSE),
IFERROR(VLOOKUP(J112, Workshop!$A$3:$B$604, 2, FALSE), 0))))) &lt; K112),
AND(NOT(ISBLANK(M112)),
IFERROR(VLOOKUP(M112, Crops!$A$3:$B$616, 2, FALSE),
IFERROR(VLOOKUP(M112, Trees!$A$3:$B$615, 2, FALSE),
IFERROR(VLOOKUP(M112, Animals!$A$3:$B$616, 2, FALSE),
IFERROR(VLOOKUP(M112, Gear!$A$3:$B$614, 2, FALSE),
IFERROR(VLOOKUP(M112, Workshop!$A$3:$B$604, 2, FALSE), 0))))) &lt; N112)), "X", "")</f>
        <v/>
      </c>
    </row>
    <row r="113" spans="2:19" x14ac:dyDescent="0.25">
      <c r="B113">
        <v>0</v>
      </c>
      <c r="C113">
        <f t="shared" si="20"/>
        <v>12</v>
      </c>
      <c r="D113">
        <f>SUMIF(Animals!G$3:G$616, A113, Animals!F$3:F$616)
+SUMIF(Gear!G$3:G$614, A113, Gear!F$3:F$614)
+SUMIF(Gear!H$3:H$614, A113, Gear!F$3:F$614)
+SUMIF(Gear!I$3:I$614, A113, Gear!F$3:F$614)
+SUMIF(Workshop!G$3:G$603, A113, Workshop!I$3:I$603)
+SUMIF(Workshop!J$3:J$603, A113, Workshop!L$3:L$603)
+SUMIF(Workshop!M$3:M$603, A113, Workshop!O$3:O$603)
+SUMIF(Workshop!P$3:P$603, A113, Workshop!R$3:R$603)
+SUMIF(Fish!G$3:G$616, A113, Fish!I$3:I$616)
+SUMIF(Fish!J$3:J$616, A113, Fish!L$3:L$616)</f>
        <v>0</v>
      </c>
      <c r="E113">
        <f t="shared" si="21"/>
        <v>12</v>
      </c>
      <c r="F113">
        <f t="shared" si="22"/>
        <v>12</v>
      </c>
      <c r="I113">
        <f t="shared" si="23"/>
        <v>0</v>
      </c>
      <c r="L113">
        <f t="shared" si="24"/>
        <v>0</v>
      </c>
      <c r="O113">
        <f t="shared" si="25"/>
        <v>0</v>
      </c>
      <c r="R113">
        <f t="shared" si="26"/>
        <v>0</v>
      </c>
      <c r="S113" t="str">
        <f>IF(OR(
AND(NOT(ISBLANK(G113)),
IFERROR(VLOOKUP(G113, Crops!$A$3:$B$616, 2, FALSE),
IFERROR(VLOOKUP(G113, Trees!$A$3:$B$615, 2, FALSE),
IFERROR(VLOOKUP(G113, Animals!$A$3:$B$616, 2, FALSE),
IFERROR(VLOOKUP(G113, Gear!$A$3:$B$614, 2, FALSE),
IFERROR(VLOOKUP(G113, Workshop!$A$3:$B$604, 2, FALSE), 0))))) &lt; H113),
AND(NOT(ISBLANK(J113)),
IFERROR(VLOOKUP(J113, Crops!$A$3:$B$616, 2, FALSE),
IFERROR(VLOOKUP(J113, Trees!$A$3:$B$615, 2, FALSE),
IFERROR(VLOOKUP(J113, Animals!$A$3:$B$616, 2, FALSE),
IFERROR(VLOOKUP(J113, Gear!$A$3:$B$614, 2, FALSE),
IFERROR(VLOOKUP(J113, Workshop!$A$3:$B$604, 2, FALSE), 0))))) &lt; K113),
AND(NOT(ISBLANK(M113)),
IFERROR(VLOOKUP(M113, Crops!$A$3:$B$616, 2, FALSE),
IFERROR(VLOOKUP(M113, Trees!$A$3:$B$615, 2, FALSE),
IFERROR(VLOOKUP(M113, Animals!$A$3:$B$616, 2, FALSE),
IFERROR(VLOOKUP(M113, Gear!$A$3:$B$614, 2, FALSE),
IFERROR(VLOOKUP(M113, Workshop!$A$3:$B$604, 2, FALSE), 0))))) &lt; N113)), "X", "")</f>
        <v/>
      </c>
    </row>
    <row r="114" spans="2:19" x14ac:dyDescent="0.25">
      <c r="B114">
        <v>0</v>
      </c>
      <c r="C114">
        <f t="shared" si="20"/>
        <v>12</v>
      </c>
      <c r="D114">
        <f>SUMIF(Animals!G$3:G$616, A114, Animals!F$3:F$616)
+SUMIF(Gear!G$3:G$614, A114, Gear!F$3:F$614)
+SUMIF(Gear!H$3:H$614, A114, Gear!F$3:F$614)
+SUMIF(Gear!I$3:I$614, A114, Gear!F$3:F$614)
+SUMIF(Workshop!G$3:G$603, A114, Workshop!I$3:I$603)
+SUMIF(Workshop!J$3:J$603, A114, Workshop!L$3:L$603)
+SUMIF(Workshop!M$3:M$603, A114, Workshop!O$3:O$603)
+SUMIF(Workshop!P$3:P$603, A114, Workshop!R$3:R$603)
+SUMIF(Fish!G$3:G$616, A114, Fish!I$3:I$616)
+SUMIF(Fish!J$3:J$616, A114, Fish!L$3:L$616)</f>
        <v>0</v>
      </c>
      <c r="E114">
        <f t="shared" si="21"/>
        <v>12</v>
      </c>
      <c r="F114">
        <f t="shared" si="22"/>
        <v>12</v>
      </c>
      <c r="I114">
        <f t="shared" si="23"/>
        <v>0</v>
      </c>
      <c r="L114">
        <f t="shared" si="24"/>
        <v>0</v>
      </c>
      <c r="O114">
        <f t="shared" si="25"/>
        <v>0</v>
      </c>
      <c r="R114">
        <f t="shared" si="26"/>
        <v>0</v>
      </c>
      <c r="S114" t="str">
        <f>IF(OR(
AND(NOT(ISBLANK(G114)),
IFERROR(VLOOKUP(G114, Crops!$A$3:$B$616, 2, FALSE),
IFERROR(VLOOKUP(G114, Trees!$A$3:$B$615, 2, FALSE),
IFERROR(VLOOKUP(G114, Animals!$A$3:$B$616, 2, FALSE),
IFERROR(VLOOKUP(G114, Gear!$A$3:$B$614, 2, FALSE),
IFERROR(VLOOKUP(G114, Workshop!$A$3:$B$604, 2, FALSE), 0))))) &lt; H114),
AND(NOT(ISBLANK(J114)),
IFERROR(VLOOKUP(J114, Crops!$A$3:$B$616, 2, FALSE),
IFERROR(VLOOKUP(J114, Trees!$A$3:$B$615, 2, FALSE),
IFERROR(VLOOKUP(J114, Animals!$A$3:$B$616, 2, FALSE),
IFERROR(VLOOKUP(J114, Gear!$A$3:$B$614, 2, FALSE),
IFERROR(VLOOKUP(J114, Workshop!$A$3:$B$604, 2, FALSE), 0))))) &lt; K114),
AND(NOT(ISBLANK(M114)),
IFERROR(VLOOKUP(M114, Crops!$A$3:$B$616, 2, FALSE),
IFERROR(VLOOKUP(M114, Trees!$A$3:$B$615, 2, FALSE),
IFERROR(VLOOKUP(M114, Animals!$A$3:$B$616, 2, FALSE),
IFERROR(VLOOKUP(M114, Gear!$A$3:$B$614, 2, FALSE),
IFERROR(VLOOKUP(M114, Workshop!$A$3:$B$604, 2, FALSE), 0))))) &lt; N114)), "X", "")</f>
        <v/>
      </c>
    </row>
    <row r="115" spans="2:19" x14ac:dyDescent="0.25">
      <c r="B115">
        <v>0</v>
      </c>
      <c r="C115">
        <f t="shared" si="20"/>
        <v>12</v>
      </c>
      <c r="D115">
        <f>SUMIF(Animals!G$3:G$616, A115, Animals!F$3:F$616)
+SUMIF(Gear!G$3:G$614, A115, Gear!F$3:F$614)
+SUMIF(Gear!H$3:H$614, A115, Gear!F$3:F$614)
+SUMIF(Gear!I$3:I$614, A115, Gear!F$3:F$614)
+SUMIF(Workshop!G$3:G$603, A115, Workshop!I$3:I$603)
+SUMIF(Workshop!J$3:J$603, A115, Workshop!L$3:L$603)
+SUMIF(Workshop!M$3:M$603, A115, Workshop!O$3:O$603)
+SUMIF(Workshop!P$3:P$603, A115, Workshop!R$3:R$603)
+SUMIF(Fish!G$3:G$616, A115, Fish!I$3:I$616)
+SUMIF(Fish!J$3:J$616, A115, Fish!L$3:L$616)</f>
        <v>0</v>
      </c>
      <c r="E115">
        <f t="shared" si="21"/>
        <v>12</v>
      </c>
      <c r="F115">
        <f t="shared" si="22"/>
        <v>12</v>
      </c>
      <c r="I115">
        <f t="shared" si="23"/>
        <v>0</v>
      </c>
      <c r="L115">
        <f t="shared" si="24"/>
        <v>0</v>
      </c>
      <c r="O115">
        <f t="shared" si="25"/>
        <v>0</v>
      </c>
      <c r="R115">
        <f t="shared" si="26"/>
        <v>0</v>
      </c>
      <c r="S115" t="str">
        <f>IF(OR(
AND(NOT(ISBLANK(G115)),
IFERROR(VLOOKUP(G115, Crops!$A$3:$B$616, 2, FALSE),
IFERROR(VLOOKUP(G115, Trees!$A$3:$B$615, 2, FALSE),
IFERROR(VLOOKUP(G115, Animals!$A$3:$B$616, 2, FALSE),
IFERROR(VLOOKUP(G115, Gear!$A$3:$B$614, 2, FALSE),
IFERROR(VLOOKUP(G115, Workshop!$A$3:$B$604, 2, FALSE), 0))))) &lt; H115),
AND(NOT(ISBLANK(J115)),
IFERROR(VLOOKUP(J115, Crops!$A$3:$B$616, 2, FALSE),
IFERROR(VLOOKUP(J115, Trees!$A$3:$B$615, 2, FALSE),
IFERROR(VLOOKUP(J115, Animals!$A$3:$B$616, 2, FALSE),
IFERROR(VLOOKUP(J115, Gear!$A$3:$B$614, 2, FALSE),
IFERROR(VLOOKUP(J115, Workshop!$A$3:$B$604, 2, FALSE), 0))))) &lt; K115),
AND(NOT(ISBLANK(M115)),
IFERROR(VLOOKUP(M115, Crops!$A$3:$B$616, 2, FALSE),
IFERROR(VLOOKUP(M115, Trees!$A$3:$B$615, 2, FALSE),
IFERROR(VLOOKUP(M115, Animals!$A$3:$B$616, 2, FALSE),
IFERROR(VLOOKUP(M115, Gear!$A$3:$B$614, 2, FALSE),
IFERROR(VLOOKUP(M115, Workshop!$A$3:$B$604, 2, FALSE), 0))))) &lt; N115)), "X", "")</f>
        <v/>
      </c>
    </row>
    <row r="116" spans="2:19" x14ac:dyDescent="0.25">
      <c r="B116">
        <v>0</v>
      </c>
      <c r="C116">
        <f t="shared" si="20"/>
        <v>12</v>
      </c>
      <c r="D116">
        <f>SUMIF(Animals!G$3:G$616, A116, Animals!F$3:F$616)
+SUMIF(Gear!G$3:G$614, A116, Gear!F$3:F$614)
+SUMIF(Gear!H$3:H$614, A116, Gear!F$3:F$614)
+SUMIF(Gear!I$3:I$614, A116, Gear!F$3:F$614)
+SUMIF(Workshop!G$3:G$603, A116, Workshop!I$3:I$603)
+SUMIF(Workshop!J$3:J$603, A116, Workshop!L$3:L$603)
+SUMIF(Workshop!M$3:M$603, A116, Workshop!O$3:O$603)
+SUMIF(Workshop!P$3:P$603, A116, Workshop!R$3:R$603)
+SUMIF(Fish!G$3:G$616, A116, Fish!I$3:I$616)
+SUMIF(Fish!J$3:J$616, A116, Fish!L$3:L$616)</f>
        <v>0</v>
      </c>
      <c r="E116">
        <f t="shared" si="21"/>
        <v>12</v>
      </c>
      <c r="F116">
        <f t="shared" si="22"/>
        <v>12</v>
      </c>
      <c r="I116">
        <f t="shared" si="23"/>
        <v>0</v>
      </c>
      <c r="L116">
        <f t="shared" si="24"/>
        <v>0</v>
      </c>
      <c r="O116">
        <f t="shared" si="25"/>
        <v>0</v>
      </c>
      <c r="R116">
        <f t="shared" si="26"/>
        <v>0</v>
      </c>
      <c r="S116" t="str">
        <f>IF(OR(
AND(NOT(ISBLANK(G116)),
IFERROR(VLOOKUP(G116, Crops!$A$3:$B$616, 2, FALSE),
IFERROR(VLOOKUP(G116, Trees!$A$3:$B$615, 2, FALSE),
IFERROR(VLOOKUP(G116, Animals!$A$3:$B$616, 2, FALSE),
IFERROR(VLOOKUP(G116, Gear!$A$3:$B$614, 2, FALSE),
IFERROR(VLOOKUP(G116, Workshop!$A$3:$B$604, 2, FALSE), 0))))) &lt; H116),
AND(NOT(ISBLANK(J116)),
IFERROR(VLOOKUP(J116, Crops!$A$3:$B$616, 2, FALSE),
IFERROR(VLOOKUP(J116, Trees!$A$3:$B$615, 2, FALSE),
IFERROR(VLOOKUP(J116, Animals!$A$3:$B$616, 2, FALSE),
IFERROR(VLOOKUP(J116, Gear!$A$3:$B$614, 2, FALSE),
IFERROR(VLOOKUP(J116, Workshop!$A$3:$B$604, 2, FALSE), 0))))) &lt; K116),
AND(NOT(ISBLANK(M116)),
IFERROR(VLOOKUP(M116, Crops!$A$3:$B$616, 2, FALSE),
IFERROR(VLOOKUP(M116, Trees!$A$3:$B$615, 2, FALSE),
IFERROR(VLOOKUP(M116, Animals!$A$3:$B$616, 2, FALSE),
IFERROR(VLOOKUP(M116, Gear!$A$3:$B$614, 2, FALSE),
IFERROR(VLOOKUP(M116, Workshop!$A$3:$B$604, 2, FALSE), 0))))) &lt; N116)), "X", "")</f>
        <v/>
      </c>
    </row>
    <row r="117" spans="2:19" x14ac:dyDescent="0.25">
      <c r="B117">
        <v>0</v>
      </c>
      <c r="C117">
        <f t="shared" ref="C117:C180" si="27">$G$1</f>
        <v>12</v>
      </c>
      <c r="D117">
        <f>SUMIF(Animals!G$3:G$616, A117, Animals!F$3:F$616)
+SUMIF(Gear!G$3:G$614, A117, Gear!F$3:F$614)
+SUMIF(Gear!H$3:H$614, A117, Gear!F$3:F$614)
+SUMIF(Gear!I$3:I$614, A117, Gear!F$3:F$614)
+SUMIF(Workshop!G$3:G$603, A117, Workshop!I$3:I$603)
+SUMIF(Workshop!J$3:J$603, A117, Workshop!L$3:L$603)
+SUMIF(Workshop!M$3:M$603, A117, Workshop!O$3:O$603)
+SUMIF(Workshop!P$3:P$603, A117, Workshop!R$3:R$603)
+SUMIF(Fish!G$3:G$616, A117, Fish!I$3:I$616)
+SUMIF(Fish!J$3:J$616, A117, Fish!L$3:L$616)</f>
        <v>0</v>
      </c>
      <c r="E117">
        <f t="shared" ref="E117:E180" si="28">SUM(C117:D117)</f>
        <v>12</v>
      </c>
      <c r="F117">
        <f t="shared" si="22"/>
        <v>12</v>
      </c>
      <c r="I117">
        <f t="shared" si="23"/>
        <v>0</v>
      </c>
      <c r="L117">
        <f t="shared" si="24"/>
        <v>0</v>
      </c>
      <c r="O117">
        <f t="shared" si="25"/>
        <v>0</v>
      </c>
      <c r="R117">
        <f t="shared" si="26"/>
        <v>0</v>
      </c>
      <c r="S117" t="str">
        <f>IF(OR(
AND(NOT(ISBLANK(G117)),
IFERROR(VLOOKUP(G117, Crops!$A$3:$B$616, 2, FALSE),
IFERROR(VLOOKUP(G117, Trees!$A$3:$B$615, 2, FALSE),
IFERROR(VLOOKUP(G117, Animals!$A$3:$B$616, 2, FALSE),
IFERROR(VLOOKUP(G117, Gear!$A$3:$B$614, 2, FALSE),
IFERROR(VLOOKUP(G117, Workshop!$A$3:$B$604, 2, FALSE), 0))))) &lt; H117),
AND(NOT(ISBLANK(J117)),
IFERROR(VLOOKUP(J117, Crops!$A$3:$B$616, 2, FALSE),
IFERROR(VLOOKUP(J117, Trees!$A$3:$B$615, 2, FALSE),
IFERROR(VLOOKUP(J117, Animals!$A$3:$B$616, 2, FALSE),
IFERROR(VLOOKUP(J117, Gear!$A$3:$B$614, 2, FALSE),
IFERROR(VLOOKUP(J117, Workshop!$A$3:$B$604, 2, FALSE), 0))))) &lt; K117),
AND(NOT(ISBLANK(M117)),
IFERROR(VLOOKUP(M117, Crops!$A$3:$B$616, 2, FALSE),
IFERROR(VLOOKUP(M117, Trees!$A$3:$B$615, 2, FALSE),
IFERROR(VLOOKUP(M117, Animals!$A$3:$B$616, 2, FALSE),
IFERROR(VLOOKUP(M117, Gear!$A$3:$B$614, 2, FALSE),
IFERROR(VLOOKUP(M117, Workshop!$A$3:$B$604, 2, FALSE), 0))))) &lt; N117)), "X", "")</f>
        <v/>
      </c>
    </row>
    <row r="118" spans="2:19" x14ac:dyDescent="0.25">
      <c r="B118">
        <v>0</v>
      </c>
      <c r="C118">
        <f t="shared" si="27"/>
        <v>12</v>
      </c>
      <c r="D118">
        <f>SUMIF(Animals!G$3:G$616, A118, Animals!F$3:F$616)
+SUMIF(Gear!G$3:G$614, A118, Gear!F$3:F$614)
+SUMIF(Gear!H$3:H$614, A118, Gear!F$3:F$614)
+SUMIF(Gear!I$3:I$614, A118, Gear!F$3:F$614)
+SUMIF(Workshop!G$3:G$603, A118, Workshop!I$3:I$603)
+SUMIF(Workshop!J$3:J$603, A118, Workshop!L$3:L$603)
+SUMIF(Workshop!M$3:M$603, A118, Workshop!O$3:O$603)
+SUMIF(Workshop!P$3:P$603, A118, Workshop!R$3:R$603)
+SUMIF(Fish!G$3:G$616, A118, Fish!I$3:I$616)
+SUMIF(Fish!J$3:J$616, A118, Fish!L$3:L$616)</f>
        <v>0</v>
      </c>
      <c r="E118">
        <f t="shared" si="28"/>
        <v>12</v>
      </c>
      <c r="F118">
        <f t="shared" si="22"/>
        <v>12</v>
      </c>
      <c r="I118">
        <f t="shared" si="23"/>
        <v>0</v>
      </c>
      <c r="L118">
        <f t="shared" si="24"/>
        <v>0</v>
      </c>
      <c r="O118">
        <f t="shared" si="25"/>
        <v>0</v>
      </c>
      <c r="R118">
        <f t="shared" si="26"/>
        <v>0</v>
      </c>
      <c r="S118" t="str">
        <f>IF(OR(
AND(NOT(ISBLANK(G118)),
IFERROR(VLOOKUP(G118, Crops!$A$3:$B$616, 2, FALSE),
IFERROR(VLOOKUP(G118, Trees!$A$3:$B$615, 2, FALSE),
IFERROR(VLOOKUP(G118, Animals!$A$3:$B$616, 2, FALSE),
IFERROR(VLOOKUP(G118, Gear!$A$3:$B$614, 2, FALSE),
IFERROR(VLOOKUP(G118, Workshop!$A$3:$B$604, 2, FALSE), 0))))) &lt; H118),
AND(NOT(ISBLANK(J118)),
IFERROR(VLOOKUP(J118, Crops!$A$3:$B$616, 2, FALSE),
IFERROR(VLOOKUP(J118, Trees!$A$3:$B$615, 2, FALSE),
IFERROR(VLOOKUP(J118, Animals!$A$3:$B$616, 2, FALSE),
IFERROR(VLOOKUP(J118, Gear!$A$3:$B$614, 2, FALSE),
IFERROR(VLOOKUP(J118, Workshop!$A$3:$B$604, 2, FALSE), 0))))) &lt; K118),
AND(NOT(ISBLANK(M118)),
IFERROR(VLOOKUP(M118, Crops!$A$3:$B$616, 2, FALSE),
IFERROR(VLOOKUP(M118, Trees!$A$3:$B$615, 2, FALSE),
IFERROR(VLOOKUP(M118, Animals!$A$3:$B$616, 2, FALSE),
IFERROR(VLOOKUP(M118, Gear!$A$3:$B$614, 2, FALSE),
IFERROR(VLOOKUP(M118, Workshop!$A$3:$B$604, 2, FALSE), 0))))) &lt; N118)), "X", "")</f>
        <v/>
      </c>
    </row>
    <row r="119" spans="2:19" x14ac:dyDescent="0.25">
      <c r="B119">
        <v>0</v>
      </c>
      <c r="C119">
        <f t="shared" si="27"/>
        <v>12</v>
      </c>
      <c r="D119">
        <f>SUMIF(Animals!G$3:G$616, A119, Animals!F$3:F$616)
+SUMIF(Gear!G$3:G$614, A119, Gear!F$3:F$614)
+SUMIF(Gear!H$3:H$614, A119, Gear!F$3:F$614)
+SUMIF(Gear!I$3:I$614, A119, Gear!F$3:F$614)
+SUMIF(Workshop!G$3:G$603, A119, Workshop!I$3:I$603)
+SUMIF(Workshop!J$3:J$603, A119, Workshop!L$3:L$603)
+SUMIF(Workshop!M$3:M$603, A119, Workshop!O$3:O$603)
+SUMIF(Workshop!P$3:P$603, A119, Workshop!R$3:R$603)
+SUMIF(Fish!G$3:G$616, A119, Fish!I$3:I$616)
+SUMIF(Fish!J$3:J$616, A119, Fish!L$3:L$616)</f>
        <v>0</v>
      </c>
      <c r="E119">
        <f t="shared" si="28"/>
        <v>12</v>
      </c>
      <c r="F119">
        <f t="shared" ref="F119:F182" si="29">MAX(0, E119-B119)</f>
        <v>12</v>
      </c>
      <c r="I119">
        <f t="shared" ref="I119:I182" si="30">H119*F119</f>
        <v>0</v>
      </c>
      <c r="L119">
        <f t="shared" ref="L119:L182" si="31">F119*K119</f>
        <v>0</v>
      </c>
      <c r="O119">
        <f t="shared" ref="O119:O182" si="32">F119*N119</f>
        <v>0</v>
      </c>
      <c r="R119">
        <f t="shared" si="26"/>
        <v>0</v>
      </c>
      <c r="S119" t="str">
        <f>IF(OR(
AND(NOT(ISBLANK(G119)),
IFERROR(VLOOKUP(G119, Crops!$A$3:$B$616, 2, FALSE),
IFERROR(VLOOKUP(G119, Trees!$A$3:$B$615, 2, FALSE),
IFERROR(VLOOKUP(G119, Animals!$A$3:$B$616, 2, FALSE),
IFERROR(VLOOKUP(G119, Gear!$A$3:$B$614, 2, FALSE),
IFERROR(VLOOKUP(G119, Workshop!$A$3:$B$604, 2, FALSE), 0))))) &lt; H119),
AND(NOT(ISBLANK(J119)),
IFERROR(VLOOKUP(J119, Crops!$A$3:$B$616, 2, FALSE),
IFERROR(VLOOKUP(J119, Trees!$A$3:$B$615, 2, FALSE),
IFERROR(VLOOKUP(J119, Animals!$A$3:$B$616, 2, FALSE),
IFERROR(VLOOKUP(J119, Gear!$A$3:$B$614, 2, FALSE),
IFERROR(VLOOKUP(J119, Workshop!$A$3:$B$604, 2, FALSE), 0))))) &lt; K119),
AND(NOT(ISBLANK(M119)),
IFERROR(VLOOKUP(M119, Crops!$A$3:$B$616, 2, FALSE),
IFERROR(VLOOKUP(M119, Trees!$A$3:$B$615, 2, FALSE),
IFERROR(VLOOKUP(M119, Animals!$A$3:$B$616, 2, FALSE),
IFERROR(VLOOKUP(M119, Gear!$A$3:$B$614, 2, FALSE),
IFERROR(VLOOKUP(M119, Workshop!$A$3:$B$604, 2, FALSE), 0))))) &lt; N119)), "X", "")</f>
        <v/>
      </c>
    </row>
    <row r="120" spans="2:19" x14ac:dyDescent="0.25">
      <c r="B120">
        <v>0</v>
      </c>
      <c r="C120">
        <f t="shared" si="27"/>
        <v>12</v>
      </c>
      <c r="D120">
        <f>SUMIF(Animals!G$3:G$616, A120, Animals!F$3:F$616)
+SUMIF(Gear!G$3:G$614, A120, Gear!F$3:F$614)
+SUMIF(Gear!H$3:H$614, A120, Gear!F$3:F$614)
+SUMIF(Gear!I$3:I$614, A120, Gear!F$3:F$614)
+SUMIF(Workshop!G$3:G$603, A120, Workshop!I$3:I$603)
+SUMIF(Workshop!J$3:J$603, A120, Workshop!L$3:L$603)
+SUMIF(Workshop!M$3:M$603, A120, Workshop!O$3:O$603)
+SUMIF(Workshop!P$3:P$603, A120, Workshop!R$3:R$603)
+SUMIF(Fish!G$3:G$616, A120, Fish!I$3:I$616)
+SUMIF(Fish!J$3:J$616, A120, Fish!L$3:L$616)</f>
        <v>0</v>
      </c>
      <c r="E120">
        <f t="shared" si="28"/>
        <v>12</v>
      </c>
      <c r="F120">
        <f t="shared" si="29"/>
        <v>12</v>
      </c>
      <c r="I120">
        <f t="shared" si="30"/>
        <v>0</v>
      </c>
      <c r="L120">
        <f t="shared" si="31"/>
        <v>0</v>
      </c>
      <c r="O120">
        <f t="shared" si="32"/>
        <v>0</v>
      </c>
      <c r="R120">
        <f t="shared" si="26"/>
        <v>0</v>
      </c>
      <c r="S120" t="str">
        <f>IF(OR(
AND(NOT(ISBLANK(G120)),
IFERROR(VLOOKUP(G120, Crops!$A$3:$B$616, 2, FALSE),
IFERROR(VLOOKUP(G120, Trees!$A$3:$B$615, 2, FALSE),
IFERROR(VLOOKUP(G120, Animals!$A$3:$B$616, 2, FALSE),
IFERROR(VLOOKUP(G120, Gear!$A$3:$B$614, 2, FALSE),
IFERROR(VLOOKUP(G120, Workshop!$A$3:$B$604, 2, FALSE), 0))))) &lt; H120),
AND(NOT(ISBLANK(J120)),
IFERROR(VLOOKUP(J120, Crops!$A$3:$B$616, 2, FALSE),
IFERROR(VLOOKUP(J120, Trees!$A$3:$B$615, 2, FALSE),
IFERROR(VLOOKUP(J120, Animals!$A$3:$B$616, 2, FALSE),
IFERROR(VLOOKUP(J120, Gear!$A$3:$B$614, 2, FALSE),
IFERROR(VLOOKUP(J120, Workshop!$A$3:$B$604, 2, FALSE), 0))))) &lt; K120),
AND(NOT(ISBLANK(M120)),
IFERROR(VLOOKUP(M120, Crops!$A$3:$B$616, 2, FALSE),
IFERROR(VLOOKUP(M120, Trees!$A$3:$B$615, 2, FALSE),
IFERROR(VLOOKUP(M120, Animals!$A$3:$B$616, 2, FALSE),
IFERROR(VLOOKUP(M120, Gear!$A$3:$B$614, 2, FALSE),
IFERROR(VLOOKUP(M120, Workshop!$A$3:$B$604, 2, FALSE), 0))))) &lt; N120)), "X", "")</f>
        <v/>
      </c>
    </row>
    <row r="121" spans="2:19" x14ac:dyDescent="0.25">
      <c r="B121">
        <v>0</v>
      </c>
      <c r="C121">
        <f t="shared" si="27"/>
        <v>12</v>
      </c>
      <c r="D121">
        <f>SUMIF(Animals!G$3:G$616, A121, Animals!F$3:F$616)
+SUMIF(Gear!G$3:G$614, A121, Gear!F$3:F$614)
+SUMIF(Gear!H$3:H$614, A121, Gear!F$3:F$614)
+SUMIF(Gear!I$3:I$614, A121, Gear!F$3:F$614)
+SUMIF(Workshop!G$3:G$603, A121, Workshop!I$3:I$603)
+SUMIF(Workshop!J$3:J$603, A121, Workshop!L$3:L$603)
+SUMIF(Workshop!M$3:M$603, A121, Workshop!O$3:O$603)
+SUMIF(Workshop!P$3:P$603, A121, Workshop!R$3:R$603)
+SUMIF(Fish!G$3:G$616, A121, Fish!I$3:I$616)
+SUMIF(Fish!J$3:J$616, A121, Fish!L$3:L$616)</f>
        <v>0</v>
      </c>
      <c r="E121">
        <f t="shared" si="28"/>
        <v>12</v>
      </c>
      <c r="F121">
        <f t="shared" si="29"/>
        <v>12</v>
      </c>
      <c r="I121">
        <f t="shared" si="30"/>
        <v>0</v>
      </c>
      <c r="L121">
        <f t="shared" si="31"/>
        <v>0</v>
      </c>
      <c r="O121">
        <f t="shared" si="32"/>
        <v>0</v>
      </c>
      <c r="R121">
        <f t="shared" si="26"/>
        <v>0</v>
      </c>
      <c r="S121" t="str">
        <f>IF(OR(
AND(NOT(ISBLANK(G121)),
IFERROR(VLOOKUP(G121, Crops!$A$3:$B$616, 2, FALSE),
IFERROR(VLOOKUP(G121, Trees!$A$3:$B$615, 2, FALSE),
IFERROR(VLOOKUP(G121, Animals!$A$3:$B$616, 2, FALSE),
IFERROR(VLOOKUP(G121, Gear!$A$3:$B$614, 2, FALSE),
IFERROR(VLOOKUP(G121, Workshop!$A$3:$B$604, 2, FALSE), 0))))) &lt; H121),
AND(NOT(ISBLANK(J121)),
IFERROR(VLOOKUP(J121, Crops!$A$3:$B$616, 2, FALSE),
IFERROR(VLOOKUP(J121, Trees!$A$3:$B$615, 2, FALSE),
IFERROR(VLOOKUP(J121, Animals!$A$3:$B$616, 2, FALSE),
IFERROR(VLOOKUP(J121, Gear!$A$3:$B$614, 2, FALSE),
IFERROR(VLOOKUP(J121, Workshop!$A$3:$B$604, 2, FALSE), 0))))) &lt; K121),
AND(NOT(ISBLANK(M121)),
IFERROR(VLOOKUP(M121, Crops!$A$3:$B$616, 2, FALSE),
IFERROR(VLOOKUP(M121, Trees!$A$3:$B$615, 2, FALSE),
IFERROR(VLOOKUP(M121, Animals!$A$3:$B$616, 2, FALSE),
IFERROR(VLOOKUP(M121, Gear!$A$3:$B$614, 2, FALSE),
IFERROR(VLOOKUP(M121, Workshop!$A$3:$B$604, 2, FALSE), 0))))) &lt; N121)), "X", "")</f>
        <v/>
      </c>
    </row>
    <row r="122" spans="2:19" x14ac:dyDescent="0.25">
      <c r="B122">
        <v>0</v>
      </c>
      <c r="C122">
        <f t="shared" si="27"/>
        <v>12</v>
      </c>
      <c r="D122">
        <f>SUMIF(Animals!G$3:G$616, A122, Animals!F$3:F$616)
+SUMIF(Gear!G$3:G$614, A122, Gear!F$3:F$614)
+SUMIF(Gear!H$3:H$614, A122, Gear!F$3:F$614)
+SUMIF(Gear!I$3:I$614, A122, Gear!F$3:F$614)
+SUMIF(Workshop!G$3:G$603, A122, Workshop!I$3:I$603)
+SUMIF(Workshop!J$3:J$603, A122, Workshop!L$3:L$603)
+SUMIF(Workshop!M$3:M$603, A122, Workshop!O$3:O$603)
+SUMIF(Workshop!P$3:P$603, A122, Workshop!R$3:R$603)
+SUMIF(Fish!G$3:G$616, A122, Fish!I$3:I$616)
+SUMIF(Fish!J$3:J$616, A122, Fish!L$3:L$616)</f>
        <v>0</v>
      </c>
      <c r="E122">
        <f t="shared" si="28"/>
        <v>12</v>
      </c>
      <c r="F122">
        <f t="shared" si="29"/>
        <v>12</v>
      </c>
      <c r="I122">
        <f t="shared" si="30"/>
        <v>0</v>
      </c>
      <c r="L122">
        <f t="shared" si="31"/>
        <v>0</v>
      </c>
      <c r="O122">
        <f t="shared" si="32"/>
        <v>0</v>
      </c>
      <c r="R122">
        <f t="shared" si="26"/>
        <v>0</v>
      </c>
      <c r="S122" t="str">
        <f>IF(OR(
AND(NOT(ISBLANK(G122)),
IFERROR(VLOOKUP(G122, Crops!$A$3:$B$616, 2, FALSE),
IFERROR(VLOOKUP(G122, Trees!$A$3:$B$615, 2, FALSE),
IFERROR(VLOOKUP(G122, Animals!$A$3:$B$616, 2, FALSE),
IFERROR(VLOOKUP(G122, Gear!$A$3:$B$614, 2, FALSE),
IFERROR(VLOOKUP(G122, Workshop!$A$3:$B$604, 2, FALSE), 0))))) &lt; H122),
AND(NOT(ISBLANK(J122)),
IFERROR(VLOOKUP(J122, Crops!$A$3:$B$616, 2, FALSE),
IFERROR(VLOOKUP(J122, Trees!$A$3:$B$615, 2, FALSE),
IFERROR(VLOOKUP(J122, Animals!$A$3:$B$616, 2, FALSE),
IFERROR(VLOOKUP(J122, Gear!$A$3:$B$614, 2, FALSE),
IFERROR(VLOOKUP(J122, Workshop!$A$3:$B$604, 2, FALSE), 0))))) &lt; K122),
AND(NOT(ISBLANK(M122)),
IFERROR(VLOOKUP(M122, Crops!$A$3:$B$616, 2, FALSE),
IFERROR(VLOOKUP(M122, Trees!$A$3:$B$615, 2, FALSE),
IFERROR(VLOOKUP(M122, Animals!$A$3:$B$616, 2, FALSE),
IFERROR(VLOOKUP(M122, Gear!$A$3:$B$614, 2, FALSE),
IFERROR(VLOOKUP(M122, Workshop!$A$3:$B$604, 2, FALSE), 0))))) &lt; N122)), "X", "")</f>
        <v/>
      </c>
    </row>
    <row r="123" spans="2:19" x14ac:dyDescent="0.25">
      <c r="B123">
        <v>0</v>
      </c>
      <c r="C123">
        <f t="shared" si="27"/>
        <v>12</v>
      </c>
      <c r="D123">
        <f>SUMIF(Animals!G$3:G$616, A123, Animals!F$3:F$616)
+SUMIF(Gear!G$3:G$614, A123, Gear!F$3:F$614)
+SUMIF(Gear!H$3:H$614, A123, Gear!F$3:F$614)
+SUMIF(Gear!I$3:I$614, A123, Gear!F$3:F$614)
+SUMIF(Workshop!G$3:G$603, A123, Workshop!I$3:I$603)
+SUMIF(Workshop!J$3:J$603, A123, Workshop!L$3:L$603)
+SUMIF(Workshop!M$3:M$603, A123, Workshop!O$3:O$603)
+SUMIF(Workshop!P$3:P$603, A123, Workshop!R$3:R$603)
+SUMIF(Fish!G$3:G$616, A123, Fish!I$3:I$616)
+SUMIF(Fish!J$3:J$616, A123, Fish!L$3:L$616)</f>
        <v>0</v>
      </c>
      <c r="E123">
        <f t="shared" si="28"/>
        <v>12</v>
      </c>
      <c r="F123">
        <f t="shared" si="29"/>
        <v>12</v>
      </c>
      <c r="I123">
        <f t="shared" si="30"/>
        <v>0</v>
      </c>
      <c r="L123">
        <f t="shared" si="31"/>
        <v>0</v>
      </c>
      <c r="O123">
        <f t="shared" si="32"/>
        <v>0</v>
      </c>
      <c r="R123">
        <f t="shared" ref="R123:R186" si="33">F123*Q123</f>
        <v>0</v>
      </c>
      <c r="S123" t="str">
        <f>IF(OR(
AND(NOT(ISBLANK(G123)),
IFERROR(VLOOKUP(G123, Crops!$A$3:$B$616, 2, FALSE),
IFERROR(VLOOKUP(G123, Trees!$A$3:$B$615, 2, FALSE),
IFERROR(VLOOKUP(G123, Animals!$A$3:$B$616, 2, FALSE),
IFERROR(VLOOKUP(G123, Gear!$A$3:$B$614, 2, FALSE),
IFERROR(VLOOKUP(G123, Workshop!$A$3:$B$604, 2, FALSE), 0))))) &lt; H123),
AND(NOT(ISBLANK(J123)),
IFERROR(VLOOKUP(J123, Crops!$A$3:$B$616, 2, FALSE),
IFERROR(VLOOKUP(J123, Trees!$A$3:$B$615, 2, FALSE),
IFERROR(VLOOKUP(J123, Animals!$A$3:$B$616, 2, FALSE),
IFERROR(VLOOKUP(J123, Gear!$A$3:$B$614, 2, FALSE),
IFERROR(VLOOKUP(J123, Workshop!$A$3:$B$604, 2, FALSE), 0))))) &lt; K123),
AND(NOT(ISBLANK(M123)),
IFERROR(VLOOKUP(M123, Crops!$A$3:$B$616, 2, FALSE),
IFERROR(VLOOKUP(M123, Trees!$A$3:$B$615, 2, FALSE),
IFERROR(VLOOKUP(M123, Animals!$A$3:$B$616, 2, FALSE),
IFERROR(VLOOKUP(M123, Gear!$A$3:$B$614, 2, FALSE),
IFERROR(VLOOKUP(M123, Workshop!$A$3:$B$604, 2, FALSE), 0))))) &lt; N123)), "X", "")</f>
        <v/>
      </c>
    </row>
    <row r="124" spans="2:19" x14ac:dyDescent="0.25">
      <c r="B124">
        <v>0</v>
      </c>
      <c r="C124">
        <f t="shared" si="27"/>
        <v>12</v>
      </c>
      <c r="D124">
        <f>SUMIF(Animals!G$3:G$616, A124, Animals!F$3:F$616)
+SUMIF(Gear!G$3:G$614, A124, Gear!F$3:F$614)
+SUMIF(Gear!H$3:H$614, A124, Gear!F$3:F$614)
+SUMIF(Gear!I$3:I$614, A124, Gear!F$3:F$614)
+SUMIF(Workshop!G$3:G$603, A124, Workshop!I$3:I$603)
+SUMIF(Workshop!J$3:J$603, A124, Workshop!L$3:L$603)
+SUMIF(Workshop!M$3:M$603, A124, Workshop!O$3:O$603)
+SUMIF(Workshop!P$3:P$603, A124, Workshop!R$3:R$603)
+SUMIF(Fish!G$3:G$616, A124, Fish!I$3:I$616)
+SUMIF(Fish!J$3:J$616, A124, Fish!L$3:L$616)</f>
        <v>0</v>
      </c>
      <c r="E124">
        <f t="shared" si="28"/>
        <v>12</v>
      </c>
      <c r="F124">
        <f t="shared" si="29"/>
        <v>12</v>
      </c>
      <c r="I124">
        <f t="shared" si="30"/>
        <v>0</v>
      </c>
      <c r="L124">
        <f t="shared" si="31"/>
        <v>0</v>
      </c>
      <c r="O124">
        <f t="shared" si="32"/>
        <v>0</v>
      </c>
      <c r="R124">
        <f t="shared" si="33"/>
        <v>0</v>
      </c>
      <c r="S124" t="str">
        <f>IF(OR(
AND(NOT(ISBLANK(G124)),
IFERROR(VLOOKUP(G124, Crops!$A$3:$B$616, 2, FALSE),
IFERROR(VLOOKUP(G124, Trees!$A$3:$B$615, 2, FALSE),
IFERROR(VLOOKUP(G124, Animals!$A$3:$B$616, 2, FALSE),
IFERROR(VLOOKUP(G124, Gear!$A$3:$B$614, 2, FALSE),
IFERROR(VLOOKUP(G124, Workshop!$A$3:$B$604, 2, FALSE), 0))))) &lt; H124),
AND(NOT(ISBLANK(J124)),
IFERROR(VLOOKUP(J124, Crops!$A$3:$B$616, 2, FALSE),
IFERROR(VLOOKUP(J124, Trees!$A$3:$B$615, 2, FALSE),
IFERROR(VLOOKUP(J124, Animals!$A$3:$B$616, 2, FALSE),
IFERROR(VLOOKUP(J124, Gear!$A$3:$B$614, 2, FALSE),
IFERROR(VLOOKUP(J124, Workshop!$A$3:$B$604, 2, FALSE), 0))))) &lt; K124),
AND(NOT(ISBLANK(M124)),
IFERROR(VLOOKUP(M124, Crops!$A$3:$B$616, 2, FALSE),
IFERROR(VLOOKUP(M124, Trees!$A$3:$B$615, 2, FALSE),
IFERROR(VLOOKUP(M124, Animals!$A$3:$B$616, 2, FALSE),
IFERROR(VLOOKUP(M124, Gear!$A$3:$B$614, 2, FALSE),
IFERROR(VLOOKUP(M124, Workshop!$A$3:$B$604, 2, FALSE), 0))))) &lt; N124)), "X", "")</f>
        <v/>
      </c>
    </row>
    <row r="125" spans="2:19" x14ac:dyDescent="0.25">
      <c r="B125">
        <v>0</v>
      </c>
      <c r="C125">
        <f t="shared" si="27"/>
        <v>12</v>
      </c>
      <c r="D125">
        <f>SUMIF(Animals!G$3:G$616, A125, Animals!F$3:F$616)
+SUMIF(Gear!G$3:G$614, A125, Gear!F$3:F$614)
+SUMIF(Gear!H$3:H$614, A125, Gear!F$3:F$614)
+SUMIF(Gear!I$3:I$614, A125, Gear!F$3:F$614)
+SUMIF(Workshop!G$3:G$603, A125, Workshop!I$3:I$603)
+SUMIF(Workshop!J$3:J$603, A125, Workshop!L$3:L$603)
+SUMIF(Workshop!M$3:M$603, A125, Workshop!O$3:O$603)
+SUMIF(Workshop!P$3:P$603, A125, Workshop!R$3:R$603)
+SUMIF(Fish!G$3:G$616, A125, Fish!I$3:I$616)
+SUMIF(Fish!J$3:J$616, A125, Fish!L$3:L$616)</f>
        <v>0</v>
      </c>
      <c r="E125">
        <f t="shared" si="28"/>
        <v>12</v>
      </c>
      <c r="F125">
        <f t="shared" si="29"/>
        <v>12</v>
      </c>
      <c r="I125">
        <f t="shared" si="30"/>
        <v>0</v>
      </c>
      <c r="L125">
        <f t="shared" si="31"/>
        <v>0</v>
      </c>
      <c r="O125">
        <f t="shared" si="32"/>
        <v>0</v>
      </c>
      <c r="R125">
        <f t="shared" si="33"/>
        <v>0</v>
      </c>
      <c r="S125" t="str">
        <f>IF(OR(
AND(NOT(ISBLANK(G125)),
IFERROR(VLOOKUP(G125, Crops!$A$3:$B$616, 2, FALSE),
IFERROR(VLOOKUP(G125, Trees!$A$3:$B$615, 2, FALSE),
IFERROR(VLOOKUP(G125, Animals!$A$3:$B$616, 2, FALSE),
IFERROR(VLOOKUP(G125, Gear!$A$3:$B$614, 2, FALSE),
IFERROR(VLOOKUP(G125, Workshop!$A$3:$B$604, 2, FALSE), 0))))) &lt; H125),
AND(NOT(ISBLANK(J125)),
IFERROR(VLOOKUP(J125, Crops!$A$3:$B$616, 2, FALSE),
IFERROR(VLOOKUP(J125, Trees!$A$3:$B$615, 2, FALSE),
IFERROR(VLOOKUP(J125, Animals!$A$3:$B$616, 2, FALSE),
IFERROR(VLOOKUP(J125, Gear!$A$3:$B$614, 2, FALSE),
IFERROR(VLOOKUP(J125, Workshop!$A$3:$B$604, 2, FALSE), 0))))) &lt; K125),
AND(NOT(ISBLANK(M125)),
IFERROR(VLOOKUP(M125, Crops!$A$3:$B$616, 2, FALSE),
IFERROR(VLOOKUP(M125, Trees!$A$3:$B$615, 2, FALSE),
IFERROR(VLOOKUP(M125, Animals!$A$3:$B$616, 2, FALSE),
IFERROR(VLOOKUP(M125, Gear!$A$3:$B$614, 2, FALSE),
IFERROR(VLOOKUP(M125, Workshop!$A$3:$B$604, 2, FALSE), 0))))) &lt; N125)), "X", "")</f>
        <v/>
      </c>
    </row>
    <row r="126" spans="2:19" x14ac:dyDescent="0.25">
      <c r="B126">
        <v>0</v>
      </c>
      <c r="C126">
        <f t="shared" si="27"/>
        <v>12</v>
      </c>
      <c r="D126">
        <f>SUMIF(Animals!G$3:G$616, A126, Animals!F$3:F$616)
+SUMIF(Gear!G$3:G$614, A126, Gear!F$3:F$614)
+SUMIF(Gear!H$3:H$614, A126, Gear!F$3:F$614)
+SUMIF(Gear!I$3:I$614, A126, Gear!F$3:F$614)
+SUMIF(Workshop!G$3:G$603, A126, Workshop!I$3:I$603)
+SUMIF(Workshop!J$3:J$603, A126, Workshop!L$3:L$603)
+SUMIF(Workshop!M$3:M$603, A126, Workshop!O$3:O$603)
+SUMIF(Workshop!P$3:P$603, A126, Workshop!R$3:R$603)
+SUMIF(Fish!G$3:G$616, A126, Fish!I$3:I$616)
+SUMIF(Fish!J$3:J$616, A126, Fish!L$3:L$616)</f>
        <v>0</v>
      </c>
      <c r="E126">
        <f t="shared" si="28"/>
        <v>12</v>
      </c>
      <c r="F126">
        <f t="shared" si="29"/>
        <v>12</v>
      </c>
      <c r="I126">
        <f t="shared" si="30"/>
        <v>0</v>
      </c>
      <c r="L126">
        <f t="shared" si="31"/>
        <v>0</v>
      </c>
      <c r="O126">
        <f t="shared" si="32"/>
        <v>0</v>
      </c>
      <c r="R126">
        <f t="shared" si="33"/>
        <v>0</v>
      </c>
      <c r="S126" t="str">
        <f>IF(OR(
AND(NOT(ISBLANK(G126)),
IFERROR(VLOOKUP(G126, Crops!$A$3:$B$616, 2, FALSE),
IFERROR(VLOOKUP(G126, Trees!$A$3:$B$615, 2, FALSE),
IFERROR(VLOOKUP(G126, Animals!$A$3:$B$616, 2, FALSE),
IFERROR(VLOOKUP(G126, Gear!$A$3:$B$614, 2, FALSE),
IFERROR(VLOOKUP(G126, Workshop!$A$3:$B$604, 2, FALSE), 0))))) &lt; H126),
AND(NOT(ISBLANK(J126)),
IFERROR(VLOOKUP(J126, Crops!$A$3:$B$616, 2, FALSE),
IFERROR(VLOOKUP(J126, Trees!$A$3:$B$615, 2, FALSE),
IFERROR(VLOOKUP(J126, Animals!$A$3:$B$616, 2, FALSE),
IFERROR(VLOOKUP(J126, Gear!$A$3:$B$614, 2, FALSE),
IFERROR(VLOOKUP(J126, Workshop!$A$3:$B$604, 2, FALSE), 0))))) &lt; K126),
AND(NOT(ISBLANK(M126)),
IFERROR(VLOOKUP(M126, Crops!$A$3:$B$616, 2, FALSE),
IFERROR(VLOOKUP(M126, Trees!$A$3:$B$615, 2, FALSE),
IFERROR(VLOOKUP(M126, Animals!$A$3:$B$616, 2, FALSE),
IFERROR(VLOOKUP(M126, Gear!$A$3:$B$614, 2, FALSE),
IFERROR(VLOOKUP(M126, Workshop!$A$3:$B$604, 2, FALSE), 0))))) &lt; N126)), "X", "")</f>
        <v/>
      </c>
    </row>
    <row r="127" spans="2:19" x14ac:dyDescent="0.25">
      <c r="B127">
        <v>0</v>
      </c>
      <c r="C127">
        <f t="shared" si="27"/>
        <v>12</v>
      </c>
      <c r="D127">
        <f>SUMIF(Animals!G$3:G$616, A127, Animals!F$3:F$616)
+SUMIF(Gear!G$3:G$614, A127, Gear!F$3:F$614)
+SUMIF(Gear!H$3:H$614, A127, Gear!F$3:F$614)
+SUMIF(Gear!I$3:I$614, A127, Gear!F$3:F$614)
+SUMIF(Workshop!G$3:G$603, A127, Workshop!I$3:I$603)
+SUMIF(Workshop!J$3:J$603, A127, Workshop!L$3:L$603)
+SUMIF(Workshop!M$3:M$603, A127, Workshop!O$3:O$603)
+SUMIF(Workshop!P$3:P$603, A127, Workshop!R$3:R$603)
+SUMIF(Fish!G$3:G$616, A127, Fish!I$3:I$616)
+SUMIF(Fish!J$3:J$616, A127, Fish!L$3:L$616)</f>
        <v>0</v>
      </c>
      <c r="E127">
        <f t="shared" si="28"/>
        <v>12</v>
      </c>
      <c r="F127">
        <f t="shared" si="29"/>
        <v>12</v>
      </c>
      <c r="I127">
        <f t="shared" si="30"/>
        <v>0</v>
      </c>
      <c r="L127">
        <f t="shared" si="31"/>
        <v>0</v>
      </c>
      <c r="O127">
        <f t="shared" si="32"/>
        <v>0</v>
      </c>
      <c r="R127">
        <f t="shared" si="33"/>
        <v>0</v>
      </c>
      <c r="S127" t="str">
        <f>IF(OR(
AND(NOT(ISBLANK(G127)),
IFERROR(VLOOKUP(G127, Crops!$A$3:$B$616, 2, FALSE),
IFERROR(VLOOKUP(G127, Trees!$A$3:$B$615, 2, FALSE),
IFERROR(VLOOKUP(G127, Animals!$A$3:$B$616, 2, FALSE),
IFERROR(VLOOKUP(G127, Gear!$A$3:$B$614, 2, FALSE),
IFERROR(VLOOKUP(G127, Workshop!$A$3:$B$604, 2, FALSE), 0))))) &lt; H127),
AND(NOT(ISBLANK(J127)),
IFERROR(VLOOKUP(J127, Crops!$A$3:$B$616, 2, FALSE),
IFERROR(VLOOKUP(J127, Trees!$A$3:$B$615, 2, FALSE),
IFERROR(VLOOKUP(J127, Animals!$A$3:$B$616, 2, FALSE),
IFERROR(VLOOKUP(J127, Gear!$A$3:$B$614, 2, FALSE),
IFERROR(VLOOKUP(J127, Workshop!$A$3:$B$604, 2, FALSE), 0))))) &lt; K127),
AND(NOT(ISBLANK(M127)),
IFERROR(VLOOKUP(M127, Crops!$A$3:$B$616, 2, FALSE),
IFERROR(VLOOKUP(M127, Trees!$A$3:$B$615, 2, FALSE),
IFERROR(VLOOKUP(M127, Animals!$A$3:$B$616, 2, FALSE),
IFERROR(VLOOKUP(M127, Gear!$A$3:$B$614, 2, FALSE),
IFERROR(VLOOKUP(M127, Workshop!$A$3:$B$604, 2, FALSE), 0))))) &lt; N127)), "X", "")</f>
        <v/>
      </c>
    </row>
    <row r="128" spans="2:19" x14ac:dyDescent="0.25">
      <c r="B128">
        <v>0</v>
      </c>
      <c r="C128">
        <f t="shared" si="27"/>
        <v>12</v>
      </c>
      <c r="D128">
        <f>SUMIF(Animals!G$3:G$616, A128, Animals!F$3:F$616)
+SUMIF(Gear!G$3:G$614, A128, Gear!F$3:F$614)
+SUMIF(Gear!H$3:H$614, A128, Gear!F$3:F$614)
+SUMIF(Gear!I$3:I$614, A128, Gear!F$3:F$614)
+SUMIF(Workshop!G$3:G$603, A128, Workshop!I$3:I$603)
+SUMIF(Workshop!J$3:J$603, A128, Workshop!L$3:L$603)
+SUMIF(Workshop!M$3:M$603, A128, Workshop!O$3:O$603)
+SUMIF(Workshop!P$3:P$603, A128, Workshop!R$3:R$603)
+SUMIF(Fish!G$3:G$616, A128, Fish!I$3:I$616)
+SUMIF(Fish!J$3:J$616, A128, Fish!L$3:L$616)</f>
        <v>0</v>
      </c>
      <c r="E128">
        <f t="shared" si="28"/>
        <v>12</v>
      </c>
      <c r="F128">
        <f t="shared" si="29"/>
        <v>12</v>
      </c>
      <c r="I128">
        <f t="shared" si="30"/>
        <v>0</v>
      </c>
      <c r="L128">
        <f t="shared" si="31"/>
        <v>0</v>
      </c>
      <c r="O128">
        <f t="shared" si="32"/>
        <v>0</v>
      </c>
      <c r="R128">
        <f t="shared" si="33"/>
        <v>0</v>
      </c>
      <c r="S128" t="str">
        <f>IF(OR(
AND(NOT(ISBLANK(G128)),
IFERROR(VLOOKUP(G128, Crops!$A$3:$B$616, 2, FALSE),
IFERROR(VLOOKUP(G128, Trees!$A$3:$B$615, 2, FALSE),
IFERROR(VLOOKUP(G128, Animals!$A$3:$B$616, 2, FALSE),
IFERROR(VLOOKUP(G128, Gear!$A$3:$B$614, 2, FALSE),
IFERROR(VLOOKUP(G128, Workshop!$A$3:$B$604, 2, FALSE), 0))))) &lt; H128),
AND(NOT(ISBLANK(J128)),
IFERROR(VLOOKUP(J128, Crops!$A$3:$B$616, 2, FALSE),
IFERROR(VLOOKUP(J128, Trees!$A$3:$B$615, 2, FALSE),
IFERROR(VLOOKUP(J128, Animals!$A$3:$B$616, 2, FALSE),
IFERROR(VLOOKUP(J128, Gear!$A$3:$B$614, 2, FALSE),
IFERROR(VLOOKUP(J128, Workshop!$A$3:$B$604, 2, FALSE), 0))))) &lt; K128),
AND(NOT(ISBLANK(M128)),
IFERROR(VLOOKUP(M128, Crops!$A$3:$B$616, 2, FALSE),
IFERROR(VLOOKUP(M128, Trees!$A$3:$B$615, 2, FALSE),
IFERROR(VLOOKUP(M128, Animals!$A$3:$B$616, 2, FALSE),
IFERROR(VLOOKUP(M128, Gear!$A$3:$B$614, 2, FALSE),
IFERROR(VLOOKUP(M128, Workshop!$A$3:$B$604, 2, FALSE), 0))))) &lt; N128)), "X", "")</f>
        <v/>
      </c>
    </row>
    <row r="129" spans="2:19" x14ac:dyDescent="0.25">
      <c r="B129">
        <v>0</v>
      </c>
      <c r="C129">
        <f t="shared" si="27"/>
        <v>12</v>
      </c>
      <c r="D129">
        <f>SUMIF(Animals!G$3:G$616, A129, Animals!F$3:F$616)
+SUMIF(Gear!G$3:G$614, A129, Gear!F$3:F$614)
+SUMIF(Gear!H$3:H$614, A129, Gear!F$3:F$614)
+SUMIF(Gear!I$3:I$614, A129, Gear!F$3:F$614)
+SUMIF(Workshop!G$3:G$603, A129, Workshop!I$3:I$603)
+SUMIF(Workshop!J$3:J$603, A129, Workshop!L$3:L$603)
+SUMIF(Workshop!M$3:M$603, A129, Workshop!O$3:O$603)
+SUMIF(Workshop!P$3:P$603, A129, Workshop!R$3:R$603)
+SUMIF(Fish!G$3:G$616, A129, Fish!I$3:I$616)
+SUMIF(Fish!J$3:J$616, A129, Fish!L$3:L$616)</f>
        <v>0</v>
      </c>
      <c r="E129">
        <f t="shared" si="28"/>
        <v>12</v>
      </c>
      <c r="F129">
        <f t="shared" si="29"/>
        <v>12</v>
      </c>
      <c r="I129">
        <f t="shared" si="30"/>
        <v>0</v>
      </c>
      <c r="L129">
        <f t="shared" si="31"/>
        <v>0</v>
      </c>
      <c r="O129">
        <f t="shared" si="32"/>
        <v>0</v>
      </c>
      <c r="R129">
        <f t="shared" si="33"/>
        <v>0</v>
      </c>
      <c r="S129" t="str">
        <f>IF(OR(
AND(NOT(ISBLANK(G129)),
IFERROR(VLOOKUP(G129, Crops!$A$3:$B$616, 2, FALSE),
IFERROR(VLOOKUP(G129, Trees!$A$3:$B$615, 2, FALSE),
IFERROR(VLOOKUP(G129, Animals!$A$3:$B$616, 2, FALSE),
IFERROR(VLOOKUP(G129, Gear!$A$3:$B$614, 2, FALSE),
IFERROR(VLOOKUP(G129, Workshop!$A$3:$B$604, 2, FALSE), 0))))) &lt; H129),
AND(NOT(ISBLANK(J129)),
IFERROR(VLOOKUP(J129, Crops!$A$3:$B$616, 2, FALSE),
IFERROR(VLOOKUP(J129, Trees!$A$3:$B$615, 2, FALSE),
IFERROR(VLOOKUP(J129, Animals!$A$3:$B$616, 2, FALSE),
IFERROR(VLOOKUP(J129, Gear!$A$3:$B$614, 2, FALSE),
IFERROR(VLOOKUP(J129, Workshop!$A$3:$B$604, 2, FALSE), 0))))) &lt; K129),
AND(NOT(ISBLANK(M129)),
IFERROR(VLOOKUP(M129, Crops!$A$3:$B$616, 2, FALSE),
IFERROR(VLOOKUP(M129, Trees!$A$3:$B$615, 2, FALSE),
IFERROR(VLOOKUP(M129, Animals!$A$3:$B$616, 2, FALSE),
IFERROR(VLOOKUP(M129, Gear!$A$3:$B$614, 2, FALSE),
IFERROR(VLOOKUP(M129, Workshop!$A$3:$B$604, 2, FALSE), 0))))) &lt; N129)), "X", "")</f>
        <v/>
      </c>
    </row>
    <row r="130" spans="2:19" x14ac:dyDescent="0.25">
      <c r="B130">
        <v>0</v>
      </c>
      <c r="C130">
        <f t="shared" si="27"/>
        <v>12</v>
      </c>
      <c r="D130">
        <f>SUMIF(Animals!G$3:G$616, A130, Animals!F$3:F$616)
+SUMIF(Gear!G$3:G$614, A130, Gear!F$3:F$614)
+SUMIF(Gear!H$3:H$614, A130, Gear!F$3:F$614)
+SUMIF(Gear!I$3:I$614, A130, Gear!F$3:F$614)
+SUMIF(Workshop!G$3:G$603, A130, Workshop!I$3:I$603)
+SUMIF(Workshop!J$3:J$603, A130, Workshop!L$3:L$603)
+SUMIF(Workshop!M$3:M$603, A130, Workshop!O$3:O$603)
+SUMIF(Workshop!P$3:P$603, A130, Workshop!R$3:R$603)
+SUMIF(Fish!G$3:G$616, A130, Fish!I$3:I$616)
+SUMIF(Fish!J$3:J$616, A130, Fish!L$3:L$616)</f>
        <v>0</v>
      </c>
      <c r="E130">
        <f t="shared" si="28"/>
        <v>12</v>
      </c>
      <c r="F130">
        <f t="shared" si="29"/>
        <v>12</v>
      </c>
      <c r="I130">
        <f t="shared" si="30"/>
        <v>0</v>
      </c>
      <c r="L130">
        <f t="shared" si="31"/>
        <v>0</v>
      </c>
      <c r="O130">
        <f t="shared" si="32"/>
        <v>0</v>
      </c>
      <c r="R130">
        <f t="shared" si="33"/>
        <v>0</v>
      </c>
      <c r="S130" t="str">
        <f>IF(OR(
AND(NOT(ISBLANK(G130)),
IFERROR(VLOOKUP(G130, Crops!$A$3:$B$616, 2, FALSE),
IFERROR(VLOOKUP(G130, Trees!$A$3:$B$615, 2, FALSE),
IFERROR(VLOOKUP(G130, Animals!$A$3:$B$616, 2, FALSE),
IFERROR(VLOOKUP(G130, Gear!$A$3:$B$614, 2, FALSE),
IFERROR(VLOOKUP(G130, Workshop!$A$3:$B$604, 2, FALSE), 0))))) &lt; H130),
AND(NOT(ISBLANK(J130)),
IFERROR(VLOOKUP(J130, Crops!$A$3:$B$616, 2, FALSE),
IFERROR(VLOOKUP(J130, Trees!$A$3:$B$615, 2, FALSE),
IFERROR(VLOOKUP(J130, Animals!$A$3:$B$616, 2, FALSE),
IFERROR(VLOOKUP(J130, Gear!$A$3:$B$614, 2, FALSE),
IFERROR(VLOOKUP(J130, Workshop!$A$3:$B$604, 2, FALSE), 0))))) &lt; K130),
AND(NOT(ISBLANK(M130)),
IFERROR(VLOOKUP(M130, Crops!$A$3:$B$616, 2, FALSE),
IFERROR(VLOOKUP(M130, Trees!$A$3:$B$615, 2, FALSE),
IFERROR(VLOOKUP(M130, Animals!$A$3:$B$616, 2, FALSE),
IFERROR(VLOOKUP(M130, Gear!$A$3:$B$614, 2, FALSE),
IFERROR(VLOOKUP(M130, Workshop!$A$3:$B$604, 2, FALSE), 0))))) &lt; N130)), "X", "")</f>
        <v/>
      </c>
    </row>
    <row r="131" spans="2:19" x14ac:dyDescent="0.25">
      <c r="B131">
        <v>0</v>
      </c>
      <c r="C131">
        <f t="shared" si="27"/>
        <v>12</v>
      </c>
      <c r="D131">
        <f>SUMIF(Animals!G$3:G$616, A131, Animals!F$3:F$616)
+SUMIF(Gear!G$3:G$614, A131, Gear!F$3:F$614)
+SUMIF(Gear!H$3:H$614, A131, Gear!F$3:F$614)
+SUMIF(Gear!I$3:I$614, A131, Gear!F$3:F$614)
+SUMIF(Workshop!G$3:G$603, A131, Workshop!I$3:I$603)
+SUMIF(Workshop!J$3:J$603, A131, Workshop!L$3:L$603)
+SUMIF(Workshop!M$3:M$603, A131, Workshop!O$3:O$603)
+SUMIF(Workshop!P$3:P$603, A131, Workshop!R$3:R$603)
+SUMIF(Fish!G$3:G$616, A131, Fish!I$3:I$616)
+SUMIF(Fish!J$3:J$616, A131, Fish!L$3:L$616)</f>
        <v>0</v>
      </c>
      <c r="E131">
        <f t="shared" si="28"/>
        <v>12</v>
      </c>
      <c r="F131">
        <f t="shared" si="29"/>
        <v>12</v>
      </c>
      <c r="I131">
        <f t="shared" si="30"/>
        <v>0</v>
      </c>
      <c r="L131">
        <f t="shared" si="31"/>
        <v>0</v>
      </c>
      <c r="O131">
        <f t="shared" si="32"/>
        <v>0</v>
      </c>
      <c r="R131">
        <f t="shared" si="33"/>
        <v>0</v>
      </c>
      <c r="S131" t="str">
        <f>IF(OR(
AND(NOT(ISBLANK(G131)),
IFERROR(VLOOKUP(G131, Crops!$A$3:$B$616, 2, FALSE),
IFERROR(VLOOKUP(G131, Trees!$A$3:$B$615, 2, FALSE),
IFERROR(VLOOKUP(G131, Animals!$A$3:$B$616, 2, FALSE),
IFERROR(VLOOKUP(G131, Gear!$A$3:$B$614, 2, FALSE),
IFERROR(VLOOKUP(G131, Workshop!$A$3:$B$604, 2, FALSE), 0))))) &lt; H131),
AND(NOT(ISBLANK(J131)),
IFERROR(VLOOKUP(J131, Crops!$A$3:$B$616, 2, FALSE),
IFERROR(VLOOKUP(J131, Trees!$A$3:$B$615, 2, FALSE),
IFERROR(VLOOKUP(J131, Animals!$A$3:$B$616, 2, FALSE),
IFERROR(VLOOKUP(J131, Gear!$A$3:$B$614, 2, FALSE),
IFERROR(VLOOKUP(J131, Workshop!$A$3:$B$604, 2, FALSE), 0))))) &lt; K131),
AND(NOT(ISBLANK(M131)),
IFERROR(VLOOKUP(M131, Crops!$A$3:$B$616, 2, FALSE),
IFERROR(VLOOKUP(M131, Trees!$A$3:$B$615, 2, FALSE),
IFERROR(VLOOKUP(M131, Animals!$A$3:$B$616, 2, FALSE),
IFERROR(VLOOKUP(M131, Gear!$A$3:$B$614, 2, FALSE),
IFERROR(VLOOKUP(M131, Workshop!$A$3:$B$604, 2, FALSE), 0))))) &lt; N131)), "X", "")</f>
        <v/>
      </c>
    </row>
    <row r="132" spans="2:19" x14ac:dyDescent="0.25">
      <c r="B132">
        <v>0</v>
      </c>
      <c r="C132">
        <f t="shared" si="27"/>
        <v>12</v>
      </c>
      <c r="D132">
        <f>SUMIF(Animals!G$3:G$616, A132, Animals!F$3:F$616)
+SUMIF(Gear!G$3:G$614, A132, Gear!F$3:F$614)
+SUMIF(Gear!H$3:H$614, A132, Gear!F$3:F$614)
+SUMIF(Gear!I$3:I$614, A132, Gear!F$3:F$614)
+SUMIF(Workshop!G$3:G$603, A132, Workshop!I$3:I$603)
+SUMIF(Workshop!J$3:J$603, A132, Workshop!L$3:L$603)
+SUMIF(Workshop!M$3:M$603, A132, Workshop!O$3:O$603)
+SUMIF(Workshop!P$3:P$603, A132, Workshop!R$3:R$603)
+SUMIF(Fish!G$3:G$616, A132, Fish!I$3:I$616)
+SUMIF(Fish!J$3:J$616, A132, Fish!L$3:L$616)</f>
        <v>0</v>
      </c>
      <c r="E132">
        <f t="shared" si="28"/>
        <v>12</v>
      </c>
      <c r="F132">
        <f t="shared" si="29"/>
        <v>12</v>
      </c>
      <c r="I132">
        <f t="shared" si="30"/>
        <v>0</v>
      </c>
      <c r="L132">
        <f t="shared" si="31"/>
        <v>0</v>
      </c>
      <c r="O132">
        <f t="shared" si="32"/>
        <v>0</v>
      </c>
      <c r="R132">
        <f t="shared" si="33"/>
        <v>0</v>
      </c>
      <c r="S132" t="str">
        <f>IF(OR(
AND(NOT(ISBLANK(G132)),
IFERROR(VLOOKUP(G132, Crops!$A$3:$B$616, 2, FALSE),
IFERROR(VLOOKUP(G132, Trees!$A$3:$B$615, 2, FALSE),
IFERROR(VLOOKUP(G132, Animals!$A$3:$B$616, 2, FALSE),
IFERROR(VLOOKUP(G132, Gear!$A$3:$B$614, 2, FALSE),
IFERROR(VLOOKUP(G132, Workshop!$A$3:$B$604, 2, FALSE), 0))))) &lt; H132),
AND(NOT(ISBLANK(J132)),
IFERROR(VLOOKUP(J132, Crops!$A$3:$B$616, 2, FALSE),
IFERROR(VLOOKUP(J132, Trees!$A$3:$B$615, 2, FALSE),
IFERROR(VLOOKUP(J132, Animals!$A$3:$B$616, 2, FALSE),
IFERROR(VLOOKUP(J132, Gear!$A$3:$B$614, 2, FALSE),
IFERROR(VLOOKUP(J132, Workshop!$A$3:$B$604, 2, FALSE), 0))))) &lt; K132),
AND(NOT(ISBLANK(M132)),
IFERROR(VLOOKUP(M132, Crops!$A$3:$B$616, 2, FALSE),
IFERROR(VLOOKUP(M132, Trees!$A$3:$B$615, 2, FALSE),
IFERROR(VLOOKUP(M132, Animals!$A$3:$B$616, 2, FALSE),
IFERROR(VLOOKUP(M132, Gear!$A$3:$B$614, 2, FALSE),
IFERROR(VLOOKUP(M132, Workshop!$A$3:$B$604, 2, FALSE), 0))))) &lt; N132)), "X", "")</f>
        <v/>
      </c>
    </row>
    <row r="133" spans="2:19" x14ac:dyDescent="0.25">
      <c r="B133">
        <v>0</v>
      </c>
      <c r="C133">
        <f t="shared" si="27"/>
        <v>12</v>
      </c>
      <c r="D133">
        <f>SUMIF(Animals!G$3:G$616, A133, Animals!F$3:F$616)
+SUMIF(Gear!G$3:G$614, A133, Gear!F$3:F$614)
+SUMIF(Gear!H$3:H$614, A133, Gear!F$3:F$614)
+SUMIF(Gear!I$3:I$614, A133, Gear!F$3:F$614)
+SUMIF(Workshop!G$3:G$603, A133, Workshop!I$3:I$603)
+SUMIF(Workshop!J$3:J$603, A133, Workshop!L$3:L$603)
+SUMIF(Workshop!M$3:M$603, A133, Workshop!O$3:O$603)
+SUMIF(Workshop!P$3:P$603, A133, Workshop!R$3:R$603)
+SUMIF(Fish!G$3:G$616, A133, Fish!I$3:I$616)
+SUMIF(Fish!J$3:J$616, A133, Fish!L$3:L$616)</f>
        <v>0</v>
      </c>
      <c r="E133">
        <f t="shared" si="28"/>
        <v>12</v>
      </c>
      <c r="F133">
        <f t="shared" si="29"/>
        <v>12</v>
      </c>
      <c r="I133">
        <f t="shared" si="30"/>
        <v>0</v>
      </c>
      <c r="L133">
        <f t="shared" si="31"/>
        <v>0</v>
      </c>
      <c r="O133">
        <f t="shared" si="32"/>
        <v>0</v>
      </c>
      <c r="R133">
        <f t="shared" si="33"/>
        <v>0</v>
      </c>
      <c r="S133" t="str">
        <f>IF(OR(
AND(NOT(ISBLANK(G133)),
IFERROR(VLOOKUP(G133, Crops!$A$3:$B$616, 2, FALSE),
IFERROR(VLOOKUP(G133, Trees!$A$3:$B$615, 2, FALSE),
IFERROR(VLOOKUP(G133, Animals!$A$3:$B$616, 2, FALSE),
IFERROR(VLOOKUP(G133, Gear!$A$3:$B$614, 2, FALSE),
IFERROR(VLOOKUP(G133, Workshop!$A$3:$B$604, 2, FALSE), 0))))) &lt; H133),
AND(NOT(ISBLANK(J133)),
IFERROR(VLOOKUP(J133, Crops!$A$3:$B$616, 2, FALSE),
IFERROR(VLOOKUP(J133, Trees!$A$3:$B$615, 2, FALSE),
IFERROR(VLOOKUP(J133, Animals!$A$3:$B$616, 2, FALSE),
IFERROR(VLOOKUP(J133, Gear!$A$3:$B$614, 2, FALSE),
IFERROR(VLOOKUP(J133, Workshop!$A$3:$B$604, 2, FALSE), 0))))) &lt; K133),
AND(NOT(ISBLANK(M133)),
IFERROR(VLOOKUP(M133, Crops!$A$3:$B$616, 2, FALSE),
IFERROR(VLOOKUP(M133, Trees!$A$3:$B$615, 2, FALSE),
IFERROR(VLOOKUP(M133, Animals!$A$3:$B$616, 2, FALSE),
IFERROR(VLOOKUP(M133, Gear!$A$3:$B$614, 2, FALSE),
IFERROR(VLOOKUP(M133, Workshop!$A$3:$B$604, 2, FALSE), 0))))) &lt; N133)), "X", "")</f>
        <v/>
      </c>
    </row>
    <row r="134" spans="2:19" x14ac:dyDescent="0.25">
      <c r="B134">
        <v>0</v>
      </c>
      <c r="C134">
        <f t="shared" si="27"/>
        <v>12</v>
      </c>
      <c r="D134">
        <f>SUMIF(Animals!G$3:G$616, A134, Animals!F$3:F$616)
+SUMIF(Gear!G$3:G$614, A134, Gear!F$3:F$614)
+SUMIF(Gear!H$3:H$614, A134, Gear!F$3:F$614)
+SUMIF(Gear!I$3:I$614, A134, Gear!F$3:F$614)
+SUMIF(Workshop!G$3:G$603, A134, Workshop!I$3:I$603)
+SUMIF(Workshop!J$3:J$603, A134, Workshop!L$3:L$603)
+SUMIF(Workshop!M$3:M$603, A134, Workshop!O$3:O$603)
+SUMIF(Workshop!P$3:P$603, A134, Workshop!R$3:R$603)
+SUMIF(Fish!G$3:G$616, A134, Fish!I$3:I$616)
+SUMIF(Fish!J$3:J$616, A134, Fish!L$3:L$616)</f>
        <v>0</v>
      </c>
      <c r="E134">
        <f t="shared" si="28"/>
        <v>12</v>
      </c>
      <c r="F134">
        <f t="shared" si="29"/>
        <v>12</v>
      </c>
      <c r="I134">
        <f t="shared" si="30"/>
        <v>0</v>
      </c>
      <c r="L134">
        <f t="shared" si="31"/>
        <v>0</v>
      </c>
      <c r="O134">
        <f t="shared" si="32"/>
        <v>0</v>
      </c>
      <c r="R134">
        <f t="shared" si="33"/>
        <v>0</v>
      </c>
      <c r="S134" t="str">
        <f>IF(OR(
AND(NOT(ISBLANK(G134)),
IFERROR(VLOOKUP(G134, Crops!$A$3:$B$616, 2, FALSE),
IFERROR(VLOOKUP(G134, Trees!$A$3:$B$615, 2, FALSE),
IFERROR(VLOOKUP(G134, Animals!$A$3:$B$616, 2, FALSE),
IFERROR(VLOOKUP(G134, Gear!$A$3:$B$614, 2, FALSE),
IFERROR(VLOOKUP(G134, Workshop!$A$3:$B$604, 2, FALSE), 0))))) &lt; H134),
AND(NOT(ISBLANK(J134)),
IFERROR(VLOOKUP(J134, Crops!$A$3:$B$616, 2, FALSE),
IFERROR(VLOOKUP(J134, Trees!$A$3:$B$615, 2, FALSE),
IFERROR(VLOOKUP(J134, Animals!$A$3:$B$616, 2, FALSE),
IFERROR(VLOOKUP(J134, Gear!$A$3:$B$614, 2, FALSE),
IFERROR(VLOOKUP(J134, Workshop!$A$3:$B$604, 2, FALSE), 0))))) &lt; K134),
AND(NOT(ISBLANK(M134)),
IFERROR(VLOOKUP(M134, Crops!$A$3:$B$616, 2, FALSE),
IFERROR(VLOOKUP(M134, Trees!$A$3:$B$615, 2, FALSE),
IFERROR(VLOOKUP(M134, Animals!$A$3:$B$616, 2, FALSE),
IFERROR(VLOOKUP(M134, Gear!$A$3:$B$614, 2, FALSE),
IFERROR(VLOOKUP(M134, Workshop!$A$3:$B$604, 2, FALSE), 0))))) &lt; N134)), "X", "")</f>
        <v/>
      </c>
    </row>
    <row r="135" spans="2:19" x14ac:dyDescent="0.25">
      <c r="B135">
        <v>0</v>
      </c>
      <c r="C135">
        <f t="shared" si="27"/>
        <v>12</v>
      </c>
      <c r="D135">
        <f>SUMIF(Animals!G$3:G$616, A135, Animals!F$3:F$616)
+SUMIF(Gear!G$3:G$614, A135, Gear!F$3:F$614)
+SUMIF(Gear!H$3:H$614, A135, Gear!F$3:F$614)
+SUMIF(Gear!I$3:I$614, A135, Gear!F$3:F$614)
+SUMIF(Workshop!G$3:G$603, A135, Workshop!I$3:I$603)
+SUMIF(Workshop!J$3:J$603, A135, Workshop!L$3:L$603)
+SUMIF(Workshop!M$3:M$603, A135, Workshop!O$3:O$603)
+SUMIF(Workshop!P$3:P$603, A135, Workshop!R$3:R$603)
+SUMIF(Fish!G$3:G$616, A135, Fish!I$3:I$616)
+SUMIF(Fish!J$3:J$616, A135, Fish!L$3:L$616)</f>
        <v>0</v>
      </c>
      <c r="E135">
        <f t="shared" si="28"/>
        <v>12</v>
      </c>
      <c r="F135">
        <f t="shared" si="29"/>
        <v>12</v>
      </c>
      <c r="I135">
        <f t="shared" si="30"/>
        <v>0</v>
      </c>
      <c r="L135">
        <f t="shared" si="31"/>
        <v>0</v>
      </c>
      <c r="O135">
        <f t="shared" si="32"/>
        <v>0</v>
      </c>
      <c r="R135">
        <f t="shared" si="33"/>
        <v>0</v>
      </c>
      <c r="S135" t="str">
        <f>IF(OR(
AND(NOT(ISBLANK(G135)),
IFERROR(VLOOKUP(G135, Crops!$A$3:$B$616, 2, FALSE),
IFERROR(VLOOKUP(G135, Trees!$A$3:$B$615, 2, FALSE),
IFERROR(VLOOKUP(G135, Animals!$A$3:$B$616, 2, FALSE),
IFERROR(VLOOKUP(G135, Gear!$A$3:$B$614, 2, FALSE),
IFERROR(VLOOKUP(G135, Workshop!$A$3:$B$604, 2, FALSE), 0))))) &lt; H135),
AND(NOT(ISBLANK(J135)),
IFERROR(VLOOKUP(J135, Crops!$A$3:$B$616, 2, FALSE),
IFERROR(VLOOKUP(J135, Trees!$A$3:$B$615, 2, FALSE),
IFERROR(VLOOKUP(J135, Animals!$A$3:$B$616, 2, FALSE),
IFERROR(VLOOKUP(J135, Gear!$A$3:$B$614, 2, FALSE),
IFERROR(VLOOKUP(J135, Workshop!$A$3:$B$604, 2, FALSE), 0))))) &lt; K135),
AND(NOT(ISBLANK(M135)),
IFERROR(VLOOKUP(M135, Crops!$A$3:$B$616, 2, FALSE),
IFERROR(VLOOKUP(M135, Trees!$A$3:$B$615, 2, FALSE),
IFERROR(VLOOKUP(M135, Animals!$A$3:$B$616, 2, FALSE),
IFERROR(VLOOKUP(M135, Gear!$A$3:$B$614, 2, FALSE),
IFERROR(VLOOKUP(M135, Workshop!$A$3:$B$604, 2, FALSE), 0))))) &lt; N135)), "X", "")</f>
        <v/>
      </c>
    </row>
    <row r="136" spans="2:19" x14ac:dyDescent="0.25">
      <c r="B136">
        <v>0</v>
      </c>
      <c r="C136">
        <f t="shared" si="27"/>
        <v>12</v>
      </c>
      <c r="D136">
        <f>SUMIF(Animals!G$3:G$616, A136, Animals!F$3:F$616)
+SUMIF(Gear!G$3:G$614, A136, Gear!F$3:F$614)
+SUMIF(Gear!H$3:H$614, A136, Gear!F$3:F$614)
+SUMIF(Gear!I$3:I$614, A136, Gear!F$3:F$614)
+SUMIF(Workshop!G$3:G$603, A136, Workshop!I$3:I$603)
+SUMIF(Workshop!J$3:J$603, A136, Workshop!L$3:L$603)
+SUMIF(Workshop!M$3:M$603, A136, Workshop!O$3:O$603)
+SUMIF(Workshop!P$3:P$603, A136, Workshop!R$3:R$603)
+SUMIF(Fish!G$3:G$616, A136, Fish!I$3:I$616)
+SUMIF(Fish!J$3:J$616, A136, Fish!L$3:L$616)</f>
        <v>0</v>
      </c>
      <c r="E136">
        <f t="shared" si="28"/>
        <v>12</v>
      </c>
      <c r="F136">
        <f t="shared" si="29"/>
        <v>12</v>
      </c>
      <c r="I136">
        <f t="shared" si="30"/>
        <v>0</v>
      </c>
      <c r="L136">
        <f t="shared" si="31"/>
        <v>0</v>
      </c>
      <c r="O136">
        <f t="shared" si="32"/>
        <v>0</v>
      </c>
      <c r="R136">
        <f t="shared" si="33"/>
        <v>0</v>
      </c>
      <c r="S136" t="str">
        <f>IF(OR(
AND(NOT(ISBLANK(G136)),
IFERROR(VLOOKUP(G136, Crops!$A$3:$B$616, 2, FALSE),
IFERROR(VLOOKUP(G136, Trees!$A$3:$B$615, 2, FALSE),
IFERROR(VLOOKUP(G136, Animals!$A$3:$B$616, 2, FALSE),
IFERROR(VLOOKUP(G136, Gear!$A$3:$B$614, 2, FALSE),
IFERROR(VLOOKUP(G136, Workshop!$A$3:$B$604, 2, FALSE), 0))))) &lt; H136),
AND(NOT(ISBLANK(J136)),
IFERROR(VLOOKUP(J136, Crops!$A$3:$B$616, 2, FALSE),
IFERROR(VLOOKUP(J136, Trees!$A$3:$B$615, 2, FALSE),
IFERROR(VLOOKUP(J136, Animals!$A$3:$B$616, 2, FALSE),
IFERROR(VLOOKUP(J136, Gear!$A$3:$B$614, 2, FALSE),
IFERROR(VLOOKUP(J136, Workshop!$A$3:$B$604, 2, FALSE), 0))))) &lt; K136),
AND(NOT(ISBLANK(M136)),
IFERROR(VLOOKUP(M136, Crops!$A$3:$B$616, 2, FALSE),
IFERROR(VLOOKUP(M136, Trees!$A$3:$B$615, 2, FALSE),
IFERROR(VLOOKUP(M136, Animals!$A$3:$B$616, 2, FALSE),
IFERROR(VLOOKUP(M136, Gear!$A$3:$B$614, 2, FALSE),
IFERROR(VLOOKUP(M136, Workshop!$A$3:$B$604, 2, FALSE), 0))))) &lt; N136)), "X", "")</f>
        <v/>
      </c>
    </row>
    <row r="137" spans="2:19" x14ac:dyDescent="0.25">
      <c r="B137">
        <v>0</v>
      </c>
      <c r="C137">
        <f t="shared" si="27"/>
        <v>12</v>
      </c>
      <c r="D137">
        <f>SUMIF(Animals!G$3:G$616, A137, Animals!F$3:F$616)
+SUMIF(Gear!G$3:G$614, A137, Gear!F$3:F$614)
+SUMIF(Gear!H$3:H$614, A137, Gear!F$3:F$614)
+SUMIF(Gear!I$3:I$614, A137, Gear!F$3:F$614)
+SUMIF(Workshop!G$3:G$603, A137, Workshop!I$3:I$603)
+SUMIF(Workshop!J$3:J$603, A137, Workshop!L$3:L$603)
+SUMIF(Workshop!M$3:M$603, A137, Workshop!O$3:O$603)
+SUMIF(Workshop!P$3:P$603, A137, Workshop!R$3:R$603)
+SUMIF(Fish!G$3:G$616, A137, Fish!I$3:I$616)
+SUMIF(Fish!J$3:J$616, A137, Fish!L$3:L$616)</f>
        <v>0</v>
      </c>
      <c r="E137">
        <f t="shared" si="28"/>
        <v>12</v>
      </c>
      <c r="F137">
        <f t="shared" si="29"/>
        <v>12</v>
      </c>
      <c r="I137">
        <f t="shared" si="30"/>
        <v>0</v>
      </c>
      <c r="L137">
        <f t="shared" si="31"/>
        <v>0</v>
      </c>
      <c r="O137">
        <f t="shared" si="32"/>
        <v>0</v>
      </c>
      <c r="R137">
        <f t="shared" si="33"/>
        <v>0</v>
      </c>
      <c r="S137" t="str">
        <f>IF(OR(
AND(NOT(ISBLANK(G137)),
IFERROR(VLOOKUP(G137, Crops!$A$3:$B$616, 2, FALSE),
IFERROR(VLOOKUP(G137, Trees!$A$3:$B$615, 2, FALSE),
IFERROR(VLOOKUP(G137, Animals!$A$3:$B$616, 2, FALSE),
IFERROR(VLOOKUP(G137, Gear!$A$3:$B$614, 2, FALSE),
IFERROR(VLOOKUP(G137, Workshop!$A$3:$B$604, 2, FALSE), 0))))) &lt; H137),
AND(NOT(ISBLANK(J137)),
IFERROR(VLOOKUP(J137, Crops!$A$3:$B$616, 2, FALSE),
IFERROR(VLOOKUP(J137, Trees!$A$3:$B$615, 2, FALSE),
IFERROR(VLOOKUP(J137, Animals!$A$3:$B$616, 2, FALSE),
IFERROR(VLOOKUP(J137, Gear!$A$3:$B$614, 2, FALSE),
IFERROR(VLOOKUP(J137, Workshop!$A$3:$B$604, 2, FALSE), 0))))) &lt; K137),
AND(NOT(ISBLANK(M137)),
IFERROR(VLOOKUP(M137, Crops!$A$3:$B$616, 2, FALSE),
IFERROR(VLOOKUP(M137, Trees!$A$3:$B$615, 2, FALSE),
IFERROR(VLOOKUP(M137, Animals!$A$3:$B$616, 2, FALSE),
IFERROR(VLOOKUP(M137, Gear!$A$3:$B$614, 2, FALSE),
IFERROR(VLOOKUP(M137, Workshop!$A$3:$B$604, 2, FALSE), 0))))) &lt; N137)), "X", "")</f>
        <v/>
      </c>
    </row>
    <row r="138" spans="2:19" x14ac:dyDescent="0.25">
      <c r="B138">
        <v>0</v>
      </c>
      <c r="C138">
        <f t="shared" si="27"/>
        <v>12</v>
      </c>
      <c r="D138">
        <f>SUMIF(Animals!G$3:G$616, A138, Animals!F$3:F$616)
+SUMIF(Gear!G$3:G$614, A138, Gear!F$3:F$614)
+SUMIF(Gear!H$3:H$614, A138, Gear!F$3:F$614)
+SUMIF(Gear!I$3:I$614, A138, Gear!F$3:F$614)
+SUMIF(Workshop!G$3:G$603, A138, Workshop!I$3:I$603)
+SUMIF(Workshop!J$3:J$603, A138, Workshop!L$3:L$603)
+SUMIF(Workshop!M$3:M$603, A138, Workshop!O$3:O$603)
+SUMIF(Workshop!P$3:P$603, A138, Workshop!R$3:R$603)
+SUMIF(Fish!G$3:G$616, A138, Fish!I$3:I$616)
+SUMIF(Fish!J$3:J$616, A138, Fish!L$3:L$616)</f>
        <v>0</v>
      </c>
      <c r="E138">
        <f t="shared" si="28"/>
        <v>12</v>
      </c>
      <c r="F138">
        <f t="shared" si="29"/>
        <v>12</v>
      </c>
      <c r="I138">
        <f t="shared" si="30"/>
        <v>0</v>
      </c>
      <c r="L138">
        <f t="shared" si="31"/>
        <v>0</v>
      </c>
      <c r="O138">
        <f t="shared" si="32"/>
        <v>0</v>
      </c>
      <c r="R138">
        <f t="shared" si="33"/>
        <v>0</v>
      </c>
      <c r="S138" t="str">
        <f>IF(OR(
AND(NOT(ISBLANK(G138)),
IFERROR(VLOOKUP(G138, Crops!$A$3:$B$616, 2, FALSE),
IFERROR(VLOOKUP(G138, Trees!$A$3:$B$615, 2, FALSE),
IFERROR(VLOOKUP(G138, Animals!$A$3:$B$616, 2, FALSE),
IFERROR(VLOOKUP(G138, Gear!$A$3:$B$614, 2, FALSE),
IFERROR(VLOOKUP(G138, Workshop!$A$3:$B$604, 2, FALSE), 0))))) &lt; H138),
AND(NOT(ISBLANK(J138)),
IFERROR(VLOOKUP(J138, Crops!$A$3:$B$616, 2, FALSE),
IFERROR(VLOOKUP(J138, Trees!$A$3:$B$615, 2, FALSE),
IFERROR(VLOOKUP(J138, Animals!$A$3:$B$616, 2, FALSE),
IFERROR(VLOOKUP(J138, Gear!$A$3:$B$614, 2, FALSE),
IFERROR(VLOOKUP(J138, Workshop!$A$3:$B$604, 2, FALSE), 0))))) &lt; K138),
AND(NOT(ISBLANK(M138)),
IFERROR(VLOOKUP(M138, Crops!$A$3:$B$616, 2, FALSE),
IFERROR(VLOOKUP(M138, Trees!$A$3:$B$615, 2, FALSE),
IFERROR(VLOOKUP(M138, Animals!$A$3:$B$616, 2, FALSE),
IFERROR(VLOOKUP(M138, Gear!$A$3:$B$614, 2, FALSE),
IFERROR(VLOOKUP(M138, Workshop!$A$3:$B$604, 2, FALSE), 0))))) &lt; N138)), "X", "")</f>
        <v/>
      </c>
    </row>
    <row r="139" spans="2:19" x14ac:dyDescent="0.25">
      <c r="B139">
        <v>0</v>
      </c>
      <c r="C139">
        <f t="shared" si="27"/>
        <v>12</v>
      </c>
      <c r="D139">
        <f>SUMIF(Animals!G$3:G$616, A139, Animals!F$3:F$616)
+SUMIF(Gear!G$3:G$614, A139, Gear!F$3:F$614)
+SUMIF(Gear!H$3:H$614, A139, Gear!F$3:F$614)
+SUMIF(Gear!I$3:I$614, A139, Gear!F$3:F$614)
+SUMIF(Workshop!G$3:G$603, A139, Workshop!I$3:I$603)
+SUMIF(Workshop!J$3:J$603, A139, Workshop!L$3:L$603)
+SUMIF(Workshop!M$3:M$603, A139, Workshop!O$3:O$603)
+SUMIF(Workshop!P$3:P$603, A139, Workshop!R$3:R$603)
+SUMIF(Fish!G$3:G$616, A139, Fish!I$3:I$616)
+SUMIF(Fish!J$3:J$616, A139, Fish!L$3:L$616)</f>
        <v>0</v>
      </c>
      <c r="E139">
        <f t="shared" si="28"/>
        <v>12</v>
      </c>
      <c r="F139">
        <f t="shared" si="29"/>
        <v>12</v>
      </c>
      <c r="I139">
        <f t="shared" si="30"/>
        <v>0</v>
      </c>
      <c r="L139">
        <f t="shared" si="31"/>
        <v>0</v>
      </c>
      <c r="O139">
        <f t="shared" si="32"/>
        <v>0</v>
      </c>
      <c r="R139">
        <f t="shared" si="33"/>
        <v>0</v>
      </c>
      <c r="S139" t="str">
        <f>IF(OR(
AND(NOT(ISBLANK(G139)),
IFERROR(VLOOKUP(G139, Crops!$A$3:$B$616, 2, FALSE),
IFERROR(VLOOKUP(G139, Trees!$A$3:$B$615, 2, FALSE),
IFERROR(VLOOKUP(G139, Animals!$A$3:$B$616, 2, FALSE),
IFERROR(VLOOKUP(G139, Gear!$A$3:$B$614, 2, FALSE),
IFERROR(VLOOKUP(G139, Workshop!$A$3:$B$604, 2, FALSE), 0))))) &lt; H139),
AND(NOT(ISBLANK(J139)),
IFERROR(VLOOKUP(J139, Crops!$A$3:$B$616, 2, FALSE),
IFERROR(VLOOKUP(J139, Trees!$A$3:$B$615, 2, FALSE),
IFERROR(VLOOKUP(J139, Animals!$A$3:$B$616, 2, FALSE),
IFERROR(VLOOKUP(J139, Gear!$A$3:$B$614, 2, FALSE),
IFERROR(VLOOKUP(J139, Workshop!$A$3:$B$604, 2, FALSE), 0))))) &lt; K139),
AND(NOT(ISBLANK(M139)),
IFERROR(VLOOKUP(M139, Crops!$A$3:$B$616, 2, FALSE),
IFERROR(VLOOKUP(M139, Trees!$A$3:$B$615, 2, FALSE),
IFERROR(VLOOKUP(M139, Animals!$A$3:$B$616, 2, FALSE),
IFERROR(VLOOKUP(M139, Gear!$A$3:$B$614, 2, FALSE),
IFERROR(VLOOKUP(M139, Workshop!$A$3:$B$604, 2, FALSE), 0))))) &lt; N139)), "X", "")</f>
        <v/>
      </c>
    </row>
    <row r="140" spans="2:19" x14ac:dyDescent="0.25">
      <c r="B140">
        <v>0</v>
      </c>
      <c r="C140">
        <f t="shared" si="27"/>
        <v>12</v>
      </c>
      <c r="D140">
        <f>SUMIF(Animals!G$3:G$616, A140, Animals!F$3:F$616)
+SUMIF(Gear!G$3:G$614, A140, Gear!F$3:F$614)
+SUMIF(Gear!H$3:H$614, A140, Gear!F$3:F$614)
+SUMIF(Gear!I$3:I$614, A140, Gear!F$3:F$614)
+SUMIF(Workshop!G$3:G$603, A140, Workshop!I$3:I$603)
+SUMIF(Workshop!J$3:J$603, A140, Workshop!L$3:L$603)
+SUMIF(Workshop!M$3:M$603, A140, Workshop!O$3:O$603)
+SUMIF(Workshop!P$3:P$603, A140, Workshop!R$3:R$603)
+SUMIF(Fish!G$3:G$616, A140, Fish!I$3:I$616)
+SUMIF(Fish!J$3:J$616, A140, Fish!L$3:L$616)</f>
        <v>0</v>
      </c>
      <c r="E140">
        <f t="shared" si="28"/>
        <v>12</v>
      </c>
      <c r="F140">
        <f t="shared" si="29"/>
        <v>12</v>
      </c>
      <c r="I140">
        <f t="shared" si="30"/>
        <v>0</v>
      </c>
      <c r="L140">
        <f t="shared" si="31"/>
        <v>0</v>
      </c>
      <c r="O140">
        <f t="shared" si="32"/>
        <v>0</v>
      </c>
      <c r="R140">
        <f t="shared" si="33"/>
        <v>0</v>
      </c>
      <c r="S140" t="str">
        <f>IF(OR(
AND(NOT(ISBLANK(G140)),
IFERROR(VLOOKUP(G140, Crops!$A$3:$B$616, 2, FALSE),
IFERROR(VLOOKUP(G140, Trees!$A$3:$B$615, 2, FALSE),
IFERROR(VLOOKUP(G140, Animals!$A$3:$B$616, 2, FALSE),
IFERROR(VLOOKUP(G140, Gear!$A$3:$B$614, 2, FALSE),
IFERROR(VLOOKUP(G140, Workshop!$A$3:$B$604, 2, FALSE), 0))))) &lt; H140),
AND(NOT(ISBLANK(J140)),
IFERROR(VLOOKUP(J140, Crops!$A$3:$B$616, 2, FALSE),
IFERROR(VLOOKUP(J140, Trees!$A$3:$B$615, 2, FALSE),
IFERROR(VLOOKUP(J140, Animals!$A$3:$B$616, 2, FALSE),
IFERROR(VLOOKUP(J140, Gear!$A$3:$B$614, 2, FALSE),
IFERROR(VLOOKUP(J140, Workshop!$A$3:$B$604, 2, FALSE), 0))))) &lt; K140),
AND(NOT(ISBLANK(M140)),
IFERROR(VLOOKUP(M140, Crops!$A$3:$B$616, 2, FALSE),
IFERROR(VLOOKUP(M140, Trees!$A$3:$B$615, 2, FALSE),
IFERROR(VLOOKUP(M140, Animals!$A$3:$B$616, 2, FALSE),
IFERROR(VLOOKUP(M140, Gear!$A$3:$B$614, 2, FALSE),
IFERROR(VLOOKUP(M140, Workshop!$A$3:$B$604, 2, FALSE), 0))))) &lt; N140)), "X", "")</f>
        <v/>
      </c>
    </row>
    <row r="141" spans="2:19" x14ac:dyDescent="0.25">
      <c r="B141">
        <v>0</v>
      </c>
      <c r="C141">
        <f t="shared" si="27"/>
        <v>12</v>
      </c>
      <c r="D141">
        <f>SUMIF(Animals!G$3:G$616, A141, Animals!F$3:F$616)
+SUMIF(Gear!G$3:G$614, A141, Gear!F$3:F$614)
+SUMIF(Gear!H$3:H$614, A141, Gear!F$3:F$614)
+SUMIF(Gear!I$3:I$614, A141, Gear!F$3:F$614)
+SUMIF(Workshop!G$3:G$603, A141, Workshop!I$3:I$603)
+SUMIF(Workshop!J$3:J$603, A141, Workshop!L$3:L$603)
+SUMIF(Workshop!M$3:M$603, A141, Workshop!O$3:O$603)
+SUMIF(Workshop!P$3:P$603, A141, Workshop!R$3:R$603)
+SUMIF(Fish!G$3:G$616, A141, Fish!I$3:I$616)
+SUMIF(Fish!J$3:J$616, A141, Fish!L$3:L$616)</f>
        <v>0</v>
      </c>
      <c r="E141">
        <f t="shared" si="28"/>
        <v>12</v>
      </c>
      <c r="F141">
        <f t="shared" si="29"/>
        <v>12</v>
      </c>
      <c r="I141">
        <f t="shared" si="30"/>
        <v>0</v>
      </c>
      <c r="L141">
        <f t="shared" si="31"/>
        <v>0</v>
      </c>
      <c r="O141">
        <f t="shared" si="32"/>
        <v>0</v>
      </c>
      <c r="R141">
        <f t="shared" si="33"/>
        <v>0</v>
      </c>
      <c r="S141" t="str">
        <f>IF(OR(
AND(NOT(ISBLANK(G141)),
IFERROR(VLOOKUP(G141, Crops!$A$3:$B$616, 2, FALSE),
IFERROR(VLOOKUP(G141, Trees!$A$3:$B$615, 2, FALSE),
IFERROR(VLOOKUP(G141, Animals!$A$3:$B$616, 2, FALSE),
IFERROR(VLOOKUP(G141, Gear!$A$3:$B$614, 2, FALSE),
IFERROR(VLOOKUP(G141, Workshop!$A$3:$B$604, 2, FALSE), 0))))) &lt; H141),
AND(NOT(ISBLANK(J141)),
IFERROR(VLOOKUP(J141, Crops!$A$3:$B$616, 2, FALSE),
IFERROR(VLOOKUP(J141, Trees!$A$3:$B$615, 2, FALSE),
IFERROR(VLOOKUP(J141, Animals!$A$3:$B$616, 2, FALSE),
IFERROR(VLOOKUP(J141, Gear!$A$3:$B$614, 2, FALSE),
IFERROR(VLOOKUP(J141, Workshop!$A$3:$B$604, 2, FALSE), 0))))) &lt; K141),
AND(NOT(ISBLANK(M141)),
IFERROR(VLOOKUP(M141, Crops!$A$3:$B$616, 2, FALSE),
IFERROR(VLOOKUP(M141, Trees!$A$3:$B$615, 2, FALSE),
IFERROR(VLOOKUP(M141, Animals!$A$3:$B$616, 2, FALSE),
IFERROR(VLOOKUP(M141, Gear!$A$3:$B$614, 2, FALSE),
IFERROR(VLOOKUP(M141, Workshop!$A$3:$B$604, 2, FALSE), 0))))) &lt; N141)), "X", "")</f>
        <v/>
      </c>
    </row>
    <row r="142" spans="2:19" x14ac:dyDescent="0.25">
      <c r="B142">
        <v>0</v>
      </c>
      <c r="C142">
        <f t="shared" si="27"/>
        <v>12</v>
      </c>
      <c r="D142">
        <f>SUMIF(Animals!G$3:G$616, A142, Animals!F$3:F$616)
+SUMIF(Gear!G$3:G$614, A142, Gear!F$3:F$614)
+SUMIF(Gear!H$3:H$614, A142, Gear!F$3:F$614)
+SUMIF(Gear!I$3:I$614, A142, Gear!F$3:F$614)
+SUMIF(Workshop!G$3:G$603, A142, Workshop!I$3:I$603)
+SUMIF(Workshop!J$3:J$603, A142, Workshop!L$3:L$603)
+SUMIF(Workshop!M$3:M$603, A142, Workshop!O$3:O$603)
+SUMIF(Workshop!P$3:P$603, A142, Workshop!R$3:R$603)
+SUMIF(Fish!G$3:G$616, A142, Fish!I$3:I$616)
+SUMIF(Fish!J$3:J$616, A142, Fish!L$3:L$616)</f>
        <v>0</v>
      </c>
      <c r="E142">
        <f t="shared" si="28"/>
        <v>12</v>
      </c>
      <c r="F142">
        <f t="shared" si="29"/>
        <v>12</v>
      </c>
      <c r="I142">
        <f t="shared" si="30"/>
        <v>0</v>
      </c>
      <c r="L142">
        <f t="shared" si="31"/>
        <v>0</v>
      </c>
      <c r="O142">
        <f t="shared" si="32"/>
        <v>0</v>
      </c>
      <c r="R142">
        <f t="shared" si="33"/>
        <v>0</v>
      </c>
      <c r="S142" t="str">
        <f>IF(OR(
AND(NOT(ISBLANK(G142)),
IFERROR(VLOOKUP(G142, Crops!$A$3:$B$616, 2, FALSE),
IFERROR(VLOOKUP(G142, Trees!$A$3:$B$615, 2, FALSE),
IFERROR(VLOOKUP(G142, Animals!$A$3:$B$616, 2, FALSE),
IFERROR(VLOOKUP(G142, Gear!$A$3:$B$614, 2, FALSE),
IFERROR(VLOOKUP(G142, Workshop!$A$3:$B$604, 2, FALSE), 0))))) &lt; H142),
AND(NOT(ISBLANK(J142)),
IFERROR(VLOOKUP(J142, Crops!$A$3:$B$616, 2, FALSE),
IFERROR(VLOOKUP(J142, Trees!$A$3:$B$615, 2, FALSE),
IFERROR(VLOOKUP(J142, Animals!$A$3:$B$616, 2, FALSE),
IFERROR(VLOOKUP(J142, Gear!$A$3:$B$614, 2, FALSE),
IFERROR(VLOOKUP(J142, Workshop!$A$3:$B$604, 2, FALSE), 0))))) &lt; K142),
AND(NOT(ISBLANK(M142)),
IFERROR(VLOOKUP(M142, Crops!$A$3:$B$616, 2, FALSE),
IFERROR(VLOOKUP(M142, Trees!$A$3:$B$615, 2, FALSE),
IFERROR(VLOOKUP(M142, Animals!$A$3:$B$616, 2, FALSE),
IFERROR(VLOOKUP(M142, Gear!$A$3:$B$614, 2, FALSE),
IFERROR(VLOOKUP(M142, Workshop!$A$3:$B$604, 2, FALSE), 0))))) &lt; N142)), "X", "")</f>
        <v/>
      </c>
    </row>
    <row r="143" spans="2:19" x14ac:dyDescent="0.25">
      <c r="B143">
        <v>0</v>
      </c>
      <c r="C143">
        <f t="shared" si="27"/>
        <v>12</v>
      </c>
      <c r="D143">
        <f>SUMIF(Animals!G$3:G$616, A143, Animals!F$3:F$616)
+SUMIF(Gear!G$3:G$614, A143, Gear!F$3:F$614)
+SUMIF(Gear!H$3:H$614, A143, Gear!F$3:F$614)
+SUMIF(Gear!I$3:I$614, A143, Gear!F$3:F$614)
+SUMIF(Workshop!G$3:G$603, A143, Workshop!I$3:I$603)
+SUMIF(Workshop!J$3:J$603, A143, Workshop!L$3:L$603)
+SUMIF(Workshop!M$3:M$603, A143, Workshop!O$3:O$603)
+SUMIF(Workshop!P$3:P$603, A143, Workshop!R$3:R$603)
+SUMIF(Fish!G$3:G$616, A143, Fish!I$3:I$616)
+SUMIF(Fish!J$3:J$616, A143, Fish!L$3:L$616)</f>
        <v>0</v>
      </c>
      <c r="E143">
        <f t="shared" si="28"/>
        <v>12</v>
      </c>
      <c r="F143">
        <f t="shared" si="29"/>
        <v>12</v>
      </c>
      <c r="I143">
        <f t="shared" si="30"/>
        <v>0</v>
      </c>
      <c r="L143">
        <f t="shared" si="31"/>
        <v>0</v>
      </c>
      <c r="O143">
        <f t="shared" si="32"/>
        <v>0</v>
      </c>
      <c r="R143">
        <f t="shared" si="33"/>
        <v>0</v>
      </c>
      <c r="S143" t="str">
        <f>IF(OR(
AND(NOT(ISBLANK(G143)),
IFERROR(VLOOKUP(G143, Crops!$A$3:$B$616, 2, FALSE),
IFERROR(VLOOKUP(G143, Trees!$A$3:$B$615, 2, FALSE),
IFERROR(VLOOKUP(G143, Animals!$A$3:$B$616, 2, FALSE),
IFERROR(VLOOKUP(G143, Gear!$A$3:$B$614, 2, FALSE),
IFERROR(VLOOKUP(G143, Workshop!$A$3:$B$604, 2, FALSE), 0))))) &lt; H143),
AND(NOT(ISBLANK(J143)),
IFERROR(VLOOKUP(J143, Crops!$A$3:$B$616, 2, FALSE),
IFERROR(VLOOKUP(J143, Trees!$A$3:$B$615, 2, FALSE),
IFERROR(VLOOKUP(J143, Animals!$A$3:$B$616, 2, FALSE),
IFERROR(VLOOKUP(J143, Gear!$A$3:$B$614, 2, FALSE),
IFERROR(VLOOKUP(J143, Workshop!$A$3:$B$604, 2, FALSE), 0))))) &lt; K143),
AND(NOT(ISBLANK(M143)),
IFERROR(VLOOKUP(M143, Crops!$A$3:$B$616, 2, FALSE),
IFERROR(VLOOKUP(M143, Trees!$A$3:$B$615, 2, FALSE),
IFERROR(VLOOKUP(M143, Animals!$A$3:$B$616, 2, FALSE),
IFERROR(VLOOKUP(M143, Gear!$A$3:$B$614, 2, FALSE),
IFERROR(VLOOKUP(M143, Workshop!$A$3:$B$604, 2, FALSE), 0))))) &lt; N143)), "X", "")</f>
        <v/>
      </c>
    </row>
    <row r="144" spans="2:19" x14ac:dyDescent="0.25">
      <c r="B144">
        <v>0</v>
      </c>
      <c r="C144">
        <f t="shared" si="27"/>
        <v>12</v>
      </c>
      <c r="D144">
        <f>SUMIF(Animals!G$3:G$616, A144, Animals!F$3:F$616)
+SUMIF(Gear!G$3:G$614, A144, Gear!F$3:F$614)
+SUMIF(Gear!H$3:H$614, A144, Gear!F$3:F$614)
+SUMIF(Gear!I$3:I$614, A144, Gear!F$3:F$614)
+SUMIF(Workshop!G$3:G$603, A144, Workshop!I$3:I$603)
+SUMIF(Workshop!J$3:J$603, A144, Workshop!L$3:L$603)
+SUMIF(Workshop!M$3:M$603, A144, Workshop!O$3:O$603)
+SUMIF(Workshop!P$3:P$603, A144, Workshop!R$3:R$603)
+SUMIF(Fish!G$3:G$616, A144, Fish!I$3:I$616)
+SUMIF(Fish!J$3:J$616, A144, Fish!L$3:L$616)</f>
        <v>0</v>
      </c>
      <c r="E144">
        <f t="shared" si="28"/>
        <v>12</v>
      </c>
      <c r="F144">
        <f t="shared" si="29"/>
        <v>12</v>
      </c>
      <c r="I144">
        <f t="shared" si="30"/>
        <v>0</v>
      </c>
      <c r="L144">
        <f t="shared" si="31"/>
        <v>0</v>
      </c>
      <c r="O144">
        <f t="shared" si="32"/>
        <v>0</v>
      </c>
      <c r="R144">
        <f t="shared" si="33"/>
        <v>0</v>
      </c>
      <c r="S144" t="str">
        <f>IF(OR(
AND(NOT(ISBLANK(G144)),
IFERROR(VLOOKUP(G144, Crops!$A$3:$B$616, 2, FALSE),
IFERROR(VLOOKUP(G144, Trees!$A$3:$B$615, 2, FALSE),
IFERROR(VLOOKUP(G144, Animals!$A$3:$B$616, 2, FALSE),
IFERROR(VLOOKUP(G144, Gear!$A$3:$B$614, 2, FALSE),
IFERROR(VLOOKUP(G144, Workshop!$A$3:$B$604, 2, FALSE), 0))))) &lt; H144),
AND(NOT(ISBLANK(J144)),
IFERROR(VLOOKUP(J144, Crops!$A$3:$B$616, 2, FALSE),
IFERROR(VLOOKUP(J144, Trees!$A$3:$B$615, 2, FALSE),
IFERROR(VLOOKUP(J144, Animals!$A$3:$B$616, 2, FALSE),
IFERROR(VLOOKUP(J144, Gear!$A$3:$B$614, 2, FALSE),
IFERROR(VLOOKUP(J144, Workshop!$A$3:$B$604, 2, FALSE), 0))))) &lt; K144),
AND(NOT(ISBLANK(M144)),
IFERROR(VLOOKUP(M144, Crops!$A$3:$B$616, 2, FALSE),
IFERROR(VLOOKUP(M144, Trees!$A$3:$B$615, 2, FALSE),
IFERROR(VLOOKUP(M144, Animals!$A$3:$B$616, 2, FALSE),
IFERROR(VLOOKUP(M144, Gear!$A$3:$B$614, 2, FALSE),
IFERROR(VLOOKUP(M144, Workshop!$A$3:$B$604, 2, FALSE), 0))))) &lt; N144)), "X", "")</f>
        <v/>
      </c>
    </row>
    <row r="145" spans="2:19" x14ac:dyDescent="0.25">
      <c r="B145">
        <v>0</v>
      </c>
      <c r="C145">
        <f t="shared" si="27"/>
        <v>12</v>
      </c>
      <c r="D145">
        <f>SUMIF(Animals!G$3:G$616, A145, Animals!F$3:F$616)
+SUMIF(Gear!G$3:G$614, A145, Gear!F$3:F$614)
+SUMIF(Gear!H$3:H$614, A145, Gear!F$3:F$614)
+SUMIF(Gear!I$3:I$614, A145, Gear!F$3:F$614)
+SUMIF(Workshop!G$3:G$603, A145, Workshop!I$3:I$603)
+SUMIF(Workshop!J$3:J$603, A145, Workshop!L$3:L$603)
+SUMIF(Workshop!M$3:M$603, A145, Workshop!O$3:O$603)
+SUMIF(Workshop!P$3:P$603, A145, Workshop!R$3:R$603)
+SUMIF(Fish!G$3:G$616, A145, Fish!I$3:I$616)
+SUMIF(Fish!J$3:J$616, A145, Fish!L$3:L$616)</f>
        <v>0</v>
      </c>
      <c r="E145">
        <f t="shared" si="28"/>
        <v>12</v>
      </c>
      <c r="F145">
        <f t="shared" si="29"/>
        <v>12</v>
      </c>
      <c r="I145">
        <f t="shared" si="30"/>
        <v>0</v>
      </c>
      <c r="L145">
        <f t="shared" si="31"/>
        <v>0</v>
      </c>
      <c r="O145">
        <f t="shared" si="32"/>
        <v>0</v>
      </c>
      <c r="R145">
        <f t="shared" si="33"/>
        <v>0</v>
      </c>
      <c r="S145" t="str">
        <f>IF(OR(
AND(NOT(ISBLANK(G145)),
IFERROR(VLOOKUP(G145, Crops!$A$3:$B$616, 2, FALSE),
IFERROR(VLOOKUP(G145, Trees!$A$3:$B$615, 2, FALSE),
IFERROR(VLOOKUP(G145, Animals!$A$3:$B$616, 2, FALSE),
IFERROR(VLOOKUP(G145, Gear!$A$3:$B$614, 2, FALSE),
IFERROR(VLOOKUP(G145, Workshop!$A$3:$B$604, 2, FALSE), 0))))) &lt; H145),
AND(NOT(ISBLANK(J145)),
IFERROR(VLOOKUP(J145, Crops!$A$3:$B$616, 2, FALSE),
IFERROR(VLOOKUP(J145, Trees!$A$3:$B$615, 2, FALSE),
IFERROR(VLOOKUP(J145, Animals!$A$3:$B$616, 2, FALSE),
IFERROR(VLOOKUP(J145, Gear!$A$3:$B$614, 2, FALSE),
IFERROR(VLOOKUP(J145, Workshop!$A$3:$B$604, 2, FALSE), 0))))) &lt; K145),
AND(NOT(ISBLANK(M145)),
IFERROR(VLOOKUP(M145, Crops!$A$3:$B$616, 2, FALSE),
IFERROR(VLOOKUP(M145, Trees!$A$3:$B$615, 2, FALSE),
IFERROR(VLOOKUP(M145, Animals!$A$3:$B$616, 2, FALSE),
IFERROR(VLOOKUP(M145, Gear!$A$3:$B$614, 2, FALSE),
IFERROR(VLOOKUP(M145, Workshop!$A$3:$B$604, 2, FALSE), 0))))) &lt; N145)), "X", "")</f>
        <v/>
      </c>
    </row>
    <row r="146" spans="2:19" x14ac:dyDescent="0.25">
      <c r="B146">
        <v>0</v>
      </c>
      <c r="C146">
        <f t="shared" si="27"/>
        <v>12</v>
      </c>
      <c r="D146">
        <f>SUMIF(Animals!G$3:G$616, A146, Animals!F$3:F$616)
+SUMIF(Gear!G$3:G$614, A146, Gear!F$3:F$614)
+SUMIF(Gear!H$3:H$614, A146, Gear!F$3:F$614)
+SUMIF(Gear!I$3:I$614, A146, Gear!F$3:F$614)
+SUMIF(Workshop!G$3:G$603, A146, Workshop!I$3:I$603)
+SUMIF(Workshop!J$3:J$603, A146, Workshop!L$3:L$603)
+SUMIF(Workshop!M$3:M$603, A146, Workshop!O$3:O$603)
+SUMIF(Workshop!P$3:P$603, A146, Workshop!R$3:R$603)
+SUMIF(Fish!G$3:G$616, A146, Fish!I$3:I$616)
+SUMIF(Fish!J$3:J$616, A146, Fish!L$3:L$616)</f>
        <v>0</v>
      </c>
      <c r="E146">
        <f t="shared" si="28"/>
        <v>12</v>
      </c>
      <c r="F146">
        <f t="shared" si="29"/>
        <v>12</v>
      </c>
      <c r="I146">
        <f t="shared" si="30"/>
        <v>0</v>
      </c>
      <c r="L146">
        <f t="shared" si="31"/>
        <v>0</v>
      </c>
      <c r="O146">
        <f t="shared" si="32"/>
        <v>0</v>
      </c>
      <c r="R146">
        <f t="shared" si="33"/>
        <v>0</v>
      </c>
      <c r="S146" t="str">
        <f>IF(OR(
AND(NOT(ISBLANK(G146)),
IFERROR(VLOOKUP(G146, Crops!$A$3:$B$616, 2, FALSE),
IFERROR(VLOOKUP(G146, Trees!$A$3:$B$615, 2, FALSE),
IFERROR(VLOOKUP(G146, Animals!$A$3:$B$616, 2, FALSE),
IFERROR(VLOOKUP(G146, Gear!$A$3:$B$614, 2, FALSE),
IFERROR(VLOOKUP(G146, Workshop!$A$3:$B$604, 2, FALSE), 0))))) &lt; H146),
AND(NOT(ISBLANK(J146)),
IFERROR(VLOOKUP(J146, Crops!$A$3:$B$616, 2, FALSE),
IFERROR(VLOOKUP(J146, Trees!$A$3:$B$615, 2, FALSE),
IFERROR(VLOOKUP(J146, Animals!$A$3:$B$616, 2, FALSE),
IFERROR(VLOOKUP(J146, Gear!$A$3:$B$614, 2, FALSE),
IFERROR(VLOOKUP(J146, Workshop!$A$3:$B$604, 2, FALSE), 0))))) &lt; K146),
AND(NOT(ISBLANK(M146)),
IFERROR(VLOOKUP(M146, Crops!$A$3:$B$616, 2, FALSE),
IFERROR(VLOOKUP(M146, Trees!$A$3:$B$615, 2, FALSE),
IFERROR(VLOOKUP(M146, Animals!$A$3:$B$616, 2, FALSE),
IFERROR(VLOOKUP(M146, Gear!$A$3:$B$614, 2, FALSE),
IFERROR(VLOOKUP(M146, Workshop!$A$3:$B$604, 2, FALSE), 0))))) &lt; N146)), "X", "")</f>
        <v/>
      </c>
    </row>
    <row r="147" spans="2:19" x14ac:dyDescent="0.25">
      <c r="B147">
        <v>0</v>
      </c>
      <c r="C147">
        <f t="shared" si="27"/>
        <v>12</v>
      </c>
      <c r="D147">
        <f>SUMIF(Animals!G$3:G$616, A147, Animals!F$3:F$616)
+SUMIF(Gear!G$3:G$614, A147, Gear!F$3:F$614)
+SUMIF(Gear!H$3:H$614, A147, Gear!F$3:F$614)
+SUMIF(Gear!I$3:I$614, A147, Gear!F$3:F$614)
+SUMIF(Workshop!G$3:G$603, A147, Workshop!I$3:I$603)
+SUMIF(Workshop!J$3:J$603, A147, Workshop!L$3:L$603)
+SUMIF(Workshop!M$3:M$603, A147, Workshop!O$3:O$603)
+SUMIF(Workshop!P$3:P$603, A147, Workshop!R$3:R$603)
+SUMIF(Fish!G$3:G$616, A147, Fish!I$3:I$616)
+SUMIF(Fish!J$3:J$616, A147, Fish!L$3:L$616)</f>
        <v>0</v>
      </c>
      <c r="E147">
        <f t="shared" si="28"/>
        <v>12</v>
      </c>
      <c r="F147">
        <f t="shared" si="29"/>
        <v>12</v>
      </c>
      <c r="I147">
        <f t="shared" si="30"/>
        <v>0</v>
      </c>
      <c r="L147">
        <f t="shared" si="31"/>
        <v>0</v>
      </c>
      <c r="O147">
        <f t="shared" si="32"/>
        <v>0</v>
      </c>
      <c r="R147">
        <f t="shared" si="33"/>
        <v>0</v>
      </c>
      <c r="S147" t="str">
        <f>IF(OR(
AND(NOT(ISBLANK(G147)),
IFERROR(VLOOKUP(G147, Crops!$A$3:$B$616, 2, FALSE),
IFERROR(VLOOKUP(G147, Trees!$A$3:$B$615, 2, FALSE),
IFERROR(VLOOKUP(G147, Animals!$A$3:$B$616, 2, FALSE),
IFERROR(VLOOKUP(G147, Gear!$A$3:$B$614, 2, FALSE),
IFERROR(VLOOKUP(G147, Workshop!$A$3:$B$604, 2, FALSE), 0))))) &lt; H147),
AND(NOT(ISBLANK(J147)),
IFERROR(VLOOKUP(J147, Crops!$A$3:$B$616, 2, FALSE),
IFERROR(VLOOKUP(J147, Trees!$A$3:$B$615, 2, FALSE),
IFERROR(VLOOKUP(J147, Animals!$A$3:$B$616, 2, FALSE),
IFERROR(VLOOKUP(J147, Gear!$A$3:$B$614, 2, FALSE),
IFERROR(VLOOKUP(J147, Workshop!$A$3:$B$604, 2, FALSE), 0))))) &lt; K147),
AND(NOT(ISBLANK(M147)),
IFERROR(VLOOKUP(M147, Crops!$A$3:$B$616, 2, FALSE),
IFERROR(VLOOKUP(M147, Trees!$A$3:$B$615, 2, FALSE),
IFERROR(VLOOKUP(M147, Animals!$A$3:$B$616, 2, FALSE),
IFERROR(VLOOKUP(M147, Gear!$A$3:$B$614, 2, FALSE),
IFERROR(VLOOKUP(M147, Workshop!$A$3:$B$604, 2, FALSE), 0))))) &lt; N147)), "X", "")</f>
        <v/>
      </c>
    </row>
    <row r="148" spans="2:19" x14ac:dyDescent="0.25">
      <c r="B148">
        <v>0</v>
      </c>
      <c r="C148">
        <f t="shared" si="27"/>
        <v>12</v>
      </c>
      <c r="D148">
        <f>SUMIF(Animals!G$3:G$616, A148, Animals!F$3:F$616)
+SUMIF(Gear!G$3:G$614, A148, Gear!F$3:F$614)
+SUMIF(Gear!H$3:H$614, A148, Gear!F$3:F$614)
+SUMIF(Gear!I$3:I$614, A148, Gear!F$3:F$614)
+SUMIF(Workshop!G$3:G$603, A148, Workshop!I$3:I$603)
+SUMIF(Workshop!J$3:J$603, A148, Workshop!L$3:L$603)
+SUMIF(Workshop!M$3:M$603, A148, Workshop!O$3:O$603)
+SUMIF(Workshop!P$3:P$603, A148, Workshop!R$3:R$603)
+SUMIF(Fish!G$3:G$616, A148, Fish!I$3:I$616)
+SUMIF(Fish!J$3:J$616, A148, Fish!L$3:L$616)</f>
        <v>0</v>
      </c>
      <c r="E148">
        <f t="shared" si="28"/>
        <v>12</v>
      </c>
      <c r="F148">
        <f t="shared" si="29"/>
        <v>12</v>
      </c>
      <c r="I148">
        <f t="shared" si="30"/>
        <v>0</v>
      </c>
      <c r="L148">
        <f t="shared" si="31"/>
        <v>0</v>
      </c>
      <c r="O148">
        <f t="shared" si="32"/>
        <v>0</v>
      </c>
      <c r="R148">
        <f t="shared" si="33"/>
        <v>0</v>
      </c>
      <c r="S148" t="str">
        <f>IF(OR(
AND(NOT(ISBLANK(G148)),
IFERROR(VLOOKUP(G148, Crops!$A$3:$B$616, 2, FALSE),
IFERROR(VLOOKUP(G148, Trees!$A$3:$B$615, 2, FALSE),
IFERROR(VLOOKUP(G148, Animals!$A$3:$B$616, 2, FALSE),
IFERROR(VLOOKUP(G148, Gear!$A$3:$B$614, 2, FALSE),
IFERROR(VLOOKUP(G148, Workshop!$A$3:$B$604, 2, FALSE), 0))))) &lt; H148),
AND(NOT(ISBLANK(J148)),
IFERROR(VLOOKUP(J148, Crops!$A$3:$B$616, 2, FALSE),
IFERROR(VLOOKUP(J148, Trees!$A$3:$B$615, 2, FALSE),
IFERROR(VLOOKUP(J148, Animals!$A$3:$B$616, 2, FALSE),
IFERROR(VLOOKUP(J148, Gear!$A$3:$B$614, 2, FALSE),
IFERROR(VLOOKUP(J148, Workshop!$A$3:$B$604, 2, FALSE), 0))))) &lt; K148),
AND(NOT(ISBLANK(M148)),
IFERROR(VLOOKUP(M148, Crops!$A$3:$B$616, 2, FALSE),
IFERROR(VLOOKUP(M148, Trees!$A$3:$B$615, 2, FALSE),
IFERROR(VLOOKUP(M148, Animals!$A$3:$B$616, 2, FALSE),
IFERROR(VLOOKUP(M148, Gear!$A$3:$B$614, 2, FALSE),
IFERROR(VLOOKUP(M148, Workshop!$A$3:$B$604, 2, FALSE), 0))))) &lt; N148)), "X", "")</f>
        <v/>
      </c>
    </row>
    <row r="149" spans="2:19" x14ac:dyDescent="0.25">
      <c r="B149">
        <v>0</v>
      </c>
      <c r="C149">
        <f t="shared" si="27"/>
        <v>12</v>
      </c>
      <c r="D149">
        <f>SUMIF(Animals!G$3:G$616, A149, Animals!F$3:F$616)
+SUMIF(Gear!G$3:G$614, A149, Gear!F$3:F$614)
+SUMIF(Gear!H$3:H$614, A149, Gear!F$3:F$614)
+SUMIF(Gear!I$3:I$614, A149, Gear!F$3:F$614)
+SUMIF(Workshop!G$3:G$603, A149, Workshop!I$3:I$603)
+SUMIF(Workshop!J$3:J$603, A149, Workshop!L$3:L$603)
+SUMIF(Workshop!M$3:M$603, A149, Workshop!O$3:O$603)
+SUMIF(Workshop!P$3:P$603, A149, Workshop!R$3:R$603)
+SUMIF(Fish!G$3:G$616, A149, Fish!I$3:I$616)
+SUMIF(Fish!J$3:J$616, A149, Fish!L$3:L$616)</f>
        <v>0</v>
      </c>
      <c r="E149">
        <f t="shared" si="28"/>
        <v>12</v>
      </c>
      <c r="F149">
        <f t="shared" si="29"/>
        <v>12</v>
      </c>
      <c r="I149">
        <f t="shared" si="30"/>
        <v>0</v>
      </c>
      <c r="L149">
        <f t="shared" si="31"/>
        <v>0</v>
      </c>
      <c r="O149">
        <f t="shared" si="32"/>
        <v>0</v>
      </c>
      <c r="R149">
        <f t="shared" si="33"/>
        <v>0</v>
      </c>
      <c r="S149" t="str">
        <f>IF(OR(
AND(NOT(ISBLANK(G149)),
IFERROR(VLOOKUP(G149, Crops!$A$3:$B$616, 2, FALSE),
IFERROR(VLOOKUP(G149, Trees!$A$3:$B$615, 2, FALSE),
IFERROR(VLOOKUP(G149, Animals!$A$3:$B$616, 2, FALSE),
IFERROR(VLOOKUP(G149, Gear!$A$3:$B$614, 2, FALSE),
IFERROR(VLOOKUP(G149, Workshop!$A$3:$B$604, 2, FALSE), 0))))) &lt; H149),
AND(NOT(ISBLANK(J149)),
IFERROR(VLOOKUP(J149, Crops!$A$3:$B$616, 2, FALSE),
IFERROR(VLOOKUP(J149, Trees!$A$3:$B$615, 2, FALSE),
IFERROR(VLOOKUP(J149, Animals!$A$3:$B$616, 2, FALSE),
IFERROR(VLOOKUP(J149, Gear!$A$3:$B$614, 2, FALSE),
IFERROR(VLOOKUP(J149, Workshop!$A$3:$B$604, 2, FALSE), 0))))) &lt; K149),
AND(NOT(ISBLANK(M149)),
IFERROR(VLOOKUP(M149, Crops!$A$3:$B$616, 2, FALSE),
IFERROR(VLOOKUP(M149, Trees!$A$3:$B$615, 2, FALSE),
IFERROR(VLOOKUP(M149, Animals!$A$3:$B$616, 2, FALSE),
IFERROR(VLOOKUP(M149, Gear!$A$3:$B$614, 2, FALSE),
IFERROR(VLOOKUP(M149, Workshop!$A$3:$B$604, 2, FALSE), 0))))) &lt; N149)), "X", "")</f>
        <v/>
      </c>
    </row>
    <row r="150" spans="2:19" x14ac:dyDescent="0.25">
      <c r="B150">
        <v>0</v>
      </c>
      <c r="C150">
        <f t="shared" si="27"/>
        <v>12</v>
      </c>
      <c r="D150">
        <f>SUMIF(Animals!G$3:G$616, A150, Animals!F$3:F$616)
+SUMIF(Gear!G$3:G$614, A150, Gear!F$3:F$614)
+SUMIF(Gear!H$3:H$614, A150, Gear!F$3:F$614)
+SUMIF(Gear!I$3:I$614, A150, Gear!F$3:F$614)
+SUMIF(Workshop!G$3:G$603, A150, Workshop!I$3:I$603)
+SUMIF(Workshop!J$3:J$603, A150, Workshop!L$3:L$603)
+SUMIF(Workshop!M$3:M$603, A150, Workshop!O$3:O$603)
+SUMIF(Workshop!P$3:P$603, A150, Workshop!R$3:R$603)
+SUMIF(Fish!G$3:G$616, A150, Fish!I$3:I$616)
+SUMIF(Fish!J$3:J$616, A150, Fish!L$3:L$616)</f>
        <v>0</v>
      </c>
      <c r="E150">
        <f t="shared" si="28"/>
        <v>12</v>
      </c>
      <c r="F150">
        <f t="shared" si="29"/>
        <v>12</v>
      </c>
      <c r="I150">
        <f t="shared" si="30"/>
        <v>0</v>
      </c>
      <c r="L150">
        <f t="shared" si="31"/>
        <v>0</v>
      </c>
      <c r="O150">
        <f t="shared" si="32"/>
        <v>0</v>
      </c>
      <c r="R150">
        <f t="shared" si="33"/>
        <v>0</v>
      </c>
      <c r="S150" t="str">
        <f>IF(OR(
AND(NOT(ISBLANK(G150)),
IFERROR(VLOOKUP(G150, Crops!$A$3:$B$616, 2, FALSE),
IFERROR(VLOOKUP(G150, Trees!$A$3:$B$615, 2, FALSE),
IFERROR(VLOOKUP(G150, Animals!$A$3:$B$616, 2, FALSE),
IFERROR(VLOOKUP(G150, Gear!$A$3:$B$614, 2, FALSE),
IFERROR(VLOOKUP(G150, Workshop!$A$3:$B$604, 2, FALSE), 0))))) &lt; H150),
AND(NOT(ISBLANK(J150)),
IFERROR(VLOOKUP(J150, Crops!$A$3:$B$616, 2, FALSE),
IFERROR(VLOOKUP(J150, Trees!$A$3:$B$615, 2, FALSE),
IFERROR(VLOOKUP(J150, Animals!$A$3:$B$616, 2, FALSE),
IFERROR(VLOOKUP(J150, Gear!$A$3:$B$614, 2, FALSE),
IFERROR(VLOOKUP(J150, Workshop!$A$3:$B$604, 2, FALSE), 0))))) &lt; K150),
AND(NOT(ISBLANK(M150)),
IFERROR(VLOOKUP(M150, Crops!$A$3:$B$616, 2, FALSE),
IFERROR(VLOOKUP(M150, Trees!$A$3:$B$615, 2, FALSE),
IFERROR(VLOOKUP(M150, Animals!$A$3:$B$616, 2, FALSE),
IFERROR(VLOOKUP(M150, Gear!$A$3:$B$614, 2, FALSE),
IFERROR(VLOOKUP(M150, Workshop!$A$3:$B$604, 2, FALSE), 0))))) &lt; N150)), "X", "")</f>
        <v/>
      </c>
    </row>
    <row r="151" spans="2:19" x14ac:dyDescent="0.25">
      <c r="B151">
        <v>0</v>
      </c>
      <c r="C151">
        <f t="shared" si="27"/>
        <v>12</v>
      </c>
      <c r="D151">
        <f>SUMIF(Animals!G$3:G$616, A151, Animals!F$3:F$616)
+SUMIF(Gear!G$3:G$614, A151, Gear!F$3:F$614)
+SUMIF(Gear!H$3:H$614, A151, Gear!F$3:F$614)
+SUMIF(Gear!I$3:I$614, A151, Gear!F$3:F$614)
+SUMIF(Workshop!G$3:G$603, A151, Workshop!I$3:I$603)
+SUMIF(Workshop!J$3:J$603, A151, Workshop!L$3:L$603)
+SUMIF(Workshop!M$3:M$603, A151, Workshop!O$3:O$603)
+SUMIF(Workshop!P$3:P$603, A151, Workshop!R$3:R$603)
+SUMIF(Fish!G$3:G$616, A151, Fish!I$3:I$616)
+SUMIF(Fish!J$3:J$616, A151, Fish!L$3:L$616)</f>
        <v>0</v>
      </c>
      <c r="E151">
        <f t="shared" si="28"/>
        <v>12</v>
      </c>
      <c r="F151">
        <f t="shared" si="29"/>
        <v>12</v>
      </c>
      <c r="I151">
        <f t="shared" si="30"/>
        <v>0</v>
      </c>
      <c r="L151">
        <f t="shared" si="31"/>
        <v>0</v>
      </c>
      <c r="O151">
        <f t="shared" si="32"/>
        <v>0</v>
      </c>
      <c r="R151">
        <f t="shared" si="33"/>
        <v>0</v>
      </c>
      <c r="S151" t="str">
        <f>IF(OR(
AND(NOT(ISBLANK(G151)),
IFERROR(VLOOKUP(G151, Crops!$A$3:$B$616, 2, FALSE),
IFERROR(VLOOKUP(G151, Trees!$A$3:$B$615, 2, FALSE),
IFERROR(VLOOKUP(G151, Animals!$A$3:$B$616, 2, FALSE),
IFERROR(VLOOKUP(G151, Gear!$A$3:$B$614, 2, FALSE),
IFERROR(VLOOKUP(G151, Workshop!$A$3:$B$604, 2, FALSE), 0))))) &lt; H151),
AND(NOT(ISBLANK(J151)),
IFERROR(VLOOKUP(J151, Crops!$A$3:$B$616, 2, FALSE),
IFERROR(VLOOKUP(J151, Trees!$A$3:$B$615, 2, FALSE),
IFERROR(VLOOKUP(J151, Animals!$A$3:$B$616, 2, FALSE),
IFERROR(VLOOKUP(J151, Gear!$A$3:$B$614, 2, FALSE),
IFERROR(VLOOKUP(J151, Workshop!$A$3:$B$604, 2, FALSE), 0))))) &lt; K151),
AND(NOT(ISBLANK(M151)),
IFERROR(VLOOKUP(M151, Crops!$A$3:$B$616, 2, FALSE),
IFERROR(VLOOKUP(M151, Trees!$A$3:$B$615, 2, FALSE),
IFERROR(VLOOKUP(M151, Animals!$A$3:$B$616, 2, FALSE),
IFERROR(VLOOKUP(M151, Gear!$A$3:$B$614, 2, FALSE),
IFERROR(VLOOKUP(M151, Workshop!$A$3:$B$604, 2, FALSE), 0))))) &lt; N151)), "X", "")</f>
        <v/>
      </c>
    </row>
    <row r="152" spans="2:19" x14ac:dyDescent="0.25">
      <c r="B152">
        <v>0</v>
      </c>
      <c r="C152">
        <f t="shared" si="27"/>
        <v>12</v>
      </c>
      <c r="D152">
        <f>SUMIF(Animals!G$3:G$616, A152, Animals!F$3:F$616)
+SUMIF(Gear!G$3:G$614, A152, Gear!F$3:F$614)
+SUMIF(Gear!H$3:H$614, A152, Gear!F$3:F$614)
+SUMIF(Gear!I$3:I$614, A152, Gear!F$3:F$614)
+SUMIF(Workshop!G$3:G$603, A152, Workshop!I$3:I$603)
+SUMIF(Workshop!J$3:J$603, A152, Workshop!L$3:L$603)
+SUMIF(Workshop!M$3:M$603, A152, Workshop!O$3:O$603)
+SUMIF(Workshop!P$3:P$603, A152, Workshop!R$3:R$603)
+SUMIF(Fish!G$3:G$616, A152, Fish!I$3:I$616)
+SUMIF(Fish!J$3:J$616, A152, Fish!L$3:L$616)</f>
        <v>0</v>
      </c>
      <c r="E152">
        <f t="shared" si="28"/>
        <v>12</v>
      </c>
      <c r="F152">
        <f t="shared" si="29"/>
        <v>12</v>
      </c>
      <c r="I152">
        <f t="shared" si="30"/>
        <v>0</v>
      </c>
      <c r="L152">
        <f t="shared" si="31"/>
        <v>0</v>
      </c>
      <c r="O152">
        <f t="shared" si="32"/>
        <v>0</v>
      </c>
      <c r="R152">
        <f t="shared" si="33"/>
        <v>0</v>
      </c>
      <c r="S152" t="str">
        <f>IF(OR(
AND(NOT(ISBLANK(G152)),
IFERROR(VLOOKUP(G152, Crops!$A$3:$B$616, 2, FALSE),
IFERROR(VLOOKUP(G152, Trees!$A$3:$B$615, 2, FALSE),
IFERROR(VLOOKUP(G152, Animals!$A$3:$B$616, 2, FALSE),
IFERROR(VLOOKUP(G152, Gear!$A$3:$B$614, 2, FALSE),
IFERROR(VLOOKUP(G152, Workshop!$A$3:$B$604, 2, FALSE), 0))))) &lt; H152),
AND(NOT(ISBLANK(J152)),
IFERROR(VLOOKUP(J152, Crops!$A$3:$B$616, 2, FALSE),
IFERROR(VLOOKUP(J152, Trees!$A$3:$B$615, 2, FALSE),
IFERROR(VLOOKUP(J152, Animals!$A$3:$B$616, 2, FALSE),
IFERROR(VLOOKUP(J152, Gear!$A$3:$B$614, 2, FALSE),
IFERROR(VLOOKUP(J152, Workshop!$A$3:$B$604, 2, FALSE), 0))))) &lt; K152),
AND(NOT(ISBLANK(M152)),
IFERROR(VLOOKUP(M152, Crops!$A$3:$B$616, 2, FALSE),
IFERROR(VLOOKUP(M152, Trees!$A$3:$B$615, 2, FALSE),
IFERROR(VLOOKUP(M152, Animals!$A$3:$B$616, 2, FALSE),
IFERROR(VLOOKUP(M152, Gear!$A$3:$B$614, 2, FALSE),
IFERROR(VLOOKUP(M152, Workshop!$A$3:$B$604, 2, FALSE), 0))))) &lt; N152)), "X", "")</f>
        <v/>
      </c>
    </row>
    <row r="153" spans="2:19" x14ac:dyDescent="0.25">
      <c r="B153">
        <v>0</v>
      </c>
      <c r="C153">
        <f t="shared" si="27"/>
        <v>12</v>
      </c>
      <c r="D153">
        <f>SUMIF(Animals!G$3:G$616, A153, Animals!F$3:F$616)
+SUMIF(Gear!G$3:G$614, A153, Gear!F$3:F$614)
+SUMIF(Gear!H$3:H$614, A153, Gear!F$3:F$614)
+SUMIF(Gear!I$3:I$614, A153, Gear!F$3:F$614)
+SUMIF(Workshop!G$3:G$603, A153, Workshop!I$3:I$603)
+SUMIF(Workshop!J$3:J$603, A153, Workshop!L$3:L$603)
+SUMIF(Workshop!M$3:M$603, A153, Workshop!O$3:O$603)
+SUMIF(Workshop!P$3:P$603, A153, Workshop!R$3:R$603)
+SUMIF(Fish!G$3:G$616, A153, Fish!I$3:I$616)
+SUMIF(Fish!J$3:J$616, A153, Fish!L$3:L$616)</f>
        <v>0</v>
      </c>
      <c r="E153">
        <f t="shared" si="28"/>
        <v>12</v>
      </c>
      <c r="F153">
        <f t="shared" si="29"/>
        <v>12</v>
      </c>
      <c r="I153">
        <f t="shared" si="30"/>
        <v>0</v>
      </c>
      <c r="L153">
        <f t="shared" si="31"/>
        <v>0</v>
      </c>
      <c r="O153">
        <f t="shared" si="32"/>
        <v>0</v>
      </c>
      <c r="R153">
        <f t="shared" si="33"/>
        <v>0</v>
      </c>
      <c r="S153" t="str">
        <f>IF(OR(
AND(NOT(ISBLANK(G153)),
IFERROR(VLOOKUP(G153, Crops!$A$3:$B$616, 2, FALSE),
IFERROR(VLOOKUP(G153, Trees!$A$3:$B$615, 2, FALSE),
IFERROR(VLOOKUP(G153, Animals!$A$3:$B$616, 2, FALSE),
IFERROR(VLOOKUP(G153, Gear!$A$3:$B$614, 2, FALSE),
IFERROR(VLOOKUP(G153, Workshop!$A$3:$B$604, 2, FALSE), 0))))) &lt; H153),
AND(NOT(ISBLANK(J153)),
IFERROR(VLOOKUP(J153, Crops!$A$3:$B$616, 2, FALSE),
IFERROR(VLOOKUP(J153, Trees!$A$3:$B$615, 2, FALSE),
IFERROR(VLOOKUP(J153, Animals!$A$3:$B$616, 2, FALSE),
IFERROR(VLOOKUP(J153, Gear!$A$3:$B$614, 2, FALSE),
IFERROR(VLOOKUP(J153, Workshop!$A$3:$B$604, 2, FALSE), 0))))) &lt; K153),
AND(NOT(ISBLANK(M153)),
IFERROR(VLOOKUP(M153, Crops!$A$3:$B$616, 2, FALSE),
IFERROR(VLOOKUP(M153, Trees!$A$3:$B$615, 2, FALSE),
IFERROR(VLOOKUP(M153, Animals!$A$3:$B$616, 2, FALSE),
IFERROR(VLOOKUP(M153, Gear!$A$3:$B$614, 2, FALSE),
IFERROR(VLOOKUP(M153, Workshop!$A$3:$B$604, 2, FALSE), 0))))) &lt; N153)), "X", "")</f>
        <v/>
      </c>
    </row>
    <row r="154" spans="2:19" x14ac:dyDescent="0.25">
      <c r="B154">
        <v>0</v>
      </c>
      <c r="C154">
        <f t="shared" si="27"/>
        <v>12</v>
      </c>
      <c r="D154">
        <f>SUMIF(Animals!G$3:G$616, A154, Animals!F$3:F$616)
+SUMIF(Gear!G$3:G$614, A154, Gear!F$3:F$614)
+SUMIF(Gear!H$3:H$614, A154, Gear!F$3:F$614)
+SUMIF(Gear!I$3:I$614, A154, Gear!F$3:F$614)
+SUMIF(Workshop!G$3:G$603, A154, Workshop!I$3:I$603)
+SUMIF(Workshop!J$3:J$603, A154, Workshop!L$3:L$603)
+SUMIF(Workshop!M$3:M$603, A154, Workshop!O$3:O$603)
+SUMIF(Workshop!P$3:P$603, A154, Workshop!R$3:R$603)
+SUMIF(Fish!G$3:G$616, A154, Fish!I$3:I$616)
+SUMIF(Fish!J$3:J$616, A154, Fish!L$3:L$616)</f>
        <v>0</v>
      </c>
      <c r="E154">
        <f t="shared" si="28"/>
        <v>12</v>
      </c>
      <c r="F154">
        <f t="shared" si="29"/>
        <v>12</v>
      </c>
      <c r="I154">
        <f t="shared" si="30"/>
        <v>0</v>
      </c>
      <c r="L154">
        <f t="shared" si="31"/>
        <v>0</v>
      </c>
      <c r="O154">
        <f t="shared" si="32"/>
        <v>0</v>
      </c>
      <c r="R154">
        <f t="shared" si="33"/>
        <v>0</v>
      </c>
      <c r="S154" t="str">
        <f>IF(OR(
AND(NOT(ISBLANK(G154)),
IFERROR(VLOOKUP(G154, Crops!$A$3:$B$616, 2, FALSE),
IFERROR(VLOOKUP(G154, Trees!$A$3:$B$615, 2, FALSE),
IFERROR(VLOOKUP(G154, Animals!$A$3:$B$616, 2, FALSE),
IFERROR(VLOOKUP(G154, Gear!$A$3:$B$614, 2, FALSE),
IFERROR(VLOOKUP(G154, Workshop!$A$3:$B$604, 2, FALSE), 0))))) &lt; H154),
AND(NOT(ISBLANK(J154)),
IFERROR(VLOOKUP(J154, Crops!$A$3:$B$616, 2, FALSE),
IFERROR(VLOOKUP(J154, Trees!$A$3:$B$615, 2, FALSE),
IFERROR(VLOOKUP(J154, Animals!$A$3:$B$616, 2, FALSE),
IFERROR(VLOOKUP(J154, Gear!$A$3:$B$614, 2, FALSE),
IFERROR(VLOOKUP(J154, Workshop!$A$3:$B$604, 2, FALSE), 0))))) &lt; K154),
AND(NOT(ISBLANK(M154)),
IFERROR(VLOOKUP(M154, Crops!$A$3:$B$616, 2, FALSE),
IFERROR(VLOOKUP(M154, Trees!$A$3:$B$615, 2, FALSE),
IFERROR(VLOOKUP(M154, Animals!$A$3:$B$616, 2, FALSE),
IFERROR(VLOOKUP(M154, Gear!$A$3:$B$614, 2, FALSE),
IFERROR(VLOOKUP(M154, Workshop!$A$3:$B$604, 2, FALSE), 0))))) &lt; N154)), "X", "")</f>
        <v/>
      </c>
    </row>
    <row r="155" spans="2:19" x14ac:dyDescent="0.25">
      <c r="B155">
        <v>0</v>
      </c>
      <c r="C155">
        <f t="shared" si="27"/>
        <v>12</v>
      </c>
      <c r="D155">
        <f>SUMIF(Animals!G$3:G$616, A155, Animals!F$3:F$616)
+SUMIF(Gear!G$3:G$614, A155, Gear!F$3:F$614)
+SUMIF(Gear!H$3:H$614, A155, Gear!F$3:F$614)
+SUMIF(Gear!I$3:I$614, A155, Gear!F$3:F$614)
+SUMIF(Workshop!G$3:G$603, A155, Workshop!I$3:I$603)
+SUMIF(Workshop!J$3:J$603, A155, Workshop!L$3:L$603)
+SUMIF(Workshop!M$3:M$603, A155, Workshop!O$3:O$603)
+SUMIF(Workshop!P$3:P$603, A155, Workshop!R$3:R$603)
+SUMIF(Fish!G$3:G$616, A155, Fish!I$3:I$616)
+SUMIF(Fish!J$3:J$616, A155, Fish!L$3:L$616)</f>
        <v>0</v>
      </c>
      <c r="E155">
        <f t="shared" si="28"/>
        <v>12</v>
      </c>
      <c r="F155">
        <f t="shared" si="29"/>
        <v>12</v>
      </c>
      <c r="I155">
        <f t="shared" si="30"/>
        <v>0</v>
      </c>
      <c r="L155">
        <f t="shared" si="31"/>
        <v>0</v>
      </c>
      <c r="O155">
        <f t="shared" si="32"/>
        <v>0</v>
      </c>
      <c r="R155">
        <f t="shared" si="33"/>
        <v>0</v>
      </c>
      <c r="S155" t="str">
        <f>IF(OR(
AND(NOT(ISBLANK(G155)),
IFERROR(VLOOKUP(G155, Crops!$A$3:$B$616, 2, FALSE),
IFERROR(VLOOKUP(G155, Trees!$A$3:$B$615, 2, FALSE),
IFERROR(VLOOKUP(G155, Animals!$A$3:$B$616, 2, FALSE),
IFERROR(VLOOKUP(G155, Gear!$A$3:$B$614, 2, FALSE),
IFERROR(VLOOKUP(G155, Workshop!$A$3:$B$604, 2, FALSE), 0))))) &lt; H155),
AND(NOT(ISBLANK(J155)),
IFERROR(VLOOKUP(J155, Crops!$A$3:$B$616, 2, FALSE),
IFERROR(VLOOKUP(J155, Trees!$A$3:$B$615, 2, FALSE),
IFERROR(VLOOKUP(J155, Animals!$A$3:$B$616, 2, FALSE),
IFERROR(VLOOKUP(J155, Gear!$A$3:$B$614, 2, FALSE),
IFERROR(VLOOKUP(J155, Workshop!$A$3:$B$604, 2, FALSE), 0))))) &lt; K155),
AND(NOT(ISBLANK(M155)),
IFERROR(VLOOKUP(M155, Crops!$A$3:$B$616, 2, FALSE),
IFERROR(VLOOKUP(M155, Trees!$A$3:$B$615, 2, FALSE),
IFERROR(VLOOKUP(M155, Animals!$A$3:$B$616, 2, FALSE),
IFERROR(VLOOKUP(M155, Gear!$A$3:$B$614, 2, FALSE),
IFERROR(VLOOKUP(M155, Workshop!$A$3:$B$604, 2, FALSE), 0))))) &lt; N155)), "X", "")</f>
        <v/>
      </c>
    </row>
    <row r="156" spans="2:19" x14ac:dyDescent="0.25">
      <c r="B156">
        <v>0</v>
      </c>
      <c r="C156">
        <f t="shared" si="27"/>
        <v>12</v>
      </c>
      <c r="D156">
        <f>SUMIF(Animals!G$3:G$616, A156, Animals!F$3:F$616)
+SUMIF(Gear!G$3:G$614, A156, Gear!F$3:F$614)
+SUMIF(Gear!H$3:H$614, A156, Gear!F$3:F$614)
+SUMIF(Gear!I$3:I$614, A156, Gear!F$3:F$614)
+SUMIF(Workshop!G$3:G$603, A156, Workshop!I$3:I$603)
+SUMIF(Workshop!J$3:J$603, A156, Workshop!L$3:L$603)
+SUMIF(Workshop!M$3:M$603, A156, Workshop!O$3:O$603)
+SUMIF(Workshop!P$3:P$603, A156, Workshop!R$3:R$603)
+SUMIF(Fish!G$3:G$616, A156, Fish!I$3:I$616)
+SUMIF(Fish!J$3:J$616, A156, Fish!L$3:L$616)</f>
        <v>0</v>
      </c>
      <c r="E156">
        <f t="shared" si="28"/>
        <v>12</v>
      </c>
      <c r="F156">
        <f t="shared" si="29"/>
        <v>12</v>
      </c>
      <c r="I156">
        <f t="shared" si="30"/>
        <v>0</v>
      </c>
      <c r="L156">
        <f t="shared" si="31"/>
        <v>0</v>
      </c>
      <c r="O156">
        <f t="shared" si="32"/>
        <v>0</v>
      </c>
      <c r="R156">
        <f t="shared" si="33"/>
        <v>0</v>
      </c>
      <c r="S156" t="str">
        <f>IF(OR(
AND(NOT(ISBLANK(G156)),
IFERROR(VLOOKUP(G156, Crops!$A$3:$B$616, 2, FALSE),
IFERROR(VLOOKUP(G156, Trees!$A$3:$B$615, 2, FALSE),
IFERROR(VLOOKUP(G156, Animals!$A$3:$B$616, 2, FALSE),
IFERROR(VLOOKUP(G156, Gear!$A$3:$B$614, 2, FALSE),
IFERROR(VLOOKUP(G156, Workshop!$A$3:$B$604, 2, FALSE), 0))))) &lt; H156),
AND(NOT(ISBLANK(J156)),
IFERROR(VLOOKUP(J156, Crops!$A$3:$B$616, 2, FALSE),
IFERROR(VLOOKUP(J156, Trees!$A$3:$B$615, 2, FALSE),
IFERROR(VLOOKUP(J156, Animals!$A$3:$B$616, 2, FALSE),
IFERROR(VLOOKUP(J156, Gear!$A$3:$B$614, 2, FALSE),
IFERROR(VLOOKUP(J156, Workshop!$A$3:$B$604, 2, FALSE), 0))))) &lt; K156),
AND(NOT(ISBLANK(M156)),
IFERROR(VLOOKUP(M156, Crops!$A$3:$B$616, 2, FALSE),
IFERROR(VLOOKUP(M156, Trees!$A$3:$B$615, 2, FALSE),
IFERROR(VLOOKUP(M156, Animals!$A$3:$B$616, 2, FALSE),
IFERROR(VLOOKUP(M156, Gear!$A$3:$B$614, 2, FALSE),
IFERROR(VLOOKUP(M156, Workshop!$A$3:$B$604, 2, FALSE), 0))))) &lt; N156)), "X", "")</f>
        <v/>
      </c>
    </row>
    <row r="157" spans="2:19" x14ac:dyDescent="0.25">
      <c r="B157">
        <v>0</v>
      </c>
      <c r="C157">
        <f t="shared" si="27"/>
        <v>12</v>
      </c>
      <c r="D157">
        <f>SUMIF(Animals!G$3:G$616, A157, Animals!F$3:F$616)
+SUMIF(Gear!G$3:G$614, A157, Gear!F$3:F$614)
+SUMIF(Gear!H$3:H$614, A157, Gear!F$3:F$614)
+SUMIF(Gear!I$3:I$614, A157, Gear!F$3:F$614)
+SUMIF(Workshop!G$3:G$603, A157, Workshop!I$3:I$603)
+SUMIF(Workshop!J$3:J$603, A157, Workshop!L$3:L$603)
+SUMIF(Workshop!M$3:M$603, A157, Workshop!O$3:O$603)
+SUMIF(Workshop!P$3:P$603, A157, Workshop!R$3:R$603)
+SUMIF(Fish!G$3:G$616, A157, Fish!I$3:I$616)
+SUMIF(Fish!J$3:J$616, A157, Fish!L$3:L$616)</f>
        <v>0</v>
      </c>
      <c r="E157">
        <f t="shared" si="28"/>
        <v>12</v>
      </c>
      <c r="F157">
        <f t="shared" si="29"/>
        <v>12</v>
      </c>
      <c r="I157">
        <f t="shared" si="30"/>
        <v>0</v>
      </c>
      <c r="L157">
        <f t="shared" si="31"/>
        <v>0</v>
      </c>
      <c r="O157">
        <f t="shared" si="32"/>
        <v>0</v>
      </c>
      <c r="R157">
        <f t="shared" si="33"/>
        <v>0</v>
      </c>
      <c r="S157" t="str">
        <f>IF(OR(
AND(NOT(ISBLANK(G157)),
IFERROR(VLOOKUP(G157, Crops!$A$3:$B$616, 2, FALSE),
IFERROR(VLOOKUP(G157, Trees!$A$3:$B$615, 2, FALSE),
IFERROR(VLOOKUP(G157, Animals!$A$3:$B$616, 2, FALSE),
IFERROR(VLOOKUP(G157, Gear!$A$3:$B$614, 2, FALSE),
IFERROR(VLOOKUP(G157, Workshop!$A$3:$B$604, 2, FALSE), 0))))) &lt; H157),
AND(NOT(ISBLANK(J157)),
IFERROR(VLOOKUP(J157, Crops!$A$3:$B$616, 2, FALSE),
IFERROR(VLOOKUP(J157, Trees!$A$3:$B$615, 2, FALSE),
IFERROR(VLOOKUP(J157, Animals!$A$3:$B$616, 2, FALSE),
IFERROR(VLOOKUP(J157, Gear!$A$3:$B$614, 2, FALSE),
IFERROR(VLOOKUP(J157, Workshop!$A$3:$B$604, 2, FALSE), 0))))) &lt; K157),
AND(NOT(ISBLANK(M157)),
IFERROR(VLOOKUP(M157, Crops!$A$3:$B$616, 2, FALSE),
IFERROR(VLOOKUP(M157, Trees!$A$3:$B$615, 2, FALSE),
IFERROR(VLOOKUP(M157, Animals!$A$3:$B$616, 2, FALSE),
IFERROR(VLOOKUP(M157, Gear!$A$3:$B$614, 2, FALSE),
IFERROR(VLOOKUP(M157, Workshop!$A$3:$B$604, 2, FALSE), 0))))) &lt; N157)), "X", "")</f>
        <v/>
      </c>
    </row>
    <row r="158" spans="2:19" x14ac:dyDescent="0.25">
      <c r="B158">
        <v>0</v>
      </c>
      <c r="C158">
        <f t="shared" si="27"/>
        <v>12</v>
      </c>
      <c r="D158">
        <f>SUMIF(Animals!G$3:G$616, A158, Animals!F$3:F$616)
+SUMIF(Gear!G$3:G$614, A158, Gear!F$3:F$614)
+SUMIF(Gear!H$3:H$614, A158, Gear!F$3:F$614)
+SUMIF(Gear!I$3:I$614, A158, Gear!F$3:F$614)
+SUMIF(Workshop!G$3:G$603, A158, Workshop!I$3:I$603)
+SUMIF(Workshop!J$3:J$603, A158, Workshop!L$3:L$603)
+SUMIF(Workshop!M$3:M$603, A158, Workshop!O$3:O$603)
+SUMIF(Workshop!P$3:P$603, A158, Workshop!R$3:R$603)
+SUMIF(Fish!G$3:G$616, A158, Fish!I$3:I$616)
+SUMIF(Fish!J$3:J$616, A158, Fish!L$3:L$616)</f>
        <v>0</v>
      </c>
      <c r="E158">
        <f t="shared" si="28"/>
        <v>12</v>
      </c>
      <c r="F158">
        <f t="shared" si="29"/>
        <v>12</v>
      </c>
      <c r="I158">
        <f t="shared" si="30"/>
        <v>0</v>
      </c>
      <c r="L158">
        <f t="shared" si="31"/>
        <v>0</v>
      </c>
      <c r="O158">
        <f t="shared" si="32"/>
        <v>0</v>
      </c>
      <c r="R158">
        <f t="shared" si="33"/>
        <v>0</v>
      </c>
      <c r="S158" t="str">
        <f>IF(OR(
AND(NOT(ISBLANK(G158)),
IFERROR(VLOOKUP(G158, Crops!$A$3:$B$616, 2, FALSE),
IFERROR(VLOOKUP(G158, Trees!$A$3:$B$615, 2, FALSE),
IFERROR(VLOOKUP(G158, Animals!$A$3:$B$616, 2, FALSE),
IFERROR(VLOOKUP(G158, Gear!$A$3:$B$614, 2, FALSE),
IFERROR(VLOOKUP(G158, Workshop!$A$3:$B$604, 2, FALSE), 0))))) &lt; H158),
AND(NOT(ISBLANK(J158)),
IFERROR(VLOOKUP(J158, Crops!$A$3:$B$616, 2, FALSE),
IFERROR(VLOOKUP(J158, Trees!$A$3:$B$615, 2, FALSE),
IFERROR(VLOOKUP(J158, Animals!$A$3:$B$616, 2, FALSE),
IFERROR(VLOOKUP(J158, Gear!$A$3:$B$614, 2, FALSE),
IFERROR(VLOOKUP(J158, Workshop!$A$3:$B$604, 2, FALSE), 0))))) &lt; K158),
AND(NOT(ISBLANK(M158)),
IFERROR(VLOOKUP(M158, Crops!$A$3:$B$616, 2, FALSE),
IFERROR(VLOOKUP(M158, Trees!$A$3:$B$615, 2, FALSE),
IFERROR(VLOOKUP(M158, Animals!$A$3:$B$616, 2, FALSE),
IFERROR(VLOOKUP(M158, Gear!$A$3:$B$614, 2, FALSE),
IFERROR(VLOOKUP(M158, Workshop!$A$3:$B$604, 2, FALSE), 0))))) &lt; N158)), "X", "")</f>
        <v/>
      </c>
    </row>
    <row r="159" spans="2:19" x14ac:dyDescent="0.25">
      <c r="B159">
        <v>0</v>
      </c>
      <c r="C159">
        <f t="shared" si="27"/>
        <v>12</v>
      </c>
      <c r="D159">
        <f>SUMIF(Animals!G$3:G$616, A159, Animals!F$3:F$616)
+SUMIF(Gear!G$3:G$614, A159, Gear!F$3:F$614)
+SUMIF(Gear!H$3:H$614, A159, Gear!F$3:F$614)
+SUMIF(Gear!I$3:I$614, A159, Gear!F$3:F$614)
+SUMIF(Workshop!G$3:G$603, A159, Workshop!I$3:I$603)
+SUMIF(Workshop!J$3:J$603, A159, Workshop!L$3:L$603)
+SUMIF(Workshop!M$3:M$603, A159, Workshop!O$3:O$603)
+SUMIF(Workshop!P$3:P$603, A159, Workshop!R$3:R$603)
+SUMIF(Fish!G$3:G$616, A159, Fish!I$3:I$616)
+SUMIF(Fish!J$3:J$616, A159, Fish!L$3:L$616)</f>
        <v>0</v>
      </c>
      <c r="E159">
        <f t="shared" si="28"/>
        <v>12</v>
      </c>
      <c r="F159">
        <f t="shared" si="29"/>
        <v>12</v>
      </c>
      <c r="I159">
        <f t="shared" si="30"/>
        <v>0</v>
      </c>
      <c r="L159">
        <f t="shared" si="31"/>
        <v>0</v>
      </c>
      <c r="O159">
        <f t="shared" si="32"/>
        <v>0</v>
      </c>
      <c r="R159">
        <f t="shared" si="33"/>
        <v>0</v>
      </c>
      <c r="S159" t="str">
        <f>IF(OR(
AND(NOT(ISBLANK(G159)),
IFERROR(VLOOKUP(G159, Crops!$A$3:$B$616, 2, FALSE),
IFERROR(VLOOKUP(G159, Trees!$A$3:$B$615, 2, FALSE),
IFERROR(VLOOKUP(G159, Animals!$A$3:$B$616, 2, FALSE),
IFERROR(VLOOKUP(G159, Gear!$A$3:$B$614, 2, FALSE),
IFERROR(VLOOKUP(G159, Workshop!$A$3:$B$604, 2, FALSE), 0))))) &lt; H159),
AND(NOT(ISBLANK(J159)),
IFERROR(VLOOKUP(J159, Crops!$A$3:$B$616, 2, FALSE),
IFERROR(VLOOKUP(J159, Trees!$A$3:$B$615, 2, FALSE),
IFERROR(VLOOKUP(J159, Animals!$A$3:$B$616, 2, FALSE),
IFERROR(VLOOKUP(J159, Gear!$A$3:$B$614, 2, FALSE),
IFERROR(VLOOKUP(J159, Workshop!$A$3:$B$604, 2, FALSE), 0))))) &lt; K159),
AND(NOT(ISBLANK(M159)),
IFERROR(VLOOKUP(M159, Crops!$A$3:$B$616, 2, FALSE),
IFERROR(VLOOKUP(M159, Trees!$A$3:$B$615, 2, FALSE),
IFERROR(VLOOKUP(M159, Animals!$A$3:$B$616, 2, FALSE),
IFERROR(VLOOKUP(M159, Gear!$A$3:$B$614, 2, FALSE),
IFERROR(VLOOKUP(M159, Workshop!$A$3:$B$604, 2, FALSE), 0))))) &lt; N159)), "X", "")</f>
        <v/>
      </c>
    </row>
    <row r="160" spans="2:19" x14ac:dyDescent="0.25">
      <c r="B160">
        <v>0</v>
      </c>
      <c r="C160">
        <f t="shared" si="27"/>
        <v>12</v>
      </c>
      <c r="D160">
        <f>SUMIF(Animals!G$3:G$616, A160, Animals!F$3:F$616)
+SUMIF(Gear!G$3:G$614, A160, Gear!F$3:F$614)
+SUMIF(Gear!H$3:H$614, A160, Gear!F$3:F$614)
+SUMIF(Gear!I$3:I$614, A160, Gear!F$3:F$614)
+SUMIF(Workshop!G$3:G$603, A160, Workshop!I$3:I$603)
+SUMIF(Workshop!J$3:J$603, A160, Workshop!L$3:L$603)
+SUMIF(Workshop!M$3:M$603, A160, Workshop!O$3:O$603)
+SUMIF(Workshop!P$3:P$603, A160, Workshop!R$3:R$603)
+SUMIF(Fish!G$3:G$616, A160, Fish!I$3:I$616)
+SUMIF(Fish!J$3:J$616, A160, Fish!L$3:L$616)</f>
        <v>0</v>
      </c>
      <c r="E160">
        <f t="shared" si="28"/>
        <v>12</v>
      </c>
      <c r="F160">
        <f t="shared" si="29"/>
        <v>12</v>
      </c>
      <c r="I160">
        <f t="shared" si="30"/>
        <v>0</v>
      </c>
      <c r="L160">
        <f t="shared" si="31"/>
        <v>0</v>
      </c>
      <c r="O160">
        <f t="shared" si="32"/>
        <v>0</v>
      </c>
      <c r="R160">
        <f t="shared" si="33"/>
        <v>0</v>
      </c>
      <c r="S160" t="str">
        <f>IF(OR(
AND(NOT(ISBLANK(G160)),
IFERROR(VLOOKUP(G160, Crops!$A$3:$B$616, 2, FALSE),
IFERROR(VLOOKUP(G160, Trees!$A$3:$B$615, 2, FALSE),
IFERROR(VLOOKUP(G160, Animals!$A$3:$B$616, 2, FALSE),
IFERROR(VLOOKUP(G160, Gear!$A$3:$B$614, 2, FALSE),
IFERROR(VLOOKUP(G160, Workshop!$A$3:$B$604, 2, FALSE), 0))))) &lt; H160),
AND(NOT(ISBLANK(J160)),
IFERROR(VLOOKUP(J160, Crops!$A$3:$B$616, 2, FALSE),
IFERROR(VLOOKUP(J160, Trees!$A$3:$B$615, 2, FALSE),
IFERROR(VLOOKUP(J160, Animals!$A$3:$B$616, 2, FALSE),
IFERROR(VLOOKUP(J160, Gear!$A$3:$B$614, 2, FALSE),
IFERROR(VLOOKUP(J160, Workshop!$A$3:$B$604, 2, FALSE), 0))))) &lt; K160),
AND(NOT(ISBLANK(M160)),
IFERROR(VLOOKUP(M160, Crops!$A$3:$B$616, 2, FALSE),
IFERROR(VLOOKUP(M160, Trees!$A$3:$B$615, 2, FALSE),
IFERROR(VLOOKUP(M160, Animals!$A$3:$B$616, 2, FALSE),
IFERROR(VLOOKUP(M160, Gear!$A$3:$B$614, 2, FALSE),
IFERROR(VLOOKUP(M160, Workshop!$A$3:$B$604, 2, FALSE), 0))))) &lt; N160)), "X", "")</f>
        <v/>
      </c>
    </row>
    <row r="161" spans="2:19" x14ac:dyDescent="0.25">
      <c r="B161">
        <v>0</v>
      </c>
      <c r="C161">
        <f t="shared" si="27"/>
        <v>12</v>
      </c>
      <c r="D161">
        <f>SUMIF(Animals!G$3:G$616, A161, Animals!F$3:F$616)
+SUMIF(Gear!G$3:G$614, A161, Gear!F$3:F$614)
+SUMIF(Gear!H$3:H$614, A161, Gear!F$3:F$614)
+SUMIF(Gear!I$3:I$614, A161, Gear!F$3:F$614)
+SUMIF(Workshop!G$3:G$603, A161, Workshop!I$3:I$603)
+SUMIF(Workshop!J$3:J$603, A161, Workshop!L$3:L$603)
+SUMIF(Workshop!M$3:M$603, A161, Workshop!O$3:O$603)
+SUMIF(Workshop!P$3:P$603, A161, Workshop!R$3:R$603)
+SUMIF(Fish!G$3:G$616, A161, Fish!I$3:I$616)
+SUMIF(Fish!J$3:J$616, A161, Fish!L$3:L$616)</f>
        <v>0</v>
      </c>
      <c r="E161">
        <f t="shared" si="28"/>
        <v>12</v>
      </c>
      <c r="F161">
        <f t="shared" si="29"/>
        <v>12</v>
      </c>
      <c r="I161">
        <f t="shared" si="30"/>
        <v>0</v>
      </c>
      <c r="L161">
        <f t="shared" si="31"/>
        <v>0</v>
      </c>
      <c r="O161">
        <f t="shared" si="32"/>
        <v>0</v>
      </c>
      <c r="R161">
        <f t="shared" si="33"/>
        <v>0</v>
      </c>
      <c r="S161" t="str">
        <f>IF(OR(
AND(NOT(ISBLANK(G161)),
IFERROR(VLOOKUP(G161, Crops!$A$3:$B$616, 2, FALSE),
IFERROR(VLOOKUP(G161, Trees!$A$3:$B$615, 2, FALSE),
IFERROR(VLOOKUP(G161, Animals!$A$3:$B$616, 2, FALSE),
IFERROR(VLOOKUP(G161, Gear!$A$3:$B$614, 2, FALSE),
IFERROR(VLOOKUP(G161, Workshop!$A$3:$B$604, 2, FALSE), 0))))) &lt; H161),
AND(NOT(ISBLANK(J161)),
IFERROR(VLOOKUP(J161, Crops!$A$3:$B$616, 2, FALSE),
IFERROR(VLOOKUP(J161, Trees!$A$3:$B$615, 2, FALSE),
IFERROR(VLOOKUP(J161, Animals!$A$3:$B$616, 2, FALSE),
IFERROR(VLOOKUP(J161, Gear!$A$3:$B$614, 2, FALSE),
IFERROR(VLOOKUP(J161, Workshop!$A$3:$B$604, 2, FALSE), 0))))) &lt; K161),
AND(NOT(ISBLANK(M161)),
IFERROR(VLOOKUP(M161, Crops!$A$3:$B$616, 2, FALSE),
IFERROR(VLOOKUP(M161, Trees!$A$3:$B$615, 2, FALSE),
IFERROR(VLOOKUP(M161, Animals!$A$3:$B$616, 2, FALSE),
IFERROR(VLOOKUP(M161, Gear!$A$3:$B$614, 2, FALSE),
IFERROR(VLOOKUP(M161, Workshop!$A$3:$B$604, 2, FALSE), 0))))) &lt; N161)), "X", "")</f>
        <v/>
      </c>
    </row>
    <row r="162" spans="2:19" x14ac:dyDescent="0.25">
      <c r="B162">
        <v>0</v>
      </c>
      <c r="C162">
        <f t="shared" si="27"/>
        <v>12</v>
      </c>
      <c r="D162">
        <f>SUMIF(Animals!G$3:G$616, A162, Animals!F$3:F$616)
+SUMIF(Gear!G$3:G$614, A162, Gear!F$3:F$614)
+SUMIF(Gear!H$3:H$614, A162, Gear!F$3:F$614)
+SUMIF(Gear!I$3:I$614, A162, Gear!F$3:F$614)
+SUMIF(Workshop!G$3:G$603, A162, Workshop!I$3:I$603)
+SUMIF(Workshop!J$3:J$603, A162, Workshop!L$3:L$603)
+SUMIF(Workshop!M$3:M$603, A162, Workshop!O$3:O$603)
+SUMIF(Workshop!P$3:P$603, A162, Workshop!R$3:R$603)
+SUMIF(Fish!G$3:G$616, A162, Fish!I$3:I$616)
+SUMIF(Fish!J$3:J$616, A162, Fish!L$3:L$616)</f>
        <v>0</v>
      </c>
      <c r="E162">
        <f t="shared" si="28"/>
        <v>12</v>
      </c>
      <c r="F162">
        <f t="shared" si="29"/>
        <v>12</v>
      </c>
      <c r="I162">
        <f t="shared" si="30"/>
        <v>0</v>
      </c>
      <c r="L162">
        <f t="shared" si="31"/>
        <v>0</v>
      </c>
      <c r="O162">
        <f t="shared" si="32"/>
        <v>0</v>
      </c>
      <c r="R162">
        <f t="shared" si="33"/>
        <v>0</v>
      </c>
      <c r="S162" t="str">
        <f>IF(OR(
AND(NOT(ISBLANK(G162)),
IFERROR(VLOOKUP(G162, Crops!$A$3:$B$616, 2, FALSE),
IFERROR(VLOOKUP(G162, Trees!$A$3:$B$615, 2, FALSE),
IFERROR(VLOOKUP(G162, Animals!$A$3:$B$616, 2, FALSE),
IFERROR(VLOOKUP(G162, Gear!$A$3:$B$614, 2, FALSE),
IFERROR(VLOOKUP(G162, Workshop!$A$3:$B$604, 2, FALSE), 0))))) &lt; H162),
AND(NOT(ISBLANK(J162)),
IFERROR(VLOOKUP(J162, Crops!$A$3:$B$616, 2, FALSE),
IFERROR(VLOOKUP(J162, Trees!$A$3:$B$615, 2, FALSE),
IFERROR(VLOOKUP(J162, Animals!$A$3:$B$616, 2, FALSE),
IFERROR(VLOOKUP(J162, Gear!$A$3:$B$614, 2, FALSE),
IFERROR(VLOOKUP(J162, Workshop!$A$3:$B$604, 2, FALSE), 0))))) &lt; K162),
AND(NOT(ISBLANK(M162)),
IFERROR(VLOOKUP(M162, Crops!$A$3:$B$616, 2, FALSE),
IFERROR(VLOOKUP(M162, Trees!$A$3:$B$615, 2, FALSE),
IFERROR(VLOOKUP(M162, Animals!$A$3:$B$616, 2, FALSE),
IFERROR(VLOOKUP(M162, Gear!$A$3:$B$614, 2, FALSE),
IFERROR(VLOOKUP(M162, Workshop!$A$3:$B$604, 2, FALSE), 0))))) &lt; N162)), "X", "")</f>
        <v/>
      </c>
    </row>
    <row r="163" spans="2:19" x14ac:dyDescent="0.25">
      <c r="B163">
        <v>0</v>
      </c>
      <c r="C163">
        <f t="shared" si="27"/>
        <v>12</v>
      </c>
      <c r="D163">
        <f>SUMIF(Animals!G$3:G$616, A163, Animals!F$3:F$616)
+SUMIF(Gear!G$3:G$614, A163, Gear!F$3:F$614)
+SUMIF(Gear!H$3:H$614, A163, Gear!F$3:F$614)
+SUMIF(Gear!I$3:I$614, A163, Gear!F$3:F$614)
+SUMIF(Workshop!G$3:G$603, A163, Workshop!I$3:I$603)
+SUMIF(Workshop!J$3:J$603, A163, Workshop!L$3:L$603)
+SUMIF(Workshop!M$3:M$603, A163, Workshop!O$3:O$603)
+SUMIF(Workshop!P$3:P$603, A163, Workshop!R$3:R$603)
+SUMIF(Fish!G$3:G$616, A163, Fish!I$3:I$616)
+SUMIF(Fish!J$3:J$616, A163, Fish!L$3:L$616)</f>
        <v>0</v>
      </c>
      <c r="E163">
        <f t="shared" si="28"/>
        <v>12</v>
      </c>
      <c r="F163">
        <f t="shared" si="29"/>
        <v>12</v>
      </c>
      <c r="I163">
        <f t="shared" si="30"/>
        <v>0</v>
      </c>
      <c r="L163">
        <f t="shared" si="31"/>
        <v>0</v>
      </c>
      <c r="O163">
        <f t="shared" si="32"/>
        <v>0</v>
      </c>
      <c r="R163">
        <f t="shared" si="33"/>
        <v>0</v>
      </c>
      <c r="S163" t="str">
        <f>IF(OR(
AND(NOT(ISBLANK(G163)),
IFERROR(VLOOKUP(G163, Crops!$A$3:$B$616, 2, FALSE),
IFERROR(VLOOKUP(G163, Trees!$A$3:$B$615, 2, FALSE),
IFERROR(VLOOKUP(G163, Animals!$A$3:$B$616, 2, FALSE),
IFERROR(VLOOKUP(G163, Gear!$A$3:$B$614, 2, FALSE),
IFERROR(VLOOKUP(G163, Workshop!$A$3:$B$604, 2, FALSE), 0))))) &lt; H163),
AND(NOT(ISBLANK(J163)),
IFERROR(VLOOKUP(J163, Crops!$A$3:$B$616, 2, FALSE),
IFERROR(VLOOKUP(J163, Trees!$A$3:$B$615, 2, FALSE),
IFERROR(VLOOKUP(J163, Animals!$A$3:$B$616, 2, FALSE),
IFERROR(VLOOKUP(J163, Gear!$A$3:$B$614, 2, FALSE),
IFERROR(VLOOKUP(J163, Workshop!$A$3:$B$604, 2, FALSE), 0))))) &lt; K163),
AND(NOT(ISBLANK(M163)),
IFERROR(VLOOKUP(M163, Crops!$A$3:$B$616, 2, FALSE),
IFERROR(VLOOKUP(M163, Trees!$A$3:$B$615, 2, FALSE),
IFERROR(VLOOKUP(M163, Animals!$A$3:$B$616, 2, FALSE),
IFERROR(VLOOKUP(M163, Gear!$A$3:$B$614, 2, FALSE),
IFERROR(VLOOKUP(M163, Workshop!$A$3:$B$604, 2, FALSE), 0))))) &lt; N163)), "X", "")</f>
        <v/>
      </c>
    </row>
    <row r="164" spans="2:19" x14ac:dyDescent="0.25">
      <c r="B164">
        <v>0</v>
      </c>
      <c r="C164">
        <f t="shared" si="27"/>
        <v>12</v>
      </c>
      <c r="D164">
        <f>SUMIF(Animals!G$3:G$616, A164, Animals!F$3:F$616)
+SUMIF(Gear!G$3:G$614, A164, Gear!F$3:F$614)
+SUMIF(Gear!H$3:H$614, A164, Gear!F$3:F$614)
+SUMIF(Gear!I$3:I$614, A164, Gear!F$3:F$614)
+SUMIF(Workshop!G$3:G$603, A164, Workshop!I$3:I$603)
+SUMIF(Workshop!J$3:J$603, A164, Workshop!L$3:L$603)
+SUMIF(Workshop!M$3:M$603, A164, Workshop!O$3:O$603)
+SUMIF(Workshop!P$3:P$603, A164, Workshop!R$3:R$603)
+SUMIF(Fish!G$3:G$616, A164, Fish!I$3:I$616)
+SUMIF(Fish!J$3:J$616, A164, Fish!L$3:L$616)</f>
        <v>0</v>
      </c>
      <c r="E164">
        <f t="shared" si="28"/>
        <v>12</v>
      </c>
      <c r="F164">
        <f t="shared" si="29"/>
        <v>12</v>
      </c>
      <c r="I164">
        <f t="shared" si="30"/>
        <v>0</v>
      </c>
      <c r="L164">
        <f t="shared" si="31"/>
        <v>0</v>
      </c>
      <c r="O164">
        <f t="shared" si="32"/>
        <v>0</v>
      </c>
      <c r="R164">
        <f t="shared" si="33"/>
        <v>0</v>
      </c>
      <c r="S164" t="str">
        <f>IF(OR(
AND(NOT(ISBLANK(G164)),
IFERROR(VLOOKUP(G164, Crops!$A$3:$B$616, 2, FALSE),
IFERROR(VLOOKUP(G164, Trees!$A$3:$B$615, 2, FALSE),
IFERROR(VLOOKUP(G164, Animals!$A$3:$B$616, 2, FALSE),
IFERROR(VLOOKUP(G164, Gear!$A$3:$B$614, 2, FALSE),
IFERROR(VLOOKUP(G164, Workshop!$A$3:$B$604, 2, FALSE), 0))))) &lt; H164),
AND(NOT(ISBLANK(J164)),
IFERROR(VLOOKUP(J164, Crops!$A$3:$B$616, 2, FALSE),
IFERROR(VLOOKUP(J164, Trees!$A$3:$B$615, 2, FALSE),
IFERROR(VLOOKUP(J164, Animals!$A$3:$B$616, 2, FALSE),
IFERROR(VLOOKUP(J164, Gear!$A$3:$B$614, 2, FALSE),
IFERROR(VLOOKUP(J164, Workshop!$A$3:$B$604, 2, FALSE), 0))))) &lt; K164),
AND(NOT(ISBLANK(M164)),
IFERROR(VLOOKUP(M164, Crops!$A$3:$B$616, 2, FALSE),
IFERROR(VLOOKUP(M164, Trees!$A$3:$B$615, 2, FALSE),
IFERROR(VLOOKUP(M164, Animals!$A$3:$B$616, 2, FALSE),
IFERROR(VLOOKUP(M164, Gear!$A$3:$B$614, 2, FALSE),
IFERROR(VLOOKUP(M164, Workshop!$A$3:$B$604, 2, FALSE), 0))))) &lt; N164)), "X", "")</f>
        <v/>
      </c>
    </row>
    <row r="165" spans="2:19" x14ac:dyDescent="0.25">
      <c r="B165">
        <v>0</v>
      </c>
      <c r="C165">
        <f t="shared" si="27"/>
        <v>12</v>
      </c>
      <c r="D165">
        <f>SUMIF(Animals!G$3:G$616, A165, Animals!F$3:F$616)
+SUMIF(Gear!G$3:G$614, A165, Gear!F$3:F$614)
+SUMIF(Gear!H$3:H$614, A165, Gear!F$3:F$614)
+SUMIF(Gear!I$3:I$614, A165, Gear!F$3:F$614)
+SUMIF(Workshop!G$3:G$603, A165, Workshop!I$3:I$603)
+SUMIF(Workshop!J$3:J$603, A165, Workshop!L$3:L$603)
+SUMIF(Workshop!M$3:M$603, A165, Workshop!O$3:O$603)
+SUMIF(Workshop!P$3:P$603, A165, Workshop!R$3:R$603)
+SUMIF(Fish!G$3:G$616, A165, Fish!I$3:I$616)
+SUMIF(Fish!J$3:J$616, A165, Fish!L$3:L$616)</f>
        <v>0</v>
      </c>
      <c r="E165">
        <f t="shared" si="28"/>
        <v>12</v>
      </c>
      <c r="F165">
        <f t="shared" si="29"/>
        <v>12</v>
      </c>
      <c r="I165">
        <f t="shared" si="30"/>
        <v>0</v>
      </c>
      <c r="L165">
        <f t="shared" si="31"/>
        <v>0</v>
      </c>
      <c r="O165">
        <f t="shared" si="32"/>
        <v>0</v>
      </c>
      <c r="R165">
        <f t="shared" si="33"/>
        <v>0</v>
      </c>
      <c r="S165" t="str">
        <f>IF(OR(
AND(NOT(ISBLANK(G165)),
IFERROR(VLOOKUP(G165, Crops!$A$3:$B$616, 2, FALSE),
IFERROR(VLOOKUP(G165, Trees!$A$3:$B$615, 2, FALSE),
IFERROR(VLOOKUP(G165, Animals!$A$3:$B$616, 2, FALSE),
IFERROR(VLOOKUP(G165, Gear!$A$3:$B$614, 2, FALSE),
IFERROR(VLOOKUP(G165, Workshop!$A$3:$B$604, 2, FALSE), 0))))) &lt; H165),
AND(NOT(ISBLANK(J165)),
IFERROR(VLOOKUP(J165, Crops!$A$3:$B$616, 2, FALSE),
IFERROR(VLOOKUP(J165, Trees!$A$3:$B$615, 2, FALSE),
IFERROR(VLOOKUP(J165, Animals!$A$3:$B$616, 2, FALSE),
IFERROR(VLOOKUP(J165, Gear!$A$3:$B$614, 2, FALSE),
IFERROR(VLOOKUP(J165, Workshop!$A$3:$B$604, 2, FALSE), 0))))) &lt; K165),
AND(NOT(ISBLANK(M165)),
IFERROR(VLOOKUP(M165, Crops!$A$3:$B$616, 2, FALSE),
IFERROR(VLOOKUP(M165, Trees!$A$3:$B$615, 2, FALSE),
IFERROR(VLOOKUP(M165, Animals!$A$3:$B$616, 2, FALSE),
IFERROR(VLOOKUP(M165, Gear!$A$3:$B$614, 2, FALSE),
IFERROR(VLOOKUP(M165, Workshop!$A$3:$B$604, 2, FALSE), 0))))) &lt; N165)), "X", "")</f>
        <v/>
      </c>
    </row>
    <row r="166" spans="2:19" x14ac:dyDescent="0.25">
      <c r="B166">
        <v>0</v>
      </c>
      <c r="C166">
        <f t="shared" si="27"/>
        <v>12</v>
      </c>
      <c r="D166">
        <f>SUMIF(Animals!G$3:G$616, A166, Animals!F$3:F$616)
+SUMIF(Gear!G$3:G$614, A166, Gear!F$3:F$614)
+SUMIF(Gear!H$3:H$614, A166, Gear!F$3:F$614)
+SUMIF(Gear!I$3:I$614, A166, Gear!F$3:F$614)
+SUMIF(Workshop!G$3:G$603, A166, Workshop!I$3:I$603)
+SUMIF(Workshop!J$3:J$603, A166, Workshop!L$3:L$603)
+SUMIF(Workshop!M$3:M$603, A166, Workshop!O$3:O$603)
+SUMIF(Workshop!P$3:P$603, A166, Workshop!R$3:R$603)
+SUMIF(Fish!G$3:G$616, A166, Fish!I$3:I$616)
+SUMIF(Fish!J$3:J$616, A166, Fish!L$3:L$616)</f>
        <v>0</v>
      </c>
      <c r="E166">
        <f t="shared" si="28"/>
        <v>12</v>
      </c>
      <c r="F166">
        <f t="shared" si="29"/>
        <v>12</v>
      </c>
      <c r="I166">
        <f t="shared" si="30"/>
        <v>0</v>
      </c>
      <c r="L166">
        <f t="shared" si="31"/>
        <v>0</v>
      </c>
      <c r="O166">
        <f t="shared" si="32"/>
        <v>0</v>
      </c>
      <c r="R166">
        <f t="shared" si="33"/>
        <v>0</v>
      </c>
      <c r="S166" t="str">
        <f>IF(OR(
AND(NOT(ISBLANK(G166)),
IFERROR(VLOOKUP(G166, Crops!$A$3:$B$616, 2, FALSE),
IFERROR(VLOOKUP(G166, Trees!$A$3:$B$615, 2, FALSE),
IFERROR(VLOOKUP(G166, Animals!$A$3:$B$616, 2, FALSE),
IFERROR(VLOOKUP(G166, Gear!$A$3:$B$614, 2, FALSE),
IFERROR(VLOOKUP(G166, Workshop!$A$3:$B$604, 2, FALSE), 0))))) &lt; H166),
AND(NOT(ISBLANK(J166)),
IFERROR(VLOOKUP(J166, Crops!$A$3:$B$616, 2, FALSE),
IFERROR(VLOOKUP(J166, Trees!$A$3:$B$615, 2, FALSE),
IFERROR(VLOOKUP(J166, Animals!$A$3:$B$616, 2, FALSE),
IFERROR(VLOOKUP(J166, Gear!$A$3:$B$614, 2, FALSE),
IFERROR(VLOOKUP(J166, Workshop!$A$3:$B$604, 2, FALSE), 0))))) &lt; K166),
AND(NOT(ISBLANK(M166)),
IFERROR(VLOOKUP(M166, Crops!$A$3:$B$616, 2, FALSE),
IFERROR(VLOOKUP(M166, Trees!$A$3:$B$615, 2, FALSE),
IFERROR(VLOOKUP(M166, Animals!$A$3:$B$616, 2, FALSE),
IFERROR(VLOOKUP(M166, Gear!$A$3:$B$614, 2, FALSE),
IFERROR(VLOOKUP(M166, Workshop!$A$3:$B$604, 2, FALSE), 0))))) &lt; N166)), "X", "")</f>
        <v/>
      </c>
    </row>
    <row r="167" spans="2:19" x14ac:dyDescent="0.25">
      <c r="B167">
        <v>0</v>
      </c>
      <c r="C167">
        <f t="shared" si="27"/>
        <v>12</v>
      </c>
      <c r="D167">
        <f>SUMIF(Animals!G$3:G$616, A167, Animals!F$3:F$616)
+SUMIF(Gear!G$3:G$614, A167, Gear!F$3:F$614)
+SUMIF(Gear!H$3:H$614, A167, Gear!F$3:F$614)
+SUMIF(Gear!I$3:I$614, A167, Gear!F$3:F$614)
+SUMIF(Workshop!G$3:G$603, A167, Workshop!I$3:I$603)
+SUMIF(Workshop!J$3:J$603, A167, Workshop!L$3:L$603)
+SUMIF(Workshop!M$3:M$603, A167, Workshop!O$3:O$603)
+SUMIF(Workshop!P$3:P$603, A167, Workshop!R$3:R$603)
+SUMIF(Fish!G$3:G$616, A167, Fish!I$3:I$616)
+SUMIF(Fish!J$3:J$616, A167, Fish!L$3:L$616)</f>
        <v>0</v>
      </c>
      <c r="E167">
        <f t="shared" si="28"/>
        <v>12</v>
      </c>
      <c r="F167">
        <f t="shared" si="29"/>
        <v>12</v>
      </c>
      <c r="I167">
        <f t="shared" si="30"/>
        <v>0</v>
      </c>
      <c r="L167">
        <f t="shared" si="31"/>
        <v>0</v>
      </c>
      <c r="O167">
        <f t="shared" si="32"/>
        <v>0</v>
      </c>
      <c r="R167">
        <f t="shared" si="33"/>
        <v>0</v>
      </c>
      <c r="S167" t="str">
        <f>IF(OR(
AND(NOT(ISBLANK(G167)),
IFERROR(VLOOKUP(G167, Crops!$A$3:$B$616, 2, FALSE),
IFERROR(VLOOKUP(G167, Trees!$A$3:$B$615, 2, FALSE),
IFERROR(VLOOKUP(G167, Animals!$A$3:$B$616, 2, FALSE),
IFERROR(VLOOKUP(G167, Gear!$A$3:$B$614, 2, FALSE),
IFERROR(VLOOKUP(G167, Workshop!$A$3:$B$604, 2, FALSE), 0))))) &lt; H167),
AND(NOT(ISBLANK(J167)),
IFERROR(VLOOKUP(J167, Crops!$A$3:$B$616, 2, FALSE),
IFERROR(VLOOKUP(J167, Trees!$A$3:$B$615, 2, FALSE),
IFERROR(VLOOKUP(J167, Animals!$A$3:$B$616, 2, FALSE),
IFERROR(VLOOKUP(J167, Gear!$A$3:$B$614, 2, FALSE),
IFERROR(VLOOKUP(J167, Workshop!$A$3:$B$604, 2, FALSE), 0))))) &lt; K167),
AND(NOT(ISBLANK(M167)),
IFERROR(VLOOKUP(M167, Crops!$A$3:$B$616, 2, FALSE),
IFERROR(VLOOKUP(M167, Trees!$A$3:$B$615, 2, FALSE),
IFERROR(VLOOKUP(M167, Animals!$A$3:$B$616, 2, FALSE),
IFERROR(VLOOKUP(M167, Gear!$A$3:$B$614, 2, FALSE),
IFERROR(VLOOKUP(M167, Workshop!$A$3:$B$604, 2, FALSE), 0))))) &lt; N167)), "X", "")</f>
        <v/>
      </c>
    </row>
    <row r="168" spans="2:19" x14ac:dyDescent="0.25">
      <c r="B168">
        <v>0</v>
      </c>
      <c r="C168">
        <f t="shared" si="27"/>
        <v>12</v>
      </c>
      <c r="D168">
        <f>SUMIF(Animals!G$3:G$616, A168, Animals!F$3:F$616)
+SUMIF(Gear!G$3:G$614, A168, Gear!F$3:F$614)
+SUMIF(Gear!H$3:H$614, A168, Gear!F$3:F$614)
+SUMIF(Gear!I$3:I$614, A168, Gear!F$3:F$614)
+SUMIF(Workshop!G$3:G$603, A168, Workshop!I$3:I$603)
+SUMIF(Workshop!J$3:J$603, A168, Workshop!L$3:L$603)
+SUMIF(Workshop!M$3:M$603, A168, Workshop!O$3:O$603)
+SUMIF(Workshop!P$3:P$603, A168, Workshop!R$3:R$603)
+SUMIF(Fish!G$3:G$616, A168, Fish!I$3:I$616)
+SUMIF(Fish!J$3:J$616, A168, Fish!L$3:L$616)</f>
        <v>0</v>
      </c>
      <c r="E168">
        <f t="shared" si="28"/>
        <v>12</v>
      </c>
      <c r="F168">
        <f t="shared" si="29"/>
        <v>12</v>
      </c>
      <c r="I168">
        <f t="shared" si="30"/>
        <v>0</v>
      </c>
      <c r="L168">
        <f t="shared" si="31"/>
        <v>0</v>
      </c>
      <c r="O168">
        <f t="shared" si="32"/>
        <v>0</v>
      </c>
      <c r="R168">
        <f t="shared" si="33"/>
        <v>0</v>
      </c>
      <c r="S168" t="str">
        <f>IF(OR(
AND(NOT(ISBLANK(G168)),
IFERROR(VLOOKUP(G168, Crops!$A$3:$B$616, 2, FALSE),
IFERROR(VLOOKUP(G168, Trees!$A$3:$B$615, 2, FALSE),
IFERROR(VLOOKUP(G168, Animals!$A$3:$B$616, 2, FALSE),
IFERROR(VLOOKUP(G168, Gear!$A$3:$B$614, 2, FALSE),
IFERROR(VLOOKUP(G168, Workshop!$A$3:$B$604, 2, FALSE), 0))))) &lt; H168),
AND(NOT(ISBLANK(J168)),
IFERROR(VLOOKUP(J168, Crops!$A$3:$B$616, 2, FALSE),
IFERROR(VLOOKUP(J168, Trees!$A$3:$B$615, 2, FALSE),
IFERROR(VLOOKUP(J168, Animals!$A$3:$B$616, 2, FALSE),
IFERROR(VLOOKUP(J168, Gear!$A$3:$B$614, 2, FALSE),
IFERROR(VLOOKUP(J168, Workshop!$A$3:$B$604, 2, FALSE), 0))))) &lt; K168),
AND(NOT(ISBLANK(M168)),
IFERROR(VLOOKUP(M168, Crops!$A$3:$B$616, 2, FALSE),
IFERROR(VLOOKUP(M168, Trees!$A$3:$B$615, 2, FALSE),
IFERROR(VLOOKUP(M168, Animals!$A$3:$B$616, 2, FALSE),
IFERROR(VLOOKUP(M168, Gear!$A$3:$B$614, 2, FALSE),
IFERROR(VLOOKUP(M168, Workshop!$A$3:$B$604, 2, FALSE), 0))))) &lt; N168)), "X", "")</f>
        <v/>
      </c>
    </row>
    <row r="169" spans="2:19" x14ac:dyDescent="0.25">
      <c r="B169">
        <v>0</v>
      </c>
      <c r="C169">
        <f t="shared" si="27"/>
        <v>12</v>
      </c>
      <c r="D169">
        <f>SUMIF(Animals!G$3:G$616, A169, Animals!F$3:F$616)
+SUMIF(Gear!G$3:G$614, A169, Gear!F$3:F$614)
+SUMIF(Gear!H$3:H$614, A169, Gear!F$3:F$614)
+SUMIF(Gear!I$3:I$614, A169, Gear!F$3:F$614)
+SUMIF(Workshop!G$3:G$603, A169, Workshop!I$3:I$603)
+SUMIF(Workshop!J$3:J$603, A169, Workshop!L$3:L$603)
+SUMIF(Workshop!M$3:M$603, A169, Workshop!O$3:O$603)
+SUMIF(Workshop!P$3:P$603, A169, Workshop!R$3:R$603)
+SUMIF(Fish!G$3:G$616, A169, Fish!I$3:I$616)
+SUMIF(Fish!J$3:J$616, A169, Fish!L$3:L$616)</f>
        <v>0</v>
      </c>
      <c r="E169">
        <f t="shared" si="28"/>
        <v>12</v>
      </c>
      <c r="F169">
        <f t="shared" si="29"/>
        <v>12</v>
      </c>
      <c r="I169">
        <f t="shared" si="30"/>
        <v>0</v>
      </c>
      <c r="L169">
        <f t="shared" si="31"/>
        <v>0</v>
      </c>
      <c r="O169">
        <f t="shared" si="32"/>
        <v>0</v>
      </c>
      <c r="R169">
        <f t="shared" si="33"/>
        <v>0</v>
      </c>
      <c r="S169" t="str">
        <f>IF(OR(
AND(NOT(ISBLANK(G169)),
IFERROR(VLOOKUP(G169, Crops!$A$3:$B$616, 2, FALSE),
IFERROR(VLOOKUP(G169, Trees!$A$3:$B$615, 2, FALSE),
IFERROR(VLOOKUP(G169, Animals!$A$3:$B$616, 2, FALSE),
IFERROR(VLOOKUP(G169, Gear!$A$3:$B$614, 2, FALSE),
IFERROR(VLOOKUP(G169, Workshop!$A$3:$B$604, 2, FALSE), 0))))) &lt; H169),
AND(NOT(ISBLANK(J169)),
IFERROR(VLOOKUP(J169, Crops!$A$3:$B$616, 2, FALSE),
IFERROR(VLOOKUP(J169, Trees!$A$3:$B$615, 2, FALSE),
IFERROR(VLOOKUP(J169, Animals!$A$3:$B$616, 2, FALSE),
IFERROR(VLOOKUP(J169, Gear!$A$3:$B$614, 2, FALSE),
IFERROR(VLOOKUP(J169, Workshop!$A$3:$B$604, 2, FALSE), 0))))) &lt; K169),
AND(NOT(ISBLANK(M169)),
IFERROR(VLOOKUP(M169, Crops!$A$3:$B$616, 2, FALSE),
IFERROR(VLOOKUP(M169, Trees!$A$3:$B$615, 2, FALSE),
IFERROR(VLOOKUP(M169, Animals!$A$3:$B$616, 2, FALSE),
IFERROR(VLOOKUP(M169, Gear!$A$3:$B$614, 2, FALSE),
IFERROR(VLOOKUP(M169, Workshop!$A$3:$B$604, 2, FALSE), 0))))) &lt; N169)), "X", "")</f>
        <v/>
      </c>
    </row>
    <row r="170" spans="2:19" x14ac:dyDescent="0.25">
      <c r="B170">
        <v>0</v>
      </c>
      <c r="C170">
        <f t="shared" si="27"/>
        <v>12</v>
      </c>
      <c r="D170">
        <f>SUMIF(Animals!G$3:G$616, A170, Animals!F$3:F$616)
+SUMIF(Gear!G$3:G$614, A170, Gear!F$3:F$614)
+SUMIF(Gear!H$3:H$614, A170, Gear!F$3:F$614)
+SUMIF(Gear!I$3:I$614, A170, Gear!F$3:F$614)
+SUMIF(Workshop!G$3:G$603, A170, Workshop!I$3:I$603)
+SUMIF(Workshop!J$3:J$603, A170, Workshop!L$3:L$603)
+SUMIF(Workshop!M$3:M$603, A170, Workshop!O$3:O$603)
+SUMIF(Workshop!P$3:P$603, A170, Workshop!R$3:R$603)
+SUMIF(Fish!G$3:G$616, A170, Fish!I$3:I$616)
+SUMIF(Fish!J$3:J$616, A170, Fish!L$3:L$616)</f>
        <v>0</v>
      </c>
      <c r="E170">
        <f t="shared" si="28"/>
        <v>12</v>
      </c>
      <c r="F170">
        <f t="shared" si="29"/>
        <v>12</v>
      </c>
      <c r="I170">
        <f t="shared" si="30"/>
        <v>0</v>
      </c>
      <c r="L170">
        <f t="shared" si="31"/>
        <v>0</v>
      </c>
      <c r="O170">
        <f t="shared" si="32"/>
        <v>0</v>
      </c>
      <c r="R170">
        <f t="shared" si="33"/>
        <v>0</v>
      </c>
      <c r="S170" t="str">
        <f>IF(OR(
AND(NOT(ISBLANK(G170)),
IFERROR(VLOOKUP(G170, Crops!$A$3:$B$616, 2, FALSE),
IFERROR(VLOOKUP(G170, Trees!$A$3:$B$615, 2, FALSE),
IFERROR(VLOOKUP(G170, Animals!$A$3:$B$616, 2, FALSE),
IFERROR(VLOOKUP(G170, Gear!$A$3:$B$614, 2, FALSE),
IFERROR(VLOOKUP(G170, Workshop!$A$3:$B$604, 2, FALSE), 0))))) &lt; H170),
AND(NOT(ISBLANK(J170)),
IFERROR(VLOOKUP(J170, Crops!$A$3:$B$616, 2, FALSE),
IFERROR(VLOOKUP(J170, Trees!$A$3:$B$615, 2, FALSE),
IFERROR(VLOOKUP(J170, Animals!$A$3:$B$616, 2, FALSE),
IFERROR(VLOOKUP(J170, Gear!$A$3:$B$614, 2, FALSE),
IFERROR(VLOOKUP(J170, Workshop!$A$3:$B$604, 2, FALSE), 0))))) &lt; K170),
AND(NOT(ISBLANK(M170)),
IFERROR(VLOOKUP(M170, Crops!$A$3:$B$616, 2, FALSE),
IFERROR(VLOOKUP(M170, Trees!$A$3:$B$615, 2, FALSE),
IFERROR(VLOOKUP(M170, Animals!$A$3:$B$616, 2, FALSE),
IFERROR(VLOOKUP(M170, Gear!$A$3:$B$614, 2, FALSE),
IFERROR(VLOOKUP(M170, Workshop!$A$3:$B$604, 2, FALSE), 0))))) &lt; N170)), "X", "")</f>
        <v/>
      </c>
    </row>
    <row r="171" spans="2:19" x14ac:dyDescent="0.25">
      <c r="B171">
        <v>0</v>
      </c>
      <c r="C171">
        <f t="shared" si="27"/>
        <v>12</v>
      </c>
      <c r="D171">
        <f>SUMIF(Animals!G$3:G$616, A171, Animals!F$3:F$616)
+SUMIF(Gear!G$3:G$614, A171, Gear!F$3:F$614)
+SUMIF(Gear!H$3:H$614, A171, Gear!F$3:F$614)
+SUMIF(Gear!I$3:I$614, A171, Gear!F$3:F$614)
+SUMIF(Workshop!G$3:G$603, A171, Workshop!I$3:I$603)
+SUMIF(Workshop!J$3:J$603, A171, Workshop!L$3:L$603)
+SUMIF(Workshop!M$3:M$603, A171, Workshop!O$3:O$603)
+SUMIF(Workshop!P$3:P$603, A171, Workshop!R$3:R$603)
+SUMIF(Fish!G$3:G$616, A171, Fish!I$3:I$616)
+SUMIF(Fish!J$3:J$616, A171, Fish!L$3:L$616)</f>
        <v>0</v>
      </c>
      <c r="E171">
        <f t="shared" si="28"/>
        <v>12</v>
      </c>
      <c r="F171">
        <f t="shared" si="29"/>
        <v>12</v>
      </c>
      <c r="I171">
        <f t="shared" si="30"/>
        <v>0</v>
      </c>
      <c r="L171">
        <f t="shared" si="31"/>
        <v>0</v>
      </c>
      <c r="O171">
        <f t="shared" si="32"/>
        <v>0</v>
      </c>
      <c r="R171">
        <f t="shared" si="33"/>
        <v>0</v>
      </c>
      <c r="S171" t="str">
        <f>IF(OR(
AND(NOT(ISBLANK(G171)),
IFERROR(VLOOKUP(G171, Crops!$A$3:$B$616, 2, FALSE),
IFERROR(VLOOKUP(G171, Trees!$A$3:$B$615, 2, FALSE),
IFERROR(VLOOKUP(G171, Animals!$A$3:$B$616, 2, FALSE),
IFERROR(VLOOKUP(G171, Gear!$A$3:$B$614, 2, FALSE),
IFERROR(VLOOKUP(G171, Workshop!$A$3:$B$604, 2, FALSE), 0))))) &lt; H171),
AND(NOT(ISBLANK(J171)),
IFERROR(VLOOKUP(J171, Crops!$A$3:$B$616, 2, FALSE),
IFERROR(VLOOKUP(J171, Trees!$A$3:$B$615, 2, FALSE),
IFERROR(VLOOKUP(J171, Animals!$A$3:$B$616, 2, FALSE),
IFERROR(VLOOKUP(J171, Gear!$A$3:$B$614, 2, FALSE),
IFERROR(VLOOKUP(J171, Workshop!$A$3:$B$604, 2, FALSE), 0))))) &lt; K171),
AND(NOT(ISBLANK(M171)),
IFERROR(VLOOKUP(M171, Crops!$A$3:$B$616, 2, FALSE),
IFERROR(VLOOKUP(M171, Trees!$A$3:$B$615, 2, FALSE),
IFERROR(VLOOKUP(M171, Animals!$A$3:$B$616, 2, FALSE),
IFERROR(VLOOKUP(M171, Gear!$A$3:$B$614, 2, FALSE),
IFERROR(VLOOKUP(M171, Workshop!$A$3:$B$604, 2, FALSE), 0))))) &lt; N171)), "X", "")</f>
        <v/>
      </c>
    </row>
    <row r="172" spans="2:19" x14ac:dyDescent="0.25">
      <c r="B172">
        <v>0</v>
      </c>
      <c r="C172">
        <f t="shared" si="27"/>
        <v>12</v>
      </c>
      <c r="D172">
        <f>SUMIF(Animals!G$3:G$616, A172, Animals!F$3:F$616)
+SUMIF(Gear!G$3:G$614, A172, Gear!F$3:F$614)
+SUMIF(Gear!H$3:H$614, A172, Gear!F$3:F$614)
+SUMIF(Gear!I$3:I$614, A172, Gear!F$3:F$614)
+SUMIF(Workshop!G$3:G$603, A172, Workshop!I$3:I$603)
+SUMIF(Workshop!J$3:J$603, A172, Workshop!L$3:L$603)
+SUMIF(Workshop!M$3:M$603, A172, Workshop!O$3:O$603)
+SUMIF(Workshop!P$3:P$603, A172, Workshop!R$3:R$603)
+SUMIF(Fish!G$3:G$616, A172, Fish!I$3:I$616)
+SUMIF(Fish!J$3:J$616, A172, Fish!L$3:L$616)</f>
        <v>0</v>
      </c>
      <c r="E172">
        <f t="shared" si="28"/>
        <v>12</v>
      </c>
      <c r="F172">
        <f t="shared" si="29"/>
        <v>12</v>
      </c>
      <c r="I172">
        <f t="shared" si="30"/>
        <v>0</v>
      </c>
      <c r="L172">
        <f t="shared" si="31"/>
        <v>0</v>
      </c>
      <c r="O172">
        <f t="shared" si="32"/>
        <v>0</v>
      </c>
      <c r="R172">
        <f t="shared" si="33"/>
        <v>0</v>
      </c>
      <c r="S172" t="str">
        <f>IF(OR(
AND(NOT(ISBLANK(G172)),
IFERROR(VLOOKUP(G172, Crops!$A$3:$B$616, 2, FALSE),
IFERROR(VLOOKUP(G172, Trees!$A$3:$B$615, 2, FALSE),
IFERROR(VLOOKUP(G172, Animals!$A$3:$B$616, 2, FALSE),
IFERROR(VLOOKUP(G172, Gear!$A$3:$B$614, 2, FALSE),
IFERROR(VLOOKUP(G172, Workshop!$A$3:$B$604, 2, FALSE), 0))))) &lt; H172),
AND(NOT(ISBLANK(J172)),
IFERROR(VLOOKUP(J172, Crops!$A$3:$B$616, 2, FALSE),
IFERROR(VLOOKUP(J172, Trees!$A$3:$B$615, 2, FALSE),
IFERROR(VLOOKUP(J172, Animals!$A$3:$B$616, 2, FALSE),
IFERROR(VLOOKUP(J172, Gear!$A$3:$B$614, 2, FALSE),
IFERROR(VLOOKUP(J172, Workshop!$A$3:$B$604, 2, FALSE), 0))))) &lt; K172),
AND(NOT(ISBLANK(M172)),
IFERROR(VLOOKUP(M172, Crops!$A$3:$B$616, 2, FALSE),
IFERROR(VLOOKUP(M172, Trees!$A$3:$B$615, 2, FALSE),
IFERROR(VLOOKUP(M172, Animals!$A$3:$B$616, 2, FALSE),
IFERROR(VLOOKUP(M172, Gear!$A$3:$B$614, 2, FALSE),
IFERROR(VLOOKUP(M172, Workshop!$A$3:$B$604, 2, FALSE), 0))))) &lt; N172)), "X", "")</f>
        <v/>
      </c>
    </row>
    <row r="173" spans="2:19" x14ac:dyDescent="0.25">
      <c r="B173">
        <v>0</v>
      </c>
      <c r="C173">
        <f t="shared" si="27"/>
        <v>12</v>
      </c>
      <c r="D173">
        <f>SUMIF(Animals!G$3:G$616, A173, Animals!F$3:F$616)
+SUMIF(Gear!G$3:G$614, A173, Gear!F$3:F$614)
+SUMIF(Gear!H$3:H$614, A173, Gear!F$3:F$614)
+SUMIF(Gear!I$3:I$614, A173, Gear!F$3:F$614)
+SUMIF(Workshop!G$3:G$603, A173, Workshop!I$3:I$603)
+SUMIF(Workshop!J$3:J$603, A173, Workshop!L$3:L$603)
+SUMIF(Workshop!M$3:M$603, A173, Workshop!O$3:O$603)
+SUMIF(Workshop!P$3:P$603, A173, Workshop!R$3:R$603)
+SUMIF(Fish!G$3:G$616, A173, Fish!I$3:I$616)
+SUMIF(Fish!J$3:J$616, A173, Fish!L$3:L$616)</f>
        <v>0</v>
      </c>
      <c r="E173">
        <f t="shared" si="28"/>
        <v>12</v>
      </c>
      <c r="F173">
        <f t="shared" si="29"/>
        <v>12</v>
      </c>
      <c r="I173">
        <f t="shared" si="30"/>
        <v>0</v>
      </c>
      <c r="L173">
        <f t="shared" si="31"/>
        <v>0</v>
      </c>
      <c r="O173">
        <f t="shared" si="32"/>
        <v>0</v>
      </c>
      <c r="R173">
        <f t="shared" si="33"/>
        <v>0</v>
      </c>
      <c r="S173" t="str">
        <f>IF(OR(
AND(NOT(ISBLANK(G173)),
IFERROR(VLOOKUP(G173, Crops!$A$3:$B$616, 2, FALSE),
IFERROR(VLOOKUP(G173, Trees!$A$3:$B$615, 2, FALSE),
IFERROR(VLOOKUP(G173, Animals!$A$3:$B$616, 2, FALSE),
IFERROR(VLOOKUP(G173, Gear!$A$3:$B$614, 2, FALSE),
IFERROR(VLOOKUP(G173, Workshop!$A$3:$B$604, 2, FALSE), 0))))) &lt; H173),
AND(NOT(ISBLANK(J173)),
IFERROR(VLOOKUP(J173, Crops!$A$3:$B$616, 2, FALSE),
IFERROR(VLOOKUP(J173, Trees!$A$3:$B$615, 2, FALSE),
IFERROR(VLOOKUP(J173, Animals!$A$3:$B$616, 2, FALSE),
IFERROR(VLOOKUP(J173, Gear!$A$3:$B$614, 2, FALSE),
IFERROR(VLOOKUP(J173, Workshop!$A$3:$B$604, 2, FALSE), 0))))) &lt; K173),
AND(NOT(ISBLANK(M173)),
IFERROR(VLOOKUP(M173, Crops!$A$3:$B$616, 2, FALSE),
IFERROR(VLOOKUP(M173, Trees!$A$3:$B$615, 2, FALSE),
IFERROR(VLOOKUP(M173, Animals!$A$3:$B$616, 2, FALSE),
IFERROR(VLOOKUP(M173, Gear!$A$3:$B$614, 2, FALSE),
IFERROR(VLOOKUP(M173, Workshop!$A$3:$B$604, 2, FALSE), 0))))) &lt; N173)), "X", "")</f>
        <v/>
      </c>
    </row>
    <row r="174" spans="2:19" x14ac:dyDescent="0.25">
      <c r="B174">
        <v>0</v>
      </c>
      <c r="C174">
        <f t="shared" si="27"/>
        <v>12</v>
      </c>
      <c r="D174">
        <f>SUMIF(Animals!G$3:G$616, A174, Animals!F$3:F$616)
+SUMIF(Gear!G$3:G$614, A174, Gear!F$3:F$614)
+SUMIF(Gear!H$3:H$614, A174, Gear!F$3:F$614)
+SUMIF(Gear!I$3:I$614, A174, Gear!F$3:F$614)
+SUMIF(Workshop!G$3:G$603, A174, Workshop!I$3:I$603)
+SUMIF(Workshop!J$3:J$603, A174, Workshop!L$3:L$603)
+SUMIF(Workshop!M$3:M$603, A174, Workshop!O$3:O$603)
+SUMIF(Workshop!P$3:P$603, A174, Workshop!R$3:R$603)
+SUMIF(Fish!G$3:G$616, A174, Fish!I$3:I$616)
+SUMIF(Fish!J$3:J$616, A174, Fish!L$3:L$616)</f>
        <v>0</v>
      </c>
      <c r="E174">
        <f t="shared" si="28"/>
        <v>12</v>
      </c>
      <c r="F174">
        <f t="shared" si="29"/>
        <v>12</v>
      </c>
      <c r="I174">
        <f t="shared" si="30"/>
        <v>0</v>
      </c>
      <c r="L174">
        <f t="shared" si="31"/>
        <v>0</v>
      </c>
      <c r="O174">
        <f t="shared" si="32"/>
        <v>0</v>
      </c>
      <c r="R174">
        <f t="shared" si="33"/>
        <v>0</v>
      </c>
      <c r="S174" t="str">
        <f>IF(OR(
AND(NOT(ISBLANK(G174)),
IFERROR(VLOOKUP(G174, Crops!$A$3:$B$616, 2, FALSE),
IFERROR(VLOOKUP(G174, Trees!$A$3:$B$615, 2, FALSE),
IFERROR(VLOOKUP(G174, Animals!$A$3:$B$616, 2, FALSE),
IFERROR(VLOOKUP(G174, Gear!$A$3:$B$614, 2, FALSE),
IFERROR(VLOOKUP(G174, Workshop!$A$3:$B$604, 2, FALSE), 0))))) &lt; H174),
AND(NOT(ISBLANK(J174)),
IFERROR(VLOOKUP(J174, Crops!$A$3:$B$616, 2, FALSE),
IFERROR(VLOOKUP(J174, Trees!$A$3:$B$615, 2, FALSE),
IFERROR(VLOOKUP(J174, Animals!$A$3:$B$616, 2, FALSE),
IFERROR(VLOOKUP(J174, Gear!$A$3:$B$614, 2, FALSE),
IFERROR(VLOOKUP(J174, Workshop!$A$3:$B$604, 2, FALSE), 0))))) &lt; K174),
AND(NOT(ISBLANK(M174)),
IFERROR(VLOOKUP(M174, Crops!$A$3:$B$616, 2, FALSE),
IFERROR(VLOOKUP(M174, Trees!$A$3:$B$615, 2, FALSE),
IFERROR(VLOOKUP(M174, Animals!$A$3:$B$616, 2, FALSE),
IFERROR(VLOOKUP(M174, Gear!$A$3:$B$614, 2, FALSE),
IFERROR(VLOOKUP(M174, Workshop!$A$3:$B$604, 2, FALSE), 0))))) &lt; N174)), "X", "")</f>
        <v/>
      </c>
    </row>
    <row r="175" spans="2:19" x14ac:dyDescent="0.25">
      <c r="B175">
        <v>0</v>
      </c>
      <c r="C175">
        <f t="shared" si="27"/>
        <v>12</v>
      </c>
      <c r="D175">
        <f>SUMIF(Animals!G$3:G$616, A175, Animals!F$3:F$616)
+SUMIF(Gear!G$3:G$614, A175, Gear!F$3:F$614)
+SUMIF(Gear!H$3:H$614, A175, Gear!F$3:F$614)
+SUMIF(Gear!I$3:I$614, A175, Gear!F$3:F$614)
+SUMIF(Workshop!G$3:G$603, A175, Workshop!I$3:I$603)
+SUMIF(Workshop!J$3:J$603, A175, Workshop!L$3:L$603)
+SUMIF(Workshop!M$3:M$603, A175, Workshop!O$3:O$603)
+SUMIF(Workshop!P$3:P$603, A175, Workshop!R$3:R$603)
+SUMIF(Fish!G$3:G$616, A175, Fish!I$3:I$616)
+SUMIF(Fish!J$3:J$616, A175, Fish!L$3:L$616)</f>
        <v>0</v>
      </c>
      <c r="E175">
        <f t="shared" si="28"/>
        <v>12</v>
      </c>
      <c r="F175">
        <f t="shared" si="29"/>
        <v>12</v>
      </c>
      <c r="I175">
        <f t="shared" si="30"/>
        <v>0</v>
      </c>
      <c r="L175">
        <f t="shared" si="31"/>
        <v>0</v>
      </c>
      <c r="O175">
        <f t="shared" si="32"/>
        <v>0</v>
      </c>
      <c r="R175">
        <f t="shared" si="33"/>
        <v>0</v>
      </c>
      <c r="S175" t="str">
        <f>IF(OR(
AND(NOT(ISBLANK(G175)),
IFERROR(VLOOKUP(G175, Crops!$A$3:$B$616, 2, FALSE),
IFERROR(VLOOKUP(G175, Trees!$A$3:$B$615, 2, FALSE),
IFERROR(VLOOKUP(G175, Animals!$A$3:$B$616, 2, FALSE),
IFERROR(VLOOKUP(G175, Gear!$A$3:$B$614, 2, FALSE),
IFERROR(VLOOKUP(G175, Workshop!$A$3:$B$604, 2, FALSE), 0))))) &lt; H175),
AND(NOT(ISBLANK(J175)),
IFERROR(VLOOKUP(J175, Crops!$A$3:$B$616, 2, FALSE),
IFERROR(VLOOKUP(J175, Trees!$A$3:$B$615, 2, FALSE),
IFERROR(VLOOKUP(J175, Animals!$A$3:$B$616, 2, FALSE),
IFERROR(VLOOKUP(J175, Gear!$A$3:$B$614, 2, FALSE),
IFERROR(VLOOKUP(J175, Workshop!$A$3:$B$604, 2, FALSE), 0))))) &lt; K175),
AND(NOT(ISBLANK(M175)),
IFERROR(VLOOKUP(M175, Crops!$A$3:$B$616, 2, FALSE),
IFERROR(VLOOKUP(M175, Trees!$A$3:$B$615, 2, FALSE),
IFERROR(VLOOKUP(M175, Animals!$A$3:$B$616, 2, FALSE),
IFERROR(VLOOKUP(M175, Gear!$A$3:$B$614, 2, FALSE),
IFERROR(VLOOKUP(M175, Workshop!$A$3:$B$604, 2, FALSE), 0))))) &lt; N175)), "X", "")</f>
        <v/>
      </c>
    </row>
    <row r="176" spans="2:19" x14ac:dyDescent="0.25">
      <c r="B176">
        <v>0</v>
      </c>
      <c r="C176">
        <f t="shared" si="27"/>
        <v>12</v>
      </c>
      <c r="D176">
        <f>SUMIF(Animals!G$3:G$616, A176, Animals!F$3:F$616)
+SUMIF(Gear!G$3:G$614, A176, Gear!F$3:F$614)
+SUMIF(Gear!H$3:H$614, A176, Gear!F$3:F$614)
+SUMIF(Gear!I$3:I$614, A176, Gear!F$3:F$614)
+SUMIF(Workshop!G$3:G$603, A176, Workshop!I$3:I$603)
+SUMIF(Workshop!J$3:J$603, A176, Workshop!L$3:L$603)
+SUMIF(Workshop!M$3:M$603, A176, Workshop!O$3:O$603)
+SUMIF(Workshop!P$3:P$603, A176, Workshop!R$3:R$603)
+SUMIF(Fish!G$3:G$616, A176, Fish!I$3:I$616)
+SUMIF(Fish!J$3:J$616, A176, Fish!L$3:L$616)</f>
        <v>0</v>
      </c>
      <c r="E176">
        <f t="shared" si="28"/>
        <v>12</v>
      </c>
      <c r="F176">
        <f t="shared" si="29"/>
        <v>12</v>
      </c>
      <c r="I176">
        <f t="shared" si="30"/>
        <v>0</v>
      </c>
      <c r="L176">
        <f t="shared" si="31"/>
        <v>0</v>
      </c>
      <c r="O176">
        <f t="shared" si="32"/>
        <v>0</v>
      </c>
      <c r="R176">
        <f t="shared" si="33"/>
        <v>0</v>
      </c>
      <c r="S176" t="str">
        <f>IF(OR(
AND(NOT(ISBLANK(G176)),
IFERROR(VLOOKUP(G176, Crops!$A$3:$B$616, 2, FALSE),
IFERROR(VLOOKUP(G176, Trees!$A$3:$B$615, 2, FALSE),
IFERROR(VLOOKUP(G176, Animals!$A$3:$B$616, 2, FALSE),
IFERROR(VLOOKUP(G176, Gear!$A$3:$B$614, 2, FALSE),
IFERROR(VLOOKUP(G176, Workshop!$A$3:$B$604, 2, FALSE), 0))))) &lt; H176),
AND(NOT(ISBLANK(J176)),
IFERROR(VLOOKUP(J176, Crops!$A$3:$B$616, 2, FALSE),
IFERROR(VLOOKUP(J176, Trees!$A$3:$B$615, 2, FALSE),
IFERROR(VLOOKUP(J176, Animals!$A$3:$B$616, 2, FALSE),
IFERROR(VLOOKUP(J176, Gear!$A$3:$B$614, 2, FALSE),
IFERROR(VLOOKUP(J176, Workshop!$A$3:$B$604, 2, FALSE), 0))))) &lt; K176),
AND(NOT(ISBLANK(M176)),
IFERROR(VLOOKUP(M176, Crops!$A$3:$B$616, 2, FALSE),
IFERROR(VLOOKUP(M176, Trees!$A$3:$B$615, 2, FALSE),
IFERROR(VLOOKUP(M176, Animals!$A$3:$B$616, 2, FALSE),
IFERROR(VLOOKUP(M176, Gear!$A$3:$B$614, 2, FALSE),
IFERROR(VLOOKUP(M176, Workshop!$A$3:$B$604, 2, FALSE), 0))))) &lt; N176)), "X", "")</f>
        <v/>
      </c>
    </row>
    <row r="177" spans="2:19" x14ac:dyDescent="0.25">
      <c r="B177">
        <v>0</v>
      </c>
      <c r="C177">
        <f t="shared" si="27"/>
        <v>12</v>
      </c>
      <c r="D177">
        <f>SUMIF(Animals!G$3:G$616, A177, Animals!F$3:F$616)
+SUMIF(Gear!G$3:G$614, A177, Gear!F$3:F$614)
+SUMIF(Gear!H$3:H$614, A177, Gear!F$3:F$614)
+SUMIF(Gear!I$3:I$614, A177, Gear!F$3:F$614)
+SUMIF(Workshop!G$3:G$603, A177, Workshop!I$3:I$603)
+SUMIF(Workshop!J$3:J$603, A177, Workshop!L$3:L$603)
+SUMIF(Workshop!M$3:M$603, A177, Workshop!O$3:O$603)
+SUMIF(Workshop!P$3:P$603, A177, Workshop!R$3:R$603)
+SUMIF(Fish!G$3:G$616, A177, Fish!I$3:I$616)
+SUMIF(Fish!J$3:J$616, A177, Fish!L$3:L$616)</f>
        <v>0</v>
      </c>
      <c r="E177">
        <f t="shared" si="28"/>
        <v>12</v>
      </c>
      <c r="F177">
        <f t="shared" si="29"/>
        <v>12</v>
      </c>
      <c r="I177">
        <f t="shared" si="30"/>
        <v>0</v>
      </c>
      <c r="L177">
        <f t="shared" si="31"/>
        <v>0</v>
      </c>
      <c r="O177">
        <f t="shared" si="32"/>
        <v>0</v>
      </c>
      <c r="R177">
        <f t="shared" si="33"/>
        <v>0</v>
      </c>
      <c r="S177" t="str">
        <f>IF(OR(
AND(NOT(ISBLANK(G177)),
IFERROR(VLOOKUP(G177, Crops!$A$3:$B$616, 2, FALSE),
IFERROR(VLOOKUP(G177, Trees!$A$3:$B$615, 2, FALSE),
IFERROR(VLOOKUP(G177, Animals!$A$3:$B$616, 2, FALSE),
IFERROR(VLOOKUP(G177, Gear!$A$3:$B$614, 2, FALSE),
IFERROR(VLOOKUP(G177, Workshop!$A$3:$B$604, 2, FALSE), 0))))) &lt; H177),
AND(NOT(ISBLANK(J177)),
IFERROR(VLOOKUP(J177, Crops!$A$3:$B$616, 2, FALSE),
IFERROR(VLOOKUP(J177, Trees!$A$3:$B$615, 2, FALSE),
IFERROR(VLOOKUP(J177, Animals!$A$3:$B$616, 2, FALSE),
IFERROR(VLOOKUP(J177, Gear!$A$3:$B$614, 2, FALSE),
IFERROR(VLOOKUP(J177, Workshop!$A$3:$B$604, 2, FALSE), 0))))) &lt; K177),
AND(NOT(ISBLANK(M177)),
IFERROR(VLOOKUP(M177, Crops!$A$3:$B$616, 2, FALSE),
IFERROR(VLOOKUP(M177, Trees!$A$3:$B$615, 2, FALSE),
IFERROR(VLOOKUP(M177, Animals!$A$3:$B$616, 2, FALSE),
IFERROR(VLOOKUP(M177, Gear!$A$3:$B$614, 2, FALSE),
IFERROR(VLOOKUP(M177, Workshop!$A$3:$B$604, 2, FALSE), 0))))) &lt; N177)), "X", "")</f>
        <v/>
      </c>
    </row>
    <row r="178" spans="2:19" x14ac:dyDescent="0.25">
      <c r="B178">
        <v>0</v>
      </c>
      <c r="C178">
        <f t="shared" si="27"/>
        <v>12</v>
      </c>
      <c r="D178">
        <f>SUMIF(Animals!G$3:G$616, A178, Animals!F$3:F$616)
+SUMIF(Gear!G$3:G$614, A178, Gear!F$3:F$614)
+SUMIF(Gear!H$3:H$614, A178, Gear!F$3:F$614)
+SUMIF(Gear!I$3:I$614, A178, Gear!F$3:F$614)
+SUMIF(Workshop!G$3:G$603, A178, Workshop!I$3:I$603)
+SUMIF(Workshop!J$3:J$603, A178, Workshop!L$3:L$603)
+SUMIF(Workshop!M$3:M$603, A178, Workshop!O$3:O$603)
+SUMIF(Workshop!P$3:P$603, A178, Workshop!R$3:R$603)
+SUMIF(Fish!G$3:G$616, A178, Fish!I$3:I$616)
+SUMIF(Fish!J$3:J$616, A178, Fish!L$3:L$616)</f>
        <v>0</v>
      </c>
      <c r="E178">
        <f t="shared" si="28"/>
        <v>12</v>
      </c>
      <c r="F178">
        <f t="shared" si="29"/>
        <v>12</v>
      </c>
      <c r="I178">
        <f t="shared" si="30"/>
        <v>0</v>
      </c>
      <c r="L178">
        <f t="shared" si="31"/>
        <v>0</v>
      </c>
      <c r="O178">
        <f t="shared" si="32"/>
        <v>0</v>
      </c>
      <c r="R178">
        <f t="shared" si="33"/>
        <v>0</v>
      </c>
      <c r="S178" t="str">
        <f>IF(OR(
AND(NOT(ISBLANK(G178)),
IFERROR(VLOOKUP(G178, Crops!$A$3:$B$616, 2, FALSE),
IFERROR(VLOOKUP(G178, Trees!$A$3:$B$615, 2, FALSE),
IFERROR(VLOOKUP(G178, Animals!$A$3:$B$616, 2, FALSE),
IFERROR(VLOOKUP(G178, Gear!$A$3:$B$614, 2, FALSE),
IFERROR(VLOOKUP(G178, Workshop!$A$3:$B$604, 2, FALSE), 0))))) &lt; H178),
AND(NOT(ISBLANK(J178)),
IFERROR(VLOOKUP(J178, Crops!$A$3:$B$616, 2, FALSE),
IFERROR(VLOOKUP(J178, Trees!$A$3:$B$615, 2, FALSE),
IFERROR(VLOOKUP(J178, Animals!$A$3:$B$616, 2, FALSE),
IFERROR(VLOOKUP(J178, Gear!$A$3:$B$614, 2, FALSE),
IFERROR(VLOOKUP(J178, Workshop!$A$3:$B$604, 2, FALSE), 0))))) &lt; K178),
AND(NOT(ISBLANK(M178)),
IFERROR(VLOOKUP(M178, Crops!$A$3:$B$616, 2, FALSE),
IFERROR(VLOOKUP(M178, Trees!$A$3:$B$615, 2, FALSE),
IFERROR(VLOOKUP(M178, Animals!$A$3:$B$616, 2, FALSE),
IFERROR(VLOOKUP(M178, Gear!$A$3:$B$614, 2, FALSE),
IFERROR(VLOOKUP(M178, Workshop!$A$3:$B$604, 2, FALSE), 0))))) &lt; N178)), "X", "")</f>
        <v/>
      </c>
    </row>
    <row r="179" spans="2:19" x14ac:dyDescent="0.25">
      <c r="B179">
        <v>0</v>
      </c>
      <c r="C179">
        <f t="shared" si="27"/>
        <v>12</v>
      </c>
      <c r="D179">
        <f>SUMIF(Animals!G$3:G$616, A179, Animals!F$3:F$616)
+SUMIF(Gear!G$3:G$614, A179, Gear!F$3:F$614)
+SUMIF(Gear!H$3:H$614, A179, Gear!F$3:F$614)
+SUMIF(Gear!I$3:I$614, A179, Gear!F$3:F$614)
+SUMIF(Workshop!G$3:G$603, A179, Workshop!I$3:I$603)
+SUMIF(Workshop!J$3:J$603, A179, Workshop!L$3:L$603)
+SUMIF(Workshop!M$3:M$603, A179, Workshop!O$3:O$603)
+SUMIF(Workshop!P$3:P$603, A179, Workshop!R$3:R$603)
+SUMIF(Fish!G$3:G$616, A179, Fish!I$3:I$616)
+SUMIF(Fish!J$3:J$616, A179, Fish!L$3:L$616)</f>
        <v>0</v>
      </c>
      <c r="E179">
        <f t="shared" si="28"/>
        <v>12</v>
      </c>
      <c r="F179">
        <f t="shared" si="29"/>
        <v>12</v>
      </c>
      <c r="I179">
        <f t="shared" si="30"/>
        <v>0</v>
      </c>
      <c r="L179">
        <f t="shared" si="31"/>
        <v>0</v>
      </c>
      <c r="O179">
        <f t="shared" si="32"/>
        <v>0</v>
      </c>
      <c r="R179">
        <f t="shared" si="33"/>
        <v>0</v>
      </c>
      <c r="S179" t="str">
        <f>IF(OR(
AND(NOT(ISBLANK(G179)),
IFERROR(VLOOKUP(G179, Crops!$A$3:$B$616, 2, FALSE),
IFERROR(VLOOKUP(G179, Trees!$A$3:$B$615, 2, FALSE),
IFERROR(VLOOKUP(G179, Animals!$A$3:$B$616, 2, FALSE),
IFERROR(VLOOKUP(G179, Gear!$A$3:$B$614, 2, FALSE),
IFERROR(VLOOKUP(G179, Workshop!$A$3:$B$604, 2, FALSE), 0))))) &lt; H179),
AND(NOT(ISBLANK(J179)),
IFERROR(VLOOKUP(J179, Crops!$A$3:$B$616, 2, FALSE),
IFERROR(VLOOKUP(J179, Trees!$A$3:$B$615, 2, FALSE),
IFERROR(VLOOKUP(J179, Animals!$A$3:$B$616, 2, FALSE),
IFERROR(VLOOKUP(J179, Gear!$A$3:$B$614, 2, FALSE),
IFERROR(VLOOKUP(J179, Workshop!$A$3:$B$604, 2, FALSE), 0))))) &lt; K179),
AND(NOT(ISBLANK(M179)),
IFERROR(VLOOKUP(M179, Crops!$A$3:$B$616, 2, FALSE),
IFERROR(VLOOKUP(M179, Trees!$A$3:$B$615, 2, FALSE),
IFERROR(VLOOKUP(M179, Animals!$A$3:$B$616, 2, FALSE),
IFERROR(VLOOKUP(M179, Gear!$A$3:$B$614, 2, FALSE),
IFERROR(VLOOKUP(M179, Workshop!$A$3:$B$604, 2, FALSE), 0))))) &lt; N179)), "X", "")</f>
        <v/>
      </c>
    </row>
    <row r="180" spans="2:19" x14ac:dyDescent="0.25">
      <c r="B180">
        <v>0</v>
      </c>
      <c r="C180">
        <f t="shared" si="27"/>
        <v>12</v>
      </c>
      <c r="D180">
        <f>SUMIF(Animals!G$3:G$616, A180, Animals!F$3:F$616)
+SUMIF(Gear!G$3:G$614, A180, Gear!F$3:F$614)
+SUMIF(Gear!H$3:H$614, A180, Gear!F$3:F$614)
+SUMIF(Gear!I$3:I$614, A180, Gear!F$3:F$614)
+SUMIF(Workshop!G$3:G$603, A180, Workshop!I$3:I$603)
+SUMIF(Workshop!J$3:J$603, A180, Workshop!L$3:L$603)
+SUMIF(Workshop!M$3:M$603, A180, Workshop!O$3:O$603)
+SUMIF(Workshop!P$3:P$603, A180, Workshop!R$3:R$603)
+SUMIF(Fish!G$3:G$616, A180, Fish!I$3:I$616)
+SUMIF(Fish!J$3:J$616, A180, Fish!L$3:L$616)</f>
        <v>0</v>
      </c>
      <c r="E180">
        <f t="shared" si="28"/>
        <v>12</v>
      </c>
      <c r="F180">
        <f t="shared" si="29"/>
        <v>12</v>
      </c>
      <c r="I180">
        <f t="shared" si="30"/>
        <v>0</v>
      </c>
      <c r="L180">
        <f t="shared" si="31"/>
        <v>0</v>
      </c>
      <c r="O180">
        <f t="shared" si="32"/>
        <v>0</v>
      </c>
      <c r="R180">
        <f t="shared" si="33"/>
        <v>0</v>
      </c>
      <c r="S180" t="str">
        <f>IF(OR(
AND(NOT(ISBLANK(G180)),
IFERROR(VLOOKUP(G180, Crops!$A$3:$B$616, 2, FALSE),
IFERROR(VLOOKUP(G180, Trees!$A$3:$B$615, 2, FALSE),
IFERROR(VLOOKUP(G180, Animals!$A$3:$B$616, 2, FALSE),
IFERROR(VLOOKUP(G180, Gear!$A$3:$B$614, 2, FALSE),
IFERROR(VLOOKUP(G180, Workshop!$A$3:$B$604, 2, FALSE), 0))))) &lt; H180),
AND(NOT(ISBLANK(J180)),
IFERROR(VLOOKUP(J180, Crops!$A$3:$B$616, 2, FALSE),
IFERROR(VLOOKUP(J180, Trees!$A$3:$B$615, 2, FALSE),
IFERROR(VLOOKUP(J180, Animals!$A$3:$B$616, 2, FALSE),
IFERROR(VLOOKUP(J180, Gear!$A$3:$B$614, 2, FALSE),
IFERROR(VLOOKUP(J180, Workshop!$A$3:$B$604, 2, FALSE), 0))))) &lt; K180),
AND(NOT(ISBLANK(M180)),
IFERROR(VLOOKUP(M180, Crops!$A$3:$B$616, 2, FALSE),
IFERROR(VLOOKUP(M180, Trees!$A$3:$B$615, 2, FALSE),
IFERROR(VLOOKUP(M180, Animals!$A$3:$B$616, 2, FALSE),
IFERROR(VLOOKUP(M180, Gear!$A$3:$B$614, 2, FALSE),
IFERROR(VLOOKUP(M180, Workshop!$A$3:$B$604, 2, FALSE), 0))))) &lt; N180)), "X", "")</f>
        <v/>
      </c>
    </row>
    <row r="181" spans="2:19" x14ac:dyDescent="0.25">
      <c r="B181">
        <v>0</v>
      </c>
      <c r="C181">
        <f t="shared" ref="C181:C244" si="34">$G$1</f>
        <v>12</v>
      </c>
      <c r="D181">
        <f>SUMIF(Animals!G$3:G$616, A181, Animals!F$3:F$616)
+SUMIF(Gear!G$3:G$614, A181, Gear!F$3:F$614)
+SUMIF(Gear!H$3:H$614, A181, Gear!F$3:F$614)
+SUMIF(Gear!I$3:I$614, A181, Gear!F$3:F$614)
+SUMIF(Workshop!G$3:G$603, A181, Workshop!I$3:I$603)
+SUMIF(Workshop!J$3:J$603, A181, Workshop!L$3:L$603)
+SUMIF(Workshop!M$3:M$603, A181, Workshop!O$3:O$603)
+SUMIF(Workshop!P$3:P$603, A181, Workshop!R$3:R$603)
+SUMIF(Fish!G$3:G$616, A181, Fish!I$3:I$616)
+SUMIF(Fish!J$3:J$616, A181, Fish!L$3:L$616)</f>
        <v>0</v>
      </c>
      <c r="E181">
        <f t="shared" ref="E181:E244" si="35">SUM(C181:D181)</f>
        <v>12</v>
      </c>
      <c r="F181">
        <f t="shared" si="29"/>
        <v>12</v>
      </c>
      <c r="I181">
        <f t="shared" si="30"/>
        <v>0</v>
      </c>
      <c r="L181">
        <f t="shared" si="31"/>
        <v>0</v>
      </c>
      <c r="O181">
        <f t="shared" si="32"/>
        <v>0</v>
      </c>
      <c r="R181">
        <f t="shared" si="33"/>
        <v>0</v>
      </c>
      <c r="S181" t="str">
        <f>IF(OR(
AND(NOT(ISBLANK(G181)),
IFERROR(VLOOKUP(G181, Crops!$A$3:$B$616, 2, FALSE),
IFERROR(VLOOKUP(G181, Trees!$A$3:$B$615, 2, FALSE),
IFERROR(VLOOKUP(G181, Animals!$A$3:$B$616, 2, FALSE),
IFERROR(VLOOKUP(G181, Gear!$A$3:$B$614, 2, FALSE),
IFERROR(VLOOKUP(G181, Workshop!$A$3:$B$604, 2, FALSE), 0))))) &lt; H181),
AND(NOT(ISBLANK(J181)),
IFERROR(VLOOKUP(J181, Crops!$A$3:$B$616, 2, FALSE),
IFERROR(VLOOKUP(J181, Trees!$A$3:$B$615, 2, FALSE),
IFERROR(VLOOKUP(J181, Animals!$A$3:$B$616, 2, FALSE),
IFERROR(VLOOKUP(J181, Gear!$A$3:$B$614, 2, FALSE),
IFERROR(VLOOKUP(J181, Workshop!$A$3:$B$604, 2, FALSE), 0))))) &lt; K181),
AND(NOT(ISBLANK(M181)),
IFERROR(VLOOKUP(M181, Crops!$A$3:$B$616, 2, FALSE),
IFERROR(VLOOKUP(M181, Trees!$A$3:$B$615, 2, FALSE),
IFERROR(VLOOKUP(M181, Animals!$A$3:$B$616, 2, FALSE),
IFERROR(VLOOKUP(M181, Gear!$A$3:$B$614, 2, FALSE),
IFERROR(VLOOKUP(M181, Workshop!$A$3:$B$604, 2, FALSE), 0))))) &lt; N181)), "X", "")</f>
        <v/>
      </c>
    </row>
    <row r="182" spans="2:19" x14ac:dyDescent="0.25">
      <c r="B182">
        <v>0</v>
      </c>
      <c r="C182">
        <f t="shared" si="34"/>
        <v>12</v>
      </c>
      <c r="D182">
        <f>SUMIF(Animals!G$3:G$616, A182, Animals!F$3:F$616)
+SUMIF(Gear!G$3:G$614, A182, Gear!F$3:F$614)
+SUMIF(Gear!H$3:H$614, A182, Gear!F$3:F$614)
+SUMIF(Gear!I$3:I$614, A182, Gear!F$3:F$614)
+SUMIF(Workshop!G$3:G$603, A182, Workshop!I$3:I$603)
+SUMIF(Workshop!J$3:J$603, A182, Workshop!L$3:L$603)
+SUMIF(Workshop!M$3:M$603, A182, Workshop!O$3:O$603)
+SUMIF(Workshop!P$3:P$603, A182, Workshop!R$3:R$603)
+SUMIF(Fish!G$3:G$616, A182, Fish!I$3:I$616)
+SUMIF(Fish!J$3:J$616, A182, Fish!L$3:L$616)</f>
        <v>0</v>
      </c>
      <c r="E182">
        <f t="shared" si="35"/>
        <v>12</v>
      </c>
      <c r="F182">
        <f t="shared" si="29"/>
        <v>12</v>
      </c>
      <c r="I182">
        <f t="shared" si="30"/>
        <v>0</v>
      </c>
      <c r="L182">
        <f t="shared" si="31"/>
        <v>0</v>
      </c>
      <c r="O182">
        <f t="shared" si="32"/>
        <v>0</v>
      </c>
      <c r="R182">
        <f t="shared" si="33"/>
        <v>0</v>
      </c>
      <c r="S182" t="str">
        <f>IF(OR(
AND(NOT(ISBLANK(G182)),
IFERROR(VLOOKUP(G182, Crops!$A$3:$B$616, 2, FALSE),
IFERROR(VLOOKUP(G182, Trees!$A$3:$B$615, 2, FALSE),
IFERROR(VLOOKUP(G182, Animals!$A$3:$B$616, 2, FALSE),
IFERROR(VLOOKUP(G182, Gear!$A$3:$B$614, 2, FALSE),
IFERROR(VLOOKUP(G182, Workshop!$A$3:$B$604, 2, FALSE), 0))))) &lt; H182),
AND(NOT(ISBLANK(J182)),
IFERROR(VLOOKUP(J182, Crops!$A$3:$B$616, 2, FALSE),
IFERROR(VLOOKUP(J182, Trees!$A$3:$B$615, 2, FALSE),
IFERROR(VLOOKUP(J182, Animals!$A$3:$B$616, 2, FALSE),
IFERROR(VLOOKUP(J182, Gear!$A$3:$B$614, 2, FALSE),
IFERROR(VLOOKUP(J182, Workshop!$A$3:$B$604, 2, FALSE), 0))))) &lt; K182),
AND(NOT(ISBLANK(M182)),
IFERROR(VLOOKUP(M182, Crops!$A$3:$B$616, 2, FALSE),
IFERROR(VLOOKUP(M182, Trees!$A$3:$B$615, 2, FALSE),
IFERROR(VLOOKUP(M182, Animals!$A$3:$B$616, 2, FALSE),
IFERROR(VLOOKUP(M182, Gear!$A$3:$B$614, 2, FALSE),
IFERROR(VLOOKUP(M182, Workshop!$A$3:$B$604, 2, FALSE), 0))))) &lt; N182)), "X", "")</f>
        <v/>
      </c>
    </row>
    <row r="183" spans="2:19" x14ac:dyDescent="0.25">
      <c r="B183">
        <v>0</v>
      </c>
      <c r="C183">
        <f t="shared" si="34"/>
        <v>12</v>
      </c>
      <c r="D183">
        <f>SUMIF(Animals!G$3:G$616, A183, Animals!F$3:F$616)
+SUMIF(Gear!G$3:G$614, A183, Gear!F$3:F$614)
+SUMIF(Gear!H$3:H$614, A183, Gear!F$3:F$614)
+SUMIF(Gear!I$3:I$614, A183, Gear!F$3:F$614)
+SUMIF(Workshop!G$3:G$603, A183, Workshop!I$3:I$603)
+SUMIF(Workshop!J$3:J$603, A183, Workshop!L$3:L$603)
+SUMIF(Workshop!M$3:M$603, A183, Workshop!O$3:O$603)
+SUMIF(Workshop!P$3:P$603, A183, Workshop!R$3:R$603)
+SUMIF(Fish!G$3:G$616, A183, Fish!I$3:I$616)
+SUMIF(Fish!J$3:J$616, A183, Fish!L$3:L$616)</f>
        <v>0</v>
      </c>
      <c r="E183">
        <f t="shared" si="35"/>
        <v>12</v>
      </c>
      <c r="F183">
        <f t="shared" ref="F183:F246" si="36">MAX(0, E183-B183)</f>
        <v>12</v>
      </c>
      <c r="I183">
        <f t="shared" ref="I183:I246" si="37">H183*F183</f>
        <v>0</v>
      </c>
      <c r="L183">
        <f t="shared" ref="L183:L246" si="38">F183*K183</f>
        <v>0</v>
      </c>
      <c r="O183">
        <f t="shared" ref="O183:O246" si="39">F183*N183</f>
        <v>0</v>
      </c>
      <c r="R183">
        <f t="shared" si="33"/>
        <v>0</v>
      </c>
      <c r="S183" t="str">
        <f>IF(OR(
AND(NOT(ISBLANK(G183)),
IFERROR(VLOOKUP(G183, Crops!$A$3:$B$616, 2, FALSE),
IFERROR(VLOOKUP(G183, Trees!$A$3:$B$615, 2, FALSE),
IFERROR(VLOOKUP(G183, Animals!$A$3:$B$616, 2, FALSE),
IFERROR(VLOOKUP(G183, Gear!$A$3:$B$614, 2, FALSE),
IFERROR(VLOOKUP(G183, Workshop!$A$3:$B$604, 2, FALSE), 0))))) &lt; H183),
AND(NOT(ISBLANK(J183)),
IFERROR(VLOOKUP(J183, Crops!$A$3:$B$616, 2, FALSE),
IFERROR(VLOOKUP(J183, Trees!$A$3:$B$615, 2, FALSE),
IFERROR(VLOOKUP(J183, Animals!$A$3:$B$616, 2, FALSE),
IFERROR(VLOOKUP(J183, Gear!$A$3:$B$614, 2, FALSE),
IFERROR(VLOOKUP(J183, Workshop!$A$3:$B$604, 2, FALSE), 0))))) &lt; K183),
AND(NOT(ISBLANK(M183)),
IFERROR(VLOOKUP(M183, Crops!$A$3:$B$616, 2, FALSE),
IFERROR(VLOOKUP(M183, Trees!$A$3:$B$615, 2, FALSE),
IFERROR(VLOOKUP(M183, Animals!$A$3:$B$616, 2, FALSE),
IFERROR(VLOOKUP(M183, Gear!$A$3:$B$614, 2, FALSE),
IFERROR(VLOOKUP(M183, Workshop!$A$3:$B$604, 2, FALSE), 0))))) &lt; N183)), "X", "")</f>
        <v/>
      </c>
    </row>
    <row r="184" spans="2:19" x14ac:dyDescent="0.25">
      <c r="B184">
        <v>0</v>
      </c>
      <c r="C184">
        <f t="shared" si="34"/>
        <v>12</v>
      </c>
      <c r="D184">
        <f>SUMIF(Animals!G$3:G$616, A184, Animals!F$3:F$616)
+SUMIF(Gear!G$3:G$614, A184, Gear!F$3:F$614)
+SUMIF(Gear!H$3:H$614, A184, Gear!F$3:F$614)
+SUMIF(Gear!I$3:I$614, A184, Gear!F$3:F$614)
+SUMIF(Workshop!G$3:G$603, A184, Workshop!I$3:I$603)
+SUMIF(Workshop!J$3:J$603, A184, Workshop!L$3:L$603)
+SUMIF(Workshop!M$3:M$603, A184, Workshop!O$3:O$603)
+SUMIF(Workshop!P$3:P$603, A184, Workshop!R$3:R$603)
+SUMIF(Fish!G$3:G$616, A184, Fish!I$3:I$616)
+SUMIF(Fish!J$3:J$616, A184, Fish!L$3:L$616)</f>
        <v>0</v>
      </c>
      <c r="E184">
        <f t="shared" si="35"/>
        <v>12</v>
      </c>
      <c r="F184">
        <f t="shared" si="36"/>
        <v>12</v>
      </c>
      <c r="I184">
        <f t="shared" si="37"/>
        <v>0</v>
      </c>
      <c r="L184">
        <f t="shared" si="38"/>
        <v>0</v>
      </c>
      <c r="O184">
        <f t="shared" si="39"/>
        <v>0</v>
      </c>
      <c r="R184">
        <f t="shared" si="33"/>
        <v>0</v>
      </c>
      <c r="S184" t="str">
        <f>IF(OR(
AND(NOT(ISBLANK(G184)),
IFERROR(VLOOKUP(G184, Crops!$A$3:$B$616, 2, FALSE),
IFERROR(VLOOKUP(G184, Trees!$A$3:$B$615, 2, FALSE),
IFERROR(VLOOKUP(G184, Animals!$A$3:$B$616, 2, FALSE),
IFERROR(VLOOKUP(G184, Gear!$A$3:$B$614, 2, FALSE),
IFERROR(VLOOKUP(G184, Workshop!$A$3:$B$604, 2, FALSE), 0))))) &lt; H184),
AND(NOT(ISBLANK(J184)),
IFERROR(VLOOKUP(J184, Crops!$A$3:$B$616, 2, FALSE),
IFERROR(VLOOKUP(J184, Trees!$A$3:$B$615, 2, FALSE),
IFERROR(VLOOKUP(J184, Animals!$A$3:$B$616, 2, FALSE),
IFERROR(VLOOKUP(J184, Gear!$A$3:$B$614, 2, FALSE),
IFERROR(VLOOKUP(J184, Workshop!$A$3:$B$604, 2, FALSE), 0))))) &lt; K184),
AND(NOT(ISBLANK(M184)),
IFERROR(VLOOKUP(M184, Crops!$A$3:$B$616, 2, FALSE),
IFERROR(VLOOKUP(M184, Trees!$A$3:$B$615, 2, FALSE),
IFERROR(VLOOKUP(M184, Animals!$A$3:$B$616, 2, FALSE),
IFERROR(VLOOKUP(M184, Gear!$A$3:$B$614, 2, FALSE),
IFERROR(VLOOKUP(M184, Workshop!$A$3:$B$604, 2, FALSE), 0))))) &lt; N184)), "X", "")</f>
        <v/>
      </c>
    </row>
    <row r="185" spans="2:19" x14ac:dyDescent="0.25">
      <c r="B185">
        <v>0</v>
      </c>
      <c r="C185">
        <f t="shared" si="34"/>
        <v>12</v>
      </c>
      <c r="D185">
        <f>SUMIF(Animals!G$3:G$616, A185, Animals!F$3:F$616)
+SUMIF(Gear!G$3:G$614, A185, Gear!F$3:F$614)
+SUMIF(Gear!H$3:H$614, A185, Gear!F$3:F$614)
+SUMIF(Gear!I$3:I$614, A185, Gear!F$3:F$614)
+SUMIF(Workshop!G$3:G$603, A185, Workshop!I$3:I$603)
+SUMIF(Workshop!J$3:J$603, A185, Workshop!L$3:L$603)
+SUMIF(Workshop!M$3:M$603, A185, Workshop!O$3:O$603)
+SUMIF(Workshop!P$3:P$603, A185, Workshop!R$3:R$603)
+SUMIF(Fish!G$3:G$616, A185, Fish!I$3:I$616)
+SUMIF(Fish!J$3:J$616, A185, Fish!L$3:L$616)</f>
        <v>0</v>
      </c>
      <c r="E185">
        <f t="shared" si="35"/>
        <v>12</v>
      </c>
      <c r="F185">
        <f t="shared" si="36"/>
        <v>12</v>
      </c>
      <c r="I185">
        <f t="shared" si="37"/>
        <v>0</v>
      </c>
      <c r="L185">
        <f t="shared" si="38"/>
        <v>0</v>
      </c>
      <c r="O185">
        <f t="shared" si="39"/>
        <v>0</v>
      </c>
      <c r="R185">
        <f t="shared" si="33"/>
        <v>0</v>
      </c>
      <c r="S185" t="str">
        <f>IF(OR(
AND(NOT(ISBLANK(G185)),
IFERROR(VLOOKUP(G185, Crops!$A$3:$B$616, 2, FALSE),
IFERROR(VLOOKUP(G185, Trees!$A$3:$B$615, 2, FALSE),
IFERROR(VLOOKUP(G185, Animals!$A$3:$B$616, 2, FALSE),
IFERROR(VLOOKUP(G185, Gear!$A$3:$B$614, 2, FALSE),
IFERROR(VLOOKUP(G185, Workshop!$A$3:$B$604, 2, FALSE), 0))))) &lt; H185),
AND(NOT(ISBLANK(J185)),
IFERROR(VLOOKUP(J185, Crops!$A$3:$B$616, 2, FALSE),
IFERROR(VLOOKUP(J185, Trees!$A$3:$B$615, 2, FALSE),
IFERROR(VLOOKUP(J185, Animals!$A$3:$B$616, 2, FALSE),
IFERROR(VLOOKUP(J185, Gear!$A$3:$B$614, 2, FALSE),
IFERROR(VLOOKUP(J185, Workshop!$A$3:$B$604, 2, FALSE), 0))))) &lt; K185),
AND(NOT(ISBLANK(M185)),
IFERROR(VLOOKUP(M185, Crops!$A$3:$B$616, 2, FALSE),
IFERROR(VLOOKUP(M185, Trees!$A$3:$B$615, 2, FALSE),
IFERROR(VLOOKUP(M185, Animals!$A$3:$B$616, 2, FALSE),
IFERROR(VLOOKUP(M185, Gear!$A$3:$B$614, 2, FALSE),
IFERROR(VLOOKUP(M185, Workshop!$A$3:$B$604, 2, FALSE), 0))))) &lt; N185)), "X", "")</f>
        <v/>
      </c>
    </row>
    <row r="186" spans="2:19" x14ac:dyDescent="0.25">
      <c r="B186">
        <v>0</v>
      </c>
      <c r="C186">
        <f t="shared" si="34"/>
        <v>12</v>
      </c>
      <c r="D186">
        <f>SUMIF(Animals!G$3:G$616, A186, Animals!F$3:F$616)
+SUMIF(Gear!G$3:G$614, A186, Gear!F$3:F$614)
+SUMIF(Gear!H$3:H$614, A186, Gear!F$3:F$614)
+SUMIF(Gear!I$3:I$614, A186, Gear!F$3:F$614)
+SUMIF(Workshop!G$3:G$603, A186, Workshop!I$3:I$603)
+SUMIF(Workshop!J$3:J$603, A186, Workshop!L$3:L$603)
+SUMIF(Workshop!M$3:M$603, A186, Workshop!O$3:O$603)
+SUMIF(Workshop!P$3:P$603, A186, Workshop!R$3:R$603)
+SUMIF(Fish!G$3:G$616, A186, Fish!I$3:I$616)
+SUMIF(Fish!J$3:J$616, A186, Fish!L$3:L$616)</f>
        <v>0</v>
      </c>
      <c r="E186">
        <f t="shared" si="35"/>
        <v>12</v>
      </c>
      <c r="F186">
        <f t="shared" si="36"/>
        <v>12</v>
      </c>
      <c r="I186">
        <f t="shared" si="37"/>
        <v>0</v>
      </c>
      <c r="L186">
        <f t="shared" si="38"/>
        <v>0</v>
      </c>
      <c r="O186">
        <f t="shared" si="39"/>
        <v>0</v>
      </c>
      <c r="R186">
        <f t="shared" si="33"/>
        <v>0</v>
      </c>
      <c r="S186" t="str">
        <f>IF(OR(
AND(NOT(ISBLANK(G186)),
IFERROR(VLOOKUP(G186, Crops!$A$3:$B$616, 2, FALSE),
IFERROR(VLOOKUP(G186, Trees!$A$3:$B$615, 2, FALSE),
IFERROR(VLOOKUP(G186, Animals!$A$3:$B$616, 2, FALSE),
IFERROR(VLOOKUP(G186, Gear!$A$3:$B$614, 2, FALSE),
IFERROR(VLOOKUP(G186, Workshop!$A$3:$B$604, 2, FALSE), 0))))) &lt; H186),
AND(NOT(ISBLANK(J186)),
IFERROR(VLOOKUP(J186, Crops!$A$3:$B$616, 2, FALSE),
IFERROR(VLOOKUP(J186, Trees!$A$3:$B$615, 2, FALSE),
IFERROR(VLOOKUP(J186, Animals!$A$3:$B$616, 2, FALSE),
IFERROR(VLOOKUP(J186, Gear!$A$3:$B$614, 2, FALSE),
IFERROR(VLOOKUP(J186, Workshop!$A$3:$B$604, 2, FALSE), 0))))) &lt; K186),
AND(NOT(ISBLANK(M186)),
IFERROR(VLOOKUP(M186, Crops!$A$3:$B$616, 2, FALSE),
IFERROR(VLOOKUP(M186, Trees!$A$3:$B$615, 2, FALSE),
IFERROR(VLOOKUP(M186, Animals!$A$3:$B$616, 2, FALSE),
IFERROR(VLOOKUP(M186, Gear!$A$3:$B$614, 2, FALSE),
IFERROR(VLOOKUP(M186, Workshop!$A$3:$B$604, 2, FALSE), 0))))) &lt; N186)), "X", "")</f>
        <v/>
      </c>
    </row>
    <row r="187" spans="2:19" x14ac:dyDescent="0.25">
      <c r="B187">
        <v>0</v>
      </c>
      <c r="C187">
        <f t="shared" si="34"/>
        <v>12</v>
      </c>
      <c r="D187">
        <f>SUMIF(Animals!G$3:G$616, A187, Animals!F$3:F$616)
+SUMIF(Gear!G$3:G$614, A187, Gear!F$3:F$614)
+SUMIF(Gear!H$3:H$614, A187, Gear!F$3:F$614)
+SUMIF(Gear!I$3:I$614, A187, Gear!F$3:F$614)
+SUMIF(Workshop!G$3:G$603, A187, Workshop!I$3:I$603)
+SUMIF(Workshop!J$3:J$603, A187, Workshop!L$3:L$603)
+SUMIF(Workshop!M$3:M$603, A187, Workshop!O$3:O$603)
+SUMIF(Workshop!P$3:P$603, A187, Workshop!R$3:R$603)
+SUMIF(Fish!G$3:G$616, A187, Fish!I$3:I$616)
+SUMIF(Fish!J$3:J$616, A187, Fish!L$3:L$616)</f>
        <v>0</v>
      </c>
      <c r="E187">
        <f t="shared" si="35"/>
        <v>12</v>
      </c>
      <c r="F187">
        <f t="shared" si="36"/>
        <v>12</v>
      </c>
      <c r="I187">
        <f t="shared" si="37"/>
        <v>0</v>
      </c>
      <c r="L187">
        <f t="shared" si="38"/>
        <v>0</v>
      </c>
      <c r="O187">
        <f t="shared" si="39"/>
        <v>0</v>
      </c>
      <c r="R187">
        <f t="shared" ref="R187:R250" si="40">F187*Q187</f>
        <v>0</v>
      </c>
      <c r="S187" t="str">
        <f>IF(OR(
AND(NOT(ISBLANK(G187)),
IFERROR(VLOOKUP(G187, Crops!$A$3:$B$616, 2, FALSE),
IFERROR(VLOOKUP(G187, Trees!$A$3:$B$615, 2, FALSE),
IFERROR(VLOOKUP(G187, Animals!$A$3:$B$616, 2, FALSE),
IFERROR(VLOOKUP(G187, Gear!$A$3:$B$614, 2, FALSE),
IFERROR(VLOOKUP(G187, Workshop!$A$3:$B$604, 2, FALSE), 0))))) &lt; H187),
AND(NOT(ISBLANK(J187)),
IFERROR(VLOOKUP(J187, Crops!$A$3:$B$616, 2, FALSE),
IFERROR(VLOOKUP(J187, Trees!$A$3:$B$615, 2, FALSE),
IFERROR(VLOOKUP(J187, Animals!$A$3:$B$616, 2, FALSE),
IFERROR(VLOOKUP(J187, Gear!$A$3:$B$614, 2, FALSE),
IFERROR(VLOOKUP(J187, Workshop!$A$3:$B$604, 2, FALSE), 0))))) &lt; K187),
AND(NOT(ISBLANK(M187)),
IFERROR(VLOOKUP(M187, Crops!$A$3:$B$616, 2, FALSE),
IFERROR(VLOOKUP(M187, Trees!$A$3:$B$615, 2, FALSE),
IFERROR(VLOOKUP(M187, Animals!$A$3:$B$616, 2, FALSE),
IFERROR(VLOOKUP(M187, Gear!$A$3:$B$614, 2, FALSE),
IFERROR(VLOOKUP(M187, Workshop!$A$3:$B$604, 2, FALSE), 0))))) &lt; N187)), "X", "")</f>
        <v/>
      </c>
    </row>
    <row r="188" spans="2:19" x14ac:dyDescent="0.25">
      <c r="B188">
        <v>0</v>
      </c>
      <c r="C188">
        <f t="shared" si="34"/>
        <v>12</v>
      </c>
      <c r="D188">
        <f>SUMIF(Animals!G$3:G$616, A188, Animals!F$3:F$616)
+SUMIF(Gear!G$3:G$614, A188, Gear!F$3:F$614)
+SUMIF(Gear!H$3:H$614, A188, Gear!F$3:F$614)
+SUMIF(Gear!I$3:I$614, A188, Gear!F$3:F$614)
+SUMIF(Workshop!G$3:G$603, A188, Workshop!I$3:I$603)
+SUMIF(Workshop!J$3:J$603, A188, Workshop!L$3:L$603)
+SUMIF(Workshop!M$3:M$603, A188, Workshop!O$3:O$603)
+SUMIF(Workshop!P$3:P$603, A188, Workshop!R$3:R$603)
+SUMIF(Fish!G$3:G$616, A188, Fish!I$3:I$616)
+SUMIF(Fish!J$3:J$616, A188, Fish!L$3:L$616)</f>
        <v>0</v>
      </c>
      <c r="E188">
        <f t="shared" si="35"/>
        <v>12</v>
      </c>
      <c r="F188">
        <f t="shared" si="36"/>
        <v>12</v>
      </c>
      <c r="I188">
        <f t="shared" si="37"/>
        <v>0</v>
      </c>
      <c r="L188">
        <f t="shared" si="38"/>
        <v>0</v>
      </c>
      <c r="O188">
        <f t="shared" si="39"/>
        <v>0</v>
      </c>
      <c r="R188">
        <f t="shared" si="40"/>
        <v>0</v>
      </c>
      <c r="S188" t="str">
        <f>IF(OR(
AND(NOT(ISBLANK(G188)),
IFERROR(VLOOKUP(G188, Crops!$A$3:$B$616, 2, FALSE),
IFERROR(VLOOKUP(G188, Trees!$A$3:$B$615, 2, FALSE),
IFERROR(VLOOKUP(G188, Animals!$A$3:$B$616, 2, FALSE),
IFERROR(VLOOKUP(G188, Gear!$A$3:$B$614, 2, FALSE),
IFERROR(VLOOKUP(G188, Workshop!$A$3:$B$604, 2, FALSE), 0))))) &lt; H188),
AND(NOT(ISBLANK(J188)),
IFERROR(VLOOKUP(J188, Crops!$A$3:$B$616, 2, FALSE),
IFERROR(VLOOKUP(J188, Trees!$A$3:$B$615, 2, FALSE),
IFERROR(VLOOKUP(J188, Animals!$A$3:$B$616, 2, FALSE),
IFERROR(VLOOKUP(J188, Gear!$A$3:$B$614, 2, FALSE),
IFERROR(VLOOKUP(J188, Workshop!$A$3:$B$604, 2, FALSE), 0))))) &lt; K188),
AND(NOT(ISBLANK(M188)),
IFERROR(VLOOKUP(M188, Crops!$A$3:$B$616, 2, FALSE),
IFERROR(VLOOKUP(M188, Trees!$A$3:$B$615, 2, FALSE),
IFERROR(VLOOKUP(M188, Animals!$A$3:$B$616, 2, FALSE),
IFERROR(VLOOKUP(M188, Gear!$A$3:$B$614, 2, FALSE),
IFERROR(VLOOKUP(M188, Workshop!$A$3:$B$604, 2, FALSE), 0))))) &lt; N188)), "X", "")</f>
        <v/>
      </c>
    </row>
    <row r="189" spans="2:19" x14ac:dyDescent="0.25">
      <c r="B189">
        <v>0</v>
      </c>
      <c r="C189">
        <f t="shared" si="34"/>
        <v>12</v>
      </c>
      <c r="D189">
        <f>SUMIF(Animals!G$3:G$616, A189, Animals!F$3:F$616)
+SUMIF(Gear!G$3:G$614, A189, Gear!F$3:F$614)
+SUMIF(Gear!H$3:H$614, A189, Gear!F$3:F$614)
+SUMIF(Gear!I$3:I$614, A189, Gear!F$3:F$614)
+SUMIF(Workshop!G$3:G$603, A189, Workshop!I$3:I$603)
+SUMIF(Workshop!J$3:J$603, A189, Workshop!L$3:L$603)
+SUMIF(Workshop!M$3:M$603, A189, Workshop!O$3:O$603)
+SUMIF(Workshop!P$3:P$603, A189, Workshop!R$3:R$603)
+SUMIF(Fish!G$3:G$616, A189, Fish!I$3:I$616)
+SUMIF(Fish!J$3:J$616, A189, Fish!L$3:L$616)</f>
        <v>0</v>
      </c>
      <c r="E189">
        <f t="shared" si="35"/>
        <v>12</v>
      </c>
      <c r="F189">
        <f t="shared" si="36"/>
        <v>12</v>
      </c>
      <c r="I189">
        <f t="shared" si="37"/>
        <v>0</v>
      </c>
      <c r="L189">
        <f t="shared" si="38"/>
        <v>0</v>
      </c>
      <c r="O189">
        <f t="shared" si="39"/>
        <v>0</v>
      </c>
      <c r="R189">
        <f t="shared" si="40"/>
        <v>0</v>
      </c>
      <c r="S189" t="str">
        <f>IF(OR(
AND(NOT(ISBLANK(G189)),
IFERROR(VLOOKUP(G189, Crops!$A$3:$B$616, 2, FALSE),
IFERROR(VLOOKUP(G189, Trees!$A$3:$B$615, 2, FALSE),
IFERROR(VLOOKUP(G189, Animals!$A$3:$B$616, 2, FALSE),
IFERROR(VLOOKUP(G189, Gear!$A$3:$B$614, 2, FALSE),
IFERROR(VLOOKUP(G189, Workshop!$A$3:$B$604, 2, FALSE), 0))))) &lt; H189),
AND(NOT(ISBLANK(J189)),
IFERROR(VLOOKUP(J189, Crops!$A$3:$B$616, 2, FALSE),
IFERROR(VLOOKUP(J189, Trees!$A$3:$B$615, 2, FALSE),
IFERROR(VLOOKUP(J189, Animals!$A$3:$B$616, 2, FALSE),
IFERROR(VLOOKUP(J189, Gear!$A$3:$B$614, 2, FALSE),
IFERROR(VLOOKUP(J189, Workshop!$A$3:$B$604, 2, FALSE), 0))))) &lt; K189),
AND(NOT(ISBLANK(M189)),
IFERROR(VLOOKUP(M189, Crops!$A$3:$B$616, 2, FALSE),
IFERROR(VLOOKUP(M189, Trees!$A$3:$B$615, 2, FALSE),
IFERROR(VLOOKUP(M189, Animals!$A$3:$B$616, 2, FALSE),
IFERROR(VLOOKUP(M189, Gear!$A$3:$B$614, 2, FALSE),
IFERROR(VLOOKUP(M189, Workshop!$A$3:$B$604, 2, FALSE), 0))))) &lt; N189)), "X", "")</f>
        <v/>
      </c>
    </row>
    <row r="190" spans="2:19" x14ac:dyDescent="0.25">
      <c r="B190">
        <v>0</v>
      </c>
      <c r="C190">
        <f t="shared" si="34"/>
        <v>12</v>
      </c>
      <c r="D190">
        <f>SUMIF(Animals!G$3:G$616, A190, Animals!F$3:F$616)
+SUMIF(Gear!G$3:G$614, A190, Gear!F$3:F$614)
+SUMIF(Gear!H$3:H$614, A190, Gear!F$3:F$614)
+SUMIF(Gear!I$3:I$614, A190, Gear!F$3:F$614)
+SUMIF(Workshop!G$3:G$603, A190, Workshop!I$3:I$603)
+SUMIF(Workshop!J$3:J$603, A190, Workshop!L$3:L$603)
+SUMIF(Workshop!M$3:M$603, A190, Workshop!O$3:O$603)
+SUMIF(Workshop!P$3:P$603, A190, Workshop!R$3:R$603)
+SUMIF(Fish!G$3:G$616, A190, Fish!I$3:I$616)
+SUMIF(Fish!J$3:J$616, A190, Fish!L$3:L$616)</f>
        <v>0</v>
      </c>
      <c r="E190">
        <f t="shared" si="35"/>
        <v>12</v>
      </c>
      <c r="F190">
        <f t="shared" si="36"/>
        <v>12</v>
      </c>
      <c r="I190">
        <f t="shared" si="37"/>
        <v>0</v>
      </c>
      <c r="L190">
        <f t="shared" si="38"/>
        <v>0</v>
      </c>
      <c r="O190">
        <f t="shared" si="39"/>
        <v>0</v>
      </c>
      <c r="R190">
        <f t="shared" si="40"/>
        <v>0</v>
      </c>
      <c r="S190" t="str">
        <f>IF(OR(
AND(NOT(ISBLANK(G190)),
IFERROR(VLOOKUP(G190, Crops!$A$3:$B$616, 2, FALSE),
IFERROR(VLOOKUP(G190, Trees!$A$3:$B$615, 2, FALSE),
IFERROR(VLOOKUP(G190, Animals!$A$3:$B$616, 2, FALSE),
IFERROR(VLOOKUP(G190, Gear!$A$3:$B$614, 2, FALSE),
IFERROR(VLOOKUP(G190, Workshop!$A$3:$B$604, 2, FALSE), 0))))) &lt; H190),
AND(NOT(ISBLANK(J190)),
IFERROR(VLOOKUP(J190, Crops!$A$3:$B$616, 2, FALSE),
IFERROR(VLOOKUP(J190, Trees!$A$3:$B$615, 2, FALSE),
IFERROR(VLOOKUP(J190, Animals!$A$3:$B$616, 2, FALSE),
IFERROR(VLOOKUP(J190, Gear!$A$3:$B$614, 2, FALSE),
IFERROR(VLOOKUP(J190, Workshop!$A$3:$B$604, 2, FALSE), 0))))) &lt; K190),
AND(NOT(ISBLANK(M190)),
IFERROR(VLOOKUP(M190, Crops!$A$3:$B$616, 2, FALSE),
IFERROR(VLOOKUP(M190, Trees!$A$3:$B$615, 2, FALSE),
IFERROR(VLOOKUP(M190, Animals!$A$3:$B$616, 2, FALSE),
IFERROR(VLOOKUP(M190, Gear!$A$3:$B$614, 2, FALSE),
IFERROR(VLOOKUP(M190, Workshop!$A$3:$B$604, 2, FALSE), 0))))) &lt; N190)), "X", "")</f>
        <v/>
      </c>
    </row>
    <row r="191" spans="2:19" x14ac:dyDescent="0.25">
      <c r="B191">
        <v>0</v>
      </c>
      <c r="C191">
        <f t="shared" si="34"/>
        <v>12</v>
      </c>
      <c r="D191">
        <f>SUMIF(Animals!G$3:G$616, A191, Animals!F$3:F$616)
+SUMIF(Gear!G$3:G$614, A191, Gear!F$3:F$614)
+SUMIF(Gear!H$3:H$614, A191, Gear!F$3:F$614)
+SUMIF(Gear!I$3:I$614, A191, Gear!F$3:F$614)
+SUMIF(Workshop!G$3:G$603, A191, Workshop!I$3:I$603)
+SUMIF(Workshop!J$3:J$603, A191, Workshop!L$3:L$603)
+SUMIF(Workshop!M$3:M$603, A191, Workshop!O$3:O$603)
+SUMIF(Workshop!P$3:P$603, A191, Workshop!R$3:R$603)
+SUMIF(Fish!G$3:G$616, A191, Fish!I$3:I$616)
+SUMIF(Fish!J$3:J$616, A191, Fish!L$3:L$616)</f>
        <v>0</v>
      </c>
      <c r="E191">
        <f t="shared" si="35"/>
        <v>12</v>
      </c>
      <c r="F191">
        <f t="shared" si="36"/>
        <v>12</v>
      </c>
      <c r="I191">
        <f t="shared" si="37"/>
        <v>0</v>
      </c>
      <c r="L191">
        <f t="shared" si="38"/>
        <v>0</v>
      </c>
      <c r="O191">
        <f t="shared" si="39"/>
        <v>0</v>
      </c>
      <c r="R191">
        <f t="shared" si="40"/>
        <v>0</v>
      </c>
      <c r="S191" t="str">
        <f>IF(OR(
AND(NOT(ISBLANK(G191)),
IFERROR(VLOOKUP(G191, Crops!$A$3:$B$616, 2, FALSE),
IFERROR(VLOOKUP(G191, Trees!$A$3:$B$615, 2, FALSE),
IFERROR(VLOOKUP(G191, Animals!$A$3:$B$616, 2, FALSE),
IFERROR(VLOOKUP(G191, Gear!$A$3:$B$614, 2, FALSE),
IFERROR(VLOOKUP(G191, Workshop!$A$3:$B$604, 2, FALSE), 0))))) &lt; H191),
AND(NOT(ISBLANK(J191)),
IFERROR(VLOOKUP(J191, Crops!$A$3:$B$616, 2, FALSE),
IFERROR(VLOOKUP(J191, Trees!$A$3:$B$615, 2, FALSE),
IFERROR(VLOOKUP(J191, Animals!$A$3:$B$616, 2, FALSE),
IFERROR(VLOOKUP(J191, Gear!$A$3:$B$614, 2, FALSE),
IFERROR(VLOOKUP(J191, Workshop!$A$3:$B$604, 2, FALSE), 0))))) &lt; K191),
AND(NOT(ISBLANK(M191)),
IFERROR(VLOOKUP(M191, Crops!$A$3:$B$616, 2, FALSE),
IFERROR(VLOOKUP(M191, Trees!$A$3:$B$615, 2, FALSE),
IFERROR(VLOOKUP(M191, Animals!$A$3:$B$616, 2, FALSE),
IFERROR(VLOOKUP(M191, Gear!$A$3:$B$614, 2, FALSE),
IFERROR(VLOOKUP(M191, Workshop!$A$3:$B$604, 2, FALSE), 0))))) &lt; N191)), "X", "")</f>
        <v/>
      </c>
    </row>
    <row r="192" spans="2:19" x14ac:dyDescent="0.25">
      <c r="B192">
        <v>0</v>
      </c>
      <c r="C192">
        <f t="shared" si="34"/>
        <v>12</v>
      </c>
      <c r="D192">
        <f>SUMIF(Animals!G$3:G$616, A192, Animals!F$3:F$616)
+SUMIF(Gear!G$3:G$614, A192, Gear!F$3:F$614)
+SUMIF(Gear!H$3:H$614, A192, Gear!F$3:F$614)
+SUMIF(Gear!I$3:I$614, A192, Gear!F$3:F$614)
+SUMIF(Workshop!G$3:G$603, A192, Workshop!I$3:I$603)
+SUMIF(Workshop!J$3:J$603, A192, Workshop!L$3:L$603)
+SUMIF(Workshop!M$3:M$603, A192, Workshop!O$3:O$603)
+SUMIF(Workshop!P$3:P$603, A192, Workshop!R$3:R$603)
+SUMIF(Fish!G$3:G$616, A192, Fish!I$3:I$616)
+SUMIF(Fish!J$3:J$616, A192, Fish!L$3:L$616)</f>
        <v>0</v>
      </c>
      <c r="E192">
        <f t="shared" si="35"/>
        <v>12</v>
      </c>
      <c r="F192">
        <f t="shared" si="36"/>
        <v>12</v>
      </c>
      <c r="I192">
        <f t="shared" si="37"/>
        <v>0</v>
      </c>
      <c r="L192">
        <f t="shared" si="38"/>
        <v>0</v>
      </c>
      <c r="O192">
        <f t="shared" si="39"/>
        <v>0</v>
      </c>
      <c r="R192">
        <f t="shared" si="40"/>
        <v>0</v>
      </c>
      <c r="S192" t="str">
        <f>IF(OR(
AND(NOT(ISBLANK(G192)),
IFERROR(VLOOKUP(G192, Crops!$A$3:$B$616, 2, FALSE),
IFERROR(VLOOKUP(G192, Trees!$A$3:$B$615, 2, FALSE),
IFERROR(VLOOKUP(G192, Animals!$A$3:$B$616, 2, FALSE),
IFERROR(VLOOKUP(G192, Gear!$A$3:$B$614, 2, FALSE),
IFERROR(VLOOKUP(G192, Workshop!$A$3:$B$604, 2, FALSE), 0))))) &lt; H192),
AND(NOT(ISBLANK(J192)),
IFERROR(VLOOKUP(J192, Crops!$A$3:$B$616, 2, FALSE),
IFERROR(VLOOKUP(J192, Trees!$A$3:$B$615, 2, FALSE),
IFERROR(VLOOKUP(J192, Animals!$A$3:$B$616, 2, FALSE),
IFERROR(VLOOKUP(J192, Gear!$A$3:$B$614, 2, FALSE),
IFERROR(VLOOKUP(J192, Workshop!$A$3:$B$604, 2, FALSE), 0))))) &lt; K192),
AND(NOT(ISBLANK(M192)),
IFERROR(VLOOKUP(M192, Crops!$A$3:$B$616, 2, FALSE),
IFERROR(VLOOKUP(M192, Trees!$A$3:$B$615, 2, FALSE),
IFERROR(VLOOKUP(M192, Animals!$A$3:$B$616, 2, FALSE),
IFERROR(VLOOKUP(M192, Gear!$A$3:$B$614, 2, FALSE),
IFERROR(VLOOKUP(M192, Workshop!$A$3:$B$604, 2, FALSE), 0))))) &lt; N192)), "X", "")</f>
        <v/>
      </c>
    </row>
    <row r="193" spans="2:19" x14ac:dyDescent="0.25">
      <c r="B193">
        <v>0</v>
      </c>
      <c r="C193">
        <f t="shared" si="34"/>
        <v>12</v>
      </c>
      <c r="D193">
        <f>SUMIF(Animals!G$3:G$616, A193, Animals!F$3:F$616)
+SUMIF(Gear!G$3:G$614, A193, Gear!F$3:F$614)
+SUMIF(Gear!H$3:H$614, A193, Gear!F$3:F$614)
+SUMIF(Gear!I$3:I$614, A193, Gear!F$3:F$614)
+SUMIF(Workshop!G$3:G$603, A193, Workshop!I$3:I$603)
+SUMIF(Workshop!J$3:J$603, A193, Workshop!L$3:L$603)
+SUMIF(Workshop!M$3:M$603, A193, Workshop!O$3:O$603)
+SUMIF(Workshop!P$3:P$603, A193, Workshop!R$3:R$603)
+SUMIF(Fish!G$3:G$616, A193, Fish!I$3:I$616)
+SUMIF(Fish!J$3:J$616, A193, Fish!L$3:L$616)</f>
        <v>0</v>
      </c>
      <c r="E193">
        <f t="shared" si="35"/>
        <v>12</v>
      </c>
      <c r="F193">
        <f t="shared" si="36"/>
        <v>12</v>
      </c>
      <c r="I193">
        <f t="shared" si="37"/>
        <v>0</v>
      </c>
      <c r="L193">
        <f t="shared" si="38"/>
        <v>0</v>
      </c>
      <c r="O193">
        <f t="shared" si="39"/>
        <v>0</v>
      </c>
      <c r="R193">
        <f t="shared" si="40"/>
        <v>0</v>
      </c>
      <c r="S193" t="str">
        <f>IF(OR(
AND(NOT(ISBLANK(G193)),
IFERROR(VLOOKUP(G193, Crops!$A$3:$B$616, 2, FALSE),
IFERROR(VLOOKUP(G193, Trees!$A$3:$B$615, 2, FALSE),
IFERROR(VLOOKUP(G193, Animals!$A$3:$B$616, 2, FALSE),
IFERROR(VLOOKUP(G193, Gear!$A$3:$B$614, 2, FALSE),
IFERROR(VLOOKUP(G193, Workshop!$A$3:$B$604, 2, FALSE), 0))))) &lt; H193),
AND(NOT(ISBLANK(J193)),
IFERROR(VLOOKUP(J193, Crops!$A$3:$B$616, 2, FALSE),
IFERROR(VLOOKUP(J193, Trees!$A$3:$B$615, 2, FALSE),
IFERROR(VLOOKUP(J193, Animals!$A$3:$B$616, 2, FALSE),
IFERROR(VLOOKUP(J193, Gear!$A$3:$B$614, 2, FALSE),
IFERROR(VLOOKUP(J193, Workshop!$A$3:$B$604, 2, FALSE), 0))))) &lt; K193),
AND(NOT(ISBLANK(M193)),
IFERROR(VLOOKUP(M193, Crops!$A$3:$B$616, 2, FALSE),
IFERROR(VLOOKUP(M193, Trees!$A$3:$B$615, 2, FALSE),
IFERROR(VLOOKUP(M193, Animals!$A$3:$B$616, 2, FALSE),
IFERROR(VLOOKUP(M193, Gear!$A$3:$B$614, 2, FALSE),
IFERROR(VLOOKUP(M193, Workshop!$A$3:$B$604, 2, FALSE), 0))))) &lt; N193)), "X", "")</f>
        <v/>
      </c>
    </row>
    <row r="194" spans="2:19" x14ac:dyDescent="0.25">
      <c r="B194">
        <v>0</v>
      </c>
      <c r="C194">
        <f t="shared" si="34"/>
        <v>12</v>
      </c>
      <c r="D194">
        <f>SUMIF(Animals!G$3:G$616, A194, Animals!F$3:F$616)
+SUMIF(Gear!G$3:G$614, A194, Gear!F$3:F$614)
+SUMIF(Gear!H$3:H$614, A194, Gear!F$3:F$614)
+SUMIF(Gear!I$3:I$614, A194, Gear!F$3:F$614)
+SUMIF(Workshop!G$3:G$603, A194, Workshop!I$3:I$603)
+SUMIF(Workshop!J$3:J$603, A194, Workshop!L$3:L$603)
+SUMIF(Workshop!M$3:M$603, A194, Workshop!O$3:O$603)
+SUMIF(Workshop!P$3:P$603, A194, Workshop!R$3:R$603)
+SUMIF(Fish!G$3:G$616, A194, Fish!I$3:I$616)
+SUMIF(Fish!J$3:J$616, A194, Fish!L$3:L$616)</f>
        <v>0</v>
      </c>
      <c r="E194">
        <f t="shared" si="35"/>
        <v>12</v>
      </c>
      <c r="F194">
        <f t="shared" si="36"/>
        <v>12</v>
      </c>
      <c r="I194">
        <f t="shared" si="37"/>
        <v>0</v>
      </c>
      <c r="L194">
        <f t="shared" si="38"/>
        <v>0</v>
      </c>
      <c r="O194">
        <f t="shared" si="39"/>
        <v>0</v>
      </c>
      <c r="R194">
        <f t="shared" si="40"/>
        <v>0</v>
      </c>
      <c r="S194" t="str">
        <f>IF(OR(
AND(NOT(ISBLANK(G194)),
IFERROR(VLOOKUP(G194, Crops!$A$3:$B$616, 2, FALSE),
IFERROR(VLOOKUP(G194, Trees!$A$3:$B$615, 2, FALSE),
IFERROR(VLOOKUP(G194, Animals!$A$3:$B$616, 2, FALSE),
IFERROR(VLOOKUP(G194, Gear!$A$3:$B$614, 2, FALSE),
IFERROR(VLOOKUP(G194, Workshop!$A$3:$B$604, 2, FALSE), 0))))) &lt; H194),
AND(NOT(ISBLANK(J194)),
IFERROR(VLOOKUP(J194, Crops!$A$3:$B$616, 2, FALSE),
IFERROR(VLOOKUP(J194, Trees!$A$3:$B$615, 2, FALSE),
IFERROR(VLOOKUP(J194, Animals!$A$3:$B$616, 2, FALSE),
IFERROR(VLOOKUP(J194, Gear!$A$3:$B$614, 2, FALSE),
IFERROR(VLOOKUP(J194, Workshop!$A$3:$B$604, 2, FALSE), 0))))) &lt; K194),
AND(NOT(ISBLANK(M194)),
IFERROR(VLOOKUP(M194, Crops!$A$3:$B$616, 2, FALSE),
IFERROR(VLOOKUP(M194, Trees!$A$3:$B$615, 2, FALSE),
IFERROR(VLOOKUP(M194, Animals!$A$3:$B$616, 2, FALSE),
IFERROR(VLOOKUP(M194, Gear!$A$3:$B$614, 2, FALSE),
IFERROR(VLOOKUP(M194, Workshop!$A$3:$B$604, 2, FALSE), 0))))) &lt; N194)), "X", "")</f>
        <v/>
      </c>
    </row>
    <row r="195" spans="2:19" x14ac:dyDescent="0.25">
      <c r="B195">
        <v>0</v>
      </c>
      <c r="C195">
        <f t="shared" si="34"/>
        <v>12</v>
      </c>
      <c r="D195">
        <f>SUMIF(Animals!G$3:G$616, A195, Animals!F$3:F$616)
+SUMIF(Gear!G$3:G$614, A195, Gear!F$3:F$614)
+SUMIF(Gear!H$3:H$614, A195, Gear!F$3:F$614)
+SUMIF(Gear!I$3:I$614, A195, Gear!F$3:F$614)
+SUMIF(Workshop!G$3:G$603, A195, Workshop!I$3:I$603)
+SUMIF(Workshop!J$3:J$603, A195, Workshop!L$3:L$603)
+SUMIF(Workshop!M$3:M$603, A195, Workshop!O$3:O$603)
+SUMIF(Workshop!P$3:P$603, A195, Workshop!R$3:R$603)
+SUMIF(Fish!G$3:G$616, A195, Fish!I$3:I$616)
+SUMIF(Fish!J$3:J$616, A195, Fish!L$3:L$616)</f>
        <v>0</v>
      </c>
      <c r="E195">
        <f t="shared" si="35"/>
        <v>12</v>
      </c>
      <c r="F195">
        <f t="shared" si="36"/>
        <v>12</v>
      </c>
      <c r="I195">
        <f t="shared" si="37"/>
        <v>0</v>
      </c>
      <c r="L195">
        <f t="shared" si="38"/>
        <v>0</v>
      </c>
      <c r="O195">
        <f t="shared" si="39"/>
        <v>0</v>
      </c>
      <c r="R195">
        <f t="shared" si="40"/>
        <v>0</v>
      </c>
      <c r="S195" t="str">
        <f>IF(OR(
AND(NOT(ISBLANK(G195)),
IFERROR(VLOOKUP(G195, Crops!$A$3:$B$616, 2, FALSE),
IFERROR(VLOOKUP(G195, Trees!$A$3:$B$615, 2, FALSE),
IFERROR(VLOOKUP(G195, Animals!$A$3:$B$616, 2, FALSE),
IFERROR(VLOOKUP(G195, Gear!$A$3:$B$614, 2, FALSE),
IFERROR(VLOOKUP(G195, Workshop!$A$3:$B$604, 2, FALSE), 0))))) &lt; H195),
AND(NOT(ISBLANK(J195)),
IFERROR(VLOOKUP(J195, Crops!$A$3:$B$616, 2, FALSE),
IFERROR(VLOOKUP(J195, Trees!$A$3:$B$615, 2, FALSE),
IFERROR(VLOOKUP(J195, Animals!$A$3:$B$616, 2, FALSE),
IFERROR(VLOOKUP(J195, Gear!$A$3:$B$614, 2, FALSE),
IFERROR(VLOOKUP(J195, Workshop!$A$3:$B$604, 2, FALSE), 0))))) &lt; K195),
AND(NOT(ISBLANK(M195)),
IFERROR(VLOOKUP(M195, Crops!$A$3:$B$616, 2, FALSE),
IFERROR(VLOOKUP(M195, Trees!$A$3:$B$615, 2, FALSE),
IFERROR(VLOOKUP(M195, Animals!$A$3:$B$616, 2, FALSE),
IFERROR(VLOOKUP(M195, Gear!$A$3:$B$614, 2, FALSE),
IFERROR(VLOOKUP(M195, Workshop!$A$3:$B$604, 2, FALSE), 0))))) &lt; N195)), "X", "")</f>
        <v/>
      </c>
    </row>
    <row r="196" spans="2:19" x14ac:dyDescent="0.25">
      <c r="B196">
        <v>0</v>
      </c>
      <c r="C196">
        <f t="shared" si="34"/>
        <v>12</v>
      </c>
      <c r="D196">
        <f>SUMIF(Animals!G$3:G$616, A196, Animals!F$3:F$616)
+SUMIF(Gear!G$3:G$614, A196, Gear!F$3:F$614)
+SUMIF(Gear!H$3:H$614, A196, Gear!F$3:F$614)
+SUMIF(Gear!I$3:I$614, A196, Gear!F$3:F$614)
+SUMIF(Workshop!G$3:G$603, A196, Workshop!I$3:I$603)
+SUMIF(Workshop!J$3:J$603, A196, Workshop!L$3:L$603)
+SUMIF(Workshop!M$3:M$603, A196, Workshop!O$3:O$603)
+SUMIF(Workshop!P$3:P$603, A196, Workshop!R$3:R$603)
+SUMIF(Fish!G$3:G$616, A196, Fish!I$3:I$616)
+SUMIF(Fish!J$3:J$616, A196, Fish!L$3:L$616)</f>
        <v>0</v>
      </c>
      <c r="E196">
        <f t="shared" si="35"/>
        <v>12</v>
      </c>
      <c r="F196">
        <f t="shared" si="36"/>
        <v>12</v>
      </c>
      <c r="I196">
        <f t="shared" si="37"/>
        <v>0</v>
      </c>
      <c r="L196">
        <f t="shared" si="38"/>
        <v>0</v>
      </c>
      <c r="O196">
        <f t="shared" si="39"/>
        <v>0</v>
      </c>
      <c r="R196">
        <f t="shared" si="40"/>
        <v>0</v>
      </c>
      <c r="S196" t="str">
        <f>IF(OR(
AND(NOT(ISBLANK(G196)),
IFERROR(VLOOKUP(G196, Crops!$A$3:$B$616, 2, FALSE),
IFERROR(VLOOKUP(G196, Trees!$A$3:$B$615, 2, FALSE),
IFERROR(VLOOKUP(G196, Animals!$A$3:$B$616, 2, FALSE),
IFERROR(VLOOKUP(G196, Gear!$A$3:$B$614, 2, FALSE),
IFERROR(VLOOKUP(G196, Workshop!$A$3:$B$604, 2, FALSE), 0))))) &lt; H196),
AND(NOT(ISBLANK(J196)),
IFERROR(VLOOKUP(J196, Crops!$A$3:$B$616, 2, FALSE),
IFERROR(VLOOKUP(J196, Trees!$A$3:$B$615, 2, FALSE),
IFERROR(VLOOKUP(J196, Animals!$A$3:$B$616, 2, FALSE),
IFERROR(VLOOKUP(J196, Gear!$A$3:$B$614, 2, FALSE),
IFERROR(VLOOKUP(J196, Workshop!$A$3:$B$604, 2, FALSE), 0))))) &lt; K196),
AND(NOT(ISBLANK(M196)),
IFERROR(VLOOKUP(M196, Crops!$A$3:$B$616, 2, FALSE),
IFERROR(VLOOKUP(M196, Trees!$A$3:$B$615, 2, FALSE),
IFERROR(VLOOKUP(M196, Animals!$A$3:$B$616, 2, FALSE),
IFERROR(VLOOKUP(M196, Gear!$A$3:$B$614, 2, FALSE),
IFERROR(VLOOKUP(M196, Workshop!$A$3:$B$604, 2, FALSE), 0))))) &lt; N196)), "X", "")</f>
        <v/>
      </c>
    </row>
    <row r="197" spans="2:19" x14ac:dyDescent="0.25">
      <c r="B197">
        <v>0</v>
      </c>
      <c r="C197">
        <f t="shared" si="34"/>
        <v>12</v>
      </c>
      <c r="D197">
        <f>SUMIF(Animals!G$3:G$616, A197, Animals!F$3:F$616)
+SUMIF(Gear!G$3:G$614, A197, Gear!F$3:F$614)
+SUMIF(Gear!H$3:H$614, A197, Gear!F$3:F$614)
+SUMIF(Gear!I$3:I$614, A197, Gear!F$3:F$614)
+SUMIF(Workshop!G$3:G$603, A197, Workshop!I$3:I$603)
+SUMIF(Workshop!J$3:J$603, A197, Workshop!L$3:L$603)
+SUMIF(Workshop!M$3:M$603, A197, Workshop!O$3:O$603)
+SUMIF(Workshop!P$3:P$603, A197, Workshop!R$3:R$603)
+SUMIF(Fish!G$3:G$616, A197, Fish!I$3:I$616)
+SUMIF(Fish!J$3:J$616, A197, Fish!L$3:L$616)</f>
        <v>0</v>
      </c>
      <c r="E197">
        <f t="shared" si="35"/>
        <v>12</v>
      </c>
      <c r="F197">
        <f t="shared" si="36"/>
        <v>12</v>
      </c>
      <c r="I197">
        <f t="shared" si="37"/>
        <v>0</v>
      </c>
      <c r="L197">
        <f t="shared" si="38"/>
        <v>0</v>
      </c>
      <c r="O197">
        <f t="shared" si="39"/>
        <v>0</v>
      </c>
      <c r="R197">
        <f t="shared" si="40"/>
        <v>0</v>
      </c>
      <c r="S197" t="str">
        <f>IF(OR(
AND(NOT(ISBLANK(G197)),
IFERROR(VLOOKUP(G197, Crops!$A$3:$B$616, 2, FALSE),
IFERROR(VLOOKUP(G197, Trees!$A$3:$B$615, 2, FALSE),
IFERROR(VLOOKUP(G197, Animals!$A$3:$B$616, 2, FALSE),
IFERROR(VLOOKUP(G197, Gear!$A$3:$B$614, 2, FALSE),
IFERROR(VLOOKUP(G197, Workshop!$A$3:$B$604, 2, FALSE), 0))))) &lt; H197),
AND(NOT(ISBLANK(J197)),
IFERROR(VLOOKUP(J197, Crops!$A$3:$B$616, 2, FALSE),
IFERROR(VLOOKUP(J197, Trees!$A$3:$B$615, 2, FALSE),
IFERROR(VLOOKUP(J197, Animals!$A$3:$B$616, 2, FALSE),
IFERROR(VLOOKUP(J197, Gear!$A$3:$B$614, 2, FALSE),
IFERROR(VLOOKUP(J197, Workshop!$A$3:$B$604, 2, FALSE), 0))))) &lt; K197),
AND(NOT(ISBLANK(M197)),
IFERROR(VLOOKUP(M197, Crops!$A$3:$B$616, 2, FALSE),
IFERROR(VLOOKUP(M197, Trees!$A$3:$B$615, 2, FALSE),
IFERROR(VLOOKUP(M197, Animals!$A$3:$B$616, 2, FALSE),
IFERROR(VLOOKUP(M197, Gear!$A$3:$B$614, 2, FALSE),
IFERROR(VLOOKUP(M197, Workshop!$A$3:$B$604, 2, FALSE), 0))))) &lt; N197)), "X", "")</f>
        <v/>
      </c>
    </row>
    <row r="198" spans="2:19" x14ac:dyDescent="0.25">
      <c r="B198">
        <v>0</v>
      </c>
      <c r="C198">
        <f t="shared" si="34"/>
        <v>12</v>
      </c>
      <c r="D198">
        <f>SUMIF(Animals!G$3:G$616, A198, Animals!F$3:F$616)
+SUMIF(Gear!G$3:G$614, A198, Gear!F$3:F$614)
+SUMIF(Gear!H$3:H$614, A198, Gear!F$3:F$614)
+SUMIF(Gear!I$3:I$614, A198, Gear!F$3:F$614)
+SUMIF(Workshop!G$3:G$603, A198, Workshop!I$3:I$603)
+SUMIF(Workshop!J$3:J$603, A198, Workshop!L$3:L$603)
+SUMIF(Workshop!M$3:M$603, A198, Workshop!O$3:O$603)
+SUMIF(Workshop!P$3:P$603, A198, Workshop!R$3:R$603)
+SUMIF(Fish!G$3:G$616, A198, Fish!I$3:I$616)
+SUMIF(Fish!J$3:J$616, A198, Fish!L$3:L$616)</f>
        <v>0</v>
      </c>
      <c r="E198">
        <f t="shared" si="35"/>
        <v>12</v>
      </c>
      <c r="F198">
        <f t="shared" si="36"/>
        <v>12</v>
      </c>
      <c r="I198">
        <f t="shared" si="37"/>
        <v>0</v>
      </c>
      <c r="L198">
        <f t="shared" si="38"/>
        <v>0</v>
      </c>
      <c r="O198">
        <f t="shared" si="39"/>
        <v>0</v>
      </c>
      <c r="R198">
        <f t="shared" si="40"/>
        <v>0</v>
      </c>
      <c r="S198" t="str">
        <f>IF(OR(
AND(NOT(ISBLANK(G198)),
IFERROR(VLOOKUP(G198, Crops!$A$3:$B$616, 2, FALSE),
IFERROR(VLOOKUP(G198, Trees!$A$3:$B$615, 2, FALSE),
IFERROR(VLOOKUP(G198, Animals!$A$3:$B$616, 2, FALSE),
IFERROR(VLOOKUP(G198, Gear!$A$3:$B$614, 2, FALSE),
IFERROR(VLOOKUP(G198, Workshop!$A$3:$B$604, 2, FALSE), 0))))) &lt; H198),
AND(NOT(ISBLANK(J198)),
IFERROR(VLOOKUP(J198, Crops!$A$3:$B$616, 2, FALSE),
IFERROR(VLOOKUP(J198, Trees!$A$3:$B$615, 2, FALSE),
IFERROR(VLOOKUP(J198, Animals!$A$3:$B$616, 2, FALSE),
IFERROR(VLOOKUP(J198, Gear!$A$3:$B$614, 2, FALSE),
IFERROR(VLOOKUP(J198, Workshop!$A$3:$B$604, 2, FALSE), 0))))) &lt; K198),
AND(NOT(ISBLANK(M198)),
IFERROR(VLOOKUP(M198, Crops!$A$3:$B$616, 2, FALSE),
IFERROR(VLOOKUP(M198, Trees!$A$3:$B$615, 2, FALSE),
IFERROR(VLOOKUP(M198, Animals!$A$3:$B$616, 2, FALSE),
IFERROR(VLOOKUP(M198, Gear!$A$3:$B$614, 2, FALSE),
IFERROR(VLOOKUP(M198, Workshop!$A$3:$B$604, 2, FALSE), 0))))) &lt; N198)), "X", "")</f>
        <v/>
      </c>
    </row>
    <row r="199" spans="2:19" x14ac:dyDescent="0.25">
      <c r="B199">
        <v>0</v>
      </c>
      <c r="C199">
        <f t="shared" si="34"/>
        <v>12</v>
      </c>
      <c r="D199">
        <f>SUMIF(Animals!G$3:G$616, A199, Animals!F$3:F$616)
+SUMIF(Gear!G$3:G$614, A199, Gear!F$3:F$614)
+SUMIF(Gear!H$3:H$614, A199, Gear!F$3:F$614)
+SUMIF(Gear!I$3:I$614, A199, Gear!F$3:F$614)
+SUMIF(Workshop!G$3:G$603, A199, Workshop!I$3:I$603)
+SUMIF(Workshop!J$3:J$603, A199, Workshop!L$3:L$603)
+SUMIF(Workshop!M$3:M$603, A199, Workshop!O$3:O$603)
+SUMIF(Workshop!P$3:P$603, A199, Workshop!R$3:R$603)
+SUMIF(Fish!G$3:G$616, A199, Fish!I$3:I$616)
+SUMIF(Fish!J$3:J$616, A199, Fish!L$3:L$616)</f>
        <v>0</v>
      </c>
      <c r="E199">
        <f t="shared" si="35"/>
        <v>12</v>
      </c>
      <c r="F199">
        <f t="shared" si="36"/>
        <v>12</v>
      </c>
      <c r="I199">
        <f t="shared" si="37"/>
        <v>0</v>
      </c>
      <c r="L199">
        <f t="shared" si="38"/>
        <v>0</v>
      </c>
      <c r="O199">
        <f t="shared" si="39"/>
        <v>0</v>
      </c>
      <c r="R199">
        <f t="shared" si="40"/>
        <v>0</v>
      </c>
      <c r="S199" t="str">
        <f>IF(OR(
AND(NOT(ISBLANK(G199)),
IFERROR(VLOOKUP(G199, Crops!$A$3:$B$616, 2, FALSE),
IFERROR(VLOOKUP(G199, Trees!$A$3:$B$615, 2, FALSE),
IFERROR(VLOOKUP(G199, Animals!$A$3:$B$616, 2, FALSE),
IFERROR(VLOOKUP(G199, Gear!$A$3:$B$614, 2, FALSE),
IFERROR(VLOOKUP(G199, Workshop!$A$3:$B$604, 2, FALSE), 0))))) &lt; H199),
AND(NOT(ISBLANK(J199)),
IFERROR(VLOOKUP(J199, Crops!$A$3:$B$616, 2, FALSE),
IFERROR(VLOOKUP(J199, Trees!$A$3:$B$615, 2, FALSE),
IFERROR(VLOOKUP(J199, Animals!$A$3:$B$616, 2, FALSE),
IFERROR(VLOOKUP(J199, Gear!$A$3:$B$614, 2, FALSE),
IFERROR(VLOOKUP(J199, Workshop!$A$3:$B$604, 2, FALSE), 0))))) &lt; K199),
AND(NOT(ISBLANK(M199)),
IFERROR(VLOOKUP(M199, Crops!$A$3:$B$616, 2, FALSE),
IFERROR(VLOOKUP(M199, Trees!$A$3:$B$615, 2, FALSE),
IFERROR(VLOOKUP(M199, Animals!$A$3:$B$616, 2, FALSE),
IFERROR(VLOOKUP(M199, Gear!$A$3:$B$614, 2, FALSE),
IFERROR(VLOOKUP(M199, Workshop!$A$3:$B$604, 2, FALSE), 0))))) &lt; N199)), "X", "")</f>
        <v/>
      </c>
    </row>
    <row r="200" spans="2:19" x14ac:dyDescent="0.25">
      <c r="B200">
        <v>0</v>
      </c>
      <c r="C200">
        <f t="shared" si="34"/>
        <v>12</v>
      </c>
      <c r="D200">
        <f>SUMIF(Animals!G$3:G$616, A200, Animals!F$3:F$616)
+SUMIF(Gear!G$3:G$614, A200, Gear!F$3:F$614)
+SUMIF(Gear!H$3:H$614, A200, Gear!F$3:F$614)
+SUMIF(Gear!I$3:I$614, A200, Gear!F$3:F$614)
+SUMIF(Workshop!G$3:G$603, A200, Workshop!I$3:I$603)
+SUMIF(Workshop!J$3:J$603, A200, Workshop!L$3:L$603)
+SUMIF(Workshop!M$3:M$603, A200, Workshop!O$3:O$603)
+SUMIF(Workshop!P$3:P$603, A200, Workshop!R$3:R$603)
+SUMIF(Fish!G$3:G$616, A200, Fish!I$3:I$616)
+SUMIF(Fish!J$3:J$616, A200, Fish!L$3:L$616)</f>
        <v>0</v>
      </c>
      <c r="E200">
        <f t="shared" si="35"/>
        <v>12</v>
      </c>
      <c r="F200">
        <f t="shared" si="36"/>
        <v>12</v>
      </c>
      <c r="I200">
        <f t="shared" si="37"/>
        <v>0</v>
      </c>
      <c r="L200">
        <f t="shared" si="38"/>
        <v>0</v>
      </c>
      <c r="O200">
        <f t="shared" si="39"/>
        <v>0</v>
      </c>
      <c r="R200">
        <f t="shared" si="40"/>
        <v>0</v>
      </c>
      <c r="S200" t="str">
        <f>IF(OR(
AND(NOT(ISBLANK(G200)),
IFERROR(VLOOKUP(G200, Crops!$A$3:$B$616, 2, FALSE),
IFERROR(VLOOKUP(G200, Trees!$A$3:$B$615, 2, FALSE),
IFERROR(VLOOKUP(G200, Animals!$A$3:$B$616, 2, FALSE),
IFERROR(VLOOKUP(G200, Gear!$A$3:$B$614, 2, FALSE),
IFERROR(VLOOKUP(G200, Workshop!$A$3:$B$604, 2, FALSE), 0))))) &lt; H200),
AND(NOT(ISBLANK(J200)),
IFERROR(VLOOKUP(J200, Crops!$A$3:$B$616, 2, FALSE),
IFERROR(VLOOKUP(J200, Trees!$A$3:$B$615, 2, FALSE),
IFERROR(VLOOKUP(J200, Animals!$A$3:$B$616, 2, FALSE),
IFERROR(VLOOKUP(J200, Gear!$A$3:$B$614, 2, FALSE),
IFERROR(VLOOKUP(J200, Workshop!$A$3:$B$604, 2, FALSE), 0))))) &lt; K200),
AND(NOT(ISBLANK(M200)),
IFERROR(VLOOKUP(M200, Crops!$A$3:$B$616, 2, FALSE),
IFERROR(VLOOKUP(M200, Trees!$A$3:$B$615, 2, FALSE),
IFERROR(VLOOKUP(M200, Animals!$A$3:$B$616, 2, FALSE),
IFERROR(VLOOKUP(M200, Gear!$A$3:$B$614, 2, FALSE),
IFERROR(VLOOKUP(M200, Workshop!$A$3:$B$604, 2, FALSE), 0))))) &lt; N200)), "X", "")</f>
        <v/>
      </c>
    </row>
    <row r="201" spans="2:19" x14ac:dyDescent="0.25">
      <c r="B201">
        <v>0</v>
      </c>
      <c r="C201">
        <f t="shared" si="34"/>
        <v>12</v>
      </c>
      <c r="D201">
        <f>SUMIF(Animals!G$3:G$616, A201, Animals!F$3:F$616)
+SUMIF(Gear!G$3:G$614, A201, Gear!F$3:F$614)
+SUMIF(Gear!H$3:H$614, A201, Gear!F$3:F$614)
+SUMIF(Gear!I$3:I$614, A201, Gear!F$3:F$614)
+SUMIF(Workshop!G$3:G$603, A201, Workshop!I$3:I$603)
+SUMIF(Workshop!J$3:J$603, A201, Workshop!L$3:L$603)
+SUMIF(Workshop!M$3:M$603, A201, Workshop!O$3:O$603)
+SUMIF(Workshop!P$3:P$603, A201, Workshop!R$3:R$603)
+SUMIF(Fish!G$3:G$616, A201, Fish!I$3:I$616)
+SUMIF(Fish!J$3:J$616, A201, Fish!L$3:L$616)</f>
        <v>0</v>
      </c>
      <c r="E201">
        <f t="shared" si="35"/>
        <v>12</v>
      </c>
      <c r="F201">
        <f t="shared" si="36"/>
        <v>12</v>
      </c>
      <c r="I201">
        <f t="shared" si="37"/>
        <v>0</v>
      </c>
      <c r="L201">
        <f t="shared" si="38"/>
        <v>0</v>
      </c>
      <c r="O201">
        <f t="shared" si="39"/>
        <v>0</v>
      </c>
      <c r="R201">
        <f t="shared" si="40"/>
        <v>0</v>
      </c>
      <c r="S201" t="str">
        <f>IF(OR(
AND(NOT(ISBLANK(G201)),
IFERROR(VLOOKUP(G201, Crops!$A$3:$B$616, 2, FALSE),
IFERROR(VLOOKUP(G201, Trees!$A$3:$B$615, 2, FALSE),
IFERROR(VLOOKUP(G201, Animals!$A$3:$B$616, 2, FALSE),
IFERROR(VLOOKUP(G201, Gear!$A$3:$B$614, 2, FALSE),
IFERROR(VLOOKUP(G201, Workshop!$A$3:$B$604, 2, FALSE), 0))))) &lt; H201),
AND(NOT(ISBLANK(J201)),
IFERROR(VLOOKUP(J201, Crops!$A$3:$B$616, 2, FALSE),
IFERROR(VLOOKUP(J201, Trees!$A$3:$B$615, 2, FALSE),
IFERROR(VLOOKUP(J201, Animals!$A$3:$B$616, 2, FALSE),
IFERROR(VLOOKUP(J201, Gear!$A$3:$B$614, 2, FALSE),
IFERROR(VLOOKUP(J201, Workshop!$A$3:$B$604, 2, FALSE), 0))))) &lt; K201),
AND(NOT(ISBLANK(M201)),
IFERROR(VLOOKUP(M201, Crops!$A$3:$B$616, 2, FALSE),
IFERROR(VLOOKUP(M201, Trees!$A$3:$B$615, 2, FALSE),
IFERROR(VLOOKUP(M201, Animals!$A$3:$B$616, 2, FALSE),
IFERROR(VLOOKUP(M201, Gear!$A$3:$B$614, 2, FALSE),
IFERROR(VLOOKUP(M201, Workshop!$A$3:$B$604, 2, FALSE), 0))))) &lt; N201)), "X", "")</f>
        <v/>
      </c>
    </row>
    <row r="202" spans="2:19" x14ac:dyDescent="0.25">
      <c r="B202">
        <v>0</v>
      </c>
      <c r="C202">
        <f t="shared" si="34"/>
        <v>12</v>
      </c>
      <c r="D202">
        <f>SUMIF(Animals!G$3:G$616, A202, Animals!F$3:F$616)
+SUMIF(Gear!G$3:G$614, A202, Gear!F$3:F$614)
+SUMIF(Gear!H$3:H$614, A202, Gear!F$3:F$614)
+SUMIF(Gear!I$3:I$614, A202, Gear!F$3:F$614)
+SUMIF(Workshop!G$3:G$603, A202, Workshop!I$3:I$603)
+SUMIF(Workshop!J$3:J$603, A202, Workshop!L$3:L$603)
+SUMIF(Workshop!M$3:M$603, A202, Workshop!O$3:O$603)
+SUMIF(Workshop!P$3:P$603, A202, Workshop!R$3:R$603)
+SUMIF(Fish!G$3:G$616, A202, Fish!I$3:I$616)
+SUMIF(Fish!J$3:J$616, A202, Fish!L$3:L$616)</f>
        <v>0</v>
      </c>
      <c r="E202">
        <f t="shared" si="35"/>
        <v>12</v>
      </c>
      <c r="F202">
        <f t="shared" si="36"/>
        <v>12</v>
      </c>
      <c r="I202">
        <f t="shared" si="37"/>
        <v>0</v>
      </c>
      <c r="L202">
        <f t="shared" si="38"/>
        <v>0</v>
      </c>
      <c r="O202">
        <f t="shared" si="39"/>
        <v>0</v>
      </c>
      <c r="R202">
        <f t="shared" si="40"/>
        <v>0</v>
      </c>
      <c r="S202" t="str">
        <f>IF(OR(
AND(NOT(ISBLANK(G202)),
IFERROR(VLOOKUP(G202, Crops!$A$3:$B$616, 2, FALSE),
IFERROR(VLOOKUP(G202, Trees!$A$3:$B$615, 2, FALSE),
IFERROR(VLOOKUP(G202, Animals!$A$3:$B$616, 2, FALSE),
IFERROR(VLOOKUP(G202, Gear!$A$3:$B$614, 2, FALSE),
IFERROR(VLOOKUP(G202, Workshop!$A$3:$B$604, 2, FALSE), 0))))) &lt; H202),
AND(NOT(ISBLANK(J202)),
IFERROR(VLOOKUP(J202, Crops!$A$3:$B$616, 2, FALSE),
IFERROR(VLOOKUP(J202, Trees!$A$3:$B$615, 2, FALSE),
IFERROR(VLOOKUP(J202, Animals!$A$3:$B$616, 2, FALSE),
IFERROR(VLOOKUP(J202, Gear!$A$3:$B$614, 2, FALSE),
IFERROR(VLOOKUP(J202, Workshop!$A$3:$B$604, 2, FALSE), 0))))) &lt; K202),
AND(NOT(ISBLANK(M202)),
IFERROR(VLOOKUP(M202, Crops!$A$3:$B$616, 2, FALSE),
IFERROR(VLOOKUP(M202, Trees!$A$3:$B$615, 2, FALSE),
IFERROR(VLOOKUP(M202, Animals!$A$3:$B$616, 2, FALSE),
IFERROR(VLOOKUP(M202, Gear!$A$3:$B$614, 2, FALSE),
IFERROR(VLOOKUP(M202, Workshop!$A$3:$B$604, 2, FALSE), 0))))) &lt; N202)), "X", "")</f>
        <v/>
      </c>
    </row>
    <row r="203" spans="2:19" x14ac:dyDescent="0.25">
      <c r="B203">
        <v>0</v>
      </c>
      <c r="C203">
        <f t="shared" si="34"/>
        <v>12</v>
      </c>
      <c r="D203">
        <f>SUMIF(Animals!G$3:G$616, A203, Animals!F$3:F$616)
+SUMIF(Gear!G$3:G$614, A203, Gear!F$3:F$614)
+SUMIF(Gear!H$3:H$614, A203, Gear!F$3:F$614)
+SUMIF(Gear!I$3:I$614, A203, Gear!F$3:F$614)
+SUMIF(Workshop!G$3:G$603, A203, Workshop!I$3:I$603)
+SUMIF(Workshop!J$3:J$603, A203, Workshop!L$3:L$603)
+SUMIF(Workshop!M$3:M$603, A203, Workshop!O$3:O$603)
+SUMIF(Workshop!P$3:P$603, A203, Workshop!R$3:R$603)
+SUMIF(Fish!G$3:G$616, A203, Fish!I$3:I$616)
+SUMIF(Fish!J$3:J$616, A203, Fish!L$3:L$616)</f>
        <v>0</v>
      </c>
      <c r="E203">
        <f t="shared" si="35"/>
        <v>12</v>
      </c>
      <c r="F203">
        <f t="shared" si="36"/>
        <v>12</v>
      </c>
      <c r="I203">
        <f t="shared" si="37"/>
        <v>0</v>
      </c>
      <c r="L203">
        <f t="shared" si="38"/>
        <v>0</v>
      </c>
      <c r="O203">
        <f t="shared" si="39"/>
        <v>0</v>
      </c>
      <c r="R203">
        <f t="shared" si="40"/>
        <v>0</v>
      </c>
      <c r="S203" t="str">
        <f>IF(OR(
AND(NOT(ISBLANK(G203)),
IFERROR(VLOOKUP(G203, Crops!$A$3:$B$616, 2, FALSE),
IFERROR(VLOOKUP(G203, Trees!$A$3:$B$615, 2, FALSE),
IFERROR(VLOOKUP(G203, Animals!$A$3:$B$616, 2, FALSE),
IFERROR(VLOOKUP(G203, Gear!$A$3:$B$614, 2, FALSE),
IFERROR(VLOOKUP(G203, Workshop!$A$3:$B$604, 2, FALSE), 0))))) &lt; H203),
AND(NOT(ISBLANK(J203)),
IFERROR(VLOOKUP(J203, Crops!$A$3:$B$616, 2, FALSE),
IFERROR(VLOOKUP(J203, Trees!$A$3:$B$615, 2, FALSE),
IFERROR(VLOOKUP(J203, Animals!$A$3:$B$616, 2, FALSE),
IFERROR(VLOOKUP(J203, Gear!$A$3:$B$614, 2, FALSE),
IFERROR(VLOOKUP(J203, Workshop!$A$3:$B$604, 2, FALSE), 0))))) &lt; K203),
AND(NOT(ISBLANK(M203)),
IFERROR(VLOOKUP(M203, Crops!$A$3:$B$616, 2, FALSE),
IFERROR(VLOOKUP(M203, Trees!$A$3:$B$615, 2, FALSE),
IFERROR(VLOOKUP(M203, Animals!$A$3:$B$616, 2, FALSE),
IFERROR(VLOOKUP(M203, Gear!$A$3:$B$614, 2, FALSE),
IFERROR(VLOOKUP(M203, Workshop!$A$3:$B$604, 2, FALSE), 0))))) &lt; N203)), "X", "")</f>
        <v/>
      </c>
    </row>
    <row r="204" spans="2:19" x14ac:dyDescent="0.25">
      <c r="B204">
        <v>0</v>
      </c>
      <c r="C204">
        <f t="shared" si="34"/>
        <v>12</v>
      </c>
      <c r="D204">
        <f>SUMIF(Animals!G$3:G$616, A204, Animals!F$3:F$616)
+SUMIF(Gear!G$3:G$614, A204, Gear!F$3:F$614)
+SUMIF(Gear!H$3:H$614, A204, Gear!F$3:F$614)
+SUMIF(Gear!I$3:I$614, A204, Gear!F$3:F$614)
+SUMIF(Workshop!G$3:G$603, A204, Workshop!I$3:I$603)
+SUMIF(Workshop!J$3:J$603, A204, Workshop!L$3:L$603)
+SUMIF(Workshop!M$3:M$603, A204, Workshop!O$3:O$603)
+SUMIF(Workshop!P$3:P$603, A204, Workshop!R$3:R$603)
+SUMIF(Fish!G$3:G$616, A204, Fish!I$3:I$616)
+SUMIF(Fish!J$3:J$616, A204, Fish!L$3:L$616)</f>
        <v>0</v>
      </c>
      <c r="E204">
        <f t="shared" si="35"/>
        <v>12</v>
      </c>
      <c r="F204">
        <f t="shared" si="36"/>
        <v>12</v>
      </c>
      <c r="I204">
        <f t="shared" si="37"/>
        <v>0</v>
      </c>
      <c r="L204">
        <f t="shared" si="38"/>
        <v>0</v>
      </c>
      <c r="O204">
        <f t="shared" si="39"/>
        <v>0</v>
      </c>
      <c r="R204">
        <f t="shared" si="40"/>
        <v>0</v>
      </c>
      <c r="S204" t="str">
        <f>IF(OR(
AND(NOT(ISBLANK(G204)),
IFERROR(VLOOKUP(G204, Crops!$A$3:$B$616, 2, FALSE),
IFERROR(VLOOKUP(G204, Trees!$A$3:$B$615, 2, FALSE),
IFERROR(VLOOKUP(G204, Animals!$A$3:$B$616, 2, FALSE),
IFERROR(VLOOKUP(G204, Gear!$A$3:$B$614, 2, FALSE),
IFERROR(VLOOKUP(G204, Workshop!$A$3:$B$604, 2, FALSE), 0))))) &lt; H204),
AND(NOT(ISBLANK(J204)),
IFERROR(VLOOKUP(J204, Crops!$A$3:$B$616, 2, FALSE),
IFERROR(VLOOKUP(J204, Trees!$A$3:$B$615, 2, FALSE),
IFERROR(VLOOKUP(J204, Animals!$A$3:$B$616, 2, FALSE),
IFERROR(VLOOKUP(J204, Gear!$A$3:$B$614, 2, FALSE),
IFERROR(VLOOKUP(J204, Workshop!$A$3:$B$604, 2, FALSE), 0))))) &lt; K204),
AND(NOT(ISBLANK(M204)),
IFERROR(VLOOKUP(M204, Crops!$A$3:$B$616, 2, FALSE),
IFERROR(VLOOKUP(M204, Trees!$A$3:$B$615, 2, FALSE),
IFERROR(VLOOKUP(M204, Animals!$A$3:$B$616, 2, FALSE),
IFERROR(VLOOKUP(M204, Gear!$A$3:$B$614, 2, FALSE),
IFERROR(VLOOKUP(M204, Workshop!$A$3:$B$604, 2, FALSE), 0))))) &lt; N204)), "X", "")</f>
        <v/>
      </c>
    </row>
    <row r="205" spans="2:19" x14ac:dyDescent="0.25">
      <c r="B205">
        <v>0</v>
      </c>
      <c r="C205">
        <f t="shared" si="34"/>
        <v>12</v>
      </c>
      <c r="D205">
        <f>SUMIF(Animals!G$3:G$616, A205, Animals!F$3:F$616)
+SUMIF(Gear!G$3:G$614, A205, Gear!F$3:F$614)
+SUMIF(Gear!H$3:H$614, A205, Gear!F$3:F$614)
+SUMIF(Gear!I$3:I$614, A205, Gear!F$3:F$614)
+SUMIF(Workshop!G$3:G$603, A205, Workshop!I$3:I$603)
+SUMIF(Workshop!J$3:J$603, A205, Workshop!L$3:L$603)
+SUMIF(Workshop!M$3:M$603, A205, Workshop!O$3:O$603)
+SUMIF(Workshop!P$3:P$603, A205, Workshop!R$3:R$603)
+SUMIF(Fish!G$3:G$616, A205, Fish!I$3:I$616)
+SUMIF(Fish!J$3:J$616, A205, Fish!L$3:L$616)</f>
        <v>0</v>
      </c>
      <c r="E205">
        <f t="shared" si="35"/>
        <v>12</v>
      </c>
      <c r="F205">
        <f t="shared" si="36"/>
        <v>12</v>
      </c>
      <c r="I205">
        <f t="shared" si="37"/>
        <v>0</v>
      </c>
      <c r="L205">
        <f t="shared" si="38"/>
        <v>0</v>
      </c>
      <c r="O205">
        <f t="shared" si="39"/>
        <v>0</v>
      </c>
      <c r="R205">
        <f t="shared" si="40"/>
        <v>0</v>
      </c>
      <c r="S205" t="str">
        <f>IF(OR(
AND(NOT(ISBLANK(G205)),
IFERROR(VLOOKUP(G205, Crops!$A$3:$B$616, 2, FALSE),
IFERROR(VLOOKUP(G205, Trees!$A$3:$B$615, 2, FALSE),
IFERROR(VLOOKUP(G205, Animals!$A$3:$B$616, 2, FALSE),
IFERROR(VLOOKUP(G205, Gear!$A$3:$B$614, 2, FALSE),
IFERROR(VLOOKUP(G205, Workshop!$A$3:$B$604, 2, FALSE), 0))))) &lt; H205),
AND(NOT(ISBLANK(J205)),
IFERROR(VLOOKUP(J205, Crops!$A$3:$B$616, 2, FALSE),
IFERROR(VLOOKUP(J205, Trees!$A$3:$B$615, 2, FALSE),
IFERROR(VLOOKUP(J205, Animals!$A$3:$B$616, 2, FALSE),
IFERROR(VLOOKUP(J205, Gear!$A$3:$B$614, 2, FALSE),
IFERROR(VLOOKUP(J205, Workshop!$A$3:$B$604, 2, FALSE), 0))))) &lt; K205),
AND(NOT(ISBLANK(M205)),
IFERROR(VLOOKUP(M205, Crops!$A$3:$B$616, 2, FALSE),
IFERROR(VLOOKUP(M205, Trees!$A$3:$B$615, 2, FALSE),
IFERROR(VLOOKUP(M205, Animals!$A$3:$B$616, 2, FALSE),
IFERROR(VLOOKUP(M205, Gear!$A$3:$B$614, 2, FALSE),
IFERROR(VLOOKUP(M205, Workshop!$A$3:$B$604, 2, FALSE), 0))))) &lt; N205)), "X", "")</f>
        <v/>
      </c>
    </row>
    <row r="206" spans="2:19" x14ac:dyDescent="0.25">
      <c r="B206">
        <v>0</v>
      </c>
      <c r="C206">
        <f t="shared" si="34"/>
        <v>12</v>
      </c>
      <c r="D206">
        <f>SUMIF(Animals!G$3:G$616, A206, Animals!F$3:F$616)
+SUMIF(Gear!G$3:G$614, A206, Gear!F$3:F$614)
+SUMIF(Gear!H$3:H$614, A206, Gear!F$3:F$614)
+SUMIF(Gear!I$3:I$614, A206, Gear!F$3:F$614)
+SUMIF(Workshop!G$3:G$603, A206, Workshop!I$3:I$603)
+SUMIF(Workshop!J$3:J$603, A206, Workshop!L$3:L$603)
+SUMIF(Workshop!M$3:M$603, A206, Workshop!O$3:O$603)
+SUMIF(Workshop!P$3:P$603, A206, Workshop!R$3:R$603)
+SUMIF(Fish!G$3:G$616, A206, Fish!I$3:I$616)
+SUMIF(Fish!J$3:J$616, A206, Fish!L$3:L$616)</f>
        <v>0</v>
      </c>
      <c r="E206">
        <f t="shared" si="35"/>
        <v>12</v>
      </c>
      <c r="F206">
        <f t="shared" si="36"/>
        <v>12</v>
      </c>
      <c r="I206">
        <f t="shared" si="37"/>
        <v>0</v>
      </c>
      <c r="L206">
        <f t="shared" si="38"/>
        <v>0</v>
      </c>
      <c r="O206">
        <f t="shared" si="39"/>
        <v>0</v>
      </c>
      <c r="R206">
        <f t="shared" si="40"/>
        <v>0</v>
      </c>
      <c r="S206" t="str">
        <f>IF(OR(
AND(NOT(ISBLANK(G206)),
IFERROR(VLOOKUP(G206, Crops!$A$3:$B$616, 2, FALSE),
IFERROR(VLOOKUP(G206, Trees!$A$3:$B$615, 2, FALSE),
IFERROR(VLOOKUP(G206, Animals!$A$3:$B$616, 2, FALSE),
IFERROR(VLOOKUP(G206, Gear!$A$3:$B$614, 2, FALSE),
IFERROR(VLOOKUP(G206, Workshop!$A$3:$B$604, 2, FALSE), 0))))) &lt; H206),
AND(NOT(ISBLANK(J206)),
IFERROR(VLOOKUP(J206, Crops!$A$3:$B$616, 2, FALSE),
IFERROR(VLOOKUP(J206, Trees!$A$3:$B$615, 2, FALSE),
IFERROR(VLOOKUP(J206, Animals!$A$3:$B$616, 2, FALSE),
IFERROR(VLOOKUP(J206, Gear!$A$3:$B$614, 2, FALSE),
IFERROR(VLOOKUP(J206, Workshop!$A$3:$B$604, 2, FALSE), 0))))) &lt; K206),
AND(NOT(ISBLANK(M206)),
IFERROR(VLOOKUP(M206, Crops!$A$3:$B$616, 2, FALSE),
IFERROR(VLOOKUP(M206, Trees!$A$3:$B$615, 2, FALSE),
IFERROR(VLOOKUP(M206, Animals!$A$3:$B$616, 2, FALSE),
IFERROR(VLOOKUP(M206, Gear!$A$3:$B$614, 2, FALSE),
IFERROR(VLOOKUP(M206, Workshop!$A$3:$B$604, 2, FALSE), 0))))) &lt; N206)), "X", "")</f>
        <v/>
      </c>
    </row>
    <row r="207" spans="2:19" x14ac:dyDescent="0.25">
      <c r="B207">
        <v>0</v>
      </c>
      <c r="C207">
        <f t="shared" si="34"/>
        <v>12</v>
      </c>
      <c r="D207">
        <f>SUMIF(Animals!G$3:G$616, A207, Animals!F$3:F$616)
+SUMIF(Gear!G$3:G$614, A207, Gear!F$3:F$614)
+SUMIF(Gear!H$3:H$614, A207, Gear!F$3:F$614)
+SUMIF(Gear!I$3:I$614, A207, Gear!F$3:F$614)
+SUMIF(Workshop!G$3:G$603, A207, Workshop!I$3:I$603)
+SUMIF(Workshop!J$3:J$603, A207, Workshop!L$3:L$603)
+SUMIF(Workshop!M$3:M$603, A207, Workshop!O$3:O$603)
+SUMIF(Workshop!P$3:P$603, A207, Workshop!R$3:R$603)
+SUMIF(Fish!G$3:G$616, A207, Fish!I$3:I$616)
+SUMIF(Fish!J$3:J$616, A207, Fish!L$3:L$616)</f>
        <v>0</v>
      </c>
      <c r="E207">
        <f t="shared" si="35"/>
        <v>12</v>
      </c>
      <c r="F207">
        <f t="shared" si="36"/>
        <v>12</v>
      </c>
      <c r="I207">
        <f t="shared" si="37"/>
        <v>0</v>
      </c>
      <c r="L207">
        <f t="shared" si="38"/>
        <v>0</v>
      </c>
      <c r="O207">
        <f t="shared" si="39"/>
        <v>0</v>
      </c>
      <c r="R207">
        <f t="shared" si="40"/>
        <v>0</v>
      </c>
      <c r="S207" t="str">
        <f>IF(OR(
AND(NOT(ISBLANK(G207)),
IFERROR(VLOOKUP(G207, Crops!$A$3:$B$616, 2, FALSE),
IFERROR(VLOOKUP(G207, Trees!$A$3:$B$615, 2, FALSE),
IFERROR(VLOOKUP(G207, Animals!$A$3:$B$616, 2, FALSE),
IFERROR(VLOOKUP(G207, Gear!$A$3:$B$614, 2, FALSE),
IFERROR(VLOOKUP(G207, Workshop!$A$3:$B$604, 2, FALSE), 0))))) &lt; H207),
AND(NOT(ISBLANK(J207)),
IFERROR(VLOOKUP(J207, Crops!$A$3:$B$616, 2, FALSE),
IFERROR(VLOOKUP(J207, Trees!$A$3:$B$615, 2, FALSE),
IFERROR(VLOOKUP(J207, Animals!$A$3:$B$616, 2, FALSE),
IFERROR(VLOOKUP(J207, Gear!$A$3:$B$614, 2, FALSE),
IFERROR(VLOOKUP(J207, Workshop!$A$3:$B$604, 2, FALSE), 0))))) &lt; K207),
AND(NOT(ISBLANK(M207)),
IFERROR(VLOOKUP(M207, Crops!$A$3:$B$616, 2, FALSE),
IFERROR(VLOOKUP(M207, Trees!$A$3:$B$615, 2, FALSE),
IFERROR(VLOOKUP(M207, Animals!$A$3:$B$616, 2, FALSE),
IFERROR(VLOOKUP(M207, Gear!$A$3:$B$614, 2, FALSE),
IFERROR(VLOOKUP(M207, Workshop!$A$3:$B$604, 2, FALSE), 0))))) &lt; N207)), "X", "")</f>
        <v/>
      </c>
    </row>
    <row r="208" spans="2:19" x14ac:dyDescent="0.25">
      <c r="B208">
        <v>0</v>
      </c>
      <c r="C208">
        <f t="shared" si="34"/>
        <v>12</v>
      </c>
      <c r="D208">
        <f>SUMIF(Animals!G$3:G$616, A208, Animals!F$3:F$616)
+SUMIF(Gear!G$3:G$614, A208, Gear!F$3:F$614)
+SUMIF(Gear!H$3:H$614, A208, Gear!F$3:F$614)
+SUMIF(Gear!I$3:I$614, A208, Gear!F$3:F$614)
+SUMIF(Workshop!G$3:G$603, A208, Workshop!I$3:I$603)
+SUMIF(Workshop!J$3:J$603, A208, Workshop!L$3:L$603)
+SUMIF(Workshop!M$3:M$603, A208, Workshop!O$3:O$603)
+SUMIF(Workshop!P$3:P$603, A208, Workshop!R$3:R$603)
+SUMIF(Fish!G$3:G$616, A208, Fish!I$3:I$616)
+SUMIF(Fish!J$3:J$616, A208, Fish!L$3:L$616)</f>
        <v>0</v>
      </c>
      <c r="E208">
        <f t="shared" si="35"/>
        <v>12</v>
      </c>
      <c r="F208">
        <f t="shared" si="36"/>
        <v>12</v>
      </c>
      <c r="I208">
        <f t="shared" si="37"/>
        <v>0</v>
      </c>
      <c r="L208">
        <f t="shared" si="38"/>
        <v>0</v>
      </c>
      <c r="O208">
        <f t="shared" si="39"/>
        <v>0</v>
      </c>
      <c r="R208">
        <f t="shared" si="40"/>
        <v>0</v>
      </c>
      <c r="S208" t="str">
        <f>IF(OR(
AND(NOT(ISBLANK(G208)),
IFERROR(VLOOKUP(G208, Crops!$A$3:$B$616, 2, FALSE),
IFERROR(VLOOKUP(G208, Trees!$A$3:$B$615, 2, FALSE),
IFERROR(VLOOKUP(G208, Animals!$A$3:$B$616, 2, FALSE),
IFERROR(VLOOKUP(G208, Gear!$A$3:$B$614, 2, FALSE),
IFERROR(VLOOKUP(G208, Workshop!$A$3:$B$604, 2, FALSE), 0))))) &lt; H208),
AND(NOT(ISBLANK(J208)),
IFERROR(VLOOKUP(J208, Crops!$A$3:$B$616, 2, FALSE),
IFERROR(VLOOKUP(J208, Trees!$A$3:$B$615, 2, FALSE),
IFERROR(VLOOKUP(J208, Animals!$A$3:$B$616, 2, FALSE),
IFERROR(VLOOKUP(J208, Gear!$A$3:$B$614, 2, FALSE),
IFERROR(VLOOKUP(J208, Workshop!$A$3:$B$604, 2, FALSE), 0))))) &lt; K208),
AND(NOT(ISBLANK(M208)),
IFERROR(VLOOKUP(M208, Crops!$A$3:$B$616, 2, FALSE),
IFERROR(VLOOKUP(M208, Trees!$A$3:$B$615, 2, FALSE),
IFERROR(VLOOKUP(M208, Animals!$A$3:$B$616, 2, FALSE),
IFERROR(VLOOKUP(M208, Gear!$A$3:$B$614, 2, FALSE),
IFERROR(VLOOKUP(M208, Workshop!$A$3:$B$604, 2, FALSE), 0))))) &lt; N208)), "X", "")</f>
        <v/>
      </c>
    </row>
    <row r="209" spans="2:19" x14ac:dyDescent="0.25">
      <c r="B209">
        <v>0</v>
      </c>
      <c r="C209">
        <f t="shared" si="34"/>
        <v>12</v>
      </c>
      <c r="D209">
        <f>SUMIF(Animals!G$3:G$616, A209, Animals!F$3:F$616)
+SUMIF(Gear!G$3:G$614, A209, Gear!F$3:F$614)
+SUMIF(Gear!H$3:H$614, A209, Gear!F$3:F$614)
+SUMIF(Gear!I$3:I$614, A209, Gear!F$3:F$614)
+SUMIF(Workshop!G$3:G$603, A209, Workshop!I$3:I$603)
+SUMIF(Workshop!J$3:J$603, A209, Workshop!L$3:L$603)
+SUMIF(Workshop!M$3:M$603, A209, Workshop!O$3:O$603)
+SUMIF(Workshop!P$3:P$603, A209, Workshop!R$3:R$603)
+SUMIF(Fish!G$3:G$616, A209, Fish!I$3:I$616)
+SUMIF(Fish!J$3:J$616, A209, Fish!L$3:L$616)</f>
        <v>0</v>
      </c>
      <c r="E209">
        <f t="shared" si="35"/>
        <v>12</v>
      </c>
      <c r="F209">
        <f t="shared" si="36"/>
        <v>12</v>
      </c>
      <c r="I209">
        <f t="shared" si="37"/>
        <v>0</v>
      </c>
      <c r="L209">
        <f t="shared" si="38"/>
        <v>0</v>
      </c>
      <c r="O209">
        <f t="shared" si="39"/>
        <v>0</v>
      </c>
      <c r="R209">
        <f t="shared" si="40"/>
        <v>0</v>
      </c>
      <c r="S209" t="str">
        <f>IF(OR(
AND(NOT(ISBLANK(G209)),
IFERROR(VLOOKUP(G209, Crops!$A$3:$B$616, 2, FALSE),
IFERROR(VLOOKUP(G209, Trees!$A$3:$B$615, 2, FALSE),
IFERROR(VLOOKUP(G209, Animals!$A$3:$B$616, 2, FALSE),
IFERROR(VLOOKUP(G209, Gear!$A$3:$B$614, 2, FALSE),
IFERROR(VLOOKUP(G209, Workshop!$A$3:$B$604, 2, FALSE), 0))))) &lt; H209),
AND(NOT(ISBLANK(J209)),
IFERROR(VLOOKUP(J209, Crops!$A$3:$B$616, 2, FALSE),
IFERROR(VLOOKUP(J209, Trees!$A$3:$B$615, 2, FALSE),
IFERROR(VLOOKUP(J209, Animals!$A$3:$B$616, 2, FALSE),
IFERROR(VLOOKUP(J209, Gear!$A$3:$B$614, 2, FALSE),
IFERROR(VLOOKUP(J209, Workshop!$A$3:$B$604, 2, FALSE), 0))))) &lt; K209),
AND(NOT(ISBLANK(M209)),
IFERROR(VLOOKUP(M209, Crops!$A$3:$B$616, 2, FALSE),
IFERROR(VLOOKUP(M209, Trees!$A$3:$B$615, 2, FALSE),
IFERROR(VLOOKUP(M209, Animals!$A$3:$B$616, 2, FALSE),
IFERROR(VLOOKUP(M209, Gear!$A$3:$B$614, 2, FALSE),
IFERROR(VLOOKUP(M209, Workshop!$A$3:$B$604, 2, FALSE), 0))))) &lt; N209)), "X", "")</f>
        <v/>
      </c>
    </row>
    <row r="210" spans="2:19" x14ac:dyDescent="0.25">
      <c r="B210">
        <v>0</v>
      </c>
      <c r="C210">
        <f t="shared" si="34"/>
        <v>12</v>
      </c>
      <c r="D210">
        <f>SUMIF(Animals!G$3:G$616, A210, Animals!F$3:F$616)
+SUMIF(Gear!G$3:G$614, A210, Gear!F$3:F$614)
+SUMIF(Gear!H$3:H$614, A210, Gear!F$3:F$614)
+SUMIF(Gear!I$3:I$614, A210, Gear!F$3:F$614)
+SUMIF(Workshop!G$3:G$603, A210, Workshop!I$3:I$603)
+SUMIF(Workshop!J$3:J$603, A210, Workshop!L$3:L$603)
+SUMIF(Workshop!M$3:M$603, A210, Workshop!O$3:O$603)
+SUMIF(Workshop!P$3:P$603, A210, Workshop!R$3:R$603)
+SUMIF(Fish!G$3:G$616, A210, Fish!I$3:I$616)
+SUMIF(Fish!J$3:J$616, A210, Fish!L$3:L$616)</f>
        <v>0</v>
      </c>
      <c r="E210">
        <f t="shared" si="35"/>
        <v>12</v>
      </c>
      <c r="F210">
        <f t="shared" si="36"/>
        <v>12</v>
      </c>
      <c r="I210">
        <f t="shared" si="37"/>
        <v>0</v>
      </c>
      <c r="L210">
        <f t="shared" si="38"/>
        <v>0</v>
      </c>
      <c r="O210">
        <f t="shared" si="39"/>
        <v>0</v>
      </c>
      <c r="R210">
        <f t="shared" si="40"/>
        <v>0</v>
      </c>
      <c r="S210" t="str">
        <f>IF(OR(
AND(NOT(ISBLANK(G210)),
IFERROR(VLOOKUP(G210, Crops!$A$3:$B$616, 2, FALSE),
IFERROR(VLOOKUP(G210, Trees!$A$3:$B$615, 2, FALSE),
IFERROR(VLOOKUP(G210, Animals!$A$3:$B$616, 2, FALSE),
IFERROR(VLOOKUP(G210, Gear!$A$3:$B$614, 2, FALSE),
IFERROR(VLOOKUP(G210, Workshop!$A$3:$B$604, 2, FALSE), 0))))) &lt; H210),
AND(NOT(ISBLANK(J210)),
IFERROR(VLOOKUP(J210, Crops!$A$3:$B$616, 2, FALSE),
IFERROR(VLOOKUP(J210, Trees!$A$3:$B$615, 2, FALSE),
IFERROR(VLOOKUP(J210, Animals!$A$3:$B$616, 2, FALSE),
IFERROR(VLOOKUP(J210, Gear!$A$3:$B$614, 2, FALSE),
IFERROR(VLOOKUP(J210, Workshop!$A$3:$B$604, 2, FALSE), 0))))) &lt; K210),
AND(NOT(ISBLANK(M210)),
IFERROR(VLOOKUP(M210, Crops!$A$3:$B$616, 2, FALSE),
IFERROR(VLOOKUP(M210, Trees!$A$3:$B$615, 2, FALSE),
IFERROR(VLOOKUP(M210, Animals!$A$3:$B$616, 2, FALSE),
IFERROR(VLOOKUP(M210, Gear!$A$3:$B$614, 2, FALSE),
IFERROR(VLOOKUP(M210, Workshop!$A$3:$B$604, 2, FALSE), 0))))) &lt; N210)), "X", "")</f>
        <v/>
      </c>
    </row>
    <row r="211" spans="2:19" x14ac:dyDescent="0.25">
      <c r="B211">
        <v>0</v>
      </c>
      <c r="C211">
        <f t="shared" si="34"/>
        <v>12</v>
      </c>
      <c r="D211">
        <f>SUMIF(Animals!G$3:G$616, A211, Animals!F$3:F$616)
+SUMIF(Gear!G$3:G$614, A211, Gear!F$3:F$614)
+SUMIF(Gear!H$3:H$614, A211, Gear!F$3:F$614)
+SUMIF(Gear!I$3:I$614, A211, Gear!F$3:F$614)
+SUMIF(Workshop!G$3:G$603, A211, Workshop!I$3:I$603)
+SUMIF(Workshop!J$3:J$603, A211, Workshop!L$3:L$603)
+SUMIF(Workshop!M$3:M$603, A211, Workshop!O$3:O$603)
+SUMIF(Workshop!P$3:P$603, A211, Workshop!R$3:R$603)
+SUMIF(Fish!G$3:G$616, A211, Fish!I$3:I$616)
+SUMIF(Fish!J$3:J$616, A211, Fish!L$3:L$616)</f>
        <v>0</v>
      </c>
      <c r="E211">
        <f t="shared" si="35"/>
        <v>12</v>
      </c>
      <c r="F211">
        <f t="shared" si="36"/>
        <v>12</v>
      </c>
      <c r="I211">
        <f t="shared" si="37"/>
        <v>0</v>
      </c>
      <c r="L211">
        <f t="shared" si="38"/>
        <v>0</v>
      </c>
      <c r="O211">
        <f t="shared" si="39"/>
        <v>0</v>
      </c>
      <c r="R211">
        <f t="shared" si="40"/>
        <v>0</v>
      </c>
      <c r="S211" t="str">
        <f>IF(OR(
AND(NOT(ISBLANK(G211)),
IFERROR(VLOOKUP(G211, Crops!$A$3:$B$616, 2, FALSE),
IFERROR(VLOOKUP(G211, Trees!$A$3:$B$615, 2, FALSE),
IFERROR(VLOOKUP(G211, Animals!$A$3:$B$616, 2, FALSE),
IFERROR(VLOOKUP(G211, Gear!$A$3:$B$614, 2, FALSE),
IFERROR(VLOOKUP(G211, Workshop!$A$3:$B$604, 2, FALSE), 0))))) &lt; H211),
AND(NOT(ISBLANK(J211)),
IFERROR(VLOOKUP(J211, Crops!$A$3:$B$616, 2, FALSE),
IFERROR(VLOOKUP(J211, Trees!$A$3:$B$615, 2, FALSE),
IFERROR(VLOOKUP(J211, Animals!$A$3:$B$616, 2, FALSE),
IFERROR(VLOOKUP(J211, Gear!$A$3:$B$614, 2, FALSE),
IFERROR(VLOOKUP(J211, Workshop!$A$3:$B$604, 2, FALSE), 0))))) &lt; K211),
AND(NOT(ISBLANK(M211)),
IFERROR(VLOOKUP(M211, Crops!$A$3:$B$616, 2, FALSE),
IFERROR(VLOOKUP(M211, Trees!$A$3:$B$615, 2, FALSE),
IFERROR(VLOOKUP(M211, Animals!$A$3:$B$616, 2, FALSE),
IFERROR(VLOOKUP(M211, Gear!$A$3:$B$614, 2, FALSE),
IFERROR(VLOOKUP(M211, Workshop!$A$3:$B$604, 2, FALSE), 0))))) &lt; N211)), "X", "")</f>
        <v/>
      </c>
    </row>
    <row r="212" spans="2:19" x14ac:dyDescent="0.25">
      <c r="B212">
        <v>0</v>
      </c>
      <c r="C212">
        <f t="shared" si="34"/>
        <v>12</v>
      </c>
      <c r="D212">
        <f>SUMIF(Animals!G$3:G$616, A212, Animals!F$3:F$616)
+SUMIF(Gear!G$3:G$614, A212, Gear!F$3:F$614)
+SUMIF(Gear!H$3:H$614, A212, Gear!F$3:F$614)
+SUMIF(Gear!I$3:I$614, A212, Gear!F$3:F$614)
+SUMIF(Workshop!G$3:G$603, A212, Workshop!I$3:I$603)
+SUMIF(Workshop!J$3:J$603, A212, Workshop!L$3:L$603)
+SUMIF(Workshop!M$3:M$603, A212, Workshop!O$3:O$603)
+SUMIF(Workshop!P$3:P$603, A212, Workshop!R$3:R$603)
+SUMIF(Fish!G$3:G$616, A212, Fish!I$3:I$616)
+SUMIF(Fish!J$3:J$616, A212, Fish!L$3:L$616)</f>
        <v>0</v>
      </c>
      <c r="E212">
        <f t="shared" si="35"/>
        <v>12</v>
      </c>
      <c r="F212">
        <f t="shared" si="36"/>
        <v>12</v>
      </c>
      <c r="I212">
        <f t="shared" si="37"/>
        <v>0</v>
      </c>
      <c r="L212">
        <f t="shared" si="38"/>
        <v>0</v>
      </c>
      <c r="O212">
        <f t="shared" si="39"/>
        <v>0</v>
      </c>
      <c r="R212">
        <f t="shared" si="40"/>
        <v>0</v>
      </c>
      <c r="S212" t="str">
        <f>IF(OR(
AND(NOT(ISBLANK(G212)),
IFERROR(VLOOKUP(G212, Crops!$A$3:$B$616, 2, FALSE),
IFERROR(VLOOKUP(G212, Trees!$A$3:$B$615, 2, FALSE),
IFERROR(VLOOKUP(G212, Animals!$A$3:$B$616, 2, FALSE),
IFERROR(VLOOKUP(G212, Gear!$A$3:$B$614, 2, FALSE),
IFERROR(VLOOKUP(G212, Workshop!$A$3:$B$604, 2, FALSE), 0))))) &lt; H212),
AND(NOT(ISBLANK(J212)),
IFERROR(VLOOKUP(J212, Crops!$A$3:$B$616, 2, FALSE),
IFERROR(VLOOKUP(J212, Trees!$A$3:$B$615, 2, FALSE),
IFERROR(VLOOKUP(J212, Animals!$A$3:$B$616, 2, FALSE),
IFERROR(VLOOKUP(J212, Gear!$A$3:$B$614, 2, FALSE),
IFERROR(VLOOKUP(J212, Workshop!$A$3:$B$604, 2, FALSE), 0))))) &lt; K212),
AND(NOT(ISBLANK(M212)),
IFERROR(VLOOKUP(M212, Crops!$A$3:$B$616, 2, FALSE),
IFERROR(VLOOKUP(M212, Trees!$A$3:$B$615, 2, FALSE),
IFERROR(VLOOKUP(M212, Animals!$A$3:$B$616, 2, FALSE),
IFERROR(VLOOKUP(M212, Gear!$A$3:$B$614, 2, FALSE),
IFERROR(VLOOKUP(M212, Workshop!$A$3:$B$604, 2, FALSE), 0))))) &lt; N212)), "X", "")</f>
        <v/>
      </c>
    </row>
    <row r="213" spans="2:19" x14ac:dyDescent="0.25">
      <c r="B213">
        <v>0</v>
      </c>
      <c r="C213">
        <f t="shared" si="34"/>
        <v>12</v>
      </c>
      <c r="D213">
        <f>SUMIF(Animals!G$3:G$616, A213, Animals!F$3:F$616)
+SUMIF(Gear!G$3:G$614, A213, Gear!F$3:F$614)
+SUMIF(Gear!H$3:H$614, A213, Gear!F$3:F$614)
+SUMIF(Gear!I$3:I$614, A213, Gear!F$3:F$614)
+SUMIF(Workshop!G$3:G$603, A213, Workshop!I$3:I$603)
+SUMIF(Workshop!J$3:J$603, A213, Workshop!L$3:L$603)
+SUMIF(Workshop!M$3:M$603, A213, Workshop!O$3:O$603)
+SUMIF(Workshop!P$3:P$603, A213, Workshop!R$3:R$603)
+SUMIF(Fish!G$3:G$616, A213, Fish!I$3:I$616)
+SUMIF(Fish!J$3:J$616, A213, Fish!L$3:L$616)</f>
        <v>0</v>
      </c>
      <c r="E213">
        <f t="shared" si="35"/>
        <v>12</v>
      </c>
      <c r="F213">
        <f t="shared" si="36"/>
        <v>12</v>
      </c>
      <c r="I213">
        <f t="shared" si="37"/>
        <v>0</v>
      </c>
      <c r="L213">
        <f t="shared" si="38"/>
        <v>0</v>
      </c>
      <c r="O213">
        <f t="shared" si="39"/>
        <v>0</v>
      </c>
      <c r="R213">
        <f t="shared" si="40"/>
        <v>0</v>
      </c>
      <c r="S213" t="str">
        <f>IF(OR(
AND(NOT(ISBLANK(G213)),
IFERROR(VLOOKUP(G213, Crops!$A$3:$B$616, 2, FALSE),
IFERROR(VLOOKUP(G213, Trees!$A$3:$B$615, 2, FALSE),
IFERROR(VLOOKUP(G213, Animals!$A$3:$B$616, 2, FALSE),
IFERROR(VLOOKUP(G213, Gear!$A$3:$B$614, 2, FALSE),
IFERROR(VLOOKUP(G213, Workshop!$A$3:$B$604, 2, FALSE), 0))))) &lt; H213),
AND(NOT(ISBLANK(J213)),
IFERROR(VLOOKUP(J213, Crops!$A$3:$B$616, 2, FALSE),
IFERROR(VLOOKUP(J213, Trees!$A$3:$B$615, 2, FALSE),
IFERROR(VLOOKUP(J213, Animals!$A$3:$B$616, 2, FALSE),
IFERROR(VLOOKUP(J213, Gear!$A$3:$B$614, 2, FALSE),
IFERROR(VLOOKUP(J213, Workshop!$A$3:$B$604, 2, FALSE), 0))))) &lt; K213),
AND(NOT(ISBLANK(M213)),
IFERROR(VLOOKUP(M213, Crops!$A$3:$B$616, 2, FALSE),
IFERROR(VLOOKUP(M213, Trees!$A$3:$B$615, 2, FALSE),
IFERROR(VLOOKUP(M213, Animals!$A$3:$B$616, 2, FALSE),
IFERROR(VLOOKUP(M213, Gear!$A$3:$B$614, 2, FALSE),
IFERROR(VLOOKUP(M213, Workshop!$A$3:$B$604, 2, FALSE), 0))))) &lt; N213)), "X", "")</f>
        <v/>
      </c>
    </row>
    <row r="214" spans="2:19" x14ac:dyDescent="0.25">
      <c r="B214">
        <v>0</v>
      </c>
      <c r="C214">
        <f t="shared" si="34"/>
        <v>12</v>
      </c>
      <c r="D214">
        <f>SUMIF(Animals!G$3:G$616, A214, Animals!F$3:F$616)
+SUMIF(Gear!G$3:G$614, A214, Gear!F$3:F$614)
+SUMIF(Gear!H$3:H$614, A214, Gear!F$3:F$614)
+SUMIF(Gear!I$3:I$614, A214, Gear!F$3:F$614)
+SUMIF(Workshop!G$3:G$603, A214, Workshop!I$3:I$603)
+SUMIF(Workshop!J$3:J$603, A214, Workshop!L$3:L$603)
+SUMIF(Workshop!M$3:M$603, A214, Workshop!O$3:O$603)
+SUMIF(Workshop!P$3:P$603, A214, Workshop!R$3:R$603)
+SUMIF(Fish!G$3:G$616, A214, Fish!I$3:I$616)
+SUMIF(Fish!J$3:J$616, A214, Fish!L$3:L$616)</f>
        <v>0</v>
      </c>
      <c r="E214">
        <f t="shared" si="35"/>
        <v>12</v>
      </c>
      <c r="F214">
        <f t="shared" si="36"/>
        <v>12</v>
      </c>
      <c r="I214">
        <f t="shared" si="37"/>
        <v>0</v>
      </c>
      <c r="L214">
        <f t="shared" si="38"/>
        <v>0</v>
      </c>
      <c r="O214">
        <f t="shared" si="39"/>
        <v>0</v>
      </c>
      <c r="R214">
        <f t="shared" si="40"/>
        <v>0</v>
      </c>
      <c r="S214" t="str">
        <f>IF(OR(
AND(NOT(ISBLANK(G214)),
IFERROR(VLOOKUP(G214, Crops!$A$3:$B$616, 2, FALSE),
IFERROR(VLOOKUP(G214, Trees!$A$3:$B$615, 2, FALSE),
IFERROR(VLOOKUP(G214, Animals!$A$3:$B$616, 2, FALSE),
IFERROR(VLOOKUP(G214, Gear!$A$3:$B$614, 2, FALSE),
IFERROR(VLOOKUP(G214, Workshop!$A$3:$B$604, 2, FALSE), 0))))) &lt; H214),
AND(NOT(ISBLANK(J214)),
IFERROR(VLOOKUP(J214, Crops!$A$3:$B$616, 2, FALSE),
IFERROR(VLOOKUP(J214, Trees!$A$3:$B$615, 2, FALSE),
IFERROR(VLOOKUP(J214, Animals!$A$3:$B$616, 2, FALSE),
IFERROR(VLOOKUP(J214, Gear!$A$3:$B$614, 2, FALSE),
IFERROR(VLOOKUP(J214, Workshop!$A$3:$B$604, 2, FALSE), 0))))) &lt; K214),
AND(NOT(ISBLANK(M214)),
IFERROR(VLOOKUP(M214, Crops!$A$3:$B$616, 2, FALSE),
IFERROR(VLOOKUP(M214, Trees!$A$3:$B$615, 2, FALSE),
IFERROR(VLOOKUP(M214, Animals!$A$3:$B$616, 2, FALSE),
IFERROR(VLOOKUP(M214, Gear!$A$3:$B$614, 2, FALSE),
IFERROR(VLOOKUP(M214, Workshop!$A$3:$B$604, 2, FALSE), 0))))) &lt; N214)), "X", "")</f>
        <v/>
      </c>
    </row>
    <row r="215" spans="2:19" x14ac:dyDescent="0.25">
      <c r="B215">
        <v>0</v>
      </c>
      <c r="C215">
        <f t="shared" si="34"/>
        <v>12</v>
      </c>
      <c r="D215">
        <f>SUMIF(Animals!G$3:G$616, A215, Animals!F$3:F$616)
+SUMIF(Gear!G$3:G$614, A215, Gear!F$3:F$614)
+SUMIF(Gear!H$3:H$614, A215, Gear!F$3:F$614)
+SUMIF(Gear!I$3:I$614, A215, Gear!F$3:F$614)
+SUMIF(Workshop!G$3:G$603, A215, Workshop!I$3:I$603)
+SUMIF(Workshop!J$3:J$603, A215, Workshop!L$3:L$603)
+SUMIF(Workshop!M$3:M$603, A215, Workshop!O$3:O$603)
+SUMIF(Workshop!P$3:P$603, A215, Workshop!R$3:R$603)
+SUMIF(Fish!G$3:G$616, A215, Fish!I$3:I$616)
+SUMIF(Fish!J$3:J$616, A215, Fish!L$3:L$616)</f>
        <v>0</v>
      </c>
      <c r="E215">
        <f t="shared" si="35"/>
        <v>12</v>
      </c>
      <c r="F215">
        <f t="shared" si="36"/>
        <v>12</v>
      </c>
      <c r="I215">
        <f t="shared" si="37"/>
        <v>0</v>
      </c>
      <c r="L215">
        <f t="shared" si="38"/>
        <v>0</v>
      </c>
      <c r="O215">
        <f t="shared" si="39"/>
        <v>0</v>
      </c>
      <c r="R215">
        <f t="shared" si="40"/>
        <v>0</v>
      </c>
      <c r="S215" t="str">
        <f>IF(OR(
AND(NOT(ISBLANK(G215)),
IFERROR(VLOOKUP(G215, Crops!$A$3:$B$616, 2, FALSE),
IFERROR(VLOOKUP(G215, Trees!$A$3:$B$615, 2, FALSE),
IFERROR(VLOOKUP(G215, Animals!$A$3:$B$616, 2, FALSE),
IFERROR(VLOOKUP(G215, Gear!$A$3:$B$614, 2, FALSE),
IFERROR(VLOOKUP(G215, Workshop!$A$3:$B$604, 2, FALSE), 0))))) &lt; H215),
AND(NOT(ISBLANK(J215)),
IFERROR(VLOOKUP(J215, Crops!$A$3:$B$616, 2, FALSE),
IFERROR(VLOOKUP(J215, Trees!$A$3:$B$615, 2, FALSE),
IFERROR(VLOOKUP(J215, Animals!$A$3:$B$616, 2, FALSE),
IFERROR(VLOOKUP(J215, Gear!$A$3:$B$614, 2, FALSE),
IFERROR(VLOOKUP(J215, Workshop!$A$3:$B$604, 2, FALSE), 0))))) &lt; K215),
AND(NOT(ISBLANK(M215)),
IFERROR(VLOOKUP(M215, Crops!$A$3:$B$616, 2, FALSE),
IFERROR(VLOOKUP(M215, Trees!$A$3:$B$615, 2, FALSE),
IFERROR(VLOOKUP(M215, Animals!$A$3:$B$616, 2, FALSE),
IFERROR(VLOOKUP(M215, Gear!$A$3:$B$614, 2, FALSE),
IFERROR(VLOOKUP(M215, Workshop!$A$3:$B$604, 2, FALSE), 0))))) &lt; N215)), "X", "")</f>
        <v/>
      </c>
    </row>
    <row r="216" spans="2:19" x14ac:dyDescent="0.25">
      <c r="B216">
        <v>0</v>
      </c>
      <c r="C216">
        <f t="shared" si="34"/>
        <v>12</v>
      </c>
      <c r="D216">
        <f>SUMIF(Animals!G$3:G$616, A216, Animals!F$3:F$616)
+SUMIF(Gear!G$3:G$614, A216, Gear!F$3:F$614)
+SUMIF(Gear!H$3:H$614, A216, Gear!F$3:F$614)
+SUMIF(Gear!I$3:I$614, A216, Gear!F$3:F$614)
+SUMIF(Workshop!G$3:G$603, A216, Workshop!I$3:I$603)
+SUMIF(Workshop!J$3:J$603, A216, Workshop!L$3:L$603)
+SUMIF(Workshop!M$3:M$603, A216, Workshop!O$3:O$603)
+SUMIF(Workshop!P$3:P$603, A216, Workshop!R$3:R$603)
+SUMIF(Fish!G$3:G$616, A216, Fish!I$3:I$616)
+SUMIF(Fish!J$3:J$616, A216, Fish!L$3:L$616)</f>
        <v>0</v>
      </c>
      <c r="E216">
        <f t="shared" si="35"/>
        <v>12</v>
      </c>
      <c r="F216">
        <f t="shared" si="36"/>
        <v>12</v>
      </c>
      <c r="I216">
        <f t="shared" si="37"/>
        <v>0</v>
      </c>
      <c r="L216">
        <f t="shared" si="38"/>
        <v>0</v>
      </c>
      <c r="O216">
        <f t="shared" si="39"/>
        <v>0</v>
      </c>
      <c r="R216">
        <f t="shared" si="40"/>
        <v>0</v>
      </c>
      <c r="S216" t="str">
        <f>IF(OR(
AND(NOT(ISBLANK(G216)),
IFERROR(VLOOKUP(G216, Crops!$A$3:$B$616, 2, FALSE),
IFERROR(VLOOKUP(G216, Trees!$A$3:$B$615, 2, FALSE),
IFERROR(VLOOKUP(G216, Animals!$A$3:$B$616, 2, FALSE),
IFERROR(VLOOKUP(G216, Gear!$A$3:$B$614, 2, FALSE),
IFERROR(VLOOKUP(G216, Workshop!$A$3:$B$604, 2, FALSE), 0))))) &lt; H216),
AND(NOT(ISBLANK(J216)),
IFERROR(VLOOKUP(J216, Crops!$A$3:$B$616, 2, FALSE),
IFERROR(VLOOKUP(J216, Trees!$A$3:$B$615, 2, FALSE),
IFERROR(VLOOKUP(J216, Animals!$A$3:$B$616, 2, FALSE),
IFERROR(VLOOKUP(J216, Gear!$A$3:$B$614, 2, FALSE),
IFERROR(VLOOKUP(J216, Workshop!$A$3:$B$604, 2, FALSE), 0))))) &lt; K216),
AND(NOT(ISBLANK(M216)),
IFERROR(VLOOKUP(M216, Crops!$A$3:$B$616, 2, FALSE),
IFERROR(VLOOKUP(M216, Trees!$A$3:$B$615, 2, FALSE),
IFERROR(VLOOKUP(M216, Animals!$A$3:$B$616, 2, FALSE),
IFERROR(VLOOKUP(M216, Gear!$A$3:$B$614, 2, FALSE),
IFERROR(VLOOKUP(M216, Workshop!$A$3:$B$604, 2, FALSE), 0))))) &lt; N216)), "X", "")</f>
        <v/>
      </c>
    </row>
    <row r="217" spans="2:19" x14ac:dyDescent="0.25">
      <c r="B217">
        <v>0</v>
      </c>
      <c r="C217">
        <f t="shared" si="34"/>
        <v>12</v>
      </c>
      <c r="D217">
        <f>SUMIF(Animals!G$3:G$616, A217, Animals!F$3:F$616)
+SUMIF(Gear!G$3:G$614, A217, Gear!F$3:F$614)
+SUMIF(Gear!H$3:H$614, A217, Gear!F$3:F$614)
+SUMIF(Gear!I$3:I$614, A217, Gear!F$3:F$614)
+SUMIF(Workshop!G$3:G$603, A217, Workshop!I$3:I$603)
+SUMIF(Workshop!J$3:J$603, A217, Workshop!L$3:L$603)
+SUMIF(Workshop!M$3:M$603, A217, Workshop!O$3:O$603)
+SUMIF(Workshop!P$3:P$603, A217, Workshop!R$3:R$603)
+SUMIF(Fish!G$3:G$616, A217, Fish!I$3:I$616)
+SUMIF(Fish!J$3:J$616, A217, Fish!L$3:L$616)</f>
        <v>0</v>
      </c>
      <c r="E217">
        <f t="shared" si="35"/>
        <v>12</v>
      </c>
      <c r="F217">
        <f t="shared" si="36"/>
        <v>12</v>
      </c>
      <c r="I217">
        <f t="shared" si="37"/>
        <v>0</v>
      </c>
      <c r="L217">
        <f t="shared" si="38"/>
        <v>0</v>
      </c>
      <c r="O217">
        <f t="shared" si="39"/>
        <v>0</v>
      </c>
      <c r="R217">
        <f t="shared" si="40"/>
        <v>0</v>
      </c>
      <c r="S217" t="str">
        <f>IF(OR(
AND(NOT(ISBLANK(G217)),
IFERROR(VLOOKUP(G217, Crops!$A$3:$B$616, 2, FALSE),
IFERROR(VLOOKUP(G217, Trees!$A$3:$B$615, 2, FALSE),
IFERROR(VLOOKUP(G217, Animals!$A$3:$B$616, 2, FALSE),
IFERROR(VLOOKUP(G217, Gear!$A$3:$B$614, 2, FALSE),
IFERROR(VLOOKUP(G217, Workshop!$A$3:$B$604, 2, FALSE), 0))))) &lt; H217),
AND(NOT(ISBLANK(J217)),
IFERROR(VLOOKUP(J217, Crops!$A$3:$B$616, 2, FALSE),
IFERROR(VLOOKUP(J217, Trees!$A$3:$B$615, 2, FALSE),
IFERROR(VLOOKUP(J217, Animals!$A$3:$B$616, 2, FALSE),
IFERROR(VLOOKUP(J217, Gear!$A$3:$B$614, 2, FALSE),
IFERROR(VLOOKUP(J217, Workshop!$A$3:$B$604, 2, FALSE), 0))))) &lt; K217),
AND(NOT(ISBLANK(M217)),
IFERROR(VLOOKUP(M217, Crops!$A$3:$B$616, 2, FALSE),
IFERROR(VLOOKUP(M217, Trees!$A$3:$B$615, 2, FALSE),
IFERROR(VLOOKUP(M217, Animals!$A$3:$B$616, 2, FALSE),
IFERROR(VLOOKUP(M217, Gear!$A$3:$B$614, 2, FALSE),
IFERROR(VLOOKUP(M217, Workshop!$A$3:$B$604, 2, FALSE), 0))))) &lt; N217)), "X", "")</f>
        <v/>
      </c>
    </row>
    <row r="218" spans="2:19" x14ac:dyDescent="0.25">
      <c r="B218">
        <v>0</v>
      </c>
      <c r="C218">
        <f t="shared" si="34"/>
        <v>12</v>
      </c>
      <c r="D218">
        <f>SUMIF(Animals!G$3:G$616, A218, Animals!F$3:F$616)
+SUMIF(Gear!G$3:G$614, A218, Gear!F$3:F$614)
+SUMIF(Gear!H$3:H$614, A218, Gear!F$3:F$614)
+SUMIF(Gear!I$3:I$614, A218, Gear!F$3:F$614)
+SUMIF(Workshop!G$3:G$603, A218, Workshop!I$3:I$603)
+SUMIF(Workshop!J$3:J$603, A218, Workshop!L$3:L$603)
+SUMIF(Workshop!M$3:M$603, A218, Workshop!O$3:O$603)
+SUMIF(Workshop!P$3:P$603, A218, Workshop!R$3:R$603)
+SUMIF(Fish!G$3:G$616, A218, Fish!I$3:I$616)
+SUMIF(Fish!J$3:J$616, A218, Fish!L$3:L$616)</f>
        <v>0</v>
      </c>
      <c r="E218">
        <f t="shared" si="35"/>
        <v>12</v>
      </c>
      <c r="F218">
        <f t="shared" si="36"/>
        <v>12</v>
      </c>
      <c r="I218">
        <f t="shared" si="37"/>
        <v>0</v>
      </c>
      <c r="L218">
        <f t="shared" si="38"/>
        <v>0</v>
      </c>
      <c r="O218">
        <f t="shared" si="39"/>
        <v>0</v>
      </c>
      <c r="R218">
        <f t="shared" si="40"/>
        <v>0</v>
      </c>
      <c r="S218" t="str">
        <f>IF(OR(
AND(NOT(ISBLANK(G218)),
IFERROR(VLOOKUP(G218, Crops!$A$3:$B$616, 2, FALSE),
IFERROR(VLOOKUP(G218, Trees!$A$3:$B$615, 2, FALSE),
IFERROR(VLOOKUP(G218, Animals!$A$3:$B$616, 2, FALSE),
IFERROR(VLOOKUP(G218, Gear!$A$3:$B$614, 2, FALSE),
IFERROR(VLOOKUP(G218, Workshop!$A$3:$B$604, 2, FALSE), 0))))) &lt; H218),
AND(NOT(ISBLANK(J218)),
IFERROR(VLOOKUP(J218, Crops!$A$3:$B$616, 2, FALSE),
IFERROR(VLOOKUP(J218, Trees!$A$3:$B$615, 2, FALSE),
IFERROR(VLOOKUP(J218, Animals!$A$3:$B$616, 2, FALSE),
IFERROR(VLOOKUP(J218, Gear!$A$3:$B$614, 2, FALSE),
IFERROR(VLOOKUP(J218, Workshop!$A$3:$B$604, 2, FALSE), 0))))) &lt; K218),
AND(NOT(ISBLANK(M218)),
IFERROR(VLOOKUP(M218, Crops!$A$3:$B$616, 2, FALSE),
IFERROR(VLOOKUP(M218, Trees!$A$3:$B$615, 2, FALSE),
IFERROR(VLOOKUP(M218, Animals!$A$3:$B$616, 2, FALSE),
IFERROR(VLOOKUP(M218, Gear!$A$3:$B$614, 2, FALSE),
IFERROR(VLOOKUP(M218, Workshop!$A$3:$B$604, 2, FALSE), 0))))) &lt; N218)), "X", "")</f>
        <v/>
      </c>
    </row>
    <row r="219" spans="2:19" x14ac:dyDescent="0.25">
      <c r="B219">
        <v>0</v>
      </c>
      <c r="C219">
        <f t="shared" si="34"/>
        <v>12</v>
      </c>
      <c r="D219">
        <f>SUMIF(Animals!G$3:G$616, A219, Animals!F$3:F$616)
+SUMIF(Gear!G$3:G$614, A219, Gear!F$3:F$614)
+SUMIF(Gear!H$3:H$614, A219, Gear!F$3:F$614)
+SUMIF(Gear!I$3:I$614, A219, Gear!F$3:F$614)
+SUMIF(Workshop!G$3:G$603, A219, Workshop!I$3:I$603)
+SUMIF(Workshop!J$3:J$603, A219, Workshop!L$3:L$603)
+SUMIF(Workshop!M$3:M$603, A219, Workshop!O$3:O$603)
+SUMIF(Workshop!P$3:P$603, A219, Workshop!R$3:R$603)
+SUMIF(Fish!G$3:G$616, A219, Fish!I$3:I$616)
+SUMIF(Fish!J$3:J$616, A219, Fish!L$3:L$616)</f>
        <v>0</v>
      </c>
      <c r="E219">
        <f t="shared" si="35"/>
        <v>12</v>
      </c>
      <c r="F219">
        <f t="shared" si="36"/>
        <v>12</v>
      </c>
      <c r="I219">
        <f t="shared" si="37"/>
        <v>0</v>
      </c>
      <c r="L219">
        <f t="shared" si="38"/>
        <v>0</v>
      </c>
      <c r="O219">
        <f t="shared" si="39"/>
        <v>0</v>
      </c>
      <c r="R219">
        <f t="shared" si="40"/>
        <v>0</v>
      </c>
      <c r="S219" t="str">
        <f>IF(OR(
AND(NOT(ISBLANK(G219)),
IFERROR(VLOOKUP(G219, Crops!$A$3:$B$616, 2, FALSE),
IFERROR(VLOOKUP(G219, Trees!$A$3:$B$615, 2, FALSE),
IFERROR(VLOOKUP(G219, Animals!$A$3:$B$616, 2, FALSE),
IFERROR(VLOOKUP(G219, Gear!$A$3:$B$614, 2, FALSE),
IFERROR(VLOOKUP(G219, Workshop!$A$3:$B$604, 2, FALSE), 0))))) &lt; H219),
AND(NOT(ISBLANK(J219)),
IFERROR(VLOOKUP(J219, Crops!$A$3:$B$616, 2, FALSE),
IFERROR(VLOOKUP(J219, Trees!$A$3:$B$615, 2, FALSE),
IFERROR(VLOOKUP(J219, Animals!$A$3:$B$616, 2, FALSE),
IFERROR(VLOOKUP(J219, Gear!$A$3:$B$614, 2, FALSE),
IFERROR(VLOOKUP(J219, Workshop!$A$3:$B$604, 2, FALSE), 0))))) &lt; K219),
AND(NOT(ISBLANK(M219)),
IFERROR(VLOOKUP(M219, Crops!$A$3:$B$616, 2, FALSE),
IFERROR(VLOOKUP(M219, Trees!$A$3:$B$615, 2, FALSE),
IFERROR(VLOOKUP(M219, Animals!$A$3:$B$616, 2, FALSE),
IFERROR(VLOOKUP(M219, Gear!$A$3:$B$614, 2, FALSE),
IFERROR(VLOOKUP(M219, Workshop!$A$3:$B$604, 2, FALSE), 0))))) &lt; N219)), "X", "")</f>
        <v/>
      </c>
    </row>
    <row r="220" spans="2:19" x14ac:dyDescent="0.25">
      <c r="B220">
        <v>0</v>
      </c>
      <c r="C220">
        <f t="shared" si="34"/>
        <v>12</v>
      </c>
      <c r="D220">
        <f>SUMIF(Animals!G$3:G$616, A220, Animals!F$3:F$616)
+SUMIF(Gear!G$3:G$614, A220, Gear!F$3:F$614)
+SUMIF(Gear!H$3:H$614, A220, Gear!F$3:F$614)
+SUMIF(Gear!I$3:I$614, A220, Gear!F$3:F$614)
+SUMIF(Workshop!G$3:G$603, A220, Workshop!I$3:I$603)
+SUMIF(Workshop!J$3:J$603, A220, Workshop!L$3:L$603)
+SUMIF(Workshop!M$3:M$603, A220, Workshop!O$3:O$603)
+SUMIF(Workshop!P$3:P$603, A220, Workshop!R$3:R$603)
+SUMIF(Fish!G$3:G$616, A220, Fish!I$3:I$616)
+SUMIF(Fish!J$3:J$616, A220, Fish!L$3:L$616)</f>
        <v>0</v>
      </c>
      <c r="E220">
        <f t="shared" si="35"/>
        <v>12</v>
      </c>
      <c r="F220">
        <f t="shared" si="36"/>
        <v>12</v>
      </c>
      <c r="I220">
        <f t="shared" si="37"/>
        <v>0</v>
      </c>
      <c r="L220">
        <f t="shared" si="38"/>
        <v>0</v>
      </c>
      <c r="O220">
        <f t="shared" si="39"/>
        <v>0</v>
      </c>
      <c r="R220">
        <f t="shared" si="40"/>
        <v>0</v>
      </c>
      <c r="S220" t="str">
        <f>IF(OR(
AND(NOT(ISBLANK(G220)),
IFERROR(VLOOKUP(G220, Crops!$A$3:$B$616, 2, FALSE),
IFERROR(VLOOKUP(G220, Trees!$A$3:$B$615, 2, FALSE),
IFERROR(VLOOKUP(G220, Animals!$A$3:$B$616, 2, FALSE),
IFERROR(VLOOKUP(G220, Gear!$A$3:$B$614, 2, FALSE),
IFERROR(VLOOKUP(G220, Workshop!$A$3:$B$604, 2, FALSE), 0))))) &lt; H220),
AND(NOT(ISBLANK(J220)),
IFERROR(VLOOKUP(J220, Crops!$A$3:$B$616, 2, FALSE),
IFERROR(VLOOKUP(J220, Trees!$A$3:$B$615, 2, FALSE),
IFERROR(VLOOKUP(J220, Animals!$A$3:$B$616, 2, FALSE),
IFERROR(VLOOKUP(J220, Gear!$A$3:$B$614, 2, FALSE),
IFERROR(VLOOKUP(J220, Workshop!$A$3:$B$604, 2, FALSE), 0))))) &lt; K220),
AND(NOT(ISBLANK(M220)),
IFERROR(VLOOKUP(M220, Crops!$A$3:$B$616, 2, FALSE),
IFERROR(VLOOKUP(M220, Trees!$A$3:$B$615, 2, FALSE),
IFERROR(VLOOKUP(M220, Animals!$A$3:$B$616, 2, FALSE),
IFERROR(VLOOKUP(M220, Gear!$A$3:$B$614, 2, FALSE),
IFERROR(VLOOKUP(M220, Workshop!$A$3:$B$604, 2, FALSE), 0))))) &lt; N220)), "X", "")</f>
        <v/>
      </c>
    </row>
    <row r="221" spans="2:19" x14ac:dyDescent="0.25">
      <c r="B221">
        <v>0</v>
      </c>
      <c r="C221">
        <f t="shared" si="34"/>
        <v>12</v>
      </c>
      <c r="D221">
        <f>SUMIF(Animals!G$3:G$616, A221, Animals!F$3:F$616)
+SUMIF(Gear!G$3:G$614, A221, Gear!F$3:F$614)
+SUMIF(Gear!H$3:H$614, A221, Gear!F$3:F$614)
+SUMIF(Gear!I$3:I$614, A221, Gear!F$3:F$614)
+SUMIF(Workshop!G$3:G$603, A221, Workshop!I$3:I$603)
+SUMIF(Workshop!J$3:J$603, A221, Workshop!L$3:L$603)
+SUMIF(Workshop!M$3:M$603, A221, Workshop!O$3:O$603)
+SUMIF(Workshop!P$3:P$603, A221, Workshop!R$3:R$603)
+SUMIF(Fish!G$3:G$616, A221, Fish!I$3:I$616)
+SUMIF(Fish!J$3:J$616, A221, Fish!L$3:L$616)</f>
        <v>0</v>
      </c>
      <c r="E221">
        <f t="shared" si="35"/>
        <v>12</v>
      </c>
      <c r="F221">
        <f t="shared" si="36"/>
        <v>12</v>
      </c>
      <c r="I221">
        <f t="shared" si="37"/>
        <v>0</v>
      </c>
      <c r="L221">
        <f t="shared" si="38"/>
        <v>0</v>
      </c>
      <c r="O221">
        <f t="shared" si="39"/>
        <v>0</v>
      </c>
      <c r="R221">
        <f t="shared" si="40"/>
        <v>0</v>
      </c>
      <c r="S221" t="str">
        <f>IF(OR(
AND(NOT(ISBLANK(G221)),
IFERROR(VLOOKUP(G221, Crops!$A$3:$B$616, 2, FALSE),
IFERROR(VLOOKUP(G221, Trees!$A$3:$B$615, 2, FALSE),
IFERROR(VLOOKUP(G221, Animals!$A$3:$B$616, 2, FALSE),
IFERROR(VLOOKUP(G221, Gear!$A$3:$B$614, 2, FALSE),
IFERROR(VLOOKUP(G221, Workshop!$A$3:$B$604, 2, FALSE), 0))))) &lt; H221),
AND(NOT(ISBLANK(J221)),
IFERROR(VLOOKUP(J221, Crops!$A$3:$B$616, 2, FALSE),
IFERROR(VLOOKUP(J221, Trees!$A$3:$B$615, 2, FALSE),
IFERROR(VLOOKUP(J221, Animals!$A$3:$B$616, 2, FALSE),
IFERROR(VLOOKUP(J221, Gear!$A$3:$B$614, 2, FALSE),
IFERROR(VLOOKUP(J221, Workshop!$A$3:$B$604, 2, FALSE), 0))))) &lt; K221),
AND(NOT(ISBLANK(M221)),
IFERROR(VLOOKUP(M221, Crops!$A$3:$B$616, 2, FALSE),
IFERROR(VLOOKUP(M221, Trees!$A$3:$B$615, 2, FALSE),
IFERROR(VLOOKUP(M221, Animals!$A$3:$B$616, 2, FALSE),
IFERROR(VLOOKUP(M221, Gear!$A$3:$B$614, 2, FALSE),
IFERROR(VLOOKUP(M221, Workshop!$A$3:$B$604, 2, FALSE), 0))))) &lt; N221)), "X", "")</f>
        <v/>
      </c>
    </row>
    <row r="222" spans="2:19" x14ac:dyDescent="0.25">
      <c r="B222">
        <v>0</v>
      </c>
      <c r="C222">
        <f t="shared" si="34"/>
        <v>12</v>
      </c>
      <c r="D222">
        <f>SUMIF(Animals!G$3:G$616, A222, Animals!F$3:F$616)
+SUMIF(Gear!G$3:G$614, A222, Gear!F$3:F$614)
+SUMIF(Gear!H$3:H$614, A222, Gear!F$3:F$614)
+SUMIF(Gear!I$3:I$614, A222, Gear!F$3:F$614)
+SUMIF(Workshop!G$3:G$603, A222, Workshop!I$3:I$603)
+SUMIF(Workshop!J$3:J$603, A222, Workshop!L$3:L$603)
+SUMIF(Workshop!M$3:M$603, A222, Workshop!O$3:O$603)
+SUMIF(Workshop!P$3:P$603, A222, Workshop!R$3:R$603)
+SUMIF(Fish!G$3:G$616, A222, Fish!I$3:I$616)
+SUMIF(Fish!J$3:J$616, A222, Fish!L$3:L$616)</f>
        <v>0</v>
      </c>
      <c r="E222">
        <f t="shared" si="35"/>
        <v>12</v>
      </c>
      <c r="F222">
        <f t="shared" si="36"/>
        <v>12</v>
      </c>
      <c r="I222">
        <f t="shared" si="37"/>
        <v>0</v>
      </c>
      <c r="L222">
        <f t="shared" si="38"/>
        <v>0</v>
      </c>
      <c r="O222">
        <f t="shared" si="39"/>
        <v>0</v>
      </c>
      <c r="R222">
        <f t="shared" si="40"/>
        <v>0</v>
      </c>
      <c r="S222" t="str">
        <f>IF(OR(
AND(NOT(ISBLANK(G222)),
IFERROR(VLOOKUP(G222, Crops!$A$3:$B$616, 2, FALSE),
IFERROR(VLOOKUP(G222, Trees!$A$3:$B$615, 2, FALSE),
IFERROR(VLOOKUP(G222, Animals!$A$3:$B$616, 2, FALSE),
IFERROR(VLOOKUP(G222, Gear!$A$3:$B$614, 2, FALSE),
IFERROR(VLOOKUP(G222, Workshop!$A$3:$B$604, 2, FALSE), 0))))) &lt; H222),
AND(NOT(ISBLANK(J222)),
IFERROR(VLOOKUP(J222, Crops!$A$3:$B$616, 2, FALSE),
IFERROR(VLOOKUP(J222, Trees!$A$3:$B$615, 2, FALSE),
IFERROR(VLOOKUP(J222, Animals!$A$3:$B$616, 2, FALSE),
IFERROR(VLOOKUP(J222, Gear!$A$3:$B$614, 2, FALSE),
IFERROR(VLOOKUP(J222, Workshop!$A$3:$B$604, 2, FALSE), 0))))) &lt; K222),
AND(NOT(ISBLANK(M222)),
IFERROR(VLOOKUP(M222, Crops!$A$3:$B$616, 2, FALSE),
IFERROR(VLOOKUP(M222, Trees!$A$3:$B$615, 2, FALSE),
IFERROR(VLOOKUP(M222, Animals!$A$3:$B$616, 2, FALSE),
IFERROR(VLOOKUP(M222, Gear!$A$3:$B$614, 2, FALSE),
IFERROR(VLOOKUP(M222, Workshop!$A$3:$B$604, 2, FALSE), 0))))) &lt; N222)), "X", "")</f>
        <v/>
      </c>
    </row>
    <row r="223" spans="2:19" x14ac:dyDescent="0.25">
      <c r="B223">
        <v>0</v>
      </c>
      <c r="C223">
        <f t="shared" si="34"/>
        <v>12</v>
      </c>
      <c r="D223">
        <f>SUMIF(Animals!G$3:G$616, A223, Animals!F$3:F$616)
+SUMIF(Gear!G$3:G$614, A223, Gear!F$3:F$614)
+SUMIF(Gear!H$3:H$614, A223, Gear!F$3:F$614)
+SUMIF(Gear!I$3:I$614, A223, Gear!F$3:F$614)
+SUMIF(Workshop!G$3:G$603, A223, Workshop!I$3:I$603)
+SUMIF(Workshop!J$3:J$603, A223, Workshop!L$3:L$603)
+SUMIF(Workshop!M$3:M$603, A223, Workshop!O$3:O$603)
+SUMIF(Workshop!P$3:P$603, A223, Workshop!R$3:R$603)
+SUMIF(Fish!G$3:G$616, A223, Fish!I$3:I$616)
+SUMIF(Fish!J$3:J$616, A223, Fish!L$3:L$616)</f>
        <v>0</v>
      </c>
      <c r="E223">
        <f t="shared" si="35"/>
        <v>12</v>
      </c>
      <c r="F223">
        <f t="shared" si="36"/>
        <v>12</v>
      </c>
      <c r="I223">
        <f t="shared" si="37"/>
        <v>0</v>
      </c>
      <c r="L223">
        <f t="shared" si="38"/>
        <v>0</v>
      </c>
      <c r="O223">
        <f t="shared" si="39"/>
        <v>0</v>
      </c>
      <c r="R223">
        <f t="shared" si="40"/>
        <v>0</v>
      </c>
      <c r="S223" t="str">
        <f>IF(OR(
AND(NOT(ISBLANK(G223)),
IFERROR(VLOOKUP(G223, Crops!$A$3:$B$616, 2, FALSE),
IFERROR(VLOOKUP(G223, Trees!$A$3:$B$615, 2, FALSE),
IFERROR(VLOOKUP(G223, Animals!$A$3:$B$616, 2, FALSE),
IFERROR(VLOOKUP(G223, Gear!$A$3:$B$614, 2, FALSE),
IFERROR(VLOOKUP(G223, Workshop!$A$3:$B$604, 2, FALSE), 0))))) &lt; H223),
AND(NOT(ISBLANK(J223)),
IFERROR(VLOOKUP(J223, Crops!$A$3:$B$616, 2, FALSE),
IFERROR(VLOOKUP(J223, Trees!$A$3:$B$615, 2, FALSE),
IFERROR(VLOOKUP(J223, Animals!$A$3:$B$616, 2, FALSE),
IFERROR(VLOOKUP(J223, Gear!$A$3:$B$614, 2, FALSE),
IFERROR(VLOOKUP(J223, Workshop!$A$3:$B$604, 2, FALSE), 0))))) &lt; K223),
AND(NOT(ISBLANK(M223)),
IFERROR(VLOOKUP(M223, Crops!$A$3:$B$616, 2, FALSE),
IFERROR(VLOOKUP(M223, Trees!$A$3:$B$615, 2, FALSE),
IFERROR(VLOOKUP(M223, Animals!$A$3:$B$616, 2, FALSE),
IFERROR(VLOOKUP(M223, Gear!$A$3:$B$614, 2, FALSE),
IFERROR(VLOOKUP(M223, Workshop!$A$3:$B$604, 2, FALSE), 0))))) &lt; N223)), "X", "")</f>
        <v/>
      </c>
    </row>
    <row r="224" spans="2:19" x14ac:dyDescent="0.25">
      <c r="B224">
        <v>0</v>
      </c>
      <c r="C224">
        <f t="shared" si="34"/>
        <v>12</v>
      </c>
      <c r="D224">
        <f>SUMIF(Animals!G$3:G$616, A224, Animals!F$3:F$616)
+SUMIF(Gear!G$3:G$614, A224, Gear!F$3:F$614)
+SUMIF(Gear!H$3:H$614, A224, Gear!F$3:F$614)
+SUMIF(Gear!I$3:I$614, A224, Gear!F$3:F$614)
+SUMIF(Workshop!G$3:G$603, A224, Workshop!I$3:I$603)
+SUMIF(Workshop!J$3:J$603, A224, Workshop!L$3:L$603)
+SUMIF(Workshop!M$3:M$603, A224, Workshop!O$3:O$603)
+SUMIF(Workshop!P$3:P$603, A224, Workshop!R$3:R$603)
+SUMIF(Fish!G$3:G$616, A224, Fish!I$3:I$616)
+SUMIF(Fish!J$3:J$616, A224, Fish!L$3:L$616)</f>
        <v>0</v>
      </c>
      <c r="E224">
        <f t="shared" si="35"/>
        <v>12</v>
      </c>
      <c r="F224">
        <f t="shared" si="36"/>
        <v>12</v>
      </c>
      <c r="I224">
        <f t="shared" si="37"/>
        <v>0</v>
      </c>
      <c r="L224">
        <f t="shared" si="38"/>
        <v>0</v>
      </c>
      <c r="O224">
        <f t="shared" si="39"/>
        <v>0</v>
      </c>
      <c r="R224">
        <f t="shared" si="40"/>
        <v>0</v>
      </c>
      <c r="S224" t="str">
        <f>IF(OR(
AND(NOT(ISBLANK(G224)),
IFERROR(VLOOKUP(G224, Crops!$A$3:$B$616, 2, FALSE),
IFERROR(VLOOKUP(G224, Trees!$A$3:$B$615, 2, FALSE),
IFERROR(VLOOKUP(G224, Animals!$A$3:$B$616, 2, FALSE),
IFERROR(VLOOKUP(G224, Gear!$A$3:$B$614, 2, FALSE),
IFERROR(VLOOKUP(G224, Workshop!$A$3:$B$604, 2, FALSE), 0))))) &lt; H224),
AND(NOT(ISBLANK(J224)),
IFERROR(VLOOKUP(J224, Crops!$A$3:$B$616, 2, FALSE),
IFERROR(VLOOKUP(J224, Trees!$A$3:$B$615, 2, FALSE),
IFERROR(VLOOKUP(J224, Animals!$A$3:$B$616, 2, FALSE),
IFERROR(VLOOKUP(J224, Gear!$A$3:$B$614, 2, FALSE),
IFERROR(VLOOKUP(J224, Workshop!$A$3:$B$604, 2, FALSE), 0))))) &lt; K224),
AND(NOT(ISBLANK(M224)),
IFERROR(VLOOKUP(M224, Crops!$A$3:$B$616, 2, FALSE),
IFERROR(VLOOKUP(M224, Trees!$A$3:$B$615, 2, FALSE),
IFERROR(VLOOKUP(M224, Animals!$A$3:$B$616, 2, FALSE),
IFERROR(VLOOKUP(M224, Gear!$A$3:$B$614, 2, FALSE),
IFERROR(VLOOKUP(M224, Workshop!$A$3:$B$604, 2, FALSE), 0))))) &lt; N224)), "X", "")</f>
        <v/>
      </c>
    </row>
    <row r="225" spans="2:19" x14ac:dyDescent="0.25">
      <c r="B225">
        <v>0</v>
      </c>
      <c r="C225">
        <f t="shared" si="34"/>
        <v>12</v>
      </c>
      <c r="D225">
        <f>SUMIF(Animals!G$3:G$616, A225, Animals!F$3:F$616)
+SUMIF(Gear!G$3:G$614, A225, Gear!F$3:F$614)
+SUMIF(Gear!H$3:H$614, A225, Gear!F$3:F$614)
+SUMIF(Gear!I$3:I$614, A225, Gear!F$3:F$614)
+SUMIF(Workshop!G$3:G$603, A225, Workshop!I$3:I$603)
+SUMIF(Workshop!J$3:J$603, A225, Workshop!L$3:L$603)
+SUMIF(Workshop!M$3:M$603, A225, Workshop!O$3:O$603)
+SUMIF(Workshop!P$3:P$603, A225, Workshop!R$3:R$603)
+SUMIF(Fish!G$3:G$616, A225, Fish!I$3:I$616)
+SUMIF(Fish!J$3:J$616, A225, Fish!L$3:L$616)</f>
        <v>0</v>
      </c>
      <c r="E225">
        <f t="shared" si="35"/>
        <v>12</v>
      </c>
      <c r="F225">
        <f t="shared" si="36"/>
        <v>12</v>
      </c>
      <c r="I225">
        <f t="shared" si="37"/>
        <v>0</v>
      </c>
      <c r="L225">
        <f t="shared" si="38"/>
        <v>0</v>
      </c>
      <c r="O225">
        <f t="shared" si="39"/>
        <v>0</v>
      </c>
      <c r="R225">
        <f t="shared" si="40"/>
        <v>0</v>
      </c>
      <c r="S225" t="str">
        <f>IF(OR(
AND(NOT(ISBLANK(G225)),
IFERROR(VLOOKUP(G225, Crops!$A$3:$B$616, 2, FALSE),
IFERROR(VLOOKUP(G225, Trees!$A$3:$B$615, 2, FALSE),
IFERROR(VLOOKUP(G225, Animals!$A$3:$B$616, 2, FALSE),
IFERROR(VLOOKUP(G225, Gear!$A$3:$B$614, 2, FALSE),
IFERROR(VLOOKUP(G225, Workshop!$A$3:$B$604, 2, FALSE), 0))))) &lt; H225),
AND(NOT(ISBLANK(J225)),
IFERROR(VLOOKUP(J225, Crops!$A$3:$B$616, 2, FALSE),
IFERROR(VLOOKUP(J225, Trees!$A$3:$B$615, 2, FALSE),
IFERROR(VLOOKUP(J225, Animals!$A$3:$B$616, 2, FALSE),
IFERROR(VLOOKUP(J225, Gear!$A$3:$B$614, 2, FALSE),
IFERROR(VLOOKUP(J225, Workshop!$A$3:$B$604, 2, FALSE), 0))))) &lt; K225),
AND(NOT(ISBLANK(M225)),
IFERROR(VLOOKUP(M225, Crops!$A$3:$B$616, 2, FALSE),
IFERROR(VLOOKUP(M225, Trees!$A$3:$B$615, 2, FALSE),
IFERROR(VLOOKUP(M225, Animals!$A$3:$B$616, 2, FALSE),
IFERROR(VLOOKUP(M225, Gear!$A$3:$B$614, 2, FALSE),
IFERROR(VLOOKUP(M225, Workshop!$A$3:$B$604, 2, FALSE), 0))))) &lt; N225)), "X", "")</f>
        <v/>
      </c>
    </row>
    <row r="226" spans="2:19" x14ac:dyDescent="0.25">
      <c r="B226">
        <v>0</v>
      </c>
      <c r="C226">
        <f t="shared" si="34"/>
        <v>12</v>
      </c>
      <c r="D226">
        <f>SUMIF(Animals!G$3:G$616, A226, Animals!F$3:F$616)
+SUMIF(Gear!G$3:G$614, A226, Gear!F$3:F$614)
+SUMIF(Gear!H$3:H$614, A226, Gear!F$3:F$614)
+SUMIF(Gear!I$3:I$614, A226, Gear!F$3:F$614)
+SUMIF(Workshop!G$3:G$603, A226, Workshop!I$3:I$603)
+SUMIF(Workshop!J$3:J$603, A226, Workshop!L$3:L$603)
+SUMIF(Workshop!M$3:M$603, A226, Workshop!O$3:O$603)
+SUMIF(Workshop!P$3:P$603, A226, Workshop!R$3:R$603)
+SUMIF(Fish!G$3:G$616, A226, Fish!I$3:I$616)
+SUMIF(Fish!J$3:J$616, A226, Fish!L$3:L$616)</f>
        <v>0</v>
      </c>
      <c r="E226">
        <f t="shared" si="35"/>
        <v>12</v>
      </c>
      <c r="F226">
        <f t="shared" si="36"/>
        <v>12</v>
      </c>
      <c r="I226">
        <f t="shared" si="37"/>
        <v>0</v>
      </c>
      <c r="L226">
        <f t="shared" si="38"/>
        <v>0</v>
      </c>
      <c r="O226">
        <f t="shared" si="39"/>
        <v>0</v>
      </c>
      <c r="R226">
        <f t="shared" si="40"/>
        <v>0</v>
      </c>
      <c r="S226" t="str">
        <f>IF(OR(
AND(NOT(ISBLANK(G226)),
IFERROR(VLOOKUP(G226, Crops!$A$3:$B$616, 2, FALSE),
IFERROR(VLOOKUP(G226, Trees!$A$3:$B$615, 2, FALSE),
IFERROR(VLOOKUP(G226, Animals!$A$3:$B$616, 2, FALSE),
IFERROR(VLOOKUP(G226, Gear!$A$3:$B$614, 2, FALSE),
IFERROR(VLOOKUP(G226, Workshop!$A$3:$B$604, 2, FALSE), 0))))) &lt; H226),
AND(NOT(ISBLANK(J226)),
IFERROR(VLOOKUP(J226, Crops!$A$3:$B$616, 2, FALSE),
IFERROR(VLOOKUP(J226, Trees!$A$3:$B$615, 2, FALSE),
IFERROR(VLOOKUP(J226, Animals!$A$3:$B$616, 2, FALSE),
IFERROR(VLOOKUP(J226, Gear!$A$3:$B$614, 2, FALSE),
IFERROR(VLOOKUP(J226, Workshop!$A$3:$B$604, 2, FALSE), 0))))) &lt; K226),
AND(NOT(ISBLANK(M226)),
IFERROR(VLOOKUP(M226, Crops!$A$3:$B$616, 2, FALSE),
IFERROR(VLOOKUP(M226, Trees!$A$3:$B$615, 2, FALSE),
IFERROR(VLOOKUP(M226, Animals!$A$3:$B$616, 2, FALSE),
IFERROR(VLOOKUP(M226, Gear!$A$3:$B$614, 2, FALSE),
IFERROR(VLOOKUP(M226, Workshop!$A$3:$B$604, 2, FALSE), 0))))) &lt; N226)), "X", "")</f>
        <v/>
      </c>
    </row>
    <row r="227" spans="2:19" x14ac:dyDescent="0.25">
      <c r="B227">
        <v>0</v>
      </c>
      <c r="C227">
        <f t="shared" si="34"/>
        <v>12</v>
      </c>
      <c r="D227">
        <f>SUMIF(Animals!G$3:G$616, A227, Animals!F$3:F$616)
+SUMIF(Gear!G$3:G$614, A227, Gear!F$3:F$614)
+SUMIF(Gear!H$3:H$614, A227, Gear!F$3:F$614)
+SUMIF(Gear!I$3:I$614, A227, Gear!F$3:F$614)
+SUMIF(Workshop!G$3:G$603, A227, Workshop!I$3:I$603)
+SUMIF(Workshop!J$3:J$603, A227, Workshop!L$3:L$603)
+SUMIF(Workshop!M$3:M$603, A227, Workshop!O$3:O$603)
+SUMIF(Workshop!P$3:P$603, A227, Workshop!R$3:R$603)
+SUMIF(Fish!G$3:G$616, A227, Fish!I$3:I$616)
+SUMIF(Fish!J$3:J$616, A227, Fish!L$3:L$616)</f>
        <v>0</v>
      </c>
      <c r="E227">
        <f t="shared" si="35"/>
        <v>12</v>
      </c>
      <c r="F227">
        <f t="shared" si="36"/>
        <v>12</v>
      </c>
      <c r="I227">
        <f t="shared" si="37"/>
        <v>0</v>
      </c>
      <c r="L227">
        <f t="shared" si="38"/>
        <v>0</v>
      </c>
      <c r="O227">
        <f t="shared" si="39"/>
        <v>0</v>
      </c>
      <c r="R227">
        <f t="shared" si="40"/>
        <v>0</v>
      </c>
      <c r="S227" t="str">
        <f>IF(OR(
AND(NOT(ISBLANK(G227)),
IFERROR(VLOOKUP(G227, Crops!$A$3:$B$616, 2, FALSE),
IFERROR(VLOOKUP(G227, Trees!$A$3:$B$615, 2, FALSE),
IFERROR(VLOOKUP(G227, Animals!$A$3:$B$616, 2, FALSE),
IFERROR(VLOOKUP(G227, Gear!$A$3:$B$614, 2, FALSE),
IFERROR(VLOOKUP(G227, Workshop!$A$3:$B$604, 2, FALSE), 0))))) &lt; H227),
AND(NOT(ISBLANK(J227)),
IFERROR(VLOOKUP(J227, Crops!$A$3:$B$616, 2, FALSE),
IFERROR(VLOOKUP(J227, Trees!$A$3:$B$615, 2, FALSE),
IFERROR(VLOOKUP(J227, Animals!$A$3:$B$616, 2, FALSE),
IFERROR(VLOOKUP(J227, Gear!$A$3:$B$614, 2, FALSE),
IFERROR(VLOOKUP(J227, Workshop!$A$3:$B$604, 2, FALSE), 0))))) &lt; K227),
AND(NOT(ISBLANK(M227)),
IFERROR(VLOOKUP(M227, Crops!$A$3:$B$616, 2, FALSE),
IFERROR(VLOOKUP(M227, Trees!$A$3:$B$615, 2, FALSE),
IFERROR(VLOOKUP(M227, Animals!$A$3:$B$616, 2, FALSE),
IFERROR(VLOOKUP(M227, Gear!$A$3:$B$614, 2, FALSE),
IFERROR(VLOOKUP(M227, Workshop!$A$3:$B$604, 2, FALSE), 0))))) &lt; N227)), "X", "")</f>
        <v/>
      </c>
    </row>
    <row r="228" spans="2:19" x14ac:dyDescent="0.25">
      <c r="B228">
        <v>0</v>
      </c>
      <c r="C228">
        <f t="shared" si="34"/>
        <v>12</v>
      </c>
      <c r="D228">
        <f>SUMIF(Animals!G$3:G$616, A228, Animals!F$3:F$616)
+SUMIF(Gear!G$3:G$614, A228, Gear!F$3:F$614)
+SUMIF(Gear!H$3:H$614, A228, Gear!F$3:F$614)
+SUMIF(Gear!I$3:I$614, A228, Gear!F$3:F$614)
+SUMIF(Workshop!G$3:G$603, A228, Workshop!I$3:I$603)
+SUMIF(Workshop!J$3:J$603, A228, Workshop!L$3:L$603)
+SUMIF(Workshop!M$3:M$603, A228, Workshop!O$3:O$603)
+SUMIF(Workshop!P$3:P$603, A228, Workshop!R$3:R$603)
+SUMIF(Fish!G$3:G$616, A228, Fish!I$3:I$616)
+SUMIF(Fish!J$3:J$616, A228, Fish!L$3:L$616)</f>
        <v>0</v>
      </c>
      <c r="E228">
        <f t="shared" si="35"/>
        <v>12</v>
      </c>
      <c r="F228">
        <f t="shared" si="36"/>
        <v>12</v>
      </c>
      <c r="I228">
        <f t="shared" si="37"/>
        <v>0</v>
      </c>
      <c r="L228">
        <f t="shared" si="38"/>
        <v>0</v>
      </c>
      <c r="O228">
        <f t="shared" si="39"/>
        <v>0</v>
      </c>
      <c r="R228">
        <f t="shared" si="40"/>
        <v>0</v>
      </c>
      <c r="S228" t="str">
        <f>IF(OR(
AND(NOT(ISBLANK(G228)),
IFERROR(VLOOKUP(G228, Crops!$A$3:$B$616, 2, FALSE),
IFERROR(VLOOKUP(G228, Trees!$A$3:$B$615, 2, FALSE),
IFERROR(VLOOKUP(G228, Animals!$A$3:$B$616, 2, FALSE),
IFERROR(VLOOKUP(G228, Gear!$A$3:$B$614, 2, FALSE),
IFERROR(VLOOKUP(G228, Workshop!$A$3:$B$604, 2, FALSE), 0))))) &lt; H228),
AND(NOT(ISBLANK(J228)),
IFERROR(VLOOKUP(J228, Crops!$A$3:$B$616, 2, FALSE),
IFERROR(VLOOKUP(J228, Trees!$A$3:$B$615, 2, FALSE),
IFERROR(VLOOKUP(J228, Animals!$A$3:$B$616, 2, FALSE),
IFERROR(VLOOKUP(J228, Gear!$A$3:$B$614, 2, FALSE),
IFERROR(VLOOKUP(J228, Workshop!$A$3:$B$604, 2, FALSE), 0))))) &lt; K228),
AND(NOT(ISBLANK(M228)),
IFERROR(VLOOKUP(M228, Crops!$A$3:$B$616, 2, FALSE),
IFERROR(VLOOKUP(M228, Trees!$A$3:$B$615, 2, FALSE),
IFERROR(VLOOKUP(M228, Animals!$A$3:$B$616, 2, FALSE),
IFERROR(VLOOKUP(M228, Gear!$A$3:$B$614, 2, FALSE),
IFERROR(VLOOKUP(M228, Workshop!$A$3:$B$604, 2, FALSE), 0))))) &lt; N228)), "X", "")</f>
        <v/>
      </c>
    </row>
    <row r="229" spans="2:19" x14ac:dyDescent="0.25">
      <c r="B229">
        <v>0</v>
      </c>
      <c r="C229">
        <f t="shared" si="34"/>
        <v>12</v>
      </c>
      <c r="D229">
        <f>SUMIF(Animals!G$3:G$616, A229, Animals!F$3:F$616)
+SUMIF(Gear!G$3:G$614, A229, Gear!F$3:F$614)
+SUMIF(Gear!H$3:H$614, A229, Gear!F$3:F$614)
+SUMIF(Gear!I$3:I$614, A229, Gear!F$3:F$614)
+SUMIF(Workshop!G$3:G$603, A229, Workshop!I$3:I$603)
+SUMIF(Workshop!J$3:J$603, A229, Workshop!L$3:L$603)
+SUMIF(Workshop!M$3:M$603, A229, Workshop!O$3:O$603)
+SUMIF(Workshop!P$3:P$603, A229, Workshop!R$3:R$603)
+SUMIF(Fish!G$3:G$616, A229, Fish!I$3:I$616)
+SUMIF(Fish!J$3:J$616, A229, Fish!L$3:L$616)</f>
        <v>0</v>
      </c>
      <c r="E229">
        <f t="shared" si="35"/>
        <v>12</v>
      </c>
      <c r="F229">
        <f t="shared" si="36"/>
        <v>12</v>
      </c>
      <c r="I229">
        <f t="shared" si="37"/>
        <v>0</v>
      </c>
      <c r="L229">
        <f t="shared" si="38"/>
        <v>0</v>
      </c>
      <c r="O229">
        <f t="shared" si="39"/>
        <v>0</v>
      </c>
      <c r="R229">
        <f t="shared" si="40"/>
        <v>0</v>
      </c>
      <c r="S229" t="str">
        <f>IF(OR(
AND(NOT(ISBLANK(G229)),
IFERROR(VLOOKUP(G229, Crops!$A$3:$B$616, 2, FALSE),
IFERROR(VLOOKUP(G229, Trees!$A$3:$B$615, 2, FALSE),
IFERROR(VLOOKUP(G229, Animals!$A$3:$B$616, 2, FALSE),
IFERROR(VLOOKUP(G229, Gear!$A$3:$B$614, 2, FALSE),
IFERROR(VLOOKUP(G229, Workshop!$A$3:$B$604, 2, FALSE), 0))))) &lt; H229),
AND(NOT(ISBLANK(J229)),
IFERROR(VLOOKUP(J229, Crops!$A$3:$B$616, 2, FALSE),
IFERROR(VLOOKUP(J229, Trees!$A$3:$B$615, 2, FALSE),
IFERROR(VLOOKUP(J229, Animals!$A$3:$B$616, 2, FALSE),
IFERROR(VLOOKUP(J229, Gear!$A$3:$B$614, 2, FALSE),
IFERROR(VLOOKUP(J229, Workshop!$A$3:$B$604, 2, FALSE), 0))))) &lt; K229),
AND(NOT(ISBLANK(M229)),
IFERROR(VLOOKUP(M229, Crops!$A$3:$B$616, 2, FALSE),
IFERROR(VLOOKUP(M229, Trees!$A$3:$B$615, 2, FALSE),
IFERROR(VLOOKUP(M229, Animals!$A$3:$B$616, 2, FALSE),
IFERROR(VLOOKUP(M229, Gear!$A$3:$B$614, 2, FALSE),
IFERROR(VLOOKUP(M229, Workshop!$A$3:$B$604, 2, FALSE), 0))))) &lt; N229)), "X", "")</f>
        <v/>
      </c>
    </row>
    <row r="230" spans="2:19" x14ac:dyDescent="0.25">
      <c r="B230">
        <v>0</v>
      </c>
      <c r="C230">
        <f t="shared" si="34"/>
        <v>12</v>
      </c>
      <c r="D230">
        <f>SUMIF(Animals!G$3:G$616, A230, Animals!F$3:F$616)
+SUMIF(Gear!G$3:G$614, A230, Gear!F$3:F$614)
+SUMIF(Gear!H$3:H$614, A230, Gear!F$3:F$614)
+SUMIF(Gear!I$3:I$614, A230, Gear!F$3:F$614)
+SUMIF(Workshop!G$3:G$603, A230, Workshop!I$3:I$603)
+SUMIF(Workshop!J$3:J$603, A230, Workshop!L$3:L$603)
+SUMIF(Workshop!M$3:M$603, A230, Workshop!O$3:O$603)
+SUMIF(Workshop!P$3:P$603, A230, Workshop!R$3:R$603)
+SUMIF(Fish!G$3:G$616, A230, Fish!I$3:I$616)
+SUMIF(Fish!J$3:J$616, A230, Fish!L$3:L$616)</f>
        <v>0</v>
      </c>
      <c r="E230">
        <f t="shared" si="35"/>
        <v>12</v>
      </c>
      <c r="F230">
        <f t="shared" si="36"/>
        <v>12</v>
      </c>
      <c r="I230">
        <f t="shared" si="37"/>
        <v>0</v>
      </c>
      <c r="L230">
        <f t="shared" si="38"/>
        <v>0</v>
      </c>
      <c r="O230">
        <f t="shared" si="39"/>
        <v>0</v>
      </c>
      <c r="R230">
        <f t="shared" si="40"/>
        <v>0</v>
      </c>
      <c r="S230" t="str">
        <f>IF(OR(
AND(NOT(ISBLANK(G230)),
IFERROR(VLOOKUP(G230, Crops!$A$3:$B$616, 2, FALSE),
IFERROR(VLOOKUP(G230, Trees!$A$3:$B$615, 2, FALSE),
IFERROR(VLOOKUP(G230, Animals!$A$3:$B$616, 2, FALSE),
IFERROR(VLOOKUP(G230, Gear!$A$3:$B$614, 2, FALSE),
IFERROR(VLOOKUP(G230, Workshop!$A$3:$B$604, 2, FALSE), 0))))) &lt; H230),
AND(NOT(ISBLANK(J230)),
IFERROR(VLOOKUP(J230, Crops!$A$3:$B$616, 2, FALSE),
IFERROR(VLOOKUP(J230, Trees!$A$3:$B$615, 2, FALSE),
IFERROR(VLOOKUP(J230, Animals!$A$3:$B$616, 2, FALSE),
IFERROR(VLOOKUP(J230, Gear!$A$3:$B$614, 2, FALSE),
IFERROR(VLOOKUP(J230, Workshop!$A$3:$B$604, 2, FALSE), 0))))) &lt; K230),
AND(NOT(ISBLANK(M230)),
IFERROR(VLOOKUP(M230, Crops!$A$3:$B$616, 2, FALSE),
IFERROR(VLOOKUP(M230, Trees!$A$3:$B$615, 2, FALSE),
IFERROR(VLOOKUP(M230, Animals!$A$3:$B$616, 2, FALSE),
IFERROR(VLOOKUP(M230, Gear!$A$3:$B$614, 2, FALSE),
IFERROR(VLOOKUP(M230, Workshop!$A$3:$B$604, 2, FALSE), 0))))) &lt; N230)), "X", "")</f>
        <v/>
      </c>
    </row>
    <row r="231" spans="2:19" x14ac:dyDescent="0.25">
      <c r="B231">
        <v>0</v>
      </c>
      <c r="C231">
        <f t="shared" si="34"/>
        <v>12</v>
      </c>
      <c r="D231">
        <f>SUMIF(Animals!G$3:G$616, A231, Animals!F$3:F$616)
+SUMIF(Gear!G$3:G$614, A231, Gear!F$3:F$614)
+SUMIF(Gear!H$3:H$614, A231, Gear!F$3:F$614)
+SUMIF(Gear!I$3:I$614, A231, Gear!F$3:F$614)
+SUMIF(Workshop!G$3:G$603, A231, Workshop!I$3:I$603)
+SUMIF(Workshop!J$3:J$603, A231, Workshop!L$3:L$603)
+SUMIF(Workshop!M$3:M$603, A231, Workshop!O$3:O$603)
+SUMIF(Workshop!P$3:P$603, A231, Workshop!R$3:R$603)
+SUMIF(Fish!G$3:G$616, A231, Fish!I$3:I$616)
+SUMIF(Fish!J$3:J$616, A231, Fish!L$3:L$616)</f>
        <v>0</v>
      </c>
      <c r="E231">
        <f t="shared" si="35"/>
        <v>12</v>
      </c>
      <c r="F231">
        <f t="shared" si="36"/>
        <v>12</v>
      </c>
      <c r="I231">
        <f t="shared" si="37"/>
        <v>0</v>
      </c>
      <c r="L231">
        <f t="shared" si="38"/>
        <v>0</v>
      </c>
      <c r="O231">
        <f t="shared" si="39"/>
        <v>0</v>
      </c>
      <c r="R231">
        <f t="shared" si="40"/>
        <v>0</v>
      </c>
      <c r="S231" t="str">
        <f>IF(OR(
AND(NOT(ISBLANK(G231)),
IFERROR(VLOOKUP(G231, Crops!$A$3:$B$616, 2, FALSE),
IFERROR(VLOOKUP(G231, Trees!$A$3:$B$615, 2, FALSE),
IFERROR(VLOOKUP(G231, Animals!$A$3:$B$616, 2, FALSE),
IFERROR(VLOOKUP(G231, Gear!$A$3:$B$614, 2, FALSE),
IFERROR(VLOOKUP(G231, Workshop!$A$3:$B$604, 2, FALSE), 0))))) &lt; H231),
AND(NOT(ISBLANK(J231)),
IFERROR(VLOOKUP(J231, Crops!$A$3:$B$616, 2, FALSE),
IFERROR(VLOOKUP(J231, Trees!$A$3:$B$615, 2, FALSE),
IFERROR(VLOOKUP(J231, Animals!$A$3:$B$616, 2, FALSE),
IFERROR(VLOOKUP(J231, Gear!$A$3:$B$614, 2, FALSE),
IFERROR(VLOOKUP(J231, Workshop!$A$3:$B$604, 2, FALSE), 0))))) &lt; K231),
AND(NOT(ISBLANK(M231)),
IFERROR(VLOOKUP(M231, Crops!$A$3:$B$616, 2, FALSE),
IFERROR(VLOOKUP(M231, Trees!$A$3:$B$615, 2, FALSE),
IFERROR(VLOOKUP(M231, Animals!$A$3:$B$616, 2, FALSE),
IFERROR(VLOOKUP(M231, Gear!$A$3:$B$614, 2, FALSE),
IFERROR(VLOOKUP(M231, Workshop!$A$3:$B$604, 2, FALSE), 0))))) &lt; N231)), "X", "")</f>
        <v/>
      </c>
    </row>
    <row r="232" spans="2:19" x14ac:dyDescent="0.25">
      <c r="B232">
        <v>0</v>
      </c>
      <c r="C232">
        <f t="shared" si="34"/>
        <v>12</v>
      </c>
      <c r="D232">
        <f>SUMIF(Animals!G$3:G$616, A232, Animals!F$3:F$616)
+SUMIF(Gear!G$3:G$614, A232, Gear!F$3:F$614)
+SUMIF(Gear!H$3:H$614, A232, Gear!F$3:F$614)
+SUMIF(Gear!I$3:I$614, A232, Gear!F$3:F$614)
+SUMIF(Workshop!G$3:G$603, A232, Workshop!I$3:I$603)
+SUMIF(Workshop!J$3:J$603, A232, Workshop!L$3:L$603)
+SUMIF(Workshop!M$3:M$603, A232, Workshop!O$3:O$603)
+SUMIF(Workshop!P$3:P$603, A232, Workshop!R$3:R$603)
+SUMIF(Fish!G$3:G$616, A232, Fish!I$3:I$616)
+SUMIF(Fish!J$3:J$616, A232, Fish!L$3:L$616)</f>
        <v>0</v>
      </c>
      <c r="E232">
        <f t="shared" si="35"/>
        <v>12</v>
      </c>
      <c r="F232">
        <f t="shared" si="36"/>
        <v>12</v>
      </c>
      <c r="I232">
        <f t="shared" si="37"/>
        <v>0</v>
      </c>
      <c r="L232">
        <f t="shared" si="38"/>
        <v>0</v>
      </c>
      <c r="O232">
        <f t="shared" si="39"/>
        <v>0</v>
      </c>
      <c r="R232">
        <f t="shared" si="40"/>
        <v>0</v>
      </c>
      <c r="S232" t="str">
        <f>IF(OR(
AND(NOT(ISBLANK(G232)),
IFERROR(VLOOKUP(G232, Crops!$A$3:$B$616, 2, FALSE),
IFERROR(VLOOKUP(G232, Trees!$A$3:$B$615, 2, FALSE),
IFERROR(VLOOKUP(G232, Animals!$A$3:$B$616, 2, FALSE),
IFERROR(VLOOKUP(G232, Gear!$A$3:$B$614, 2, FALSE),
IFERROR(VLOOKUP(G232, Workshop!$A$3:$B$604, 2, FALSE), 0))))) &lt; H232),
AND(NOT(ISBLANK(J232)),
IFERROR(VLOOKUP(J232, Crops!$A$3:$B$616, 2, FALSE),
IFERROR(VLOOKUP(J232, Trees!$A$3:$B$615, 2, FALSE),
IFERROR(VLOOKUP(J232, Animals!$A$3:$B$616, 2, FALSE),
IFERROR(VLOOKUP(J232, Gear!$A$3:$B$614, 2, FALSE),
IFERROR(VLOOKUP(J232, Workshop!$A$3:$B$604, 2, FALSE), 0))))) &lt; K232),
AND(NOT(ISBLANK(M232)),
IFERROR(VLOOKUP(M232, Crops!$A$3:$B$616, 2, FALSE),
IFERROR(VLOOKUP(M232, Trees!$A$3:$B$615, 2, FALSE),
IFERROR(VLOOKUP(M232, Animals!$A$3:$B$616, 2, FALSE),
IFERROR(VLOOKUP(M232, Gear!$A$3:$B$614, 2, FALSE),
IFERROR(VLOOKUP(M232, Workshop!$A$3:$B$604, 2, FALSE), 0))))) &lt; N232)), "X", "")</f>
        <v/>
      </c>
    </row>
    <row r="233" spans="2:19" x14ac:dyDescent="0.25">
      <c r="B233">
        <v>0</v>
      </c>
      <c r="C233">
        <f t="shared" si="34"/>
        <v>12</v>
      </c>
      <c r="D233">
        <f>SUMIF(Animals!G$3:G$616, A233, Animals!F$3:F$616)
+SUMIF(Gear!G$3:G$614, A233, Gear!F$3:F$614)
+SUMIF(Gear!H$3:H$614, A233, Gear!F$3:F$614)
+SUMIF(Gear!I$3:I$614, A233, Gear!F$3:F$614)
+SUMIF(Workshop!G$3:G$603, A233, Workshop!I$3:I$603)
+SUMIF(Workshop!J$3:J$603, A233, Workshop!L$3:L$603)
+SUMIF(Workshop!M$3:M$603, A233, Workshop!O$3:O$603)
+SUMIF(Workshop!P$3:P$603, A233, Workshop!R$3:R$603)
+SUMIF(Fish!G$3:G$616, A233, Fish!I$3:I$616)
+SUMIF(Fish!J$3:J$616, A233, Fish!L$3:L$616)</f>
        <v>0</v>
      </c>
      <c r="E233">
        <f t="shared" si="35"/>
        <v>12</v>
      </c>
      <c r="F233">
        <f t="shared" si="36"/>
        <v>12</v>
      </c>
      <c r="I233">
        <f t="shared" si="37"/>
        <v>0</v>
      </c>
      <c r="L233">
        <f t="shared" si="38"/>
        <v>0</v>
      </c>
      <c r="O233">
        <f t="shared" si="39"/>
        <v>0</v>
      </c>
      <c r="R233">
        <f t="shared" si="40"/>
        <v>0</v>
      </c>
      <c r="S233" t="str">
        <f>IF(OR(
AND(NOT(ISBLANK(G233)),
IFERROR(VLOOKUP(G233, Crops!$A$3:$B$616, 2, FALSE),
IFERROR(VLOOKUP(G233, Trees!$A$3:$B$615, 2, FALSE),
IFERROR(VLOOKUP(G233, Animals!$A$3:$B$616, 2, FALSE),
IFERROR(VLOOKUP(G233, Gear!$A$3:$B$614, 2, FALSE),
IFERROR(VLOOKUP(G233, Workshop!$A$3:$B$604, 2, FALSE), 0))))) &lt; H233),
AND(NOT(ISBLANK(J233)),
IFERROR(VLOOKUP(J233, Crops!$A$3:$B$616, 2, FALSE),
IFERROR(VLOOKUP(J233, Trees!$A$3:$B$615, 2, FALSE),
IFERROR(VLOOKUP(J233, Animals!$A$3:$B$616, 2, FALSE),
IFERROR(VLOOKUP(J233, Gear!$A$3:$B$614, 2, FALSE),
IFERROR(VLOOKUP(J233, Workshop!$A$3:$B$604, 2, FALSE), 0))))) &lt; K233),
AND(NOT(ISBLANK(M233)),
IFERROR(VLOOKUP(M233, Crops!$A$3:$B$616, 2, FALSE),
IFERROR(VLOOKUP(M233, Trees!$A$3:$B$615, 2, FALSE),
IFERROR(VLOOKUP(M233, Animals!$A$3:$B$616, 2, FALSE),
IFERROR(VLOOKUP(M233, Gear!$A$3:$B$614, 2, FALSE),
IFERROR(VLOOKUP(M233, Workshop!$A$3:$B$604, 2, FALSE), 0))))) &lt; N233)), "X", "")</f>
        <v/>
      </c>
    </row>
    <row r="234" spans="2:19" x14ac:dyDescent="0.25">
      <c r="B234">
        <v>0</v>
      </c>
      <c r="C234">
        <f t="shared" si="34"/>
        <v>12</v>
      </c>
      <c r="D234">
        <f>SUMIF(Animals!G$3:G$616, A234, Animals!F$3:F$616)
+SUMIF(Gear!G$3:G$614, A234, Gear!F$3:F$614)
+SUMIF(Gear!H$3:H$614, A234, Gear!F$3:F$614)
+SUMIF(Gear!I$3:I$614, A234, Gear!F$3:F$614)
+SUMIF(Workshop!G$3:G$603, A234, Workshop!I$3:I$603)
+SUMIF(Workshop!J$3:J$603, A234, Workshop!L$3:L$603)
+SUMIF(Workshop!M$3:M$603, A234, Workshop!O$3:O$603)
+SUMIF(Workshop!P$3:P$603, A234, Workshop!R$3:R$603)
+SUMIF(Fish!G$3:G$616, A234, Fish!I$3:I$616)
+SUMIF(Fish!J$3:J$616, A234, Fish!L$3:L$616)</f>
        <v>0</v>
      </c>
      <c r="E234">
        <f t="shared" si="35"/>
        <v>12</v>
      </c>
      <c r="F234">
        <f t="shared" si="36"/>
        <v>12</v>
      </c>
      <c r="I234">
        <f t="shared" si="37"/>
        <v>0</v>
      </c>
      <c r="L234">
        <f t="shared" si="38"/>
        <v>0</v>
      </c>
      <c r="O234">
        <f t="shared" si="39"/>
        <v>0</v>
      </c>
      <c r="R234">
        <f t="shared" si="40"/>
        <v>0</v>
      </c>
      <c r="S234" t="str">
        <f>IF(OR(
AND(NOT(ISBLANK(G234)),
IFERROR(VLOOKUP(G234, Crops!$A$3:$B$616, 2, FALSE),
IFERROR(VLOOKUP(G234, Trees!$A$3:$B$615, 2, FALSE),
IFERROR(VLOOKUP(G234, Animals!$A$3:$B$616, 2, FALSE),
IFERROR(VLOOKUP(G234, Gear!$A$3:$B$614, 2, FALSE),
IFERROR(VLOOKUP(G234, Workshop!$A$3:$B$604, 2, FALSE), 0))))) &lt; H234),
AND(NOT(ISBLANK(J234)),
IFERROR(VLOOKUP(J234, Crops!$A$3:$B$616, 2, FALSE),
IFERROR(VLOOKUP(J234, Trees!$A$3:$B$615, 2, FALSE),
IFERROR(VLOOKUP(J234, Animals!$A$3:$B$616, 2, FALSE),
IFERROR(VLOOKUP(J234, Gear!$A$3:$B$614, 2, FALSE),
IFERROR(VLOOKUP(J234, Workshop!$A$3:$B$604, 2, FALSE), 0))))) &lt; K234),
AND(NOT(ISBLANK(M234)),
IFERROR(VLOOKUP(M234, Crops!$A$3:$B$616, 2, FALSE),
IFERROR(VLOOKUP(M234, Trees!$A$3:$B$615, 2, FALSE),
IFERROR(VLOOKUP(M234, Animals!$A$3:$B$616, 2, FALSE),
IFERROR(VLOOKUP(M234, Gear!$A$3:$B$614, 2, FALSE),
IFERROR(VLOOKUP(M234, Workshop!$A$3:$B$604, 2, FALSE), 0))))) &lt; N234)), "X", "")</f>
        <v/>
      </c>
    </row>
    <row r="235" spans="2:19" x14ac:dyDescent="0.25">
      <c r="B235">
        <v>0</v>
      </c>
      <c r="C235">
        <f t="shared" si="34"/>
        <v>12</v>
      </c>
      <c r="D235">
        <f>SUMIF(Animals!G$3:G$616, A235, Animals!F$3:F$616)
+SUMIF(Gear!G$3:G$614, A235, Gear!F$3:F$614)
+SUMIF(Gear!H$3:H$614, A235, Gear!F$3:F$614)
+SUMIF(Gear!I$3:I$614, A235, Gear!F$3:F$614)
+SUMIF(Workshop!G$3:G$603, A235, Workshop!I$3:I$603)
+SUMIF(Workshop!J$3:J$603, A235, Workshop!L$3:L$603)
+SUMIF(Workshop!M$3:M$603, A235, Workshop!O$3:O$603)
+SUMIF(Workshop!P$3:P$603, A235, Workshop!R$3:R$603)
+SUMIF(Fish!G$3:G$616, A235, Fish!I$3:I$616)
+SUMIF(Fish!J$3:J$616, A235, Fish!L$3:L$616)</f>
        <v>0</v>
      </c>
      <c r="E235">
        <f t="shared" si="35"/>
        <v>12</v>
      </c>
      <c r="F235">
        <f t="shared" si="36"/>
        <v>12</v>
      </c>
      <c r="I235">
        <f t="shared" si="37"/>
        <v>0</v>
      </c>
      <c r="L235">
        <f t="shared" si="38"/>
        <v>0</v>
      </c>
      <c r="O235">
        <f t="shared" si="39"/>
        <v>0</v>
      </c>
      <c r="R235">
        <f t="shared" si="40"/>
        <v>0</v>
      </c>
      <c r="S235" t="str">
        <f>IF(OR(
AND(NOT(ISBLANK(G235)),
IFERROR(VLOOKUP(G235, Crops!$A$3:$B$616, 2, FALSE),
IFERROR(VLOOKUP(G235, Trees!$A$3:$B$615, 2, FALSE),
IFERROR(VLOOKUP(G235, Animals!$A$3:$B$616, 2, FALSE),
IFERROR(VLOOKUP(G235, Gear!$A$3:$B$614, 2, FALSE),
IFERROR(VLOOKUP(G235, Workshop!$A$3:$B$604, 2, FALSE), 0))))) &lt; H235),
AND(NOT(ISBLANK(J235)),
IFERROR(VLOOKUP(J235, Crops!$A$3:$B$616, 2, FALSE),
IFERROR(VLOOKUP(J235, Trees!$A$3:$B$615, 2, FALSE),
IFERROR(VLOOKUP(J235, Animals!$A$3:$B$616, 2, FALSE),
IFERROR(VLOOKUP(J235, Gear!$A$3:$B$614, 2, FALSE),
IFERROR(VLOOKUP(J235, Workshop!$A$3:$B$604, 2, FALSE), 0))))) &lt; K235),
AND(NOT(ISBLANK(M235)),
IFERROR(VLOOKUP(M235, Crops!$A$3:$B$616, 2, FALSE),
IFERROR(VLOOKUP(M235, Trees!$A$3:$B$615, 2, FALSE),
IFERROR(VLOOKUP(M235, Animals!$A$3:$B$616, 2, FALSE),
IFERROR(VLOOKUP(M235, Gear!$A$3:$B$614, 2, FALSE),
IFERROR(VLOOKUP(M235, Workshop!$A$3:$B$604, 2, FALSE), 0))))) &lt; N235)), "X", "")</f>
        <v/>
      </c>
    </row>
    <row r="236" spans="2:19" x14ac:dyDescent="0.25">
      <c r="B236">
        <v>0</v>
      </c>
      <c r="C236">
        <f t="shared" si="34"/>
        <v>12</v>
      </c>
      <c r="D236">
        <f>SUMIF(Animals!G$3:G$616, A236, Animals!F$3:F$616)
+SUMIF(Gear!G$3:G$614, A236, Gear!F$3:F$614)
+SUMIF(Gear!H$3:H$614, A236, Gear!F$3:F$614)
+SUMIF(Gear!I$3:I$614, A236, Gear!F$3:F$614)
+SUMIF(Workshop!G$3:G$603, A236, Workshop!I$3:I$603)
+SUMIF(Workshop!J$3:J$603, A236, Workshop!L$3:L$603)
+SUMIF(Workshop!M$3:M$603, A236, Workshop!O$3:O$603)
+SUMIF(Workshop!P$3:P$603, A236, Workshop!R$3:R$603)
+SUMIF(Fish!G$3:G$616, A236, Fish!I$3:I$616)
+SUMIF(Fish!J$3:J$616, A236, Fish!L$3:L$616)</f>
        <v>0</v>
      </c>
      <c r="E236">
        <f t="shared" si="35"/>
        <v>12</v>
      </c>
      <c r="F236">
        <f t="shared" si="36"/>
        <v>12</v>
      </c>
      <c r="I236">
        <f t="shared" si="37"/>
        <v>0</v>
      </c>
      <c r="L236">
        <f t="shared" si="38"/>
        <v>0</v>
      </c>
      <c r="O236">
        <f t="shared" si="39"/>
        <v>0</v>
      </c>
      <c r="R236">
        <f t="shared" si="40"/>
        <v>0</v>
      </c>
      <c r="S236" t="str">
        <f>IF(OR(
AND(NOT(ISBLANK(G236)),
IFERROR(VLOOKUP(G236, Crops!$A$3:$B$616, 2, FALSE),
IFERROR(VLOOKUP(G236, Trees!$A$3:$B$615, 2, FALSE),
IFERROR(VLOOKUP(G236, Animals!$A$3:$B$616, 2, FALSE),
IFERROR(VLOOKUP(G236, Gear!$A$3:$B$614, 2, FALSE),
IFERROR(VLOOKUP(G236, Workshop!$A$3:$B$604, 2, FALSE), 0))))) &lt; H236),
AND(NOT(ISBLANK(J236)),
IFERROR(VLOOKUP(J236, Crops!$A$3:$B$616, 2, FALSE),
IFERROR(VLOOKUP(J236, Trees!$A$3:$B$615, 2, FALSE),
IFERROR(VLOOKUP(J236, Animals!$A$3:$B$616, 2, FALSE),
IFERROR(VLOOKUP(J236, Gear!$A$3:$B$614, 2, FALSE),
IFERROR(VLOOKUP(J236, Workshop!$A$3:$B$604, 2, FALSE), 0))))) &lt; K236),
AND(NOT(ISBLANK(M236)),
IFERROR(VLOOKUP(M236, Crops!$A$3:$B$616, 2, FALSE),
IFERROR(VLOOKUP(M236, Trees!$A$3:$B$615, 2, FALSE),
IFERROR(VLOOKUP(M236, Animals!$A$3:$B$616, 2, FALSE),
IFERROR(VLOOKUP(M236, Gear!$A$3:$B$614, 2, FALSE),
IFERROR(VLOOKUP(M236, Workshop!$A$3:$B$604, 2, FALSE), 0))))) &lt; N236)), "X", "")</f>
        <v/>
      </c>
    </row>
    <row r="237" spans="2:19" x14ac:dyDescent="0.25">
      <c r="B237">
        <v>0</v>
      </c>
      <c r="C237">
        <f t="shared" si="34"/>
        <v>12</v>
      </c>
      <c r="D237">
        <f>SUMIF(Animals!G$3:G$616, A237, Animals!F$3:F$616)
+SUMIF(Gear!G$3:G$614, A237, Gear!F$3:F$614)
+SUMIF(Gear!H$3:H$614, A237, Gear!F$3:F$614)
+SUMIF(Gear!I$3:I$614, A237, Gear!F$3:F$614)
+SUMIF(Workshop!G$3:G$603, A237, Workshop!I$3:I$603)
+SUMIF(Workshop!J$3:J$603, A237, Workshop!L$3:L$603)
+SUMIF(Workshop!M$3:M$603, A237, Workshop!O$3:O$603)
+SUMIF(Workshop!P$3:P$603, A237, Workshop!R$3:R$603)
+SUMIF(Fish!G$3:G$616, A237, Fish!I$3:I$616)
+SUMIF(Fish!J$3:J$616, A237, Fish!L$3:L$616)</f>
        <v>0</v>
      </c>
      <c r="E237">
        <f t="shared" si="35"/>
        <v>12</v>
      </c>
      <c r="F237">
        <f t="shared" si="36"/>
        <v>12</v>
      </c>
      <c r="I237">
        <f t="shared" si="37"/>
        <v>0</v>
      </c>
      <c r="L237">
        <f t="shared" si="38"/>
        <v>0</v>
      </c>
      <c r="O237">
        <f t="shared" si="39"/>
        <v>0</v>
      </c>
      <c r="R237">
        <f t="shared" si="40"/>
        <v>0</v>
      </c>
      <c r="S237" t="str">
        <f>IF(OR(
AND(NOT(ISBLANK(G237)),
IFERROR(VLOOKUP(G237, Crops!$A$3:$B$616, 2, FALSE),
IFERROR(VLOOKUP(G237, Trees!$A$3:$B$615, 2, FALSE),
IFERROR(VLOOKUP(G237, Animals!$A$3:$B$616, 2, FALSE),
IFERROR(VLOOKUP(G237, Gear!$A$3:$B$614, 2, FALSE),
IFERROR(VLOOKUP(G237, Workshop!$A$3:$B$604, 2, FALSE), 0))))) &lt; H237),
AND(NOT(ISBLANK(J237)),
IFERROR(VLOOKUP(J237, Crops!$A$3:$B$616, 2, FALSE),
IFERROR(VLOOKUP(J237, Trees!$A$3:$B$615, 2, FALSE),
IFERROR(VLOOKUP(J237, Animals!$A$3:$B$616, 2, FALSE),
IFERROR(VLOOKUP(J237, Gear!$A$3:$B$614, 2, FALSE),
IFERROR(VLOOKUP(J237, Workshop!$A$3:$B$604, 2, FALSE), 0))))) &lt; K237),
AND(NOT(ISBLANK(M237)),
IFERROR(VLOOKUP(M237, Crops!$A$3:$B$616, 2, FALSE),
IFERROR(VLOOKUP(M237, Trees!$A$3:$B$615, 2, FALSE),
IFERROR(VLOOKUP(M237, Animals!$A$3:$B$616, 2, FALSE),
IFERROR(VLOOKUP(M237, Gear!$A$3:$B$614, 2, FALSE),
IFERROR(VLOOKUP(M237, Workshop!$A$3:$B$604, 2, FALSE), 0))))) &lt; N237)), "X", "")</f>
        <v/>
      </c>
    </row>
    <row r="238" spans="2:19" x14ac:dyDescent="0.25">
      <c r="B238">
        <v>0</v>
      </c>
      <c r="C238">
        <f t="shared" si="34"/>
        <v>12</v>
      </c>
      <c r="D238">
        <f>SUMIF(Animals!G$3:G$616, A238, Animals!F$3:F$616)
+SUMIF(Gear!G$3:G$614, A238, Gear!F$3:F$614)
+SUMIF(Gear!H$3:H$614, A238, Gear!F$3:F$614)
+SUMIF(Gear!I$3:I$614, A238, Gear!F$3:F$614)
+SUMIF(Workshop!G$3:G$603, A238, Workshop!I$3:I$603)
+SUMIF(Workshop!J$3:J$603, A238, Workshop!L$3:L$603)
+SUMIF(Workshop!M$3:M$603, A238, Workshop!O$3:O$603)
+SUMIF(Workshop!P$3:P$603, A238, Workshop!R$3:R$603)
+SUMIF(Fish!G$3:G$616, A238, Fish!I$3:I$616)
+SUMIF(Fish!J$3:J$616, A238, Fish!L$3:L$616)</f>
        <v>0</v>
      </c>
      <c r="E238">
        <f t="shared" si="35"/>
        <v>12</v>
      </c>
      <c r="F238">
        <f t="shared" si="36"/>
        <v>12</v>
      </c>
      <c r="I238">
        <f t="shared" si="37"/>
        <v>0</v>
      </c>
      <c r="L238">
        <f t="shared" si="38"/>
        <v>0</v>
      </c>
      <c r="O238">
        <f t="shared" si="39"/>
        <v>0</v>
      </c>
      <c r="R238">
        <f t="shared" si="40"/>
        <v>0</v>
      </c>
      <c r="S238" t="str">
        <f>IF(OR(
AND(NOT(ISBLANK(G238)),
IFERROR(VLOOKUP(G238, Crops!$A$3:$B$616, 2, FALSE),
IFERROR(VLOOKUP(G238, Trees!$A$3:$B$615, 2, FALSE),
IFERROR(VLOOKUP(G238, Animals!$A$3:$B$616, 2, FALSE),
IFERROR(VLOOKUP(G238, Gear!$A$3:$B$614, 2, FALSE),
IFERROR(VLOOKUP(G238, Workshop!$A$3:$B$604, 2, FALSE), 0))))) &lt; H238),
AND(NOT(ISBLANK(J238)),
IFERROR(VLOOKUP(J238, Crops!$A$3:$B$616, 2, FALSE),
IFERROR(VLOOKUP(J238, Trees!$A$3:$B$615, 2, FALSE),
IFERROR(VLOOKUP(J238, Animals!$A$3:$B$616, 2, FALSE),
IFERROR(VLOOKUP(J238, Gear!$A$3:$B$614, 2, FALSE),
IFERROR(VLOOKUP(J238, Workshop!$A$3:$B$604, 2, FALSE), 0))))) &lt; K238),
AND(NOT(ISBLANK(M238)),
IFERROR(VLOOKUP(M238, Crops!$A$3:$B$616, 2, FALSE),
IFERROR(VLOOKUP(M238, Trees!$A$3:$B$615, 2, FALSE),
IFERROR(VLOOKUP(M238, Animals!$A$3:$B$616, 2, FALSE),
IFERROR(VLOOKUP(M238, Gear!$A$3:$B$614, 2, FALSE),
IFERROR(VLOOKUP(M238, Workshop!$A$3:$B$604, 2, FALSE), 0))))) &lt; N238)), "X", "")</f>
        <v/>
      </c>
    </row>
    <row r="239" spans="2:19" x14ac:dyDescent="0.25">
      <c r="B239">
        <v>0</v>
      </c>
      <c r="C239">
        <f t="shared" si="34"/>
        <v>12</v>
      </c>
      <c r="D239">
        <f>SUMIF(Animals!G$3:G$616, A239, Animals!F$3:F$616)
+SUMIF(Gear!G$3:G$614, A239, Gear!F$3:F$614)
+SUMIF(Gear!H$3:H$614, A239, Gear!F$3:F$614)
+SUMIF(Gear!I$3:I$614, A239, Gear!F$3:F$614)
+SUMIF(Workshop!G$3:G$603, A239, Workshop!I$3:I$603)
+SUMIF(Workshop!J$3:J$603, A239, Workshop!L$3:L$603)
+SUMIF(Workshop!M$3:M$603, A239, Workshop!O$3:O$603)
+SUMIF(Workshop!P$3:P$603, A239, Workshop!R$3:R$603)
+SUMIF(Fish!G$3:G$616, A239, Fish!I$3:I$616)
+SUMIF(Fish!J$3:J$616, A239, Fish!L$3:L$616)</f>
        <v>0</v>
      </c>
      <c r="E239">
        <f t="shared" si="35"/>
        <v>12</v>
      </c>
      <c r="F239">
        <f t="shared" si="36"/>
        <v>12</v>
      </c>
      <c r="I239">
        <f t="shared" si="37"/>
        <v>0</v>
      </c>
      <c r="L239">
        <f t="shared" si="38"/>
        <v>0</v>
      </c>
      <c r="O239">
        <f t="shared" si="39"/>
        <v>0</v>
      </c>
      <c r="R239">
        <f t="shared" si="40"/>
        <v>0</v>
      </c>
      <c r="S239" t="str">
        <f>IF(OR(
AND(NOT(ISBLANK(G239)),
IFERROR(VLOOKUP(G239, Crops!$A$3:$B$616, 2, FALSE),
IFERROR(VLOOKUP(G239, Trees!$A$3:$B$615, 2, FALSE),
IFERROR(VLOOKUP(G239, Animals!$A$3:$B$616, 2, FALSE),
IFERROR(VLOOKUP(G239, Gear!$A$3:$B$614, 2, FALSE),
IFERROR(VLOOKUP(G239, Workshop!$A$3:$B$604, 2, FALSE), 0))))) &lt; H239),
AND(NOT(ISBLANK(J239)),
IFERROR(VLOOKUP(J239, Crops!$A$3:$B$616, 2, FALSE),
IFERROR(VLOOKUP(J239, Trees!$A$3:$B$615, 2, FALSE),
IFERROR(VLOOKUP(J239, Animals!$A$3:$B$616, 2, FALSE),
IFERROR(VLOOKUP(J239, Gear!$A$3:$B$614, 2, FALSE),
IFERROR(VLOOKUP(J239, Workshop!$A$3:$B$604, 2, FALSE), 0))))) &lt; K239),
AND(NOT(ISBLANK(M239)),
IFERROR(VLOOKUP(M239, Crops!$A$3:$B$616, 2, FALSE),
IFERROR(VLOOKUP(M239, Trees!$A$3:$B$615, 2, FALSE),
IFERROR(VLOOKUP(M239, Animals!$A$3:$B$616, 2, FALSE),
IFERROR(VLOOKUP(M239, Gear!$A$3:$B$614, 2, FALSE),
IFERROR(VLOOKUP(M239, Workshop!$A$3:$B$604, 2, FALSE), 0))))) &lt; N239)), "X", "")</f>
        <v/>
      </c>
    </row>
    <row r="240" spans="2:19" x14ac:dyDescent="0.25">
      <c r="B240">
        <v>0</v>
      </c>
      <c r="C240">
        <f t="shared" si="34"/>
        <v>12</v>
      </c>
      <c r="D240">
        <f>SUMIF(Animals!G$3:G$616, A240, Animals!F$3:F$616)
+SUMIF(Gear!G$3:G$614, A240, Gear!F$3:F$614)
+SUMIF(Gear!H$3:H$614, A240, Gear!F$3:F$614)
+SUMIF(Gear!I$3:I$614, A240, Gear!F$3:F$614)
+SUMIF(Workshop!G$3:G$603, A240, Workshop!I$3:I$603)
+SUMIF(Workshop!J$3:J$603, A240, Workshop!L$3:L$603)
+SUMIF(Workshop!M$3:M$603, A240, Workshop!O$3:O$603)
+SUMIF(Workshop!P$3:P$603, A240, Workshop!R$3:R$603)
+SUMIF(Fish!G$3:G$616, A240, Fish!I$3:I$616)
+SUMIF(Fish!J$3:J$616, A240, Fish!L$3:L$616)</f>
        <v>0</v>
      </c>
      <c r="E240">
        <f t="shared" si="35"/>
        <v>12</v>
      </c>
      <c r="F240">
        <f t="shared" si="36"/>
        <v>12</v>
      </c>
      <c r="I240">
        <f t="shared" si="37"/>
        <v>0</v>
      </c>
      <c r="L240">
        <f t="shared" si="38"/>
        <v>0</v>
      </c>
      <c r="O240">
        <f t="shared" si="39"/>
        <v>0</v>
      </c>
      <c r="R240">
        <f t="shared" si="40"/>
        <v>0</v>
      </c>
      <c r="S240" t="str">
        <f>IF(OR(
AND(NOT(ISBLANK(G240)),
IFERROR(VLOOKUP(G240, Crops!$A$3:$B$616, 2, FALSE),
IFERROR(VLOOKUP(G240, Trees!$A$3:$B$615, 2, FALSE),
IFERROR(VLOOKUP(G240, Animals!$A$3:$B$616, 2, FALSE),
IFERROR(VLOOKUP(G240, Gear!$A$3:$B$614, 2, FALSE),
IFERROR(VLOOKUP(G240, Workshop!$A$3:$B$604, 2, FALSE), 0))))) &lt; H240),
AND(NOT(ISBLANK(J240)),
IFERROR(VLOOKUP(J240, Crops!$A$3:$B$616, 2, FALSE),
IFERROR(VLOOKUP(J240, Trees!$A$3:$B$615, 2, FALSE),
IFERROR(VLOOKUP(J240, Animals!$A$3:$B$616, 2, FALSE),
IFERROR(VLOOKUP(J240, Gear!$A$3:$B$614, 2, FALSE),
IFERROR(VLOOKUP(J240, Workshop!$A$3:$B$604, 2, FALSE), 0))))) &lt; K240),
AND(NOT(ISBLANK(M240)),
IFERROR(VLOOKUP(M240, Crops!$A$3:$B$616, 2, FALSE),
IFERROR(VLOOKUP(M240, Trees!$A$3:$B$615, 2, FALSE),
IFERROR(VLOOKUP(M240, Animals!$A$3:$B$616, 2, FALSE),
IFERROR(VLOOKUP(M240, Gear!$A$3:$B$614, 2, FALSE),
IFERROR(VLOOKUP(M240, Workshop!$A$3:$B$604, 2, FALSE), 0))))) &lt; N240)), "X", "")</f>
        <v/>
      </c>
    </row>
    <row r="241" spans="2:19" x14ac:dyDescent="0.25">
      <c r="B241">
        <v>0</v>
      </c>
      <c r="C241">
        <f t="shared" si="34"/>
        <v>12</v>
      </c>
      <c r="D241">
        <f>SUMIF(Animals!G$3:G$616, A241, Animals!F$3:F$616)
+SUMIF(Gear!G$3:G$614, A241, Gear!F$3:F$614)
+SUMIF(Gear!H$3:H$614, A241, Gear!F$3:F$614)
+SUMIF(Gear!I$3:I$614, A241, Gear!F$3:F$614)
+SUMIF(Workshop!G$3:G$603, A241, Workshop!I$3:I$603)
+SUMIF(Workshop!J$3:J$603, A241, Workshop!L$3:L$603)
+SUMIF(Workshop!M$3:M$603, A241, Workshop!O$3:O$603)
+SUMIF(Workshop!P$3:P$603, A241, Workshop!R$3:R$603)
+SUMIF(Fish!G$3:G$616, A241, Fish!I$3:I$616)
+SUMIF(Fish!J$3:J$616, A241, Fish!L$3:L$616)</f>
        <v>0</v>
      </c>
      <c r="E241">
        <f t="shared" si="35"/>
        <v>12</v>
      </c>
      <c r="F241">
        <f t="shared" si="36"/>
        <v>12</v>
      </c>
      <c r="I241">
        <f t="shared" si="37"/>
        <v>0</v>
      </c>
      <c r="L241">
        <f t="shared" si="38"/>
        <v>0</v>
      </c>
      <c r="O241">
        <f t="shared" si="39"/>
        <v>0</v>
      </c>
      <c r="R241">
        <f t="shared" si="40"/>
        <v>0</v>
      </c>
      <c r="S241" t="str">
        <f>IF(OR(
AND(NOT(ISBLANK(G241)),
IFERROR(VLOOKUP(G241, Crops!$A$3:$B$616, 2, FALSE),
IFERROR(VLOOKUP(G241, Trees!$A$3:$B$615, 2, FALSE),
IFERROR(VLOOKUP(G241, Animals!$A$3:$B$616, 2, FALSE),
IFERROR(VLOOKUP(G241, Gear!$A$3:$B$614, 2, FALSE),
IFERROR(VLOOKUP(G241, Workshop!$A$3:$B$604, 2, FALSE), 0))))) &lt; H241),
AND(NOT(ISBLANK(J241)),
IFERROR(VLOOKUP(J241, Crops!$A$3:$B$616, 2, FALSE),
IFERROR(VLOOKUP(J241, Trees!$A$3:$B$615, 2, FALSE),
IFERROR(VLOOKUP(J241, Animals!$A$3:$B$616, 2, FALSE),
IFERROR(VLOOKUP(J241, Gear!$A$3:$B$614, 2, FALSE),
IFERROR(VLOOKUP(J241, Workshop!$A$3:$B$604, 2, FALSE), 0))))) &lt; K241),
AND(NOT(ISBLANK(M241)),
IFERROR(VLOOKUP(M241, Crops!$A$3:$B$616, 2, FALSE),
IFERROR(VLOOKUP(M241, Trees!$A$3:$B$615, 2, FALSE),
IFERROR(VLOOKUP(M241, Animals!$A$3:$B$616, 2, FALSE),
IFERROR(VLOOKUP(M241, Gear!$A$3:$B$614, 2, FALSE),
IFERROR(VLOOKUP(M241, Workshop!$A$3:$B$604, 2, FALSE), 0))))) &lt; N241)), "X", "")</f>
        <v/>
      </c>
    </row>
    <row r="242" spans="2:19" x14ac:dyDescent="0.25">
      <c r="B242">
        <v>0</v>
      </c>
      <c r="C242">
        <f t="shared" si="34"/>
        <v>12</v>
      </c>
      <c r="D242">
        <f>SUMIF(Animals!G$3:G$616, A242, Animals!F$3:F$616)
+SUMIF(Gear!G$3:G$614, A242, Gear!F$3:F$614)
+SUMIF(Gear!H$3:H$614, A242, Gear!F$3:F$614)
+SUMIF(Gear!I$3:I$614, A242, Gear!F$3:F$614)
+SUMIF(Workshop!G$3:G$603, A242, Workshop!I$3:I$603)
+SUMIF(Workshop!J$3:J$603, A242, Workshop!L$3:L$603)
+SUMIF(Workshop!M$3:M$603, A242, Workshop!O$3:O$603)
+SUMIF(Workshop!P$3:P$603, A242, Workshop!R$3:R$603)
+SUMIF(Fish!G$3:G$616, A242, Fish!I$3:I$616)
+SUMIF(Fish!J$3:J$616, A242, Fish!L$3:L$616)</f>
        <v>0</v>
      </c>
      <c r="E242">
        <f t="shared" si="35"/>
        <v>12</v>
      </c>
      <c r="F242">
        <f t="shared" si="36"/>
        <v>12</v>
      </c>
      <c r="I242">
        <f t="shared" si="37"/>
        <v>0</v>
      </c>
      <c r="L242">
        <f t="shared" si="38"/>
        <v>0</v>
      </c>
      <c r="O242">
        <f t="shared" si="39"/>
        <v>0</v>
      </c>
      <c r="R242">
        <f t="shared" si="40"/>
        <v>0</v>
      </c>
      <c r="S242" t="str">
        <f>IF(OR(
AND(NOT(ISBLANK(G242)),
IFERROR(VLOOKUP(G242, Crops!$A$3:$B$616, 2, FALSE),
IFERROR(VLOOKUP(G242, Trees!$A$3:$B$615, 2, FALSE),
IFERROR(VLOOKUP(G242, Animals!$A$3:$B$616, 2, FALSE),
IFERROR(VLOOKUP(G242, Gear!$A$3:$B$614, 2, FALSE),
IFERROR(VLOOKUP(G242, Workshop!$A$3:$B$604, 2, FALSE), 0))))) &lt; H242),
AND(NOT(ISBLANK(J242)),
IFERROR(VLOOKUP(J242, Crops!$A$3:$B$616, 2, FALSE),
IFERROR(VLOOKUP(J242, Trees!$A$3:$B$615, 2, FALSE),
IFERROR(VLOOKUP(J242, Animals!$A$3:$B$616, 2, FALSE),
IFERROR(VLOOKUP(J242, Gear!$A$3:$B$614, 2, FALSE),
IFERROR(VLOOKUP(J242, Workshop!$A$3:$B$604, 2, FALSE), 0))))) &lt; K242),
AND(NOT(ISBLANK(M242)),
IFERROR(VLOOKUP(M242, Crops!$A$3:$B$616, 2, FALSE),
IFERROR(VLOOKUP(M242, Trees!$A$3:$B$615, 2, FALSE),
IFERROR(VLOOKUP(M242, Animals!$A$3:$B$616, 2, FALSE),
IFERROR(VLOOKUP(M242, Gear!$A$3:$B$614, 2, FALSE),
IFERROR(VLOOKUP(M242, Workshop!$A$3:$B$604, 2, FALSE), 0))))) &lt; N242)), "X", "")</f>
        <v/>
      </c>
    </row>
    <row r="243" spans="2:19" x14ac:dyDescent="0.25">
      <c r="B243">
        <v>0</v>
      </c>
      <c r="C243">
        <f t="shared" si="34"/>
        <v>12</v>
      </c>
      <c r="D243">
        <f>SUMIF(Animals!G$3:G$616, A243, Animals!F$3:F$616)
+SUMIF(Gear!G$3:G$614, A243, Gear!F$3:F$614)
+SUMIF(Gear!H$3:H$614, A243, Gear!F$3:F$614)
+SUMIF(Gear!I$3:I$614, A243, Gear!F$3:F$614)
+SUMIF(Workshop!G$3:G$603, A243, Workshop!I$3:I$603)
+SUMIF(Workshop!J$3:J$603, A243, Workshop!L$3:L$603)
+SUMIF(Workshop!M$3:M$603, A243, Workshop!O$3:O$603)
+SUMIF(Workshop!P$3:P$603, A243, Workshop!R$3:R$603)
+SUMIF(Fish!G$3:G$616, A243, Fish!I$3:I$616)
+SUMIF(Fish!J$3:J$616, A243, Fish!L$3:L$616)</f>
        <v>0</v>
      </c>
      <c r="E243">
        <f t="shared" si="35"/>
        <v>12</v>
      </c>
      <c r="F243">
        <f t="shared" si="36"/>
        <v>12</v>
      </c>
      <c r="I243">
        <f t="shared" si="37"/>
        <v>0</v>
      </c>
      <c r="L243">
        <f t="shared" si="38"/>
        <v>0</v>
      </c>
      <c r="O243">
        <f t="shared" si="39"/>
        <v>0</v>
      </c>
      <c r="R243">
        <f t="shared" si="40"/>
        <v>0</v>
      </c>
      <c r="S243" t="str">
        <f>IF(OR(
AND(NOT(ISBLANK(G243)),
IFERROR(VLOOKUP(G243, Crops!$A$3:$B$616, 2, FALSE),
IFERROR(VLOOKUP(G243, Trees!$A$3:$B$615, 2, FALSE),
IFERROR(VLOOKUP(G243, Animals!$A$3:$B$616, 2, FALSE),
IFERROR(VLOOKUP(G243, Gear!$A$3:$B$614, 2, FALSE),
IFERROR(VLOOKUP(G243, Workshop!$A$3:$B$604, 2, FALSE), 0))))) &lt; H243),
AND(NOT(ISBLANK(J243)),
IFERROR(VLOOKUP(J243, Crops!$A$3:$B$616, 2, FALSE),
IFERROR(VLOOKUP(J243, Trees!$A$3:$B$615, 2, FALSE),
IFERROR(VLOOKUP(J243, Animals!$A$3:$B$616, 2, FALSE),
IFERROR(VLOOKUP(J243, Gear!$A$3:$B$614, 2, FALSE),
IFERROR(VLOOKUP(J243, Workshop!$A$3:$B$604, 2, FALSE), 0))))) &lt; K243),
AND(NOT(ISBLANK(M243)),
IFERROR(VLOOKUP(M243, Crops!$A$3:$B$616, 2, FALSE),
IFERROR(VLOOKUP(M243, Trees!$A$3:$B$615, 2, FALSE),
IFERROR(VLOOKUP(M243, Animals!$A$3:$B$616, 2, FALSE),
IFERROR(VLOOKUP(M243, Gear!$A$3:$B$614, 2, FALSE),
IFERROR(VLOOKUP(M243, Workshop!$A$3:$B$604, 2, FALSE), 0))))) &lt; N243)), "X", "")</f>
        <v/>
      </c>
    </row>
    <row r="244" spans="2:19" x14ac:dyDescent="0.25">
      <c r="B244">
        <v>0</v>
      </c>
      <c r="C244">
        <f t="shared" si="34"/>
        <v>12</v>
      </c>
      <c r="D244">
        <f>SUMIF(Animals!G$3:G$616, A244, Animals!F$3:F$616)
+SUMIF(Gear!G$3:G$614, A244, Gear!F$3:F$614)
+SUMIF(Gear!H$3:H$614, A244, Gear!F$3:F$614)
+SUMIF(Gear!I$3:I$614, A244, Gear!F$3:F$614)
+SUMIF(Workshop!G$3:G$603, A244, Workshop!I$3:I$603)
+SUMIF(Workshop!J$3:J$603, A244, Workshop!L$3:L$603)
+SUMIF(Workshop!M$3:M$603, A244, Workshop!O$3:O$603)
+SUMIF(Workshop!P$3:P$603, A244, Workshop!R$3:R$603)
+SUMIF(Fish!G$3:G$616, A244, Fish!I$3:I$616)
+SUMIF(Fish!J$3:J$616, A244, Fish!L$3:L$616)</f>
        <v>0</v>
      </c>
      <c r="E244">
        <f t="shared" si="35"/>
        <v>12</v>
      </c>
      <c r="F244">
        <f t="shared" si="36"/>
        <v>12</v>
      </c>
      <c r="I244">
        <f t="shared" si="37"/>
        <v>0</v>
      </c>
      <c r="L244">
        <f t="shared" si="38"/>
        <v>0</v>
      </c>
      <c r="O244">
        <f t="shared" si="39"/>
        <v>0</v>
      </c>
      <c r="R244">
        <f t="shared" si="40"/>
        <v>0</v>
      </c>
      <c r="S244" t="str">
        <f>IF(OR(
AND(NOT(ISBLANK(G244)),
IFERROR(VLOOKUP(G244, Crops!$A$3:$B$616, 2, FALSE),
IFERROR(VLOOKUP(G244, Trees!$A$3:$B$615, 2, FALSE),
IFERROR(VLOOKUP(G244, Animals!$A$3:$B$616, 2, FALSE),
IFERROR(VLOOKUP(G244, Gear!$A$3:$B$614, 2, FALSE),
IFERROR(VLOOKUP(G244, Workshop!$A$3:$B$604, 2, FALSE), 0))))) &lt; H244),
AND(NOT(ISBLANK(J244)),
IFERROR(VLOOKUP(J244, Crops!$A$3:$B$616, 2, FALSE),
IFERROR(VLOOKUP(J244, Trees!$A$3:$B$615, 2, FALSE),
IFERROR(VLOOKUP(J244, Animals!$A$3:$B$616, 2, FALSE),
IFERROR(VLOOKUP(J244, Gear!$A$3:$B$614, 2, FALSE),
IFERROR(VLOOKUP(J244, Workshop!$A$3:$B$604, 2, FALSE), 0))))) &lt; K244),
AND(NOT(ISBLANK(M244)),
IFERROR(VLOOKUP(M244, Crops!$A$3:$B$616, 2, FALSE),
IFERROR(VLOOKUP(M244, Trees!$A$3:$B$615, 2, FALSE),
IFERROR(VLOOKUP(M244, Animals!$A$3:$B$616, 2, FALSE),
IFERROR(VLOOKUP(M244, Gear!$A$3:$B$614, 2, FALSE),
IFERROR(VLOOKUP(M244, Workshop!$A$3:$B$604, 2, FALSE), 0))))) &lt; N244)), "X", "")</f>
        <v/>
      </c>
    </row>
    <row r="245" spans="2:19" x14ac:dyDescent="0.25">
      <c r="B245">
        <v>0</v>
      </c>
      <c r="C245">
        <f t="shared" ref="C245:C308" si="41">$G$1</f>
        <v>12</v>
      </c>
      <c r="D245">
        <f>SUMIF(Animals!G$3:G$616, A245, Animals!F$3:F$616)
+SUMIF(Gear!G$3:G$614, A245, Gear!F$3:F$614)
+SUMIF(Gear!H$3:H$614, A245, Gear!F$3:F$614)
+SUMIF(Gear!I$3:I$614, A245, Gear!F$3:F$614)
+SUMIF(Workshop!G$3:G$603, A245, Workshop!I$3:I$603)
+SUMIF(Workshop!J$3:J$603, A245, Workshop!L$3:L$603)
+SUMIF(Workshop!M$3:M$603, A245, Workshop!O$3:O$603)
+SUMIF(Workshop!P$3:P$603, A245, Workshop!R$3:R$603)
+SUMIF(Fish!G$3:G$616, A245, Fish!I$3:I$616)
+SUMIF(Fish!J$3:J$616, A245, Fish!L$3:L$616)</f>
        <v>0</v>
      </c>
      <c r="E245">
        <f t="shared" ref="E245:E308" si="42">SUM(C245:D245)</f>
        <v>12</v>
      </c>
      <c r="F245">
        <f t="shared" si="36"/>
        <v>12</v>
      </c>
      <c r="I245">
        <f t="shared" si="37"/>
        <v>0</v>
      </c>
      <c r="L245">
        <f t="shared" si="38"/>
        <v>0</v>
      </c>
      <c r="O245">
        <f t="shared" si="39"/>
        <v>0</v>
      </c>
      <c r="R245">
        <f t="shared" si="40"/>
        <v>0</v>
      </c>
      <c r="S245" t="str">
        <f>IF(OR(
AND(NOT(ISBLANK(G245)),
IFERROR(VLOOKUP(G245, Crops!$A$3:$B$616, 2, FALSE),
IFERROR(VLOOKUP(G245, Trees!$A$3:$B$615, 2, FALSE),
IFERROR(VLOOKUP(G245, Animals!$A$3:$B$616, 2, FALSE),
IFERROR(VLOOKUP(G245, Gear!$A$3:$B$614, 2, FALSE),
IFERROR(VLOOKUP(G245, Workshop!$A$3:$B$604, 2, FALSE), 0))))) &lt; H245),
AND(NOT(ISBLANK(J245)),
IFERROR(VLOOKUP(J245, Crops!$A$3:$B$616, 2, FALSE),
IFERROR(VLOOKUP(J245, Trees!$A$3:$B$615, 2, FALSE),
IFERROR(VLOOKUP(J245, Animals!$A$3:$B$616, 2, FALSE),
IFERROR(VLOOKUP(J245, Gear!$A$3:$B$614, 2, FALSE),
IFERROR(VLOOKUP(J245, Workshop!$A$3:$B$604, 2, FALSE), 0))))) &lt; K245),
AND(NOT(ISBLANK(M245)),
IFERROR(VLOOKUP(M245, Crops!$A$3:$B$616, 2, FALSE),
IFERROR(VLOOKUP(M245, Trees!$A$3:$B$615, 2, FALSE),
IFERROR(VLOOKUP(M245, Animals!$A$3:$B$616, 2, FALSE),
IFERROR(VLOOKUP(M245, Gear!$A$3:$B$614, 2, FALSE),
IFERROR(VLOOKUP(M245, Workshop!$A$3:$B$604, 2, FALSE), 0))))) &lt; N245)), "X", "")</f>
        <v/>
      </c>
    </row>
    <row r="246" spans="2:19" x14ac:dyDescent="0.25">
      <c r="B246">
        <v>0</v>
      </c>
      <c r="C246">
        <f t="shared" si="41"/>
        <v>12</v>
      </c>
      <c r="D246">
        <f>SUMIF(Animals!G$3:G$616, A246, Animals!F$3:F$616)
+SUMIF(Gear!G$3:G$614, A246, Gear!F$3:F$614)
+SUMIF(Gear!H$3:H$614, A246, Gear!F$3:F$614)
+SUMIF(Gear!I$3:I$614, A246, Gear!F$3:F$614)
+SUMIF(Workshop!G$3:G$603, A246, Workshop!I$3:I$603)
+SUMIF(Workshop!J$3:J$603, A246, Workshop!L$3:L$603)
+SUMIF(Workshop!M$3:M$603, A246, Workshop!O$3:O$603)
+SUMIF(Workshop!P$3:P$603, A246, Workshop!R$3:R$603)
+SUMIF(Fish!G$3:G$616, A246, Fish!I$3:I$616)
+SUMIF(Fish!J$3:J$616, A246, Fish!L$3:L$616)</f>
        <v>0</v>
      </c>
      <c r="E246">
        <f t="shared" si="42"/>
        <v>12</v>
      </c>
      <c r="F246">
        <f t="shared" si="36"/>
        <v>12</v>
      </c>
      <c r="I246">
        <f t="shared" si="37"/>
        <v>0</v>
      </c>
      <c r="L246">
        <f t="shared" si="38"/>
        <v>0</v>
      </c>
      <c r="O246">
        <f t="shared" si="39"/>
        <v>0</v>
      </c>
      <c r="R246">
        <f t="shared" si="40"/>
        <v>0</v>
      </c>
      <c r="S246" t="str">
        <f>IF(OR(
AND(NOT(ISBLANK(G246)),
IFERROR(VLOOKUP(G246, Crops!$A$3:$B$616, 2, FALSE),
IFERROR(VLOOKUP(G246, Trees!$A$3:$B$615, 2, FALSE),
IFERROR(VLOOKUP(G246, Animals!$A$3:$B$616, 2, FALSE),
IFERROR(VLOOKUP(G246, Gear!$A$3:$B$614, 2, FALSE),
IFERROR(VLOOKUP(G246, Workshop!$A$3:$B$604, 2, FALSE), 0))))) &lt; H246),
AND(NOT(ISBLANK(J246)),
IFERROR(VLOOKUP(J246, Crops!$A$3:$B$616, 2, FALSE),
IFERROR(VLOOKUP(J246, Trees!$A$3:$B$615, 2, FALSE),
IFERROR(VLOOKUP(J246, Animals!$A$3:$B$616, 2, FALSE),
IFERROR(VLOOKUP(J246, Gear!$A$3:$B$614, 2, FALSE),
IFERROR(VLOOKUP(J246, Workshop!$A$3:$B$604, 2, FALSE), 0))))) &lt; K246),
AND(NOT(ISBLANK(M246)),
IFERROR(VLOOKUP(M246, Crops!$A$3:$B$616, 2, FALSE),
IFERROR(VLOOKUP(M246, Trees!$A$3:$B$615, 2, FALSE),
IFERROR(VLOOKUP(M246, Animals!$A$3:$B$616, 2, FALSE),
IFERROR(VLOOKUP(M246, Gear!$A$3:$B$614, 2, FALSE),
IFERROR(VLOOKUP(M246, Workshop!$A$3:$B$604, 2, FALSE), 0))))) &lt; N246)), "X", "")</f>
        <v/>
      </c>
    </row>
    <row r="247" spans="2:19" x14ac:dyDescent="0.25">
      <c r="B247">
        <v>0</v>
      </c>
      <c r="C247">
        <f t="shared" si="41"/>
        <v>12</v>
      </c>
      <c r="D247">
        <f>SUMIF(Animals!G$3:G$616, A247, Animals!F$3:F$616)
+SUMIF(Gear!G$3:G$614, A247, Gear!F$3:F$614)
+SUMIF(Gear!H$3:H$614, A247, Gear!F$3:F$614)
+SUMIF(Gear!I$3:I$614, A247, Gear!F$3:F$614)
+SUMIF(Workshop!G$3:G$603, A247, Workshop!I$3:I$603)
+SUMIF(Workshop!J$3:J$603, A247, Workshop!L$3:L$603)
+SUMIF(Workshop!M$3:M$603, A247, Workshop!O$3:O$603)
+SUMIF(Workshop!P$3:P$603, A247, Workshop!R$3:R$603)
+SUMIF(Fish!G$3:G$616, A247, Fish!I$3:I$616)
+SUMIF(Fish!J$3:J$616, A247, Fish!L$3:L$616)</f>
        <v>0</v>
      </c>
      <c r="E247">
        <f t="shared" si="42"/>
        <v>12</v>
      </c>
      <c r="F247">
        <f t="shared" ref="F247:F310" si="43">MAX(0, E247-B247)</f>
        <v>12</v>
      </c>
      <c r="I247">
        <f t="shared" ref="I247:I310" si="44">H247*F247</f>
        <v>0</v>
      </c>
      <c r="L247">
        <f t="shared" ref="L247:L310" si="45">F247*K247</f>
        <v>0</v>
      </c>
      <c r="O247">
        <f t="shared" ref="O247:O310" si="46">F247*N247</f>
        <v>0</v>
      </c>
      <c r="R247">
        <f t="shared" si="40"/>
        <v>0</v>
      </c>
      <c r="S247" t="str">
        <f>IF(OR(
AND(NOT(ISBLANK(G247)),
IFERROR(VLOOKUP(G247, Crops!$A$3:$B$616, 2, FALSE),
IFERROR(VLOOKUP(G247, Trees!$A$3:$B$615, 2, FALSE),
IFERROR(VLOOKUP(G247, Animals!$A$3:$B$616, 2, FALSE),
IFERROR(VLOOKUP(G247, Gear!$A$3:$B$614, 2, FALSE),
IFERROR(VLOOKUP(G247, Workshop!$A$3:$B$604, 2, FALSE), 0))))) &lt; H247),
AND(NOT(ISBLANK(J247)),
IFERROR(VLOOKUP(J247, Crops!$A$3:$B$616, 2, FALSE),
IFERROR(VLOOKUP(J247, Trees!$A$3:$B$615, 2, FALSE),
IFERROR(VLOOKUP(J247, Animals!$A$3:$B$616, 2, FALSE),
IFERROR(VLOOKUP(J247, Gear!$A$3:$B$614, 2, FALSE),
IFERROR(VLOOKUP(J247, Workshop!$A$3:$B$604, 2, FALSE), 0))))) &lt; K247),
AND(NOT(ISBLANK(M247)),
IFERROR(VLOOKUP(M247, Crops!$A$3:$B$616, 2, FALSE),
IFERROR(VLOOKUP(M247, Trees!$A$3:$B$615, 2, FALSE),
IFERROR(VLOOKUP(M247, Animals!$A$3:$B$616, 2, FALSE),
IFERROR(VLOOKUP(M247, Gear!$A$3:$B$614, 2, FALSE),
IFERROR(VLOOKUP(M247, Workshop!$A$3:$B$604, 2, FALSE), 0))))) &lt; N247)), "X", "")</f>
        <v/>
      </c>
    </row>
    <row r="248" spans="2:19" x14ac:dyDescent="0.25">
      <c r="B248">
        <v>0</v>
      </c>
      <c r="C248">
        <f t="shared" si="41"/>
        <v>12</v>
      </c>
      <c r="D248">
        <f>SUMIF(Animals!G$3:G$616, A248, Animals!F$3:F$616)
+SUMIF(Gear!G$3:G$614, A248, Gear!F$3:F$614)
+SUMIF(Gear!H$3:H$614, A248, Gear!F$3:F$614)
+SUMIF(Gear!I$3:I$614, A248, Gear!F$3:F$614)
+SUMIF(Workshop!G$3:G$603, A248, Workshop!I$3:I$603)
+SUMIF(Workshop!J$3:J$603, A248, Workshop!L$3:L$603)
+SUMIF(Workshop!M$3:M$603, A248, Workshop!O$3:O$603)
+SUMIF(Workshop!P$3:P$603, A248, Workshop!R$3:R$603)
+SUMIF(Fish!G$3:G$616, A248, Fish!I$3:I$616)
+SUMIF(Fish!J$3:J$616, A248, Fish!L$3:L$616)</f>
        <v>0</v>
      </c>
      <c r="E248">
        <f t="shared" si="42"/>
        <v>12</v>
      </c>
      <c r="F248">
        <f t="shared" si="43"/>
        <v>12</v>
      </c>
      <c r="I248">
        <f t="shared" si="44"/>
        <v>0</v>
      </c>
      <c r="L248">
        <f t="shared" si="45"/>
        <v>0</v>
      </c>
      <c r="O248">
        <f t="shared" si="46"/>
        <v>0</v>
      </c>
      <c r="R248">
        <f t="shared" si="40"/>
        <v>0</v>
      </c>
      <c r="S248" t="str">
        <f>IF(OR(
AND(NOT(ISBLANK(G248)),
IFERROR(VLOOKUP(G248, Crops!$A$3:$B$616, 2, FALSE),
IFERROR(VLOOKUP(G248, Trees!$A$3:$B$615, 2, FALSE),
IFERROR(VLOOKUP(G248, Animals!$A$3:$B$616, 2, FALSE),
IFERROR(VLOOKUP(G248, Gear!$A$3:$B$614, 2, FALSE),
IFERROR(VLOOKUP(G248, Workshop!$A$3:$B$604, 2, FALSE), 0))))) &lt; H248),
AND(NOT(ISBLANK(J248)),
IFERROR(VLOOKUP(J248, Crops!$A$3:$B$616, 2, FALSE),
IFERROR(VLOOKUP(J248, Trees!$A$3:$B$615, 2, FALSE),
IFERROR(VLOOKUP(J248, Animals!$A$3:$B$616, 2, FALSE),
IFERROR(VLOOKUP(J248, Gear!$A$3:$B$614, 2, FALSE),
IFERROR(VLOOKUP(J248, Workshop!$A$3:$B$604, 2, FALSE), 0))))) &lt; K248),
AND(NOT(ISBLANK(M248)),
IFERROR(VLOOKUP(M248, Crops!$A$3:$B$616, 2, FALSE),
IFERROR(VLOOKUP(M248, Trees!$A$3:$B$615, 2, FALSE),
IFERROR(VLOOKUP(M248, Animals!$A$3:$B$616, 2, FALSE),
IFERROR(VLOOKUP(M248, Gear!$A$3:$B$614, 2, FALSE),
IFERROR(VLOOKUP(M248, Workshop!$A$3:$B$604, 2, FALSE), 0))))) &lt; N248)), "X", "")</f>
        <v/>
      </c>
    </row>
    <row r="249" spans="2:19" x14ac:dyDescent="0.25">
      <c r="B249">
        <v>0</v>
      </c>
      <c r="C249">
        <f t="shared" si="41"/>
        <v>12</v>
      </c>
      <c r="D249">
        <f>SUMIF(Animals!G$3:G$616, A249, Animals!F$3:F$616)
+SUMIF(Gear!G$3:G$614, A249, Gear!F$3:F$614)
+SUMIF(Gear!H$3:H$614, A249, Gear!F$3:F$614)
+SUMIF(Gear!I$3:I$614, A249, Gear!F$3:F$614)
+SUMIF(Workshop!G$3:G$603, A249, Workshop!I$3:I$603)
+SUMIF(Workshop!J$3:J$603, A249, Workshop!L$3:L$603)
+SUMIF(Workshop!M$3:M$603, A249, Workshop!O$3:O$603)
+SUMIF(Workshop!P$3:P$603, A249, Workshop!R$3:R$603)
+SUMIF(Fish!G$3:G$616, A249, Fish!I$3:I$616)
+SUMIF(Fish!J$3:J$616, A249, Fish!L$3:L$616)</f>
        <v>0</v>
      </c>
      <c r="E249">
        <f t="shared" si="42"/>
        <v>12</v>
      </c>
      <c r="F249">
        <f t="shared" si="43"/>
        <v>12</v>
      </c>
      <c r="I249">
        <f t="shared" si="44"/>
        <v>0</v>
      </c>
      <c r="L249">
        <f t="shared" si="45"/>
        <v>0</v>
      </c>
      <c r="O249">
        <f t="shared" si="46"/>
        <v>0</v>
      </c>
      <c r="R249">
        <f t="shared" si="40"/>
        <v>0</v>
      </c>
      <c r="S249" t="str">
        <f>IF(OR(
AND(NOT(ISBLANK(G249)),
IFERROR(VLOOKUP(G249, Crops!$A$3:$B$616, 2, FALSE),
IFERROR(VLOOKUP(G249, Trees!$A$3:$B$615, 2, FALSE),
IFERROR(VLOOKUP(G249, Animals!$A$3:$B$616, 2, FALSE),
IFERROR(VLOOKUP(G249, Gear!$A$3:$B$614, 2, FALSE),
IFERROR(VLOOKUP(G249, Workshop!$A$3:$B$604, 2, FALSE), 0))))) &lt; H249),
AND(NOT(ISBLANK(J249)),
IFERROR(VLOOKUP(J249, Crops!$A$3:$B$616, 2, FALSE),
IFERROR(VLOOKUP(J249, Trees!$A$3:$B$615, 2, FALSE),
IFERROR(VLOOKUP(J249, Animals!$A$3:$B$616, 2, FALSE),
IFERROR(VLOOKUP(J249, Gear!$A$3:$B$614, 2, FALSE),
IFERROR(VLOOKUP(J249, Workshop!$A$3:$B$604, 2, FALSE), 0))))) &lt; K249),
AND(NOT(ISBLANK(M249)),
IFERROR(VLOOKUP(M249, Crops!$A$3:$B$616, 2, FALSE),
IFERROR(VLOOKUP(M249, Trees!$A$3:$B$615, 2, FALSE),
IFERROR(VLOOKUP(M249, Animals!$A$3:$B$616, 2, FALSE),
IFERROR(VLOOKUP(M249, Gear!$A$3:$B$614, 2, FALSE),
IFERROR(VLOOKUP(M249, Workshop!$A$3:$B$604, 2, FALSE), 0))))) &lt; N249)), "X", "")</f>
        <v/>
      </c>
    </row>
    <row r="250" spans="2:19" x14ac:dyDescent="0.25">
      <c r="B250">
        <v>0</v>
      </c>
      <c r="C250">
        <f t="shared" si="41"/>
        <v>12</v>
      </c>
      <c r="D250">
        <f>SUMIF(Animals!G$3:G$616, A250, Animals!F$3:F$616)
+SUMIF(Gear!G$3:G$614, A250, Gear!F$3:F$614)
+SUMIF(Gear!H$3:H$614, A250, Gear!F$3:F$614)
+SUMIF(Gear!I$3:I$614, A250, Gear!F$3:F$614)
+SUMIF(Workshop!G$3:G$603, A250, Workshop!I$3:I$603)
+SUMIF(Workshop!J$3:J$603, A250, Workshop!L$3:L$603)
+SUMIF(Workshop!M$3:M$603, A250, Workshop!O$3:O$603)
+SUMIF(Workshop!P$3:P$603, A250, Workshop!R$3:R$603)
+SUMIF(Fish!G$3:G$616, A250, Fish!I$3:I$616)
+SUMIF(Fish!J$3:J$616, A250, Fish!L$3:L$616)</f>
        <v>0</v>
      </c>
      <c r="E250">
        <f t="shared" si="42"/>
        <v>12</v>
      </c>
      <c r="F250">
        <f t="shared" si="43"/>
        <v>12</v>
      </c>
      <c r="I250">
        <f t="shared" si="44"/>
        <v>0</v>
      </c>
      <c r="L250">
        <f t="shared" si="45"/>
        <v>0</v>
      </c>
      <c r="O250">
        <f t="shared" si="46"/>
        <v>0</v>
      </c>
      <c r="R250">
        <f t="shared" si="40"/>
        <v>0</v>
      </c>
      <c r="S250" t="str">
        <f>IF(OR(
AND(NOT(ISBLANK(G250)),
IFERROR(VLOOKUP(G250, Crops!$A$3:$B$616, 2, FALSE),
IFERROR(VLOOKUP(G250, Trees!$A$3:$B$615, 2, FALSE),
IFERROR(VLOOKUP(G250, Animals!$A$3:$B$616, 2, FALSE),
IFERROR(VLOOKUP(G250, Gear!$A$3:$B$614, 2, FALSE),
IFERROR(VLOOKUP(G250, Workshop!$A$3:$B$604, 2, FALSE), 0))))) &lt; H250),
AND(NOT(ISBLANK(J250)),
IFERROR(VLOOKUP(J250, Crops!$A$3:$B$616, 2, FALSE),
IFERROR(VLOOKUP(J250, Trees!$A$3:$B$615, 2, FALSE),
IFERROR(VLOOKUP(J250, Animals!$A$3:$B$616, 2, FALSE),
IFERROR(VLOOKUP(J250, Gear!$A$3:$B$614, 2, FALSE),
IFERROR(VLOOKUP(J250, Workshop!$A$3:$B$604, 2, FALSE), 0))))) &lt; K250),
AND(NOT(ISBLANK(M250)),
IFERROR(VLOOKUP(M250, Crops!$A$3:$B$616, 2, FALSE),
IFERROR(VLOOKUP(M250, Trees!$A$3:$B$615, 2, FALSE),
IFERROR(VLOOKUP(M250, Animals!$A$3:$B$616, 2, FALSE),
IFERROR(VLOOKUP(M250, Gear!$A$3:$B$614, 2, FALSE),
IFERROR(VLOOKUP(M250, Workshop!$A$3:$B$604, 2, FALSE), 0))))) &lt; N250)), "X", "")</f>
        <v/>
      </c>
    </row>
    <row r="251" spans="2:19" x14ac:dyDescent="0.25">
      <c r="B251">
        <v>0</v>
      </c>
      <c r="C251">
        <f t="shared" si="41"/>
        <v>12</v>
      </c>
      <c r="D251">
        <f>SUMIF(Animals!G$3:G$616, A251, Animals!F$3:F$616)
+SUMIF(Gear!G$3:G$614, A251, Gear!F$3:F$614)
+SUMIF(Gear!H$3:H$614, A251, Gear!F$3:F$614)
+SUMIF(Gear!I$3:I$614, A251, Gear!F$3:F$614)
+SUMIF(Workshop!G$3:G$603, A251, Workshop!I$3:I$603)
+SUMIF(Workshop!J$3:J$603, A251, Workshop!L$3:L$603)
+SUMIF(Workshop!M$3:M$603, A251, Workshop!O$3:O$603)
+SUMIF(Workshop!P$3:P$603, A251, Workshop!R$3:R$603)
+SUMIF(Fish!G$3:G$616, A251, Fish!I$3:I$616)
+SUMIF(Fish!J$3:J$616, A251, Fish!L$3:L$616)</f>
        <v>0</v>
      </c>
      <c r="E251">
        <f t="shared" si="42"/>
        <v>12</v>
      </c>
      <c r="F251">
        <f t="shared" si="43"/>
        <v>12</v>
      </c>
      <c r="I251">
        <f t="shared" si="44"/>
        <v>0</v>
      </c>
      <c r="L251">
        <f t="shared" si="45"/>
        <v>0</v>
      </c>
      <c r="O251">
        <f t="shared" si="46"/>
        <v>0</v>
      </c>
      <c r="R251">
        <f t="shared" ref="R251:R314" si="47">F251*Q251</f>
        <v>0</v>
      </c>
      <c r="S251" t="str">
        <f>IF(OR(
AND(NOT(ISBLANK(G251)),
IFERROR(VLOOKUP(G251, Crops!$A$3:$B$616, 2, FALSE),
IFERROR(VLOOKUP(G251, Trees!$A$3:$B$615, 2, FALSE),
IFERROR(VLOOKUP(G251, Animals!$A$3:$B$616, 2, FALSE),
IFERROR(VLOOKUP(G251, Gear!$A$3:$B$614, 2, FALSE),
IFERROR(VLOOKUP(G251, Workshop!$A$3:$B$604, 2, FALSE), 0))))) &lt; H251),
AND(NOT(ISBLANK(J251)),
IFERROR(VLOOKUP(J251, Crops!$A$3:$B$616, 2, FALSE),
IFERROR(VLOOKUP(J251, Trees!$A$3:$B$615, 2, FALSE),
IFERROR(VLOOKUP(J251, Animals!$A$3:$B$616, 2, FALSE),
IFERROR(VLOOKUP(J251, Gear!$A$3:$B$614, 2, FALSE),
IFERROR(VLOOKUP(J251, Workshop!$A$3:$B$604, 2, FALSE), 0))))) &lt; K251),
AND(NOT(ISBLANK(M251)),
IFERROR(VLOOKUP(M251, Crops!$A$3:$B$616, 2, FALSE),
IFERROR(VLOOKUP(M251, Trees!$A$3:$B$615, 2, FALSE),
IFERROR(VLOOKUP(M251, Animals!$A$3:$B$616, 2, FALSE),
IFERROR(VLOOKUP(M251, Gear!$A$3:$B$614, 2, FALSE),
IFERROR(VLOOKUP(M251, Workshop!$A$3:$B$604, 2, FALSE), 0))))) &lt; N251)), "X", "")</f>
        <v/>
      </c>
    </row>
    <row r="252" spans="2:19" x14ac:dyDescent="0.25">
      <c r="B252">
        <v>0</v>
      </c>
      <c r="C252">
        <f t="shared" si="41"/>
        <v>12</v>
      </c>
      <c r="D252">
        <f>SUMIF(Animals!G$3:G$616, A252, Animals!F$3:F$616)
+SUMIF(Gear!G$3:G$614, A252, Gear!F$3:F$614)
+SUMIF(Gear!H$3:H$614, A252, Gear!F$3:F$614)
+SUMIF(Gear!I$3:I$614, A252, Gear!F$3:F$614)
+SUMIF(Workshop!G$3:G$603, A252, Workshop!I$3:I$603)
+SUMIF(Workshop!J$3:J$603, A252, Workshop!L$3:L$603)
+SUMIF(Workshop!M$3:M$603, A252, Workshop!O$3:O$603)
+SUMIF(Workshop!P$3:P$603, A252, Workshop!R$3:R$603)
+SUMIF(Fish!G$3:G$616, A252, Fish!I$3:I$616)
+SUMIF(Fish!J$3:J$616, A252, Fish!L$3:L$616)</f>
        <v>0</v>
      </c>
      <c r="E252">
        <f t="shared" si="42"/>
        <v>12</v>
      </c>
      <c r="F252">
        <f t="shared" si="43"/>
        <v>12</v>
      </c>
      <c r="I252">
        <f t="shared" si="44"/>
        <v>0</v>
      </c>
      <c r="L252">
        <f t="shared" si="45"/>
        <v>0</v>
      </c>
      <c r="O252">
        <f t="shared" si="46"/>
        <v>0</v>
      </c>
      <c r="R252">
        <f t="shared" si="47"/>
        <v>0</v>
      </c>
      <c r="S252" t="str">
        <f>IF(OR(
AND(NOT(ISBLANK(G252)),
IFERROR(VLOOKUP(G252, Crops!$A$3:$B$616, 2, FALSE),
IFERROR(VLOOKUP(G252, Trees!$A$3:$B$615, 2, FALSE),
IFERROR(VLOOKUP(G252, Animals!$A$3:$B$616, 2, FALSE),
IFERROR(VLOOKUP(G252, Gear!$A$3:$B$614, 2, FALSE),
IFERROR(VLOOKUP(G252, Workshop!$A$3:$B$604, 2, FALSE), 0))))) &lt; H252),
AND(NOT(ISBLANK(J252)),
IFERROR(VLOOKUP(J252, Crops!$A$3:$B$616, 2, FALSE),
IFERROR(VLOOKUP(J252, Trees!$A$3:$B$615, 2, FALSE),
IFERROR(VLOOKUP(J252, Animals!$A$3:$B$616, 2, FALSE),
IFERROR(VLOOKUP(J252, Gear!$A$3:$B$614, 2, FALSE),
IFERROR(VLOOKUP(J252, Workshop!$A$3:$B$604, 2, FALSE), 0))))) &lt; K252),
AND(NOT(ISBLANK(M252)),
IFERROR(VLOOKUP(M252, Crops!$A$3:$B$616, 2, FALSE),
IFERROR(VLOOKUP(M252, Trees!$A$3:$B$615, 2, FALSE),
IFERROR(VLOOKUP(M252, Animals!$A$3:$B$616, 2, FALSE),
IFERROR(VLOOKUP(M252, Gear!$A$3:$B$614, 2, FALSE),
IFERROR(VLOOKUP(M252, Workshop!$A$3:$B$604, 2, FALSE), 0))))) &lt; N252)), "X", "")</f>
        <v/>
      </c>
    </row>
    <row r="253" spans="2:19" x14ac:dyDescent="0.25">
      <c r="B253">
        <v>0</v>
      </c>
      <c r="C253">
        <f t="shared" si="41"/>
        <v>12</v>
      </c>
      <c r="D253">
        <f>SUMIF(Animals!G$3:G$616, A253, Animals!F$3:F$616)
+SUMIF(Gear!G$3:G$614, A253, Gear!F$3:F$614)
+SUMIF(Gear!H$3:H$614, A253, Gear!F$3:F$614)
+SUMIF(Gear!I$3:I$614, A253, Gear!F$3:F$614)
+SUMIF(Workshop!G$3:G$603, A253, Workshop!I$3:I$603)
+SUMIF(Workshop!J$3:J$603, A253, Workshop!L$3:L$603)
+SUMIF(Workshop!M$3:M$603, A253, Workshop!O$3:O$603)
+SUMIF(Workshop!P$3:P$603, A253, Workshop!R$3:R$603)
+SUMIF(Fish!G$3:G$616, A253, Fish!I$3:I$616)
+SUMIF(Fish!J$3:J$616, A253, Fish!L$3:L$616)</f>
        <v>0</v>
      </c>
      <c r="E253">
        <f t="shared" si="42"/>
        <v>12</v>
      </c>
      <c r="F253">
        <f t="shared" si="43"/>
        <v>12</v>
      </c>
      <c r="I253">
        <f t="shared" si="44"/>
        <v>0</v>
      </c>
      <c r="L253">
        <f t="shared" si="45"/>
        <v>0</v>
      </c>
      <c r="O253">
        <f t="shared" si="46"/>
        <v>0</v>
      </c>
      <c r="R253">
        <f t="shared" si="47"/>
        <v>0</v>
      </c>
      <c r="S253" t="str">
        <f>IF(OR(
AND(NOT(ISBLANK(G253)),
IFERROR(VLOOKUP(G253, Crops!$A$3:$B$616, 2, FALSE),
IFERROR(VLOOKUP(G253, Trees!$A$3:$B$615, 2, FALSE),
IFERROR(VLOOKUP(G253, Animals!$A$3:$B$616, 2, FALSE),
IFERROR(VLOOKUP(G253, Gear!$A$3:$B$614, 2, FALSE),
IFERROR(VLOOKUP(G253, Workshop!$A$3:$B$604, 2, FALSE), 0))))) &lt; H253),
AND(NOT(ISBLANK(J253)),
IFERROR(VLOOKUP(J253, Crops!$A$3:$B$616, 2, FALSE),
IFERROR(VLOOKUP(J253, Trees!$A$3:$B$615, 2, FALSE),
IFERROR(VLOOKUP(J253, Animals!$A$3:$B$616, 2, FALSE),
IFERROR(VLOOKUP(J253, Gear!$A$3:$B$614, 2, FALSE),
IFERROR(VLOOKUP(J253, Workshop!$A$3:$B$604, 2, FALSE), 0))))) &lt; K253),
AND(NOT(ISBLANK(M253)),
IFERROR(VLOOKUP(M253, Crops!$A$3:$B$616, 2, FALSE),
IFERROR(VLOOKUP(M253, Trees!$A$3:$B$615, 2, FALSE),
IFERROR(VLOOKUP(M253, Animals!$A$3:$B$616, 2, FALSE),
IFERROR(VLOOKUP(M253, Gear!$A$3:$B$614, 2, FALSE),
IFERROR(VLOOKUP(M253, Workshop!$A$3:$B$604, 2, FALSE), 0))))) &lt; N253)), "X", "")</f>
        <v/>
      </c>
    </row>
    <row r="254" spans="2:19" x14ac:dyDescent="0.25">
      <c r="B254">
        <v>0</v>
      </c>
      <c r="C254">
        <f t="shared" si="41"/>
        <v>12</v>
      </c>
      <c r="D254">
        <f>SUMIF(Animals!G$3:G$616, A254, Animals!F$3:F$616)
+SUMIF(Gear!G$3:G$614, A254, Gear!F$3:F$614)
+SUMIF(Gear!H$3:H$614, A254, Gear!F$3:F$614)
+SUMIF(Gear!I$3:I$614, A254, Gear!F$3:F$614)
+SUMIF(Workshop!G$3:G$603, A254, Workshop!I$3:I$603)
+SUMIF(Workshop!J$3:J$603, A254, Workshop!L$3:L$603)
+SUMIF(Workshop!M$3:M$603, A254, Workshop!O$3:O$603)
+SUMIF(Workshop!P$3:P$603, A254, Workshop!R$3:R$603)
+SUMIF(Fish!G$3:G$616, A254, Fish!I$3:I$616)
+SUMIF(Fish!J$3:J$616, A254, Fish!L$3:L$616)</f>
        <v>0</v>
      </c>
      <c r="E254">
        <f t="shared" si="42"/>
        <v>12</v>
      </c>
      <c r="F254">
        <f t="shared" si="43"/>
        <v>12</v>
      </c>
      <c r="I254">
        <f t="shared" si="44"/>
        <v>0</v>
      </c>
      <c r="L254">
        <f t="shared" si="45"/>
        <v>0</v>
      </c>
      <c r="O254">
        <f t="shared" si="46"/>
        <v>0</v>
      </c>
      <c r="R254">
        <f t="shared" si="47"/>
        <v>0</v>
      </c>
      <c r="S254" t="str">
        <f>IF(OR(
AND(NOT(ISBLANK(G254)),
IFERROR(VLOOKUP(G254, Crops!$A$3:$B$616, 2, FALSE),
IFERROR(VLOOKUP(G254, Trees!$A$3:$B$615, 2, FALSE),
IFERROR(VLOOKUP(G254, Animals!$A$3:$B$616, 2, FALSE),
IFERROR(VLOOKUP(G254, Gear!$A$3:$B$614, 2, FALSE),
IFERROR(VLOOKUP(G254, Workshop!$A$3:$B$604, 2, FALSE), 0))))) &lt; H254),
AND(NOT(ISBLANK(J254)),
IFERROR(VLOOKUP(J254, Crops!$A$3:$B$616, 2, FALSE),
IFERROR(VLOOKUP(J254, Trees!$A$3:$B$615, 2, FALSE),
IFERROR(VLOOKUP(J254, Animals!$A$3:$B$616, 2, FALSE),
IFERROR(VLOOKUP(J254, Gear!$A$3:$B$614, 2, FALSE),
IFERROR(VLOOKUP(J254, Workshop!$A$3:$B$604, 2, FALSE), 0))))) &lt; K254),
AND(NOT(ISBLANK(M254)),
IFERROR(VLOOKUP(M254, Crops!$A$3:$B$616, 2, FALSE),
IFERROR(VLOOKUP(M254, Trees!$A$3:$B$615, 2, FALSE),
IFERROR(VLOOKUP(M254, Animals!$A$3:$B$616, 2, FALSE),
IFERROR(VLOOKUP(M254, Gear!$A$3:$B$614, 2, FALSE),
IFERROR(VLOOKUP(M254, Workshop!$A$3:$B$604, 2, FALSE), 0))))) &lt; N254)), "X", "")</f>
        <v/>
      </c>
    </row>
    <row r="255" spans="2:19" x14ac:dyDescent="0.25">
      <c r="B255">
        <v>0</v>
      </c>
      <c r="C255">
        <f t="shared" si="41"/>
        <v>12</v>
      </c>
      <c r="D255">
        <f>SUMIF(Animals!G$3:G$616, A255, Animals!F$3:F$616)
+SUMIF(Gear!G$3:G$614, A255, Gear!F$3:F$614)
+SUMIF(Gear!H$3:H$614, A255, Gear!F$3:F$614)
+SUMIF(Gear!I$3:I$614, A255, Gear!F$3:F$614)
+SUMIF(Workshop!G$3:G$603, A255, Workshop!I$3:I$603)
+SUMIF(Workshop!J$3:J$603, A255, Workshop!L$3:L$603)
+SUMIF(Workshop!M$3:M$603, A255, Workshop!O$3:O$603)
+SUMIF(Workshop!P$3:P$603, A255, Workshop!R$3:R$603)
+SUMIF(Fish!G$3:G$616, A255, Fish!I$3:I$616)
+SUMIF(Fish!J$3:J$616, A255, Fish!L$3:L$616)</f>
        <v>0</v>
      </c>
      <c r="E255">
        <f t="shared" si="42"/>
        <v>12</v>
      </c>
      <c r="F255">
        <f t="shared" si="43"/>
        <v>12</v>
      </c>
      <c r="I255">
        <f t="shared" si="44"/>
        <v>0</v>
      </c>
      <c r="L255">
        <f t="shared" si="45"/>
        <v>0</v>
      </c>
      <c r="O255">
        <f t="shared" si="46"/>
        <v>0</v>
      </c>
      <c r="R255">
        <f t="shared" si="47"/>
        <v>0</v>
      </c>
      <c r="S255" t="str">
        <f>IF(OR(
AND(NOT(ISBLANK(G255)),
IFERROR(VLOOKUP(G255, Crops!$A$3:$B$616, 2, FALSE),
IFERROR(VLOOKUP(G255, Trees!$A$3:$B$615, 2, FALSE),
IFERROR(VLOOKUP(G255, Animals!$A$3:$B$616, 2, FALSE),
IFERROR(VLOOKUP(G255, Gear!$A$3:$B$614, 2, FALSE),
IFERROR(VLOOKUP(G255, Workshop!$A$3:$B$604, 2, FALSE), 0))))) &lt; H255),
AND(NOT(ISBLANK(J255)),
IFERROR(VLOOKUP(J255, Crops!$A$3:$B$616, 2, FALSE),
IFERROR(VLOOKUP(J255, Trees!$A$3:$B$615, 2, FALSE),
IFERROR(VLOOKUP(J255, Animals!$A$3:$B$616, 2, FALSE),
IFERROR(VLOOKUP(J255, Gear!$A$3:$B$614, 2, FALSE),
IFERROR(VLOOKUP(J255, Workshop!$A$3:$B$604, 2, FALSE), 0))))) &lt; K255),
AND(NOT(ISBLANK(M255)),
IFERROR(VLOOKUP(M255, Crops!$A$3:$B$616, 2, FALSE),
IFERROR(VLOOKUP(M255, Trees!$A$3:$B$615, 2, FALSE),
IFERROR(VLOOKUP(M255, Animals!$A$3:$B$616, 2, FALSE),
IFERROR(VLOOKUP(M255, Gear!$A$3:$B$614, 2, FALSE),
IFERROR(VLOOKUP(M255, Workshop!$A$3:$B$604, 2, FALSE), 0))))) &lt; N255)), "X", "")</f>
        <v/>
      </c>
    </row>
    <row r="256" spans="2:19" x14ac:dyDescent="0.25">
      <c r="B256">
        <v>0</v>
      </c>
      <c r="C256">
        <f t="shared" si="41"/>
        <v>12</v>
      </c>
      <c r="D256">
        <f>SUMIF(Animals!G$3:G$616, A256, Animals!F$3:F$616)
+SUMIF(Gear!G$3:G$614, A256, Gear!F$3:F$614)
+SUMIF(Gear!H$3:H$614, A256, Gear!F$3:F$614)
+SUMIF(Gear!I$3:I$614, A256, Gear!F$3:F$614)
+SUMIF(Workshop!G$3:G$603, A256, Workshop!I$3:I$603)
+SUMIF(Workshop!J$3:J$603, A256, Workshop!L$3:L$603)
+SUMIF(Workshop!M$3:M$603, A256, Workshop!O$3:O$603)
+SUMIF(Workshop!P$3:P$603, A256, Workshop!R$3:R$603)
+SUMIF(Fish!G$3:G$616, A256, Fish!I$3:I$616)
+SUMIF(Fish!J$3:J$616, A256, Fish!L$3:L$616)</f>
        <v>0</v>
      </c>
      <c r="E256">
        <f t="shared" si="42"/>
        <v>12</v>
      </c>
      <c r="F256">
        <f t="shared" si="43"/>
        <v>12</v>
      </c>
      <c r="I256">
        <f t="shared" si="44"/>
        <v>0</v>
      </c>
      <c r="L256">
        <f t="shared" si="45"/>
        <v>0</v>
      </c>
      <c r="O256">
        <f t="shared" si="46"/>
        <v>0</v>
      </c>
      <c r="R256">
        <f t="shared" si="47"/>
        <v>0</v>
      </c>
      <c r="S256" t="str">
        <f>IF(OR(
AND(NOT(ISBLANK(G256)),
IFERROR(VLOOKUP(G256, Crops!$A$3:$B$616, 2, FALSE),
IFERROR(VLOOKUP(G256, Trees!$A$3:$B$615, 2, FALSE),
IFERROR(VLOOKUP(G256, Animals!$A$3:$B$616, 2, FALSE),
IFERROR(VLOOKUP(G256, Gear!$A$3:$B$614, 2, FALSE),
IFERROR(VLOOKUP(G256, Workshop!$A$3:$B$604, 2, FALSE), 0))))) &lt; H256),
AND(NOT(ISBLANK(J256)),
IFERROR(VLOOKUP(J256, Crops!$A$3:$B$616, 2, FALSE),
IFERROR(VLOOKUP(J256, Trees!$A$3:$B$615, 2, FALSE),
IFERROR(VLOOKUP(J256, Animals!$A$3:$B$616, 2, FALSE),
IFERROR(VLOOKUP(J256, Gear!$A$3:$B$614, 2, FALSE),
IFERROR(VLOOKUP(J256, Workshop!$A$3:$B$604, 2, FALSE), 0))))) &lt; K256),
AND(NOT(ISBLANK(M256)),
IFERROR(VLOOKUP(M256, Crops!$A$3:$B$616, 2, FALSE),
IFERROR(VLOOKUP(M256, Trees!$A$3:$B$615, 2, FALSE),
IFERROR(VLOOKUP(M256, Animals!$A$3:$B$616, 2, FALSE),
IFERROR(VLOOKUP(M256, Gear!$A$3:$B$614, 2, FALSE),
IFERROR(VLOOKUP(M256, Workshop!$A$3:$B$604, 2, FALSE), 0))))) &lt; N256)), "X", "")</f>
        <v/>
      </c>
    </row>
    <row r="257" spans="2:19" x14ac:dyDescent="0.25">
      <c r="B257">
        <v>0</v>
      </c>
      <c r="C257">
        <f t="shared" si="41"/>
        <v>12</v>
      </c>
      <c r="D257">
        <f>SUMIF(Animals!G$3:G$616, A257, Animals!F$3:F$616)
+SUMIF(Gear!G$3:G$614, A257, Gear!F$3:F$614)
+SUMIF(Gear!H$3:H$614, A257, Gear!F$3:F$614)
+SUMIF(Gear!I$3:I$614, A257, Gear!F$3:F$614)
+SUMIF(Workshop!G$3:G$603, A257, Workshop!I$3:I$603)
+SUMIF(Workshop!J$3:J$603, A257, Workshop!L$3:L$603)
+SUMIF(Workshop!M$3:M$603, A257, Workshop!O$3:O$603)
+SUMIF(Workshop!P$3:P$603, A257, Workshop!R$3:R$603)
+SUMIF(Fish!G$3:G$616, A257, Fish!I$3:I$616)
+SUMIF(Fish!J$3:J$616, A257, Fish!L$3:L$616)</f>
        <v>0</v>
      </c>
      <c r="E257">
        <f t="shared" si="42"/>
        <v>12</v>
      </c>
      <c r="F257">
        <f t="shared" si="43"/>
        <v>12</v>
      </c>
      <c r="I257">
        <f t="shared" si="44"/>
        <v>0</v>
      </c>
      <c r="L257">
        <f t="shared" si="45"/>
        <v>0</v>
      </c>
      <c r="O257">
        <f t="shared" si="46"/>
        <v>0</v>
      </c>
      <c r="R257">
        <f t="shared" si="47"/>
        <v>0</v>
      </c>
      <c r="S257" t="str">
        <f>IF(OR(
AND(NOT(ISBLANK(G257)),
IFERROR(VLOOKUP(G257, Crops!$A$3:$B$616, 2, FALSE),
IFERROR(VLOOKUP(G257, Trees!$A$3:$B$615, 2, FALSE),
IFERROR(VLOOKUP(G257, Animals!$A$3:$B$616, 2, FALSE),
IFERROR(VLOOKUP(G257, Gear!$A$3:$B$614, 2, FALSE),
IFERROR(VLOOKUP(G257, Workshop!$A$3:$B$604, 2, FALSE), 0))))) &lt; H257),
AND(NOT(ISBLANK(J257)),
IFERROR(VLOOKUP(J257, Crops!$A$3:$B$616, 2, FALSE),
IFERROR(VLOOKUP(J257, Trees!$A$3:$B$615, 2, FALSE),
IFERROR(VLOOKUP(J257, Animals!$A$3:$B$616, 2, FALSE),
IFERROR(VLOOKUP(J257, Gear!$A$3:$B$614, 2, FALSE),
IFERROR(VLOOKUP(J257, Workshop!$A$3:$B$604, 2, FALSE), 0))))) &lt; K257),
AND(NOT(ISBLANK(M257)),
IFERROR(VLOOKUP(M257, Crops!$A$3:$B$616, 2, FALSE),
IFERROR(VLOOKUP(M257, Trees!$A$3:$B$615, 2, FALSE),
IFERROR(VLOOKUP(M257, Animals!$A$3:$B$616, 2, FALSE),
IFERROR(VLOOKUP(M257, Gear!$A$3:$B$614, 2, FALSE),
IFERROR(VLOOKUP(M257, Workshop!$A$3:$B$604, 2, FALSE), 0))))) &lt; N257)), "X", "")</f>
        <v/>
      </c>
    </row>
    <row r="258" spans="2:19" x14ac:dyDescent="0.25">
      <c r="B258">
        <v>0</v>
      </c>
      <c r="C258">
        <f t="shared" si="41"/>
        <v>12</v>
      </c>
      <c r="D258">
        <f>SUMIF(Animals!G$3:G$616, A258, Animals!F$3:F$616)
+SUMIF(Gear!G$3:G$614, A258, Gear!F$3:F$614)
+SUMIF(Gear!H$3:H$614, A258, Gear!F$3:F$614)
+SUMIF(Gear!I$3:I$614, A258, Gear!F$3:F$614)
+SUMIF(Workshop!G$3:G$603, A258, Workshop!I$3:I$603)
+SUMIF(Workshop!J$3:J$603, A258, Workshop!L$3:L$603)
+SUMIF(Workshop!M$3:M$603, A258, Workshop!O$3:O$603)
+SUMIF(Workshop!P$3:P$603, A258, Workshop!R$3:R$603)
+SUMIF(Fish!G$3:G$616, A258, Fish!I$3:I$616)
+SUMIF(Fish!J$3:J$616, A258, Fish!L$3:L$616)</f>
        <v>0</v>
      </c>
      <c r="E258">
        <f t="shared" si="42"/>
        <v>12</v>
      </c>
      <c r="F258">
        <f t="shared" si="43"/>
        <v>12</v>
      </c>
      <c r="I258">
        <f t="shared" si="44"/>
        <v>0</v>
      </c>
      <c r="L258">
        <f t="shared" si="45"/>
        <v>0</v>
      </c>
      <c r="O258">
        <f t="shared" si="46"/>
        <v>0</v>
      </c>
      <c r="R258">
        <f t="shared" si="47"/>
        <v>0</v>
      </c>
      <c r="S258" t="str">
        <f>IF(OR(
AND(NOT(ISBLANK(G258)),
IFERROR(VLOOKUP(G258, Crops!$A$3:$B$616, 2, FALSE),
IFERROR(VLOOKUP(G258, Trees!$A$3:$B$615, 2, FALSE),
IFERROR(VLOOKUP(G258, Animals!$A$3:$B$616, 2, FALSE),
IFERROR(VLOOKUP(G258, Gear!$A$3:$B$614, 2, FALSE),
IFERROR(VLOOKUP(G258, Workshop!$A$3:$B$604, 2, FALSE), 0))))) &lt; H258),
AND(NOT(ISBLANK(J258)),
IFERROR(VLOOKUP(J258, Crops!$A$3:$B$616, 2, FALSE),
IFERROR(VLOOKUP(J258, Trees!$A$3:$B$615, 2, FALSE),
IFERROR(VLOOKUP(J258, Animals!$A$3:$B$616, 2, FALSE),
IFERROR(VLOOKUP(J258, Gear!$A$3:$B$614, 2, FALSE),
IFERROR(VLOOKUP(J258, Workshop!$A$3:$B$604, 2, FALSE), 0))))) &lt; K258),
AND(NOT(ISBLANK(M258)),
IFERROR(VLOOKUP(M258, Crops!$A$3:$B$616, 2, FALSE),
IFERROR(VLOOKUP(M258, Trees!$A$3:$B$615, 2, FALSE),
IFERROR(VLOOKUP(M258, Animals!$A$3:$B$616, 2, FALSE),
IFERROR(VLOOKUP(M258, Gear!$A$3:$B$614, 2, FALSE),
IFERROR(VLOOKUP(M258, Workshop!$A$3:$B$604, 2, FALSE), 0))))) &lt; N258)), "X", "")</f>
        <v/>
      </c>
    </row>
    <row r="259" spans="2:19" x14ac:dyDescent="0.25">
      <c r="B259">
        <v>0</v>
      </c>
      <c r="C259">
        <f t="shared" si="41"/>
        <v>12</v>
      </c>
      <c r="D259">
        <f>SUMIF(Animals!G$3:G$616, A259, Animals!F$3:F$616)
+SUMIF(Gear!G$3:G$614, A259, Gear!F$3:F$614)
+SUMIF(Gear!H$3:H$614, A259, Gear!F$3:F$614)
+SUMIF(Gear!I$3:I$614, A259, Gear!F$3:F$614)
+SUMIF(Workshop!G$3:G$603, A259, Workshop!I$3:I$603)
+SUMIF(Workshop!J$3:J$603, A259, Workshop!L$3:L$603)
+SUMIF(Workshop!M$3:M$603, A259, Workshop!O$3:O$603)
+SUMIF(Workshop!P$3:P$603, A259, Workshop!R$3:R$603)
+SUMIF(Fish!G$3:G$616, A259, Fish!I$3:I$616)
+SUMIF(Fish!J$3:J$616, A259, Fish!L$3:L$616)</f>
        <v>0</v>
      </c>
      <c r="E259">
        <f t="shared" si="42"/>
        <v>12</v>
      </c>
      <c r="F259">
        <f t="shared" si="43"/>
        <v>12</v>
      </c>
      <c r="I259">
        <f t="shared" si="44"/>
        <v>0</v>
      </c>
      <c r="L259">
        <f t="shared" si="45"/>
        <v>0</v>
      </c>
      <c r="O259">
        <f t="shared" si="46"/>
        <v>0</v>
      </c>
      <c r="R259">
        <f t="shared" si="47"/>
        <v>0</v>
      </c>
      <c r="S259" t="str">
        <f>IF(OR(
AND(NOT(ISBLANK(G259)),
IFERROR(VLOOKUP(G259, Crops!$A$3:$B$616, 2, FALSE),
IFERROR(VLOOKUP(G259, Trees!$A$3:$B$615, 2, FALSE),
IFERROR(VLOOKUP(G259, Animals!$A$3:$B$616, 2, FALSE),
IFERROR(VLOOKUP(G259, Gear!$A$3:$B$614, 2, FALSE),
IFERROR(VLOOKUP(G259, Workshop!$A$3:$B$604, 2, FALSE), 0))))) &lt; H259),
AND(NOT(ISBLANK(J259)),
IFERROR(VLOOKUP(J259, Crops!$A$3:$B$616, 2, FALSE),
IFERROR(VLOOKUP(J259, Trees!$A$3:$B$615, 2, FALSE),
IFERROR(VLOOKUP(J259, Animals!$A$3:$B$616, 2, FALSE),
IFERROR(VLOOKUP(J259, Gear!$A$3:$B$614, 2, FALSE),
IFERROR(VLOOKUP(J259, Workshop!$A$3:$B$604, 2, FALSE), 0))))) &lt; K259),
AND(NOT(ISBLANK(M259)),
IFERROR(VLOOKUP(M259, Crops!$A$3:$B$616, 2, FALSE),
IFERROR(VLOOKUP(M259, Trees!$A$3:$B$615, 2, FALSE),
IFERROR(VLOOKUP(M259, Animals!$A$3:$B$616, 2, FALSE),
IFERROR(VLOOKUP(M259, Gear!$A$3:$B$614, 2, FALSE),
IFERROR(VLOOKUP(M259, Workshop!$A$3:$B$604, 2, FALSE), 0))))) &lt; N259)), "X", "")</f>
        <v/>
      </c>
    </row>
    <row r="260" spans="2:19" x14ac:dyDescent="0.25">
      <c r="B260">
        <v>0</v>
      </c>
      <c r="C260">
        <f t="shared" si="41"/>
        <v>12</v>
      </c>
      <c r="D260">
        <f>SUMIF(Animals!G$3:G$616, A260, Animals!F$3:F$616)
+SUMIF(Gear!G$3:G$614, A260, Gear!F$3:F$614)
+SUMIF(Gear!H$3:H$614, A260, Gear!F$3:F$614)
+SUMIF(Gear!I$3:I$614, A260, Gear!F$3:F$614)
+SUMIF(Workshop!G$3:G$603, A260, Workshop!I$3:I$603)
+SUMIF(Workshop!J$3:J$603, A260, Workshop!L$3:L$603)
+SUMIF(Workshop!M$3:M$603, A260, Workshop!O$3:O$603)
+SUMIF(Workshop!P$3:P$603, A260, Workshop!R$3:R$603)
+SUMIF(Fish!G$3:G$616, A260, Fish!I$3:I$616)
+SUMIF(Fish!J$3:J$616, A260, Fish!L$3:L$616)</f>
        <v>0</v>
      </c>
      <c r="E260">
        <f t="shared" si="42"/>
        <v>12</v>
      </c>
      <c r="F260">
        <f t="shared" si="43"/>
        <v>12</v>
      </c>
      <c r="I260">
        <f t="shared" si="44"/>
        <v>0</v>
      </c>
      <c r="L260">
        <f t="shared" si="45"/>
        <v>0</v>
      </c>
      <c r="O260">
        <f t="shared" si="46"/>
        <v>0</v>
      </c>
      <c r="R260">
        <f t="shared" si="47"/>
        <v>0</v>
      </c>
      <c r="S260" t="str">
        <f>IF(OR(
AND(NOT(ISBLANK(G260)),
IFERROR(VLOOKUP(G260, Crops!$A$3:$B$616, 2, FALSE),
IFERROR(VLOOKUP(G260, Trees!$A$3:$B$615, 2, FALSE),
IFERROR(VLOOKUP(G260, Animals!$A$3:$B$616, 2, FALSE),
IFERROR(VLOOKUP(G260, Gear!$A$3:$B$614, 2, FALSE),
IFERROR(VLOOKUP(G260, Workshop!$A$3:$B$604, 2, FALSE), 0))))) &lt; H260),
AND(NOT(ISBLANK(J260)),
IFERROR(VLOOKUP(J260, Crops!$A$3:$B$616, 2, FALSE),
IFERROR(VLOOKUP(J260, Trees!$A$3:$B$615, 2, FALSE),
IFERROR(VLOOKUP(J260, Animals!$A$3:$B$616, 2, FALSE),
IFERROR(VLOOKUP(J260, Gear!$A$3:$B$614, 2, FALSE),
IFERROR(VLOOKUP(J260, Workshop!$A$3:$B$604, 2, FALSE), 0))))) &lt; K260),
AND(NOT(ISBLANK(M260)),
IFERROR(VLOOKUP(M260, Crops!$A$3:$B$616, 2, FALSE),
IFERROR(VLOOKUP(M260, Trees!$A$3:$B$615, 2, FALSE),
IFERROR(VLOOKUP(M260, Animals!$A$3:$B$616, 2, FALSE),
IFERROR(VLOOKUP(M260, Gear!$A$3:$B$614, 2, FALSE),
IFERROR(VLOOKUP(M260, Workshop!$A$3:$B$604, 2, FALSE), 0))))) &lt; N260)), "X", "")</f>
        <v/>
      </c>
    </row>
    <row r="261" spans="2:19" x14ac:dyDescent="0.25">
      <c r="B261">
        <v>0</v>
      </c>
      <c r="C261">
        <f t="shared" si="41"/>
        <v>12</v>
      </c>
      <c r="D261">
        <f>SUMIF(Animals!G$3:G$616, A261, Animals!F$3:F$616)
+SUMIF(Gear!G$3:G$614, A261, Gear!F$3:F$614)
+SUMIF(Gear!H$3:H$614, A261, Gear!F$3:F$614)
+SUMIF(Gear!I$3:I$614, A261, Gear!F$3:F$614)
+SUMIF(Workshop!G$3:G$603, A261, Workshop!I$3:I$603)
+SUMIF(Workshop!J$3:J$603, A261, Workshop!L$3:L$603)
+SUMIF(Workshop!M$3:M$603, A261, Workshop!O$3:O$603)
+SUMIF(Workshop!P$3:P$603, A261, Workshop!R$3:R$603)
+SUMIF(Fish!G$3:G$616, A261, Fish!I$3:I$616)
+SUMIF(Fish!J$3:J$616, A261, Fish!L$3:L$616)</f>
        <v>0</v>
      </c>
      <c r="E261">
        <f t="shared" si="42"/>
        <v>12</v>
      </c>
      <c r="F261">
        <f t="shared" si="43"/>
        <v>12</v>
      </c>
      <c r="I261">
        <f t="shared" si="44"/>
        <v>0</v>
      </c>
      <c r="L261">
        <f t="shared" si="45"/>
        <v>0</v>
      </c>
      <c r="O261">
        <f t="shared" si="46"/>
        <v>0</v>
      </c>
      <c r="R261">
        <f t="shared" si="47"/>
        <v>0</v>
      </c>
      <c r="S261" t="str">
        <f>IF(OR(
AND(NOT(ISBLANK(G261)),
IFERROR(VLOOKUP(G261, Crops!$A$3:$B$616, 2, FALSE),
IFERROR(VLOOKUP(G261, Trees!$A$3:$B$615, 2, FALSE),
IFERROR(VLOOKUP(G261, Animals!$A$3:$B$616, 2, FALSE),
IFERROR(VLOOKUP(G261, Gear!$A$3:$B$614, 2, FALSE),
IFERROR(VLOOKUP(G261, Workshop!$A$3:$B$604, 2, FALSE), 0))))) &lt; H261),
AND(NOT(ISBLANK(J261)),
IFERROR(VLOOKUP(J261, Crops!$A$3:$B$616, 2, FALSE),
IFERROR(VLOOKUP(J261, Trees!$A$3:$B$615, 2, FALSE),
IFERROR(VLOOKUP(J261, Animals!$A$3:$B$616, 2, FALSE),
IFERROR(VLOOKUP(J261, Gear!$A$3:$B$614, 2, FALSE),
IFERROR(VLOOKUP(J261, Workshop!$A$3:$B$604, 2, FALSE), 0))))) &lt; K261),
AND(NOT(ISBLANK(M261)),
IFERROR(VLOOKUP(M261, Crops!$A$3:$B$616, 2, FALSE),
IFERROR(VLOOKUP(M261, Trees!$A$3:$B$615, 2, FALSE),
IFERROR(VLOOKUP(M261, Animals!$A$3:$B$616, 2, FALSE),
IFERROR(VLOOKUP(M261, Gear!$A$3:$B$614, 2, FALSE),
IFERROR(VLOOKUP(M261, Workshop!$A$3:$B$604, 2, FALSE), 0))))) &lt; N261)), "X", "")</f>
        <v/>
      </c>
    </row>
    <row r="262" spans="2:19" x14ac:dyDescent="0.25">
      <c r="B262">
        <v>0</v>
      </c>
      <c r="C262">
        <f t="shared" si="41"/>
        <v>12</v>
      </c>
      <c r="D262">
        <f>SUMIF(Animals!G$3:G$616, A262, Animals!F$3:F$616)
+SUMIF(Gear!G$3:G$614, A262, Gear!F$3:F$614)
+SUMIF(Gear!H$3:H$614, A262, Gear!F$3:F$614)
+SUMIF(Gear!I$3:I$614, A262, Gear!F$3:F$614)
+SUMIF(Workshop!G$3:G$603, A262, Workshop!I$3:I$603)
+SUMIF(Workshop!J$3:J$603, A262, Workshop!L$3:L$603)
+SUMIF(Workshop!M$3:M$603, A262, Workshop!O$3:O$603)
+SUMIF(Workshop!P$3:P$603, A262, Workshop!R$3:R$603)
+SUMIF(Fish!G$3:G$616, A262, Fish!I$3:I$616)
+SUMIF(Fish!J$3:J$616, A262, Fish!L$3:L$616)</f>
        <v>0</v>
      </c>
      <c r="E262">
        <f t="shared" si="42"/>
        <v>12</v>
      </c>
      <c r="F262">
        <f t="shared" si="43"/>
        <v>12</v>
      </c>
      <c r="I262">
        <f t="shared" si="44"/>
        <v>0</v>
      </c>
      <c r="L262">
        <f t="shared" si="45"/>
        <v>0</v>
      </c>
      <c r="O262">
        <f t="shared" si="46"/>
        <v>0</v>
      </c>
      <c r="R262">
        <f t="shared" si="47"/>
        <v>0</v>
      </c>
      <c r="S262" t="str">
        <f>IF(OR(
AND(NOT(ISBLANK(G262)),
IFERROR(VLOOKUP(G262, Crops!$A$3:$B$616, 2, FALSE),
IFERROR(VLOOKUP(G262, Trees!$A$3:$B$615, 2, FALSE),
IFERROR(VLOOKUP(G262, Animals!$A$3:$B$616, 2, FALSE),
IFERROR(VLOOKUP(G262, Gear!$A$3:$B$614, 2, FALSE),
IFERROR(VLOOKUP(G262, Workshop!$A$3:$B$604, 2, FALSE), 0))))) &lt; H262),
AND(NOT(ISBLANK(J262)),
IFERROR(VLOOKUP(J262, Crops!$A$3:$B$616, 2, FALSE),
IFERROR(VLOOKUP(J262, Trees!$A$3:$B$615, 2, FALSE),
IFERROR(VLOOKUP(J262, Animals!$A$3:$B$616, 2, FALSE),
IFERROR(VLOOKUP(J262, Gear!$A$3:$B$614, 2, FALSE),
IFERROR(VLOOKUP(J262, Workshop!$A$3:$B$604, 2, FALSE), 0))))) &lt; K262),
AND(NOT(ISBLANK(M262)),
IFERROR(VLOOKUP(M262, Crops!$A$3:$B$616, 2, FALSE),
IFERROR(VLOOKUP(M262, Trees!$A$3:$B$615, 2, FALSE),
IFERROR(VLOOKUP(M262, Animals!$A$3:$B$616, 2, FALSE),
IFERROR(VLOOKUP(M262, Gear!$A$3:$B$614, 2, FALSE),
IFERROR(VLOOKUP(M262, Workshop!$A$3:$B$604, 2, FALSE), 0))))) &lt; N262)), "X", "")</f>
        <v/>
      </c>
    </row>
    <row r="263" spans="2:19" x14ac:dyDescent="0.25">
      <c r="B263">
        <v>0</v>
      </c>
      <c r="C263">
        <f t="shared" si="41"/>
        <v>12</v>
      </c>
      <c r="D263">
        <f>SUMIF(Animals!G$3:G$616, A263, Animals!F$3:F$616)
+SUMIF(Gear!G$3:G$614, A263, Gear!F$3:F$614)
+SUMIF(Gear!H$3:H$614, A263, Gear!F$3:F$614)
+SUMIF(Gear!I$3:I$614, A263, Gear!F$3:F$614)
+SUMIF(Workshop!G$3:G$603, A263, Workshop!I$3:I$603)
+SUMIF(Workshop!J$3:J$603, A263, Workshop!L$3:L$603)
+SUMIF(Workshop!M$3:M$603, A263, Workshop!O$3:O$603)
+SUMIF(Workshop!P$3:P$603, A263, Workshop!R$3:R$603)
+SUMIF(Fish!G$3:G$616, A263, Fish!I$3:I$616)
+SUMIF(Fish!J$3:J$616, A263, Fish!L$3:L$616)</f>
        <v>0</v>
      </c>
      <c r="E263">
        <f t="shared" si="42"/>
        <v>12</v>
      </c>
      <c r="F263">
        <f t="shared" si="43"/>
        <v>12</v>
      </c>
      <c r="I263">
        <f t="shared" si="44"/>
        <v>0</v>
      </c>
      <c r="L263">
        <f t="shared" si="45"/>
        <v>0</v>
      </c>
      <c r="O263">
        <f t="shared" si="46"/>
        <v>0</v>
      </c>
      <c r="R263">
        <f t="shared" si="47"/>
        <v>0</v>
      </c>
      <c r="S263" t="str">
        <f>IF(OR(
AND(NOT(ISBLANK(G263)),
IFERROR(VLOOKUP(G263, Crops!$A$3:$B$616, 2, FALSE),
IFERROR(VLOOKUP(G263, Trees!$A$3:$B$615, 2, FALSE),
IFERROR(VLOOKUP(G263, Animals!$A$3:$B$616, 2, FALSE),
IFERROR(VLOOKUP(G263, Gear!$A$3:$B$614, 2, FALSE),
IFERROR(VLOOKUP(G263, Workshop!$A$3:$B$604, 2, FALSE), 0))))) &lt; H263),
AND(NOT(ISBLANK(J263)),
IFERROR(VLOOKUP(J263, Crops!$A$3:$B$616, 2, FALSE),
IFERROR(VLOOKUP(J263, Trees!$A$3:$B$615, 2, FALSE),
IFERROR(VLOOKUP(J263, Animals!$A$3:$B$616, 2, FALSE),
IFERROR(VLOOKUP(J263, Gear!$A$3:$B$614, 2, FALSE),
IFERROR(VLOOKUP(J263, Workshop!$A$3:$B$604, 2, FALSE), 0))))) &lt; K263),
AND(NOT(ISBLANK(M263)),
IFERROR(VLOOKUP(M263, Crops!$A$3:$B$616, 2, FALSE),
IFERROR(VLOOKUP(M263, Trees!$A$3:$B$615, 2, FALSE),
IFERROR(VLOOKUP(M263, Animals!$A$3:$B$616, 2, FALSE),
IFERROR(VLOOKUP(M263, Gear!$A$3:$B$614, 2, FALSE),
IFERROR(VLOOKUP(M263, Workshop!$A$3:$B$604, 2, FALSE), 0))))) &lt; N263)), "X", "")</f>
        <v/>
      </c>
    </row>
    <row r="264" spans="2:19" x14ac:dyDescent="0.25">
      <c r="B264">
        <v>0</v>
      </c>
      <c r="C264">
        <f t="shared" si="41"/>
        <v>12</v>
      </c>
      <c r="D264">
        <f>SUMIF(Animals!G$3:G$616, A264, Animals!F$3:F$616)
+SUMIF(Gear!G$3:G$614, A264, Gear!F$3:F$614)
+SUMIF(Gear!H$3:H$614, A264, Gear!F$3:F$614)
+SUMIF(Gear!I$3:I$614, A264, Gear!F$3:F$614)
+SUMIF(Workshop!G$3:G$603, A264, Workshop!I$3:I$603)
+SUMIF(Workshop!J$3:J$603, A264, Workshop!L$3:L$603)
+SUMIF(Workshop!M$3:M$603, A264, Workshop!O$3:O$603)
+SUMIF(Workshop!P$3:P$603, A264, Workshop!R$3:R$603)
+SUMIF(Fish!G$3:G$616, A264, Fish!I$3:I$616)
+SUMIF(Fish!J$3:J$616, A264, Fish!L$3:L$616)</f>
        <v>0</v>
      </c>
      <c r="E264">
        <f t="shared" si="42"/>
        <v>12</v>
      </c>
      <c r="F264">
        <f t="shared" si="43"/>
        <v>12</v>
      </c>
      <c r="I264">
        <f t="shared" si="44"/>
        <v>0</v>
      </c>
      <c r="L264">
        <f t="shared" si="45"/>
        <v>0</v>
      </c>
      <c r="O264">
        <f t="shared" si="46"/>
        <v>0</v>
      </c>
      <c r="R264">
        <f t="shared" si="47"/>
        <v>0</v>
      </c>
      <c r="S264" t="str">
        <f>IF(OR(
AND(NOT(ISBLANK(G264)),
IFERROR(VLOOKUP(G264, Crops!$A$3:$B$616, 2, FALSE),
IFERROR(VLOOKUP(G264, Trees!$A$3:$B$615, 2, FALSE),
IFERROR(VLOOKUP(G264, Animals!$A$3:$B$616, 2, FALSE),
IFERROR(VLOOKUP(G264, Gear!$A$3:$B$614, 2, FALSE),
IFERROR(VLOOKUP(G264, Workshop!$A$3:$B$604, 2, FALSE), 0))))) &lt; H264),
AND(NOT(ISBLANK(J264)),
IFERROR(VLOOKUP(J264, Crops!$A$3:$B$616, 2, FALSE),
IFERROR(VLOOKUP(J264, Trees!$A$3:$B$615, 2, FALSE),
IFERROR(VLOOKUP(J264, Animals!$A$3:$B$616, 2, FALSE),
IFERROR(VLOOKUP(J264, Gear!$A$3:$B$614, 2, FALSE),
IFERROR(VLOOKUP(J264, Workshop!$A$3:$B$604, 2, FALSE), 0))))) &lt; K264),
AND(NOT(ISBLANK(M264)),
IFERROR(VLOOKUP(M264, Crops!$A$3:$B$616, 2, FALSE),
IFERROR(VLOOKUP(M264, Trees!$A$3:$B$615, 2, FALSE),
IFERROR(VLOOKUP(M264, Animals!$A$3:$B$616, 2, FALSE),
IFERROR(VLOOKUP(M264, Gear!$A$3:$B$614, 2, FALSE),
IFERROR(VLOOKUP(M264, Workshop!$A$3:$B$604, 2, FALSE), 0))))) &lt; N264)), "X", "")</f>
        <v/>
      </c>
    </row>
    <row r="265" spans="2:19" x14ac:dyDescent="0.25">
      <c r="B265">
        <v>0</v>
      </c>
      <c r="C265">
        <f t="shared" si="41"/>
        <v>12</v>
      </c>
      <c r="D265">
        <f>SUMIF(Animals!G$3:G$616, A265, Animals!F$3:F$616)
+SUMIF(Gear!G$3:G$614, A265, Gear!F$3:F$614)
+SUMIF(Gear!H$3:H$614, A265, Gear!F$3:F$614)
+SUMIF(Gear!I$3:I$614, A265, Gear!F$3:F$614)
+SUMIF(Workshop!G$3:G$603, A265, Workshop!I$3:I$603)
+SUMIF(Workshop!J$3:J$603, A265, Workshop!L$3:L$603)
+SUMIF(Workshop!M$3:M$603, A265, Workshop!O$3:O$603)
+SUMIF(Workshop!P$3:P$603, A265, Workshop!R$3:R$603)
+SUMIF(Fish!G$3:G$616, A265, Fish!I$3:I$616)
+SUMIF(Fish!J$3:J$616, A265, Fish!L$3:L$616)</f>
        <v>0</v>
      </c>
      <c r="E265">
        <f t="shared" si="42"/>
        <v>12</v>
      </c>
      <c r="F265">
        <f t="shared" si="43"/>
        <v>12</v>
      </c>
      <c r="I265">
        <f t="shared" si="44"/>
        <v>0</v>
      </c>
      <c r="L265">
        <f t="shared" si="45"/>
        <v>0</v>
      </c>
      <c r="O265">
        <f t="shared" si="46"/>
        <v>0</v>
      </c>
      <c r="R265">
        <f t="shared" si="47"/>
        <v>0</v>
      </c>
      <c r="S265" t="str">
        <f>IF(OR(
AND(NOT(ISBLANK(G265)),
IFERROR(VLOOKUP(G265, Crops!$A$3:$B$616, 2, FALSE),
IFERROR(VLOOKUP(G265, Trees!$A$3:$B$615, 2, FALSE),
IFERROR(VLOOKUP(G265, Animals!$A$3:$B$616, 2, FALSE),
IFERROR(VLOOKUP(G265, Gear!$A$3:$B$614, 2, FALSE),
IFERROR(VLOOKUP(G265, Workshop!$A$3:$B$604, 2, FALSE), 0))))) &lt; H265),
AND(NOT(ISBLANK(J265)),
IFERROR(VLOOKUP(J265, Crops!$A$3:$B$616, 2, FALSE),
IFERROR(VLOOKUP(J265, Trees!$A$3:$B$615, 2, FALSE),
IFERROR(VLOOKUP(J265, Animals!$A$3:$B$616, 2, FALSE),
IFERROR(VLOOKUP(J265, Gear!$A$3:$B$614, 2, FALSE),
IFERROR(VLOOKUP(J265, Workshop!$A$3:$B$604, 2, FALSE), 0))))) &lt; K265),
AND(NOT(ISBLANK(M265)),
IFERROR(VLOOKUP(M265, Crops!$A$3:$B$616, 2, FALSE),
IFERROR(VLOOKUP(M265, Trees!$A$3:$B$615, 2, FALSE),
IFERROR(VLOOKUP(M265, Animals!$A$3:$B$616, 2, FALSE),
IFERROR(VLOOKUP(M265, Gear!$A$3:$B$614, 2, FALSE),
IFERROR(VLOOKUP(M265, Workshop!$A$3:$B$604, 2, FALSE), 0))))) &lt; N265)), "X", "")</f>
        <v/>
      </c>
    </row>
    <row r="266" spans="2:19" x14ac:dyDescent="0.25">
      <c r="B266">
        <v>0</v>
      </c>
      <c r="C266">
        <f t="shared" si="41"/>
        <v>12</v>
      </c>
      <c r="D266">
        <f>SUMIF(Animals!G$3:G$616, A266, Animals!F$3:F$616)
+SUMIF(Gear!G$3:G$614, A266, Gear!F$3:F$614)
+SUMIF(Gear!H$3:H$614, A266, Gear!F$3:F$614)
+SUMIF(Gear!I$3:I$614, A266, Gear!F$3:F$614)
+SUMIF(Workshop!G$3:G$603, A266, Workshop!I$3:I$603)
+SUMIF(Workshop!J$3:J$603, A266, Workshop!L$3:L$603)
+SUMIF(Workshop!M$3:M$603, A266, Workshop!O$3:O$603)
+SUMIF(Workshop!P$3:P$603, A266, Workshop!R$3:R$603)
+SUMIF(Fish!G$3:G$616, A266, Fish!I$3:I$616)
+SUMIF(Fish!J$3:J$616, A266, Fish!L$3:L$616)</f>
        <v>0</v>
      </c>
      <c r="E266">
        <f t="shared" si="42"/>
        <v>12</v>
      </c>
      <c r="F266">
        <f t="shared" si="43"/>
        <v>12</v>
      </c>
      <c r="I266">
        <f t="shared" si="44"/>
        <v>0</v>
      </c>
      <c r="L266">
        <f t="shared" si="45"/>
        <v>0</v>
      </c>
      <c r="O266">
        <f t="shared" si="46"/>
        <v>0</v>
      </c>
      <c r="R266">
        <f t="shared" si="47"/>
        <v>0</v>
      </c>
      <c r="S266" t="str">
        <f>IF(OR(
AND(NOT(ISBLANK(G266)),
IFERROR(VLOOKUP(G266, Crops!$A$3:$B$616, 2, FALSE),
IFERROR(VLOOKUP(G266, Trees!$A$3:$B$615, 2, FALSE),
IFERROR(VLOOKUP(G266, Animals!$A$3:$B$616, 2, FALSE),
IFERROR(VLOOKUP(G266, Gear!$A$3:$B$614, 2, FALSE),
IFERROR(VLOOKUP(G266, Workshop!$A$3:$B$604, 2, FALSE), 0))))) &lt; H266),
AND(NOT(ISBLANK(J266)),
IFERROR(VLOOKUP(J266, Crops!$A$3:$B$616, 2, FALSE),
IFERROR(VLOOKUP(J266, Trees!$A$3:$B$615, 2, FALSE),
IFERROR(VLOOKUP(J266, Animals!$A$3:$B$616, 2, FALSE),
IFERROR(VLOOKUP(J266, Gear!$A$3:$B$614, 2, FALSE),
IFERROR(VLOOKUP(J266, Workshop!$A$3:$B$604, 2, FALSE), 0))))) &lt; K266),
AND(NOT(ISBLANK(M266)),
IFERROR(VLOOKUP(M266, Crops!$A$3:$B$616, 2, FALSE),
IFERROR(VLOOKUP(M266, Trees!$A$3:$B$615, 2, FALSE),
IFERROR(VLOOKUP(M266, Animals!$A$3:$B$616, 2, FALSE),
IFERROR(VLOOKUP(M266, Gear!$A$3:$B$614, 2, FALSE),
IFERROR(VLOOKUP(M266, Workshop!$A$3:$B$604, 2, FALSE), 0))))) &lt; N266)), "X", "")</f>
        <v/>
      </c>
    </row>
    <row r="267" spans="2:19" x14ac:dyDescent="0.25">
      <c r="B267">
        <v>0</v>
      </c>
      <c r="C267">
        <f t="shared" si="41"/>
        <v>12</v>
      </c>
      <c r="D267">
        <f>SUMIF(Animals!G$3:G$616, A267, Animals!F$3:F$616)
+SUMIF(Gear!G$3:G$614, A267, Gear!F$3:F$614)
+SUMIF(Gear!H$3:H$614, A267, Gear!F$3:F$614)
+SUMIF(Gear!I$3:I$614, A267, Gear!F$3:F$614)
+SUMIF(Workshop!G$3:G$603, A267, Workshop!I$3:I$603)
+SUMIF(Workshop!J$3:J$603, A267, Workshop!L$3:L$603)
+SUMIF(Workshop!M$3:M$603, A267, Workshop!O$3:O$603)
+SUMIF(Workshop!P$3:P$603, A267, Workshop!R$3:R$603)
+SUMIF(Fish!G$3:G$616, A267, Fish!I$3:I$616)
+SUMIF(Fish!J$3:J$616, A267, Fish!L$3:L$616)</f>
        <v>0</v>
      </c>
      <c r="E267">
        <f t="shared" si="42"/>
        <v>12</v>
      </c>
      <c r="F267">
        <f t="shared" si="43"/>
        <v>12</v>
      </c>
      <c r="I267">
        <f t="shared" si="44"/>
        <v>0</v>
      </c>
      <c r="L267">
        <f t="shared" si="45"/>
        <v>0</v>
      </c>
      <c r="O267">
        <f t="shared" si="46"/>
        <v>0</v>
      </c>
      <c r="R267">
        <f t="shared" si="47"/>
        <v>0</v>
      </c>
      <c r="S267" t="str">
        <f>IF(OR(
AND(NOT(ISBLANK(G267)),
IFERROR(VLOOKUP(G267, Crops!$A$3:$B$616, 2, FALSE),
IFERROR(VLOOKUP(G267, Trees!$A$3:$B$615, 2, FALSE),
IFERROR(VLOOKUP(G267, Animals!$A$3:$B$616, 2, FALSE),
IFERROR(VLOOKUP(G267, Gear!$A$3:$B$614, 2, FALSE),
IFERROR(VLOOKUP(G267, Workshop!$A$3:$B$604, 2, FALSE), 0))))) &lt; H267),
AND(NOT(ISBLANK(J267)),
IFERROR(VLOOKUP(J267, Crops!$A$3:$B$616, 2, FALSE),
IFERROR(VLOOKUP(J267, Trees!$A$3:$B$615, 2, FALSE),
IFERROR(VLOOKUP(J267, Animals!$A$3:$B$616, 2, FALSE),
IFERROR(VLOOKUP(J267, Gear!$A$3:$B$614, 2, FALSE),
IFERROR(VLOOKUP(J267, Workshop!$A$3:$B$604, 2, FALSE), 0))))) &lt; K267),
AND(NOT(ISBLANK(M267)),
IFERROR(VLOOKUP(M267, Crops!$A$3:$B$616, 2, FALSE),
IFERROR(VLOOKUP(M267, Trees!$A$3:$B$615, 2, FALSE),
IFERROR(VLOOKUP(M267, Animals!$A$3:$B$616, 2, FALSE),
IFERROR(VLOOKUP(M267, Gear!$A$3:$B$614, 2, FALSE),
IFERROR(VLOOKUP(M267, Workshop!$A$3:$B$604, 2, FALSE), 0))))) &lt; N267)), "X", "")</f>
        <v/>
      </c>
    </row>
    <row r="268" spans="2:19" x14ac:dyDescent="0.25">
      <c r="B268">
        <v>0</v>
      </c>
      <c r="C268">
        <f t="shared" si="41"/>
        <v>12</v>
      </c>
      <c r="D268">
        <f>SUMIF(Animals!G$3:G$616, A268, Animals!F$3:F$616)
+SUMIF(Gear!G$3:G$614, A268, Gear!F$3:F$614)
+SUMIF(Gear!H$3:H$614, A268, Gear!F$3:F$614)
+SUMIF(Gear!I$3:I$614, A268, Gear!F$3:F$614)
+SUMIF(Workshop!G$3:G$603, A268, Workshop!I$3:I$603)
+SUMIF(Workshop!J$3:J$603, A268, Workshop!L$3:L$603)
+SUMIF(Workshop!M$3:M$603, A268, Workshop!O$3:O$603)
+SUMIF(Workshop!P$3:P$603, A268, Workshop!R$3:R$603)
+SUMIF(Fish!G$3:G$616, A268, Fish!I$3:I$616)
+SUMIF(Fish!J$3:J$616, A268, Fish!L$3:L$616)</f>
        <v>0</v>
      </c>
      <c r="E268">
        <f t="shared" si="42"/>
        <v>12</v>
      </c>
      <c r="F268">
        <f t="shared" si="43"/>
        <v>12</v>
      </c>
      <c r="I268">
        <f t="shared" si="44"/>
        <v>0</v>
      </c>
      <c r="L268">
        <f t="shared" si="45"/>
        <v>0</v>
      </c>
      <c r="O268">
        <f t="shared" si="46"/>
        <v>0</v>
      </c>
      <c r="R268">
        <f t="shared" si="47"/>
        <v>0</v>
      </c>
      <c r="S268" t="str">
        <f>IF(OR(
AND(NOT(ISBLANK(G268)),
IFERROR(VLOOKUP(G268, Crops!$A$3:$B$616, 2, FALSE),
IFERROR(VLOOKUP(G268, Trees!$A$3:$B$615, 2, FALSE),
IFERROR(VLOOKUP(G268, Animals!$A$3:$B$616, 2, FALSE),
IFERROR(VLOOKUP(G268, Gear!$A$3:$B$614, 2, FALSE),
IFERROR(VLOOKUP(G268, Workshop!$A$3:$B$604, 2, FALSE), 0))))) &lt; H268),
AND(NOT(ISBLANK(J268)),
IFERROR(VLOOKUP(J268, Crops!$A$3:$B$616, 2, FALSE),
IFERROR(VLOOKUP(J268, Trees!$A$3:$B$615, 2, FALSE),
IFERROR(VLOOKUP(J268, Animals!$A$3:$B$616, 2, FALSE),
IFERROR(VLOOKUP(J268, Gear!$A$3:$B$614, 2, FALSE),
IFERROR(VLOOKUP(J268, Workshop!$A$3:$B$604, 2, FALSE), 0))))) &lt; K268),
AND(NOT(ISBLANK(M268)),
IFERROR(VLOOKUP(M268, Crops!$A$3:$B$616, 2, FALSE),
IFERROR(VLOOKUP(M268, Trees!$A$3:$B$615, 2, FALSE),
IFERROR(VLOOKUP(M268, Animals!$A$3:$B$616, 2, FALSE),
IFERROR(VLOOKUP(M268, Gear!$A$3:$B$614, 2, FALSE),
IFERROR(VLOOKUP(M268, Workshop!$A$3:$B$604, 2, FALSE), 0))))) &lt; N268)), "X", "")</f>
        <v/>
      </c>
    </row>
    <row r="269" spans="2:19" x14ac:dyDescent="0.25">
      <c r="B269">
        <v>0</v>
      </c>
      <c r="C269">
        <f t="shared" si="41"/>
        <v>12</v>
      </c>
      <c r="D269">
        <f>SUMIF(Animals!G$3:G$616, A269, Animals!F$3:F$616)
+SUMIF(Gear!G$3:G$614, A269, Gear!F$3:F$614)
+SUMIF(Gear!H$3:H$614, A269, Gear!F$3:F$614)
+SUMIF(Gear!I$3:I$614, A269, Gear!F$3:F$614)
+SUMIF(Workshop!G$3:G$603, A269, Workshop!I$3:I$603)
+SUMIF(Workshop!J$3:J$603, A269, Workshop!L$3:L$603)
+SUMIF(Workshop!M$3:M$603, A269, Workshop!O$3:O$603)
+SUMIF(Workshop!P$3:P$603, A269, Workshop!R$3:R$603)
+SUMIF(Fish!G$3:G$616, A269, Fish!I$3:I$616)
+SUMIF(Fish!J$3:J$616, A269, Fish!L$3:L$616)</f>
        <v>0</v>
      </c>
      <c r="E269">
        <f t="shared" si="42"/>
        <v>12</v>
      </c>
      <c r="F269">
        <f t="shared" si="43"/>
        <v>12</v>
      </c>
      <c r="I269">
        <f t="shared" si="44"/>
        <v>0</v>
      </c>
      <c r="L269">
        <f t="shared" si="45"/>
        <v>0</v>
      </c>
      <c r="O269">
        <f t="shared" si="46"/>
        <v>0</v>
      </c>
      <c r="R269">
        <f t="shared" si="47"/>
        <v>0</v>
      </c>
      <c r="S269" t="str">
        <f>IF(OR(
AND(NOT(ISBLANK(G269)),
IFERROR(VLOOKUP(G269, Crops!$A$3:$B$616, 2, FALSE),
IFERROR(VLOOKUP(G269, Trees!$A$3:$B$615, 2, FALSE),
IFERROR(VLOOKUP(G269, Animals!$A$3:$B$616, 2, FALSE),
IFERROR(VLOOKUP(G269, Gear!$A$3:$B$614, 2, FALSE),
IFERROR(VLOOKUP(G269, Workshop!$A$3:$B$604, 2, FALSE), 0))))) &lt; H269),
AND(NOT(ISBLANK(J269)),
IFERROR(VLOOKUP(J269, Crops!$A$3:$B$616, 2, FALSE),
IFERROR(VLOOKUP(J269, Trees!$A$3:$B$615, 2, FALSE),
IFERROR(VLOOKUP(J269, Animals!$A$3:$B$616, 2, FALSE),
IFERROR(VLOOKUP(J269, Gear!$A$3:$B$614, 2, FALSE),
IFERROR(VLOOKUP(J269, Workshop!$A$3:$B$604, 2, FALSE), 0))))) &lt; K269),
AND(NOT(ISBLANK(M269)),
IFERROR(VLOOKUP(M269, Crops!$A$3:$B$616, 2, FALSE),
IFERROR(VLOOKUP(M269, Trees!$A$3:$B$615, 2, FALSE),
IFERROR(VLOOKUP(M269, Animals!$A$3:$B$616, 2, FALSE),
IFERROR(VLOOKUP(M269, Gear!$A$3:$B$614, 2, FALSE),
IFERROR(VLOOKUP(M269, Workshop!$A$3:$B$604, 2, FALSE), 0))))) &lt; N269)), "X", "")</f>
        <v/>
      </c>
    </row>
    <row r="270" spans="2:19" x14ac:dyDescent="0.25">
      <c r="B270">
        <v>0</v>
      </c>
      <c r="C270">
        <f t="shared" si="41"/>
        <v>12</v>
      </c>
      <c r="D270">
        <f>SUMIF(Animals!G$3:G$616, A270, Animals!F$3:F$616)
+SUMIF(Gear!G$3:G$614, A270, Gear!F$3:F$614)
+SUMIF(Gear!H$3:H$614, A270, Gear!F$3:F$614)
+SUMIF(Gear!I$3:I$614, A270, Gear!F$3:F$614)
+SUMIF(Workshop!G$3:G$603, A270, Workshop!I$3:I$603)
+SUMIF(Workshop!J$3:J$603, A270, Workshop!L$3:L$603)
+SUMIF(Workshop!M$3:M$603, A270, Workshop!O$3:O$603)
+SUMIF(Workshop!P$3:P$603, A270, Workshop!R$3:R$603)
+SUMIF(Fish!G$3:G$616, A270, Fish!I$3:I$616)
+SUMIF(Fish!J$3:J$616, A270, Fish!L$3:L$616)</f>
        <v>0</v>
      </c>
      <c r="E270">
        <f t="shared" si="42"/>
        <v>12</v>
      </c>
      <c r="F270">
        <f t="shared" si="43"/>
        <v>12</v>
      </c>
      <c r="I270">
        <f t="shared" si="44"/>
        <v>0</v>
      </c>
      <c r="L270">
        <f t="shared" si="45"/>
        <v>0</v>
      </c>
      <c r="O270">
        <f t="shared" si="46"/>
        <v>0</v>
      </c>
      <c r="R270">
        <f t="shared" si="47"/>
        <v>0</v>
      </c>
      <c r="S270" t="str">
        <f>IF(OR(
AND(NOT(ISBLANK(G270)),
IFERROR(VLOOKUP(G270, Crops!$A$3:$B$616, 2, FALSE),
IFERROR(VLOOKUP(G270, Trees!$A$3:$B$615, 2, FALSE),
IFERROR(VLOOKUP(G270, Animals!$A$3:$B$616, 2, FALSE),
IFERROR(VLOOKUP(G270, Gear!$A$3:$B$614, 2, FALSE),
IFERROR(VLOOKUP(G270, Workshop!$A$3:$B$604, 2, FALSE), 0))))) &lt; H270),
AND(NOT(ISBLANK(J270)),
IFERROR(VLOOKUP(J270, Crops!$A$3:$B$616, 2, FALSE),
IFERROR(VLOOKUP(J270, Trees!$A$3:$B$615, 2, FALSE),
IFERROR(VLOOKUP(J270, Animals!$A$3:$B$616, 2, FALSE),
IFERROR(VLOOKUP(J270, Gear!$A$3:$B$614, 2, FALSE),
IFERROR(VLOOKUP(J270, Workshop!$A$3:$B$604, 2, FALSE), 0))))) &lt; K270),
AND(NOT(ISBLANK(M270)),
IFERROR(VLOOKUP(M270, Crops!$A$3:$B$616, 2, FALSE),
IFERROR(VLOOKUP(M270, Trees!$A$3:$B$615, 2, FALSE),
IFERROR(VLOOKUP(M270, Animals!$A$3:$B$616, 2, FALSE),
IFERROR(VLOOKUP(M270, Gear!$A$3:$B$614, 2, FALSE),
IFERROR(VLOOKUP(M270, Workshop!$A$3:$B$604, 2, FALSE), 0))))) &lt; N270)), "X", "")</f>
        <v/>
      </c>
    </row>
    <row r="271" spans="2:19" x14ac:dyDescent="0.25">
      <c r="B271">
        <v>0</v>
      </c>
      <c r="C271">
        <f t="shared" si="41"/>
        <v>12</v>
      </c>
      <c r="D271">
        <f>SUMIF(Animals!G$3:G$616, A271, Animals!F$3:F$616)
+SUMIF(Gear!G$3:G$614, A271, Gear!F$3:F$614)
+SUMIF(Gear!H$3:H$614, A271, Gear!F$3:F$614)
+SUMIF(Gear!I$3:I$614, A271, Gear!F$3:F$614)
+SUMIF(Workshop!G$3:G$603, A271, Workshop!I$3:I$603)
+SUMIF(Workshop!J$3:J$603, A271, Workshop!L$3:L$603)
+SUMIF(Workshop!M$3:M$603, A271, Workshop!O$3:O$603)
+SUMIF(Workshop!P$3:P$603, A271, Workshop!R$3:R$603)
+SUMIF(Fish!G$3:G$616, A271, Fish!I$3:I$616)
+SUMIF(Fish!J$3:J$616, A271, Fish!L$3:L$616)</f>
        <v>0</v>
      </c>
      <c r="E271">
        <f t="shared" si="42"/>
        <v>12</v>
      </c>
      <c r="F271">
        <f t="shared" si="43"/>
        <v>12</v>
      </c>
      <c r="I271">
        <f t="shared" si="44"/>
        <v>0</v>
      </c>
      <c r="L271">
        <f t="shared" si="45"/>
        <v>0</v>
      </c>
      <c r="O271">
        <f t="shared" si="46"/>
        <v>0</v>
      </c>
      <c r="R271">
        <f t="shared" si="47"/>
        <v>0</v>
      </c>
      <c r="S271" t="str">
        <f>IF(OR(
AND(NOT(ISBLANK(G271)),
IFERROR(VLOOKUP(G271, Crops!$A$3:$B$616, 2, FALSE),
IFERROR(VLOOKUP(G271, Trees!$A$3:$B$615, 2, FALSE),
IFERROR(VLOOKUP(G271, Animals!$A$3:$B$616, 2, FALSE),
IFERROR(VLOOKUP(G271, Gear!$A$3:$B$614, 2, FALSE),
IFERROR(VLOOKUP(G271, Workshop!$A$3:$B$604, 2, FALSE), 0))))) &lt; H271),
AND(NOT(ISBLANK(J271)),
IFERROR(VLOOKUP(J271, Crops!$A$3:$B$616, 2, FALSE),
IFERROR(VLOOKUP(J271, Trees!$A$3:$B$615, 2, FALSE),
IFERROR(VLOOKUP(J271, Animals!$A$3:$B$616, 2, FALSE),
IFERROR(VLOOKUP(J271, Gear!$A$3:$B$614, 2, FALSE),
IFERROR(VLOOKUP(J271, Workshop!$A$3:$B$604, 2, FALSE), 0))))) &lt; K271),
AND(NOT(ISBLANK(M271)),
IFERROR(VLOOKUP(M271, Crops!$A$3:$B$616, 2, FALSE),
IFERROR(VLOOKUP(M271, Trees!$A$3:$B$615, 2, FALSE),
IFERROR(VLOOKUP(M271, Animals!$A$3:$B$616, 2, FALSE),
IFERROR(VLOOKUP(M271, Gear!$A$3:$B$614, 2, FALSE),
IFERROR(VLOOKUP(M271, Workshop!$A$3:$B$604, 2, FALSE), 0))))) &lt; N271)), "X", "")</f>
        <v/>
      </c>
    </row>
    <row r="272" spans="2:19" x14ac:dyDescent="0.25">
      <c r="B272">
        <v>0</v>
      </c>
      <c r="C272">
        <f t="shared" si="41"/>
        <v>12</v>
      </c>
      <c r="D272">
        <f>SUMIF(Animals!G$3:G$616, A272, Animals!F$3:F$616)
+SUMIF(Gear!G$3:G$614, A272, Gear!F$3:F$614)
+SUMIF(Gear!H$3:H$614, A272, Gear!F$3:F$614)
+SUMIF(Gear!I$3:I$614, A272, Gear!F$3:F$614)
+SUMIF(Workshop!G$3:G$603, A272, Workshop!I$3:I$603)
+SUMIF(Workshop!J$3:J$603, A272, Workshop!L$3:L$603)
+SUMIF(Workshop!M$3:M$603, A272, Workshop!O$3:O$603)
+SUMIF(Workshop!P$3:P$603, A272, Workshop!R$3:R$603)
+SUMIF(Fish!G$3:G$616, A272, Fish!I$3:I$616)
+SUMIF(Fish!J$3:J$616, A272, Fish!L$3:L$616)</f>
        <v>0</v>
      </c>
      <c r="E272">
        <f t="shared" si="42"/>
        <v>12</v>
      </c>
      <c r="F272">
        <f t="shared" si="43"/>
        <v>12</v>
      </c>
      <c r="I272">
        <f t="shared" si="44"/>
        <v>0</v>
      </c>
      <c r="L272">
        <f t="shared" si="45"/>
        <v>0</v>
      </c>
      <c r="O272">
        <f t="shared" si="46"/>
        <v>0</v>
      </c>
      <c r="R272">
        <f t="shared" si="47"/>
        <v>0</v>
      </c>
      <c r="S272" t="str">
        <f>IF(OR(
AND(NOT(ISBLANK(G272)),
IFERROR(VLOOKUP(G272, Crops!$A$3:$B$616, 2, FALSE),
IFERROR(VLOOKUP(G272, Trees!$A$3:$B$615, 2, FALSE),
IFERROR(VLOOKUP(G272, Animals!$A$3:$B$616, 2, FALSE),
IFERROR(VLOOKUP(G272, Gear!$A$3:$B$614, 2, FALSE),
IFERROR(VLOOKUP(G272, Workshop!$A$3:$B$604, 2, FALSE), 0))))) &lt; H272),
AND(NOT(ISBLANK(J272)),
IFERROR(VLOOKUP(J272, Crops!$A$3:$B$616, 2, FALSE),
IFERROR(VLOOKUP(J272, Trees!$A$3:$B$615, 2, FALSE),
IFERROR(VLOOKUP(J272, Animals!$A$3:$B$616, 2, FALSE),
IFERROR(VLOOKUP(J272, Gear!$A$3:$B$614, 2, FALSE),
IFERROR(VLOOKUP(J272, Workshop!$A$3:$B$604, 2, FALSE), 0))))) &lt; K272),
AND(NOT(ISBLANK(M272)),
IFERROR(VLOOKUP(M272, Crops!$A$3:$B$616, 2, FALSE),
IFERROR(VLOOKUP(M272, Trees!$A$3:$B$615, 2, FALSE),
IFERROR(VLOOKUP(M272, Animals!$A$3:$B$616, 2, FALSE),
IFERROR(VLOOKUP(M272, Gear!$A$3:$B$614, 2, FALSE),
IFERROR(VLOOKUP(M272, Workshop!$A$3:$B$604, 2, FALSE), 0))))) &lt; N272)), "X", "")</f>
        <v/>
      </c>
    </row>
    <row r="273" spans="2:19" x14ac:dyDescent="0.25">
      <c r="B273">
        <v>0</v>
      </c>
      <c r="C273">
        <f t="shared" si="41"/>
        <v>12</v>
      </c>
      <c r="D273">
        <f>SUMIF(Animals!G$3:G$616, A273, Animals!F$3:F$616)
+SUMIF(Gear!G$3:G$614, A273, Gear!F$3:F$614)
+SUMIF(Gear!H$3:H$614, A273, Gear!F$3:F$614)
+SUMIF(Gear!I$3:I$614, A273, Gear!F$3:F$614)
+SUMIF(Workshop!G$3:G$603, A273, Workshop!I$3:I$603)
+SUMIF(Workshop!J$3:J$603, A273, Workshop!L$3:L$603)
+SUMIF(Workshop!M$3:M$603, A273, Workshop!O$3:O$603)
+SUMIF(Workshop!P$3:P$603, A273, Workshop!R$3:R$603)
+SUMIF(Fish!G$3:G$616, A273, Fish!I$3:I$616)
+SUMIF(Fish!J$3:J$616, A273, Fish!L$3:L$616)</f>
        <v>0</v>
      </c>
      <c r="E273">
        <f t="shared" si="42"/>
        <v>12</v>
      </c>
      <c r="F273">
        <f t="shared" si="43"/>
        <v>12</v>
      </c>
      <c r="I273">
        <f t="shared" si="44"/>
        <v>0</v>
      </c>
      <c r="L273">
        <f t="shared" si="45"/>
        <v>0</v>
      </c>
      <c r="O273">
        <f t="shared" si="46"/>
        <v>0</v>
      </c>
      <c r="R273">
        <f t="shared" si="47"/>
        <v>0</v>
      </c>
      <c r="S273" t="str">
        <f>IF(OR(
AND(NOT(ISBLANK(G273)),
IFERROR(VLOOKUP(G273, Crops!$A$3:$B$616, 2, FALSE),
IFERROR(VLOOKUP(G273, Trees!$A$3:$B$615, 2, FALSE),
IFERROR(VLOOKUP(G273, Animals!$A$3:$B$616, 2, FALSE),
IFERROR(VLOOKUP(G273, Gear!$A$3:$B$614, 2, FALSE),
IFERROR(VLOOKUP(G273, Workshop!$A$3:$B$604, 2, FALSE), 0))))) &lt; H273),
AND(NOT(ISBLANK(J273)),
IFERROR(VLOOKUP(J273, Crops!$A$3:$B$616, 2, FALSE),
IFERROR(VLOOKUP(J273, Trees!$A$3:$B$615, 2, FALSE),
IFERROR(VLOOKUP(J273, Animals!$A$3:$B$616, 2, FALSE),
IFERROR(VLOOKUP(J273, Gear!$A$3:$B$614, 2, FALSE),
IFERROR(VLOOKUP(J273, Workshop!$A$3:$B$604, 2, FALSE), 0))))) &lt; K273),
AND(NOT(ISBLANK(M273)),
IFERROR(VLOOKUP(M273, Crops!$A$3:$B$616, 2, FALSE),
IFERROR(VLOOKUP(M273, Trees!$A$3:$B$615, 2, FALSE),
IFERROR(VLOOKUP(M273, Animals!$A$3:$B$616, 2, FALSE),
IFERROR(VLOOKUP(M273, Gear!$A$3:$B$614, 2, FALSE),
IFERROR(VLOOKUP(M273, Workshop!$A$3:$B$604, 2, FALSE), 0))))) &lt; N273)), "X", "")</f>
        <v/>
      </c>
    </row>
    <row r="274" spans="2:19" x14ac:dyDescent="0.25">
      <c r="B274">
        <v>0</v>
      </c>
      <c r="C274">
        <f t="shared" si="41"/>
        <v>12</v>
      </c>
      <c r="D274">
        <f>SUMIF(Animals!G$3:G$616, A274, Animals!F$3:F$616)
+SUMIF(Gear!G$3:G$614, A274, Gear!F$3:F$614)
+SUMIF(Gear!H$3:H$614, A274, Gear!F$3:F$614)
+SUMIF(Gear!I$3:I$614, A274, Gear!F$3:F$614)
+SUMIF(Workshop!G$3:G$603, A274, Workshop!I$3:I$603)
+SUMIF(Workshop!J$3:J$603, A274, Workshop!L$3:L$603)
+SUMIF(Workshop!M$3:M$603, A274, Workshop!O$3:O$603)
+SUMIF(Workshop!P$3:P$603, A274, Workshop!R$3:R$603)
+SUMIF(Fish!G$3:G$616, A274, Fish!I$3:I$616)
+SUMIF(Fish!J$3:J$616, A274, Fish!L$3:L$616)</f>
        <v>0</v>
      </c>
      <c r="E274">
        <f t="shared" si="42"/>
        <v>12</v>
      </c>
      <c r="F274">
        <f t="shared" si="43"/>
        <v>12</v>
      </c>
      <c r="I274">
        <f t="shared" si="44"/>
        <v>0</v>
      </c>
      <c r="L274">
        <f t="shared" si="45"/>
        <v>0</v>
      </c>
      <c r="O274">
        <f t="shared" si="46"/>
        <v>0</v>
      </c>
      <c r="R274">
        <f t="shared" si="47"/>
        <v>0</v>
      </c>
      <c r="S274" t="str">
        <f>IF(OR(
AND(NOT(ISBLANK(G274)),
IFERROR(VLOOKUP(G274, Crops!$A$3:$B$616, 2, FALSE),
IFERROR(VLOOKUP(G274, Trees!$A$3:$B$615, 2, FALSE),
IFERROR(VLOOKUP(G274, Animals!$A$3:$B$616, 2, FALSE),
IFERROR(VLOOKUP(G274, Gear!$A$3:$B$614, 2, FALSE),
IFERROR(VLOOKUP(G274, Workshop!$A$3:$B$604, 2, FALSE), 0))))) &lt; H274),
AND(NOT(ISBLANK(J274)),
IFERROR(VLOOKUP(J274, Crops!$A$3:$B$616, 2, FALSE),
IFERROR(VLOOKUP(J274, Trees!$A$3:$B$615, 2, FALSE),
IFERROR(VLOOKUP(J274, Animals!$A$3:$B$616, 2, FALSE),
IFERROR(VLOOKUP(J274, Gear!$A$3:$B$614, 2, FALSE),
IFERROR(VLOOKUP(J274, Workshop!$A$3:$B$604, 2, FALSE), 0))))) &lt; K274),
AND(NOT(ISBLANK(M274)),
IFERROR(VLOOKUP(M274, Crops!$A$3:$B$616, 2, FALSE),
IFERROR(VLOOKUP(M274, Trees!$A$3:$B$615, 2, FALSE),
IFERROR(VLOOKUP(M274, Animals!$A$3:$B$616, 2, FALSE),
IFERROR(VLOOKUP(M274, Gear!$A$3:$B$614, 2, FALSE),
IFERROR(VLOOKUP(M274, Workshop!$A$3:$B$604, 2, FALSE), 0))))) &lt; N274)), "X", "")</f>
        <v/>
      </c>
    </row>
    <row r="275" spans="2:19" x14ac:dyDescent="0.25">
      <c r="B275">
        <v>0</v>
      </c>
      <c r="C275">
        <f t="shared" si="41"/>
        <v>12</v>
      </c>
      <c r="D275">
        <f>SUMIF(Animals!G$3:G$616, A275, Animals!F$3:F$616)
+SUMIF(Gear!G$3:G$614, A275, Gear!F$3:F$614)
+SUMIF(Gear!H$3:H$614, A275, Gear!F$3:F$614)
+SUMIF(Gear!I$3:I$614, A275, Gear!F$3:F$614)
+SUMIF(Workshop!G$3:G$603, A275, Workshop!I$3:I$603)
+SUMIF(Workshop!J$3:J$603, A275, Workshop!L$3:L$603)
+SUMIF(Workshop!M$3:M$603, A275, Workshop!O$3:O$603)
+SUMIF(Workshop!P$3:P$603, A275, Workshop!R$3:R$603)
+SUMIF(Fish!G$3:G$616, A275, Fish!I$3:I$616)
+SUMIF(Fish!J$3:J$616, A275, Fish!L$3:L$616)</f>
        <v>0</v>
      </c>
      <c r="E275">
        <f t="shared" si="42"/>
        <v>12</v>
      </c>
      <c r="F275">
        <f t="shared" si="43"/>
        <v>12</v>
      </c>
      <c r="I275">
        <f t="shared" si="44"/>
        <v>0</v>
      </c>
      <c r="L275">
        <f t="shared" si="45"/>
        <v>0</v>
      </c>
      <c r="O275">
        <f t="shared" si="46"/>
        <v>0</v>
      </c>
      <c r="R275">
        <f t="shared" si="47"/>
        <v>0</v>
      </c>
      <c r="S275" t="str">
        <f>IF(OR(
AND(NOT(ISBLANK(G275)),
IFERROR(VLOOKUP(G275, Crops!$A$3:$B$616, 2, FALSE),
IFERROR(VLOOKUP(G275, Trees!$A$3:$B$615, 2, FALSE),
IFERROR(VLOOKUP(G275, Animals!$A$3:$B$616, 2, FALSE),
IFERROR(VLOOKUP(G275, Gear!$A$3:$B$614, 2, FALSE),
IFERROR(VLOOKUP(G275, Workshop!$A$3:$B$604, 2, FALSE), 0))))) &lt; H275),
AND(NOT(ISBLANK(J275)),
IFERROR(VLOOKUP(J275, Crops!$A$3:$B$616, 2, FALSE),
IFERROR(VLOOKUP(J275, Trees!$A$3:$B$615, 2, FALSE),
IFERROR(VLOOKUP(J275, Animals!$A$3:$B$616, 2, FALSE),
IFERROR(VLOOKUP(J275, Gear!$A$3:$B$614, 2, FALSE),
IFERROR(VLOOKUP(J275, Workshop!$A$3:$B$604, 2, FALSE), 0))))) &lt; K275),
AND(NOT(ISBLANK(M275)),
IFERROR(VLOOKUP(M275, Crops!$A$3:$B$616, 2, FALSE),
IFERROR(VLOOKUP(M275, Trees!$A$3:$B$615, 2, FALSE),
IFERROR(VLOOKUP(M275, Animals!$A$3:$B$616, 2, FALSE),
IFERROR(VLOOKUP(M275, Gear!$A$3:$B$614, 2, FALSE),
IFERROR(VLOOKUP(M275, Workshop!$A$3:$B$604, 2, FALSE), 0))))) &lt; N275)), "X", "")</f>
        <v/>
      </c>
    </row>
    <row r="276" spans="2:19" x14ac:dyDescent="0.25">
      <c r="B276">
        <v>0</v>
      </c>
      <c r="C276">
        <f t="shared" si="41"/>
        <v>12</v>
      </c>
      <c r="D276">
        <f>SUMIF(Animals!G$3:G$616, A276, Animals!F$3:F$616)
+SUMIF(Gear!G$3:G$614, A276, Gear!F$3:F$614)
+SUMIF(Gear!H$3:H$614, A276, Gear!F$3:F$614)
+SUMIF(Gear!I$3:I$614, A276, Gear!F$3:F$614)
+SUMIF(Workshop!G$3:G$603, A276, Workshop!I$3:I$603)
+SUMIF(Workshop!J$3:J$603, A276, Workshop!L$3:L$603)
+SUMIF(Workshop!M$3:M$603, A276, Workshop!O$3:O$603)
+SUMIF(Workshop!P$3:P$603, A276, Workshop!R$3:R$603)
+SUMIF(Fish!G$3:G$616, A276, Fish!I$3:I$616)
+SUMIF(Fish!J$3:J$616, A276, Fish!L$3:L$616)</f>
        <v>0</v>
      </c>
      <c r="E276">
        <f t="shared" si="42"/>
        <v>12</v>
      </c>
      <c r="F276">
        <f t="shared" si="43"/>
        <v>12</v>
      </c>
      <c r="I276">
        <f t="shared" si="44"/>
        <v>0</v>
      </c>
      <c r="L276">
        <f t="shared" si="45"/>
        <v>0</v>
      </c>
      <c r="O276">
        <f t="shared" si="46"/>
        <v>0</v>
      </c>
      <c r="R276">
        <f t="shared" si="47"/>
        <v>0</v>
      </c>
      <c r="S276" t="str">
        <f>IF(OR(
AND(NOT(ISBLANK(G276)),
IFERROR(VLOOKUP(G276, Crops!$A$3:$B$616, 2, FALSE),
IFERROR(VLOOKUP(G276, Trees!$A$3:$B$615, 2, FALSE),
IFERROR(VLOOKUP(G276, Animals!$A$3:$B$616, 2, FALSE),
IFERROR(VLOOKUP(G276, Gear!$A$3:$B$614, 2, FALSE),
IFERROR(VLOOKUP(G276, Workshop!$A$3:$B$604, 2, FALSE), 0))))) &lt; H276),
AND(NOT(ISBLANK(J276)),
IFERROR(VLOOKUP(J276, Crops!$A$3:$B$616, 2, FALSE),
IFERROR(VLOOKUP(J276, Trees!$A$3:$B$615, 2, FALSE),
IFERROR(VLOOKUP(J276, Animals!$A$3:$B$616, 2, FALSE),
IFERROR(VLOOKUP(J276, Gear!$A$3:$B$614, 2, FALSE),
IFERROR(VLOOKUP(J276, Workshop!$A$3:$B$604, 2, FALSE), 0))))) &lt; K276),
AND(NOT(ISBLANK(M276)),
IFERROR(VLOOKUP(M276, Crops!$A$3:$B$616, 2, FALSE),
IFERROR(VLOOKUP(M276, Trees!$A$3:$B$615, 2, FALSE),
IFERROR(VLOOKUP(M276, Animals!$A$3:$B$616, 2, FALSE),
IFERROR(VLOOKUP(M276, Gear!$A$3:$B$614, 2, FALSE),
IFERROR(VLOOKUP(M276, Workshop!$A$3:$B$604, 2, FALSE), 0))))) &lt; N276)), "X", "")</f>
        <v/>
      </c>
    </row>
    <row r="277" spans="2:19" x14ac:dyDescent="0.25">
      <c r="B277">
        <v>0</v>
      </c>
      <c r="C277">
        <f t="shared" si="41"/>
        <v>12</v>
      </c>
      <c r="D277">
        <f>SUMIF(Animals!G$3:G$616, A277, Animals!F$3:F$616)
+SUMIF(Gear!G$3:G$614, A277, Gear!F$3:F$614)
+SUMIF(Gear!H$3:H$614, A277, Gear!F$3:F$614)
+SUMIF(Gear!I$3:I$614, A277, Gear!F$3:F$614)
+SUMIF(Workshop!G$3:G$603, A277, Workshop!I$3:I$603)
+SUMIF(Workshop!J$3:J$603, A277, Workshop!L$3:L$603)
+SUMIF(Workshop!M$3:M$603, A277, Workshop!O$3:O$603)
+SUMIF(Workshop!P$3:P$603, A277, Workshop!R$3:R$603)
+SUMIF(Fish!G$3:G$616, A277, Fish!I$3:I$616)
+SUMIF(Fish!J$3:J$616, A277, Fish!L$3:L$616)</f>
        <v>0</v>
      </c>
      <c r="E277">
        <f t="shared" si="42"/>
        <v>12</v>
      </c>
      <c r="F277">
        <f t="shared" si="43"/>
        <v>12</v>
      </c>
      <c r="I277">
        <f t="shared" si="44"/>
        <v>0</v>
      </c>
      <c r="L277">
        <f t="shared" si="45"/>
        <v>0</v>
      </c>
      <c r="O277">
        <f t="shared" si="46"/>
        <v>0</v>
      </c>
      <c r="R277">
        <f t="shared" si="47"/>
        <v>0</v>
      </c>
      <c r="S277" t="str">
        <f>IF(OR(
AND(NOT(ISBLANK(G277)),
IFERROR(VLOOKUP(G277, Crops!$A$3:$B$616, 2, FALSE),
IFERROR(VLOOKUP(G277, Trees!$A$3:$B$615, 2, FALSE),
IFERROR(VLOOKUP(G277, Animals!$A$3:$B$616, 2, FALSE),
IFERROR(VLOOKUP(G277, Gear!$A$3:$B$614, 2, FALSE),
IFERROR(VLOOKUP(G277, Workshop!$A$3:$B$604, 2, FALSE), 0))))) &lt; H277),
AND(NOT(ISBLANK(J277)),
IFERROR(VLOOKUP(J277, Crops!$A$3:$B$616, 2, FALSE),
IFERROR(VLOOKUP(J277, Trees!$A$3:$B$615, 2, FALSE),
IFERROR(VLOOKUP(J277, Animals!$A$3:$B$616, 2, FALSE),
IFERROR(VLOOKUP(J277, Gear!$A$3:$B$614, 2, FALSE),
IFERROR(VLOOKUP(J277, Workshop!$A$3:$B$604, 2, FALSE), 0))))) &lt; K277),
AND(NOT(ISBLANK(M277)),
IFERROR(VLOOKUP(M277, Crops!$A$3:$B$616, 2, FALSE),
IFERROR(VLOOKUP(M277, Trees!$A$3:$B$615, 2, FALSE),
IFERROR(VLOOKUP(M277, Animals!$A$3:$B$616, 2, FALSE),
IFERROR(VLOOKUP(M277, Gear!$A$3:$B$614, 2, FALSE),
IFERROR(VLOOKUP(M277, Workshop!$A$3:$B$604, 2, FALSE), 0))))) &lt; N277)), "X", "")</f>
        <v/>
      </c>
    </row>
    <row r="278" spans="2:19" x14ac:dyDescent="0.25">
      <c r="B278">
        <v>0</v>
      </c>
      <c r="C278">
        <f t="shared" si="41"/>
        <v>12</v>
      </c>
      <c r="D278">
        <f>SUMIF(Animals!G$3:G$616, A278, Animals!F$3:F$616)
+SUMIF(Gear!G$3:G$614, A278, Gear!F$3:F$614)
+SUMIF(Gear!H$3:H$614, A278, Gear!F$3:F$614)
+SUMIF(Gear!I$3:I$614, A278, Gear!F$3:F$614)
+SUMIF(Workshop!G$3:G$603, A278, Workshop!I$3:I$603)
+SUMIF(Workshop!J$3:J$603, A278, Workshop!L$3:L$603)
+SUMIF(Workshop!M$3:M$603, A278, Workshop!O$3:O$603)
+SUMIF(Workshop!P$3:P$603, A278, Workshop!R$3:R$603)
+SUMIF(Fish!G$3:G$616, A278, Fish!I$3:I$616)
+SUMIF(Fish!J$3:J$616, A278, Fish!L$3:L$616)</f>
        <v>0</v>
      </c>
      <c r="E278">
        <f t="shared" si="42"/>
        <v>12</v>
      </c>
      <c r="F278">
        <f t="shared" si="43"/>
        <v>12</v>
      </c>
      <c r="I278">
        <f t="shared" si="44"/>
        <v>0</v>
      </c>
      <c r="L278">
        <f t="shared" si="45"/>
        <v>0</v>
      </c>
      <c r="O278">
        <f t="shared" si="46"/>
        <v>0</v>
      </c>
      <c r="R278">
        <f t="shared" si="47"/>
        <v>0</v>
      </c>
      <c r="S278" t="str">
        <f>IF(OR(
AND(NOT(ISBLANK(G278)),
IFERROR(VLOOKUP(G278, Crops!$A$3:$B$616, 2, FALSE),
IFERROR(VLOOKUP(G278, Trees!$A$3:$B$615, 2, FALSE),
IFERROR(VLOOKUP(G278, Animals!$A$3:$B$616, 2, FALSE),
IFERROR(VLOOKUP(G278, Gear!$A$3:$B$614, 2, FALSE),
IFERROR(VLOOKUP(G278, Workshop!$A$3:$B$604, 2, FALSE), 0))))) &lt; H278),
AND(NOT(ISBLANK(J278)),
IFERROR(VLOOKUP(J278, Crops!$A$3:$B$616, 2, FALSE),
IFERROR(VLOOKUP(J278, Trees!$A$3:$B$615, 2, FALSE),
IFERROR(VLOOKUP(J278, Animals!$A$3:$B$616, 2, FALSE),
IFERROR(VLOOKUP(J278, Gear!$A$3:$B$614, 2, FALSE),
IFERROR(VLOOKUP(J278, Workshop!$A$3:$B$604, 2, FALSE), 0))))) &lt; K278),
AND(NOT(ISBLANK(M278)),
IFERROR(VLOOKUP(M278, Crops!$A$3:$B$616, 2, FALSE),
IFERROR(VLOOKUP(M278, Trees!$A$3:$B$615, 2, FALSE),
IFERROR(VLOOKUP(M278, Animals!$A$3:$B$616, 2, FALSE),
IFERROR(VLOOKUP(M278, Gear!$A$3:$B$614, 2, FALSE),
IFERROR(VLOOKUP(M278, Workshop!$A$3:$B$604, 2, FALSE), 0))))) &lt; N278)), "X", "")</f>
        <v/>
      </c>
    </row>
    <row r="279" spans="2:19" x14ac:dyDescent="0.25">
      <c r="B279">
        <v>0</v>
      </c>
      <c r="C279">
        <f t="shared" si="41"/>
        <v>12</v>
      </c>
      <c r="D279">
        <f>SUMIF(Animals!G$3:G$616, A279, Animals!F$3:F$616)
+SUMIF(Gear!G$3:G$614, A279, Gear!F$3:F$614)
+SUMIF(Gear!H$3:H$614, A279, Gear!F$3:F$614)
+SUMIF(Gear!I$3:I$614, A279, Gear!F$3:F$614)
+SUMIF(Workshop!G$3:G$603, A279, Workshop!I$3:I$603)
+SUMIF(Workshop!J$3:J$603, A279, Workshop!L$3:L$603)
+SUMIF(Workshop!M$3:M$603, A279, Workshop!O$3:O$603)
+SUMIF(Workshop!P$3:P$603, A279, Workshop!R$3:R$603)
+SUMIF(Fish!G$3:G$616, A279, Fish!I$3:I$616)
+SUMIF(Fish!J$3:J$616, A279, Fish!L$3:L$616)</f>
        <v>0</v>
      </c>
      <c r="E279">
        <f t="shared" si="42"/>
        <v>12</v>
      </c>
      <c r="F279">
        <f t="shared" si="43"/>
        <v>12</v>
      </c>
      <c r="I279">
        <f t="shared" si="44"/>
        <v>0</v>
      </c>
      <c r="L279">
        <f t="shared" si="45"/>
        <v>0</v>
      </c>
      <c r="O279">
        <f t="shared" si="46"/>
        <v>0</v>
      </c>
      <c r="R279">
        <f t="shared" si="47"/>
        <v>0</v>
      </c>
      <c r="S279" t="str">
        <f>IF(OR(
AND(NOT(ISBLANK(G279)),
IFERROR(VLOOKUP(G279, Crops!$A$3:$B$616, 2, FALSE),
IFERROR(VLOOKUP(G279, Trees!$A$3:$B$615, 2, FALSE),
IFERROR(VLOOKUP(G279, Animals!$A$3:$B$616, 2, FALSE),
IFERROR(VLOOKUP(G279, Gear!$A$3:$B$614, 2, FALSE),
IFERROR(VLOOKUP(G279, Workshop!$A$3:$B$604, 2, FALSE), 0))))) &lt; H279),
AND(NOT(ISBLANK(J279)),
IFERROR(VLOOKUP(J279, Crops!$A$3:$B$616, 2, FALSE),
IFERROR(VLOOKUP(J279, Trees!$A$3:$B$615, 2, FALSE),
IFERROR(VLOOKUP(J279, Animals!$A$3:$B$616, 2, FALSE),
IFERROR(VLOOKUP(J279, Gear!$A$3:$B$614, 2, FALSE),
IFERROR(VLOOKUP(J279, Workshop!$A$3:$B$604, 2, FALSE), 0))))) &lt; K279),
AND(NOT(ISBLANK(M279)),
IFERROR(VLOOKUP(M279, Crops!$A$3:$B$616, 2, FALSE),
IFERROR(VLOOKUP(M279, Trees!$A$3:$B$615, 2, FALSE),
IFERROR(VLOOKUP(M279, Animals!$A$3:$B$616, 2, FALSE),
IFERROR(VLOOKUP(M279, Gear!$A$3:$B$614, 2, FALSE),
IFERROR(VLOOKUP(M279, Workshop!$A$3:$B$604, 2, FALSE), 0))))) &lt; N279)), "X", "")</f>
        <v/>
      </c>
    </row>
    <row r="280" spans="2:19" x14ac:dyDescent="0.25">
      <c r="B280">
        <v>0</v>
      </c>
      <c r="C280">
        <f t="shared" si="41"/>
        <v>12</v>
      </c>
      <c r="D280">
        <f>SUMIF(Animals!G$3:G$616, A280, Animals!F$3:F$616)
+SUMIF(Gear!G$3:G$614, A280, Gear!F$3:F$614)
+SUMIF(Gear!H$3:H$614, A280, Gear!F$3:F$614)
+SUMIF(Gear!I$3:I$614, A280, Gear!F$3:F$614)
+SUMIF(Workshop!G$3:G$603, A280, Workshop!I$3:I$603)
+SUMIF(Workshop!J$3:J$603, A280, Workshop!L$3:L$603)
+SUMIF(Workshop!M$3:M$603, A280, Workshop!O$3:O$603)
+SUMIF(Workshop!P$3:P$603, A280, Workshop!R$3:R$603)
+SUMIF(Fish!G$3:G$616, A280, Fish!I$3:I$616)
+SUMIF(Fish!J$3:J$616, A280, Fish!L$3:L$616)</f>
        <v>0</v>
      </c>
      <c r="E280">
        <f t="shared" si="42"/>
        <v>12</v>
      </c>
      <c r="F280">
        <f t="shared" si="43"/>
        <v>12</v>
      </c>
      <c r="I280">
        <f t="shared" si="44"/>
        <v>0</v>
      </c>
      <c r="L280">
        <f t="shared" si="45"/>
        <v>0</v>
      </c>
      <c r="O280">
        <f t="shared" si="46"/>
        <v>0</v>
      </c>
      <c r="R280">
        <f t="shared" si="47"/>
        <v>0</v>
      </c>
      <c r="S280" t="str">
        <f>IF(OR(
AND(NOT(ISBLANK(G280)),
IFERROR(VLOOKUP(G280, Crops!$A$3:$B$616, 2, FALSE),
IFERROR(VLOOKUP(G280, Trees!$A$3:$B$615, 2, FALSE),
IFERROR(VLOOKUP(G280, Animals!$A$3:$B$616, 2, FALSE),
IFERROR(VLOOKUP(G280, Gear!$A$3:$B$614, 2, FALSE),
IFERROR(VLOOKUP(G280, Workshop!$A$3:$B$604, 2, FALSE), 0))))) &lt; H280),
AND(NOT(ISBLANK(J280)),
IFERROR(VLOOKUP(J280, Crops!$A$3:$B$616, 2, FALSE),
IFERROR(VLOOKUP(J280, Trees!$A$3:$B$615, 2, FALSE),
IFERROR(VLOOKUP(J280, Animals!$A$3:$B$616, 2, FALSE),
IFERROR(VLOOKUP(J280, Gear!$A$3:$B$614, 2, FALSE),
IFERROR(VLOOKUP(J280, Workshop!$A$3:$B$604, 2, FALSE), 0))))) &lt; K280),
AND(NOT(ISBLANK(M280)),
IFERROR(VLOOKUP(M280, Crops!$A$3:$B$616, 2, FALSE),
IFERROR(VLOOKUP(M280, Trees!$A$3:$B$615, 2, FALSE),
IFERROR(VLOOKUP(M280, Animals!$A$3:$B$616, 2, FALSE),
IFERROR(VLOOKUP(M280, Gear!$A$3:$B$614, 2, FALSE),
IFERROR(VLOOKUP(M280, Workshop!$A$3:$B$604, 2, FALSE), 0))))) &lt; N280)), "X", "")</f>
        <v/>
      </c>
    </row>
    <row r="281" spans="2:19" x14ac:dyDescent="0.25">
      <c r="B281">
        <v>0</v>
      </c>
      <c r="C281">
        <f t="shared" si="41"/>
        <v>12</v>
      </c>
      <c r="D281">
        <f>SUMIF(Animals!G$3:G$616, A281, Animals!F$3:F$616)
+SUMIF(Gear!G$3:G$614, A281, Gear!F$3:F$614)
+SUMIF(Gear!H$3:H$614, A281, Gear!F$3:F$614)
+SUMIF(Gear!I$3:I$614, A281, Gear!F$3:F$614)
+SUMIF(Workshop!G$3:G$603, A281, Workshop!I$3:I$603)
+SUMIF(Workshop!J$3:J$603, A281, Workshop!L$3:L$603)
+SUMIF(Workshop!M$3:M$603, A281, Workshop!O$3:O$603)
+SUMIF(Workshop!P$3:P$603, A281, Workshop!R$3:R$603)
+SUMIF(Fish!G$3:G$616, A281, Fish!I$3:I$616)
+SUMIF(Fish!J$3:J$616, A281, Fish!L$3:L$616)</f>
        <v>0</v>
      </c>
      <c r="E281">
        <f t="shared" si="42"/>
        <v>12</v>
      </c>
      <c r="F281">
        <f t="shared" si="43"/>
        <v>12</v>
      </c>
      <c r="I281">
        <f t="shared" si="44"/>
        <v>0</v>
      </c>
      <c r="L281">
        <f t="shared" si="45"/>
        <v>0</v>
      </c>
      <c r="O281">
        <f t="shared" si="46"/>
        <v>0</v>
      </c>
      <c r="R281">
        <f t="shared" si="47"/>
        <v>0</v>
      </c>
      <c r="S281" t="str">
        <f>IF(OR(
AND(NOT(ISBLANK(G281)),
IFERROR(VLOOKUP(G281, Crops!$A$3:$B$616, 2, FALSE),
IFERROR(VLOOKUP(G281, Trees!$A$3:$B$615, 2, FALSE),
IFERROR(VLOOKUP(G281, Animals!$A$3:$B$616, 2, FALSE),
IFERROR(VLOOKUP(G281, Gear!$A$3:$B$614, 2, FALSE),
IFERROR(VLOOKUP(G281, Workshop!$A$3:$B$604, 2, FALSE), 0))))) &lt; H281),
AND(NOT(ISBLANK(J281)),
IFERROR(VLOOKUP(J281, Crops!$A$3:$B$616, 2, FALSE),
IFERROR(VLOOKUP(J281, Trees!$A$3:$B$615, 2, FALSE),
IFERROR(VLOOKUP(J281, Animals!$A$3:$B$616, 2, FALSE),
IFERROR(VLOOKUP(J281, Gear!$A$3:$B$614, 2, FALSE),
IFERROR(VLOOKUP(J281, Workshop!$A$3:$B$604, 2, FALSE), 0))))) &lt; K281),
AND(NOT(ISBLANK(M281)),
IFERROR(VLOOKUP(M281, Crops!$A$3:$B$616, 2, FALSE),
IFERROR(VLOOKUP(M281, Trees!$A$3:$B$615, 2, FALSE),
IFERROR(VLOOKUP(M281, Animals!$A$3:$B$616, 2, FALSE),
IFERROR(VLOOKUP(M281, Gear!$A$3:$B$614, 2, FALSE),
IFERROR(VLOOKUP(M281, Workshop!$A$3:$B$604, 2, FALSE), 0))))) &lt; N281)), "X", "")</f>
        <v/>
      </c>
    </row>
    <row r="282" spans="2:19" x14ac:dyDescent="0.25">
      <c r="B282">
        <v>0</v>
      </c>
      <c r="C282">
        <f t="shared" si="41"/>
        <v>12</v>
      </c>
      <c r="D282">
        <f>SUMIF(Animals!G$3:G$616, A282, Animals!F$3:F$616)
+SUMIF(Gear!G$3:G$614, A282, Gear!F$3:F$614)
+SUMIF(Gear!H$3:H$614, A282, Gear!F$3:F$614)
+SUMIF(Gear!I$3:I$614, A282, Gear!F$3:F$614)
+SUMIF(Workshop!G$3:G$603, A282, Workshop!I$3:I$603)
+SUMIF(Workshop!J$3:J$603, A282, Workshop!L$3:L$603)
+SUMIF(Workshop!M$3:M$603, A282, Workshop!O$3:O$603)
+SUMIF(Workshop!P$3:P$603, A282, Workshop!R$3:R$603)
+SUMIF(Fish!G$3:G$616, A282, Fish!I$3:I$616)
+SUMIF(Fish!J$3:J$616, A282, Fish!L$3:L$616)</f>
        <v>0</v>
      </c>
      <c r="E282">
        <f t="shared" si="42"/>
        <v>12</v>
      </c>
      <c r="F282">
        <f t="shared" si="43"/>
        <v>12</v>
      </c>
      <c r="I282">
        <f t="shared" si="44"/>
        <v>0</v>
      </c>
      <c r="L282">
        <f t="shared" si="45"/>
        <v>0</v>
      </c>
      <c r="O282">
        <f t="shared" si="46"/>
        <v>0</v>
      </c>
      <c r="R282">
        <f t="shared" si="47"/>
        <v>0</v>
      </c>
      <c r="S282" t="str">
        <f>IF(OR(
AND(NOT(ISBLANK(G282)),
IFERROR(VLOOKUP(G282, Crops!$A$3:$B$616, 2, FALSE),
IFERROR(VLOOKUP(G282, Trees!$A$3:$B$615, 2, FALSE),
IFERROR(VLOOKUP(G282, Animals!$A$3:$B$616, 2, FALSE),
IFERROR(VLOOKUP(G282, Gear!$A$3:$B$614, 2, FALSE),
IFERROR(VLOOKUP(G282, Workshop!$A$3:$B$604, 2, FALSE), 0))))) &lt; H282),
AND(NOT(ISBLANK(J282)),
IFERROR(VLOOKUP(J282, Crops!$A$3:$B$616, 2, FALSE),
IFERROR(VLOOKUP(J282, Trees!$A$3:$B$615, 2, FALSE),
IFERROR(VLOOKUP(J282, Animals!$A$3:$B$616, 2, FALSE),
IFERROR(VLOOKUP(J282, Gear!$A$3:$B$614, 2, FALSE),
IFERROR(VLOOKUP(J282, Workshop!$A$3:$B$604, 2, FALSE), 0))))) &lt; K282),
AND(NOT(ISBLANK(M282)),
IFERROR(VLOOKUP(M282, Crops!$A$3:$B$616, 2, FALSE),
IFERROR(VLOOKUP(M282, Trees!$A$3:$B$615, 2, FALSE),
IFERROR(VLOOKUP(M282, Animals!$A$3:$B$616, 2, FALSE),
IFERROR(VLOOKUP(M282, Gear!$A$3:$B$614, 2, FALSE),
IFERROR(VLOOKUP(M282, Workshop!$A$3:$B$604, 2, FALSE), 0))))) &lt; N282)), "X", "")</f>
        <v/>
      </c>
    </row>
    <row r="283" spans="2:19" x14ac:dyDescent="0.25">
      <c r="B283">
        <v>0</v>
      </c>
      <c r="C283">
        <f t="shared" si="41"/>
        <v>12</v>
      </c>
      <c r="D283">
        <f>SUMIF(Animals!G$3:G$616, A283, Animals!F$3:F$616)
+SUMIF(Gear!G$3:G$614, A283, Gear!F$3:F$614)
+SUMIF(Gear!H$3:H$614, A283, Gear!F$3:F$614)
+SUMIF(Gear!I$3:I$614, A283, Gear!F$3:F$614)
+SUMIF(Workshop!G$3:G$603, A283, Workshop!I$3:I$603)
+SUMIF(Workshop!J$3:J$603, A283, Workshop!L$3:L$603)
+SUMIF(Workshop!M$3:M$603, A283, Workshop!O$3:O$603)
+SUMIF(Workshop!P$3:P$603, A283, Workshop!R$3:R$603)
+SUMIF(Fish!G$3:G$616, A283, Fish!I$3:I$616)
+SUMIF(Fish!J$3:J$616, A283, Fish!L$3:L$616)</f>
        <v>0</v>
      </c>
      <c r="E283">
        <f t="shared" si="42"/>
        <v>12</v>
      </c>
      <c r="F283">
        <f t="shared" si="43"/>
        <v>12</v>
      </c>
      <c r="I283">
        <f t="shared" si="44"/>
        <v>0</v>
      </c>
      <c r="L283">
        <f t="shared" si="45"/>
        <v>0</v>
      </c>
      <c r="O283">
        <f t="shared" si="46"/>
        <v>0</v>
      </c>
      <c r="R283">
        <f t="shared" si="47"/>
        <v>0</v>
      </c>
      <c r="S283" t="str">
        <f>IF(OR(
AND(NOT(ISBLANK(G283)),
IFERROR(VLOOKUP(G283, Crops!$A$3:$B$616, 2, FALSE),
IFERROR(VLOOKUP(G283, Trees!$A$3:$B$615, 2, FALSE),
IFERROR(VLOOKUP(G283, Animals!$A$3:$B$616, 2, FALSE),
IFERROR(VLOOKUP(G283, Gear!$A$3:$B$614, 2, FALSE),
IFERROR(VLOOKUP(G283, Workshop!$A$3:$B$604, 2, FALSE), 0))))) &lt; H283),
AND(NOT(ISBLANK(J283)),
IFERROR(VLOOKUP(J283, Crops!$A$3:$B$616, 2, FALSE),
IFERROR(VLOOKUP(J283, Trees!$A$3:$B$615, 2, FALSE),
IFERROR(VLOOKUP(J283, Animals!$A$3:$B$616, 2, FALSE),
IFERROR(VLOOKUP(J283, Gear!$A$3:$B$614, 2, FALSE),
IFERROR(VLOOKUP(J283, Workshop!$A$3:$B$604, 2, FALSE), 0))))) &lt; K283),
AND(NOT(ISBLANK(M283)),
IFERROR(VLOOKUP(M283, Crops!$A$3:$B$616, 2, FALSE),
IFERROR(VLOOKUP(M283, Trees!$A$3:$B$615, 2, FALSE),
IFERROR(VLOOKUP(M283, Animals!$A$3:$B$616, 2, FALSE),
IFERROR(VLOOKUP(M283, Gear!$A$3:$B$614, 2, FALSE),
IFERROR(VLOOKUP(M283, Workshop!$A$3:$B$604, 2, FALSE), 0))))) &lt; N283)), "X", "")</f>
        <v/>
      </c>
    </row>
    <row r="284" spans="2:19" x14ac:dyDescent="0.25">
      <c r="B284">
        <v>0</v>
      </c>
      <c r="C284">
        <f t="shared" si="41"/>
        <v>12</v>
      </c>
      <c r="D284">
        <f>SUMIF(Animals!G$3:G$616, A284, Animals!F$3:F$616)
+SUMIF(Gear!G$3:G$614, A284, Gear!F$3:F$614)
+SUMIF(Gear!H$3:H$614, A284, Gear!F$3:F$614)
+SUMIF(Gear!I$3:I$614, A284, Gear!F$3:F$614)
+SUMIF(Workshop!G$3:G$603, A284, Workshop!I$3:I$603)
+SUMIF(Workshop!J$3:J$603, A284, Workshop!L$3:L$603)
+SUMIF(Workshop!M$3:M$603, A284, Workshop!O$3:O$603)
+SUMIF(Workshop!P$3:P$603, A284, Workshop!R$3:R$603)
+SUMIF(Fish!G$3:G$616, A284, Fish!I$3:I$616)
+SUMIF(Fish!J$3:J$616, A284, Fish!L$3:L$616)</f>
        <v>0</v>
      </c>
      <c r="E284">
        <f t="shared" si="42"/>
        <v>12</v>
      </c>
      <c r="F284">
        <f t="shared" si="43"/>
        <v>12</v>
      </c>
      <c r="I284">
        <f t="shared" si="44"/>
        <v>0</v>
      </c>
      <c r="L284">
        <f t="shared" si="45"/>
        <v>0</v>
      </c>
      <c r="O284">
        <f t="shared" si="46"/>
        <v>0</v>
      </c>
      <c r="R284">
        <f t="shared" si="47"/>
        <v>0</v>
      </c>
      <c r="S284" t="str">
        <f>IF(OR(
AND(NOT(ISBLANK(G284)),
IFERROR(VLOOKUP(G284, Crops!$A$3:$B$616, 2, FALSE),
IFERROR(VLOOKUP(G284, Trees!$A$3:$B$615, 2, FALSE),
IFERROR(VLOOKUP(G284, Animals!$A$3:$B$616, 2, FALSE),
IFERROR(VLOOKUP(G284, Gear!$A$3:$B$614, 2, FALSE),
IFERROR(VLOOKUP(G284, Workshop!$A$3:$B$604, 2, FALSE), 0))))) &lt; H284),
AND(NOT(ISBLANK(J284)),
IFERROR(VLOOKUP(J284, Crops!$A$3:$B$616, 2, FALSE),
IFERROR(VLOOKUP(J284, Trees!$A$3:$B$615, 2, FALSE),
IFERROR(VLOOKUP(J284, Animals!$A$3:$B$616, 2, FALSE),
IFERROR(VLOOKUP(J284, Gear!$A$3:$B$614, 2, FALSE),
IFERROR(VLOOKUP(J284, Workshop!$A$3:$B$604, 2, FALSE), 0))))) &lt; K284),
AND(NOT(ISBLANK(M284)),
IFERROR(VLOOKUP(M284, Crops!$A$3:$B$616, 2, FALSE),
IFERROR(VLOOKUP(M284, Trees!$A$3:$B$615, 2, FALSE),
IFERROR(VLOOKUP(M284, Animals!$A$3:$B$616, 2, FALSE),
IFERROR(VLOOKUP(M284, Gear!$A$3:$B$614, 2, FALSE),
IFERROR(VLOOKUP(M284, Workshop!$A$3:$B$604, 2, FALSE), 0))))) &lt; N284)), "X", "")</f>
        <v/>
      </c>
    </row>
    <row r="285" spans="2:19" x14ac:dyDescent="0.25">
      <c r="B285">
        <v>0</v>
      </c>
      <c r="C285">
        <f t="shared" si="41"/>
        <v>12</v>
      </c>
      <c r="D285">
        <f>SUMIF(Animals!G$3:G$616, A285, Animals!F$3:F$616)
+SUMIF(Gear!G$3:G$614, A285, Gear!F$3:F$614)
+SUMIF(Gear!H$3:H$614, A285, Gear!F$3:F$614)
+SUMIF(Gear!I$3:I$614, A285, Gear!F$3:F$614)
+SUMIF(Workshop!G$3:G$603, A285, Workshop!I$3:I$603)
+SUMIF(Workshop!J$3:J$603, A285, Workshop!L$3:L$603)
+SUMIF(Workshop!M$3:M$603, A285, Workshop!O$3:O$603)
+SUMIF(Workshop!P$3:P$603, A285, Workshop!R$3:R$603)
+SUMIF(Fish!G$3:G$616, A285, Fish!I$3:I$616)
+SUMIF(Fish!J$3:J$616, A285, Fish!L$3:L$616)</f>
        <v>0</v>
      </c>
      <c r="E285">
        <f t="shared" si="42"/>
        <v>12</v>
      </c>
      <c r="F285">
        <f t="shared" si="43"/>
        <v>12</v>
      </c>
      <c r="I285">
        <f t="shared" si="44"/>
        <v>0</v>
      </c>
      <c r="L285">
        <f t="shared" si="45"/>
        <v>0</v>
      </c>
      <c r="O285">
        <f t="shared" si="46"/>
        <v>0</v>
      </c>
      <c r="R285">
        <f t="shared" si="47"/>
        <v>0</v>
      </c>
      <c r="S285" t="str">
        <f>IF(OR(
AND(NOT(ISBLANK(G285)),
IFERROR(VLOOKUP(G285, Crops!$A$3:$B$616, 2, FALSE),
IFERROR(VLOOKUP(G285, Trees!$A$3:$B$615, 2, FALSE),
IFERROR(VLOOKUP(G285, Animals!$A$3:$B$616, 2, FALSE),
IFERROR(VLOOKUP(G285, Gear!$A$3:$B$614, 2, FALSE),
IFERROR(VLOOKUP(G285, Workshop!$A$3:$B$604, 2, FALSE), 0))))) &lt; H285),
AND(NOT(ISBLANK(J285)),
IFERROR(VLOOKUP(J285, Crops!$A$3:$B$616, 2, FALSE),
IFERROR(VLOOKUP(J285, Trees!$A$3:$B$615, 2, FALSE),
IFERROR(VLOOKUP(J285, Animals!$A$3:$B$616, 2, FALSE),
IFERROR(VLOOKUP(J285, Gear!$A$3:$B$614, 2, FALSE),
IFERROR(VLOOKUP(J285, Workshop!$A$3:$B$604, 2, FALSE), 0))))) &lt; K285),
AND(NOT(ISBLANK(M285)),
IFERROR(VLOOKUP(M285, Crops!$A$3:$B$616, 2, FALSE),
IFERROR(VLOOKUP(M285, Trees!$A$3:$B$615, 2, FALSE),
IFERROR(VLOOKUP(M285, Animals!$A$3:$B$616, 2, FALSE),
IFERROR(VLOOKUP(M285, Gear!$A$3:$B$614, 2, FALSE),
IFERROR(VLOOKUP(M285, Workshop!$A$3:$B$604, 2, FALSE), 0))))) &lt; N285)), "X", "")</f>
        <v/>
      </c>
    </row>
    <row r="286" spans="2:19" x14ac:dyDescent="0.25">
      <c r="B286">
        <v>0</v>
      </c>
      <c r="C286">
        <f t="shared" si="41"/>
        <v>12</v>
      </c>
      <c r="D286">
        <f>SUMIF(Animals!G$3:G$616, A286, Animals!F$3:F$616)
+SUMIF(Gear!G$3:G$614, A286, Gear!F$3:F$614)
+SUMIF(Gear!H$3:H$614, A286, Gear!F$3:F$614)
+SUMIF(Gear!I$3:I$614, A286, Gear!F$3:F$614)
+SUMIF(Workshop!G$3:G$603, A286, Workshop!I$3:I$603)
+SUMIF(Workshop!J$3:J$603, A286, Workshop!L$3:L$603)
+SUMIF(Workshop!M$3:M$603, A286, Workshop!O$3:O$603)
+SUMIF(Workshop!P$3:P$603, A286, Workshop!R$3:R$603)
+SUMIF(Fish!G$3:G$616, A286, Fish!I$3:I$616)
+SUMIF(Fish!J$3:J$616, A286, Fish!L$3:L$616)</f>
        <v>0</v>
      </c>
      <c r="E286">
        <f t="shared" si="42"/>
        <v>12</v>
      </c>
      <c r="F286">
        <f t="shared" si="43"/>
        <v>12</v>
      </c>
      <c r="I286">
        <f t="shared" si="44"/>
        <v>0</v>
      </c>
      <c r="L286">
        <f t="shared" si="45"/>
        <v>0</v>
      </c>
      <c r="O286">
        <f t="shared" si="46"/>
        <v>0</v>
      </c>
      <c r="R286">
        <f t="shared" si="47"/>
        <v>0</v>
      </c>
      <c r="S286" t="str">
        <f>IF(OR(
AND(NOT(ISBLANK(G286)),
IFERROR(VLOOKUP(G286, Crops!$A$3:$B$616, 2, FALSE),
IFERROR(VLOOKUP(G286, Trees!$A$3:$B$615, 2, FALSE),
IFERROR(VLOOKUP(G286, Animals!$A$3:$B$616, 2, FALSE),
IFERROR(VLOOKUP(G286, Gear!$A$3:$B$614, 2, FALSE),
IFERROR(VLOOKUP(G286, Workshop!$A$3:$B$604, 2, FALSE), 0))))) &lt; H286),
AND(NOT(ISBLANK(J286)),
IFERROR(VLOOKUP(J286, Crops!$A$3:$B$616, 2, FALSE),
IFERROR(VLOOKUP(J286, Trees!$A$3:$B$615, 2, FALSE),
IFERROR(VLOOKUP(J286, Animals!$A$3:$B$616, 2, FALSE),
IFERROR(VLOOKUP(J286, Gear!$A$3:$B$614, 2, FALSE),
IFERROR(VLOOKUP(J286, Workshop!$A$3:$B$604, 2, FALSE), 0))))) &lt; K286),
AND(NOT(ISBLANK(M286)),
IFERROR(VLOOKUP(M286, Crops!$A$3:$B$616, 2, FALSE),
IFERROR(VLOOKUP(M286, Trees!$A$3:$B$615, 2, FALSE),
IFERROR(VLOOKUP(M286, Animals!$A$3:$B$616, 2, FALSE),
IFERROR(VLOOKUP(M286, Gear!$A$3:$B$614, 2, FALSE),
IFERROR(VLOOKUP(M286, Workshop!$A$3:$B$604, 2, FALSE), 0))))) &lt; N286)), "X", "")</f>
        <v/>
      </c>
    </row>
    <row r="287" spans="2:19" x14ac:dyDescent="0.25">
      <c r="B287">
        <v>0</v>
      </c>
      <c r="C287">
        <f t="shared" si="41"/>
        <v>12</v>
      </c>
      <c r="D287">
        <f>SUMIF(Animals!G$3:G$616, A287, Animals!F$3:F$616)
+SUMIF(Gear!G$3:G$614, A287, Gear!F$3:F$614)
+SUMIF(Gear!H$3:H$614, A287, Gear!F$3:F$614)
+SUMIF(Gear!I$3:I$614, A287, Gear!F$3:F$614)
+SUMIF(Workshop!G$3:G$603, A287, Workshop!I$3:I$603)
+SUMIF(Workshop!J$3:J$603, A287, Workshop!L$3:L$603)
+SUMIF(Workshop!M$3:M$603, A287, Workshop!O$3:O$603)
+SUMIF(Workshop!P$3:P$603, A287, Workshop!R$3:R$603)
+SUMIF(Fish!G$3:G$616, A287, Fish!I$3:I$616)
+SUMIF(Fish!J$3:J$616, A287, Fish!L$3:L$616)</f>
        <v>0</v>
      </c>
      <c r="E287">
        <f t="shared" si="42"/>
        <v>12</v>
      </c>
      <c r="F287">
        <f t="shared" si="43"/>
        <v>12</v>
      </c>
      <c r="I287">
        <f t="shared" si="44"/>
        <v>0</v>
      </c>
      <c r="L287">
        <f t="shared" si="45"/>
        <v>0</v>
      </c>
      <c r="O287">
        <f t="shared" si="46"/>
        <v>0</v>
      </c>
      <c r="R287">
        <f t="shared" si="47"/>
        <v>0</v>
      </c>
      <c r="S287" t="str">
        <f>IF(OR(
AND(NOT(ISBLANK(G287)),
IFERROR(VLOOKUP(G287, Crops!$A$3:$B$616, 2, FALSE),
IFERROR(VLOOKUP(G287, Trees!$A$3:$B$615, 2, FALSE),
IFERROR(VLOOKUP(G287, Animals!$A$3:$B$616, 2, FALSE),
IFERROR(VLOOKUP(G287, Gear!$A$3:$B$614, 2, FALSE),
IFERROR(VLOOKUP(G287, Workshop!$A$3:$B$604, 2, FALSE), 0))))) &lt; H287),
AND(NOT(ISBLANK(J287)),
IFERROR(VLOOKUP(J287, Crops!$A$3:$B$616, 2, FALSE),
IFERROR(VLOOKUP(J287, Trees!$A$3:$B$615, 2, FALSE),
IFERROR(VLOOKUP(J287, Animals!$A$3:$B$616, 2, FALSE),
IFERROR(VLOOKUP(J287, Gear!$A$3:$B$614, 2, FALSE),
IFERROR(VLOOKUP(J287, Workshop!$A$3:$B$604, 2, FALSE), 0))))) &lt; K287),
AND(NOT(ISBLANK(M287)),
IFERROR(VLOOKUP(M287, Crops!$A$3:$B$616, 2, FALSE),
IFERROR(VLOOKUP(M287, Trees!$A$3:$B$615, 2, FALSE),
IFERROR(VLOOKUP(M287, Animals!$A$3:$B$616, 2, FALSE),
IFERROR(VLOOKUP(M287, Gear!$A$3:$B$614, 2, FALSE),
IFERROR(VLOOKUP(M287, Workshop!$A$3:$B$604, 2, FALSE), 0))))) &lt; N287)), "X", "")</f>
        <v/>
      </c>
    </row>
    <row r="288" spans="2:19" x14ac:dyDescent="0.25">
      <c r="B288">
        <v>0</v>
      </c>
      <c r="C288">
        <f t="shared" si="41"/>
        <v>12</v>
      </c>
      <c r="D288">
        <f>SUMIF(Animals!G$3:G$616, A288, Animals!F$3:F$616)
+SUMIF(Gear!G$3:G$614, A288, Gear!F$3:F$614)
+SUMIF(Gear!H$3:H$614, A288, Gear!F$3:F$614)
+SUMIF(Gear!I$3:I$614, A288, Gear!F$3:F$614)
+SUMIF(Workshop!G$3:G$603, A288, Workshop!I$3:I$603)
+SUMIF(Workshop!J$3:J$603, A288, Workshop!L$3:L$603)
+SUMIF(Workshop!M$3:M$603, A288, Workshop!O$3:O$603)
+SUMIF(Workshop!P$3:P$603, A288, Workshop!R$3:R$603)
+SUMIF(Fish!G$3:G$616, A288, Fish!I$3:I$616)
+SUMIF(Fish!J$3:J$616, A288, Fish!L$3:L$616)</f>
        <v>0</v>
      </c>
      <c r="E288">
        <f t="shared" si="42"/>
        <v>12</v>
      </c>
      <c r="F288">
        <f t="shared" si="43"/>
        <v>12</v>
      </c>
      <c r="I288">
        <f t="shared" si="44"/>
        <v>0</v>
      </c>
      <c r="L288">
        <f t="shared" si="45"/>
        <v>0</v>
      </c>
      <c r="O288">
        <f t="shared" si="46"/>
        <v>0</v>
      </c>
      <c r="R288">
        <f t="shared" si="47"/>
        <v>0</v>
      </c>
      <c r="S288" t="str">
        <f>IF(OR(
AND(NOT(ISBLANK(G288)),
IFERROR(VLOOKUP(G288, Crops!$A$3:$B$616, 2, FALSE),
IFERROR(VLOOKUP(G288, Trees!$A$3:$B$615, 2, FALSE),
IFERROR(VLOOKUP(G288, Animals!$A$3:$B$616, 2, FALSE),
IFERROR(VLOOKUP(G288, Gear!$A$3:$B$614, 2, FALSE),
IFERROR(VLOOKUP(G288, Workshop!$A$3:$B$604, 2, FALSE), 0))))) &lt; H288),
AND(NOT(ISBLANK(J288)),
IFERROR(VLOOKUP(J288, Crops!$A$3:$B$616, 2, FALSE),
IFERROR(VLOOKUP(J288, Trees!$A$3:$B$615, 2, FALSE),
IFERROR(VLOOKUP(J288, Animals!$A$3:$B$616, 2, FALSE),
IFERROR(VLOOKUP(J288, Gear!$A$3:$B$614, 2, FALSE),
IFERROR(VLOOKUP(J288, Workshop!$A$3:$B$604, 2, FALSE), 0))))) &lt; K288),
AND(NOT(ISBLANK(M288)),
IFERROR(VLOOKUP(M288, Crops!$A$3:$B$616, 2, FALSE),
IFERROR(VLOOKUP(M288, Trees!$A$3:$B$615, 2, FALSE),
IFERROR(VLOOKUP(M288, Animals!$A$3:$B$616, 2, FALSE),
IFERROR(VLOOKUP(M288, Gear!$A$3:$B$614, 2, FALSE),
IFERROR(VLOOKUP(M288, Workshop!$A$3:$B$604, 2, FALSE), 0))))) &lt; N288)), "X", "")</f>
        <v/>
      </c>
    </row>
    <row r="289" spans="2:19" x14ac:dyDescent="0.25">
      <c r="B289">
        <v>0</v>
      </c>
      <c r="C289">
        <f t="shared" si="41"/>
        <v>12</v>
      </c>
      <c r="D289">
        <f>SUMIF(Animals!G$3:G$616, A289, Animals!F$3:F$616)
+SUMIF(Gear!G$3:G$614, A289, Gear!F$3:F$614)
+SUMIF(Gear!H$3:H$614, A289, Gear!F$3:F$614)
+SUMIF(Gear!I$3:I$614, A289, Gear!F$3:F$614)
+SUMIF(Workshop!G$3:G$603, A289, Workshop!I$3:I$603)
+SUMIF(Workshop!J$3:J$603, A289, Workshop!L$3:L$603)
+SUMIF(Workshop!M$3:M$603, A289, Workshop!O$3:O$603)
+SUMIF(Workshop!P$3:P$603, A289, Workshop!R$3:R$603)
+SUMIF(Fish!G$3:G$616, A289, Fish!I$3:I$616)
+SUMIF(Fish!J$3:J$616, A289, Fish!L$3:L$616)</f>
        <v>0</v>
      </c>
      <c r="E289">
        <f t="shared" si="42"/>
        <v>12</v>
      </c>
      <c r="F289">
        <f t="shared" si="43"/>
        <v>12</v>
      </c>
      <c r="I289">
        <f t="shared" si="44"/>
        <v>0</v>
      </c>
      <c r="L289">
        <f t="shared" si="45"/>
        <v>0</v>
      </c>
      <c r="O289">
        <f t="shared" si="46"/>
        <v>0</v>
      </c>
      <c r="R289">
        <f t="shared" si="47"/>
        <v>0</v>
      </c>
      <c r="S289" t="str">
        <f>IF(OR(
AND(NOT(ISBLANK(G289)),
IFERROR(VLOOKUP(G289, Crops!$A$3:$B$616, 2, FALSE),
IFERROR(VLOOKUP(G289, Trees!$A$3:$B$615, 2, FALSE),
IFERROR(VLOOKUP(G289, Animals!$A$3:$B$616, 2, FALSE),
IFERROR(VLOOKUP(G289, Gear!$A$3:$B$614, 2, FALSE),
IFERROR(VLOOKUP(G289, Workshop!$A$3:$B$604, 2, FALSE), 0))))) &lt; H289),
AND(NOT(ISBLANK(J289)),
IFERROR(VLOOKUP(J289, Crops!$A$3:$B$616, 2, FALSE),
IFERROR(VLOOKUP(J289, Trees!$A$3:$B$615, 2, FALSE),
IFERROR(VLOOKUP(J289, Animals!$A$3:$B$616, 2, FALSE),
IFERROR(VLOOKUP(J289, Gear!$A$3:$B$614, 2, FALSE),
IFERROR(VLOOKUP(J289, Workshop!$A$3:$B$604, 2, FALSE), 0))))) &lt; K289),
AND(NOT(ISBLANK(M289)),
IFERROR(VLOOKUP(M289, Crops!$A$3:$B$616, 2, FALSE),
IFERROR(VLOOKUP(M289, Trees!$A$3:$B$615, 2, FALSE),
IFERROR(VLOOKUP(M289, Animals!$A$3:$B$616, 2, FALSE),
IFERROR(VLOOKUP(M289, Gear!$A$3:$B$614, 2, FALSE),
IFERROR(VLOOKUP(M289, Workshop!$A$3:$B$604, 2, FALSE), 0))))) &lt; N289)), "X", "")</f>
        <v/>
      </c>
    </row>
    <row r="290" spans="2:19" x14ac:dyDescent="0.25">
      <c r="B290">
        <v>0</v>
      </c>
      <c r="C290">
        <f t="shared" si="41"/>
        <v>12</v>
      </c>
      <c r="D290">
        <f>SUMIF(Animals!G$3:G$616, A290, Animals!F$3:F$616)
+SUMIF(Gear!G$3:G$614, A290, Gear!F$3:F$614)
+SUMIF(Gear!H$3:H$614, A290, Gear!F$3:F$614)
+SUMIF(Gear!I$3:I$614, A290, Gear!F$3:F$614)
+SUMIF(Workshop!G$3:G$603, A290, Workshop!I$3:I$603)
+SUMIF(Workshop!J$3:J$603, A290, Workshop!L$3:L$603)
+SUMIF(Workshop!M$3:M$603, A290, Workshop!O$3:O$603)
+SUMIF(Workshop!P$3:P$603, A290, Workshop!R$3:R$603)
+SUMIF(Fish!G$3:G$616, A290, Fish!I$3:I$616)
+SUMIF(Fish!J$3:J$616, A290, Fish!L$3:L$616)</f>
        <v>0</v>
      </c>
      <c r="E290">
        <f t="shared" si="42"/>
        <v>12</v>
      </c>
      <c r="F290">
        <f t="shared" si="43"/>
        <v>12</v>
      </c>
      <c r="I290">
        <f t="shared" si="44"/>
        <v>0</v>
      </c>
      <c r="L290">
        <f t="shared" si="45"/>
        <v>0</v>
      </c>
      <c r="O290">
        <f t="shared" si="46"/>
        <v>0</v>
      </c>
      <c r="R290">
        <f t="shared" si="47"/>
        <v>0</v>
      </c>
      <c r="S290" t="str">
        <f>IF(OR(
AND(NOT(ISBLANK(G290)),
IFERROR(VLOOKUP(G290, Crops!$A$3:$B$616, 2, FALSE),
IFERROR(VLOOKUP(G290, Trees!$A$3:$B$615, 2, FALSE),
IFERROR(VLOOKUP(G290, Animals!$A$3:$B$616, 2, FALSE),
IFERROR(VLOOKUP(G290, Gear!$A$3:$B$614, 2, FALSE),
IFERROR(VLOOKUP(G290, Workshop!$A$3:$B$604, 2, FALSE), 0))))) &lt; H290),
AND(NOT(ISBLANK(J290)),
IFERROR(VLOOKUP(J290, Crops!$A$3:$B$616, 2, FALSE),
IFERROR(VLOOKUP(J290, Trees!$A$3:$B$615, 2, FALSE),
IFERROR(VLOOKUP(J290, Animals!$A$3:$B$616, 2, FALSE),
IFERROR(VLOOKUP(J290, Gear!$A$3:$B$614, 2, FALSE),
IFERROR(VLOOKUP(J290, Workshop!$A$3:$B$604, 2, FALSE), 0))))) &lt; K290),
AND(NOT(ISBLANK(M290)),
IFERROR(VLOOKUP(M290, Crops!$A$3:$B$616, 2, FALSE),
IFERROR(VLOOKUP(M290, Trees!$A$3:$B$615, 2, FALSE),
IFERROR(VLOOKUP(M290, Animals!$A$3:$B$616, 2, FALSE),
IFERROR(VLOOKUP(M290, Gear!$A$3:$B$614, 2, FALSE),
IFERROR(VLOOKUP(M290, Workshop!$A$3:$B$604, 2, FALSE), 0))))) &lt; N290)), "X", "")</f>
        <v/>
      </c>
    </row>
    <row r="291" spans="2:19" x14ac:dyDescent="0.25">
      <c r="B291">
        <v>0</v>
      </c>
      <c r="C291">
        <f t="shared" si="41"/>
        <v>12</v>
      </c>
      <c r="D291">
        <f>SUMIF(Animals!G$3:G$616, A291, Animals!F$3:F$616)
+SUMIF(Gear!G$3:G$614, A291, Gear!F$3:F$614)
+SUMIF(Gear!H$3:H$614, A291, Gear!F$3:F$614)
+SUMIF(Gear!I$3:I$614, A291, Gear!F$3:F$614)
+SUMIF(Workshop!G$3:G$603, A291, Workshop!I$3:I$603)
+SUMIF(Workshop!J$3:J$603, A291, Workshop!L$3:L$603)
+SUMIF(Workshop!M$3:M$603, A291, Workshop!O$3:O$603)
+SUMIF(Workshop!P$3:P$603, A291, Workshop!R$3:R$603)
+SUMIF(Fish!G$3:G$616, A291, Fish!I$3:I$616)
+SUMIF(Fish!J$3:J$616, A291, Fish!L$3:L$616)</f>
        <v>0</v>
      </c>
      <c r="E291">
        <f t="shared" si="42"/>
        <v>12</v>
      </c>
      <c r="F291">
        <f t="shared" si="43"/>
        <v>12</v>
      </c>
      <c r="I291">
        <f t="shared" si="44"/>
        <v>0</v>
      </c>
      <c r="L291">
        <f t="shared" si="45"/>
        <v>0</v>
      </c>
      <c r="O291">
        <f t="shared" si="46"/>
        <v>0</v>
      </c>
      <c r="R291">
        <f t="shared" si="47"/>
        <v>0</v>
      </c>
      <c r="S291" t="str">
        <f>IF(OR(
AND(NOT(ISBLANK(G291)),
IFERROR(VLOOKUP(G291, Crops!$A$3:$B$616, 2, FALSE),
IFERROR(VLOOKUP(G291, Trees!$A$3:$B$615, 2, FALSE),
IFERROR(VLOOKUP(G291, Animals!$A$3:$B$616, 2, FALSE),
IFERROR(VLOOKUP(G291, Gear!$A$3:$B$614, 2, FALSE),
IFERROR(VLOOKUP(G291, Workshop!$A$3:$B$604, 2, FALSE), 0))))) &lt; H291),
AND(NOT(ISBLANK(J291)),
IFERROR(VLOOKUP(J291, Crops!$A$3:$B$616, 2, FALSE),
IFERROR(VLOOKUP(J291, Trees!$A$3:$B$615, 2, FALSE),
IFERROR(VLOOKUP(J291, Animals!$A$3:$B$616, 2, FALSE),
IFERROR(VLOOKUP(J291, Gear!$A$3:$B$614, 2, FALSE),
IFERROR(VLOOKUP(J291, Workshop!$A$3:$B$604, 2, FALSE), 0))))) &lt; K291),
AND(NOT(ISBLANK(M291)),
IFERROR(VLOOKUP(M291, Crops!$A$3:$B$616, 2, FALSE),
IFERROR(VLOOKUP(M291, Trees!$A$3:$B$615, 2, FALSE),
IFERROR(VLOOKUP(M291, Animals!$A$3:$B$616, 2, FALSE),
IFERROR(VLOOKUP(M291, Gear!$A$3:$B$614, 2, FALSE),
IFERROR(VLOOKUP(M291, Workshop!$A$3:$B$604, 2, FALSE), 0))))) &lt; N291)), "X", "")</f>
        <v/>
      </c>
    </row>
    <row r="292" spans="2:19" x14ac:dyDescent="0.25">
      <c r="B292">
        <v>0</v>
      </c>
      <c r="C292">
        <f t="shared" si="41"/>
        <v>12</v>
      </c>
      <c r="D292">
        <f>SUMIF(Animals!G$3:G$616, A292, Animals!F$3:F$616)
+SUMIF(Gear!G$3:G$614, A292, Gear!F$3:F$614)
+SUMIF(Gear!H$3:H$614, A292, Gear!F$3:F$614)
+SUMIF(Gear!I$3:I$614, A292, Gear!F$3:F$614)
+SUMIF(Workshop!G$3:G$603, A292, Workshop!I$3:I$603)
+SUMIF(Workshop!J$3:J$603, A292, Workshop!L$3:L$603)
+SUMIF(Workshop!M$3:M$603, A292, Workshop!O$3:O$603)
+SUMIF(Workshop!P$3:P$603, A292, Workshop!R$3:R$603)
+SUMIF(Fish!G$3:G$616, A292, Fish!I$3:I$616)
+SUMIF(Fish!J$3:J$616, A292, Fish!L$3:L$616)</f>
        <v>0</v>
      </c>
      <c r="E292">
        <f t="shared" si="42"/>
        <v>12</v>
      </c>
      <c r="F292">
        <f t="shared" si="43"/>
        <v>12</v>
      </c>
      <c r="I292">
        <f t="shared" si="44"/>
        <v>0</v>
      </c>
      <c r="L292">
        <f t="shared" si="45"/>
        <v>0</v>
      </c>
      <c r="O292">
        <f t="shared" si="46"/>
        <v>0</v>
      </c>
      <c r="R292">
        <f t="shared" si="47"/>
        <v>0</v>
      </c>
      <c r="S292" t="str">
        <f>IF(OR(
AND(NOT(ISBLANK(G292)),
IFERROR(VLOOKUP(G292, Crops!$A$3:$B$616, 2, FALSE),
IFERROR(VLOOKUP(G292, Trees!$A$3:$B$615, 2, FALSE),
IFERROR(VLOOKUP(G292, Animals!$A$3:$B$616, 2, FALSE),
IFERROR(VLOOKUP(G292, Gear!$A$3:$B$614, 2, FALSE),
IFERROR(VLOOKUP(G292, Workshop!$A$3:$B$604, 2, FALSE), 0))))) &lt; H292),
AND(NOT(ISBLANK(J292)),
IFERROR(VLOOKUP(J292, Crops!$A$3:$B$616, 2, FALSE),
IFERROR(VLOOKUP(J292, Trees!$A$3:$B$615, 2, FALSE),
IFERROR(VLOOKUP(J292, Animals!$A$3:$B$616, 2, FALSE),
IFERROR(VLOOKUP(J292, Gear!$A$3:$B$614, 2, FALSE),
IFERROR(VLOOKUP(J292, Workshop!$A$3:$B$604, 2, FALSE), 0))))) &lt; K292),
AND(NOT(ISBLANK(M292)),
IFERROR(VLOOKUP(M292, Crops!$A$3:$B$616, 2, FALSE),
IFERROR(VLOOKUP(M292, Trees!$A$3:$B$615, 2, FALSE),
IFERROR(VLOOKUP(M292, Animals!$A$3:$B$616, 2, FALSE),
IFERROR(VLOOKUP(M292, Gear!$A$3:$B$614, 2, FALSE),
IFERROR(VLOOKUP(M292, Workshop!$A$3:$B$604, 2, FALSE), 0))))) &lt; N292)), "X", "")</f>
        <v/>
      </c>
    </row>
    <row r="293" spans="2:19" x14ac:dyDescent="0.25">
      <c r="B293">
        <v>0</v>
      </c>
      <c r="C293">
        <f t="shared" si="41"/>
        <v>12</v>
      </c>
      <c r="D293">
        <f>SUMIF(Animals!G$3:G$616, A293, Animals!F$3:F$616)
+SUMIF(Gear!G$3:G$614, A293, Gear!F$3:F$614)
+SUMIF(Gear!H$3:H$614, A293, Gear!F$3:F$614)
+SUMIF(Gear!I$3:I$614, A293, Gear!F$3:F$614)
+SUMIF(Workshop!G$3:G$603, A293, Workshop!I$3:I$603)
+SUMIF(Workshop!J$3:J$603, A293, Workshop!L$3:L$603)
+SUMIF(Workshop!M$3:M$603, A293, Workshop!O$3:O$603)
+SUMIF(Workshop!P$3:P$603, A293, Workshop!R$3:R$603)
+SUMIF(Fish!G$3:G$616, A293, Fish!I$3:I$616)
+SUMIF(Fish!J$3:J$616, A293, Fish!L$3:L$616)</f>
        <v>0</v>
      </c>
      <c r="E293">
        <f t="shared" si="42"/>
        <v>12</v>
      </c>
      <c r="F293">
        <f t="shared" si="43"/>
        <v>12</v>
      </c>
      <c r="I293">
        <f t="shared" si="44"/>
        <v>0</v>
      </c>
      <c r="L293">
        <f t="shared" si="45"/>
        <v>0</v>
      </c>
      <c r="O293">
        <f t="shared" si="46"/>
        <v>0</v>
      </c>
      <c r="R293">
        <f t="shared" si="47"/>
        <v>0</v>
      </c>
      <c r="S293" t="str">
        <f>IF(OR(
AND(NOT(ISBLANK(G293)),
IFERROR(VLOOKUP(G293, Crops!$A$3:$B$616, 2, FALSE),
IFERROR(VLOOKUP(G293, Trees!$A$3:$B$615, 2, FALSE),
IFERROR(VLOOKUP(G293, Animals!$A$3:$B$616, 2, FALSE),
IFERROR(VLOOKUP(G293, Gear!$A$3:$B$614, 2, FALSE),
IFERROR(VLOOKUP(G293, Workshop!$A$3:$B$604, 2, FALSE), 0))))) &lt; H293),
AND(NOT(ISBLANK(J293)),
IFERROR(VLOOKUP(J293, Crops!$A$3:$B$616, 2, FALSE),
IFERROR(VLOOKUP(J293, Trees!$A$3:$B$615, 2, FALSE),
IFERROR(VLOOKUP(J293, Animals!$A$3:$B$616, 2, FALSE),
IFERROR(VLOOKUP(J293, Gear!$A$3:$B$614, 2, FALSE),
IFERROR(VLOOKUP(J293, Workshop!$A$3:$B$604, 2, FALSE), 0))))) &lt; K293),
AND(NOT(ISBLANK(M293)),
IFERROR(VLOOKUP(M293, Crops!$A$3:$B$616, 2, FALSE),
IFERROR(VLOOKUP(M293, Trees!$A$3:$B$615, 2, FALSE),
IFERROR(VLOOKUP(M293, Animals!$A$3:$B$616, 2, FALSE),
IFERROR(VLOOKUP(M293, Gear!$A$3:$B$614, 2, FALSE),
IFERROR(VLOOKUP(M293, Workshop!$A$3:$B$604, 2, FALSE), 0))))) &lt; N293)), "X", "")</f>
        <v/>
      </c>
    </row>
    <row r="294" spans="2:19" x14ac:dyDescent="0.25">
      <c r="B294">
        <v>0</v>
      </c>
      <c r="C294">
        <f t="shared" si="41"/>
        <v>12</v>
      </c>
      <c r="D294">
        <f>SUMIF(Animals!G$3:G$616, A294, Animals!F$3:F$616)
+SUMIF(Gear!G$3:G$614, A294, Gear!F$3:F$614)
+SUMIF(Gear!H$3:H$614, A294, Gear!F$3:F$614)
+SUMIF(Gear!I$3:I$614, A294, Gear!F$3:F$614)
+SUMIF(Workshop!G$3:G$603, A294, Workshop!I$3:I$603)
+SUMIF(Workshop!J$3:J$603, A294, Workshop!L$3:L$603)
+SUMIF(Workshop!M$3:M$603, A294, Workshop!O$3:O$603)
+SUMIF(Workshop!P$3:P$603, A294, Workshop!R$3:R$603)
+SUMIF(Fish!G$3:G$616, A294, Fish!I$3:I$616)
+SUMIF(Fish!J$3:J$616, A294, Fish!L$3:L$616)</f>
        <v>0</v>
      </c>
      <c r="E294">
        <f t="shared" si="42"/>
        <v>12</v>
      </c>
      <c r="F294">
        <f t="shared" si="43"/>
        <v>12</v>
      </c>
      <c r="I294">
        <f t="shared" si="44"/>
        <v>0</v>
      </c>
      <c r="L294">
        <f t="shared" si="45"/>
        <v>0</v>
      </c>
      <c r="O294">
        <f t="shared" si="46"/>
        <v>0</v>
      </c>
      <c r="R294">
        <f t="shared" si="47"/>
        <v>0</v>
      </c>
      <c r="S294" t="str">
        <f>IF(OR(
AND(NOT(ISBLANK(G294)),
IFERROR(VLOOKUP(G294, Crops!$A$3:$B$616, 2, FALSE),
IFERROR(VLOOKUP(G294, Trees!$A$3:$B$615, 2, FALSE),
IFERROR(VLOOKUP(G294, Animals!$A$3:$B$616, 2, FALSE),
IFERROR(VLOOKUP(G294, Gear!$A$3:$B$614, 2, FALSE),
IFERROR(VLOOKUP(G294, Workshop!$A$3:$B$604, 2, FALSE), 0))))) &lt; H294),
AND(NOT(ISBLANK(J294)),
IFERROR(VLOOKUP(J294, Crops!$A$3:$B$616, 2, FALSE),
IFERROR(VLOOKUP(J294, Trees!$A$3:$B$615, 2, FALSE),
IFERROR(VLOOKUP(J294, Animals!$A$3:$B$616, 2, FALSE),
IFERROR(VLOOKUP(J294, Gear!$A$3:$B$614, 2, FALSE),
IFERROR(VLOOKUP(J294, Workshop!$A$3:$B$604, 2, FALSE), 0))))) &lt; K294),
AND(NOT(ISBLANK(M294)),
IFERROR(VLOOKUP(M294, Crops!$A$3:$B$616, 2, FALSE),
IFERROR(VLOOKUP(M294, Trees!$A$3:$B$615, 2, FALSE),
IFERROR(VLOOKUP(M294, Animals!$A$3:$B$616, 2, FALSE),
IFERROR(VLOOKUP(M294, Gear!$A$3:$B$614, 2, FALSE),
IFERROR(VLOOKUP(M294, Workshop!$A$3:$B$604, 2, FALSE), 0))))) &lt; N294)), "X", "")</f>
        <v/>
      </c>
    </row>
    <row r="295" spans="2:19" x14ac:dyDescent="0.25">
      <c r="B295">
        <v>0</v>
      </c>
      <c r="C295">
        <f t="shared" si="41"/>
        <v>12</v>
      </c>
      <c r="D295">
        <f>SUMIF(Animals!G$3:G$616, A295, Animals!F$3:F$616)
+SUMIF(Gear!G$3:G$614, A295, Gear!F$3:F$614)
+SUMIF(Gear!H$3:H$614, A295, Gear!F$3:F$614)
+SUMIF(Gear!I$3:I$614, A295, Gear!F$3:F$614)
+SUMIF(Workshop!G$3:G$603, A295, Workshop!I$3:I$603)
+SUMIF(Workshop!J$3:J$603, A295, Workshop!L$3:L$603)
+SUMIF(Workshop!M$3:M$603, A295, Workshop!O$3:O$603)
+SUMIF(Workshop!P$3:P$603, A295, Workshop!R$3:R$603)
+SUMIF(Fish!G$3:G$616, A295, Fish!I$3:I$616)
+SUMIF(Fish!J$3:J$616, A295, Fish!L$3:L$616)</f>
        <v>0</v>
      </c>
      <c r="E295">
        <f t="shared" si="42"/>
        <v>12</v>
      </c>
      <c r="F295">
        <f t="shared" si="43"/>
        <v>12</v>
      </c>
      <c r="I295">
        <f t="shared" si="44"/>
        <v>0</v>
      </c>
      <c r="L295">
        <f t="shared" si="45"/>
        <v>0</v>
      </c>
      <c r="O295">
        <f t="shared" si="46"/>
        <v>0</v>
      </c>
      <c r="R295">
        <f t="shared" si="47"/>
        <v>0</v>
      </c>
      <c r="S295" t="str">
        <f>IF(OR(
AND(NOT(ISBLANK(G295)),
IFERROR(VLOOKUP(G295, Crops!$A$3:$B$616, 2, FALSE),
IFERROR(VLOOKUP(G295, Trees!$A$3:$B$615, 2, FALSE),
IFERROR(VLOOKUP(G295, Animals!$A$3:$B$616, 2, FALSE),
IFERROR(VLOOKUP(G295, Gear!$A$3:$B$614, 2, FALSE),
IFERROR(VLOOKUP(G295, Workshop!$A$3:$B$604, 2, FALSE), 0))))) &lt; H295),
AND(NOT(ISBLANK(J295)),
IFERROR(VLOOKUP(J295, Crops!$A$3:$B$616, 2, FALSE),
IFERROR(VLOOKUP(J295, Trees!$A$3:$B$615, 2, FALSE),
IFERROR(VLOOKUP(J295, Animals!$A$3:$B$616, 2, FALSE),
IFERROR(VLOOKUP(J295, Gear!$A$3:$B$614, 2, FALSE),
IFERROR(VLOOKUP(J295, Workshop!$A$3:$B$604, 2, FALSE), 0))))) &lt; K295),
AND(NOT(ISBLANK(M295)),
IFERROR(VLOOKUP(M295, Crops!$A$3:$B$616, 2, FALSE),
IFERROR(VLOOKUP(M295, Trees!$A$3:$B$615, 2, FALSE),
IFERROR(VLOOKUP(M295, Animals!$A$3:$B$616, 2, FALSE),
IFERROR(VLOOKUP(M295, Gear!$A$3:$B$614, 2, FALSE),
IFERROR(VLOOKUP(M295, Workshop!$A$3:$B$604, 2, FALSE), 0))))) &lt; N295)), "X", "")</f>
        <v/>
      </c>
    </row>
    <row r="296" spans="2:19" x14ac:dyDescent="0.25">
      <c r="B296">
        <v>0</v>
      </c>
      <c r="C296">
        <f t="shared" si="41"/>
        <v>12</v>
      </c>
      <c r="D296">
        <f>SUMIF(Animals!G$3:G$616, A296, Animals!F$3:F$616)
+SUMIF(Gear!G$3:G$614, A296, Gear!F$3:F$614)
+SUMIF(Gear!H$3:H$614, A296, Gear!F$3:F$614)
+SUMIF(Gear!I$3:I$614, A296, Gear!F$3:F$614)
+SUMIF(Workshop!G$3:G$603, A296, Workshop!I$3:I$603)
+SUMIF(Workshop!J$3:J$603, A296, Workshop!L$3:L$603)
+SUMIF(Workshop!M$3:M$603, A296, Workshop!O$3:O$603)
+SUMIF(Workshop!P$3:P$603, A296, Workshop!R$3:R$603)
+SUMIF(Fish!G$3:G$616, A296, Fish!I$3:I$616)
+SUMIF(Fish!J$3:J$616, A296, Fish!L$3:L$616)</f>
        <v>0</v>
      </c>
      <c r="E296">
        <f t="shared" si="42"/>
        <v>12</v>
      </c>
      <c r="F296">
        <f t="shared" si="43"/>
        <v>12</v>
      </c>
      <c r="I296">
        <f t="shared" si="44"/>
        <v>0</v>
      </c>
      <c r="L296">
        <f t="shared" si="45"/>
        <v>0</v>
      </c>
      <c r="O296">
        <f t="shared" si="46"/>
        <v>0</v>
      </c>
      <c r="R296">
        <f t="shared" si="47"/>
        <v>0</v>
      </c>
      <c r="S296" t="str">
        <f>IF(OR(
AND(NOT(ISBLANK(G296)),
IFERROR(VLOOKUP(G296, Crops!$A$3:$B$616, 2, FALSE),
IFERROR(VLOOKUP(G296, Trees!$A$3:$B$615, 2, FALSE),
IFERROR(VLOOKUP(G296, Animals!$A$3:$B$616, 2, FALSE),
IFERROR(VLOOKUP(G296, Gear!$A$3:$B$614, 2, FALSE),
IFERROR(VLOOKUP(G296, Workshop!$A$3:$B$604, 2, FALSE), 0))))) &lt; H296),
AND(NOT(ISBLANK(J296)),
IFERROR(VLOOKUP(J296, Crops!$A$3:$B$616, 2, FALSE),
IFERROR(VLOOKUP(J296, Trees!$A$3:$B$615, 2, FALSE),
IFERROR(VLOOKUP(J296, Animals!$A$3:$B$616, 2, FALSE),
IFERROR(VLOOKUP(J296, Gear!$A$3:$B$614, 2, FALSE),
IFERROR(VLOOKUP(J296, Workshop!$A$3:$B$604, 2, FALSE), 0))))) &lt; K296),
AND(NOT(ISBLANK(M296)),
IFERROR(VLOOKUP(M296, Crops!$A$3:$B$616, 2, FALSE),
IFERROR(VLOOKUP(M296, Trees!$A$3:$B$615, 2, FALSE),
IFERROR(VLOOKUP(M296, Animals!$A$3:$B$616, 2, FALSE),
IFERROR(VLOOKUP(M296, Gear!$A$3:$B$614, 2, FALSE),
IFERROR(VLOOKUP(M296, Workshop!$A$3:$B$604, 2, FALSE), 0))))) &lt; N296)), "X", "")</f>
        <v/>
      </c>
    </row>
    <row r="297" spans="2:19" x14ac:dyDescent="0.25">
      <c r="B297">
        <v>0</v>
      </c>
      <c r="C297">
        <f t="shared" si="41"/>
        <v>12</v>
      </c>
      <c r="D297">
        <f>SUMIF(Animals!G$3:G$616, A297, Animals!F$3:F$616)
+SUMIF(Gear!G$3:G$614, A297, Gear!F$3:F$614)
+SUMIF(Gear!H$3:H$614, A297, Gear!F$3:F$614)
+SUMIF(Gear!I$3:I$614, A297, Gear!F$3:F$614)
+SUMIF(Workshop!G$3:G$603, A297, Workshop!I$3:I$603)
+SUMIF(Workshop!J$3:J$603, A297, Workshop!L$3:L$603)
+SUMIF(Workshop!M$3:M$603, A297, Workshop!O$3:O$603)
+SUMIF(Workshop!P$3:P$603, A297, Workshop!R$3:R$603)
+SUMIF(Fish!G$3:G$616, A297, Fish!I$3:I$616)
+SUMIF(Fish!J$3:J$616, A297, Fish!L$3:L$616)</f>
        <v>0</v>
      </c>
      <c r="E297">
        <f t="shared" si="42"/>
        <v>12</v>
      </c>
      <c r="F297">
        <f t="shared" si="43"/>
        <v>12</v>
      </c>
      <c r="I297">
        <f t="shared" si="44"/>
        <v>0</v>
      </c>
      <c r="L297">
        <f t="shared" si="45"/>
        <v>0</v>
      </c>
      <c r="O297">
        <f t="shared" si="46"/>
        <v>0</v>
      </c>
      <c r="R297">
        <f t="shared" si="47"/>
        <v>0</v>
      </c>
      <c r="S297" t="str">
        <f>IF(OR(
AND(NOT(ISBLANK(G297)),
IFERROR(VLOOKUP(G297, Crops!$A$3:$B$616, 2, FALSE),
IFERROR(VLOOKUP(G297, Trees!$A$3:$B$615, 2, FALSE),
IFERROR(VLOOKUP(G297, Animals!$A$3:$B$616, 2, FALSE),
IFERROR(VLOOKUP(G297, Gear!$A$3:$B$614, 2, FALSE),
IFERROR(VLOOKUP(G297, Workshop!$A$3:$B$604, 2, FALSE), 0))))) &lt; H297),
AND(NOT(ISBLANK(J297)),
IFERROR(VLOOKUP(J297, Crops!$A$3:$B$616, 2, FALSE),
IFERROR(VLOOKUP(J297, Trees!$A$3:$B$615, 2, FALSE),
IFERROR(VLOOKUP(J297, Animals!$A$3:$B$616, 2, FALSE),
IFERROR(VLOOKUP(J297, Gear!$A$3:$B$614, 2, FALSE),
IFERROR(VLOOKUP(J297, Workshop!$A$3:$B$604, 2, FALSE), 0))))) &lt; K297),
AND(NOT(ISBLANK(M297)),
IFERROR(VLOOKUP(M297, Crops!$A$3:$B$616, 2, FALSE),
IFERROR(VLOOKUP(M297, Trees!$A$3:$B$615, 2, FALSE),
IFERROR(VLOOKUP(M297, Animals!$A$3:$B$616, 2, FALSE),
IFERROR(VLOOKUP(M297, Gear!$A$3:$B$614, 2, FALSE),
IFERROR(VLOOKUP(M297, Workshop!$A$3:$B$604, 2, FALSE), 0))))) &lt; N297)), "X", "")</f>
        <v/>
      </c>
    </row>
    <row r="298" spans="2:19" x14ac:dyDescent="0.25">
      <c r="B298">
        <v>0</v>
      </c>
      <c r="C298">
        <f t="shared" si="41"/>
        <v>12</v>
      </c>
      <c r="D298">
        <f>SUMIF(Animals!G$3:G$616, A298, Animals!F$3:F$616)
+SUMIF(Gear!G$3:G$614, A298, Gear!F$3:F$614)
+SUMIF(Gear!H$3:H$614, A298, Gear!F$3:F$614)
+SUMIF(Gear!I$3:I$614, A298, Gear!F$3:F$614)
+SUMIF(Workshop!G$3:G$603, A298, Workshop!I$3:I$603)
+SUMIF(Workshop!J$3:J$603, A298, Workshop!L$3:L$603)
+SUMIF(Workshop!M$3:M$603, A298, Workshop!O$3:O$603)
+SUMIF(Workshop!P$3:P$603, A298, Workshop!R$3:R$603)
+SUMIF(Fish!G$3:G$616, A298, Fish!I$3:I$616)
+SUMIF(Fish!J$3:J$616, A298, Fish!L$3:L$616)</f>
        <v>0</v>
      </c>
      <c r="E298">
        <f t="shared" si="42"/>
        <v>12</v>
      </c>
      <c r="F298">
        <f t="shared" si="43"/>
        <v>12</v>
      </c>
      <c r="I298">
        <f t="shared" si="44"/>
        <v>0</v>
      </c>
      <c r="L298">
        <f t="shared" si="45"/>
        <v>0</v>
      </c>
      <c r="O298">
        <f t="shared" si="46"/>
        <v>0</v>
      </c>
      <c r="R298">
        <f t="shared" si="47"/>
        <v>0</v>
      </c>
      <c r="S298" t="str">
        <f>IF(OR(
AND(NOT(ISBLANK(G298)),
IFERROR(VLOOKUP(G298, Crops!$A$3:$B$616, 2, FALSE),
IFERROR(VLOOKUP(G298, Trees!$A$3:$B$615, 2, FALSE),
IFERROR(VLOOKUP(G298, Animals!$A$3:$B$616, 2, FALSE),
IFERROR(VLOOKUP(G298, Gear!$A$3:$B$614, 2, FALSE),
IFERROR(VLOOKUP(G298, Workshop!$A$3:$B$604, 2, FALSE), 0))))) &lt; H298),
AND(NOT(ISBLANK(J298)),
IFERROR(VLOOKUP(J298, Crops!$A$3:$B$616, 2, FALSE),
IFERROR(VLOOKUP(J298, Trees!$A$3:$B$615, 2, FALSE),
IFERROR(VLOOKUP(J298, Animals!$A$3:$B$616, 2, FALSE),
IFERROR(VLOOKUP(J298, Gear!$A$3:$B$614, 2, FALSE),
IFERROR(VLOOKUP(J298, Workshop!$A$3:$B$604, 2, FALSE), 0))))) &lt; K298),
AND(NOT(ISBLANK(M298)),
IFERROR(VLOOKUP(M298, Crops!$A$3:$B$616, 2, FALSE),
IFERROR(VLOOKUP(M298, Trees!$A$3:$B$615, 2, FALSE),
IFERROR(VLOOKUP(M298, Animals!$A$3:$B$616, 2, FALSE),
IFERROR(VLOOKUP(M298, Gear!$A$3:$B$614, 2, FALSE),
IFERROR(VLOOKUP(M298, Workshop!$A$3:$B$604, 2, FALSE), 0))))) &lt; N298)), "X", "")</f>
        <v/>
      </c>
    </row>
    <row r="299" spans="2:19" x14ac:dyDescent="0.25">
      <c r="B299">
        <v>0</v>
      </c>
      <c r="C299">
        <f t="shared" si="41"/>
        <v>12</v>
      </c>
      <c r="D299">
        <f>SUMIF(Animals!G$3:G$616, A299, Animals!F$3:F$616)
+SUMIF(Gear!G$3:G$614, A299, Gear!F$3:F$614)
+SUMIF(Gear!H$3:H$614, A299, Gear!F$3:F$614)
+SUMIF(Gear!I$3:I$614, A299, Gear!F$3:F$614)
+SUMIF(Workshop!G$3:G$603, A299, Workshop!I$3:I$603)
+SUMIF(Workshop!J$3:J$603, A299, Workshop!L$3:L$603)
+SUMIF(Workshop!M$3:M$603, A299, Workshop!O$3:O$603)
+SUMIF(Workshop!P$3:P$603, A299, Workshop!R$3:R$603)
+SUMIF(Fish!G$3:G$616, A299, Fish!I$3:I$616)
+SUMIF(Fish!J$3:J$616, A299, Fish!L$3:L$616)</f>
        <v>0</v>
      </c>
      <c r="E299">
        <f t="shared" si="42"/>
        <v>12</v>
      </c>
      <c r="F299">
        <f t="shared" si="43"/>
        <v>12</v>
      </c>
      <c r="I299">
        <f t="shared" si="44"/>
        <v>0</v>
      </c>
      <c r="L299">
        <f t="shared" si="45"/>
        <v>0</v>
      </c>
      <c r="O299">
        <f t="shared" si="46"/>
        <v>0</v>
      </c>
      <c r="R299">
        <f t="shared" si="47"/>
        <v>0</v>
      </c>
      <c r="S299" t="str">
        <f>IF(OR(
AND(NOT(ISBLANK(G299)),
IFERROR(VLOOKUP(G299, Crops!$A$3:$B$616, 2, FALSE),
IFERROR(VLOOKUP(G299, Trees!$A$3:$B$615, 2, FALSE),
IFERROR(VLOOKUP(G299, Animals!$A$3:$B$616, 2, FALSE),
IFERROR(VLOOKUP(G299, Gear!$A$3:$B$614, 2, FALSE),
IFERROR(VLOOKUP(G299, Workshop!$A$3:$B$604, 2, FALSE), 0))))) &lt; H299),
AND(NOT(ISBLANK(J299)),
IFERROR(VLOOKUP(J299, Crops!$A$3:$B$616, 2, FALSE),
IFERROR(VLOOKUP(J299, Trees!$A$3:$B$615, 2, FALSE),
IFERROR(VLOOKUP(J299, Animals!$A$3:$B$616, 2, FALSE),
IFERROR(VLOOKUP(J299, Gear!$A$3:$B$614, 2, FALSE),
IFERROR(VLOOKUP(J299, Workshop!$A$3:$B$604, 2, FALSE), 0))))) &lt; K299),
AND(NOT(ISBLANK(M299)),
IFERROR(VLOOKUP(M299, Crops!$A$3:$B$616, 2, FALSE),
IFERROR(VLOOKUP(M299, Trees!$A$3:$B$615, 2, FALSE),
IFERROR(VLOOKUP(M299, Animals!$A$3:$B$616, 2, FALSE),
IFERROR(VLOOKUP(M299, Gear!$A$3:$B$614, 2, FALSE),
IFERROR(VLOOKUP(M299, Workshop!$A$3:$B$604, 2, FALSE), 0))))) &lt; N299)), "X", "")</f>
        <v/>
      </c>
    </row>
    <row r="300" spans="2:19" x14ac:dyDescent="0.25">
      <c r="B300">
        <v>0</v>
      </c>
      <c r="C300">
        <f t="shared" si="41"/>
        <v>12</v>
      </c>
      <c r="D300">
        <f>SUMIF(Animals!G$3:G$616, A300, Animals!F$3:F$616)
+SUMIF(Gear!G$3:G$614, A300, Gear!F$3:F$614)
+SUMIF(Gear!H$3:H$614, A300, Gear!F$3:F$614)
+SUMIF(Gear!I$3:I$614, A300, Gear!F$3:F$614)
+SUMIF(Workshop!G$3:G$603, A300, Workshop!I$3:I$603)
+SUMIF(Workshop!J$3:J$603, A300, Workshop!L$3:L$603)
+SUMIF(Workshop!M$3:M$603, A300, Workshop!O$3:O$603)
+SUMIF(Workshop!P$3:P$603, A300, Workshop!R$3:R$603)
+SUMIF(Fish!G$3:G$616, A300, Fish!I$3:I$616)
+SUMIF(Fish!J$3:J$616, A300, Fish!L$3:L$616)</f>
        <v>0</v>
      </c>
      <c r="E300">
        <f t="shared" si="42"/>
        <v>12</v>
      </c>
      <c r="F300">
        <f t="shared" si="43"/>
        <v>12</v>
      </c>
      <c r="I300">
        <f t="shared" si="44"/>
        <v>0</v>
      </c>
      <c r="L300">
        <f t="shared" si="45"/>
        <v>0</v>
      </c>
      <c r="O300">
        <f t="shared" si="46"/>
        <v>0</v>
      </c>
      <c r="R300">
        <f t="shared" si="47"/>
        <v>0</v>
      </c>
      <c r="S300" t="str">
        <f>IF(OR(
AND(NOT(ISBLANK(G300)),
IFERROR(VLOOKUP(G300, Crops!$A$3:$B$616, 2, FALSE),
IFERROR(VLOOKUP(G300, Trees!$A$3:$B$615, 2, FALSE),
IFERROR(VLOOKUP(G300, Animals!$A$3:$B$616, 2, FALSE),
IFERROR(VLOOKUP(G300, Gear!$A$3:$B$614, 2, FALSE),
IFERROR(VLOOKUP(G300, Workshop!$A$3:$B$604, 2, FALSE), 0))))) &lt; H300),
AND(NOT(ISBLANK(J300)),
IFERROR(VLOOKUP(J300, Crops!$A$3:$B$616, 2, FALSE),
IFERROR(VLOOKUP(J300, Trees!$A$3:$B$615, 2, FALSE),
IFERROR(VLOOKUP(J300, Animals!$A$3:$B$616, 2, FALSE),
IFERROR(VLOOKUP(J300, Gear!$A$3:$B$614, 2, FALSE),
IFERROR(VLOOKUP(J300, Workshop!$A$3:$B$604, 2, FALSE), 0))))) &lt; K300),
AND(NOT(ISBLANK(M300)),
IFERROR(VLOOKUP(M300, Crops!$A$3:$B$616, 2, FALSE),
IFERROR(VLOOKUP(M300, Trees!$A$3:$B$615, 2, FALSE),
IFERROR(VLOOKUP(M300, Animals!$A$3:$B$616, 2, FALSE),
IFERROR(VLOOKUP(M300, Gear!$A$3:$B$614, 2, FALSE),
IFERROR(VLOOKUP(M300, Workshop!$A$3:$B$604, 2, FALSE), 0))))) &lt; N300)), "X", "")</f>
        <v/>
      </c>
    </row>
    <row r="301" spans="2:19" x14ac:dyDescent="0.25">
      <c r="B301">
        <v>0</v>
      </c>
      <c r="C301">
        <f t="shared" si="41"/>
        <v>12</v>
      </c>
      <c r="D301">
        <f>SUMIF(Animals!G$3:G$616, A301, Animals!F$3:F$616)
+SUMIF(Gear!G$3:G$614, A301, Gear!F$3:F$614)
+SUMIF(Gear!H$3:H$614, A301, Gear!F$3:F$614)
+SUMIF(Gear!I$3:I$614, A301, Gear!F$3:F$614)
+SUMIF(Workshop!G$3:G$603, A301, Workshop!I$3:I$603)
+SUMIF(Workshop!J$3:J$603, A301, Workshop!L$3:L$603)
+SUMIF(Workshop!M$3:M$603, A301, Workshop!O$3:O$603)
+SUMIF(Workshop!P$3:P$603, A301, Workshop!R$3:R$603)
+SUMIF(Fish!G$3:G$616, A301, Fish!I$3:I$616)
+SUMIF(Fish!J$3:J$616, A301, Fish!L$3:L$616)</f>
        <v>0</v>
      </c>
      <c r="E301">
        <f t="shared" si="42"/>
        <v>12</v>
      </c>
      <c r="F301">
        <f t="shared" si="43"/>
        <v>12</v>
      </c>
      <c r="I301">
        <f t="shared" si="44"/>
        <v>0</v>
      </c>
      <c r="L301">
        <f t="shared" si="45"/>
        <v>0</v>
      </c>
      <c r="O301">
        <f t="shared" si="46"/>
        <v>0</v>
      </c>
      <c r="R301">
        <f t="shared" si="47"/>
        <v>0</v>
      </c>
      <c r="S301" t="str">
        <f>IF(OR(
AND(NOT(ISBLANK(G301)),
IFERROR(VLOOKUP(G301, Crops!$A$3:$B$616, 2, FALSE),
IFERROR(VLOOKUP(G301, Trees!$A$3:$B$615, 2, FALSE),
IFERROR(VLOOKUP(G301, Animals!$A$3:$B$616, 2, FALSE),
IFERROR(VLOOKUP(G301, Gear!$A$3:$B$614, 2, FALSE),
IFERROR(VLOOKUP(G301, Workshop!$A$3:$B$604, 2, FALSE), 0))))) &lt; H301),
AND(NOT(ISBLANK(J301)),
IFERROR(VLOOKUP(J301, Crops!$A$3:$B$616, 2, FALSE),
IFERROR(VLOOKUP(J301, Trees!$A$3:$B$615, 2, FALSE),
IFERROR(VLOOKUP(J301, Animals!$A$3:$B$616, 2, FALSE),
IFERROR(VLOOKUP(J301, Gear!$A$3:$B$614, 2, FALSE),
IFERROR(VLOOKUP(J301, Workshop!$A$3:$B$604, 2, FALSE), 0))))) &lt; K301),
AND(NOT(ISBLANK(M301)),
IFERROR(VLOOKUP(M301, Crops!$A$3:$B$616, 2, FALSE),
IFERROR(VLOOKUP(M301, Trees!$A$3:$B$615, 2, FALSE),
IFERROR(VLOOKUP(M301, Animals!$A$3:$B$616, 2, FALSE),
IFERROR(VLOOKUP(M301, Gear!$A$3:$B$614, 2, FALSE),
IFERROR(VLOOKUP(M301, Workshop!$A$3:$B$604, 2, FALSE), 0))))) &lt; N301)), "X", "")</f>
        <v/>
      </c>
    </row>
    <row r="302" spans="2:19" x14ac:dyDescent="0.25">
      <c r="B302">
        <v>0</v>
      </c>
      <c r="C302">
        <f t="shared" si="41"/>
        <v>12</v>
      </c>
      <c r="D302">
        <f>SUMIF(Animals!G$3:G$616, A302, Animals!F$3:F$616)
+SUMIF(Gear!G$3:G$614, A302, Gear!F$3:F$614)
+SUMIF(Gear!H$3:H$614, A302, Gear!F$3:F$614)
+SUMIF(Gear!I$3:I$614, A302, Gear!F$3:F$614)
+SUMIF(Workshop!G$3:G$603, A302, Workshop!I$3:I$603)
+SUMIF(Workshop!J$3:J$603, A302, Workshop!L$3:L$603)
+SUMIF(Workshop!M$3:M$603, A302, Workshop!O$3:O$603)
+SUMIF(Workshop!P$3:P$603, A302, Workshop!R$3:R$603)
+SUMIF(Fish!G$3:G$616, A302, Fish!I$3:I$616)
+SUMIF(Fish!J$3:J$616, A302, Fish!L$3:L$616)</f>
        <v>0</v>
      </c>
      <c r="E302">
        <f t="shared" si="42"/>
        <v>12</v>
      </c>
      <c r="F302">
        <f t="shared" si="43"/>
        <v>12</v>
      </c>
      <c r="I302">
        <f t="shared" si="44"/>
        <v>0</v>
      </c>
      <c r="L302">
        <f t="shared" si="45"/>
        <v>0</v>
      </c>
      <c r="O302">
        <f t="shared" si="46"/>
        <v>0</v>
      </c>
      <c r="R302">
        <f t="shared" si="47"/>
        <v>0</v>
      </c>
      <c r="S302" t="str">
        <f>IF(OR(
AND(NOT(ISBLANK(G302)),
IFERROR(VLOOKUP(G302, Crops!$A$3:$B$616, 2, FALSE),
IFERROR(VLOOKUP(G302, Trees!$A$3:$B$615, 2, FALSE),
IFERROR(VLOOKUP(G302, Animals!$A$3:$B$616, 2, FALSE),
IFERROR(VLOOKUP(G302, Gear!$A$3:$B$614, 2, FALSE),
IFERROR(VLOOKUP(G302, Workshop!$A$3:$B$604, 2, FALSE), 0))))) &lt; H302),
AND(NOT(ISBLANK(J302)),
IFERROR(VLOOKUP(J302, Crops!$A$3:$B$616, 2, FALSE),
IFERROR(VLOOKUP(J302, Trees!$A$3:$B$615, 2, FALSE),
IFERROR(VLOOKUP(J302, Animals!$A$3:$B$616, 2, FALSE),
IFERROR(VLOOKUP(J302, Gear!$A$3:$B$614, 2, FALSE),
IFERROR(VLOOKUP(J302, Workshop!$A$3:$B$604, 2, FALSE), 0))))) &lt; K302),
AND(NOT(ISBLANK(M302)),
IFERROR(VLOOKUP(M302, Crops!$A$3:$B$616, 2, FALSE),
IFERROR(VLOOKUP(M302, Trees!$A$3:$B$615, 2, FALSE),
IFERROR(VLOOKUP(M302, Animals!$A$3:$B$616, 2, FALSE),
IFERROR(VLOOKUP(M302, Gear!$A$3:$B$614, 2, FALSE),
IFERROR(VLOOKUP(M302, Workshop!$A$3:$B$604, 2, FALSE), 0))))) &lt; N302)), "X", "")</f>
        <v/>
      </c>
    </row>
    <row r="303" spans="2:19" x14ac:dyDescent="0.25">
      <c r="B303">
        <v>0</v>
      </c>
      <c r="C303">
        <f t="shared" si="41"/>
        <v>12</v>
      </c>
      <c r="D303">
        <f>SUMIF(Animals!G$3:G$616, A303, Animals!F$3:F$616)
+SUMIF(Gear!G$3:G$614, A303, Gear!F$3:F$614)
+SUMIF(Gear!H$3:H$614, A303, Gear!F$3:F$614)
+SUMIF(Gear!I$3:I$614, A303, Gear!F$3:F$614)
+SUMIF(Workshop!G$3:G$603, A303, Workshop!I$3:I$603)
+SUMIF(Workshop!J$3:J$603, A303, Workshop!L$3:L$603)
+SUMIF(Workshop!M$3:M$603, A303, Workshop!O$3:O$603)
+SUMIF(Workshop!P$3:P$603, A303, Workshop!R$3:R$603)
+SUMIF(Fish!G$3:G$616, A303, Fish!I$3:I$616)
+SUMIF(Fish!J$3:J$616, A303, Fish!L$3:L$616)</f>
        <v>0</v>
      </c>
      <c r="E303">
        <f t="shared" si="42"/>
        <v>12</v>
      </c>
      <c r="F303">
        <f t="shared" si="43"/>
        <v>12</v>
      </c>
      <c r="I303">
        <f t="shared" si="44"/>
        <v>0</v>
      </c>
      <c r="L303">
        <f t="shared" si="45"/>
        <v>0</v>
      </c>
      <c r="O303">
        <f t="shared" si="46"/>
        <v>0</v>
      </c>
      <c r="R303">
        <f t="shared" si="47"/>
        <v>0</v>
      </c>
      <c r="S303" t="str">
        <f>IF(OR(
AND(NOT(ISBLANK(G303)),
IFERROR(VLOOKUP(G303, Crops!$A$3:$B$616, 2, FALSE),
IFERROR(VLOOKUP(G303, Trees!$A$3:$B$615, 2, FALSE),
IFERROR(VLOOKUP(G303, Animals!$A$3:$B$616, 2, FALSE),
IFERROR(VLOOKUP(G303, Gear!$A$3:$B$614, 2, FALSE),
IFERROR(VLOOKUP(G303, Workshop!$A$3:$B$604, 2, FALSE), 0))))) &lt; H303),
AND(NOT(ISBLANK(J303)),
IFERROR(VLOOKUP(J303, Crops!$A$3:$B$616, 2, FALSE),
IFERROR(VLOOKUP(J303, Trees!$A$3:$B$615, 2, FALSE),
IFERROR(VLOOKUP(J303, Animals!$A$3:$B$616, 2, FALSE),
IFERROR(VLOOKUP(J303, Gear!$A$3:$B$614, 2, FALSE),
IFERROR(VLOOKUP(J303, Workshop!$A$3:$B$604, 2, FALSE), 0))))) &lt; K303),
AND(NOT(ISBLANK(M303)),
IFERROR(VLOOKUP(M303, Crops!$A$3:$B$616, 2, FALSE),
IFERROR(VLOOKUP(M303, Trees!$A$3:$B$615, 2, FALSE),
IFERROR(VLOOKUP(M303, Animals!$A$3:$B$616, 2, FALSE),
IFERROR(VLOOKUP(M303, Gear!$A$3:$B$614, 2, FALSE),
IFERROR(VLOOKUP(M303, Workshop!$A$3:$B$604, 2, FALSE), 0))))) &lt; N303)), "X", "")</f>
        <v/>
      </c>
    </row>
    <row r="304" spans="2:19" x14ac:dyDescent="0.25">
      <c r="B304">
        <v>0</v>
      </c>
      <c r="C304">
        <f t="shared" si="41"/>
        <v>12</v>
      </c>
      <c r="D304">
        <f>SUMIF(Animals!G$3:G$616, A304, Animals!F$3:F$616)
+SUMIF(Gear!G$3:G$614, A304, Gear!F$3:F$614)
+SUMIF(Gear!H$3:H$614, A304, Gear!F$3:F$614)
+SUMIF(Gear!I$3:I$614, A304, Gear!F$3:F$614)
+SUMIF(Workshop!G$3:G$603, A304, Workshop!I$3:I$603)
+SUMIF(Workshop!J$3:J$603, A304, Workshop!L$3:L$603)
+SUMIF(Workshop!M$3:M$603, A304, Workshop!O$3:O$603)
+SUMIF(Workshop!P$3:P$603, A304, Workshop!R$3:R$603)
+SUMIF(Fish!G$3:G$616, A304, Fish!I$3:I$616)
+SUMIF(Fish!J$3:J$616, A304, Fish!L$3:L$616)</f>
        <v>0</v>
      </c>
      <c r="E304">
        <f t="shared" si="42"/>
        <v>12</v>
      </c>
      <c r="F304">
        <f t="shared" si="43"/>
        <v>12</v>
      </c>
      <c r="I304">
        <f t="shared" si="44"/>
        <v>0</v>
      </c>
      <c r="L304">
        <f t="shared" si="45"/>
        <v>0</v>
      </c>
      <c r="O304">
        <f t="shared" si="46"/>
        <v>0</v>
      </c>
      <c r="R304">
        <f t="shared" si="47"/>
        <v>0</v>
      </c>
      <c r="S304" t="str">
        <f>IF(OR(
AND(NOT(ISBLANK(G304)),
IFERROR(VLOOKUP(G304, Crops!$A$3:$B$616, 2, FALSE),
IFERROR(VLOOKUP(G304, Trees!$A$3:$B$615, 2, FALSE),
IFERROR(VLOOKUP(G304, Animals!$A$3:$B$616, 2, FALSE),
IFERROR(VLOOKUP(G304, Gear!$A$3:$B$614, 2, FALSE),
IFERROR(VLOOKUP(G304, Workshop!$A$3:$B$604, 2, FALSE), 0))))) &lt; H304),
AND(NOT(ISBLANK(J304)),
IFERROR(VLOOKUP(J304, Crops!$A$3:$B$616, 2, FALSE),
IFERROR(VLOOKUP(J304, Trees!$A$3:$B$615, 2, FALSE),
IFERROR(VLOOKUP(J304, Animals!$A$3:$B$616, 2, FALSE),
IFERROR(VLOOKUP(J304, Gear!$A$3:$B$614, 2, FALSE),
IFERROR(VLOOKUP(J304, Workshop!$A$3:$B$604, 2, FALSE), 0))))) &lt; K304),
AND(NOT(ISBLANK(M304)),
IFERROR(VLOOKUP(M304, Crops!$A$3:$B$616, 2, FALSE),
IFERROR(VLOOKUP(M304, Trees!$A$3:$B$615, 2, FALSE),
IFERROR(VLOOKUP(M304, Animals!$A$3:$B$616, 2, FALSE),
IFERROR(VLOOKUP(M304, Gear!$A$3:$B$614, 2, FALSE),
IFERROR(VLOOKUP(M304, Workshop!$A$3:$B$604, 2, FALSE), 0))))) &lt; N304)), "X", "")</f>
        <v/>
      </c>
    </row>
    <row r="305" spans="2:19" x14ac:dyDescent="0.25">
      <c r="B305">
        <v>0</v>
      </c>
      <c r="C305">
        <f t="shared" si="41"/>
        <v>12</v>
      </c>
      <c r="D305">
        <f>SUMIF(Animals!G$3:G$616, A305, Animals!F$3:F$616)
+SUMIF(Gear!G$3:G$614, A305, Gear!F$3:F$614)
+SUMIF(Gear!H$3:H$614, A305, Gear!F$3:F$614)
+SUMIF(Gear!I$3:I$614, A305, Gear!F$3:F$614)
+SUMIF(Workshop!G$3:G$603, A305, Workshop!I$3:I$603)
+SUMIF(Workshop!J$3:J$603, A305, Workshop!L$3:L$603)
+SUMIF(Workshop!M$3:M$603, A305, Workshop!O$3:O$603)
+SUMIF(Workshop!P$3:P$603, A305, Workshop!R$3:R$603)
+SUMIF(Fish!G$3:G$616, A305, Fish!I$3:I$616)
+SUMIF(Fish!J$3:J$616, A305, Fish!L$3:L$616)</f>
        <v>0</v>
      </c>
      <c r="E305">
        <f t="shared" si="42"/>
        <v>12</v>
      </c>
      <c r="F305">
        <f t="shared" si="43"/>
        <v>12</v>
      </c>
      <c r="I305">
        <f t="shared" si="44"/>
        <v>0</v>
      </c>
      <c r="L305">
        <f t="shared" si="45"/>
        <v>0</v>
      </c>
      <c r="O305">
        <f t="shared" si="46"/>
        <v>0</v>
      </c>
      <c r="R305">
        <f t="shared" si="47"/>
        <v>0</v>
      </c>
      <c r="S305" t="str">
        <f>IF(OR(
AND(NOT(ISBLANK(G305)),
IFERROR(VLOOKUP(G305, Crops!$A$3:$B$616, 2, FALSE),
IFERROR(VLOOKUP(G305, Trees!$A$3:$B$615, 2, FALSE),
IFERROR(VLOOKUP(G305, Animals!$A$3:$B$616, 2, FALSE),
IFERROR(VLOOKUP(G305, Gear!$A$3:$B$614, 2, FALSE),
IFERROR(VLOOKUP(G305, Workshop!$A$3:$B$604, 2, FALSE), 0))))) &lt; H305),
AND(NOT(ISBLANK(J305)),
IFERROR(VLOOKUP(J305, Crops!$A$3:$B$616, 2, FALSE),
IFERROR(VLOOKUP(J305, Trees!$A$3:$B$615, 2, FALSE),
IFERROR(VLOOKUP(J305, Animals!$A$3:$B$616, 2, FALSE),
IFERROR(VLOOKUP(J305, Gear!$A$3:$B$614, 2, FALSE),
IFERROR(VLOOKUP(J305, Workshop!$A$3:$B$604, 2, FALSE), 0))))) &lt; K305),
AND(NOT(ISBLANK(M305)),
IFERROR(VLOOKUP(M305, Crops!$A$3:$B$616, 2, FALSE),
IFERROR(VLOOKUP(M305, Trees!$A$3:$B$615, 2, FALSE),
IFERROR(VLOOKUP(M305, Animals!$A$3:$B$616, 2, FALSE),
IFERROR(VLOOKUP(M305, Gear!$A$3:$B$614, 2, FALSE),
IFERROR(VLOOKUP(M305, Workshop!$A$3:$B$604, 2, FALSE), 0))))) &lt; N305)), "X", "")</f>
        <v/>
      </c>
    </row>
    <row r="306" spans="2:19" x14ac:dyDescent="0.25">
      <c r="B306">
        <v>0</v>
      </c>
      <c r="C306">
        <f t="shared" si="41"/>
        <v>12</v>
      </c>
      <c r="D306">
        <f>SUMIF(Animals!G$3:G$616, A306, Animals!F$3:F$616)
+SUMIF(Gear!G$3:G$614, A306, Gear!F$3:F$614)
+SUMIF(Gear!H$3:H$614, A306, Gear!F$3:F$614)
+SUMIF(Gear!I$3:I$614, A306, Gear!F$3:F$614)
+SUMIF(Workshop!G$3:G$603, A306, Workshop!I$3:I$603)
+SUMIF(Workshop!J$3:J$603, A306, Workshop!L$3:L$603)
+SUMIF(Workshop!M$3:M$603, A306, Workshop!O$3:O$603)
+SUMIF(Workshop!P$3:P$603, A306, Workshop!R$3:R$603)
+SUMIF(Fish!G$3:G$616, A306, Fish!I$3:I$616)
+SUMIF(Fish!J$3:J$616, A306, Fish!L$3:L$616)</f>
        <v>0</v>
      </c>
      <c r="E306">
        <f t="shared" si="42"/>
        <v>12</v>
      </c>
      <c r="F306">
        <f t="shared" si="43"/>
        <v>12</v>
      </c>
      <c r="I306">
        <f t="shared" si="44"/>
        <v>0</v>
      </c>
      <c r="L306">
        <f t="shared" si="45"/>
        <v>0</v>
      </c>
      <c r="O306">
        <f t="shared" si="46"/>
        <v>0</v>
      </c>
      <c r="R306">
        <f t="shared" si="47"/>
        <v>0</v>
      </c>
      <c r="S306" t="str">
        <f>IF(OR(
AND(NOT(ISBLANK(G306)),
IFERROR(VLOOKUP(G306, Crops!$A$3:$B$616, 2, FALSE),
IFERROR(VLOOKUP(G306, Trees!$A$3:$B$615, 2, FALSE),
IFERROR(VLOOKUP(G306, Animals!$A$3:$B$616, 2, FALSE),
IFERROR(VLOOKUP(G306, Gear!$A$3:$B$614, 2, FALSE),
IFERROR(VLOOKUP(G306, Workshop!$A$3:$B$604, 2, FALSE), 0))))) &lt; H306),
AND(NOT(ISBLANK(J306)),
IFERROR(VLOOKUP(J306, Crops!$A$3:$B$616, 2, FALSE),
IFERROR(VLOOKUP(J306, Trees!$A$3:$B$615, 2, FALSE),
IFERROR(VLOOKUP(J306, Animals!$A$3:$B$616, 2, FALSE),
IFERROR(VLOOKUP(J306, Gear!$A$3:$B$614, 2, FALSE),
IFERROR(VLOOKUP(J306, Workshop!$A$3:$B$604, 2, FALSE), 0))))) &lt; K306),
AND(NOT(ISBLANK(M306)),
IFERROR(VLOOKUP(M306, Crops!$A$3:$B$616, 2, FALSE),
IFERROR(VLOOKUP(M306, Trees!$A$3:$B$615, 2, FALSE),
IFERROR(VLOOKUP(M306, Animals!$A$3:$B$616, 2, FALSE),
IFERROR(VLOOKUP(M306, Gear!$A$3:$B$614, 2, FALSE),
IFERROR(VLOOKUP(M306, Workshop!$A$3:$B$604, 2, FALSE), 0))))) &lt; N306)), "X", "")</f>
        <v/>
      </c>
    </row>
    <row r="307" spans="2:19" x14ac:dyDescent="0.25">
      <c r="B307">
        <v>0</v>
      </c>
      <c r="C307">
        <f t="shared" si="41"/>
        <v>12</v>
      </c>
      <c r="D307">
        <f>SUMIF(Animals!G$3:G$616, A307, Animals!F$3:F$616)
+SUMIF(Gear!G$3:G$614, A307, Gear!F$3:F$614)
+SUMIF(Gear!H$3:H$614, A307, Gear!F$3:F$614)
+SUMIF(Gear!I$3:I$614, A307, Gear!F$3:F$614)
+SUMIF(Workshop!G$3:G$603, A307, Workshop!I$3:I$603)
+SUMIF(Workshop!J$3:J$603, A307, Workshop!L$3:L$603)
+SUMIF(Workshop!M$3:M$603, A307, Workshop!O$3:O$603)
+SUMIF(Workshop!P$3:P$603, A307, Workshop!R$3:R$603)
+SUMIF(Fish!G$3:G$616, A307, Fish!I$3:I$616)
+SUMIF(Fish!J$3:J$616, A307, Fish!L$3:L$616)</f>
        <v>0</v>
      </c>
      <c r="E307">
        <f t="shared" si="42"/>
        <v>12</v>
      </c>
      <c r="F307">
        <f t="shared" si="43"/>
        <v>12</v>
      </c>
      <c r="I307">
        <f t="shared" si="44"/>
        <v>0</v>
      </c>
      <c r="L307">
        <f t="shared" si="45"/>
        <v>0</v>
      </c>
      <c r="O307">
        <f t="shared" si="46"/>
        <v>0</v>
      </c>
      <c r="R307">
        <f t="shared" si="47"/>
        <v>0</v>
      </c>
      <c r="S307" t="str">
        <f>IF(OR(
AND(NOT(ISBLANK(G307)),
IFERROR(VLOOKUP(G307, Crops!$A$3:$B$616, 2, FALSE),
IFERROR(VLOOKUP(G307, Trees!$A$3:$B$615, 2, FALSE),
IFERROR(VLOOKUP(G307, Animals!$A$3:$B$616, 2, FALSE),
IFERROR(VLOOKUP(G307, Gear!$A$3:$B$614, 2, FALSE),
IFERROR(VLOOKUP(G307, Workshop!$A$3:$B$604, 2, FALSE), 0))))) &lt; H307),
AND(NOT(ISBLANK(J307)),
IFERROR(VLOOKUP(J307, Crops!$A$3:$B$616, 2, FALSE),
IFERROR(VLOOKUP(J307, Trees!$A$3:$B$615, 2, FALSE),
IFERROR(VLOOKUP(J307, Animals!$A$3:$B$616, 2, FALSE),
IFERROR(VLOOKUP(J307, Gear!$A$3:$B$614, 2, FALSE),
IFERROR(VLOOKUP(J307, Workshop!$A$3:$B$604, 2, FALSE), 0))))) &lt; K307),
AND(NOT(ISBLANK(M307)),
IFERROR(VLOOKUP(M307, Crops!$A$3:$B$616, 2, FALSE),
IFERROR(VLOOKUP(M307, Trees!$A$3:$B$615, 2, FALSE),
IFERROR(VLOOKUP(M307, Animals!$A$3:$B$616, 2, FALSE),
IFERROR(VLOOKUP(M307, Gear!$A$3:$B$614, 2, FALSE),
IFERROR(VLOOKUP(M307, Workshop!$A$3:$B$604, 2, FALSE), 0))))) &lt; N307)), "X", "")</f>
        <v/>
      </c>
    </row>
    <row r="308" spans="2:19" x14ac:dyDescent="0.25">
      <c r="B308">
        <v>0</v>
      </c>
      <c r="C308">
        <f t="shared" si="41"/>
        <v>12</v>
      </c>
      <c r="D308">
        <f>SUMIF(Animals!G$3:G$616, A308, Animals!F$3:F$616)
+SUMIF(Gear!G$3:G$614, A308, Gear!F$3:F$614)
+SUMIF(Gear!H$3:H$614, A308, Gear!F$3:F$614)
+SUMIF(Gear!I$3:I$614, A308, Gear!F$3:F$614)
+SUMIF(Workshop!G$3:G$603, A308, Workshop!I$3:I$603)
+SUMIF(Workshop!J$3:J$603, A308, Workshop!L$3:L$603)
+SUMIF(Workshop!M$3:M$603, A308, Workshop!O$3:O$603)
+SUMIF(Workshop!P$3:P$603, A308, Workshop!R$3:R$603)
+SUMIF(Fish!G$3:G$616, A308, Fish!I$3:I$616)
+SUMIF(Fish!J$3:J$616, A308, Fish!L$3:L$616)</f>
        <v>0</v>
      </c>
      <c r="E308">
        <f t="shared" si="42"/>
        <v>12</v>
      </c>
      <c r="F308">
        <f t="shared" si="43"/>
        <v>12</v>
      </c>
      <c r="I308">
        <f t="shared" si="44"/>
        <v>0</v>
      </c>
      <c r="L308">
        <f t="shared" si="45"/>
        <v>0</v>
      </c>
      <c r="O308">
        <f t="shared" si="46"/>
        <v>0</v>
      </c>
      <c r="R308">
        <f t="shared" si="47"/>
        <v>0</v>
      </c>
      <c r="S308" t="str">
        <f>IF(OR(
AND(NOT(ISBLANK(G308)),
IFERROR(VLOOKUP(G308, Crops!$A$3:$B$616, 2, FALSE),
IFERROR(VLOOKUP(G308, Trees!$A$3:$B$615, 2, FALSE),
IFERROR(VLOOKUP(G308, Animals!$A$3:$B$616, 2, FALSE),
IFERROR(VLOOKUP(G308, Gear!$A$3:$B$614, 2, FALSE),
IFERROR(VLOOKUP(G308, Workshop!$A$3:$B$604, 2, FALSE), 0))))) &lt; H308),
AND(NOT(ISBLANK(J308)),
IFERROR(VLOOKUP(J308, Crops!$A$3:$B$616, 2, FALSE),
IFERROR(VLOOKUP(J308, Trees!$A$3:$B$615, 2, FALSE),
IFERROR(VLOOKUP(J308, Animals!$A$3:$B$616, 2, FALSE),
IFERROR(VLOOKUP(J308, Gear!$A$3:$B$614, 2, FALSE),
IFERROR(VLOOKUP(J308, Workshop!$A$3:$B$604, 2, FALSE), 0))))) &lt; K308),
AND(NOT(ISBLANK(M308)),
IFERROR(VLOOKUP(M308, Crops!$A$3:$B$616, 2, FALSE),
IFERROR(VLOOKUP(M308, Trees!$A$3:$B$615, 2, FALSE),
IFERROR(VLOOKUP(M308, Animals!$A$3:$B$616, 2, FALSE),
IFERROR(VLOOKUP(M308, Gear!$A$3:$B$614, 2, FALSE),
IFERROR(VLOOKUP(M308, Workshop!$A$3:$B$604, 2, FALSE), 0))))) &lt; N308)), "X", "")</f>
        <v/>
      </c>
    </row>
    <row r="309" spans="2:19" x14ac:dyDescent="0.25">
      <c r="B309">
        <v>0</v>
      </c>
      <c r="C309">
        <f t="shared" ref="C309:C372" si="48">$G$1</f>
        <v>12</v>
      </c>
      <c r="D309">
        <f>SUMIF(Animals!G$3:G$616, A309, Animals!F$3:F$616)
+SUMIF(Gear!G$3:G$614, A309, Gear!F$3:F$614)
+SUMIF(Gear!H$3:H$614, A309, Gear!F$3:F$614)
+SUMIF(Gear!I$3:I$614, A309, Gear!F$3:F$614)
+SUMIF(Workshop!G$3:G$603, A309, Workshop!I$3:I$603)
+SUMIF(Workshop!J$3:J$603, A309, Workshop!L$3:L$603)
+SUMIF(Workshop!M$3:M$603, A309, Workshop!O$3:O$603)
+SUMIF(Workshop!P$3:P$603, A309, Workshop!R$3:R$603)
+SUMIF(Fish!G$3:G$616, A309, Fish!I$3:I$616)
+SUMIF(Fish!J$3:J$616, A309, Fish!L$3:L$616)</f>
        <v>0</v>
      </c>
      <c r="E309">
        <f t="shared" ref="E309:E372" si="49">SUM(C309:D309)</f>
        <v>12</v>
      </c>
      <c r="F309">
        <f t="shared" si="43"/>
        <v>12</v>
      </c>
      <c r="I309">
        <f t="shared" si="44"/>
        <v>0</v>
      </c>
      <c r="L309">
        <f t="shared" si="45"/>
        <v>0</v>
      </c>
      <c r="O309">
        <f t="shared" si="46"/>
        <v>0</v>
      </c>
      <c r="R309">
        <f t="shared" si="47"/>
        <v>0</v>
      </c>
      <c r="S309" t="str">
        <f>IF(OR(
AND(NOT(ISBLANK(G309)),
IFERROR(VLOOKUP(G309, Crops!$A$3:$B$616, 2, FALSE),
IFERROR(VLOOKUP(G309, Trees!$A$3:$B$615, 2, FALSE),
IFERROR(VLOOKUP(G309, Animals!$A$3:$B$616, 2, FALSE),
IFERROR(VLOOKUP(G309, Gear!$A$3:$B$614, 2, FALSE),
IFERROR(VLOOKUP(G309, Workshop!$A$3:$B$604, 2, FALSE), 0))))) &lt; H309),
AND(NOT(ISBLANK(J309)),
IFERROR(VLOOKUP(J309, Crops!$A$3:$B$616, 2, FALSE),
IFERROR(VLOOKUP(J309, Trees!$A$3:$B$615, 2, FALSE),
IFERROR(VLOOKUP(J309, Animals!$A$3:$B$616, 2, FALSE),
IFERROR(VLOOKUP(J309, Gear!$A$3:$B$614, 2, FALSE),
IFERROR(VLOOKUP(J309, Workshop!$A$3:$B$604, 2, FALSE), 0))))) &lt; K309),
AND(NOT(ISBLANK(M309)),
IFERROR(VLOOKUP(M309, Crops!$A$3:$B$616, 2, FALSE),
IFERROR(VLOOKUP(M309, Trees!$A$3:$B$615, 2, FALSE),
IFERROR(VLOOKUP(M309, Animals!$A$3:$B$616, 2, FALSE),
IFERROR(VLOOKUP(M309, Gear!$A$3:$B$614, 2, FALSE),
IFERROR(VLOOKUP(M309, Workshop!$A$3:$B$604, 2, FALSE), 0))))) &lt; N309)), "X", "")</f>
        <v/>
      </c>
    </row>
    <row r="310" spans="2:19" x14ac:dyDescent="0.25">
      <c r="B310">
        <v>0</v>
      </c>
      <c r="C310">
        <f t="shared" si="48"/>
        <v>12</v>
      </c>
      <c r="D310">
        <f>SUMIF(Animals!G$3:G$616, A310, Animals!F$3:F$616)
+SUMIF(Gear!G$3:G$614, A310, Gear!F$3:F$614)
+SUMIF(Gear!H$3:H$614, A310, Gear!F$3:F$614)
+SUMIF(Gear!I$3:I$614, A310, Gear!F$3:F$614)
+SUMIF(Workshop!G$3:G$603, A310, Workshop!I$3:I$603)
+SUMIF(Workshop!J$3:J$603, A310, Workshop!L$3:L$603)
+SUMIF(Workshop!M$3:M$603, A310, Workshop!O$3:O$603)
+SUMIF(Workshop!P$3:P$603, A310, Workshop!R$3:R$603)
+SUMIF(Fish!G$3:G$616, A310, Fish!I$3:I$616)
+SUMIF(Fish!J$3:J$616, A310, Fish!L$3:L$616)</f>
        <v>0</v>
      </c>
      <c r="E310">
        <f t="shared" si="49"/>
        <v>12</v>
      </c>
      <c r="F310">
        <f t="shared" si="43"/>
        <v>12</v>
      </c>
      <c r="I310">
        <f t="shared" si="44"/>
        <v>0</v>
      </c>
      <c r="L310">
        <f t="shared" si="45"/>
        <v>0</v>
      </c>
      <c r="O310">
        <f t="shared" si="46"/>
        <v>0</v>
      </c>
      <c r="R310">
        <f t="shared" si="47"/>
        <v>0</v>
      </c>
      <c r="S310" t="str">
        <f>IF(OR(
AND(NOT(ISBLANK(G310)),
IFERROR(VLOOKUP(G310, Crops!$A$3:$B$616, 2, FALSE),
IFERROR(VLOOKUP(G310, Trees!$A$3:$B$615, 2, FALSE),
IFERROR(VLOOKUP(G310, Animals!$A$3:$B$616, 2, FALSE),
IFERROR(VLOOKUP(G310, Gear!$A$3:$B$614, 2, FALSE),
IFERROR(VLOOKUP(G310, Workshop!$A$3:$B$604, 2, FALSE), 0))))) &lt; H310),
AND(NOT(ISBLANK(J310)),
IFERROR(VLOOKUP(J310, Crops!$A$3:$B$616, 2, FALSE),
IFERROR(VLOOKUP(J310, Trees!$A$3:$B$615, 2, FALSE),
IFERROR(VLOOKUP(J310, Animals!$A$3:$B$616, 2, FALSE),
IFERROR(VLOOKUP(J310, Gear!$A$3:$B$614, 2, FALSE),
IFERROR(VLOOKUP(J310, Workshop!$A$3:$B$604, 2, FALSE), 0))))) &lt; K310),
AND(NOT(ISBLANK(M310)),
IFERROR(VLOOKUP(M310, Crops!$A$3:$B$616, 2, FALSE),
IFERROR(VLOOKUP(M310, Trees!$A$3:$B$615, 2, FALSE),
IFERROR(VLOOKUP(M310, Animals!$A$3:$B$616, 2, FALSE),
IFERROR(VLOOKUP(M310, Gear!$A$3:$B$614, 2, FALSE),
IFERROR(VLOOKUP(M310, Workshop!$A$3:$B$604, 2, FALSE), 0))))) &lt; N310)), "X", "")</f>
        <v/>
      </c>
    </row>
    <row r="311" spans="2:19" x14ac:dyDescent="0.25">
      <c r="B311">
        <v>0</v>
      </c>
      <c r="C311">
        <f t="shared" si="48"/>
        <v>12</v>
      </c>
      <c r="D311">
        <f>SUMIF(Animals!G$3:G$616, A311, Animals!F$3:F$616)
+SUMIF(Gear!G$3:G$614, A311, Gear!F$3:F$614)
+SUMIF(Gear!H$3:H$614, A311, Gear!F$3:F$614)
+SUMIF(Gear!I$3:I$614, A311, Gear!F$3:F$614)
+SUMIF(Workshop!G$3:G$603, A311, Workshop!I$3:I$603)
+SUMIF(Workshop!J$3:J$603, A311, Workshop!L$3:L$603)
+SUMIF(Workshop!M$3:M$603, A311, Workshop!O$3:O$603)
+SUMIF(Workshop!P$3:P$603, A311, Workshop!R$3:R$603)
+SUMIF(Fish!G$3:G$616, A311, Fish!I$3:I$616)
+SUMIF(Fish!J$3:J$616, A311, Fish!L$3:L$616)</f>
        <v>0</v>
      </c>
      <c r="E311">
        <f t="shared" si="49"/>
        <v>12</v>
      </c>
      <c r="F311">
        <f t="shared" ref="F311:F374" si="50">MAX(0, E311-B311)</f>
        <v>12</v>
      </c>
      <c r="I311">
        <f t="shared" ref="I311:I374" si="51">H311*F311</f>
        <v>0</v>
      </c>
      <c r="L311">
        <f t="shared" ref="L311:L374" si="52">F311*K311</f>
        <v>0</v>
      </c>
      <c r="O311">
        <f t="shared" ref="O311:O374" si="53">F311*N311</f>
        <v>0</v>
      </c>
      <c r="R311">
        <f t="shared" si="47"/>
        <v>0</v>
      </c>
      <c r="S311" t="str">
        <f>IF(OR(
AND(NOT(ISBLANK(G311)),
IFERROR(VLOOKUP(G311, Crops!$A$3:$B$616, 2, FALSE),
IFERROR(VLOOKUP(G311, Trees!$A$3:$B$615, 2, FALSE),
IFERROR(VLOOKUP(G311, Animals!$A$3:$B$616, 2, FALSE),
IFERROR(VLOOKUP(G311, Gear!$A$3:$B$614, 2, FALSE),
IFERROR(VLOOKUP(G311, Workshop!$A$3:$B$604, 2, FALSE), 0))))) &lt; H311),
AND(NOT(ISBLANK(J311)),
IFERROR(VLOOKUP(J311, Crops!$A$3:$B$616, 2, FALSE),
IFERROR(VLOOKUP(J311, Trees!$A$3:$B$615, 2, FALSE),
IFERROR(VLOOKUP(J311, Animals!$A$3:$B$616, 2, FALSE),
IFERROR(VLOOKUP(J311, Gear!$A$3:$B$614, 2, FALSE),
IFERROR(VLOOKUP(J311, Workshop!$A$3:$B$604, 2, FALSE), 0))))) &lt; K311),
AND(NOT(ISBLANK(M311)),
IFERROR(VLOOKUP(M311, Crops!$A$3:$B$616, 2, FALSE),
IFERROR(VLOOKUP(M311, Trees!$A$3:$B$615, 2, FALSE),
IFERROR(VLOOKUP(M311, Animals!$A$3:$B$616, 2, FALSE),
IFERROR(VLOOKUP(M311, Gear!$A$3:$B$614, 2, FALSE),
IFERROR(VLOOKUP(M311, Workshop!$A$3:$B$604, 2, FALSE), 0))))) &lt; N311)), "X", "")</f>
        <v/>
      </c>
    </row>
    <row r="312" spans="2:19" x14ac:dyDescent="0.25">
      <c r="B312">
        <v>0</v>
      </c>
      <c r="C312">
        <f t="shared" si="48"/>
        <v>12</v>
      </c>
      <c r="D312">
        <f>SUMIF(Animals!G$3:G$616, A312, Animals!F$3:F$616)
+SUMIF(Gear!G$3:G$614, A312, Gear!F$3:F$614)
+SUMIF(Gear!H$3:H$614, A312, Gear!F$3:F$614)
+SUMIF(Gear!I$3:I$614, A312, Gear!F$3:F$614)
+SUMIF(Workshop!G$3:G$603, A312, Workshop!I$3:I$603)
+SUMIF(Workshop!J$3:J$603, A312, Workshop!L$3:L$603)
+SUMIF(Workshop!M$3:M$603, A312, Workshop!O$3:O$603)
+SUMIF(Workshop!P$3:P$603, A312, Workshop!R$3:R$603)
+SUMIF(Fish!G$3:G$616, A312, Fish!I$3:I$616)
+SUMIF(Fish!J$3:J$616, A312, Fish!L$3:L$616)</f>
        <v>0</v>
      </c>
      <c r="E312">
        <f t="shared" si="49"/>
        <v>12</v>
      </c>
      <c r="F312">
        <f t="shared" si="50"/>
        <v>12</v>
      </c>
      <c r="I312">
        <f t="shared" si="51"/>
        <v>0</v>
      </c>
      <c r="L312">
        <f t="shared" si="52"/>
        <v>0</v>
      </c>
      <c r="O312">
        <f t="shared" si="53"/>
        <v>0</v>
      </c>
      <c r="R312">
        <f t="shared" si="47"/>
        <v>0</v>
      </c>
      <c r="S312" t="str">
        <f>IF(OR(
AND(NOT(ISBLANK(G312)),
IFERROR(VLOOKUP(G312, Crops!$A$3:$B$616, 2, FALSE),
IFERROR(VLOOKUP(G312, Trees!$A$3:$B$615, 2, FALSE),
IFERROR(VLOOKUP(G312, Animals!$A$3:$B$616, 2, FALSE),
IFERROR(VLOOKUP(G312, Gear!$A$3:$B$614, 2, FALSE),
IFERROR(VLOOKUP(G312, Workshop!$A$3:$B$604, 2, FALSE), 0))))) &lt; H312),
AND(NOT(ISBLANK(J312)),
IFERROR(VLOOKUP(J312, Crops!$A$3:$B$616, 2, FALSE),
IFERROR(VLOOKUP(J312, Trees!$A$3:$B$615, 2, FALSE),
IFERROR(VLOOKUP(J312, Animals!$A$3:$B$616, 2, FALSE),
IFERROR(VLOOKUP(J312, Gear!$A$3:$B$614, 2, FALSE),
IFERROR(VLOOKUP(J312, Workshop!$A$3:$B$604, 2, FALSE), 0))))) &lt; K312),
AND(NOT(ISBLANK(M312)),
IFERROR(VLOOKUP(M312, Crops!$A$3:$B$616, 2, FALSE),
IFERROR(VLOOKUP(M312, Trees!$A$3:$B$615, 2, FALSE),
IFERROR(VLOOKUP(M312, Animals!$A$3:$B$616, 2, FALSE),
IFERROR(VLOOKUP(M312, Gear!$A$3:$B$614, 2, FALSE),
IFERROR(VLOOKUP(M312, Workshop!$A$3:$B$604, 2, FALSE), 0))))) &lt; N312)), "X", "")</f>
        <v/>
      </c>
    </row>
    <row r="313" spans="2:19" x14ac:dyDescent="0.25">
      <c r="B313">
        <v>0</v>
      </c>
      <c r="C313">
        <f t="shared" si="48"/>
        <v>12</v>
      </c>
      <c r="D313">
        <f>SUMIF(Animals!G$3:G$616, A313, Animals!F$3:F$616)
+SUMIF(Gear!G$3:G$614, A313, Gear!F$3:F$614)
+SUMIF(Gear!H$3:H$614, A313, Gear!F$3:F$614)
+SUMIF(Gear!I$3:I$614, A313, Gear!F$3:F$614)
+SUMIF(Workshop!G$3:G$603, A313, Workshop!I$3:I$603)
+SUMIF(Workshop!J$3:J$603, A313, Workshop!L$3:L$603)
+SUMIF(Workshop!M$3:M$603, A313, Workshop!O$3:O$603)
+SUMIF(Workshop!P$3:P$603, A313, Workshop!R$3:R$603)
+SUMIF(Fish!G$3:G$616, A313, Fish!I$3:I$616)
+SUMIF(Fish!J$3:J$616, A313, Fish!L$3:L$616)</f>
        <v>0</v>
      </c>
      <c r="E313">
        <f t="shared" si="49"/>
        <v>12</v>
      </c>
      <c r="F313">
        <f t="shared" si="50"/>
        <v>12</v>
      </c>
      <c r="I313">
        <f t="shared" si="51"/>
        <v>0</v>
      </c>
      <c r="L313">
        <f t="shared" si="52"/>
        <v>0</v>
      </c>
      <c r="O313">
        <f t="shared" si="53"/>
        <v>0</v>
      </c>
      <c r="R313">
        <f t="shared" si="47"/>
        <v>0</v>
      </c>
      <c r="S313" t="str">
        <f>IF(OR(
AND(NOT(ISBLANK(G313)),
IFERROR(VLOOKUP(G313, Crops!$A$3:$B$616, 2, FALSE),
IFERROR(VLOOKUP(G313, Trees!$A$3:$B$615, 2, FALSE),
IFERROR(VLOOKUP(G313, Animals!$A$3:$B$616, 2, FALSE),
IFERROR(VLOOKUP(G313, Gear!$A$3:$B$614, 2, FALSE),
IFERROR(VLOOKUP(G313, Workshop!$A$3:$B$604, 2, FALSE), 0))))) &lt; H313),
AND(NOT(ISBLANK(J313)),
IFERROR(VLOOKUP(J313, Crops!$A$3:$B$616, 2, FALSE),
IFERROR(VLOOKUP(J313, Trees!$A$3:$B$615, 2, FALSE),
IFERROR(VLOOKUP(J313, Animals!$A$3:$B$616, 2, FALSE),
IFERROR(VLOOKUP(J313, Gear!$A$3:$B$614, 2, FALSE),
IFERROR(VLOOKUP(J313, Workshop!$A$3:$B$604, 2, FALSE), 0))))) &lt; K313),
AND(NOT(ISBLANK(M313)),
IFERROR(VLOOKUP(M313, Crops!$A$3:$B$616, 2, FALSE),
IFERROR(VLOOKUP(M313, Trees!$A$3:$B$615, 2, FALSE),
IFERROR(VLOOKUP(M313, Animals!$A$3:$B$616, 2, FALSE),
IFERROR(VLOOKUP(M313, Gear!$A$3:$B$614, 2, FALSE),
IFERROR(VLOOKUP(M313, Workshop!$A$3:$B$604, 2, FALSE), 0))))) &lt; N313)), "X", "")</f>
        <v/>
      </c>
    </row>
    <row r="314" spans="2:19" x14ac:dyDescent="0.25">
      <c r="B314">
        <v>0</v>
      </c>
      <c r="C314">
        <f t="shared" si="48"/>
        <v>12</v>
      </c>
      <c r="D314">
        <f>SUMIF(Animals!G$3:G$616, A314, Animals!F$3:F$616)
+SUMIF(Gear!G$3:G$614, A314, Gear!F$3:F$614)
+SUMIF(Gear!H$3:H$614, A314, Gear!F$3:F$614)
+SUMIF(Gear!I$3:I$614, A314, Gear!F$3:F$614)
+SUMIF(Workshop!G$3:G$603, A314, Workshop!I$3:I$603)
+SUMIF(Workshop!J$3:J$603, A314, Workshop!L$3:L$603)
+SUMIF(Workshop!M$3:M$603, A314, Workshop!O$3:O$603)
+SUMIF(Workshop!P$3:P$603, A314, Workshop!R$3:R$603)
+SUMIF(Fish!G$3:G$616, A314, Fish!I$3:I$616)
+SUMIF(Fish!J$3:J$616, A314, Fish!L$3:L$616)</f>
        <v>0</v>
      </c>
      <c r="E314">
        <f t="shared" si="49"/>
        <v>12</v>
      </c>
      <c r="F314">
        <f t="shared" si="50"/>
        <v>12</v>
      </c>
      <c r="I314">
        <f t="shared" si="51"/>
        <v>0</v>
      </c>
      <c r="L314">
        <f t="shared" si="52"/>
        <v>0</v>
      </c>
      <c r="O314">
        <f t="shared" si="53"/>
        <v>0</v>
      </c>
      <c r="R314">
        <f t="shared" si="47"/>
        <v>0</v>
      </c>
      <c r="S314" t="str">
        <f>IF(OR(
AND(NOT(ISBLANK(G314)),
IFERROR(VLOOKUP(G314, Crops!$A$3:$B$616, 2, FALSE),
IFERROR(VLOOKUP(G314, Trees!$A$3:$B$615, 2, FALSE),
IFERROR(VLOOKUP(G314, Animals!$A$3:$B$616, 2, FALSE),
IFERROR(VLOOKUP(G314, Gear!$A$3:$B$614, 2, FALSE),
IFERROR(VLOOKUP(G314, Workshop!$A$3:$B$604, 2, FALSE), 0))))) &lt; H314),
AND(NOT(ISBLANK(J314)),
IFERROR(VLOOKUP(J314, Crops!$A$3:$B$616, 2, FALSE),
IFERROR(VLOOKUP(J314, Trees!$A$3:$B$615, 2, FALSE),
IFERROR(VLOOKUP(J314, Animals!$A$3:$B$616, 2, FALSE),
IFERROR(VLOOKUP(J314, Gear!$A$3:$B$614, 2, FALSE),
IFERROR(VLOOKUP(J314, Workshop!$A$3:$B$604, 2, FALSE), 0))))) &lt; K314),
AND(NOT(ISBLANK(M314)),
IFERROR(VLOOKUP(M314, Crops!$A$3:$B$616, 2, FALSE),
IFERROR(VLOOKUP(M314, Trees!$A$3:$B$615, 2, FALSE),
IFERROR(VLOOKUP(M314, Animals!$A$3:$B$616, 2, FALSE),
IFERROR(VLOOKUP(M314, Gear!$A$3:$B$614, 2, FALSE),
IFERROR(VLOOKUP(M314, Workshop!$A$3:$B$604, 2, FALSE), 0))))) &lt; N314)), "X", "")</f>
        <v/>
      </c>
    </row>
    <row r="315" spans="2:19" x14ac:dyDescent="0.25">
      <c r="B315">
        <v>0</v>
      </c>
      <c r="C315">
        <f t="shared" si="48"/>
        <v>12</v>
      </c>
      <c r="D315">
        <f>SUMIF(Animals!G$3:G$616, A315, Animals!F$3:F$616)
+SUMIF(Gear!G$3:G$614, A315, Gear!F$3:F$614)
+SUMIF(Gear!H$3:H$614, A315, Gear!F$3:F$614)
+SUMIF(Gear!I$3:I$614, A315, Gear!F$3:F$614)
+SUMIF(Workshop!G$3:G$603, A315, Workshop!I$3:I$603)
+SUMIF(Workshop!J$3:J$603, A315, Workshop!L$3:L$603)
+SUMIF(Workshop!M$3:M$603, A315, Workshop!O$3:O$603)
+SUMIF(Workshop!P$3:P$603, A315, Workshop!R$3:R$603)
+SUMIF(Fish!G$3:G$616, A315, Fish!I$3:I$616)
+SUMIF(Fish!J$3:J$616, A315, Fish!L$3:L$616)</f>
        <v>0</v>
      </c>
      <c r="E315">
        <f t="shared" si="49"/>
        <v>12</v>
      </c>
      <c r="F315">
        <f t="shared" si="50"/>
        <v>12</v>
      </c>
      <c r="I315">
        <f t="shared" si="51"/>
        <v>0</v>
      </c>
      <c r="L315">
        <f t="shared" si="52"/>
        <v>0</v>
      </c>
      <c r="O315">
        <f t="shared" si="53"/>
        <v>0</v>
      </c>
      <c r="R315">
        <f t="shared" ref="R315:R378" si="54">F315*Q315</f>
        <v>0</v>
      </c>
      <c r="S315" t="str">
        <f>IF(OR(
AND(NOT(ISBLANK(G315)),
IFERROR(VLOOKUP(G315, Crops!$A$3:$B$616, 2, FALSE),
IFERROR(VLOOKUP(G315, Trees!$A$3:$B$615, 2, FALSE),
IFERROR(VLOOKUP(G315, Animals!$A$3:$B$616, 2, FALSE),
IFERROR(VLOOKUP(G315, Gear!$A$3:$B$614, 2, FALSE),
IFERROR(VLOOKUP(G315, Workshop!$A$3:$B$604, 2, FALSE), 0))))) &lt; H315),
AND(NOT(ISBLANK(J315)),
IFERROR(VLOOKUP(J315, Crops!$A$3:$B$616, 2, FALSE),
IFERROR(VLOOKUP(J315, Trees!$A$3:$B$615, 2, FALSE),
IFERROR(VLOOKUP(J315, Animals!$A$3:$B$616, 2, FALSE),
IFERROR(VLOOKUP(J315, Gear!$A$3:$B$614, 2, FALSE),
IFERROR(VLOOKUP(J315, Workshop!$A$3:$B$604, 2, FALSE), 0))))) &lt; K315),
AND(NOT(ISBLANK(M315)),
IFERROR(VLOOKUP(M315, Crops!$A$3:$B$616, 2, FALSE),
IFERROR(VLOOKUP(M315, Trees!$A$3:$B$615, 2, FALSE),
IFERROR(VLOOKUP(M315, Animals!$A$3:$B$616, 2, FALSE),
IFERROR(VLOOKUP(M315, Gear!$A$3:$B$614, 2, FALSE),
IFERROR(VLOOKUP(M315, Workshop!$A$3:$B$604, 2, FALSE), 0))))) &lt; N315)), "X", "")</f>
        <v/>
      </c>
    </row>
    <row r="316" spans="2:19" x14ac:dyDescent="0.25">
      <c r="B316">
        <v>0</v>
      </c>
      <c r="C316">
        <f t="shared" si="48"/>
        <v>12</v>
      </c>
      <c r="D316">
        <f>SUMIF(Animals!G$3:G$616, A316, Animals!F$3:F$616)
+SUMIF(Gear!G$3:G$614, A316, Gear!F$3:F$614)
+SUMIF(Gear!H$3:H$614, A316, Gear!F$3:F$614)
+SUMIF(Gear!I$3:I$614, A316, Gear!F$3:F$614)
+SUMIF(Workshop!G$3:G$603, A316, Workshop!I$3:I$603)
+SUMIF(Workshop!J$3:J$603, A316, Workshop!L$3:L$603)
+SUMIF(Workshop!M$3:M$603, A316, Workshop!O$3:O$603)
+SUMIF(Workshop!P$3:P$603, A316, Workshop!R$3:R$603)
+SUMIF(Fish!G$3:G$616, A316, Fish!I$3:I$616)
+SUMIF(Fish!J$3:J$616, A316, Fish!L$3:L$616)</f>
        <v>0</v>
      </c>
      <c r="E316">
        <f t="shared" si="49"/>
        <v>12</v>
      </c>
      <c r="F316">
        <f t="shared" si="50"/>
        <v>12</v>
      </c>
      <c r="I316">
        <f t="shared" si="51"/>
        <v>0</v>
      </c>
      <c r="L316">
        <f t="shared" si="52"/>
        <v>0</v>
      </c>
      <c r="O316">
        <f t="shared" si="53"/>
        <v>0</v>
      </c>
      <c r="R316">
        <f t="shared" si="54"/>
        <v>0</v>
      </c>
      <c r="S316" t="str">
        <f>IF(OR(
AND(NOT(ISBLANK(G316)),
IFERROR(VLOOKUP(G316, Crops!$A$3:$B$616, 2, FALSE),
IFERROR(VLOOKUP(G316, Trees!$A$3:$B$615, 2, FALSE),
IFERROR(VLOOKUP(G316, Animals!$A$3:$B$616, 2, FALSE),
IFERROR(VLOOKUP(G316, Gear!$A$3:$B$614, 2, FALSE),
IFERROR(VLOOKUP(G316, Workshop!$A$3:$B$604, 2, FALSE), 0))))) &lt; H316),
AND(NOT(ISBLANK(J316)),
IFERROR(VLOOKUP(J316, Crops!$A$3:$B$616, 2, FALSE),
IFERROR(VLOOKUP(J316, Trees!$A$3:$B$615, 2, FALSE),
IFERROR(VLOOKUP(J316, Animals!$A$3:$B$616, 2, FALSE),
IFERROR(VLOOKUP(J316, Gear!$A$3:$B$614, 2, FALSE),
IFERROR(VLOOKUP(J316, Workshop!$A$3:$B$604, 2, FALSE), 0))))) &lt; K316),
AND(NOT(ISBLANK(M316)),
IFERROR(VLOOKUP(M316, Crops!$A$3:$B$616, 2, FALSE),
IFERROR(VLOOKUP(M316, Trees!$A$3:$B$615, 2, FALSE),
IFERROR(VLOOKUP(M316, Animals!$A$3:$B$616, 2, FALSE),
IFERROR(VLOOKUP(M316, Gear!$A$3:$B$614, 2, FALSE),
IFERROR(VLOOKUP(M316, Workshop!$A$3:$B$604, 2, FALSE), 0))))) &lt; N316)), "X", "")</f>
        <v/>
      </c>
    </row>
    <row r="317" spans="2:19" x14ac:dyDescent="0.25">
      <c r="B317">
        <v>0</v>
      </c>
      <c r="C317">
        <f t="shared" si="48"/>
        <v>12</v>
      </c>
      <c r="D317">
        <f>SUMIF(Animals!G$3:G$616, A317, Animals!F$3:F$616)
+SUMIF(Gear!G$3:G$614, A317, Gear!F$3:F$614)
+SUMIF(Gear!H$3:H$614, A317, Gear!F$3:F$614)
+SUMIF(Gear!I$3:I$614, A317, Gear!F$3:F$614)
+SUMIF(Workshop!G$3:G$603, A317, Workshop!I$3:I$603)
+SUMIF(Workshop!J$3:J$603, A317, Workshop!L$3:L$603)
+SUMIF(Workshop!M$3:M$603, A317, Workshop!O$3:O$603)
+SUMIF(Workshop!P$3:P$603, A317, Workshop!R$3:R$603)
+SUMIF(Fish!G$3:G$616, A317, Fish!I$3:I$616)
+SUMIF(Fish!J$3:J$616, A317, Fish!L$3:L$616)</f>
        <v>0</v>
      </c>
      <c r="E317">
        <f t="shared" si="49"/>
        <v>12</v>
      </c>
      <c r="F317">
        <f t="shared" si="50"/>
        <v>12</v>
      </c>
      <c r="I317">
        <f t="shared" si="51"/>
        <v>0</v>
      </c>
      <c r="L317">
        <f t="shared" si="52"/>
        <v>0</v>
      </c>
      <c r="O317">
        <f t="shared" si="53"/>
        <v>0</v>
      </c>
      <c r="R317">
        <f t="shared" si="54"/>
        <v>0</v>
      </c>
      <c r="S317" t="str">
        <f>IF(OR(
AND(NOT(ISBLANK(G317)),
IFERROR(VLOOKUP(G317, Crops!$A$3:$B$616, 2, FALSE),
IFERROR(VLOOKUP(G317, Trees!$A$3:$B$615, 2, FALSE),
IFERROR(VLOOKUP(G317, Animals!$A$3:$B$616, 2, FALSE),
IFERROR(VLOOKUP(G317, Gear!$A$3:$B$614, 2, FALSE),
IFERROR(VLOOKUP(G317, Workshop!$A$3:$B$604, 2, FALSE), 0))))) &lt; H317),
AND(NOT(ISBLANK(J317)),
IFERROR(VLOOKUP(J317, Crops!$A$3:$B$616, 2, FALSE),
IFERROR(VLOOKUP(J317, Trees!$A$3:$B$615, 2, FALSE),
IFERROR(VLOOKUP(J317, Animals!$A$3:$B$616, 2, FALSE),
IFERROR(VLOOKUP(J317, Gear!$A$3:$B$614, 2, FALSE),
IFERROR(VLOOKUP(J317, Workshop!$A$3:$B$604, 2, FALSE), 0))))) &lt; K317),
AND(NOT(ISBLANK(M317)),
IFERROR(VLOOKUP(M317, Crops!$A$3:$B$616, 2, FALSE),
IFERROR(VLOOKUP(M317, Trees!$A$3:$B$615, 2, FALSE),
IFERROR(VLOOKUP(M317, Animals!$A$3:$B$616, 2, FALSE),
IFERROR(VLOOKUP(M317, Gear!$A$3:$B$614, 2, FALSE),
IFERROR(VLOOKUP(M317, Workshop!$A$3:$B$604, 2, FALSE), 0))))) &lt; N317)), "X", "")</f>
        <v/>
      </c>
    </row>
    <row r="318" spans="2:19" x14ac:dyDescent="0.25">
      <c r="B318">
        <v>0</v>
      </c>
      <c r="C318">
        <f t="shared" si="48"/>
        <v>12</v>
      </c>
      <c r="D318">
        <f>SUMIF(Animals!G$3:G$616, A318, Animals!F$3:F$616)
+SUMIF(Gear!G$3:G$614, A318, Gear!F$3:F$614)
+SUMIF(Gear!H$3:H$614, A318, Gear!F$3:F$614)
+SUMIF(Gear!I$3:I$614, A318, Gear!F$3:F$614)
+SUMIF(Workshop!G$3:G$603, A318, Workshop!I$3:I$603)
+SUMIF(Workshop!J$3:J$603, A318, Workshop!L$3:L$603)
+SUMIF(Workshop!M$3:M$603, A318, Workshop!O$3:O$603)
+SUMIF(Workshop!P$3:P$603, A318, Workshop!R$3:R$603)
+SUMIF(Fish!G$3:G$616, A318, Fish!I$3:I$616)
+SUMIF(Fish!J$3:J$616, A318, Fish!L$3:L$616)</f>
        <v>0</v>
      </c>
      <c r="E318">
        <f t="shared" si="49"/>
        <v>12</v>
      </c>
      <c r="F318">
        <f t="shared" si="50"/>
        <v>12</v>
      </c>
      <c r="I318">
        <f t="shared" si="51"/>
        <v>0</v>
      </c>
      <c r="L318">
        <f t="shared" si="52"/>
        <v>0</v>
      </c>
      <c r="O318">
        <f t="shared" si="53"/>
        <v>0</v>
      </c>
      <c r="R318">
        <f t="shared" si="54"/>
        <v>0</v>
      </c>
      <c r="S318" t="str">
        <f>IF(OR(
AND(NOT(ISBLANK(G318)),
IFERROR(VLOOKUP(G318, Crops!$A$3:$B$616, 2, FALSE),
IFERROR(VLOOKUP(G318, Trees!$A$3:$B$615, 2, FALSE),
IFERROR(VLOOKUP(G318, Animals!$A$3:$B$616, 2, FALSE),
IFERROR(VLOOKUP(G318, Gear!$A$3:$B$614, 2, FALSE),
IFERROR(VLOOKUP(G318, Workshop!$A$3:$B$604, 2, FALSE), 0))))) &lt; H318),
AND(NOT(ISBLANK(J318)),
IFERROR(VLOOKUP(J318, Crops!$A$3:$B$616, 2, FALSE),
IFERROR(VLOOKUP(J318, Trees!$A$3:$B$615, 2, FALSE),
IFERROR(VLOOKUP(J318, Animals!$A$3:$B$616, 2, FALSE),
IFERROR(VLOOKUP(J318, Gear!$A$3:$B$614, 2, FALSE),
IFERROR(VLOOKUP(J318, Workshop!$A$3:$B$604, 2, FALSE), 0))))) &lt; K318),
AND(NOT(ISBLANK(M318)),
IFERROR(VLOOKUP(M318, Crops!$A$3:$B$616, 2, FALSE),
IFERROR(VLOOKUP(M318, Trees!$A$3:$B$615, 2, FALSE),
IFERROR(VLOOKUP(M318, Animals!$A$3:$B$616, 2, FALSE),
IFERROR(VLOOKUP(M318, Gear!$A$3:$B$614, 2, FALSE),
IFERROR(VLOOKUP(M318, Workshop!$A$3:$B$604, 2, FALSE), 0))))) &lt; N318)), "X", "")</f>
        <v/>
      </c>
    </row>
    <row r="319" spans="2:19" x14ac:dyDescent="0.25">
      <c r="B319">
        <v>0</v>
      </c>
      <c r="C319">
        <f t="shared" si="48"/>
        <v>12</v>
      </c>
      <c r="D319">
        <f>SUMIF(Animals!G$3:G$616, A319, Animals!F$3:F$616)
+SUMIF(Gear!G$3:G$614, A319, Gear!F$3:F$614)
+SUMIF(Gear!H$3:H$614, A319, Gear!F$3:F$614)
+SUMIF(Gear!I$3:I$614, A319, Gear!F$3:F$614)
+SUMIF(Workshop!G$3:G$603, A319, Workshop!I$3:I$603)
+SUMIF(Workshop!J$3:J$603, A319, Workshop!L$3:L$603)
+SUMIF(Workshop!M$3:M$603, A319, Workshop!O$3:O$603)
+SUMIF(Workshop!P$3:P$603, A319, Workshop!R$3:R$603)
+SUMIF(Fish!G$3:G$616, A319, Fish!I$3:I$616)
+SUMIF(Fish!J$3:J$616, A319, Fish!L$3:L$616)</f>
        <v>0</v>
      </c>
      <c r="E319">
        <f t="shared" si="49"/>
        <v>12</v>
      </c>
      <c r="F319">
        <f t="shared" si="50"/>
        <v>12</v>
      </c>
      <c r="I319">
        <f t="shared" si="51"/>
        <v>0</v>
      </c>
      <c r="L319">
        <f t="shared" si="52"/>
        <v>0</v>
      </c>
      <c r="O319">
        <f t="shared" si="53"/>
        <v>0</v>
      </c>
      <c r="R319">
        <f t="shared" si="54"/>
        <v>0</v>
      </c>
      <c r="S319" t="str">
        <f>IF(OR(
AND(NOT(ISBLANK(G319)),
IFERROR(VLOOKUP(G319, Crops!$A$3:$B$616, 2, FALSE),
IFERROR(VLOOKUP(G319, Trees!$A$3:$B$615, 2, FALSE),
IFERROR(VLOOKUP(G319, Animals!$A$3:$B$616, 2, FALSE),
IFERROR(VLOOKUP(G319, Gear!$A$3:$B$614, 2, FALSE),
IFERROR(VLOOKUP(G319, Workshop!$A$3:$B$604, 2, FALSE), 0))))) &lt; H319),
AND(NOT(ISBLANK(J319)),
IFERROR(VLOOKUP(J319, Crops!$A$3:$B$616, 2, FALSE),
IFERROR(VLOOKUP(J319, Trees!$A$3:$B$615, 2, FALSE),
IFERROR(VLOOKUP(J319, Animals!$A$3:$B$616, 2, FALSE),
IFERROR(VLOOKUP(J319, Gear!$A$3:$B$614, 2, FALSE),
IFERROR(VLOOKUP(J319, Workshop!$A$3:$B$604, 2, FALSE), 0))))) &lt; K319),
AND(NOT(ISBLANK(M319)),
IFERROR(VLOOKUP(M319, Crops!$A$3:$B$616, 2, FALSE),
IFERROR(VLOOKUP(M319, Trees!$A$3:$B$615, 2, FALSE),
IFERROR(VLOOKUP(M319, Animals!$A$3:$B$616, 2, FALSE),
IFERROR(VLOOKUP(M319, Gear!$A$3:$B$614, 2, FALSE),
IFERROR(VLOOKUP(M319, Workshop!$A$3:$B$604, 2, FALSE), 0))))) &lt; N319)), "X", "")</f>
        <v/>
      </c>
    </row>
    <row r="320" spans="2:19" x14ac:dyDescent="0.25">
      <c r="B320">
        <v>0</v>
      </c>
      <c r="C320">
        <f t="shared" si="48"/>
        <v>12</v>
      </c>
      <c r="D320">
        <f>SUMIF(Animals!G$3:G$616, A320, Animals!F$3:F$616)
+SUMIF(Gear!G$3:G$614, A320, Gear!F$3:F$614)
+SUMIF(Gear!H$3:H$614, A320, Gear!F$3:F$614)
+SUMIF(Gear!I$3:I$614, A320, Gear!F$3:F$614)
+SUMIF(Workshop!G$3:G$603, A320, Workshop!I$3:I$603)
+SUMIF(Workshop!J$3:J$603, A320, Workshop!L$3:L$603)
+SUMIF(Workshop!M$3:M$603, A320, Workshop!O$3:O$603)
+SUMIF(Workshop!P$3:P$603, A320, Workshop!R$3:R$603)
+SUMIF(Fish!G$3:G$616, A320, Fish!I$3:I$616)
+SUMIF(Fish!J$3:J$616, A320, Fish!L$3:L$616)</f>
        <v>0</v>
      </c>
      <c r="E320">
        <f t="shared" si="49"/>
        <v>12</v>
      </c>
      <c r="F320">
        <f t="shared" si="50"/>
        <v>12</v>
      </c>
      <c r="I320">
        <f t="shared" si="51"/>
        <v>0</v>
      </c>
      <c r="L320">
        <f t="shared" si="52"/>
        <v>0</v>
      </c>
      <c r="O320">
        <f t="shared" si="53"/>
        <v>0</v>
      </c>
      <c r="R320">
        <f t="shared" si="54"/>
        <v>0</v>
      </c>
      <c r="S320" t="str">
        <f>IF(OR(
AND(NOT(ISBLANK(G320)),
IFERROR(VLOOKUP(G320, Crops!$A$3:$B$616, 2, FALSE),
IFERROR(VLOOKUP(G320, Trees!$A$3:$B$615, 2, FALSE),
IFERROR(VLOOKUP(G320, Animals!$A$3:$B$616, 2, FALSE),
IFERROR(VLOOKUP(G320, Gear!$A$3:$B$614, 2, FALSE),
IFERROR(VLOOKUP(G320, Workshop!$A$3:$B$604, 2, FALSE), 0))))) &lt; H320),
AND(NOT(ISBLANK(J320)),
IFERROR(VLOOKUP(J320, Crops!$A$3:$B$616, 2, FALSE),
IFERROR(VLOOKUP(J320, Trees!$A$3:$B$615, 2, FALSE),
IFERROR(VLOOKUP(J320, Animals!$A$3:$B$616, 2, FALSE),
IFERROR(VLOOKUP(J320, Gear!$A$3:$B$614, 2, FALSE),
IFERROR(VLOOKUP(J320, Workshop!$A$3:$B$604, 2, FALSE), 0))))) &lt; K320),
AND(NOT(ISBLANK(M320)),
IFERROR(VLOOKUP(M320, Crops!$A$3:$B$616, 2, FALSE),
IFERROR(VLOOKUP(M320, Trees!$A$3:$B$615, 2, FALSE),
IFERROR(VLOOKUP(M320, Animals!$A$3:$B$616, 2, FALSE),
IFERROR(VLOOKUP(M320, Gear!$A$3:$B$614, 2, FALSE),
IFERROR(VLOOKUP(M320, Workshop!$A$3:$B$604, 2, FALSE), 0))))) &lt; N320)), "X", "")</f>
        <v/>
      </c>
    </row>
    <row r="321" spans="2:19" x14ac:dyDescent="0.25">
      <c r="B321">
        <v>0</v>
      </c>
      <c r="C321">
        <f t="shared" si="48"/>
        <v>12</v>
      </c>
      <c r="D321">
        <f>SUMIF(Animals!G$3:G$616, A321, Animals!F$3:F$616)
+SUMIF(Gear!G$3:G$614, A321, Gear!F$3:F$614)
+SUMIF(Gear!H$3:H$614, A321, Gear!F$3:F$614)
+SUMIF(Gear!I$3:I$614, A321, Gear!F$3:F$614)
+SUMIF(Workshop!G$3:G$603, A321, Workshop!I$3:I$603)
+SUMIF(Workshop!J$3:J$603, A321, Workshop!L$3:L$603)
+SUMIF(Workshop!M$3:M$603, A321, Workshop!O$3:O$603)
+SUMIF(Workshop!P$3:P$603, A321, Workshop!R$3:R$603)
+SUMIF(Fish!G$3:G$616, A321, Fish!I$3:I$616)
+SUMIF(Fish!J$3:J$616, A321, Fish!L$3:L$616)</f>
        <v>0</v>
      </c>
      <c r="E321">
        <f t="shared" si="49"/>
        <v>12</v>
      </c>
      <c r="F321">
        <f t="shared" si="50"/>
        <v>12</v>
      </c>
      <c r="I321">
        <f t="shared" si="51"/>
        <v>0</v>
      </c>
      <c r="L321">
        <f t="shared" si="52"/>
        <v>0</v>
      </c>
      <c r="O321">
        <f t="shared" si="53"/>
        <v>0</v>
      </c>
      <c r="R321">
        <f t="shared" si="54"/>
        <v>0</v>
      </c>
      <c r="S321" t="str">
        <f>IF(OR(
AND(NOT(ISBLANK(G321)),
IFERROR(VLOOKUP(G321, Crops!$A$3:$B$616, 2, FALSE),
IFERROR(VLOOKUP(G321, Trees!$A$3:$B$615, 2, FALSE),
IFERROR(VLOOKUP(G321, Animals!$A$3:$B$616, 2, FALSE),
IFERROR(VLOOKUP(G321, Gear!$A$3:$B$614, 2, FALSE),
IFERROR(VLOOKUP(G321, Workshop!$A$3:$B$604, 2, FALSE), 0))))) &lt; H321),
AND(NOT(ISBLANK(J321)),
IFERROR(VLOOKUP(J321, Crops!$A$3:$B$616, 2, FALSE),
IFERROR(VLOOKUP(J321, Trees!$A$3:$B$615, 2, FALSE),
IFERROR(VLOOKUP(J321, Animals!$A$3:$B$616, 2, FALSE),
IFERROR(VLOOKUP(J321, Gear!$A$3:$B$614, 2, FALSE),
IFERROR(VLOOKUP(J321, Workshop!$A$3:$B$604, 2, FALSE), 0))))) &lt; K321),
AND(NOT(ISBLANK(M321)),
IFERROR(VLOOKUP(M321, Crops!$A$3:$B$616, 2, FALSE),
IFERROR(VLOOKUP(M321, Trees!$A$3:$B$615, 2, FALSE),
IFERROR(VLOOKUP(M321, Animals!$A$3:$B$616, 2, FALSE),
IFERROR(VLOOKUP(M321, Gear!$A$3:$B$614, 2, FALSE),
IFERROR(VLOOKUP(M321, Workshop!$A$3:$B$604, 2, FALSE), 0))))) &lt; N321)), "X", "")</f>
        <v/>
      </c>
    </row>
    <row r="322" spans="2:19" x14ac:dyDescent="0.25">
      <c r="B322">
        <v>0</v>
      </c>
      <c r="C322">
        <f t="shared" si="48"/>
        <v>12</v>
      </c>
      <c r="D322">
        <f>SUMIF(Animals!G$3:G$616, A322, Animals!F$3:F$616)
+SUMIF(Gear!G$3:G$614, A322, Gear!F$3:F$614)
+SUMIF(Gear!H$3:H$614, A322, Gear!F$3:F$614)
+SUMIF(Gear!I$3:I$614, A322, Gear!F$3:F$614)
+SUMIF(Workshop!G$3:G$603, A322, Workshop!I$3:I$603)
+SUMIF(Workshop!J$3:J$603, A322, Workshop!L$3:L$603)
+SUMIF(Workshop!M$3:M$603, A322, Workshop!O$3:O$603)
+SUMIF(Workshop!P$3:P$603, A322, Workshop!R$3:R$603)
+SUMIF(Fish!G$3:G$616, A322, Fish!I$3:I$616)
+SUMIF(Fish!J$3:J$616, A322, Fish!L$3:L$616)</f>
        <v>0</v>
      </c>
      <c r="E322">
        <f t="shared" si="49"/>
        <v>12</v>
      </c>
      <c r="F322">
        <f t="shared" si="50"/>
        <v>12</v>
      </c>
      <c r="I322">
        <f t="shared" si="51"/>
        <v>0</v>
      </c>
      <c r="L322">
        <f t="shared" si="52"/>
        <v>0</v>
      </c>
      <c r="O322">
        <f t="shared" si="53"/>
        <v>0</v>
      </c>
      <c r="R322">
        <f t="shared" si="54"/>
        <v>0</v>
      </c>
      <c r="S322" t="str">
        <f>IF(OR(
AND(NOT(ISBLANK(G322)),
IFERROR(VLOOKUP(G322, Crops!$A$3:$B$616, 2, FALSE),
IFERROR(VLOOKUP(G322, Trees!$A$3:$B$615, 2, FALSE),
IFERROR(VLOOKUP(G322, Animals!$A$3:$B$616, 2, FALSE),
IFERROR(VLOOKUP(G322, Gear!$A$3:$B$614, 2, FALSE),
IFERROR(VLOOKUP(G322, Workshop!$A$3:$B$604, 2, FALSE), 0))))) &lt; H322),
AND(NOT(ISBLANK(J322)),
IFERROR(VLOOKUP(J322, Crops!$A$3:$B$616, 2, FALSE),
IFERROR(VLOOKUP(J322, Trees!$A$3:$B$615, 2, FALSE),
IFERROR(VLOOKUP(J322, Animals!$A$3:$B$616, 2, FALSE),
IFERROR(VLOOKUP(J322, Gear!$A$3:$B$614, 2, FALSE),
IFERROR(VLOOKUP(J322, Workshop!$A$3:$B$604, 2, FALSE), 0))))) &lt; K322),
AND(NOT(ISBLANK(M322)),
IFERROR(VLOOKUP(M322, Crops!$A$3:$B$616, 2, FALSE),
IFERROR(VLOOKUP(M322, Trees!$A$3:$B$615, 2, FALSE),
IFERROR(VLOOKUP(M322, Animals!$A$3:$B$616, 2, FALSE),
IFERROR(VLOOKUP(M322, Gear!$A$3:$B$614, 2, FALSE),
IFERROR(VLOOKUP(M322, Workshop!$A$3:$B$604, 2, FALSE), 0))))) &lt; N322)), "X", "")</f>
        <v/>
      </c>
    </row>
    <row r="323" spans="2:19" x14ac:dyDescent="0.25">
      <c r="B323">
        <v>0</v>
      </c>
      <c r="C323">
        <f t="shared" si="48"/>
        <v>12</v>
      </c>
      <c r="D323">
        <f>SUMIF(Animals!G$3:G$616, A323, Animals!F$3:F$616)
+SUMIF(Gear!G$3:G$614, A323, Gear!F$3:F$614)
+SUMIF(Gear!H$3:H$614, A323, Gear!F$3:F$614)
+SUMIF(Gear!I$3:I$614, A323, Gear!F$3:F$614)
+SUMIF(Workshop!G$3:G$603, A323, Workshop!I$3:I$603)
+SUMIF(Workshop!J$3:J$603, A323, Workshop!L$3:L$603)
+SUMIF(Workshop!M$3:M$603, A323, Workshop!O$3:O$603)
+SUMIF(Workshop!P$3:P$603, A323, Workshop!R$3:R$603)
+SUMIF(Fish!G$3:G$616, A323, Fish!I$3:I$616)
+SUMIF(Fish!J$3:J$616, A323, Fish!L$3:L$616)</f>
        <v>0</v>
      </c>
      <c r="E323">
        <f t="shared" si="49"/>
        <v>12</v>
      </c>
      <c r="F323">
        <f t="shared" si="50"/>
        <v>12</v>
      </c>
      <c r="I323">
        <f t="shared" si="51"/>
        <v>0</v>
      </c>
      <c r="L323">
        <f t="shared" si="52"/>
        <v>0</v>
      </c>
      <c r="O323">
        <f t="shared" si="53"/>
        <v>0</v>
      </c>
      <c r="R323">
        <f t="shared" si="54"/>
        <v>0</v>
      </c>
      <c r="S323" t="str">
        <f>IF(OR(
AND(NOT(ISBLANK(G323)),
IFERROR(VLOOKUP(G323, Crops!$A$3:$B$616, 2, FALSE),
IFERROR(VLOOKUP(G323, Trees!$A$3:$B$615, 2, FALSE),
IFERROR(VLOOKUP(G323, Animals!$A$3:$B$616, 2, FALSE),
IFERROR(VLOOKUP(G323, Gear!$A$3:$B$614, 2, FALSE),
IFERROR(VLOOKUP(G323, Workshop!$A$3:$B$604, 2, FALSE), 0))))) &lt; H323),
AND(NOT(ISBLANK(J323)),
IFERROR(VLOOKUP(J323, Crops!$A$3:$B$616, 2, FALSE),
IFERROR(VLOOKUP(J323, Trees!$A$3:$B$615, 2, FALSE),
IFERROR(VLOOKUP(J323, Animals!$A$3:$B$616, 2, FALSE),
IFERROR(VLOOKUP(J323, Gear!$A$3:$B$614, 2, FALSE),
IFERROR(VLOOKUP(J323, Workshop!$A$3:$B$604, 2, FALSE), 0))))) &lt; K323),
AND(NOT(ISBLANK(M323)),
IFERROR(VLOOKUP(M323, Crops!$A$3:$B$616, 2, FALSE),
IFERROR(VLOOKUP(M323, Trees!$A$3:$B$615, 2, FALSE),
IFERROR(VLOOKUP(M323, Animals!$A$3:$B$616, 2, FALSE),
IFERROR(VLOOKUP(M323, Gear!$A$3:$B$614, 2, FALSE),
IFERROR(VLOOKUP(M323, Workshop!$A$3:$B$604, 2, FALSE), 0))))) &lt; N323)), "X", "")</f>
        <v/>
      </c>
    </row>
    <row r="324" spans="2:19" x14ac:dyDescent="0.25">
      <c r="B324">
        <v>0</v>
      </c>
      <c r="C324">
        <f t="shared" si="48"/>
        <v>12</v>
      </c>
      <c r="D324">
        <f>SUMIF(Animals!G$3:G$616, A324, Animals!F$3:F$616)
+SUMIF(Gear!G$3:G$614, A324, Gear!F$3:F$614)
+SUMIF(Gear!H$3:H$614, A324, Gear!F$3:F$614)
+SUMIF(Gear!I$3:I$614, A324, Gear!F$3:F$614)
+SUMIF(Workshop!G$3:G$603, A324, Workshop!I$3:I$603)
+SUMIF(Workshop!J$3:J$603, A324, Workshop!L$3:L$603)
+SUMIF(Workshop!M$3:M$603, A324, Workshop!O$3:O$603)
+SUMIF(Workshop!P$3:P$603, A324, Workshop!R$3:R$603)
+SUMIF(Fish!G$3:G$616, A324, Fish!I$3:I$616)
+SUMIF(Fish!J$3:J$616, A324, Fish!L$3:L$616)</f>
        <v>0</v>
      </c>
      <c r="E324">
        <f t="shared" si="49"/>
        <v>12</v>
      </c>
      <c r="F324">
        <f t="shared" si="50"/>
        <v>12</v>
      </c>
      <c r="I324">
        <f t="shared" si="51"/>
        <v>0</v>
      </c>
      <c r="L324">
        <f t="shared" si="52"/>
        <v>0</v>
      </c>
      <c r="O324">
        <f t="shared" si="53"/>
        <v>0</v>
      </c>
      <c r="R324">
        <f t="shared" si="54"/>
        <v>0</v>
      </c>
      <c r="S324" t="str">
        <f>IF(OR(
AND(NOT(ISBLANK(G324)),
IFERROR(VLOOKUP(G324, Crops!$A$3:$B$616, 2, FALSE),
IFERROR(VLOOKUP(G324, Trees!$A$3:$B$615, 2, FALSE),
IFERROR(VLOOKUP(G324, Animals!$A$3:$B$616, 2, FALSE),
IFERROR(VLOOKUP(G324, Gear!$A$3:$B$614, 2, FALSE),
IFERROR(VLOOKUP(G324, Workshop!$A$3:$B$604, 2, FALSE), 0))))) &lt; H324),
AND(NOT(ISBLANK(J324)),
IFERROR(VLOOKUP(J324, Crops!$A$3:$B$616, 2, FALSE),
IFERROR(VLOOKUP(J324, Trees!$A$3:$B$615, 2, FALSE),
IFERROR(VLOOKUP(J324, Animals!$A$3:$B$616, 2, FALSE),
IFERROR(VLOOKUP(J324, Gear!$A$3:$B$614, 2, FALSE),
IFERROR(VLOOKUP(J324, Workshop!$A$3:$B$604, 2, FALSE), 0))))) &lt; K324),
AND(NOT(ISBLANK(M324)),
IFERROR(VLOOKUP(M324, Crops!$A$3:$B$616, 2, FALSE),
IFERROR(VLOOKUP(M324, Trees!$A$3:$B$615, 2, FALSE),
IFERROR(VLOOKUP(M324, Animals!$A$3:$B$616, 2, FALSE),
IFERROR(VLOOKUP(M324, Gear!$A$3:$B$614, 2, FALSE),
IFERROR(VLOOKUP(M324, Workshop!$A$3:$B$604, 2, FALSE), 0))))) &lt; N324)), "X", "")</f>
        <v/>
      </c>
    </row>
    <row r="325" spans="2:19" x14ac:dyDescent="0.25">
      <c r="B325">
        <v>0</v>
      </c>
      <c r="C325">
        <f t="shared" si="48"/>
        <v>12</v>
      </c>
      <c r="D325">
        <f>SUMIF(Animals!G$3:G$616, A325, Animals!F$3:F$616)
+SUMIF(Gear!G$3:G$614, A325, Gear!F$3:F$614)
+SUMIF(Gear!H$3:H$614, A325, Gear!F$3:F$614)
+SUMIF(Gear!I$3:I$614, A325, Gear!F$3:F$614)
+SUMIF(Workshop!G$3:G$603, A325, Workshop!I$3:I$603)
+SUMIF(Workshop!J$3:J$603, A325, Workshop!L$3:L$603)
+SUMIF(Workshop!M$3:M$603, A325, Workshop!O$3:O$603)
+SUMIF(Workshop!P$3:P$603, A325, Workshop!R$3:R$603)
+SUMIF(Fish!G$3:G$616, A325, Fish!I$3:I$616)
+SUMIF(Fish!J$3:J$616, A325, Fish!L$3:L$616)</f>
        <v>0</v>
      </c>
      <c r="E325">
        <f t="shared" si="49"/>
        <v>12</v>
      </c>
      <c r="F325">
        <f t="shared" si="50"/>
        <v>12</v>
      </c>
      <c r="I325">
        <f t="shared" si="51"/>
        <v>0</v>
      </c>
      <c r="L325">
        <f t="shared" si="52"/>
        <v>0</v>
      </c>
      <c r="O325">
        <f t="shared" si="53"/>
        <v>0</v>
      </c>
      <c r="R325">
        <f t="shared" si="54"/>
        <v>0</v>
      </c>
      <c r="S325" t="str">
        <f>IF(OR(
AND(NOT(ISBLANK(G325)),
IFERROR(VLOOKUP(G325, Crops!$A$3:$B$616, 2, FALSE),
IFERROR(VLOOKUP(G325, Trees!$A$3:$B$615, 2, FALSE),
IFERROR(VLOOKUP(G325, Animals!$A$3:$B$616, 2, FALSE),
IFERROR(VLOOKUP(G325, Gear!$A$3:$B$614, 2, FALSE),
IFERROR(VLOOKUP(G325, Workshop!$A$3:$B$604, 2, FALSE), 0))))) &lt; H325),
AND(NOT(ISBLANK(J325)),
IFERROR(VLOOKUP(J325, Crops!$A$3:$B$616, 2, FALSE),
IFERROR(VLOOKUP(J325, Trees!$A$3:$B$615, 2, FALSE),
IFERROR(VLOOKUP(J325, Animals!$A$3:$B$616, 2, FALSE),
IFERROR(VLOOKUP(J325, Gear!$A$3:$B$614, 2, FALSE),
IFERROR(VLOOKUP(J325, Workshop!$A$3:$B$604, 2, FALSE), 0))))) &lt; K325),
AND(NOT(ISBLANK(M325)),
IFERROR(VLOOKUP(M325, Crops!$A$3:$B$616, 2, FALSE),
IFERROR(VLOOKUP(M325, Trees!$A$3:$B$615, 2, FALSE),
IFERROR(VLOOKUP(M325, Animals!$A$3:$B$616, 2, FALSE),
IFERROR(VLOOKUP(M325, Gear!$A$3:$B$614, 2, FALSE),
IFERROR(VLOOKUP(M325, Workshop!$A$3:$B$604, 2, FALSE), 0))))) &lt; N325)), "X", "")</f>
        <v/>
      </c>
    </row>
    <row r="326" spans="2:19" x14ac:dyDescent="0.25">
      <c r="B326">
        <v>0</v>
      </c>
      <c r="C326">
        <f t="shared" si="48"/>
        <v>12</v>
      </c>
      <c r="D326">
        <f>SUMIF(Animals!G$3:G$616, A326, Animals!F$3:F$616)
+SUMIF(Gear!G$3:G$614, A326, Gear!F$3:F$614)
+SUMIF(Gear!H$3:H$614, A326, Gear!F$3:F$614)
+SUMIF(Gear!I$3:I$614, A326, Gear!F$3:F$614)
+SUMIF(Workshop!G$3:G$603, A326, Workshop!I$3:I$603)
+SUMIF(Workshop!J$3:J$603, A326, Workshop!L$3:L$603)
+SUMIF(Workshop!M$3:M$603, A326, Workshop!O$3:O$603)
+SUMIF(Workshop!P$3:P$603, A326, Workshop!R$3:R$603)
+SUMIF(Fish!G$3:G$616, A326, Fish!I$3:I$616)
+SUMIF(Fish!J$3:J$616, A326, Fish!L$3:L$616)</f>
        <v>0</v>
      </c>
      <c r="E326">
        <f t="shared" si="49"/>
        <v>12</v>
      </c>
      <c r="F326">
        <f t="shared" si="50"/>
        <v>12</v>
      </c>
      <c r="I326">
        <f t="shared" si="51"/>
        <v>0</v>
      </c>
      <c r="L326">
        <f t="shared" si="52"/>
        <v>0</v>
      </c>
      <c r="O326">
        <f t="shared" si="53"/>
        <v>0</v>
      </c>
      <c r="R326">
        <f t="shared" si="54"/>
        <v>0</v>
      </c>
      <c r="S326" t="str">
        <f>IF(OR(
AND(NOT(ISBLANK(G326)),
IFERROR(VLOOKUP(G326, Crops!$A$3:$B$616, 2, FALSE),
IFERROR(VLOOKUP(G326, Trees!$A$3:$B$615, 2, FALSE),
IFERROR(VLOOKUP(G326, Animals!$A$3:$B$616, 2, FALSE),
IFERROR(VLOOKUP(G326, Gear!$A$3:$B$614, 2, FALSE),
IFERROR(VLOOKUP(G326, Workshop!$A$3:$B$604, 2, FALSE), 0))))) &lt; H326),
AND(NOT(ISBLANK(J326)),
IFERROR(VLOOKUP(J326, Crops!$A$3:$B$616, 2, FALSE),
IFERROR(VLOOKUP(J326, Trees!$A$3:$B$615, 2, FALSE),
IFERROR(VLOOKUP(J326, Animals!$A$3:$B$616, 2, FALSE),
IFERROR(VLOOKUP(J326, Gear!$A$3:$B$614, 2, FALSE),
IFERROR(VLOOKUP(J326, Workshop!$A$3:$B$604, 2, FALSE), 0))))) &lt; K326),
AND(NOT(ISBLANK(M326)),
IFERROR(VLOOKUP(M326, Crops!$A$3:$B$616, 2, FALSE),
IFERROR(VLOOKUP(M326, Trees!$A$3:$B$615, 2, FALSE),
IFERROR(VLOOKUP(M326, Animals!$A$3:$B$616, 2, FALSE),
IFERROR(VLOOKUP(M326, Gear!$A$3:$B$614, 2, FALSE),
IFERROR(VLOOKUP(M326, Workshop!$A$3:$B$604, 2, FALSE), 0))))) &lt; N326)), "X", "")</f>
        <v/>
      </c>
    </row>
    <row r="327" spans="2:19" x14ac:dyDescent="0.25">
      <c r="B327">
        <v>0</v>
      </c>
      <c r="C327">
        <f t="shared" si="48"/>
        <v>12</v>
      </c>
      <c r="D327">
        <f>SUMIF(Animals!G$3:G$616, A327, Animals!F$3:F$616)
+SUMIF(Gear!G$3:G$614, A327, Gear!F$3:F$614)
+SUMIF(Gear!H$3:H$614, A327, Gear!F$3:F$614)
+SUMIF(Gear!I$3:I$614, A327, Gear!F$3:F$614)
+SUMIF(Workshop!G$3:G$603, A327, Workshop!I$3:I$603)
+SUMIF(Workshop!J$3:J$603, A327, Workshop!L$3:L$603)
+SUMIF(Workshop!M$3:M$603, A327, Workshop!O$3:O$603)
+SUMIF(Workshop!P$3:P$603, A327, Workshop!R$3:R$603)
+SUMIF(Fish!G$3:G$616, A327, Fish!I$3:I$616)
+SUMIF(Fish!J$3:J$616, A327, Fish!L$3:L$616)</f>
        <v>0</v>
      </c>
      <c r="E327">
        <f t="shared" si="49"/>
        <v>12</v>
      </c>
      <c r="F327">
        <f t="shared" si="50"/>
        <v>12</v>
      </c>
      <c r="I327">
        <f t="shared" si="51"/>
        <v>0</v>
      </c>
      <c r="L327">
        <f t="shared" si="52"/>
        <v>0</v>
      </c>
      <c r="O327">
        <f t="shared" si="53"/>
        <v>0</v>
      </c>
      <c r="R327">
        <f t="shared" si="54"/>
        <v>0</v>
      </c>
      <c r="S327" t="str">
        <f>IF(OR(
AND(NOT(ISBLANK(G327)),
IFERROR(VLOOKUP(G327, Crops!$A$3:$B$616, 2, FALSE),
IFERROR(VLOOKUP(G327, Trees!$A$3:$B$615, 2, FALSE),
IFERROR(VLOOKUP(G327, Animals!$A$3:$B$616, 2, FALSE),
IFERROR(VLOOKUP(G327, Gear!$A$3:$B$614, 2, FALSE),
IFERROR(VLOOKUP(G327, Workshop!$A$3:$B$604, 2, FALSE), 0))))) &lt; H327),
AND(NOT(ISBLANK(J327)),
IFERROR(VLOOKUP(J327, Crops!$A$3:$B$616, 2, FALSE),
IFERROR(VLOOKUP(J327, Trees!$A$3:$B$615, 2, FALSE),
IFERROR(VLOOKUP(J327, Animals!$A$3:$B$616, 2, FALSE),
IFERROR(VLOOKUP(J327, Gear!$A$3:$B$614, 2, FALSE),
IFERROR(VLOOKUP(J327, Workshop!$A$3:$B$604, 2, FALSE), 0))))) &lt; K327),
AND(NOT(ISBLANK(M327)),
IFERROR(VLOOKUP(M327, Crops!$A$3:$B$616, 2, FALSE),
IFERROR(VLOOKUP(M327, Trees!$A$3:$B$615, 2, FALSE),
IFERROR(VLOOKUP(M327, Animals!$A$3:$B$616, 2, FALSE),
IFERROR(VLOOKUP(M327, Gear!$A$3:$B$614, 2, FALSE),
IFERROR(VLOOKUP(M327, Workshop!$A$3:$B$604, 2, FALSE), 0))))) &lt; N327)), "X", "")</f>
        <v/>
      </c>
    </row>
    <row r="328" spans="2:19" x14ac:dyDescent="0.25">
      <c r="B328">
        <v>0</v>
      </c>
      <c r="C328">
        <f t="shared" si="48"/>
        <v>12</v>
      </c>
      <c r="D328">
        <f>SUMIF(Animals!G$3:G$616, A328, Animals!F$3:F$616)
+SUMIF(Gear!G$3:G$614, A328, Gear!F$3:F$614)
+SUMIF(Gear!H$3:H$614, A328, Gear!F$3:F$614)
+SUMIF(Gear!I$3:I$614, A328, Gear!F$3:F$614)
+SUMIF(Workshop!G$3:G$603, A328, Workshop!I$3:I$603)
+SUMIF(Workshop!J$3:J$603, A328, Workshop!L$3:L$603)
+SUMIF(Workshop!M$3:M$603, A328, Workshop!O$3:O$603)
+SUMIF(Workshop!P$3:P$603, A328, Workshop!R$3:R$603)
+SUMIF(Fish!G$3:G$616, A328, Fish!I$3:I$616)
+SUMIF(Fish!J$3:J$616, A328, Fish!L$3:L$616)</f>
        <v>0</v>
      </c>
      <c r="E328">
        <f t="shared" si="49"/>
        <v>12</v>
      </c>
      <c r="F328">
        <f t="shared" si="50"/>
        <v>12</v>
      </c>
      <c r="I328">
        <f t="shared" si="51"/>
        <v>0</v>
      </c>
      <c r="L328">
        <f t="shared" si="52"/>
        <v>0</v>
      </c>
      <c r="O328">
        <f t="shared" si="53"/>
        <v>0</v>
      </c>
      <c r="R328">
        <f t="shared" si="54"/>
        <v>0</v>
      </c>
      <c r="S328" t="str">
        <f>IF(OR(
AND(NOT(ISBLANK(G328)),
IFERROR(VLOOKUP(G328, Crops!$A$3:$B$616, 2, FALSE),
IFERROR(VLOOKUP(G328, Trees!$A$3:$B$615, 2, FALSE),
IFERROR(VLOOKUP(G328, Animals!$A$3:$B$616, 2, FALSE),
IFERROR(VLOOKUP(G328, Gear!$A$3:$B$614, 2, FALSE),
IFERROR(VLOOKUP(G328, Workshop!$A$3:$B$604, 2, FALSE), 0))))) &lt; H328),
AND(NOT(ISBLANK(J328)),
IFERROR(VLOOKUP(J328, Crops!$A$3:$B$616, 2, FALSE),
IFERROR(VLOOKUP(J328, Trees!$A$3:$B$615, 2, FALSE),
IFERROR(VLOOKUP(J328, Animals!$A$3:$B$616, 2, FALSE),
IFERROR(VLOOKUP(J328, Gear!$A$3:$B$614, 2, FALSE),
IFERROR(VLOOKUP(J328, Workshop!$A$3:$B$604, 2, FALSE), 0))))) &lt; K328),
AND(NOT(ISBLANK(M328)),
IFERROR(VLOOKUP(M328, Crops!$A$3:$B$616, 2, FALSE),
IFERROR(VLOOKUP(M328, Trees!$A$3:$B$615, 2, FALSE),
IFERROR(VLOOKUP(M328, Animals!$A$3:$B$616, 2, FALSE),
IFERROR(VLOOKUP(M328, Gear!$A$3:$B$614, 2, FALSE),
IFERROR(VLOOKUP(M328, Workshop!$A$3:$B$604, 2, FALSE), 0))))) &lt; N328)), "X", "")</f>
        <v/>
      </c>
    </row>
    <row r="329" spans="2:19" x14ac:dyDescent="0.25">
      <c r="B329">
        <v>0</v>
      </c>
      <c r="C329">
        <f t="shared" si="48"/>
        <v>12</v>
      </c>
      <c r="D329">
        <f>SUMIF(Animals!G$3:G$616, A329, Animals!F$3:F$616)
+SUMIF(Gear!G$3:G$614, A329, Gear!F$3:F$614)
+SUMIF(Gear!H$3:H$614, A329, Gear!F$3:F$614)
+SUMIF(Gear!I$3:I$614, A329, Gear!F$3:F$614)
+SUMIF(Workshop!G$3:G$603, A329, Workshop!I$3:I$603)
+SUMIF(Workshop!J$3:J$603, A329, Workshop!L$3:L$603)
+SUMIF(Workshop!M$3:M$603, A329, Workshop!O$3:O$603)
+SUMIF(Workshop!P$3:P$603, A329, Workshop!R$3:R$603)
+SUMIF(Fish!G$3:G$616, A329, Fish!I$3:I$616)
+SUMIF(Fish!J$3:J$616, A329, Fish!L$3:L$616)</f>
        <v>0</v>
      </c>
      <c r="E329">
        <f t="shared" si="49"/>
        <v>12</v>
      </c>
      <c r="F329">
        <f t="shared" si="50"/>
        <v>12</v>
      </c>
      <c r="I329">
        <f t="shared" si="51"/>
        <v>0</v>
      </c>
      <c r="L329">
        <f t="shared" si="52"/>
        <v>0</v>
      </c>
      <c r="O329">
        <f t="shared" si="53"/>
        <v>0</v>
      </c>
      <c r="R329">
        <f t="shared" si="54"/>
        <v>0</v>
      </c>
      <c r="S329" t="str">
        <f>IF(OR(
AND(NOT(ISBLANK(G329)),
IFERROR(VLOOKUP(G329, Crops!$A$3:$B$616, 2, FALSE),
IFERROR(VLOOKUP(G329, Trees!$A$3:$B$615, 2, FALSE),
IFERROR(VLOOKUP(G329, Animals!$A$3:$B$616, 2, FALSE),
IFERROR(VLOOKUP(G329, Gear!$A$3:$B$614, 2, FALSE),
IFERROR(VLOOKUP(G329, Workshop!$A$3:$B$604, 2, FALSE), 0))))) &lt; H329),
AND(NOT(ISBLANK(J329)),
IFERROR(VLOOKUP(J329, Crops!$A$3:$B$616, 2, FALSE),
IFERROR(VLOOKUP(J329, Trees!$A$3:$B$615, 2, FALSE),
IFERROR(VLOOKUP(J329, Animals!$A$3:$B$616, 2, FALSE),
IFERROR(VLOOKUP(J329, Gear!$A$3:$B$614, 2, FALSE),
IFERROR(VLOOKUP(J329, Workshop!$A$3:$B$604, 2, FALSE), 0))))) &lt; K329),
AND(NOT(ISBLANK(M329)),
IFERROR(VLOOKUP(M329, Crops!$A$3:$B$616, 2, FALSE),
IFERROR(VLOOKUP(M329, Trees!$A$3:$B$615, 2, FALSE),
IFERROR(VLOOKUP(M329, Animals!$A$3:$B$616, 2, FALSE),
IFERROR(VLOOKUP(M329, Gear!$A$3:$B$614, 2, FALSE),
IFERROR(VLOOKUP(M329, Workshop!$A$3:$B$604, 2, FALSE), 0))))) &lt; N329)), "X", "")</f>
        <v/>
      </c>
    </row>
    <row r="330" spans="2:19" x14ac:dyDescent="0.25">
      <c r="B330">
        <v>0</v>
      </c>
      <c r="C330">
        <f t="shared" si="48"/>
        <v>12</v>
      </c>
      <c r="D330">
        <f>SUMIF(Animals!G$3:G$616, A330, Animals!F$3:F$616)
+SUMIF(Gear!G$3:G$614, A330, Gear!F$3:F$614)
+SUMIF(Gear!H$3:H$614, A330, Gear!F$3:F$614)
+SUMIF(Gear!I$3:I$614, A330, Gear!F$3:F$614)
+SUMIF(Workshop!G$3:G$603, A330, Workshop!I$3:I$603)
+SUMIF(Workshop!J$3:J$603, A330, Workshop!L$3:L$603)
+SUMIF(Workshop!M$3:M$603, A330, Workshop!O$3:O$603)
+SUMIF(Workshop!P$3:P$603, A330, Workshop!R$3:R$603)
+SUMIF(Fish!G$3:G$616, A330, Fish!I$3:I$616)
+SUMIF(Fish!J$3:J$616, A330, Fish!L$3:L$616)</f>
        <v>0</v>
      </c>
      <c r="E330">
        <f t="shared" si="49"/>
        <v>12</v>
      </c>
      <c r="F330">
        <f t="shared" si="50"/>
        <v>12</v>
      </c>
      <c r="I330">
        <f t="shared" si="51"/>
        <v>0</v>
      </c>
      <c r="L330">
        <f t="shared" si="52"/>
        <v>0</v>
      </c>
      <c r="O330">
        <f t="shared" si="53"/>
        <v>0</v>
      </c>
      <c r="R330">
        <f t="shared" si="54"/>
        <v>0</v>
      </c>
      <c r="S330" t="str">
        <f>IF(OR(
AND(NOT(ISBLANK(G330)),
IFERROR(VLOOKUP(G330, Crops!$A$3:$B$616, 2, FALSE),
IFERROR(VLOOKUP(G330, Trees!$A$3:$B$615, 2, FALSE),
IFERROR(VLOOKUP(G330, Animals!$A$3:$B$616, 2, FALSE),
IFERROR(VLOOKUP(G330, Gear!$A$3:$B$614, 2, FALSE),
IFERROR(VLOOKUP(G330, Workshop!$A$3:$B$604, 2, FALSE), 0))))) &lt; H330),
AND(NOT(ISBLANK(J330)),
IFERROR(VLOOKUP(J330, Crops!$A$3:$B$616, 2, FALSE),
IFERROR(VLOOKUP(J330, Trees!$A$3:$B$615, 2, FALSE),
IFERROR(VLOOKUP(J330, Animals!$A$3:$B$616, 2, FALSE),
IFERROR(VLOOKUP(J330, Gear!$A$3:$B$614, 2, FALSE),
IFERROR(VLOOKUP(J330, Workshop!$A$3:$B$604, 2, FALSE), 0))))) &lt; K330),
AND(NOT(ISBLANK(M330)),
IFERROR(VLOOKUP(M330, Crops!$A$3:$B$616, 2, FALSE),
IFERROR(VLOOKUP(M330, Trees!$A$3:$B$615, 2, FALSE),
IFERROR(VLOOKUP(M330, Animals!$A$3:$B$616, 2, FALSE),
IFERROR(VLOOKUP(M330, Gear!$A$3:$B$614, 2, FALSE),
IFERROR(VLOOKUP(M330, Workshop!$A$3:$B$604, 2, FALSE), 0))))) &lt; N330)), "X", "")</f>
        <v/>
      </c>
    </row>
    <row r="331" spans="2:19" x14ac:dyDescent="0.25">
      <c r="B331">
        <v>0</v>
      </c>
      <c r="C331">
        <f t="shared" si="48"/>
        <v>12</v>
      </c>
      <c r="D331">
        <f>SUMIF(Animals!G$3:G$616, A331, Animals!F$3:F$616)
+SUMIF(Gear!G$3:G$614, A331, Gear!F$3:F$614)
+SUMIF(Gear!H$3:H$614, A331, Gear!F$3:F$614)
+SUMIF(Gear!I$3:I$614, A331, Gear!F$3:F$614)
+SUMIF(Workshop!G$3:G$603, A331, Workshop!I$3:I$603)
+SUMIF(Workshop!J$3:J$603, A331, Workshop!L$3:L$603)
+SUMIF(Workshop!M$3:M$603, A331, Workshop!O$3:O$603)
+SUMIF(Workshop!P$3:P$603, A331, Workshop!R$3:R$603)
+SUMIF(Fish!G$3:G$616, A331, Fish!I$3:I$616)
+SUMIF(Fish!J$3:J$616, A331, Fish!L$3:L$616)</f>
        <v>0</v>
      </c>
      <c r="E331">
        <f t="shared" si="49"/>
        <v>12</v>
      </c>
      <c r="F331">
        <f t="shared" si="50"/>
        <v>12</v>
      </c>
      <c r="I331">
        <f t="shared" si="51"/>
        <v>0</v>
      </c>
      <c r="L331">
        <f t="shared" si="52"/>
        <v>0</v>
      </c>
      <c r="O331">
        <f t="shared" si="53"/>
        <v>0</v>
      </c>
      <c r="R331">
        <f t="shared" si="54"/>
        <v>0</v>
      </c>
      <c r="S331" t="str">
        <f>IF(OR(
AND(NOT(ISBLANK(G331)),
IFERROR(VLOOKUP(G331, Crops!$A$3:$B$616, 2, FALSE),
IFERROR(VLOOKUP(G331, Trees!$A$3:$B$615, 2, FALSE),
IFERROR(VLOOKUP(G331, Animals!$A$3:$B$616, 2, FALSE),
IFERROR(VLOOKUP(G331, Gear!$A$3:$B$614, 2, FALSE),
IFERROR(VLOOKUP(G331, Workshop!$A$3:$B$604, 2, FALSE), 0))))) &lt; H331),
AND(NOT(ISBLANK(J331)),
IFERROR(VLOOKUP(J331, Crops!$A$3:$B$616, 2, FALSE),
IFERROR(VLOOKUP(J331, Trees!$A$3:$B$615, 2, FALSE),
IFERROR(VLOOKUP(J331, Animals!$A$3:$B$616, 2, FALSE),
IFERROR(VLOOKUP(J331, Gear!$A$3:$B$614, 2, FALSE),
IFERROR(VLOOKUP(J331, Workshop!$A$3:$B$604, 2, FALSE), 0))))) &lt; K331),
AND(NOT(ISBLANK(M331)),
IFERROR(VLOOKUP(M331, Crops!$A$3:$B$616, 2, FALSE),
IFERROR(VLOOKUP(M331, Trees!$A$3:$B$615, 2, FALSE),
IFERROR(VLOOKUP(M331, Animals!$A$3:$B$616, 2, FALSE),
IFERROR(VLOOKUP(M331, Gear!$A$3:$B$614, 2, FALSE),
IFERROR(VLOOKUP(M331, Workshop!$A$3:$B$604, 2, FALSE), 0))))) &lt; N331)), "X", "")</f>
        <v/>
      </c>
    </row>
    <row r="332" spans="2:19" x14ac:dyDescent="0.25">
      <c r="B332">
        <v>0</v>
      </c>
      <c r="C332">
        <f t="shared" si="48"/>
        <v>12</v>
      </c>
      <c r="D332">
        <f>SUMIF(Animals!G$3:G$616, A332, Animals!F$3:F$616)
+SUMIF(Gear!G$3:G$614, A332, Gear!F$3:F$614)
+SUMIF(Gear!H$3:H$614, A332, Gear!F$3:F$614)
+SUMIF(Gear!I$3:I$614, A332, Gear!F$3:F$614)
+SUMIF(Workshop!G$3:G$603, A332, Workshop!I$3:I$603)
+SUMIF(Workshop!J$3:J$603, A332, Workshop!L$3:L$603)
+SUMIF(Workshop!M$3:M$603, A332, Workshop!O$3:O$603)
+SUMIF(Workshop!P$3:P$603, A332, Workshop!R$3:R$603)
+SUMIF(Fish!G$3:G$616, A332, Fish!I$3:I$616)
+SUMIF(Fish!J$3:J$616, A332, Fish!L$3:L$616)</f>
        <v>0</v>
      </c>
      <c r="E332">
        <f t="shared" si="49"/>
        <v>12</v>
      </c>
      <c r="F332">
        <f t="shared" si="50"/>
        <v>12</v>
      </c>
      <c r="I332">
        <f t="shared" si="51"/>
        <v>0</v>
      </c>
      <c r="L332">
        <f t="shared" si="52"/>
        <v>0</v>
      </c>
      <c r="O332">
        <f t="shared" si="53"/>
        <v>0</v>
      </c>
      <c r="R332">
        <f t="shared" si="54"/>
        <v>0</v>
      </c>
      <c r="S332" t="str">
        <f>IF(OR(
AND(NOT(ISBLANK(G332)),
IFERROR(VLOOKUP(G332, Crops!$A$3:$B$616, 2, FALSE),
IFERROR(VLOOKUP(G332, Trees!$A$3:$B$615, 2, FALSE),
IFERROR(VLOOKUP(G332, Animals!$A$3:$B$616, 2, FALSE),
IFERROR(VLOOKUP(G332, Gear!$A$3:$B$614, 2, FALSE),
IFERROR(VLOOKUP(G332, Workshop!$A$3:$B$604, 2, FALSE), 0))))) &lt; H332),
AND(NOT(ISBLANK(J332)),
IFERROR(VLOOKUP(J332, Crops!$A$3:$B$616, 2, FALSE),
IFERROR(VLOOKUP(J332, Trees!$A$3:$B$615, 2, FALSE),
IFERROR(VLOOKUP(J332, Animals!$A$3:$B$616, 2, FALSE),
IFERROR(VLOOKUP(J332, Gear!$A$3:$B$614, 2, FALSE),
IFERROR(VLOOKUP(J332, Workshop!$A$3:$B$604, 2, FALSE), 0))))) &lt; K332),
AND(NOT(ISBLANK(M332)),
IFERROR(VLOOKUP(M332, Crops!$A$3:$B$616, 2, FALSE),
IFERROR(VLOOKUP(M332, Trees!$A$3:$B$615, 2, FALSE),
IFERROR(VLOOKUP(M332, Animals!$A$3:$B$616, 2, FALSE),
IFERROR(VLOOKUP(M332, Gear!$A$3:$B$614, 2, FALSE),
IFERROR(VLOOKUP(M332, Workshop!$A$3:$B$604, 2, FALSE), 0))))) &lt; N332)), "X", "")</f>
        <v/>
      </c>
    </row>
    <row r="333" spans="2:19" x14ac:dyDescent="0.25">
      <c r="B333">
        <v>0</v>
      </c>
      <c r="C333">
        <f t="shared" si="48"/>
        <v>12</v>
      </c>
      <c r="D333">
        <f>SUMIF(Animals!G$3:G$616, A333, Animals!F$3:F$616)
+SUMIF(Gear!G$3:G$614, A333, Gear!F$3:F$614)
+SUMIF(Gear!H$3:H$614, A333, Gear!F$3:F$614)
+SUMIF(Gear!I$3:I$614, A333, Gear!F$3:F$614)
+SUMIF(Workshop!G$3:G$603, A333, Workshop!I$3:I$603)
+SUMIF(Workshop!J$3:J$603, A333, Workshop!L$3:L$603)
+SUMIF(Workshop!M$3:M$603, A333, Workshop!O$3:O$603)
+SUMIF(Workshop!P$3:P$603, A333, Workshop!R$3:R$603)
+SUMIF(Fish!G$3:G$616, A333, Fish!I$3:I$616)
+SUMIF(Fish!J$3:J$616, A333, Fish!L$3:L$616)</f>
        <v>0</v>
      </c>
      <c r="E333">
        <f t="shared" si="49"/>
        <v>12</v>
      </c>
      <c r="F333">
        <f t="shared" si="50"/>
        <v>12</v>
      </c>
      <c r="I333">
        <f t="shared" si="51"/>
        <v>0</v>
      </c>
      <c r="L333">
        <f t="shared" si="52"/>
        <v>0</v>
      </c>
      <c r="O333">
        <f t="shared" si="53"/>
        <v>0</v>
      </c>
      <c r="R333">
        <f t="shared" si="54"/>
        <v>0</v>
      </c>
      <c r="S333" t="str">
        <f>IF(OR(
AND(NOT(ISBLANK(G333)),
IFERROR(VLOOKUP(G333, Crops!$A$3:$B$616, 2, FALSE),
IFERROR(VLOOKUP(G333, Trees!$A$3:$B$615, 2, FALSE),
IFERROR(VLOOKUP(G333, Animals!$A$3:$B$616, 2, FALSE),
IFERROR(VLOOKUP(G333, Gear!$A$3:$B$614, 2, FALSE),
IFERROR(VLOOKUP(G333, Workshop!$A$3:$B$604, 2, FALSE), 0))))) &lt; H333),
AND(NOT(ISBLANK(J333)),
IFERROR(VLOOKUP(J333, Crops!$A$3:$B$616, 2, FALSE),
IFERROR(VLOOKUP(J333, Trees!$A$3:$B$615, 2, FALSE),
IFERROR(VLOOKUP(J333, Animals!$A$3:$B$616, 2, FALSE),
IFERROR(VLOOKUP(J333, Gear!$A$3:$B$614, 2, FALSE),
IFERROR(VLOOKUP(J333, Workshop!$A$3:$B$604, 2, FALSE), 0))))) &lt; K333),
AND(NOT(ISBLANK(M333)),
IFERROR(VLOOKUP(M333, Crops!$A$3:$B$616, 2, FALSE),
IFERROR(VLOOKUP(M333, Trees!$A$3:$B$615, 2, FALSE),
IFERROR(VLOOKUP(M333, Animals!$A$3:$B$616, 2, FALSE),
IFERROR(VLOOKUP(M333, Gear!$A$3:$B$614, 2, FALSE),
IFERROR(VLOOKUP(M333, Workshop!$A$3:$B$604, 2, FALSE), 0))))) &lt; N333)), "X", "")</f>
        <v/>
      </c>
    </row>
    <row r="334" spans="2:19" x14ac:dyDescent="0.25">
      <c r="B334">
        <v>0</v>
      </c>
      <c r="C334">
        <f t="shared" si="48"/>
        <v>12</v>
      </c>
      <c r="D334">
        <f>SUMIF(Animals!G$3:G$616, A334, Animals!F$3:F$616)
+SUMIF(Gear!G$3:G$614, A334, Gear!F$3:F$614)
+SUMIF(Gear!H$3:H$614, A334, Gear!F$3:F$614)
+SUMIF(Gear!I$3:I$614, A334, Gear!F$3:F$614)
+SUMIF(Workshop!G$3:G$603, A334, Workshop!I$3:I$603)
+SUMIF(Workshop!J$3:J$603, A334, Workshop!L$3:L$603)
+SUMIF(Workshop!M$3:M$603, A334, Workshop!O$3:O$603)
+SUMIF(Workshop!P$3:P$603, A334, Workshop!R$3:R$603)
+SUMIF(Fish!G$3:G$616, A334, Fish!I$3:I$616)
+SUMIF(Fish!J$3:J$616, A334, Fish!L$3:L$616)</f>
        <v>0</v>
      </c>
      <c r="E334">
        <f t="shared" si="49"/>
        <v>12</v>
      </c>
      <c r="F334">
        <f t="shared" si="50"/>
        <v>12</v>
      </c>
      <c r="I334">
        <f t="shared" si="51"/>
        <v>0</v>
      </c>
      <c r="L334">
        <f t="shared" si="52"/>
        <v>0</v>
      </c>
      <c r="O334">
        <f t="shared" si="53"/>
        <v>0</v>
      </c>
      <c r="R334">
        <f t="shared" si="54"/>
        <v>0</v>
      </c>
      <c r="S334" t="str">
        <f>IF(OR(
AND(NOT(ISBLANK(G334)),
IFERROR(VLOOKUP(G334, Crops!$A$3:$B$616, 2, FALSE),
IFERROR(VLOOKUP(G334, Trees!$A$3:$B$615, 2, FALSE),
IFERROR(VLOOKUP(G334, Animals!$A$3:$B$616, 2, FALSE),
IFERROR(VLOOKUP(G334, Gear!$A$3:$B$614, 2, FALSE),
IFERROR(VLOOKUP(G334, Workshop!$A$3:$B$604, 2, FALSE), 0))))) &lt; H334),
AND(NOT(ISBLANK(J334)),
IFERROR(VLOOKUP(J334, Crops!$A$3:$B$616, 2, FALSE),
IFERROR(VLOOKUP(J334, Trees!$A$3:$B$615, 2, FALSE),
IFERROR(VLOOKUP(J334, Animals!$A$3:$B$616, 2, FALSE),
IFERROR(VLOOKUP(J334, Gear!$A$3:$B$614, 2, FALSE),
IFERROR(VLOOKUP(J334, Workshop!$A$3:$B$604, 2, FALSE), 0))))) &lt; K334),
AND(NOT(ISBLANK(M334)),
IFERROR(VLOOKUP(M334, Crops!$A$3:$B$616, 2, FALSE),
IFERROR(VLOOKUP(M334, Trees!$A$3:$B$615, 2, FALSE),
IFERROR(VLOOKUP(M334, Animals!$A$3:$B$616, 2, FALSE),
IFERROR(VLOOKUP(M334, Gear!$A$3:$B$614, 2, FALSE),
IFERROR(VLOOKUP(M334, Workshop!$A$3:$B$604, 2, FALSE), 0))))) &lt; N334)), "X", "")</f>
        <v/>
      </c>
    </row>
    <row r="335" spans="2:19" x14ac:dyDescent="0.25">
      <c r="B335">
        <v>0</v>
      </c>
      <c r="C335">
        <f t="shared" si="48"/>
        <v>12</v>
      </c>
      <c r="D335">
        <f>SUMIF(Animals!G$3:G$616, A335, Animals!F$3:F$616)
+SUMIF(Gear!G$3:G$614, A335, Gear!F$3:F$614)
+SUMIF(Gear!H$3:H$614, A335, Gear!F$3:F$614)
+SUMIF(Gear!I$3:I$614, A335, Gear!F$3:F$614)
+SUMIF(Workshop!G$3:G$603, A335, Workshop!I$3:I$603)
+SUMIF(Workshop!J$3:J$603, A335, Workshop!L$3:L$603)
+SUMIF(Workshop!M$3:M$603, A335, Workshop!O$3:O$603)
+SUMIF(Workshop!P$3:P$603, A335, Workshop!R$3:R$603)
+SUMIF(Fish!G$3:G$616, A335, Fish!I$3:I$616)
+SUMIF(Fish!J$3:J$616, A335, Fish!L$3:L$616)</f>
        <v>0</v>
      </c>
      <c r="E335">
        <f t="shared" si="49"/>
        <v>12</v>
      </c>
      <c r="F335">
        <f t="shared" si="50"/>
        <v>12</v>
      </c>
      <c r="I335">
        <f t="shared" si="51"/>
        <v>0</v>
      </c>
      <c r="L335">
        <f t="shared" si="52"/>
        <v>0</v>
      </c>
      <c r="O335">
        <f t="shared" si="53"/>
        <v>0</v>
      </c>
      <c r="R335">
        <f t="shared" si="54"/>
        <v>0</v>
      </c>
      <c r="S335" t="str">
        <f>IF(OR(
AND(NOT(ISBLANK(G335)),
IFERROR(VLOOKUP(G335, Crops!$A$3:$B$616, 2, FALSE),
IFERROR(VLOOKUP(G335, Trees!$A$3:$B$615, 2, FALSE),
IFERROR(VLOOKUP(G335, Animals!$A$3:$B$616, 2, FALSE),
IFERROR(VLOOKUP(G335, Gear!$A$3:$B$614, 2, FALSE),
IFERROR(VLOOKUP(G335, Workshop!$A$3:$B$604, 2, FALSE), 0))))) &lt; H335),
AND(NOT(ISBLANK(J335)),
IFERROR(VLOOKUP(J335, Crops!$A$3:$B$616, 2, FALSE),
IFERROR(VLOOKUP(J335, Trees!$A$3:$B$615, 2, FALSE),
IFERROR(VLOOKUP(J335, Animals!$A$3:$B$616, 2, FALSE),
IFERROR(VLOOKUP(J335, Gear!$A$3:$B$614, 2, FALSE),
IFERROR(VLOOKUP(J335, Workshop!$A$3:$B$604, 2, FALSE), 0))))) &lt; K335),
AND(NOT(ISBLANK(M335)),
IFERROR(VLOOKUP(M335, Crops!$A$3:$B$616, 2, FALSE),
IFERROR(VLOOKUP(M335, Trees!$A$3:$B$615, 2, FALSE),
IFERROR(VLOOKUP(M335, Animals!$A$3:$B$616, 2, FALSE),
IFERROR(VLOOKUP(M335, Gear!$A$3:$B$614, 2, FALSE),
IFERROR(VLOOKUP(M335, Workshop!$A$3:$B$604, 2, FALSE), 0))))) &lt; N335)), "X", "")</f>
        <v/>
      </c>
    </row>
    <row r="336" spans="2:19" x14ac:dyDescent="0.25">
      <c r="B336">
        <v>0</v>
      </c>
      <c r="C336">
        <f t="shared" si="48"/>
        <v>12</v>
      </c>
      <c r="D336">
        <f>SUMIF(Animals!G$3:G$616, A336, Animals!F$3:F$616)
+SUMIF(Gear!G$3:G$614, A336, Gear!F$3:F$614)
+SUMIF(Gear!H$3:H$614, A336, Gear!F$3:F$614)
+SUMIF(Gear!I$3:I$614, A336, Gear!F$3:F$614)
+SUMIF(Workshop!G$3:G$603, A336, Workshop!I$3:I$603)
+SUMIF(Workshop!J$3:J$603, A336, Workshop!L$3:L$603)
+SUMIF(Workshop!M$3:M$603, A336, Workshop!O$3:O$603)
+SUMIF(Workshop!P$3:P$603, A336, Workshop!R$3:R$603)
+SUMIF(Fish!G$3:G$616, A336, Fish!I$3:I$616)
+SUMIF(Fish!J$3:J$616, A336, Fish!L$3:L$616)</f>
        <v>0</v>
      </c>
      <c r="E336">
        <f t="shared" si="49"/>
        <v>12</v>
      </c>
      <c r="F336">
        <f t="shared" si="50"/>
        <v>12</v>
      </c>
      <c r="I336">
        <f t="shared" si="51"/>
        <v>0</v>
      </c>
      <c r="L336">
        <f t="shared" si="52"/>
        <v>0</v>
      </c>
      <c r="O336">
        <f t="shared" si="53"/>
        <v>0</v>
      </c>
      <c r="R336">
        <f t="shared" si="54"/>
        <v>0</v>
      </c>
      <c r="S336" t="str">
        <f>IF(OR(
AND(NOT(ISBLANK(G336)),
IFERROR(VLOOKUP(G336, Crops!$A$3:$B$616, 2, FALSE),
IFERROR(VLOOKUP(G336, Trees!$A$3:$B$615, 2, FALSE),
IFERROR(VLOOKUP(G336, Animals!$A$3:$B$616, 2, FALSE),
IFERROR(VLOOKUP(G336, Gear!$A$3:$B$614, 2, FALSE),
IFERROR(VLOOKUP(G336, Workshop!$A$3:$B$604, 2, FALSE), 0))))) &lt; H336),
AND(NOT(ISBLANK(J336)),
IFERROR(VLOOKUP(J336, Crops!$A$3:$B$616, 2, FALSE),
IFERROR(VLOOKUP(J336, Trees!$A$3:$B$615, 2, FALSE),
IFERROR(VLOOKUP(J336, Animals!$A$3:$B$616, 2, FALSE),
IFERROR(VLOOKUP(J336, Gear!$A$3:$B$614, 2, FALSE),
IFERROR(VLOOKUP(J336, Workshop!$A$3:$B$604, 2, FALSE), 0))))) &lt; K336),
AND(NOT(ISBLANK(M336)),
IFERROR(VLOOKUP(M336, Crops!$A$3:$B$616, 2, FALSE),
IFERROR(VLOOKUP(M336, Trees!$A$3:$B$615, 2, FALSE),
IFERROR(VLOOKUP(M336, Animals!$A$3:$B$616, 2, FALSE),
IFERROR(VLOOKUP(M336, Gear!$A$3:$B$614, 2, FALSE),
IFERROR(VLOOKUP(M336, Workshop!$A$3:$B$604, 2, FALSE), 0))))) &lt; N336)), "X", "")</f>
        <v/>
      </c>
    </row>
    <row r="337" spans="2:19" x14ac:dyDescent="0.25">
      <c r="B337">
        <v>0</v>
      </c>
      <c r="C337">
        <f t="shared" si="48"/>
        <v>12</v>
      </c>
      <c r="D337">
        <f>SUMIF(Animals!G$3:G$616, A337, Animals!F$3:F$616)
+SUMIF(Gear!G$3:G$614, A337, Gear!F$3:F$614)
+SUMIF(Gear!H$3:H$614, A337, Gear!F$3:F$614)
+SUMIF(Gear!I$3:I$614, A337, Gear!F$3:F$614)
+SUMIF(Workshop!G$3:G$603, A337, Workshop!I$3:I$603)
+SUMIF(Workshop!J$3:J$603, A337, Workshop!L$3:L$603)
+SUMIF(Workshop!M$3:M$603, A337, Workshop!O$3:O$603)
+SUMIF(Workshop!P$3:P$603, A337, Workshop!R$3:R$603)
+SUMIF(Fish!G$3:G$616, A337, Fish!I$3:I$616)
+SUMIF(Fish!J$3:J$616, A337, Fish!L$3:L$616)</f>
        <v>0</v>
      </c>
      <c r="E337">
        <f t="shared" si="49"/>
        <v>12</v>
      </c>
      <c r="F337">
        <f t="shared" si="50"/>
        <v>12</v>
      </c>
      <c r="I337">
        <f t="shared" si="51"/>
        <v>0</v>
      </c>
      <c r="L337">
        <f t="shared" si="52"/>
        <v>0</v>
      </c>
      <c r="O337">
        <f t="shared" si="53"/>
        <v>0</v>
      </c>
      <c r="R337">
        <f t="shared" si="54"/>
        <v>0</v>
      </c>
      <c r="S337" t="str">
        <f>IF(OR(
AND(NOT(ISBLANK(G337)),
IFERROR(VLOOKUP(G337, Crops!$A$3:$B$616, 2, FALSE),
IFERROR(VLOOKUP(G337, Trees!$A$3:$B$615, 2, FALSE),
IFERROR(VLOOKUP(G337, Animals!$A$3:$B$616, 2, FALSE),
IFERROR(VLOOKUP(G337, Gear!$A$3:$B$614, 2, FALSE),
IFERROR(VLOOKUP(G337, Workshop!$A$3:$B$604, 2, FALSE), 0))))) &lt; H337),
AND(NOT(ISBLANK(J337)),
IFERROR(VLOOKUP(J337, Crops!$A$3:$B$616, 2, FALSE),
IFERROR(VLOOKUP(J337, Trees!$A$3:$B$615, 2, FALSE),
IFERROR(VLOOKUP(J337, Animals!$A$3:$B$616, 2, FALSE),
IFERROR(VLOOKUP(J337, Gear!$A$3:$B$614, 2, FALSE),
IFERROR(VLOOKUP(J337, Workshop!$A$3:$B$604, 2, FALSE), 0))))) &lt; K337),
AND(NOT(ISBLANK(M337)),
IFERROR(VLOOKUP(M337, Crops!$A$3:$B$616, 2, FALSE),
IFERROR(VLOOKUP(M337, Trees!$A$3:$B$615, 2, FALSE),
IFERROR(VLOOKUP(M337, Animals!$A$3:$B$616, 2, FALSE),
IFERROR(VLOOKUP(M337, Gear!$A$3:$B$614, 2, FALSE),
IFERROR(VLOOKUP(M337, Workshop!$A$3:$B$604, 2, FALSE), 0))))) &lt; N337)), "X", "")</f>
        <v/>
      </c>
    </row>
    <row r="338" spans="2:19" x14ac:dyDescent="0.25">
      <c r="B338">
        <v>0</v>
      </c>
      <c r="C338">
        <f t="shared" si="48"/>
        <v>12</v>
      </c>
      <c r="D338">
        <f>SUMIF(Animals!G$3:G$616, A338, Animals!F$3:F$616)
+SUMIF(Gear!G$3:G$614, A338, Gear!F$3:F$614)
+SUMIF(Gear!H$3:H$614, A338, Gear!F$3:F$614)
+SUMIF(Gear!I$3:I$614, A338, Gear!F$3:F$614)
+SUMIF(Workshop!G$3:G$603, A338, Workshop!I$3:I$603)
+SUMIF(Workshop!J$3:J$603, A338, Workshop!L$3:L$603)
+SUMIF(Workshop!M$3:M$603, A338, Workshop!O$3:O$603)
+SUMIF(Workshop!P$3:P$603, A338, Workshop!R$3:R$603)
+SUMIF(Fish!G$3:G$616, A338, Fish!I$3:I$616)
+SUMIF(Fish!J$3:J$616, A338, Fish!L$3:L$616)</f>
        <v>0</v>
      </c>
      <c r="E338">
        <f t="shared" si="49"/>
        <v>12</v>
      </c>
      <c r="F338">
        <f t="shared" si="50"/>
        <v>12</v>
      </c>
      <c r="I338">
        <f t="shared" si="51"/>
        <v>0</v>
      </c>
      <c r="L338">
        <f t="shared" si="52"/>
        <v>0</v>
      </c>
      <c r="O338">
        <f t="shared" si="53"/>
        <v>0</v>
      </c>
      <c r="R338">
        <f t="shared" si="54"/>
        <v>0</v>
      </c>
      <c r="S338" t="str">
        <f>IF(OR(
AND(NOT(ISBLANK(G338)),
IFERROR(VLOOKUP(G338, Crops!$A$3:$B$616, 2, FALSE),
IFERROR(VLOOKUP(G338, Trees!$A$3:$B$615, 2, FALSE),
IFERROR(VLOOKUP(G338, Animals!$A$3:$B$616, 2, FALSE),
IFERROR(VLOOKUP(G338, Gear!$A$3:$B$614, 2, FALSE),
IFERROR(VLOOKUP(G338, Workshop!$A$3:$B$604, 2, FALSE), 0))))) &lt; H338),
AND(NOT(ISBLANK(J338)),
IFERROR(VLOOKUP(J338, Crops!$A$3:$B$616, 2, FALSE),
IFERROR(VLOOKUP(J338, Trees!$A$3:$B$615, 2, FALSE),
IFERROR(VLOOKUP(J338, Animals!$A$3:$B$616, 2, FALSE),
IFERROR(VLOOKUP(J338, Gear!$A$3:$B$614, 2, FALSE),
IFERROR(VLOOKUP(J338, Workshop!$A$3:$B$604, 2, FALSE), 0))))) &lt; K338),
AND(NOT(ISBLANK(M338)),
IFERROR(VLOOKUP(M338, Crops!$A$3:$B$616, 2, FALSE),
IFERROR(VLOOKUP(M338, Trees!$A$3:$B$615, 2, FALSE),
IFERROR(VLOOKUP(M338, Animals!$A$3:$B$616, 2, FALSE),
IFERROR(VLOOKUP(M338, Gear!$A$3:$B$614, 2, FALSE),
IFERROR(VLOOKUP(M338, Workshop!$A$3:$B$604, 2, FALSE), 0))))) &lt; N338)), "X", "")</f>
        <v/>
      </c>
    </row>
    <row r="339" spans="2:19" x14ac:dyDescent="0.25">
      <c r="B339">
        <v>0</v>
      </c>
      <c r="C339">
        <f t="shared" si="48"/>
        <v>12</v>
      </c>
      <c r="D339">
        <f>SUMIF(Animals!G$3:G$616, A339, Animals!F$3:F$616)
+SUMIF(Gear!G$3:G$614, A339, Gear!F$3:F$614)
+SUMIF(Gear!H$3:H$614, A339, Gear!F$3:F$614)
+SUMIF(Gear!I$3:I$614, A339, Gear!F$3:F$614)
+SUMIF(Workshop!G$3:G$603, A339, Workshop!I$3:I$603)
+SUMIF(Workshop!J$3:J$603, A339, Workshop!L$3:L$603)
+SUMIF(Workshop!M$3:M$603, A339, Workshop!O$3:O$603)
+SUMIF(Workshop!P$3:P$603, A339, Workshop!R$3:R$603)
+SUMIF(Fish!G$3:G$616, A339, Fish!I$3:I$616)
+SUMIF(Fish!J$3:J$616, A339, Fish!L$3:L$616)</f>
        <v>0</v>
      </c>
      <c r="E339">
        <f t="shared" si="49"/>
        <v>12</v>
      </c>
      <c r="F339">
        <f t="shared" si="50"/>
        <v>12</v>
      </c>
      <c r="I339">
        <f t="shared" si="51"/>
        <v>0</v>
      </c>
      <c r="L339">
        <f t="shared" si="52"/>
        <v>0</v>
      </c>
      <c r="O339">
        <f t="shared" si="53"/>
        <v>0</v>
      </c>
      <c r="R339">
        <f t="shared" si="54"/>
        <v>0</v>
      </c>
      <c r="S339" t="str">
        <f>IF(OR(
AND(NOT(ISBLANK(G339)),
IFERROR(VLOOKUP(G339, Crops!$A$3:$B$616, 2, FALSE),
IFERROR(VLOOKUP(G339, Trees!$A$3:$B$615, 2, FALSE),
IFERROR(VLOOKUP(G339, Animals!$A$3:$B$616, 2, FALSE),
IFERROR(VLOOKUP(G339, Gear!$A$3:$B$614, 2, FALSE),
IFERROR(VLOOKUP(G339, Workshop!$A$3:$B$604, 2, FALSE), 0))))) &lt; H339),
AND(NOT(ISBLANK(J339)),
IFERROR(VLOOKUP(J339, Crops!$A$3:$B$616, 2, FALSE),
IFERROR(VLOOKUP(J339, Trees!$A$3:$B$615, 2, FALSE),
IFERROR(VLOOKUP(J339, Animals!$A$3:$B$616, 2, FALSE),
IFERROR(VLOOKUP(J339, Gear!$A$3:$B$614, 2, FALSE),
IFERROR(VLOOKUP(J339, Workshop!$A$3:$B$604, 2, FALSE), 0))))) &lt; K339),
AND(NOT(ISBLANK(M339)),
IFERROR(VLOOKUP(M339, Crops!$A$3:$B$616, 2, FALSE),
IFERROR(VLOOKUP(M339, Trees!$A$3:$B$615, 2, FALSE),
IFERROR(VLOOKUP(M339, Animals!$A$3:$B$616, 2, FALSE),
IFERROR(VLOOKUP(M339, Gear!$A$3:$B$614, 2, FALSE),
IFERROR(VLOOKUP(M339, Workshop!$A$3:$B$604, 2, FALSE), 0))))) &lt; N339)), "X", "")</f>
        <v/>
      </c>
    </row>
    <row r="340" spans="2:19" x14ac:dyDescent="0.25">
      <c r="B340">
        <v>0</v>
      </c>
      <c r="C340">
        <f t="shared" si="48"/>
        <v>12</v>
      </c>
      <c r="D340">
        <f>SUMIF(Animals!G$3:G$616, A340, Animals!F$3:F$616)
+SUMIF(Gear!G$3:G$614, A340, Gear!F$3:F$614)
+SUMIF(Gear!H$3:H$614, A340, Gear!F$3:F$614)
+SUMIF(Gear!I$3:I$614, A340, Gear!F$3:F$614)
+SUMIF(Workshop!G$3:G$603, A340, Workshop!I$3:I$603)
+SUMIF(Workshop!J$3:J$603, A340, Workshop!L$3:L$603)
+SUMIF(Workshop!M$3:M$603, A340, Workshop!O$3:O$603)
+SUMIF(Workshop!P$3:P$603, A340, Workshop!R$3:R$603)
+SUMIF(Fish!G$3:G$616, A340, Fish!I$3:I$616)
+SUMIF(Fish!J$3:J$616, A340, Fish!L$3:L$616)</f>
        <v>0</v>
      </c>
      <c r="E340">
        <f t="shared" si="49"/>
        <v>12</v>
      </c>
      <c r="F340">
        <f t="shared" si="50"/>
        <v>12</v>
      </c>
      <c r="I340">
        <f t="shared" si="51"/>
        <v>0</v>
      </c>
      <c r="L340">
        <f t="shared" si="52"/>
        <v>0</v>
      </c>
      <c r="O340">
        <f t="shared" si="53"/>
        <v>0</v>
      </c>
      <c r="R340">
        <f t="shared" si="54"/>
        <v>0</v>
      </c>
      <c r="S340" t="str">
        <f>IF(OR(
AND(NOT(ISBLANK(G340)),
IFERROR(VLOOKUP(G340, Crops!$A$3:$B$616, 2, FALSE),
IFERROR(VLOOKUP(G340, Trees!$A$3:$B$615, 2, FALSE),
IFERROR(VLOOKUP(G340, Animals!$A$3:$B$616, 2, FALSE),
IFERROR(VLOOKUP(G340, Gear!$A$3:$B$614, 2, FALSE),
IFERROR(VLOOKUP(G340, Workshop!$A$3:$B$604, 2, FALSE), 0))))) &lt; H340),
AND(NOT(ISBLANK(J340)),
IFERROR(VLOOKUP(J340, Crops!$A$3:$B$616, 2, FALSE),
IFERROR(VLOOKUP(J340, Trees!$A$3:$B$615, 2, FALSE),
IFERROR(VLOOKUP(J340, Animals!$A$3:$B$616, 2, FALSE),
IFERROR(VLOOKUP(J340, Gear!$A$3:$B$614, 2, FALSE),
IFERROR(VLOOKUP(J340, Workshop!$A$3:$B$604, 2, FALSE), 0))))) &lt; K340),
AND(NOT(ISBLANK(M340)),
IFERROR(VLOOKUP(M340, Crops!$A$3:$B$616, 2, FALSE),
IFERROR(VLOOKUP(M340, Trees!$A$3:$B$615, 2, FALSE),
IFERROR(VLOOKUP(M340, Animals!$A$3:$B$616, 2, FALSE),
IFERROR(VLOOKUP(M340, Gear!$A$3:$B$614, 2, FALSE),
IFERROR(VLOOKUP(M340, Workshop!$A$3:$B$604, 2, FALSE), 0))))) &lt; N340)), "X", "")</f>
        <v/>
      </c>
    </row>
    <row r="341" spans="2:19" x14ac:dyDescent="0.25">
      <c r="B341">
        <v>0</v>
      </c>
      <c r="C341">
        <f t="shared" si="48"/>
        <v>12</v>
      </c>
      <c r="D341">
        <f>SUMIF(Animals!G$3:G$616, A341, Animals!F$3:F$616)
+SUMIF(Gear!G$3:G$614, A341, Gear!F$3:F$614)
+SUMIF(Gear!H$3:H$614, A341, Gear!F$3:F$614)
+SUMIF(Gear!I$3:I$614, A341, Gear!F$3:F$614)
+SUMIF(Workshop!G$3:G$603, A341, Workshop!I$3:I$603)
+SUMIF(Workshop!J$3:J$603, A341, Workshop!L$3:L$603)
+SUMIF(Workshop!M$3:M$603, A341, Workshop!O$3:O$603)
+SUMIF(Workshop!P$3:P$603, A341, Workshop!R$3:R$603)
+SUMIF(Fish!G$3:G$616, A341, Fish!I$3:I$616)
+SUMIF(Fish!J$3:J$616, A341, Fish!L$3:L$616)</f>
        <v>0</v>
      </c>
      <c r="E341">
        <f t="shared" si="49"/>
        <v>12</v>
      </c>
      <c r="F341">
        <f t="shared" si="50"/>
        <v>12</v>
      </c>
      <c r="I341">
        <f t="shared" si="51"/>
        <v>0</v>
      </c>
      <c r="L341">
        <f t="shared" si="52"/>
        <v>0</v>
      </c>
      <c r="O341">
        <f t="shared" si="53"/>
        <v>0</v>
      </c>
      <c r="R341">
        <f t="shared" si="54"/>
        <v>0</v>
      </c>
      <c r="S341" t="str">
        <f>IF(OR(
AND(NOT(ISBLANK(G341)),
IFERROR(VLOOKUP(G341, Crops!$A$3:$B$616, 2, FALSE),
IFERROR(VLOOKUP(G341, Trees!$A$3:$B$615, 2, FALSE),
IFERROR(VLOOKUP(G341, Animals!$A$3:$B$616, 2, FALSE),
IFERROR(VLOOKUP(G341, Gear!$A$3:$B$614, 2, FALSE),
IFERROR(VLOOKUP(G341, Workshop!$A$3:$B$604, 2, FALSE), 0))))) &lt; H341),
AND(NOT(ISBLANK(J341)),
IFERROR(VLOOKUP(J341, Crops!$A$3:$B$616, 2, FALSE),
IFERROR(VLOOKUP(J341, Trees!$A$3:$B$615, 2, FALSE),
IFERROR(VLOOKUP(J341, Animals!$A$3:$B$616, 2, FALSE),
IFERROR(VLOOKUP(J341, Gear!$A$3:$B$614, 2, FALSE),
IFERROR(VLOOKUP(J341, Workshop!$A$3:$B$604, 2, FALSE), 0))))) &lt; K341),
AND(NOT(ISBLANK(M341)),
IFERROR(VLOOKUP(M341, Crops!$A$3:$B$616, 2, FALSE),
IFERROR(VLOOKUP(M341, Trees!$A$3:$B$615, 2, FALSE),
IFERROR(VLOOKUP(M341, Animals!$A$3:$B$616, 2, FALSE),
IFERROR(VLOOKUP(M341, Gear!$A$3:$B$614, 2, FALSE),
IFERROR(VLOOKUP(M341, Workshop!$A$3:$B$604, 2, FALSE), 0))))) &lt; N341)), "X", "")</f>
        <v/>
      </c>
    </row>
    <row r="342" spans="2:19" x14ac:dyDescent="0.25">
      <c r="B342">
        <v>0</v>
      </c>
      <c r="C342">
        <f t="shared" si="48"/>
        <v>12</v>
      </c>
      <c r="D342">
        <f>SUMIF(Animals!G$3:G$616, A342, Animals!F$3:F$616)
+SUMIF(Gear!G$3:G$614, A342, Gear!F$3:F$614)
+SUMIF(Gear!H$3:H$614, A342, Gear!F$3:F$614)
+SUMIF(Gear!I$3:I$614, A342, Gear!F$3:F$614)
+SUMIF(Workshop!G$3:G$603, A342, Workshop!I$3:I$603)
+SUMIF(Workshop!J$3:J$603, A342, Workshop!L$3:L$603)
+SUMIF(Workshop!M$3:M$603, A342, Workshop!O$3:O$603)
+SUMIF(Workshop!P$3:P$603, A342, Workshop!R$3:R$603)
+SUMIF(Fish!G$3:G$616, A342, Fish!I$3:I$616)
+SUMIF(Fish!J$3:J$616, A342, Fish!L$3:L$616)</f>
        <v>0</v>
      </c>
      <c r="E342">
        <f t="shared" si="49"/>
        <v>12</v>
      </c>
      <c r="F342">
        <f t="shared" si="50"/>
        <v>12</v>
      </c>
      <c r="I342">
        <f t="shared" si="51"/>
        <v>0</v>
      </c>
      <c r="L342">
        <f t="shared" si="52"/>
        <v>0</v>
      </c>
      <c r="O342">
        <f t="shared" si="53"/>
        <v>0</v>
      </c>
      <c r="R342">
        <f t="shared" si="54"/>
        <v>0</v>
      </c>
      <c r="S342" t="str">
        <f>IF(OR(
AND(NOT(ISBLANK(G342)),
IFERROR(VLOOKUP(G342, Crops!$A$3:$B$616, 2, FALSE),
IFERROR(VLOOKUP(G342, Trees!$A$3:$B$615, 2, FALSE),
IFERROR(VLOOKUP(G342, Animals!$A$3:$B$616, 2, FALSE),
IFERROR(VLOOKUP(G342, Gear!$A$3:$B$614, 2, FALSE),
IFERROR(VLOOKUP(G342, Workshop!$A$3:$B$604, 2, FALSE), 0))))) &lt; H342),
AND(NOT(ISBLANK(J342)),
IFERROR(VLOOKUP(J342, Crops!$A$3:$B$616, 2, FALSE),
IFERROR(VLOOKUP(J342, Trees!$A$3:$B$615, 2, FALSE),
IFERROR(VLOOKUP(J342, Animals!$A$3:$B$616, 2, FALSE),
IFERROR(VLOOKUP(J342, Gear!$A$3:$B$614, 2, FALSE),
IFERROR(VLOOKUP(J342, Workshop!$A$3:$B$604, 2, FALSE), 0))))) &lt; K342),
AND(NOT(ISBLANK(M342)),
IFERROR(VLOOKUP(M342, Crops!$A$3:$B$616, 2, FALSE),
IFERROR(VLOOKUP(M342, Trees!$A$3:$B$615, 2, FALSE),
IFERROR(VLOOKUP(M342, Animals!$A$3:$B$616, 2, FALSE),
IFERROR(VLOOKUP(M342, Gear!$A$3:$B$614, 2, FALSE),
IFERROR(VLOOKUP(M342, Workshop!$A$3:$B$604, 2, FALSE), 0))))) &lt; N342)), "X", "")</f>
        <v/>
      </c>
    </row>
    <row r="343" spans="2:19" x14ac:dyDescent="0.25">
      <c r="B343">
        <v>0</v>
      </c>
      <c r="C343">
        <f t="shared" si="48"/>
        <v>12</v>
      </c>
      <c r="D343">
        <f>SUMIF(Animals!G$3:G$616, A343, Animals!F$3:F$616)
+SUMIF(Gear!G$3:G$614, A343, Gear!F$3:F$614)
+SUMIF(Gear!H$3:H$614, A343, Gear!F$3:F$614)
+SUMIF(Gear!I$3:I$614, A343, Gear!F$3:F$614)
+SUMIF(Workshop!G$3:G$603, A343, Workshop!I$3:I$603)
+SUMIF(Workshop!J$3:J$603, A343, Workshop!L$3:L$603)
+SUMIF(Workshop!M$3:M$603, A343, Workshop!O$3:O$603)
+SUMIF(Workshop!P$3:P$603, A343, Workshop!R$3:R$603)
+SUMIF(Fish!G$3:G$616, A343, Fish!I$3:I$616)
+SUMIF(Fish!J$3:J$616, A343, Fish!L$3:L$616)</f>
        <v>0</v>
      </c>
      <c r="E343">
        <f t="shared" si="49"/>
        <v>12</v>
      </c>
      <c r="F343">
        <f t="shared" si="50"/>
        <v>12</v>
      </c>
      <c r="I343">
        <f t="shared" si="51"/>
        <v>0</v>
      </c>
      <c r="L343">
        <f t="shared" si="52"/>
        <v>0</v>
      </c>
      <c r="O343">
        <f t="shared" si="53"/>
        <v>0</v>
      </c>
      <c r="R343">
        <f t="shared" si="54"/>
        <v>0</v>
      </c>
      <c r="S343" t="str">
        <f>IF(OR(
AND(NOT(ISBLANK(G343)),
IFERROR(VLOOKUP(G343, Crops!$A$3:$B$616, 2, FALSE),
IFERROR(VLOOKUP(G343, Trees!$A$3:$B$615, 2, FALSE),
IFERROR(VLOOKUP(G343, Animals!$A$3:$B$616, 2, FALSE),
IFERROR(VLOOKUP(G343, Gear!$A$3:$B$614, 2, FALSE),
IFERROR(VLOOKUP(G343, Workshop!$A$3:$B$604, 2, FALSE), 0))))) &lt; H343),
AND(NOT(ISBLANK(J343)),
IFERROR(VLOOKUP(J343, Crops!$A$3:$B$616, 2, FALSE),
IFERROR(VLOOKUP(J343, Trees!$A$3:$B$615, 2, FALSE),
IFERROR(VLOOKUP(J343, Animals!$A$3:$B$616, 2, FALSE),
IFERROR(VLOOKUP(J343, Gear!$A$3:$B$614, 2, FALSE),
IFERROR(VLOOKUP(J343, Workshop!$A$3:$B$604, 2, FALSE), 0))))) &lt; K343),
AND(NOT(ISBLANK(M343)),
IFERROR(VLOOKUP(M343, Crops!$A$3:$B$616, 2, FALSE),
IFERROR(VLOOKUP(M343, Trees!$A$3:$B$615, 2, FALSE),
IFERROR(VLOOKUP(M343, Animals!$A$3:$B$616, 2, FALSE),
IFERROR(VLOOKUP(M343, Gear!$A$3:$B$614, 2, FALSE),
IFERROR(VLOOKUP(M343, Workshop!$A$3:$B$604, 2, FALSE), 0))))) &lt; N343)), "X", "")</f>
        <v/>
      </c>
    </row>
    <row r="344" spans="2:19" x14ac:dyDescent="0.25">
      <c r="B344">
        <v>0</v>
      </c>
      <c r="C344">
        <f t="shared" si="48"/>
        <v>12</v>
      </c>
      <c r="D344">
        <f>SUMIF(Animals!G$3:G$616, A344, Animals!F$3:F$616)
+SUMIF(Gear!G$3:G$614, A344, Gear!F$3:F$614)
+SUMIF(Gear!H$3:H$614, A344, Gear!F$3:F$614)
+SUMIF(Gear!I$3:I$614, A344, Gear!F$3:F$614)
+SUMIF(Workshop!G$3:G$603, A344, Workshop!I$3:I$603)
+SUMIF(Workshop!J$3:J$603, A344, Workshop!L$3:L$603)
+SUMIF(Workshop!M$3:M$603, A344, Workshop!O$3:O$603)
+SUMIF(Workshop!P$3:P$603, A344, Workshop!R$3:R$603)
+SUMIF(Fish!G$3:G$616, A344, Fish!I$3:I$616)
+SUMIF(Fish!J$3:J$616, A344, Fish!L$3:L$616)</f>
        <v>0</v>
      </c>
      <c r="E344">
        <f t="shared" si="49"/>
        <v>12</v>
      </c>
      <c r="F344">
        <f t="shared" si="50"/>
        <v>12</v>
      </c>
      <c r="I344">
        <f t="shared" si="51"/>
        <v>0</v>
      </c>
      <c r="L344">
        <f t="shared" si="52"/>
        <v>0</v>
      </c>
      <c r="O344">
        <f t="shared" si="53"/>
        <v>0</v>
      </c>
      <c r="R344">
        <f t="shared" si="54"/>
        <v>0</v>
      </c>
      <c r="S344" t="str">
        <f>IF(OR(
AND(NOT(ISBLANK(G344)),
IFERROR(VLOOKUP(G344, Crops!$A$3:$B$616, 2, FALSE),
IFERROR(VLOOKUP(G344, Trees!$A$3:$B$615, 2, FALSE),
IFERROR(VLOOKUP(G344, Animals!$A$3:$B$616, 2, FALSE),
IFERROR(VLOOKUP(G344, Gear!$A$3:$B$614, 2, FALSE),
IFERROR(VLOOKUP(G344, Workshop!$A$3:$B$604, 2, FALSE), 0))))) &lt; H344),
AND(NOT(ISBLANK(J344)),
IFERROR(VLOOKUP(J344, Crops!$A$3:$B$616, 2, FALSE),
IFERROR(VLOOKUP(J344, Trees!$A$3:$B$615, 2, FALSE),
IFERROR(VLOOKUP(J344, Animals!$A$3:$B$616, 2, FALSE),
IFERROR(VLOOKUP(J344, Gear!$A$3:$B$614, 2, FALSE),
IFERROR(VLOOKUP(J344, Workshop!$A$3:$B$604, 2, FALSE), 0))))) &lt; K344),
AND(NOT(ISBLANK(M344)),
IFERROR(VLOOKUP(M344, Crops!$A$3:$B$616, 2, FALSE),
IFERROR(VLOOKUP(M344, Trees!$A$3:$B$615, 2, FALSE),
IFERROR(VLOOKUP(M344, Animals!$A$3:$B$616, 2, FALSE),
IFERROR(VLOOKUP(M344, Gear!$A$3:$B$614, 2, FALSE),
IFERROR(VLOOKUP(M344, Workshop!$A$3:$B$604, 2, FALSE), 0))))) &lt; N344)), "X", "")</f>
        <v/>
      </c>
    </row>
    <row r="345" spans="2:19" x14ac:dyDescent="0.25">
      <c r="B345">
        <v>0</v>
      </c>
      <c r="C345">
        <f t="shared" si="48"/>
        <v>12</v>
      </c>
      <c r="D345">
        <f>SUMIF(Animals!G$3:G$616, A345, Animals!F$3:F$616)
+SUMIF(Gear!G$3:G$614, A345, Gear!F$3:F$614)
+SUMIF(Gear!H$3:H$614, A345, Gear!F$3:F$614)
+SUMIF(Gear!I$3:I$614, A345, Gear!F$3:F$614)
+SUMIF(Workshop!G$3:G$603, A345, Workshop!I$3:I$603)
+SUMIF(Workshop!J$3:J$603, A345, Workshop!L$3:L$603)
+SUMIF(Workshop!M$3:M$603, A345, Workshop!O$3:O$603)
+SUMIF(Workshop!P$3:P$603, A345, Workshop!R$3:R$603)
+SUMIF(Fish!G$3:G$616, A345, Fish!I$3:I$616)
+SUMIF(Fish!J$3:J$616, A345, Fish!L$3:L$616)</f>
        <v>0</v>
      </c>
      <c r="E345">
        <f t="shared" si="49"/>
        <v>12</v>
      </c>
      <c r="F345">
        <f t="shared" si="50"/>
        <v>12</v>
      </c>
      <c r="I345">
        <f t="shared" si="51"/>
        <v>0</v>
      </c>
      <c r="L345">
        <f t="shared" si="52"/>
        <v>0</v>
      </c>
      <c r="O345">
        <f t="shared" si="53"/>
        <v>0</v>
      </c>
      <c r="R345">
        <f t="shared" si="54"/>
        <v>0</v>
      </c>
      <c r="S345" t="str">
        <f>IF(OR(
AND(NOT(ISBLANK(G345)),
IFERROR(VLOOKUP(G345, Crops!$A$3:$B$616, 2, FALSE),
IFERROR(VLOOKUP(G345, Trees!$A$3:$B$615, 2, FALSE),
IFERROR(VLOOKUP(G345, Animals!$A$3:$B$616, 2, FALSE),
IFERROR(VLOOKUP(G345, Gear!$A$3:$B$614, 2, FALSE),
IFERROR(VLOOKUP(G345, Workshop!$A$3:$B$604, 2, FALSE), 0))))) &lt; H345),
AND(NOT(ISBLANK(J345)),
IFERROR(VLOOKUP(J345, Crops!$A$3:$B$616, 2, FALSE),
IFERROR(VLOOKUP(J345, Trees!$A$3:$B$615, 2, FALSE),
IFERROR(VLOOKUP(J345, Animals!$A$3:$B$616, 2, FALSE),
IFERROR(VLOOKUP(J345, Gear!$A$3:$B$614, 2, FALSE),
IFERROR(VLOOKUP(J345, Workshop!$A$3:$B$604, 2, FALSE), 0))))) &lt; K345),
AND(NOT(ISBLANK(M345)),
IFERROR(VLOOKUP(M345, Crops!$A$3:$B$616, 2, FALSE),
IFERROR(VLOOKUP(M345, Trees!$A$3:$B$615, 2, FALSE),
IFERROR(VLOOKUP(M345, Animals!$A$3:$B$616, 2, FALSE),
IFERROR(VLOOKUP(M345, Gear!$A$3:$B$614, 2, FALSE),
IFERROR(VLOOKUP(M345, Workshop!$A$3:$B$604, 2, FALSE), 0))))) &lt; N345)), "X", "")</f>
        <v/>
      </c>
    </row>
    <row r="346" spans="2:19" x14ac:dyDescent="0.25">
      <c r="B346">
        <v>0</v>
      </c>
      <c r="C346">
        <f t="shared" si="48"/>
        <v>12</v>
      </c>
      <c r="D346">
        <f>SUMIF(Animals!G$3:G$616, A346, Animals!F$3:F$616)
+SUMIF(Gear!G$3:G$614, A346, Gear!F$3:F$614)
+SUMIF(Gear!H$3:H$614, A346, Gear!F$3:F$614)
+SUMIF(Gear!I$3:I$614, A346, Gear!F$3:F$614)
+SUMIF(Workshop!G$3:G$603, A346, Workshop!I$3:I$603)
+SUMIF(Workshop!J$3:J$603, A346, Workshop!L$3:L$603)
+SUMIF(Workshop!M$3:M$603, A346, Workshop!O$3:O$603)
+SUMIF(Workshop!P$3:P$603, A346, Workshop!R$3:R$603)
+SUMIF(Fish!G$3:G$616, A346, Fish!I$3:I$616)
+SUMIF(Fish!J$3:J$616, A346, Fish!L$3:L$616)</f>
        <v>0</v>
      </c>
      <c r="E346">
        <f t="shared" si="49"/>
        <v>12</v>
      </c>
      <c r="F346">
        <f t="shared" si="50"/>
        <v>12</v>
      </c>
      <c r="I346">
        <f t="shared" si="51"/>
        <v>0</v>
      </c>
      <c r="L346">
        <f t="shared" si="52"/>
        <v>0</v>
      </c>
      <c r="O346">
        <f t="shared" si="53"/>
        <v>0</v>
      </c>
      <c r="R346">
        <f t="shared" si="54"/>
        <v>0</v>
      </c>
      <c r="S346" t="str">
        <f>IF(OR(
AND(NOT(ISBLANK(G346)),
IFERROR(VLOOKUP(G346, Crops!$A$3:$B$616, 2, FALSE),
IFERROR(VLOOKUP(G346, Trees!$A$3:$B$615, 2, FALSE),
IFERROR(VLOOKUP(G346, Animals!$A$3:$B$616, 2, FALSE),
IFERROR(VLOOKUP(G346, Gear!$A$3:$B$614, 2, FALSE),
IFERROR(VLOOKUP(G346, Workshop!$A$3:$B$604, 2, FALSE), 0))))) &lt; H346),
AND(NOT(ISBLANK(J346)),
IFERROR(VLOOKUP(J346, Crops!$A$3:$B$616, 2, FALSE),
IFERROR(VLOOKUP(J346, Trees!$A$3:$B$615, 2, FALSE),
IFERROR(VLOOKUP(J346, Animals!$A$3:$B$616, 2, FALSE),
IFERROR(VLOOKUP(J346, Gear!$A$3:$B$614, 2, FALSE),
IFERROR(VLOOKUP(J346, Workshop!$A$3:$B$604, 2, FALSE), 0))))) &lt; K346),
AND(NOT(ISBLANK(M346)),
IFERROR(VLOOKUP(M346, Crops!$A$3:$B$616, 2, FALSE),
IFERROR(VLOOKUP(M346, Trees!$A$3:$B$615, 2, FALSE),
IFERROR(VLOOKUP(M346, Animals!$A$3:$B$616, 2, FALSE),
IFERROR(VLOOKUP(M346, Gear!$A$3:$B$614, 2, FALSE),
IFERROR(VLOOKUP(M346, Workshop!$A$3:$B$604, 2, FALSE), 0))))) &lt; N346)), "X", "")</f>
        <v/>
      </c>
    </row>
    <row r="347" spans="2:19" x14ac:dyDescent="0.25">
      <c r="B347">
        <v>0</v>
      </c>
      <c r="C347">
        <f t="shared" si="48"/>
        <v>12</v>
      </c>
      <c r="D347">
        <f>SUMIF(Animals!G$3:G$616, A347, Animals!F$3:F$616)
+SUMIF(Gear!G$3:G$614, A347, Gear!F$3:F$614)
+SUMIF(Gear!H$3:H$614, A347, Gear!F$3:F$614)
+SUMIF(Gear!I$3:I$614, A347, Gear!F$3:F$614)
+SUMIF(Workshop!G$3:G$603, A347, Workshop!I$3:I$603)
+SUMIF(Workshop!J$3:J$603, A347, Workshop!L$3:L$603)
+SUMIF(Workshop!M$3:M$603, A347, Workshop!O$3:O$603)
+SUMIF(Workshop!P$3:P$603, A347, Workshop!R$3:R$603)
+SUMIF(Fish!G$3:G$616, A347, Fish!I$3:I$616)
+SUMIF(Fish!J$3:J$616, A347, Fish!L$3:L$616)</f>
        <v>0</v>
      </c>
      <c r="E347">
        <f t="shared" si="49"/>
        <v>12</v>
      </c>
      <c r="F347">
        <f t="shared" si="50"/>
        <v>12</v>
      </c>
      <c r="I347">
        <f t="shared" si="51"/>
        <v>0</v>
      </c>
      <c r="L347">
        <f t="shared" si="52"/>
        <v>0</v>
      </c>
      <c r="O347">
        <f t="shared" si="53"/>
        <v>0</v>
      </c>
      <c r="R347">
        <f t="shared" si="54"/>
        <v>0</v>
      </c>
      <c r="S347" t="str">
        <f>IF(OR(
AND(NOT(ISBLANK(G347)),
IFERROR(VLOOKUP(G347, Crops!$A$3:$B$616, 2, FALSE),
IFERROR(VLOOKUP(G347, Trees!$A$3:$B$615, 2, FALSE),
IFERROR(VLOOKUP(G347, Animals!$A$3:$B$616, 2, FALSE),
IFERROR(VLOOKUP(G347, Gear!$A$3:$B$614, 2, FALSE),
IFERROR(VLOOKUP(G347, Workshop!$A$3:$B$604, 2, FALSE), 0))))) &lt; H347),
AND(NOT(ISBLANK(J347)),
IFERROR(VLOOKUP(J347, Crops!$A$3:$B$616, 2, FALSE),
IFERROR(VLOOKUP(J347, Trees!$A$3:$B$615, 2, FALSE),
IFERROR(VLOOKUP(J347, Animals!$A$3:$B$616, 2, FALSE),
IFERROR(VLOOKUP(J347, Gear!$A$3:$B$614, 2, FALSE),
IFERROR(VLOOKUP(J347, Workshop!$A$3:$B$604, 2, FALSE), 0))))) &lt; K347),
AND(NOT(ISBLANK(M347)),
IFERROR(VLOOKUP(M347, Crops!$A$3:$B$616, 2, FALSE),
IFERROR(VLOOKUP(M347, Trees!$A$3:$B$615, 2, FALSE),
IFERROR(VLOOKUP(M347, Animals!$A$3:$B$616, 2, FALSE),
IFERROR(VLOOKUP(M347, Gear!$A$3:$B$614, 2, FALSE),
IFERROR(VLOOKUP(M347, Workshop!$A$3:$B$604, 2, FALSE), 0))))) &lt; N347)), "X", "")</f>
        <v/>
      </c>
    </row>
    <row r="348" spans="2:19" x14ac:dyDescent="0.25">
      <c r="B348">
        <v>0</v>
      </c>
      <c r="C348">
        <f t="shared" si="48"/>
        <v>12</v>
      </c>
      <c r="D348">
        <f>SUMIF(Animals!G$3:G$616, A348, Animals!F$3:F$616)
+SUMIF(Gear!G$3:G$614, A348, Gear!F$3:F$614)
+SUMIF(Gear!H$3:H$614, A348, Gear!F$3:F$614)
+SUMIF(Gear!I$3:I$614, A348, Gear!F$3:F$614)
+SUMIF(Workshop!G$3:G$603, A348, Workshop!I$3:I$603)
+SUMIF(Workshop!J$3:J$603, A348, Workshop!L$3:L$603)
+SUMIF(Workshop!M$3:M$603, A348, Workshop!O$3:O$603)
+SUMIF(Workshop!P$3:P$603, A348, Workshop!R$3:R$603)
+SUMIF(Fish!G$3:G$616, A348, Fish!I$3:I$616)
+SUMIF(Fish!J$3:J$616, A348, Fish!L$3:L$616)</f>
        <v>0</v>
      </c>
      <c r="E348">
        <f t="shared" si="49"/>
        <v>12</v>
      </c>
      <c r="F348">
        <f t="shared" si="50"/>
        <v>12</v>
      </c>
      <c r="I348">
        <f t="shared" si="51"/>
        <v>0</v>
      </c>
      <c r="L348">
        <f t="shared" si="52"/>
        <v>0</v>
      </c>
      <c r="O348">
        <f t="shared" si="53"/>
        <v>0</v>
      </c>
      <c r="R348">
        <f t="shared" si="54"/>
        <v>0</v>
      </c>
      <c r="S348" t="str">
        <f>IF(OR(
AND(NOT(ISBLANK(G348)),
IFERROR(VLOOKUP(G348, Crops!$A$3:$B$616, 2, FALSE),
IFERROR(VLOOKUP(G348, Trees!$A$3:$B$615, 2, FALSE),
IFERROR(VLOOKUP(G348, Animals!$A$3:$B$616, 2, FALSE),
IFERROR(VLOOKUP(G348, Gear!$A$3:$B$614, 2, FALSE),
IFERROR(VLOOKUP(G348, Workshop!$A$3:$B$604, 2, FALSE), 0))))) &lt; H348),
AND(NOT(ISBLANK(J348)),
IFERROR(VLOOKUP(J348, Crops!$A$3:$B$616, 2, FALSE),
IFERROR(VLOOKUP(J348, Trees!$A$3:$B$615, 2, FALSE),
IFERROR(VLOOKUP(J348, Animals!$A$3:$B$616, 2, FALSE),
IFERROR(VLOOKUP(J348, Gear!$A$3:$B$614, 2, FALSE),
IFERROR(VLOOKUP(J348, Workshop!$A$3:$B$604, 2, FALSE), 0))))) &lt; K348),
AND(NOT(ISBLANK(M348)),
IFERROR(VLOOKUP(M348, Crops!$A$3:$B$616, 2, FALSE),
IFERROR(VLOOKUP(M348, Trees!$A$3:$B$615, 2, FALSE),
IFERROR(VLOOKUP(M348, Animals!$A$3:$B$616, 2, FALSE),
IFERROR(VLOOKUP(M348, Gear!$A$3:$B$614, 2, FALSE),
IFERROR(VLOOKUP(M348, Workshop!$A$3:$B$604, 2, FALSE), 0))))) &lt; N348)), "X", "")</f>
        <v/>
      </c>
    </row>
    <row r="349" spans="2:19" x14ac:dyDescent="0.25">
      <c r="B349">
        <v>0</v>
      </c>
      <c r="C349">
        <f t="shared" si="48"/>
        <v>12</v>
      </c>
      <c r="D349">
        <f>SUMIF(Animals!G$3:G$616, A349, Animals!F$3:F$616)
+SUMIF(Gear!G$3:G$614, A349, Gear!F$3:F$614)
+SUMIF(Gear!H$3:H$614, A349, Gear!F$3:F$614)
+SUMIF(Gear!I$3:I$614, A349, Gear!F$3:F$614)
+SUMIF(Workshop!G$3:G$603, A349, Workshop!I$3:I$603)
+SUMIF(Workshop!J$3:J$603, A349, Workshop!L$3:L$603)
+SUMIF(Workshop!M$3:M$603, A349, Workshop!O$3:O$603)
+SUMIF(Workshop!P$3:P$603, A349, Workshop!R$3:R$603)
+SUMIF(Fish!G$3:G$616, A349, Fish!I$3:I$616)
+SUMIF(Fish!J$3:J$616, A349, Fish!L$3:L$616)</f>
        <v>0</v>
      </c>
      <c r="E349">
        <f t="shared" si="49"/>
        <v>12</v>
      </c>
      <c r="F349">
        <f t="shared" si="50"/>
        <v>12</v>
      </c>
      <c r="I349">
        <f t="shared" si="51"/>
        <v>0</v>
      </c>
      <c r="L349">
        <f t="shared" si="52"/>
        <v>0</v>
      </c>
      <c r="O349">
        <f t="shared" si="53"/>
        <v>0</v>
      </c>
      <c r="R349">
        <f t="shared" si="54"/>
        <v>0</v>
      </c>
      <c r="S349" t="str">
        <f>IF(OR(
AND(NOT(ISBLANK(G349)),
IFERROR(VLOOKUP(G349, Crops!$A$3:$B$616, 2, FALSE),
IFERROR(VLOOKUP(G349, Trees!$A$3:$B$615, 2, FALSE),
IFERROR(VLOOKUP(G349, Animals!$A$3:$B$616, 2, FALSE),
IFERROR(VLOOKUP(G349, Gear!$A$3:$B$614, 2, FALSE),
IFERROR(VLOOKUP(G349, Workshop!$A$3:$B$604, 2, FALSE), 0))))) &lt; H349),
AND(NOT(ISBLANK(J349)),
IFERROR(VLOOKUP(J349, Crops!$A$3:$B$616, 2, FALSE),
IFERROR(VLOOKUP(J349, Trees!$A$3:$B$615, 2, FALSE),
IFERROR(VLOOKUP(J349, Animals!$A$3:$B$616, 2, FALSE),
IFERROR(VLOOKUP(J349, Gear!$A$3:$B$614, 2, FALSE),
IFERROR(VLOOKUP(J349, Workshop!$A$3:$B$604, 2, FALSE), 0))))) &lt; K349),
AND(NOT(ISBLANK(M349)),
IFERROR(VLOOKUP(M349, Crops!$A$3:$B$616, 2, FALSE),
IFERROR(VLOOKUP(M349, Trees!$A$3:$B$615, 2, FALSE),
IFERROR(VLOOKUP(M349, Animals!$A$3:$B$616, 2, FALSE),
IFERROR(VLOOKUP(M349, Gear!$A$3:$B$614, 2, FALSE),
IFERROR(VLOOKUP(M349, Workshop!$A$3:$B$604, 2, FALSE), 0))))) &lt; N349)), "X", "")</f>
        <v/>
      </c>
    </row>
    <row r="350" spans="2:19" x14ac:dyDescent="0.25">
      <c r="B350">
        <v>0</v>
      </c>
      <c r="C350">
        <f t="shared" si="48"/>
        <v>12</v>
      </c>
      <c r="D350">
        <f>SUMIF(Animals!G$3:G$616, A350, Animals!F$3:F$616)
+SUMIF(Gear!G$3:G$614, A350, Gear!F$3:F$614)
+SUMIF(Gear!H$3:H$614, A350, Gear!F$3:F$614)
+SUMIF(Gear!I$3:I$614, A350, Gear!F$3:F$614)
+SUMIF(Workshop!G$3:G$603, A350, Workshop!I$3:I$603)
+SUMIF(Workshop!J$3:J$603, A350, Workshop!L$3:L$603)
+SUMIF(Workshop!M$3:M$603, A350, Workshop!O$3:O$603)
+SUMIF(Workshop!P$3:P$603, A350, Workshop!R$3:R$603)
+SUMIF(Fish!G$3:G$616, A350, Fish!I$3:I$616)
+SUMIF(Fish!J$3:J$616, A350, Fish!L$3:L$616)</f>
        <v>0</v>
      </c>
      <c r="E350">
        <f t="shared" si="49"/>
        <v>12</v>
      </c>
      <c r="F350">
        <f t="shared" si="50"/>
        <v>12</v>
      </c>
      <c r="I350">
        <f t="shared" si="51"/>
        <v>0</v>
      </c>
      <c r="L350">
        <f t="shared" si="52"/>
        <v>0</v>
      </c>
      <c r="O350">
        <f t="shared" si="53"/>
        <v>0</v>
      </c>
      <c r="R350">
        <f t="shared" si="54"/>
        <v>0</v>
      </c>
      <c r="S350" t="str">
        <f>IF(OR(
AND(NOT(ISBLANK(G350)),
IFERROR(VLOOKUP(G350, Crops!$A$3:$B$616, 2, FALSE),
IFERROR(VLOOKUP(G350, Trees!$A$3:$B$615, 2, FALSE),
IFERROR(VLOOKUP(G350, Animals!$A$3:$B$616, 2, FALSE),
IFERROR(VLOOKUP(G350, Gear!$A$3:$B$614, 2, FALSE),
IFERROR(VLOOKUP(G350, Workshop!$A$3:$B$604, 2, FALSE), 0))))) &lt; H350),
AND(NOT(ISBLANK(J350)),
IFERROR(VLOOKUP(J350, Crops!$A$3:$B$616, 2, FALSE),
IFERROR(VLOOKUP(J350, Trees!$A$3:$B$615, 2, FALSE),
IFERROR(VLOOKUP(J350, Animals!$A$3:$B$616, 2, FALSE),
IFERROR(VLOOKUP(J350, Gear!$A$3:$B$614, 2, FALSE),
IFERROR(VLOOKUP(J350, Workshop!$A$3:$B$604, 2, FALSE), 0))))) &lt; K350),
AND(NOT(ISBLANK(M350)),
IFERROR(VLOOKUP(M350, Crops!$A$3:$B$616, 2, FALSE),
IFERROR(VLOOKUP(M350, Trees!$A$3:$B$615, 2, FALSE),
IFERROR(VLOOKUP(M350, Animals!$A$3:$B$616, 2, FALSE),
IFERROR(VLOOKUP(M350, Gear!$A$3:$B$614, 2, FALSE),
IFERROR(VLOOKUP(M350, Workshop!$A$3:$B$604, 2, FALSE), 0))))) &lt; N350)), "X", "")</f>
        <v/>
      </c>
    </row>
    <row r="351" spans="2:19" x14ac:dyDescent="0.25">
      <c r="B351">
        <v>0</v>
      </c>
      <c r="C351">
        <f t="shared" si="48"/>
        <v>12</v>
      </c>
      <c r="D351">
        <f>SUMIF(Animals!G$3:G$616, A351, Animals!F$3:F$616)
+SUMIF(Gear!G$3:G$614, A351, Gear!F$3:F$614)
+SUMIF(Gear!H$3:H$614, A351, Gear!F$3:F$614)
+SUMIF(Gear!I$3:I$614, A351, Gear!F$3:F$614)
+SUMIF(Workshop!G$3:G$603, A351, Workshop!I$3:I$603)
+SUMIF(Workshop!J$3:J$603, A351, Workshop!L$3:L$603)
+SUMIF(Workshop!M$3:M$603, A351, Workshop!O$3:O$603)
+SUMIF(Workshop!P$3:P$603, A351, Workshop!R$3:R$603)
+SUMIF(Fish!G$3:G$616, A351, Fish!I$3:I$616)
+SUMIF(Fish!J$3:J$616, A351, Fish!L$3:L$616)</f>
        <v>0</v>
      </c>
      <c r="E351">
        <f t="shared" si="49"/>
        <v>12</v>
      </c>
      <c r="F351">
        <f t="shared" si="50"/>
        <v>12</v>
      </c>
      <c r="I351">
        <f t="shared" si="51"/>
        <v>0</v>
      </c>
      <c r="L351">
        <f t="shared" si="52"/>
        <v>0</v>
      </c>
      <c r="O351">
        <f t="shared" si="53"/>
        <v>0</v>
      </c>
      <c r="R351">
        <f t="shared" si="54"/>
        <v>0</v>
      </c>
      <c r="S351" t="str">
        <f>IF(OR(
AND(NOT(ISBLANK(G351)),
IFERROR(VLOOKUP(G351, Crops!$A$3:$B$616, 2, FALSE),
IFERROR(VLOOKUP(G351, Trees!$A$3:$B$615, 2, FALSE),
IFERROR(VLOOKUP(G351, Animals!$A$3:$B$616, 2, FALSE),
IFERROR(VLOOKUP(G351, Gear!$A$3:$B$614, 2, FALSE),
IFERROR(VLOOKUP(G351, Workshop!$A$3:$B$604, 2, FALSE), 0))))) &lt; H351),
AND(NOT(ISBLANK(J351)),
IFERROR(VLOOKUP(J351, Crops!$A$3:$B$616, 2, FALSE),
IFERROR(VLOOKUP(J351, Trees!$A$3:$B$615, 2, FALSE),
IFERROR(VLOOKUP(J351, Animals!$A$3:$B$616, 2, FALSE),
IFERROR(VLOOKUP(J351, Gear!$A$3:$B$614, 2, FALSE),
IFERROR(VLOOKUP(J351, Workshop!$A$3:$B$604, 2, FALSE), 0))))) &lt; K351),
AND(NOT(ISBLANK(M351)),
IFERROR(VLOOKUP(M351, Crops!$A$3:$B$616, 2, FALSE),
IFERROR(VLOOKUP(M351, Trees!$A$3:$B$615, 2, FALSE),
IFERROR(VLOOKUP(M351, Animals!$A$3:$B$616, 2, FALSE),
IFERROR(VLOOKUP(M351, Gear!$A$3:$B$614, 2, FALSE),
IFERROR(VLOOKUP(M351, Workshop!$A$3:$B$604, 2, FALSE), 0))))) &lt; N351)), "X", "")</f>
        <v/>
      </c>
    </row>
    <row r="352" spans="2:19" x14ac:dyDescent="0.25">
      <c r="B352">
        <v>0</v>
      </c>
      <c r="C352">
        <f t="shared" si="48"/>
        <v>12</v>
      </c>
      <c r="D352">
        <f>SUMIF(Animals!G$3:G$616, A352, Animals!F$3:F$616)
+SUMIF(Gear!G$3:G$614, A352, Gear!F$3:F$614)
+SUMIF(Gear!H$3:H$614, A352, Gear!F$3:F$614)
+SUMIF(Gear!I$3:I$614, A352, Gear!F$3:F$614)
+SUMIF(Workshop!G$3:G$603, A352, Workshop!I$3:I$603)
+SUMIF(Workshop!J$3:J$603, A352, Workshop!L$3:L$603)
+SUMIF(Workshop!M$3:M$603, A352, Workshop!O$3:O$603)
+SUMIF(Workshop!P$3:P$603, A352, Workshop!R$3:R$603)
+SUMIF(Fish!G$3:G$616, A352, Fish!I$3:I$616)
+SUMIF(Fish!J$3:J$616, A352, Fish!L$3:L$616)</f>
        <v>0</v>
      </c>
      <c r="E352">
        <f t="shared" si="49"/>
        <v>12</v>
      </c>
      <c r="F352">
        <f t="shared" si="50"/>
        <v>12</v>
      </c>
      <c r="I352">
        <f t="shared" si="51"/>
        <v>0</v>
      </c>
      <c r="L352">
        <f t="shared" si="52"/>
        <v>0</v>
      </c>
      <c r="O352">
        <f t="shared" si="53"/>
        <v>0</v>
      </c>
      <c r="R352">
        <f t="shared" si="54"/>
        <v>0</v>
      </c>
      <c r="S352" t="str">
        <f>IF(OR(
AND(NOT(ISBLANK(G352)),
IFERROR(VLOOKUP(G352, Crops!$A$3:$B$616, 2, FALSE),
IFERROR(VLOOKUP(G352, Trees!$A$3:$B$615, 2, FALSE),
IFERROR(VLOOKUP(G352, Animals!$A$3:$B$616, 2, FALSE),
IFERROR(VLOOKUP(G352, Gear!$A$3:$B$614, 2, FALSE),
IFERROR(VLOOKUP(G352, Workshop!$A$3:$B$604, 2, FALSE), 0))))) &lt; H352),
AND(NOT(ISBLANK(J352)),
IFERROR(VLOOKUP(J352, Crops!$A$3:$B$616, 2, FALSE),
IFERROR(VLOOKUP(J352, Trees!$A$3:$B$615, 2, FALSE),
IFERROR(VLOOKUP(J352, Animals!$A$3:$B$616, 2, FALSE),
IFERROR(VLOOKUP(J352, Gear!$A$3:$B$614, 2, FALSE),
IFERROR(VLOOKUP(J352, Workshop!$A$3:$B$604, 2, FALSE), 0))))) &lt; K352),
AND(NOT(ISBLANK(M352)),
IFERROR(VLOOKUP(M352, Crops!$A$3:$B$616, 2, FALSE),
IFERROR(VLOOKUP(M352, Trees!$A$3:$B$615, 2, FALSE),
IFERROR(VLOOKUP(M352, Animals!$A$3:$B$616, 2, FALSE),
IFERROR(VLOOKUP(M352, Gear!$A$3:$B$614, 2, FALSE),
IFERROR(VLOOKUP(M352, Workshop!$A$3:$B$604, 2, FALSE), 0))))) &lt; N352)), "X", "")</f>
        <v/>
      </c>
    </row>
    <row r="353" spans="2:19" x14ac:dyDescent="0.25">
      <c r="B353">
        <v>0</v>
      </c>
      <c r="C353">
        <f t="shared" si="48"/>
        <v>12</v>
      </c>
      <c r="D353">
        <f>SUMIF(Animals!G$3:G$616, A353, Animals!F$3:F$616)
+SUMIF(Gear!G$3:G$614, A353, Gear!F$3:F$614)
+SUMIF(Gear!H$3:H$614, A353, Gear!F$3:F$614)
+SUMIF(Gear!I$3:I$614, A353, Gear!F$3:F$614)
+SUMIF(Workshop!G$3:G$603, A353, Workshop!I$3:I$603)
+SUMIF(Workshop!J$3:J$603, A353, Workshop!L$3:L$603)
+SUMIF(Workshop!M$3:M$603, A353, Workshop!O$3:O$603)
+SUMIF(Workshop!P$3:P$603, A353, Workshop!R$3:R$603)
+SUMIF(Fish!G$3:G$616, A353, Fish!I$3:I$616)
+SUMIF(Fish!J$3:J$616, A353, Fish!L$3:L$616)</f>
        <v>0</v>
      </c>
      <c r="E353">
        <f t="shared" si="49"/>
        <v>12</v>
      </c>
      <c r="F353">
        <f t="shared" si="50"/>
        <v>12</v>
      </c>
      <c r="I353">
        <f t="shared" si="51"/>
        <v>0</v>
      </c>
      <c r="L353">
        <f t="shared" si="52"/>
        <v>0</v>
      </c>
      <c r="O353">
        <f t="shared" si="53"/>
        <v>0</v>
      </c>
      <c r="R353">
        <f t="shared" si="54"/>
        <v>0</v>
      </c>
      <c r="S353" t="str">
        <f>IF(OR(
AND(NOT(ISBLANK(G353)),
IFERROR(VLOOKUP(G353, Crops!$A$3:$B$616, 2, FALSE),
IFERROR(VLOOKUP(G353, Trees!$A$3:$B$615, 2, FALSE),
IFERROR(VLOOKUP(G353, Animals!$A$3:$B$616, 2, FALSE),
IFERROR(VLOOKUP(G353, Gear!$A$3:$B$614, 2, FALSE),
IFERROR(VLOOKUP(G353, Workshop!$A$3:$B$604, 2, FALSE), 0))))) &lt; H353),
AND(NOT(ISBLANK(J353)),
IFERROR(VLOOKUP(J353, Crops!$A$3:$B$616, 2, FALSE),
IFERROR(VLOOKUP(J353, Trees!$A$3:$B$615, 2, FALSE),
IFERROR(VLOOKUP(J353, Animals!$A$3:$B$616, 2, FALSE),
IFERROR(VLOOKUP(J353, Gear!$A$3:$B$614, 2, FALSE),
IFERROR(VLOOKUP(J353, Workshop!$A$3:$B$604, 2, FALSE), 0))))) &lt; K353),
AND(NOT(ISBLANK(M353)),
IFERROR(VLOOKUP(M353, Crops!$A$3:$B$616, 2, FALSE),
IFERROR(VLOOKUP(M353, Trees!$A$3:$B$615, 2, FALSE),
IFERROR(VLOOKUP(M353, Animals!$A$3:$B$616, 2, FALSE),
IFERROR(VLOOKUP(M353, Gear!$A$3:$B$614, 2, FALSE),
IFERROR(VLOOKUP(M353, Workshop!$A$3:$B$604, 2, FALSE), 0))))) &lt; N353)), "X", "")</f>
        <v/>
      </c>
    </row>
    <row r="354" spans="2:19" x14ac:dyDescent="0.25">
      <c r="B354">
        <v>0</v>
      </c>
      <c r="C354">
        <f t="shared" si="48"/>
        <v>12</v>
      </c>
      <c r="D354">
        <f>SUMIF(Animals!G$3:G$616, A354, Animals!F$3:F$616)
+SUMIF(Gear!G$3:G$614, A354, Gear!F$3:F$614)
+SUMIF(Gear!H$3:H$614, A354, Gear!F$3:F$614)
+SUMIF(Gear!I$3:I$614, A354, Gear!F$3:F$614)
+SUMIF(Workshop!G$3:G$603, A354, Workshop!I$3:I$603)
+SUMIF(Workshop!J$3:J$603, A354, Workshop!L$3:L$603)
+SUMIF(Workshop!M$3:M$603, A354, Workshop!O$3:O$603)
+SUMIF(Workshop!P$3:P$603, A354, Workshop!R$3:R$603)
+SUMIF(Fish!G$3:G$616, A354, Fish!I$3:I$616)
+SUMIF(Fish!J$3:J$616, A354, Fish!L$3:L$616)</f>
        <v>0</v>
      </c>
      <c r="E354">
        <f t="shared" si="49"/>
        <v>12</v>
      </c>
      <c r="F354">
        <f t="shared" si="50"/>
        <v>12</v>
      </c>
      <c r="I354">
        <f t="shared" si="51"/>
        <v>0</v>
      </c>
      <c r="L354">
        <f t="shared" si="52"/>
        <v>0</v>
      </c>
      <c r="O354">
        <f t="shared" si="53"/>
        <v>0</v>
      </c>
      <c r="R354">
        <f t="shared" si="54"/>
        <v>0</v>
      </c>
      <c r="S354" t="str">
        <f>IF(OR(
AND(NOT(ISBLANK(G354)),
IFERROR(VLOOKUP(G354, Crops!$A$3:$B$616, 2, FALSE),
IFERROR(VLOOKUP(G354, Trees!$A$3:$B$615, 2, FALSE),
IFERROR(VLOOKUP(G354, Animals!$A$3:$B$616, 2, FALSE),
IFERROR(VLOOKUP(G354, Gear!$A$3:$B$614, 2, FALSE),
IFERROR(VLOOKUP(G354, Workshop!$A$3:$B$604, 2, FALSE), 0))))) &lt; H354),
AND(NOT(ISBLANK(J354)),
IFERROR(VLOOKUP(J354, Crops!$A$3:$B$616, 2, FALSE),
IFERROR(VLOOKUP(J354, Trees!$A$3:$B$615, 2, FALSE),
IFERROR(VLOOKUP(J354, Animals!$A$3:$B$616, 2, FALSE),
IFERROR(VLOOKUP(J354, Gear!$A$3:$B$614, 2, FALSE),
IFERROR(VLOOKUP(J354, Workshop!$A$3:$B$604, 2, FALSE), 0))))) &lt; K354),
AND(NOT(ISBLANK(M354)),
IFERROR(VLOOKUP(M354, Crops!$A$3:$B$616, 2, FALSE),
IFERROR(VLOOKUP(M354, Trees!$A$3:$B$615, 2, FALSE),
IFERROR(VLOOKUP(M354, Animals!$A$3:$B$616, 2, FALSE),
IFERROR(VLOOKUP(M354, Gear!$A$3:$B$614, 2, FALSE),
IFERROR(VLOOKUP(M354, Workshop!$A$3:$B$604, 2, FALSE), 0))))) &lt; N354)), "X", "")</f>
        <v/>
      </c>
    </row>
    <row r="355" spans="2:19" x14ac:dyDescent="0.25">
      <c r="B355">
        <v>0</v>
      </c>
      <c r="C355">
        <f t="shared" si="48"/>
        <v>12</v>
      </c>
      <c r="D355">
        <f>SUMIF(Animals!G$3:G$616, A355, Animals!F$3:F$616)
+SUMIF(Gear!G$3:G$614, A355, Gear!F$3:F$614)
+SUMIF(Gear!H$3:H$614, A355, Gear!F$3:F$614)
+SUMIF(Gear!I$3:I$614, A355, Gear!F$3:F$614)
+SUMIF(Workshop!G$3:G$603, A355, Workshop!I$3:I$603)
+SUMIF(Workshop!J$3:J$603, A355, Workshop!L$3:L$603)
+SUMIF(Workshop!M$3:M$603, A355, Workshop!O$3:O$603)
+SUMIF(Workshop!P$3:P$603, A355, Workshop!R$3:R$603)
+SUMIF(Fish!G$3:G$616, A355, Fish!I$3:I$616)
+SUMIF(Fish!J$3:J$616, A355, Fish!L$3:L$616)</f>
        <v>0</v>
      </c>
      <c r="E355">
        <f t="shared" si="49"/>
        <v>12</v>
      </c>
      <c r="F355">
        <f t="shared" si="50"/>
        <v>12</v>
      </c>
      <c r="I355">
        <f t="shared" si="51"/>
        <v>0</v>
      </c>
      <c r="L355">
        <f t="shared" si="52"/>
        <v>0</v>
      </c>
      <c r="O355">
        <f t="shared" si="53"/>
        <v>0</v>
      </c>
      <c r="R355">
        <f t="shared" si="54"/>
        <v>0</v>
      </c>
      <c r="S355" t="str">
        <f>IF(OR(
AND(NOT(ISBLANK(G355)),
IFERROR(VLOOKUP(G355, Crops!$A$3:$B$616, 2, FALSE),
IFERROR(VLOOKUP(G355, Trees!$A$3:$B$615, 2, FALSE),
IFERROR(VLOOKUP(G355, Animals!$A$3:$B$616, 2, FALSE),
IFERROR(VLOOKUP(G355, Gear!$A$3:$B$614, 2, FALSE),
IFERROR(VLOOKUP(G355, Workshop!$A$3:$B$604, 2, FALSE), 0))))) &lt; H355),
AND(NOT(ISBLANK(J355)),
IFERROR(VLOOKUP(J355, Crops!$A$3:$B$616, 2, FALSE),
IFERROR(VLOOKUP(J355, Trees!$A$3:$B$615, 2, FALSE),
IFERROR(VLOOKUP(J355, Animals!$A$3:$B$616, 2, FALSE),
IFERROR(VLOOKUP(J355, Gear!$A$3:$B$614, 2, FALSE),
IFERROR(VLOOKUP(J355, Workshop!$A$3:$B$604, 2, FALSE), 0))))) &lt; K355),
AND(NOT(ISBLANK(M355)),
IFERROR(VLOOKUP(M355, Crops!$A$3:$B$616, 2, FALSE),
IFERROR(VLOOKUP(M355, Trees!$A$3:$B$615, 2, FALSE),
IFERROR(VLOOKUP(M355, Animals!$A$3:$B$616, 2, FALSE),
IFERROR(VLOOKUP(M355, Gear!$A$3:$B$614, 2, FALSE),
IFERROR(VLOOKUP(M355, Workshop!$A$3:$B$604, 2, FALSE), 0))))) &lt; N355)), "X", "")</f>
        <v/>
      </c>
    </row>
    <row r="356" spans="2:19" x14ac:dyDescent="0.25">
      <c r="B356">
        <v>0</v>
      </c>
      <c r="C356">
        <f t="shared" si="48"/>
        <v>12</v>
      </c>
      <c r="D356">
        <f>SUMIF(Animals!G$3:G$616, A356, Animals!F$3:F$616)
+SUMIF(Gear!G$3:G$614, A356, Gear!F$3:F$614)
+SUMIF(Gear!H$3:H$614, A356, Gear!F$3:F$614)
+SUMIF(Gear!I$3:I$614, A356, Gear!F$3:F$614)
+SUMIF(Workshop!G$3:G$603, A356, Workshop!I$3:I$603)
+SUMIF(Workshop!J$3:J$603, A356, Workshop!L$3:L$603)
+SUMIF(Workshop!M$3:M$603, A356, Workshop!O$3:O$603)
+SUMIF(Workshop!P$3:P$603, A356, Workshop!R$3:R$603)
+SUMIF(Fish!G$3:G$616, A356, Fish!I$3:I$616)
+SUMIF(Fish!J$3:J$616, A356, Fish!L$3:L$616)</f>
        <v>0</v>
      </c>
      <c r="E356">
        <f t="shared" si="49"/>
        <v>12</v>
      </c>
      <c r="F356">
        <f t="shared" si="50"/>
        <v>12</v>
      </c>
      <c r="I356">
        <f t="shared" si="51"/>
        <v>0</v>
      </c>
      <c r="L356">
        <f t="shared" si="52"/>
        <v>0</v>
      </c>
      <c r="O356">
        <f t="shared" si="53"/>
        <v>0</v>
      </c>
      <c r="R356">
        <f t="shared" si="54"/>
        <v>0</v>
      </c>
      <c r="S356" t="str">
        <f>IF(OR(
AND(NOT(ISBLANK(G356)),
IFERROR(VLOOKUP(G356, Crops!$A$3:$B$616, 2, FALSE),
IFERROR(VLOOKUP(G356, Trees!$A$3:$B$615, 2, FALSE),
IFERROR(VLOOKUP(G356, Animals!$A$3:$B$616, 2, FALSE),
IFERROR(VLOOKUP(G356, Gear!$A$3:$B$614, 2, FALSE),
IFERROR(VLOOKUP(G356, Workshop!$A$3:$B$604, 2, FALSE), 0))))) &lt; H356),
AND(NOT(ISBLANK(J356)),
IFERROR(VLOOKUP(J356, Crops!$A$3:$B$616, 2, FALSE),
IFERROR(VLOOKUP(J356, Trees!$A$3:$B$615, 2, FALSE),
IFERROR(VLOOKUP(J356, Animals!$A$3:$B$616, 2, FALSE),
IFERROR(VLOOKUP(J356, Gear!$A$3:$B$614, 2, FALSE),
IFERROR(VLOOKUP(J356, Workshop!$A$3:$B$604, 2, FALSE), 0))))) &lt; K356),
AND(NOT(ISBLANK(M356)),
IFERROR(VLOOKUP(M356, Crops!$A$3:$B$616, 2, FALSE),
IFERROR(VLOOKUP(M356, Trees!$A$3:$B$615, 2, FALSE),
IFERROR(VLOOKUP(M356, Animals!$A$3:$B$616, 2, FALSE),
IFERROR(VLOOKUP(M356, Gear!$A$3:$B$614, 2, FALSE),
IFERROR(VLOOKUP(M356, Workshop!$A$3:$B$604, 2, FALSE), 0))))) &lt; N356)), "X", "")</f>
        <v/>
      </c>
    </row>
    <row r="357" spans="2:19" x14ac:dyDescent="0.25">
      <c r="B357">
        <v>0</v>
      </c>
      <c r="C357">
        <f t="shared" si="48"/>
        <v>12</v>
      </c>
      <c r="D357">
        <f>SUMIF(Animals!G$3:G$616, A357, Animals!F$3:F$616)
+SUMIF(Gear!G$3:G$614, A357, Gear!F$3:F$614)
+SUMIF(Gear!H$3:H$614, A357, Gear!F$3:F$614)
+SUMIF(Gear!I$3:I$614, A357, Gear!F$3:F$614)
+SUMIF(Workshop!G$3:G$603, A357, Workshop!I$3:I$603)
+SUMIF(Workshop!J$3:J$603, A357, Workshop!L$3:L$603)
+SUMIF(Workshop!M$3:M$603, A357, Workshop!O$3:O$603)
+SUMIF(Workshop!P$3:P$603, A357, Workshop!R$3:R$603)
+SUMIF(Fish!G$3:G$616, A357, Fish!I$3:I$616)
+SUMIF(Fish!J$3:J$616, A357, Fish!L$3:L$616)</f>
        <v>0</v>
      </c>
      <c r="E357">
        <f t="shared" si="49"/>
        <v>12</v>
      </c>
      <c r="F357">
        <f t="shared" si="50"/>
        <v>12</v>
      </c>
      <c r="I357">
        <f t="shared" si="51"/>
        <v>0</v>
      </c>
      <c r="L357">
        <f t="shared" si="52"/>
        <v>0</v>
      </c>
      <c r="O357">
        <f t="shared" si="53"/>
        <v>0</v>
      </c>
      <c r="R357">
        <f t="shared" si="54"/>
        <v>0</v>
      </c>
      <c r="S357" t="str">
        <f>IF(OR(
AND(NOT(ISBLANK(G357)),
IFERROR(VLOOKUP(G357, Crops!$A$3:$B$616, 2, FALSE),
IFERROR(VLOOKUP(G357, Trees!$A$3:$B$615, 2, FALSE),
IFERROR(VLOOKUP(G357, Animals!$A$3:$B$616, 2, FALSE),
IFERROR(VLOOKUP(G357, Gear!$A$3:$B$614, 2, FALSE),
IFERROR(VLOOKUP(G357, Workshop!$A$3:$B$604, 2, FALSE), 0))))) &lt; H357),
AND(NOT(ISBLANK(J357)),
IFERROR(VLOOKUP(J357, Crops!$A$3:$B$616, 2, FALSE),
IFERROR(VLOOKUP(J357, Trees!$A$3:$B$615, 2, FALSE),
IFERROR(VLOOKUP(J357, Animals!$A$3:$B$616, 2, FALSE),
IFERROR(VLOOKUP(J357, Gear!$A$3:$B$614, 2, FALSE),
IFERROR(VLOOKUP(J357, Workshop!$A$3:$B$604, 2, FALSE), 0))))) &lt; K357),
AND(NOT(ISBLANK(M357)),
IFERROR(VLOOKUP(M357, Crops!$A$3:$B$616, 2, FALSE),
IFERROR(VLOOKUP(M357, Trees!$A$3:$B$615, 2, FALSE),
IFERROR(VLOOKUP(M357, Animals!$A$3:$B$616, 2, FALSE),
IFERROR(VLOOKUP(M357, Gear!$A$3:$B$614, 2, FALSE),
IFERROR(VLOOKUP(M357, Workshop!$A$3:$B$604, 2, FALSE), 0))))) &lt; N357)), "X", "")</f>
        <v/>
      </c>
    </row>
    <row r="358" spans="2:19" x14ac:dyDescent="0.25">
      <c r="B358">
        <v>0</v>
      </c>
      <c r="C358">
        <f t="shared" si="48"/>
        <v>12</v>
      </c>
      <c r="D358">
        <f>SUMIF(Animals!G$3:G$616, A358, Animals!F$3:F$616)
+SUMIF(Gear!G$3:G$614, A358, Gear!F$3:F$614)
+SUMIF(Gear!H$3:H$614, A358, Gear!F$3:F$614)
+SUMIF(Gear!I$3:I$614, A358, Gear!F$3:F$614)
+SUMIF(Workshop!G$3:G$603, A358, Workshop!I$3:I$603)
+SUMIF(Workshop!J$3:J$603, A358, Workshop!L$3:L$603)
+SUMIF(Workshop!M$3:M$603, A358, Workshop!O$3:O$603)
+SUMIF(Workshop!P$3:P$603, A358, Workshop!R$3:R$603)
+SUMIF(Fish!G$3:G$616, A358, Fish!I$3:I$616)
+SUMIF(Fish!J$3:J$616, A358, Fish!L$3:L$616)</f>
        <v>0</v>
      </c>
      <c r="E358">
        <f t="shared" si="49"/>
        <v>12</v>
      </c>
      <c r="F358">
        <f t="shared" si="50"/>
        <v>12</v>
      </c>
      <c r="I358">
        <f t="shared" si="51"/>
        <v>0</v>
      </c>
      <c r="L358">
        <f t="shared" si="52"/>
        <v>0</v>
      </c>
      <c r="O358">
        <f t="shared" si="53"/>
        <v>0</v>
      </c>
      <c r="R358">
        <f t="shared" si="54"/>
        <v>0</v>
      </c>
      <c r="S358" t="str">
        <f>IF(OR(
AND(NOT(ISBLANK(G358)),
IFERROR(VLOOKUP(G358, Crops!$A$3:$B$616, 2, FALSE),
IFERROR(VLOOKUP(G358, Trees!$A$3:$B$615, 2, FALSE),
IFERROR(VLOOKUP(G358, Animals!$A$3:$B$616, 2, FALSE),
IFERROR(VLOOKUP(G358, Gear!$A$3:$B$614, 2, FALSE),
IFERROR(VLOOKUP(G358, Workshop!$A$3:$B$604, 2, FALSE), 0))))) &lt; H358),
AND(NOT(ISBLANK(J358)),
IFERROR(VLOOKUP(J358, Crops!$A$3:$B$616, 2, FALSE),
IFERROR(VLOOKUP(J358, Trees!$A$3:$B$615, 2, FALSE),
IFERROR(VLOOKUP(J358, Animals!$A$3:$B$616, 2, FALSE),
IFERROR(VLOOKUP(J358, Gear!$A$3:$B$614, 2, FALSE),
IFERROR(VLOOKUP(J358, Workshop!$A$3:$B$604, 2, FALSE), 0))))) &lt; K358),
AND(NOT(ISBLANK(M358)),
IFERROR(VLOOKUP(M358, Crops!$A$3:$B$616, 2, FALSE),
IFERROR(VLOOKUP(M358, Trees!$A$3:$B$615, 2, FALSE),
IFERROR(VLOOKUP(M358, Animals!$A$3:$B$616, 2, FALSE),
IFERROR(VLOOKUP(M358, Gear!$A$3:$B$614, 2, FALSE),
IFERROR(VLOOKUP(M358, Workshop!$A$3:$B$604, 2, FALSE), 0))))) &lt; N358)), "X", "")</f>
        <v/>
      </c>
    </row>
    <row r="359" spans="2:19" x14ac:dyDescent="0.25">
      <c r="B359">
        <v>0</v>
      </c>
      <c r="C359">
        <f t="shared" si="48"/>
        <v>12</v>
      </c>
      <c r="D359">
        <f>SUMIF(Animals!G$3:G$616, A359, Animals!F$3:F$616)
+SUMIF(Gear!G$3:G$614, A359, Gear!F$3:F$614)
+SUMIF(Gear!H$3:H$614, A359, Gear!F$3:F$614)
+SUMIF(Gear!I$3:I$614, A359, Gear!F$3:F$614)
+SUMIF(Workshop!G$3:G$603, A359, Workshop!I$3:I$603)
+SUMIF(Workshop!J$3:J$603, A359, Workshop!L$3:L$603)
+SUMIF(Workshop!M$3:M$603, A359, Workshop!O$3:O$603)
+SUMIF(Workshop!P$3:P$603, A359, Workshop!R$3:R$603)
+SUMIF(Fish!G$3:G$616, A359, Fish!I$3:I$616)
+SUMIF(Fish!J$3:J$616, A359, Fish!L$3:L$616)</f>
        <v>0</v>
      </c>
      <c r="E359">
        <f t="shared" si="49"/>
        <v>12</v>
      </c>
      <c r="F359">
        <f t="shared" si="50"/>
        <v>12</v>
      </c>
      <c r="I359">
        <f t="shared" si="51"/>
        <v>0</v>
      </c>
      <c r="L359">
        <f t="shared" si="52"/>
        <v>0</v>
      </c>
      <c r="O359">
        <f t="shared" si="53"/>
        <v>0</v>
      </c>
      <c r="R359">
        <f t="shared" si="54"/>
        <v>0</v>
      </c>
      <c r="S359" t="str">
        <f>IF(OR(
AND(NOT(ISBLANK(G359)),
IFERROR(VLOOKUP(G359, Crops!$A$3:$B$616, 2, FALSE),
IFERROR(VLOOKUP(G359, Trees!$A$3:$B$615, 2, FALSE),
IFERROR(VLOOKUP(G359, Animals!$A$3:$B$616, 2, FALSE),
IFERROR(VLOOKUP(G359, Gear!$A$3:$B$614, 2, FALSE),
IFERROR(VLOOKUP(G359, Workshop!$A$3:$B$604, 2, FALSE), 0))))) &lt; H359),
AND(NOT(ISBLANK(J359)),
IFERROR(VLOOKUP(J359, Crops!$A$3:$B$616, 2, FALSE),
IFERROR(VLOOKUP(J359, Trees!$A$3:$B$615, 2, FALSE),
IFERROR(VLOOKUP(J359, Animals!$A$3:$B$616, 2, FALSE),
IFERROR(VLOOKUP(J359, Gear!$A$3:$B$614, 2, FALSE),
IFERROR(VLOOKUP(J359, Workshop!$A$3:$B$604, 2, FALSE), 0))))) &lt; K359),
AND(NOT(ISBLANK(M359)),
IFERROR(VLOOKUP(M359, Crops!$A$3:$B$616, 2, FALSE),
IFERROR(VLOOKUP(M359, Trees!$A$3:$B$615, 2, FALSE),
IFERROR(VLOOKUP(M359, Animals!$A$3:$B$616, 2, FALSE),
IFERROR(VLOOKUP(M359, Gear!$A$3:$B$614, 2, FALSE),
IFERROR(VLOOKUP(M359, Workshop!$A$3:$B$604, 2, FALSE), 0))))) &lt; N359)), "X", "")</f>
        <v/>
      </c>
    </row>
    <row r="360" spans="2:19" x14ac:dyDescent="0.25">
      <c r="B360">
        <v>0</v>
      </c>
      <c r="C360">
        <f t="shared" si="48"/>
        <v>12</v>
      </c>
      <c r="D360">
        <f>SUMIF(Animals!G$3:G$616, A360, Animals!F$3:F$616)
+SUMIF(Gear!G$3:G$614, A360, Gear!F$3:F$614)
+SUMIF(Gear!H$3:H$614, A360, Gear!F$3:F$614)
+SUMIF(Gear!I$3:I$614, A360, Gear!F$3:F$614)
+SUMIF(Workshop!G$3:G$603, A360, Workshop!I$3:I$603)
+SUMIF(Workshop!J$3:J$603, A360, Workshop!L$3:L$603)
+SUMIF(Workshop!M$3:M$603, A360, Workshop!O$3:O$603)
+SUMIF(Workshop!P$3:P$603, A360, Workshop!R$3:R$603)
+SUMIF(Fish!G$3:G$616, A360, Fish!I$3:I$616)
+SUMIF(Fish!J$3:J$616, A360, Fish!L$3:L$616)</f>
        <v>0</v>
      </c>
      <c r="E360">
        <f t="shared" si="49"/>
        <v>12</v>
      </c>
      <c r="F360">
        <f t="shared" si="50"/>
        <v>12</v>
      </c>
      <c r="I360">
        <f t="shared" si="51"/>
        <v>0</v>
      </c>
      <c r="L360">
        <f t="shared" si="52"/>
        <v>0</v>
      </c>
      <c r="O360">
        <f t="shared" si="53"/>
        <v>0</v>
      </c>
      <c r="R360">
        <f t="shared" si="54"/>
        <v>0</v>
      </c>
      <c r="S360" t="str">
        <f>IF(OR(
AND(NOT(ISBLANK(G360)),
IFERROR(VLOOKUP(G360, Crops!$A$3:$B$616, 2, FALSE),
IFERROR(VLOOKUP(G360, Trees!$A$3:$B$615, 2, FALSE),
IFERROR(VLOOKUP(G360, Animals!$A$3:$B$616, 2, FALSE),
IFERROR(VLOOKUP(G360, Gear!$A$3:$B$614, 2, FALSE),
IFERROR(VLOOKUP(G360, Workshop!$A$3:$B$604, 2, FALSE), 0))))) &lt; H360),
AND(NOT(ISBLANK(J360)),
IFERROR(VLOOKUP(J360, Crops!$A$3:$B$616, 2, FALSE),
IFERROR(VLOOKUP(J360, Trees!$A$3:$B$615, 2, FALSE),
IFERROR(VLOOKUP(J360, Animals!$A$3:$B$616, 2, FALSE),
IFERROR(VLOOKUP(J360, Gear!$A$3:$B$614, 2, FALSE),
IFERROR(VLOOKUP(J360, Workshop!$A$3:$B$604, 2, FALSE), 0))))) &lt; K360),
AND(NOT(ISBLANK(M360)),
IFERROR(VLOOKUP(M360, Crops!$A$3:$B$616, 2, FALSE),
IFERROR(VLOOKUP(M360, Trees!$A$3:$B$615, 2, FALSE),
IFERROR(VLOOKUP(M360, Animals!$A$3:$B$616, 2, FALSE),
IFERROR(VLOOKUP(M360, Gear!$A$3:$B$614, 2, FALSE),
IFERROR(VLOOKUP(M360, Workshop!$A$3:$B$604, 2, FALSE), 0))))) &lt; N360)), "X", "")</f>
        <v/>
      </c>
    </row>
    <row r="361" spans="2:19" x14ac:dyDescent="0.25">
      <c r="B361">
        <v>0</v>
      </c>
      <c r="C361">
        <f t="shared" si="48"/>
        <v>12</v>
      </c>
      <c r="D361">
        <f>SUMIF(Animals!G$3:G$616, A361, Animals!F$3:F$616)
+SUMIF(Gear!G$3:G$614, A361, Gear!F$3:F$614)
+SUMIF(Gear!H$3:H$614, A361, Gear!F$3:F$614)
+SUMIF(Gear!I$3:I$614, A361, Gear!F$3:F$614)
+SUMIF(Workshop!G$3:G$603, A361, Workshop!I$3:I$603)
+SUMIF(Workshop!J$3:J$603, A361, Workshop!L$3:L$603)
+SUMIF(Workshop!M$3:M$603, A361, Workshop!O$3:O$603)
+SUMIF(Workshop!P$3:P$603, A361, Workshop!R$3:R$603)
+SUMIF(Fish!G$3:G$616, A361, Fish!I$3:I$616)
+SUMIF(Fish!J$3:J$616, A361, Fish!L$3:L$616)</f>
        <v>0</v>
      </c>
      <c r="E361">
        <f t="shared" si="49"/>
        <v>12</v>
      </c>
      <c r="F361">
        <f t="shared" si="50"/>
        <v>12</v>
      </c>
      <c r="I361">
        <f t="shared" si="51"/>
        <v>0</v>
      </c>
      <c r="L361">
        <f t="shared" si="52"/>
        <v>0</v>
      </c>
      <c r="O361">
        <f t="shared" si="53"/>
        <v>0</v>
      </c>
      <c r="R361">
        <f t="shared" si="54"/>
        <v>0</v>
      </c>
      <c r="S361" t="str">
        <f>IF(OR(
AND(NOT(ISBLANK(G361)),
IFERROR(VLOOKUP(G361, Crops!$A$3:$B$616, 2, FALSE),
IFERROR(VLOOKUP(G361, Trees!$A$3:$B$615, 2, FALSE),
IFERROR(VLOOKUP(G361, Animals!$A$3:$B$616, 2, FALSE),
IFERROR(VLOOKUP(G361, Gear!$A$3:$B$614, 2, FALSE),
IFERROR(VLOOKUP(G361, Workshop!$A$3:$B$604, 2, FALSE), 0))))) &lt; H361),
AND(NOT(ISBLANK(J361)),
IFERROR(VLOOKUP(J361, Crops!$A$3:$B$616, 2, FALSE),
IFERROR(VLOOKUP(J361, Trees!$A$3:$B$615, 2, FALSE),
IFERROR(VLOOKUP(J361, Animals!$A$3:$B$616, 2, FALSE),
IFERROR(VLOOKUP(J361, Gear!$A$3:$B$614, 2, FALSE),
IFERROR(VLOOKUP(J361, Workshop!$A$3:$B$604, 2, FALSE), 0))))) &lt; K361),
AND(NOT(ISBLANK(M361)),
IFERROR(VLOOKUP(M361, Crops!$A$3:$B$616, 2, FALSE),
IFERROR(VLOOKUP(M361, Trees!$A$3:$B$615, 2, FALSE),
IFERROR(VLOOKUP(M361, Animals!$A$3:$B$616, 2, FALSE),
IFERROR(VLOOKUP(M361, Gear!$A$3:$B$614, 2, FALSE),
IFERROR(VLOOKUP(M361, Workshop!$A$3:$B$604, 2, FALSE), 0))))) &lt; N361)), "X", "")</f>
        <v/>
      </c>
    </row>
    <row r="362" spans="2:19" x14ac:dyDescent="0.25">
      <c r="B362">
        <v>0</v>
      </c>
      <c r="C362">
        <f t="shared" si="48"/>
        <v>12</v>
      </c>
      <c r="D362">
        <f>SUMIF(Animals!G$3:G$616, A362, Animals!F$3:F$616)
+SUMIF(Gear!G$3:G$614, A362, Gear!F$3:F$614)
+SUMIF(Gear!H$3:H$614, A362, Gear!F$3:F$614)
+SUMIF(Gear!I$3:I$614, A362, Gear!F$3:F$614)
+SUMIF(Workshop!G$3:G$603, A362, Workshop!I$3:I$603)
+SUMIF(Workshop!J$3:J$603, A362, Workshop!L$3:L$603)
+SUMIF(Workshop!M$3:M$603, A362, Workshop!O$3:O$603)
+SUMIF(Workshop!P$3:P$603, A362, Workshop!R$3:R$603)
+SUMIF(Fish!G$3:G$616, A362, Fish!I$3:I$616)
+SUMIF(Fish!J$3:J$616, A362, Fish!L$3:L$616)</f>
        <v>0</v>
      </c>
      <c r="E362">
        <f t="shared" si="49"/>
        <v>12</v>
      </c>
      <c r="F362">
        <f t="shared" si="50"/>
        <v>12</v>
      </c>
      <c r="I362">
        <f t="shared" si="51"/>
        <v>0</v>
      </c>
      <c r="L362">
        <f t="shared" si="52"/>
        <v>0</v>
      </c>
      <c r="O362">
        <f t="shared" si="53"/>
        <v>0</v>
      </c>
      <c r="R362">
        <f t="shared" si="54"/>
        <v>0</v>
      </c>
      <c r="S362" t="str">
        <f>IF(OR(
AND(NOT(ISBLANK(G362)),
IFERROR(VLOOKUP(G362, Crops!$A$3:$B$616, 2, FALSE),
IFERROR(VLOOKUP(G362, Trees!$A$3:$B$615, 2, FALSE),
IFERROR(VLOOKUP(G362, Animals!$A$3:$B$616, 2, FALSE),
IFERROR(VLOOKUP(G362, Gear!$A$3:$B$614, 2, FALSE),
IFERROR(VLOOKUP(G362, Workshop!$A$3:$B$604, 2, FALSE), 0))))) &lt; H362),
AND(NOT(ISBLANK(J362)),
IFERROR(VLOOKUP(J362, Crops!$A$3:$B$616, 2, FALSE),
IFERROR(VLOOKUP(J362, Trees!$A$3:$B$615, 2, FALSE),
IFERROR(VLOOKUP(J362, Animals!$A$3:$B$616, 2, FALSE),
IFERROR(VLOOKUP(J362, Gear!$A$3:$B$614, 2, FALSE),
IFERROR(VLOOKUP(J362, Workshop!$A$3:$B$604, 2, FALSE), 0))))) &lt; K362),
AND(NOT(ISBLANK(M362)),
IFERROR(VLOOKUP(M362, Crops!$A$3:$B$616, 2, FALSE),
IFERROR(VLOOKUP(M362, Trees!$A$3:$B$615, 2, FALSE),
IFERROR(VLOOKUP(M362, Animals!$A$3:$B$616, 2, FALSE),
IFERROR(VLOOKUP(M362, Gear!$A$3:$B$614, 2, FALSE),
IFERROR(VLOOKUP(M362, Workshop!$A$3:$B$604, 2, FALSE), 0))))) &lt; N362)), "X", "")</f>
        <v/>
      </c>
    </row>
    <row r="363" spans="2:19" x14ac:dyDescent="0.25">
      <c r="B363">
        <v>0</v>
      </c>
      <c r="C363">
        <f t="shared" si="48"/>
        <v>12</v>
      </c>
      <c r="D363">
        <f>SUMIF(Animals!G$3:G$616, A363, Animals!F$3:F$616)
+SUMIF(Gear!G$3:G$614, A363, Gear!F$3:F$614)
+SUMIF(Gear!H$3:H$614, A363, Gear!F$3:F$614)
+SUMIF(Gear!I$3:I$614, A363, Gear!F$3:F$614)
+SUMIF(Workshop!G$3:G$603, A363, Workshop!I$3:I$603)
+SUMIF(Workshop!J$3:J$603, A363, Workshop!L$3:L$603)
+SUMIF(Workshop!M$3:M$603, A363, Workshop!O$3:O$603)
+SUMIF(Workshop!P$3:P$603, A363, Workshop!R$3:R$603)
+SUMIF(Fish!G$3:G$616, A363, Fish!I$3:I$616)
+SUMIF(Fish!J$3:J$616, A363, Fish!L$3:L$616)</f>
        <v>0</v>
      </c>
      <c r="E363">
        <f t="shared" si="49"/>
        <v>12</v>
      </c>
      <c r="F363">
        <f t="shared" si="50"/>
        <v>12</v>
      </c>
      <c r="I363">
        <f t="shared" si="51"/>
        <v>0</v>
      </c>
      <c r="L363">
        <f t="shared" si="52"/>
        <v>0</v>
      </c>
      <c r="O363">
        <f t="shared" si="53"/>
        <v>0</v>
      </c>
      <c r="R363">
        <f t="shared" si="54"/>
        <v>0</v>
      </c>
      <c r="S363" t="str">
        <f>IF(OR(
AND(NOT(ISBLANK(G363)),
IFERROR(VLOOKUP(G363, Crops!$A$3:$B$616, 2, FALSE),
IFERROR(VLOOKUP(G363, Trees!$A$3:$B$615, 2, FALSE),
IFERROR(VLOOKUP(G363, Animals!$A$3:$B$616, 2, FALSE),
IFERROR(VLOOKUP(G363, Gear!$A$3:$B$614, 2, FALSE),
IFERROR(VLOOKUP(G363, Workshop!$A$3:$B$604, 2, FALSE), 0))))) &lt; H363),
AND(NOT(ISBLANK(J363)),
IFERROR(VLOOKUP(J363, Crops!$A$3:$B$616, 2, FALSE),
IFERROR(VLOOKUP(J363, Trees!$A$3:$B$615, 2, FALSE),
IFERROR(VLOOKUP(J363, Animals!$A$3:$B$616, 2, FALSE),
IFERROR(VLOOKUP(J363, Gear!$A$3:$B$614, 2, FALSE),
IFERROR(VLOOKUP(J363, Workshop!$A$3:$B$604, 2, FALSE), 0))))) &lt; K363),
AND(NOT(ISBLANK(M363)),
IFERROR(VLOOKUP(M363, Crops!$A$3:$B$616, 2, FALSE),
IFERROR(VLOOKUP(M363, Trees!$A$3:$B$615, 2, FALSE),
IFERROR(VLOOKUP(M363, Animals!$A$3:$B$616, 2, FALSE),
IFERROR(VLOOKUP(M363, Gear!$A$3:$B$614, 2, FALSE),
IFERROR(VLOOKUP(M363, Workshop!$A$3:$B$604, 2, FALSE), 0))))) &lt; N363)), "X", "")</f>
        <v/>
      </c>
    </row>
    <row r="364" spans="2:19" x14ac:dyDescent="0.25">
      <c r="B364">
        <v>0</v>
      </c>
      <c r="C364">
        <f t="shared" si="48"/>
        <v>12</v>
      </c>
      <c r="D364">
        <f>SUMIF(Animals!G$3:G$616, A364, Animals!F$3:F$616)
+SUMIF(Gear!G$3:G$614, A364, Gear!F$3:F$614)
+SUMIF(Gear!H$3:H$614, A364, Gear!F$3:F$614)
+SUMIF(Gear!I$3:I$614, A364, Gear!F$3:F$614)
+SUMIF(Workshop!G$3:G$603, A364, Workshop!I$3:I$603)
+SUMIF(Workshop!J$3:J$603, A364, Workshop!L$3:L$603)
+SUMIF(Workshop!M$3:M$603, A364, Workshop!O$3:O$603)
+SUMIF(Workshop!P$3:P$603, A364, Workshop!R$3:R$603)
+SUMIF(Fish!G$3:G$616, A364, Fish!I$3:I$616)
+SUMIF(Fish!J$3:J$616, A364, Fish!L$3:L$616)</f>
        <v>0</v>
      </c>
      <c r="E364">
        <f t="shared" si="49"/>
        <v>12</v>
      </c>
      <c r="F364">
        <f t="shared" si="50"/>
        <v>12</v>
      </c>
      <c r="I364">
        <f t="shared" si="51"/>
        <v>0</v>
      </c>
      <c r="L364">
        <f t="shared" si="52"/>
        <v>0</v>
      </c>
      <c r="O364">
        <f t="shared" si="53"/>
        <v>0</v>
      </c>
      <c r="R364">
        <f t="shared" si="54"/>
        <v>0</v>
      </c>
      <c r="S364" t="str">
        <f>IF(OR(
AND(NOT(ISBLANK(G364)),
IFERROR(VLOOKUP(G364, Crops!$A$3:$B$616, 2, FALSE),
IFERROR(VLOOKUP(G364, Trees!$A$3:$B$615, 2, FALSE),
IFERROR(VLOOKUP(G364, Animals!$A$3:$B$616, 2, FALSE),
IFERROR(VLOOKUP(G364, Gear!$A$3:$B$614, 2, FALSE),
IFERROR(VLOOKUP(G364, Workshop!$A$3:$B$604, 2, FALSE), 0))))) &lt; H364),
AND(NOT(ISBLANK(J364)),
IFERROR(VLOOKUP(J364, Crops!$A$3:$B$616, 2, FALSE),
IFERROR(VLOOKUP(J364, Trees!$A$3:$B$615, 2, FALSE),
IFERROR(VLOOKUP(J364, Animals!$A$3:$B$616, 2, FALSE),
IFERROR(VLOOKUP(J364, Gear!$A$3:$B$614, 2, FALSE),
IFERROR(VLOOKUP(J364, Workshop!$A$3:$B$604, 2, FALSE), 0))))) &lt; K364),
AND(NOT(ISBLANK(M364)),
IFERROR(VLOOKUP(M364, Crops!$A$3:$B$616, 2, FALSE),
IFERROR(VLOOKUP(M364, Trees!$A$3:$B$615, 2, FALSE),
IFERROR(VLOOKUP(M364, Animals!$A$3:$B$616, 2, FALSE),
IFERROR(VLOOKUP(M364, Gear!$A$3:$B$614, 2, FALSE),
IFERROR(VLOOKUP(M364, Workshop!$A$3:$B$604, 2, FALSE), 0))))) &lt; N364)), "X", "")</f>
        <v/>
      </c>
    </row>
    <row r="365" spans="2:19" x14ac:dyDescent="0.25">
      <c r="B365">
        <v>0</v>
      </c>
      <c r="C365">
        <f t="shared" si="48"/>
        <v>12</v>
      </c>
      <c r="D365">
        <f>SUMIF(Animals!G$3:G$616, A365, Animals!F$3:F$616)
+SUMIF(Gear!G$3:G$614, A365, Gear!F$3:F$614)
+SUMIF(Gear!H$3:H$614, A365, Gear!F$3:F$614)
+SUMIF(Gear!I$3:I$614, A365, Gear!F$3:F$614)
+SUMIF(Workshop!G$3:G$603, A365, Workshop!I$3:I$603)
+SUMIF(Workshop!J$3:J$603, A365, Workshop!L$3:L$603)
+SUMIF(Workshop!M$3:M$603, A365, Workshop!O$3:O$603)
+SUMIF(Workshop!P$3:P$603, A365, Workshop!R$3:R$603)
+SUMIF(Fish!G$3:G$616, A365, Fish!I$3:I$616)
+SUMIF(Fish!J$3:J$616, A365, Fish!L$3:L$616)</f>
        <v>0</v>
      </c>
      <c r="E365">
        <f t="shared" si="49"/>
        <v>12</v>
      </c>
      <c r="F365">
        <f t="shared" si="50"/>
        <v>12</v>
      </c>
      <c r="I365">
        <f t="shared" si="51"/>
        <v>0</v>
      </c>
      <c r="L365">
        <f t="shared" si="52"/>
        <v>0</v>
      </c>
      <c r="O365">
        <f t="shared" si="53"/>
        <v>0</v>
      </c>
      <c r="R365">
        <f t="shared" si="54"/>
        <v>0</v>
      </c>
      <c r="S365" t="str">
        <f>IF(OR(
AND(NOT(ISBLANK(G365)),
IFERROR(VLOOKUP(G365, Crops!$A$3:$B$616, 2, FALSE),
IFERROR(VLOOKUP(G365, Trees!$A$3:$B$615, 2, FALSE),
IFERROR(VLOOKUP(G365, Animals!$A$3:$B$616, 2, FALSE),
IFERROR(VLOOKUP(G365, Gear!$A$3:$B$614, 2, FALSE),
IFERROR(VLOOKUP(G365, Workshop!$A$3:$B$604, 2, FALSE), 0))))) &lt; H365),
AND(NOT(ISBLANK(J365)),
IFERROR(VLOOKUP(J365, Crops!$A$3:$B$616, 2, FALSE),
IFERROR(VLOOKUP(J365, Trees!$A$3:$B$615, 2, FALSE),
IFERROR(VLOOKUP(J365, Animals!$A$3:$B$616, 2, FALSE),
IFERROR(VLOOKUP(J365, Gear!$A$3:$B$614, 2, FALSE),
IFERROR(VLOOKUP(J365, Workshop!$A$3:$B$604, 2, FALSE), 0))))) &lt; K365),
AND(NOT(ISBLANK(M365)),
IFERROR(VLOOKUP(M365, Crops!$A$3:$B$616, 2, FALSE),
IFERROR(VLOOKUP(M365, Trees!$A$3:$B$615, 2, FALSE),
IFERROR(VLOOKUP(M365, Animals!$A$3:$B$616, 2, FALSE),
IFERROR(VLOOKUP(M365, Gear!$A$3:$B$614, 2, FALSE),
IFERROR(VLOOKUP(M365, Workshop!$A$3:$B$604, 2, FALSE), 0))))) &lt; N365)), "X", "")</f>
        <v/>
      </c>
    </row>
    <row r="366" spans="2:19" x14ac:dyDescent="0.25">
      <c r="B366">
        <v>0</v>
      </c>
      <c r="C366">
        <f t="shared" si="48"/>
        <v>12</v>
      </c>
      <c r="D366">
        <f>SUMIF(Animals!G$3:G$616, A366, Animals!F$3:F$616)
+SUMIF(Gear!G$3:G$614, A366, Gear!F$3:F$614)
+SUMIF(Gear!H$3:H$614, A366, Gear!F$3:F$614)
+SUMIF(Gear!I$3:I$614, A366, Gear!F$3:F$614)
+SUMIF(Workshop!G$3:G$603, A366, Workshop!I$3:I$603)
+SUMIF(Workshop!J$3:J$603, A366, Workshop!L$3:L$603)
+SUMIF(Workshop!M$3:M$603, A366, Workshop!O$3:O$603)
+SUMIF(Workshop!P$3:P$603, A366, Workshop!R$3:R$603)
+SUMIF(Fish!G$3:G$616, A366, Fish!I$3:I$616)
+SUMIF(Fish!J$3:J$616, A366, Fish!L$3:L$616)</f>
        <v>0</v>
      </c>
      <c r="E366">
        <f t="shared" si="49"/>
        <v>12</v>
      </c>
      <c r="F366">
        <f t="shared" si="50"/>
        <v>12</v>
      </c>
      <c r="I366">
        <f t="shared" si="51"/>
        <v>0</v>
      </c>
      <c r="L366">
        <f t="shared" si="52"/>
        <v>0</v>
      </c>
      <c r="O366">
        <f t="shared" si="53"/>
        <v>0</v>
      </c>
      <c r="R366">
        <f t="shared" si="54"/>
        <v>0</v>
      </c>
      <c r="S366" t="str">
        <f>IF(OR(
AND(NOT(ISBLANK(G366)),
IFERROR(VLOOKUP(G366, Crops!$A$3:$B$616, 2, FALSE),
IFERROR(VLOOKUP(G366, Trees!$A$3:$B$615, 2, FALSE),
IFERROR(VLOOKUP(G366, Animals!$A$3:$B$616, 2, FALSE),
IFERROR(VLOOKUP(G366, Gear!$A$3:$B$614, 2, FALSE),
IFERROR(VLOOKUP(G366, Workshop!$A$3:$B$604, 2, FALSE), 0))))) &lt; H366),
AND(NOT(ISBLANK(J366)),
IFERROR(VLOOKUP(J366, Crops!$A$3:$B$616, 2, FALSE),
IFERROR(VLOOKUP(J366, Trees!$A$3:$B$615, 2, FALSE),
IFERROR(VLOOKUP(J366, Animals!$A$3:$B$616, 2, FALSE),
IFERROR(VLOOKUP(J366, Gear!$A$3:$B$614, 2, FALSE),
IFERROR(VLOOKUP(J366, Workshop!$A$3:$B$604, 2, FALSE), 0))))) &lt; K366),
AND(NOT(ISBLANK(M366)),
IFERROR(VLOOKUP(M366, Crops!$A$3:$B$616, 2, FALSE),
IFERROR(VLOOKUP(M366, Trees!$A$3:$B$615, 2, FALSE),
IFERROR(VLOOKUP(M366, Animals!$A$3:$B$616, 2, FALSE),
IFERROR(VLOOKUP(M366, Gear!$A$3:$B$614, 2, FALSE),
IFERROR(VLOOKUP(M366, Workshop!$A$3:$B$604, 2, FALSE), 0))))) &lt; N366)), "X", "")</f>
        <v/>
      </c>
    </row>
    <row r="367" spans="2:19" x14ac:dyDescent="0.25">
      <c r="B367">
        <v>0</v>
      </c>
      <c r="C367">
        <f t="shared" si="48"/>
        <v>12</v>
      </c>
      <c r="D367">
        <f>SUMIF(Animals!G$3:G$616, A367, Animals!F$3:F$616)
+SUMIF(Gear!G$3:G$614, A367, Gear!F$3:F$614)
+SUMIF(Gear!H$3:H$614, A367, Gear!F$3:F$614)
+SUMIF(Gear!I$3:I$614, A367, Gear!F$3:F$614)
+SUMIF(Workshop!G$3:G$603, A367, Workshop!I$3:I$603)
+SUMIF(Workshop!J$3:J$603, A367, Workshop!L$3:L$603)
+SUMIF(Workshop!M$3:M$603, A367, Workshop!O$3:O$603)
+SUMIF(Workshop!P$3:P$603, A367, Workshop!R$3:R$603)
+SUMIF(Fish!G$3:G$616, A367, Fish!I$3:I$616)
+SUMIF(Fish!J$3:J$616, A367, Fish!L$3:L$616)</f>
        <v>0</v>
      </c>
      <c r="E367">
        <f t="shared" si="49"/>
        <v>12</v>
      </c>
      <c r="F367">
        <f t="shared" si="50"/>
        <v>12</v>
      </c>
      <c r="I367">
        <f t="shared" si="51"/>
        <v>0</v>
      </c>
      <c r="L367">
        <f t="shared" si="52"/>
        <v>0</v>
      </c>
      <c r="O367">
        <f t="shared" si="53"/>
        <v>0</v>
      </c>
      <c r="R367">
        <f t="shared" si="54"/>
        <v>0</v>
      </c>
      <c r="S367" t="str">
        <f>IF(OR(
AND(NOT(ISBLANK(G367)),
IFERROR(VLOOKUP(G367, Crops!$A$3:$B$616, 2, FALSE),
IFERROR(VLOOKUP(G367, Trees!$A$3:$B$615, 2, FALSE),
IFERROR(VLOOKUP(G367, Animals!$A$3:$B$616, 2, FALSE),
IFERROR(VLOOKUP(G367, Gear!$A$3:$B$614, 2, FALSE),
IFERROR(VLOOKUP(G367, Workshop!$A$3:$B$604, 2, FALSE), 0))))) &lt; H367),
AND(NOT(ISBLANK(J367)),
IFERROR(VLOOKUP(J367, Crops!$A$3:$B$616, 2, FALSE),
IFERROR(VLOOKUP(J367, Trees!$A$3:$B$615, 2, FALSE),
IFERROR(VLOOKUP(J367, Animals!$A$3:$B$616, 2, FALSE),
IFERROR(VLOOKUP(J367, Gear!$A$3:$B$614, 2, FALSE),
IFERROR(VLOOKUP(J367, Workshop!$A$3:$B$604, 2, FALSE), 0))))) &lt; K367),
AND(NOT(ISBLANK(M367)),
IFERROR(VLOOKUP(M367, Crops!$A$3:$B$616, 2, FALSE),
IFERROR(VLOOKUP(M367, Trees!$A$3:$B$615, 2, FALSE),
IFERROR(VLOOKUP(M367, Animals!$A$3:$B$616, 2, FALSE),
IFERROR(VLOOKUP(M367, Gear!$A$3:$B$614, 2, FALSE),
IFERROR(VLOOKUP(M367, Workshop!$A$3:$B$604, 2, FALSE), 0))))) &lt; N367)), "X", "")</f>
        <v/>
      </c>
    </row>
    <row r="368" spans="2:19" x14ac:dyDescent="0.25">
      <c r="B368">
        <v>0</v>
      </c>
      <c r="C368">
        <f t="shared" si="48"/>
        <v>12</v>
      </c>
      <c r="D368">
        <f>SUMIF(Animals!G$3:G$616, A368, Animals!F$3:F$616)
+SUMIF(Gear!G$3:G$614, A368, Gear!F$3:F$614)
+SUMIF(Gear!H$3:H$614, A368, Gear!F$3:F$614)
+SUMIF(Gear!I$3:I$614, A368, Gear!F$3:F$614)
+SUMIF(Workshop!G$3:G$603, A368, Workshop!I$3:I$603)
+SUMIF(Workshop!J$3:J$603, A368, Workshop!L$3:L$603)
+SUMIF(Workshop!M$3:M$603, A368, Workshop!O$3:O$603)
+SUMIF(Workshop!P$3:P$603, A368, Workshop!R$3:R$603)
+SUMIF(Fish!G$3:G$616, A368, Fish!I$3:I$616)
+SUMIF(Fish!J$3:J$616, A368, Fish!L$3:L$616)</f>
        <v>0</v>
      </c>
      <c r="E368">
        <f t="shared" si="49"/>
        <v>12</v>
      </c>
      <c r="F368">
        <f t="shared" si="50"/>
        <v>12</v>
      </c>
      <c r="I368">
        <f t="shared" si="51"/>
        <v>0</v>
      </c>
      <c r="L368">
        <f t="shared" si="52"/>
        <v>0</v>
      </c>
      <c r="O368">
        <f t="shared" si="53"/>
        <v>0</v>
      </c>
      <c r="R368">
        <f t="shared" si="54"/>
        <v>0</v>
      </c>
      <c r="S368" t="str">
        <f>IF(OR(
AND(NOT(ISBLANK(G368)),
IFERROR(VLOOKUP(G368, Crops!$A$3:$B$616, 2, FALSE),
IFERROR(VLOOKUP(G368, Trees!$A$3:$B$615, 2, FALSE),
IFERROR(VLOOKUP(G368, Animals!$A$3:$B$616, 2, FALSE),
IFERROR(VLOOKUP(G368, Gear!$A$3:$B$614, 2, FALSE),
IFERROR(VLOOKUP(G368, Workshop!$A$3:$B$604, 2, FALSE), 0))))) &lt; H368),
AND(NOT(ISBLANK(J368)),
IFERROR(VLOOKUP(J368, Crops!$A$3:$B$616, 2, FALSE),
IFERROR(VLOOKUP(J368, Trees!$A$3:$B$615, 2, FALSE),
IFERROR(VLOOKUP(J368, Animals!$A$3:$B$616, 2, FALSE),
IFERROR(VLOOKUP(J368, Gear!$A$3:$B$614, 2, FALSE),
IFERROR(VLOOKUP(J368, Workshop!$A$3:$B$604, 2, FALSE), 0))))) &lt; K368),
AND(NOT(ISBLANK(M368)),
IFERROR(VLOOKUP(M368, Crops!$A$3:$B$616, 2, FALSE),
IFERROR(VLOOKUP(M368, Trees!$A$3:$B$615, 2, FALSE),
IFERROR(VLOOKUP(M368, Animals!$A$3:$B$616, 2, FALSE),
IFERROR(VLOOKUP(M368, Gear!$A$3:$B$614, 2, FALSE),
IFERROR(VLOOKUP(M368, Workshop!$A$3:$B$604, 2, FALSE), 0))))) &lt; N368)), "X", "")</f>
        <v/>
      </c>
    </row>
    <row r="369" spans="2:19" x14ac:dyDescent="0.25">
      <c r="B369">
        <v>0</v>
      </c>
      <c r="C369">
        <f t="shared" si="48"/>
        <v>12</v>
      </c>
      <c r="D369">
        <f>SUMIF(Animals!G$3:G$616, A369, Animals!F$3:F$616)
+SUMIF(Gear!G$3:G$614, A369, Gear!F$3:F$614)
+SUMIF(Gear!H$3:H$614, A369, Gear!F$3:F$614)
+SUMIF(Gear!I$3:I$614, A369, Gear!F$3:F$614)
+SUMIF(Workshop!G$3:G$603, A369, Workshop!I$3:I$603)
+SUMIF(Workshop!J$3:J$603, A369, Workshop!L$3:L$603)
+SUMIF(Workshop!M$3:M$603, A369, Workshop!O$3:O$603)
+SUMIF(Workshop!P$3:P$603, A369, Workshop!R$3:R$603)
+SUMIF(Fish!G$3:G$616, A369, Fish!I$3:I$616)
+SUMIF(Fish!J$3:J$616, A369, Fish!L$3:L$616)</f>
        <v>0</v>
      </c>
      <c r="E369">
        <f t="shared" si="49"/>
        <v>12</v>
      </c>
      <c r="F369">
        <f t="shared" si="50"/>
        <v>12</v>
      </c>
      <c r="I369">
        <f t="shared" si="51"/>
        <v>0</v>
      </c>
      <c r="L369">
        <f t="shared" si="52"/>
        <v>0</v>
      </c>
      <c r="O369">
        <f t="shared" si="53"/>
        <v>0</v>
      </c>
      <c r="R369">
        <f t="shared" si="54"/>
        <v>0</v>
      </c>
      <c r="S369" t="str">
        <f>IF(OR(
AND(NOT(ISBLANK(G369)),
IFERROR(VLOOKUP(G369, Crops!$A$3:$B$616, 2, FALSE),
IFERROR(VLOOKUP(G369, Trees!$A$3:$B$615, 2, FALSE),
IFERROR(VLOOKUP(G369, Animals!$A$3:$B$616, 2, FALSE),
IFERROR(VLOOKUP(G369, Gear!$A$3:$B$614, 2, FALSE),
IFERROR(VLOOKUP(G369, Workshop!$A$3:$B$604, 2, FALSE), 0))))) &lt; H369),
AND(NOT(ISBLANK(J369)),
IFERROR(VLOOKUP(J369, Crops!$A$3:$B$616, 2, FALSE),
IFERROR(VLOOKUP(J369, Trees!$A$3:$B$615, 2, FALSE),
IFERROR(VLOOKUP(J369, Animals!$A$3:$B$616, 2, FALSE),
IFERROR(VLOOKUP(J369, Gear!$A$3:$B$614, 2, FALSE),
IFERROR(VLOOKUP(J369, Workshop!$A$3:$B$604, 2, FALSE), 0))))) &lt; K369),
AND(NOT(ISBLANK(M369)),
IFERROR(VLOOKUP(M369, Crops!$A$3:$B$616, 2, FALSE),
IFERROR(VLOOKUP(M369, Trees!$A$3:$B$615, 2, FALSE),
IFERROR(VLOOKUP(M369, Animals!$A$3:$B$616, 2, FALSE),
IFERROR(VLOOKUP(M369, Gear!$A$3:$B$614, 2, FALSE),
IFERROR(VLOOKUP(M369, Workshop!$A$3:$B$604, 2, FALSE), 0))))) &lt; N369)), "X", "")</f>
        <v/>
      </c>
    </row>
    <row r="370" spans="2:19" x14ac:dyDescent="0.25">
      <c r="B370">
        <v>0</v>
      </c>
      <c r="C370">
        <f t="shared" si="48"/>
        <v>12</v>
      </c>
      <c r="D370">
        <f>SUMIF(Animals!G$3:G$616, A370, Animals!F$3:F$616)
+SUMIF(Gear!G$3:G$614, A370, Gear!F$3:F$614)
+SUMIF(Gear!H$3:H$614, A370, Gear!F$3:F$614)
+SUMIF(Gear!I$3:I$614, A370, Gear!F$3:F$614)
+SUMIF(Workshop!G$3:G$603, A370, Workshop!I$3:I$603)
+SUMIF(Workshop!J$3:J$603, A370, Workshop!L$3:L$603)
+SUMIF(Workshop!M$3:M$603, A370, Workshop!O$3:O$603)
+SUMIF(Workshop!P$3:P$603, A370, Workshop!R$3:R$603)
+SUMIF(Fish!G$3:G$616, A370, Fish!I$3:I$616)
+SUMIF(Fish!J$3:J$616, A370, Fish!L$3:L$616)</f>
        <v>0</v>
      </c>
      <c r="E370">
        <f t="shared" si="49"/>
        <v>12</v>
      </c>
      <c r="F370">
        <f t="shared" si="50"/>
        <v>12</v>
      </c>
      <c r="I370">
        <f t="shared" si="51"/>
        <v>0</v>
      </c>
      <c r="L370">
        <f t="shared" si="52"/>
        <v>0</v>
      </c>
      <c r="O370">
        <f t="shared" si="53"/>
        <v>0</v>
      </c>
      <c r="R370">
        <f t="shared" si="54"/>
        <v>0</v>
      </c>
      <c r="S370" t="str">
        <f>IF(OR(
AND(NOT(ISBLANK(G370)),
IFERROR(VLOOKUP(G370, Crops!$A$3:$B$616, 2, FALSE),
IFERROR(VLOOKUP(G370, Trees!$A$3:$B$615, 2, FALSE),
IFERROR(VLOOKUP(G370, Animals!$A$3:$B$616, 2, FALSE),
IFERROR(VLOOKUP(G370, Gear!$A$3:$B$614, 2, FALSE),
IFERROR(VLOOKUP(G370, Workshop!$A$3:$B$604, 2, FALSE), 0))))) &lt; H370),
AND(NOT(ISBLANK(J370)),
IFERROR(VLOOKUP(J370, Crops!$A$3:$B$616, 2, FALSE),
IFERROR(VLOOKUP(J370, Trees!$A$3:$B$615, 2, FALSE),
IFERROR(VLOOKUP(J370, Animals!$A$3:$B$616, 2, FALSE),
IFERROR(VLOOKUP(J370, Gear!$A$3:$B$614, 2, FALSE),
IFERROR(VLOOKUP(J370, Workshop!$A$3:$B$604, 2, FALSE), 0))))) &lt; K370),
AND(NOT(ISBLANK(M370)),
IFERROR(VLOOKUP(M370, Crops!$A$3:$B$616, 2, FALSE),
IFERROR(VLOOKUP(M370, Trees!$A$3:$B$615, 2, FALSE),
IFERROR(VLOOKUP(M370, Animals!$A$3:$B$616, 2, FALSE),
IFERROR(VLOOKUP(M370, Gear!$A$3:$B$614, 2, FALSE),
IFERROR(VLOOKUP(M370, Workshop!$A$3:$B$604, 2, FALSE), 0))))) &lt; N370)), "X", "")</f>
        <v/>
      </c>
    </row>
    <row r="371" spans="2:19" x14ac:dyDescent="0.25">
      <c r="B371">
        <v>0</v>
      </c>
      <c r="C371">
        <f t="shared" si="48"/>
        <v>12</v>
      </c>
      <c r="D371">
        <f>SUMIF(Animals!G$3:G$616, A371, Animals!F$3:F$616)
+SUMIF(Gear!G$3:G$614, A371, Gear!F$3:F$614)
+SUMIF(Gear!H$3:H$614, A371, Gear!F$3:F$614)
+SUMIF(Gear!I$3:I$614, A371, Gear!F$3:F$614)
+SUMIF(Workshop!G$3:G$603, A371, Workshop!I$3:I$603)
+SUMIF(Workshop!J$3:J$603, A371, Workshop!L$3:L$603)
+SUMIF(Workshop!M$3:M$603, A371, Workshop!O$3:O$603)
+SUMIF(Workshop!P$3:P$603, A371, Workshop!R$3:R$603)
+SUMIF(Fish!G$3:G$616, A371, Fish!I$3:I$616)
+SUMIF(Fish!J$3:J$616, A371, Fish!L$3:L$616)</f>
        <v>0</v>
      </c>
      <c r="E371">
        <f t="shared" si="49"/>
        <v>12</v>
      </c>
      <c r="F371">
        <f t="shared" si="50"/>
        <v>12</v>
      </c>
      <c r="I371">
        <f t="shared" si="51"/>
        <v>0</v>
      </c>
      <c r="L371">
        <f t="shared" si="52"/>
        <v>0</v>
      </c>
      <c r="O371">
        <f t="shared" si="53"/>
        <v>0</v>
      </c>
      <c r="R371">
        <f t="shared" si="54"/>
        <v>0</v>
      </c>
      <c r="S371" t="str">
        <f>IF(OR(
AND(NOT(ISBLANK(G371)),
IFERROR(VLOOKUP(G371, Crops!$A$3:$B$616, 2, FALSE),
IFERROR(VLOOKUP(G371, Trees!$A$3:$B$615, 2, FALSE),
IFERROR(VLOOKUP(G371, Animals!$A$3:$B$616, 2, FALSE),
IFERROR(VLOOKUP(G371, Gear!$A$3:$B$614, 2, FALSE),
IFERROR(VLOOKUP(G371, Workshop!$A$3:$B$604, 2, FALSE), 0))))) &lt; H371),
AND(NOT(ISBLANK(J371)),
IFERROR(VLOOKUP(J371, Crops!$A$3:$B$616, 2, FALSE),
IFERROR(VLOOKUP(J371, Trees!$A$3:$B$615, 2, FALSE),
IFERROR(VLOOKUP(J371, Animals!$A$3:$B$616, 2, FALSE),
IFERROR(VLOOKUP(J371, Gear!$A$3:$B$614, 2, FALSE),
IFERROR(VLOOKUP(J371, Workshop!$A$3:$B$604, 2, FALSE), 0))))) &lt; K371),
AND(NOT(ISBLANK(M371)),
IFERROR(VLOOKUP(M371, Crops!$A$3:$B$616, 2, FALSE),
IFERROR(VLOOKUP(M371, Trees!$A$3:$B$615, 2, FALSE),
IFERROR(VLOOKUP(M371, Animals!$A$3:$B$616, 2, FALSE),
IFERROR(VLOOKUP(M371, Gear!$A$3:$B$614, 2, FALSE),
IFERROR(VLOOKUP(M371, Workshop!$A$3:$B$604, 2, FALSE), 0))))) &lt; N371)), "X", "")</f>
        <v/>
      </c>
    </row>
    <row r="372" spans="2:19" x14ac:dyDescent="0.25">
      <c r="B372">
        <v>0</v>
      </c>
      <c r="C372">
        <f t="shared" si="48"/>
        <v>12</v>
      </c>
      <c r="D372">
        <f>SUMIF(Animals!G$3:G$616, A372, Animals!F$3:F$616)
+SUMIF(Gear!G$3:G$614, A372, Gear!F$3:F$614)
+SUMIF(Gear!H$3:H$614, A372, Gear!F$3:F$614)
+SUMIF(Gear!I$3:I$614, A372, Gear!F$3:F$614)
+SUMIF(Workshop!G$3:G$603, A372, Workshop!I$3:I$603)
+SUMIF(Workshop!J$3:J$603, A372, Workshop!L$3:L$603)
+SUMIF(Workshop!M$3:M$603, A372, Workshop!O$3:O$603)
+SUMIF(Workshop!P$3:P$603, A372, Workshop!R$3:R$603)
+SUMIF(Fish!G$3:G$616, A372, Fish!I$3:I$616)
+SUMIF(Fish!J$3:J$616, A372, Fish!L$3:L$616)</f>
        <v>0</v>
      </c>
      <c r="E372">
        <f t="shared" si="49"/>
        <v>12</v>
      </c>
      <c r="F372">
        <f t="shared" si="50"/>
        <v>12</v>
      </c>
      <c r="I372">
        <f t="shared" si="51"/>
        <v>0</v>
      </c>
      <c r="L372">
        <f t="shared" si="52"/>
        <v>0</v>
      </c>
      <c r="O372">
        <f t="shared" si="53"/>
        <v>0</v>
      </c>
      <c r="R372">
        <f t="shared" si="54"/>
        <v>0</v>
      </c>
      <c r="S372" t="str">
        <f>IF(OR(
AND(NOT(ISBLANK(G372)),
IFERROR(VLOOKUP(G372, Crops!$A$3:$B$616, 2, FALSE),
IFERROR(VLOOKUP(G372, Trees!$A$3:$B$615, 2, FALSE),
IFERROR(VLOOKUP(G372, Animals!$A$3:$B$616, 2, FALSE),
IFERROR(VLOOKUP(G372, Gear!$A$3:$B$614, 2, FALSE),
IFERROR(VLOOKUP(G372, Workshop!$A$3:$B$604, 2, FALSE), 0))))) &lt; H372),
AND(NOT(ISBLANK(J372)),
IFERROR(VLOOKUP(J372, Crops!$A$3:$B$616, 2, FALSE),
IFERROR(VLOOKUP(J372, Trees!$A$3:$B$615, 2, FALSE),
IFERROR(VLOOKUP(J372, Animals!$A$3:$B$616, 2, FALSE),
IFERROR(VLOOKUP(J372, Gear!$A$3:$B$614, 2, FALSE),
IFERROR(VLOOKUP(J372, Workshop!$A$3:$B$604, 2, FALSE), 0))))) &lt; K372),
AND(NOT(ISBLANK(M372)),
IFERROR(VLOOKUP(M372, Crops!$A$3:$B$616, 2, FALSE),
IFERROR(VLOOKUP(M372, Trees!$A$3:$B$615, 2, FALSE),
IFERROR(VLOOKUP(M372, Animals!$A$3:$B$616, 2, FALSE),
IFERROR(VLOOKUP(M372, Gear!$A$3:$B$614, 2, FALSE),
IFERROR(VLOOKUP(M372, Workshop!$A$3:$B$604, 2, FALSE), 0))))) &lt; N372)), "X", "")</f>
        <v/>
      </c>
    </row>
    <row r="373" spans="2:19" x14ac:dyDescent="0.25">
      <c r="B373">
        <v>0</v>
      </c>
      <c r="C373">
        <f t="shared" ref="C373:C436" si="55">$G$1</f>
        <v>12</v>
      </c>
      <c r="D373">
        <f>SUMIF(Animals!G$3:G$616, A373, Animals!F$3:F$616)
+SUMIF(Gear!G$3:G$614, A373, Gear!F$3:F$614)
+SUMIF(Gear!H$3:H$614, A373, Gear!F$3:F$614)
+SUMIF(Gear!I$3:I$614, A373, Gear!F$3:F$614)
+SUMIF(Workshop!G$3:G$603, A373, Workshop!I$3:I$603)
+SUMIF(Workshop!J$3:J$603, A373, Workshop!L$3:L$603)
+SUMIF(Workshop!M$3:M$603, A373, Workshop!O$3:O$603)
+SUMIF(Workshop!P$3:P$603, A373, Workshop!R$3:R$603)
+SUMIF(Fish!G$3:G$616, A373, Fish!I$3:I$616)
+SUMIF(Fish!J$3:J$616, A373, Fish!L$3:L$616)</f>
        <v>0</v>
      </c>
      <c r="E373">
        <f t="shared" ref="E373:E436" si="56">SUM(C373:D373)</f>
        <v>12</v>
      </c>
      <c r="F373">
        <f t="shared" si="50"/>
        <v>12</v>
      </c>
      <c r="I373">
        <f t="shared" si="51"/>
        <v>0</v>
      </c>
      <c r="L373">
        <f t="shared" si="52"/>
        <v>0</v>
      </c>
      <c r="O373">
        <f t="shared" si="53"/>
        <v>0</v>
      </c>
      <c r="R373">
        <f t="shared" si="54"/>
        <v>0</v>
      </c>
      <c r="S373" t="str">
        <f>IF(OR(
AND(NOT(ISBLANK(G373)),
IFERROR(VLOOKUP(G373, Crops!$A$3:$B$616, 2, FALSE),
IFERROR(VLOOKUP(G373, Trees!$A$3:$B$615, 2, FALSE),
IFERROR(VLOOKUP(G373, Animals!$A$3:$B$616, 2, FALSE),
IFERROR(VLOOKUP(G373, Gear!$A$3:$B$614, 2, FALSE),
IFERROR(VLOOKUP(G373, Workshop!$A$3:$B$604, 2, FALSE), 0))))) &lt; H373),
AND(NOT(ISBLANK(J373)),
IFERROR(VLOOKUP(J373, Crops!$A$3:$B$616, 2, FALSE),
IFERROR(VLOOKUP(J373, Trees!$A$3:$B$615, 2, FALSE),
IFERROR(VLOOKUP(J373, Animals!$A$3:$B$616, 2, FALSE),
IFERROR(VLOOKUP(J373, Gear!$A$3:$B$614, 2, FALSE),
IFERROR(VLOOKUP(J373, Workshop!$A$3:$B$604, 2, FALSE), 0))))) &lt; K373),
AND(NOT(ISBLANK(M373)),
IFERROR(VLOOKUP(M373, Crops!$A$3:$B$616, 2, FALSE),
IFERROR(VLOOKUP(M373, Trees!$A$3:$B$615, 2, FALSE),
IFERROR(VLOOKUP(M373, Animals!$A$3:$B$616, 2, FALSE),
IFERROR(VLOOKUP(M373, Gear!$A$3:$B$614, 2, FALSE),
IFERROR(VLOOKUP(M373, Workshop!$A$3:$B$604, 2, FALSE), 0))))) &lt; N373)), "X", "")</f>
        <v/>
      </c>
    </row>
    <row r="374" spans="2:19" x14ac:dyDescent="0.25">
      <c r="B374">
        <v>0</v>
      </c>
      <c r="C374">
        <f t="shared" si="55"/>
        <v>12</v>
      </c>
      <c r="D374">
        <f>SUMIF(Animals!G$3:G$616, A374, Animals!F$3:F$616)
+SUMIF(Gear!G$3:G$614, A374, Gear!F$3:F$614)
+SUMIF(Gear!H$3:H$614, A374, Gear!F$3:F$614)
+SUMIF(Gear!I$3:I$614, A374, Gear!F$3:F$614)
+SUMIF(Workshop!G$3:G$603, A374, Workshop!I$3:I$603)
+SUMIF(Workshop!J$3:J$603, A374, Workshop!L$3:L$603)
+SUMIF(Workshop!M$3:M$603, A374, Workshop!O$3:O$603)
+SUMIF(Workshop!P$3:P$603, A374, Workshop!R$3:R$603)
+SUMIF(Fish!G$3:G$616, A374, Fish!I$3:I$616)
+SUMIF(Fish!J$3:J$616, A374, Fish!L$3:L$616)</f>
        <v>0</v>
      </c>
      <c r="E374">
        <f t="shared" si="56"/>
        <v>12</v>
      </c>
      <c r="F374">
        <f t="shared" si="50"/>
        <v>12</v>
      </c>
      <c r="I374">
        <f t="shared" si="51"/>
        <v>0</v>
      </c>
      <c r="L374">
        <f t="shared" si="52"/>
        <v>0</v>
      </c>
      <c r="O374">
        <f t="shared" si="53"/>
        <v>0</v>
      </c>
      <c r="R374">
        <f t="shared" si="54"/>
        <v>0</v>
      </c>
      <c r="S374" t="str">
        <f>IF(OR(
AND(NOT(ISBLANK(G374)),
IFERROR(VLOOKUP(G374, Crops!$A$3:$B$616, 2, FALSE),
IFERROR(VLOOKUP(G374, Trees!$A$3:$B$615, 2, FALSE),
IFERROR(VLOOKUP(G374, Animals!$A$3:$B$616, 2, FALSE),
IFERROR(VLOOKUP(G374, Gear!$A$3:$B$614, 2, FALSE),
IFERROR(VLOOKUP(G374, Workshop!$A$3:$B$604, 2, FALSE), 0))))) &lt; H374),
AND(NOT(ISBLANK(J374)),
IFERROR(VLOOKUP(J374, Crops!$A$3:$B$616, 2, FALSE),
IFERROR(VLOOKUP(J374, Trees!$A$3:$B$615, 2, FALSE),
IFERROR(VLOOKUP(J374, Animals!$A$3:$B$616, 2, FALSE),
IFERROR(VLOOKUP(J374, Gear!$A$3:$B$614, 2, FALSE),
IFERROR(VLOOKUP(J374, Workshop!$A$3:$B$604, 2, FALSE), 0))))) &lt; K374),
AND(NOT(ISBLANK(M374)),
IFERROR(VLOOKUP(M374, Crops!$A$3:$B$616, 2, FALSE),
IFERROR(VLOOKUP(M374, Trees!$A$3:$B$615, 2, FALSE),
IFERROR(VLOOKUP(M374, Animals!$A$3:$B$616, 2, FALSE),
IFERROR(VLOOKUP(M374, Gear!$A$3:$B$614, 2, FALSE),
IFERROR(VLOOKUP(M374, Workshop!$A$3:$B$604, 2, FALSE), 0))))) &lt; N374)), "X", "")</f>
        <v/>
      </c>
    </row>
    <row r="375" spans="2:19" x14ac:dyDescent="0.25">
      <c r="B375">
        <v>0</v>
      </c>
      <c r="C375">
        <f t="shared" si="55"/>
        <v>12</v>
      </c>
      <c r="D375">
        <f>SUMIF(Animals!G$3:G$616, A375, Animals!F$3:F$616)
+SUMIF(Gear!G$3:G$614, A375, Gear!F$3:F$614)
+SUMIF(Gear!H$3:H$614, A375, Gear!F$3:F$614)
+SUMIF(Gear!I$3:I$614, A375, Gear!F$3:F$614)
+SUMIF(Workshop!G$3:G$603, A375, Workshop!I$3:I$603)
+SUMIF(Workshop!J$3:J$603, A375, Workshop!L$3:L$603)
+SUMIF(Workshop!M$3:M$603, A375, Workshop!O$3:O$603)
+SUMIF(Workshop!P$3:P$603, A375, Workshop!R$3:R$603)
+SUMIF(Fish!G$3:G$616, A375, Fish!I$3:I$616)
+SUMIF(Fish!J$3:J$616, A375, Fish!L$3:L$616)</f>
        <v>0</v>
      </c>
      <c r="E375">
        <f t="shared" si="56"/>
        <v>12</v>
      </c>
      <c r="F375">
        <f t="shared" ref="F375:F438" si="57">MAX(0, E375-B375)</f>
        <v>12</v>
      </c>
      <c r="I375">
        <f t="shared" ref="I375:I438" si="58">H375*F375</f>
        <v>0</v>
      </c>
      <c r="L375">
        <f t="shared" ref="L375:L438" si="59">F375*K375</f>
        <v>0</v>
      </c>
      <c r="O375">
        <f t="shared" ref="O375:O438" si="60">F375*N375</f>
        <v>0</v>
      </c>
      <c r="R375">
        <f t="shared" si="54"/>
        <v>0</v>
      </c>
      <c r="S375" t="str">
        <f>IF(OR(
AND(NOT(ISBLANK(G375)),
IFERROR(VLOOKUP(G375, Crops!$A$3:$B$616, 2, FALSE),
IFERROR(VLOOKUP(G375, Trees!$A$3:$B$615, 2, FALSE),
IFERROR(VLOOKUP(G375, Animals!$A$3:$B$616, 2, FALSE),
IFERROR(VLOOKUP(G375, Gear!$A$3:$B$614, 2, FALSE),
IFERROR(VLOOKUP(G375, Workshop!$A$3:$B$604, 2, FALSE), 0))))) &lt; H375),
AND(NOT(ISBLANK(J375)),
IFERROR(VLOOKUP(J375, Crops!$A$3:$B$616, 2, FALSE),
IFERROR(VLOOKUP(J375, Trees!$A$3:$B$615, 2, FALSE),
IFERROR(VLOOKUP(J375, Animals!$A$3:$B$616, 2, FALSE),
IFERROR(VLOOKUP(J375, Gear!$A$3:$B$614, 2, FALSE),
IFERROR(VLOOKUP(J375, Workshop!$A$3:$B$604, 2, FALSE), 0))))) &lt; K375),
AND(NOT(ISBLANK(M375)),
IFERROR(VLOOKUP(M375, Crops!$A$3:$B$616, 2, FALSE),
IFERROR(VLOOKUP(M375, Trees!$A$3:$B$615, 2, FALSE),
IFERROR(VLOOKUP(M375, Animals!$A$3:$B$616, 2, FALSE),
IFERROR(VLOOKUP(M375, Gear!$A$3:$B$614, 2, FALSE),
IFERROR(VLOOKUP(M375, Workshop!$A$3:$B$604, 2, FALSE), 0))))) &lt; N375)), "X", "")</f>
        <v/>
      </c>
    </row>
    <row r="376" spans="2:19" x14ac:dyDescent="0.25">
      <c r="B376">
        <v>0</v>
      </c>
      <c r="C376">
        <f t="shared" si="55"/>
        <v>12</v>
      </c>
      <c r="D376">
        <f>SUMIF(Animals!G$3:G$616, A376, Animals!F$3:F$616)
+SUMIF(Gear!G$3:G$614, A376, Gear!F$3:F$614)
+SUMIF(Gear!H$3:H$614, A376, Gear!F$3:F$614)
+SUMIF(Gear!I$3:I$614, A376, Gear!F$3:F$614)
+SUMIF(Workshop!G$3:G$603, A376, Workshop!I$3:I$603)
+SUMIF(Workshop!J$3:J$603, A376, Workshop!L$3:L$603)
+SUMIF(Workshop!M$3:M$603, A376, Workshop!O$3:O$603)
+SUMIF(Workshop!P$3:P$603, A376, Workshop!R$3:R$603)
+SUMIF(Fish!G$3:G$616, A376, Fish!I$3:I$616)
+SUMIF(Fish!J$3:J$616, A376, Fish!L$3:L$616)</f>
        <v>0</v>
      </c>
      <c r="E376">
        <f t="shared" si="56"/>
        <v>12</v>
      </c>
      <c r="F376">
        <f t="shared" si="57"/>
        <v>12</v>
      </c>
      <c r="I376">
        <f t="shared" si="58"/>
        <v>0</v>
      </c>
      <c r="L376">
        <f t="shared" si="59"/>
        <v>0</v>
      </c>
      <c r="O376">
        <f t="shared" si="60"/>
        <v>0</v>
      </c>
      <c r="R376">
        <f t="shared" si="54"/>
        <v>0</v>
      </c>
      <c r="S376" t="str">
        <f>IF(OR(
AND(NOT(ISBLANK(G376)),
IFERROR(VLOOKUP(G376, Crops!$A$3:$B$616, 2, FALSE),
IFERROR(VLOOKUP(G376, Trees!$A$3:$B$615, 2, FALSE),
IFERROR(VLOOKUP(G376, Animals!$A$3:$B$616, 2, FALSE),
IFERROR(VLOOKUP(G376, Gear!$A$3:$B$614, 2, FALSE),
IFERROR(VLOOKUP(G376, Workshop!$A$3:$B$604, 2, FALSE), 0))))) &lt; H376),
AND(NOT(ISBLANK(J376)),
IFERROR(VLOOKUP(J376, Crops!$A$3:$B$616, 2, FALSE),
IFERROR(VLOOKUP(J376, Trees!$A$3:$B$615, 2, FALSE),
IFERROR(VLOOKUP(J376, Animals!$A$3:$B$616, 2, FALSE),
IFERROR(VLOOKUP(J376, Gear!$A$3:$B$614, 2, FALSE),
IFERROR(VLOOKUP(J376, Workshop!$A$3:$B$604, 2, FALSE), 0))))) &lt; K376),
AND(NOT(ISBLANK(M376)),
IFERROR(VLOOKUP(M376, Crops!$A$3:$B$616, 2, FALSE),
IFERROR(VLOOKUP(M376, Trees!$A$3:$B$615, 2, FALSE),
IFERROR(VLOOKUP(M376, Animals!$A$3:$B$616, 2, FALSE),
IFERROR(VLOOKUP(M376, Gear!$A$3:$B$614, 2, FALSE),
IFERROR(VLOOKUP(M376, Workshop!$A$3:$B$604, 2, FALSE), 0))))) &lt; N376)), "X", "")</f>
        <v/>
      </c>
    </row>
    <row r="377" spans="2:19" x14ac:dyDescent="0.25">
      <c r="B377">
        <v>0</v>
      </c>
      <c r="C377">
        <f t="shared" si="55"/>
        <v>12</v>
      </c>
      <c r="D377">
        <f>SUMIF(Animals!G$3:G$616, A377, Animals!F$3:F$616)
+SUMIF(Gear!G$3:G$614, A377, Gear!F$3:F$614)
+SUMIF(Gear!H$3:H$614, A377, Gear!F$3:F$614)
+SUMIF(Gear!I$3:I$614, A377, Gear!F$3:F$614)
+SUMIF(Workshop!G$3:G$603, A377, Workshop!I$3:I$603)
+SUMIF(Workshop!J$3:J$603, A377, Workshop!L$3:L$603)
+SUMIF(Workshop!M$3:M$603, A377, Workshop!O$3:O$603)
+SUMIF(Workshop!P$3:P$603, A377, Workshop!R$3:R$603)
+SUMIF(Fish!G$3:G$616, A377, Fish!I$3:I$616)
+SUMIF(Fish!J$3:J$616, A377, Fish!L$3:L$616)</f>
        <v>0</v>
      </c>
      <c r="E377">
        <f t="shared" si="56"/>
        <v>12</v>
      </c>
      <c r="F377">
        <f t="shared" si="57"/>
        <v>12</v>
      </c>
      <c r="I377">
        <f t="shared" si="58"/>
        <v>0</v>
      </c>
      <c r="L377">
        <f t="shared" si="59"/>
        <v>0</v>
      </c>
      <c r="O377">
        <f t="shared" si="60"/>
        <v>0</v>
      </c>
      <c r="R377">
        <f t="shared" si="54"/>
        <v>0</v>
      </c>
      <c r="S377" t="str">
        <f>IF(OR(
AND(NOT(ISBLANK(G377)),
IFERROR(VLOOKUP(G377, Crops!$A$3:$B$616, 2, FALSE),
IFERROR(VLOOKUP(G377, Trees!$A$3:$B$615, 2, FALSE),
IFERROR(VLOOKUP(G377, Animals!$A$3:$B$616, 2, FALSE),
IFERROR(VLOOKUP(G377, Gear!$A$3:$B$614, 2, FALSE),
IFERROR(VLOOKUP(G377, Workshop!$A$3:$B$604, 2, FALSE), 0))))) &lt; H377),
AND(NOT(ISBLANK(J377)),
IFERROR(VLOOKUP(J377, Crops!$A$3:$B$616, 2, FALSE),
IFERROR(VLOOKUP(J377, Trees!$A$3:$B$615, 2, FALSE),
IFERROR(VLOOKUP(J377, Animals!$A$3:$B$616, 2, FALSE),
IFERROR(VLOOKUP(J377, Gear!$A$3:$B$614, 2, FALSE),
IFERROR(VLOOKUP(J377, Workshop!$A$3:$B$604, 2, FALSE), 0))))) &lt; K377),
AND(NOT(ISBLANK(M377)),
IFERROR(VLOOKUP(M377, Crops!$A$3:$B$616, 2, FALSE),
IFERROR(VLOOKUP(M377, Trees!$A$3:$B$615, 2, FALSE),
IFERROR(VLOOKUP(M377, Animals!$A$3:$B$616, 2, FALSE),
IFERROR(VLOOKUP(M377, Gear!$A$3:$B$614, 2, FALSE),
IFERROR(VLOOKUP(M377, Workshop!$A$3:$B$604, 2, FALSE), 0))))) &lt; N377)), "X", "")</f>
        <v/>
      </c>
    </row>
    <row r="378" spans="2:19" x14ac:dyDescent="0.25">
      <c r="B378">
        <v>0</v>
      </c>
      <c r="C378">
        <f t="shared" si="55"/>
        <v>12</v>
      </c>
      <c r="D378">
        <f>SUMIF(Animals!G$3:G$616, A378, Animals!F$3:F$616)
+SUMIF(Gear!G$3:G$614, A378, Gear!F$3:F$614)
+SUMIF(Gear!H$3:H$614, A378, Gear!F$3:F$614)
+SUMIF(Gear!I$3:I$614, A378, Gear!F$3:F$614)
+SUMIF(Workshop!G$3:G$603, A378, Workshop!I$3:I$603)
+SUMIF(Workshop!J$3:J$603, A378, Workshop!L$3:L$603)
+SUMIF(Workshop!M$3:M$603, A378, Workshop!O$3:O$603)
+SUMIF(Workshop!P$3:P$603, A378, Workshop!R$3:R$603)
+SUMIF(Fish!G$3:G$616, A378, Fish!I$3:I$616)
+SUMIF(Fish!J$3:J$616, A378, Fish!L$3:L$616)</f>
        <v>0</v>
      </c>
      <c r="E378">
        <f t="shared" si="56"/>
        <v>12</v>
      </c>
      <c r="F378">
        <f t="shared" si="57"/>
        <v>12</v>
      </c>
      <c r="I378">
        <f t="shared" si="58"/>
        <v>0</v>
      </c>
      <c r="L378">
        <f t="shared" si="59"/>
        <v>0</v>
      </c>
      <c r="O378">
        <f t="shared" si="60"/>
        <v>0</v>
      </c>
      <c r="R378">
        <f t="shared" si="54"/>
        <v>0</v>
      </c>
      <c r="S378" t="str">
        <f>IF(OR(
AND(NOT(ISBLANK(G378)),
IFERROR(VLOOKUP(G378, Crops!$A$3:$B$616, 2, FALSE),
IFERROR(VLOOKUP(G378, Trees!$A$3:$B$615, 2, FALSE),
IFERROR(VLOOKUP(G378, Animals!$A$3:$B$616, 2, FALSE),
IFERROR(VLOOKUP(G378, Gear!$A$3:$B$614, 2, FALSE),
IFERROR(VLOOKUP(G378, Workshop!$A$3:$B$604, 2, FALSE), 0))))) &lt; H378),
AND(NOT(ISBLANK(J378)),
IFERROR(VLOOKUP(J378, Crops!$A$3:$B$616, 2, FALSE),
IFERROR(VLOOKUP(J378, Trees!$A$3:$B$615, 2, FALSE),
IFERROR(VLOOKUP(J378, Animals!$A$3:$B$616, 2, FALSE),
IFERROR(VLOOKUP(J378, Gear!$A$3:$B$614, 2, FALSE),
IFERROR(VLOOKUP(J378, Workshop!$A$3:$B$604, 2, FALSE), 0))))) &lt; K378),
AND(NOT(ISBLANK(M378)),
IFERROR(VLOOKUP(M378, Crops!$A$3:$B$616, 2, FALSE),
IFERROR(VLOOKUP(M378, Trees!$A$3:$B$615, 2, FALSE),
IFERROR(VLOOKUP(M378, Animals!$A$3:$B$616, 2, FALSE),
IFERROR(VLOOKUP(M378, Gear!$A$3:$B$614, 2, FALSE),
IFERROR(VLOOKUP(M378, Workshop!$A$3:$B$604, 2, FALSE), 0))))) &lt; N378)), "X", "")</f>
        <v/>
      </c>
    </row>
    <row r="379" spans="2:19" x14ac:dyDescent="0.25">
      <c r="B379">
        <v>0</v>
      </c>
      <c r="C379">
        <f t="shared" si="55"/>
        <v>12</v>
      </c>
      <c r="D379">
        <f>SUMIF(Animals!G$3:G$616, A379, Animals!F$3:F$616)
+SUMIF(Gear!G$3:G$614, A379, Gear!F$3:F$614)
+SUMIF(Gear!H$3:H$614, A379, Gear!F$3:F$614)
+SUMIF(Gear!I$3:I$614, A379, Gear!F$3:F$614)
+SUMIF(Workshop!G$3:G$603, A379, Workshop!I$3:I$603)
+SUMIF(Workshop!J$3:J$603, A379, Workshop!L$3:L$603)
+SUMIF(Workshop!M$3:M$603, A379, Workshop!O$3:O$603)
+SUMIF(Workshop!P$3:P$603, A379, Workshop!R$3:R$603)
+SUMIF(Fish!G$3:G$616, A379, Fish!I$3:I$616)
+SUMIF(Fish!J$3:J$616, A379, Fish!L$3:L$616)</f>
        <v>0</v>
      </c>
      <c r="E379">
        <f t="shared" si="56"/>
        <v>12</v>
      </c>
      <c r="F379">
        <f t="shared" si="57"/>
        <v>12</v>
      </c>
      <c r="I379">
        <f t="shared" si="58"/>
        <v>0</v>
      </c>
      <c r="L379">
        <f t="shared" si="59"/>
        <v>0</v>
      </c>
      <c r="O379">
        <f t="shared" si="60"/>
        <v>0</v>
      </c>
      <c r="R379">
        <f t="shared" ref="R379:R442" si="61">F379*Q379</f>
        <v>0</v>
      </c>
      <c r="S379" t="str">
        <f>IF(OR(
AND(NOT(ISBLANK(G379)),
IFERROR(VLOOKUP(G379, Crops!$A$3:$B$616, 2, FALSE),
IFERROR(VLOOKUP(G379, Trees!$A$3:$B$615, 2, FALSE),
IFERROR(VLOOKUP(G379, Animals!$A$3:$B$616, 2, FALSE),
IFERROR(VLOOKUP(G379, Gear!$A$3:$B$614, 2, FALSE),
IFERROR(VLOOKUP(G379, Workshop!$A$3:$B$604, 2, FALSE), 0))))) &lt; H379),
AND(NOT(ISBLANK(J379)),
IFERROR(VLOOKUP(J379, Crops!$A$3:$B$616, 2, FALSE),
IFERROR(VLOOKUP(J379, Trees!$A$3:$B$615, 2, FALSE),
IFERROR(VLOOKUP(J379, Animals!$A$3:$B$616, 2, FALSE),
IFERROR(VLOOKUP(J379, Gear!$A$3:$B$614, 2, FALSE),
IFERROR(VLOOKUP(J379, Workshop!$A$3:$B$604, 2, FALSE), 0))))) &lt; K379),
AND(NOT(ISBLANK(M379)),
IFERROR(VLOOKUP(M379, Crops!$A$3:$B$616, 2, FALSE),
IFERROR(VLOOKUP(M379, Trees!$A$3:$B$615, 2, FALSE),
IFERROR(VLOOKUP(M379, Animals!$A$3:$B$616, 2, FALSE),
IFERROR(VLOOKUP(M379, Gear!$A$3:$B$614, 2, FALSE),
IFERROR(VLOOKUP(M379, Workshop!$A$3:$B$604, 2, FALSE), 0))))) &lt; N379)), "X", "")</f>
        <v/>
      </c>
    </row>
    <row r="380" spans="2:19" x14ac:dyDescent="0.25">
      <c r="B380">
        <v>0</v>
      </c>
      <c r="C380">
        <f t="shared" si="55"/>
        <v>12</v>
      </c>
      <c r="D380">
        <f>SUMIF(Animals!G$3:G$616, A380, Animals!F$3:F$616)
+SUMIF(Gear!G$3:G$614, A380, Gear!F$3:F$614)
+SUMIF(Gear!H$3:H$614, A380, Gear!F$3:F$614)
+SUMIF(Gear!I$3:I$614, A380, Gear!F$3:F$614)
+SUMIF(Workshop!G$3:G$603, A380, Workshop!I$3:I$603)
+SUMIF(Workshop!J$3:J$603, A380, Workshop!L$3:L$603)
+SUMIF(Workshop!M$3:M$603, A380, Workshop!O$3:O$603)
+SUMIF(Workshop!P$3:P$603, A380, Workshop!R$3:R$603)
+SUMIF(Fish!G$3:G$616, A380, Fish!I$3:I$616)
+SUMIF(Fish!J$3:J$616, A380, Fish!L$3:L$616)</f>
        <v>0</v>
      </c>
      <c r="E380">
        <f t="shared" si="56"/>
        <v>12</v>
      </c>
      <c r="F380">
        <f t="shared" si="57"/>
        <v>12</v>
      </c>
      <c r="I380">
        <f t="shared" si="58"/>
        <v>0</v>
      </c>
      <c r="L380">
        <f t="shared" si="59"/>
        <v>0</v>
      </c>
      <c r="O380">
        <f t="shared" si="60"/>
        <v>0</v>
      </c>
      <c r="R380">
        <f t="shared" si="61"/>
        <v>0</v>
      </c>
      <c r="S380" t="str">
        <f>IF(OR(
AND(NOT(ISBLANK(G380)),
IFERROR(VLOOKUP(G380, Crops!$A$3:$B$616, 2, FALSE),
IFERROR(VLOOKUP(G380, Trees!$A$3:$B$615, 2, FALSE),
IFERROR(VLOOKUP(G380, Animals!$A$3:$B$616, 2, FALSE),
IFERROR(VLOOKUP(G380, Gear!$A$3:$B$614, 2, FALSE),
IFERROR(VLOOKUP(G380, Workshop!$A$3:$B$604, 2, FALSE), 0))))) &lt; H380),
AND(NOT(ISBLANK(J380)),
IFERROR(VLOOKUP(J380, Crops!$A$3:$B$616, 2, FALSE),
IFERROR(VLOOKUP(J380, Trees!$A$3:$B$615, 2, FALSE),
IFERROR(VLOOKUP(J380, Animals!$A$3:$B$616, 2, FALSE),
IFERROR(VLOOKUP(J380, Gear!$A$3:$B$614, 2, FALSE),
IFERROR(VLOOKUP(J380, Workshop!$A$3:$B$604, 2, FALSE), 0))))) &lt; K380),
AND(NOT(ISBLANK(M380)),
IFERROR(VLOOKUP(M380, Crops!$A$3:$B$616, 2, FALSE),
IFERROR(VLOOKUP(M380, Trees!$A$3:$B$615, 2, FALSE),
IFERROR(VLOOKUP(M380, Animals!$A$3:$B$616, 2, FALSE),
IFERROR(VLOOKUP(M380, Gear!$A$3:$B$614, 2, FALSE),
IFERROR(VLOOKUP(M380, Workshop!$A$3:$B$604, 2, FALSE), 0))))) &lt; N380)), "X", "")</f>
        <v/>
      </c>
    </row>
    <row r="381" spans="2:19" x14ac:dyDescent="0.25">
      <c r="B381">
        <v>0</v>
      </c>
      <c r="C381">
        <f t="shared" si="55"/>
        <v>12</v>
      </c>
      <c r="D381">
        <f>SUMIF(Animals!G$3:G$616, A381, Animals!F$3:F$616)
+SUMIF(Gear!G$3:G$614, A381, Gear!F$3:F$614)
+SUMIF(Gear!H$3:H$614, A381, Gear!F$3:F$614)
+SUMIF(Gear!I$3:I$614, A381, Gear!F$3:F$614)
+SUMIF(Workshop!G$3:G$603, A381, Workshop!I$3:I$603)
+SUMIF(Workshop!J$3:J$603, A381, Workshop!L$3:L$603)
+SUMIF(Workshop!M$3:M$603, A381, Workshop!O$3:O$603)
+SUMIF(Workshop!P$3:P$603, A381, Workshop!R$3:R$603)
+SUMIF(Fish!G$3:G$616, A381, Fish!I$3:I$616)
+SUMIF(Fish!J$3:J$616, A381, Fish!L$3:L$616)</f>
        <v>0</v>
      </c>
      <c r="E381">
        <f t="shared" si="56"/>
        <v>12</v>
      </c>
      <c r="F381">
        <f t="shared" si="57"/>
        <v>12</v>
      </c>
      <c r="I381">
        <f t="shared" si="58"/>
        <v>0</v>
      </c>
      <c r="L381">
        <f t="shared" si="59"/>
        <v>0</v>
      </c>
      <c r="O381">
        <f t="shared" si="60"/>
        <v>0</v>
      </c>
      <c r="R381">
        <f t="shared" si="61"/>
        <v>0</v>
      </c>
      <c r="S381" t="str">
        <f>IF(OR(
AND(NOT(ISBLANK(G381)),
IFERROR(VLOOKUP(G381, Crops!$A$3:$B$616, 2, FALSE),
IFERROR(VLOOKUP(G381, Trees!$A$3:$B$615, 2, FALSE),
IFERROR(VLOOKUP(G381, Animals!$A$3:$B$616, 2, FALSE),
IFERROR(VLOOKUP(G381, Gear!$A$3:$B$614, 2, FALSE),
IFERROR(VLOOKUP(G381, Workshop!$A$3:$B$604, 2, FALSE), 0))))) &lt; H381),
AND(NOT(ISBLANK(J381)),
IFERROR(VLOOKUP(J381, Crops!$A$3:$B$616, 2, FALSE),
IFERROR(VLOOKUP(J381, Trees!$A$3:$B$615, 2, FALSE),
IFERROR(VLOOKUP(J381, Animals!$A$3:$B$616, 2, FALSE),
IFERROR(VLOOKUP(J381, Gear!$A$3:$B$614, 2, FALSE),
IFERROR(VLOOKUP(J381, Workshop!$A$3:$B$604, 2, FALSE), 0))))) &lt; K381),
AND(NOT(ISBLANK(M381)),
IFERROR(VLOOKUP(M381, Crops!$A$3:$B$616, 2, FALSE),
IFERROR(VLOOKUP(M381, Trees!$A$3:$B$615, 2, FALSE),
IFERROR(VLOOKUP(M381, Animals!$A$3:$B$616, 2, FALSE),
IFERROR(VLOOKUP(M381, Gear!$A$3:$B$614, 2, FALSE),
IFERROR(VLOOKUP(M381, Workshop!$A$3:$B$604, 2, FALSE), 0))))) &lt; N381)), "X", "")</f>
        <v/>
      </c>
    </row>
    <row r="382" spans="2:19" x14ac:dyDescent="0.25">
      <c r="B382">
        <v>0</v>
      </c>
      <c r="C382">
        <f t="shared" si="55"/>
        <v>12</v>
      </c>
      <c r="D382">
        <f>SUMIF(Animals!G$3:G$616, A382, Animals!F$3:F$616)
+SUMIF(Gear!G$3:G$614, A382, Gear!F$3:F$614)
+SUMIF(Gear!H$3:H$614, A382, Gear!F$3:F$614)
+SUMIF(Gear!I$3:I$614, A382, Gear!F$3:F$614)
+SUMIF(Workshop!G$3:G$603, A382, Workshop!I$3:I$603)
+SUMIF(Workshop!J$3:J$603, A382, Workshop!L$3:L$603)
+SUMIF(Workshop!M$3:M$603, A382, Workshop!O$3:O$603)
+SUMIF(Workshop!P$3:P$603, A382, Workshop!R$3:R$603)
+SUMIF(Fish!G$3:G$616, A382, Fish!I$3:I$616)
+SUMIF(Fish!J$3:J$616, A382, Fish!L$3:L$616)</f>
        <v>0</v>
      </c>
      <c r="E382">
        <f t="shared" si="56"/>
        <v>12</v>
      </c>
      <c r="F382">
        <f t="shared" si="57"/>
        <v>12</v>
      </c>
      <c r="I382">
        <f t="shared" si="58"/>
        <v>0</v>
      </c>
      <c r="L382">
        <f t="shared" si="59"/>
        <v>0</v>
      </c>
      <c r="O382">
        <f t="shared" si="60"/>
        <v>0</v>
      </c>
      <c r="R382">
        <f t="shared" si="61"/>
        <v>0</v>
      </c>
      <c r="S382" t="str">
        <f>IF(OR(
AND(NOT(ISBLANK(G382)),
IFERROR(VLOOKUP(G382, Crops!$A$3:$B$616, 2, FALSE),
IFERROR(VLOOKUP(G382, Trees!$A$3:$B$615, 2, FALSE),
IFERROR(VLOOKUP(G382, Animals!$A$3:$B$616, 2, FALSE),
IFERROR(VLOOKUP(G382, Gear!$A$3:$B$614, 2, FALSE),
IFERROR(VLOOKUP(G382, Workshop!$A$3:$B$604, 2, FALSE), 0))))) &lt; H382),
AND(NOT(ISBLANK(J382)),
IFERROR(VLOOKUP(J382, Crops!$A$3:$B$616, 2, FALSE),
IFERROR(VLOOKUP(J382, Trees!$A$3:$B$615, 2, FALSE),
IFERROR(VLOOKUP(J382, Animals!$A$3:$B$616, 2, FALSE),
IFERROR(VLOOKUP(J382, Gear!$A$3:$B$614, 2, FALSE),
IFERROR(VLOOKUP(J382, Workshop!$A$3:$B$604, 2, FALSE), 0))))) &lt; K382),
AND(NOT(ISBLANK(M382)),
IFERROR(VLOOKUP(M382, Crops!$A$3:$B$616, 2, FALSE),
IFERROR(VLOOKUP(M382, Trees!$A$3:$B$615, 2, FALSE),
IFERROR(VLOOKUP(M382, Animals!$A$3:$B$616, 2, FALSE),
IFERROR(VLOOKUP(M382, Gear!$A$3:$B$614, 2, FALSE),
IFERROR(VLOOKUP(M382, Workshop!$A$3:$B$604, 2, FALSE), 0))))) &lt; N382)), "X", "")</f>
        <v/>
      </c>
    </row>
    <row r="383" spans="2:19" x14ac:dyDescent="0.25">
      <c r="B383">
        <v>0</v>
      </c>
      <c r="C383">
        <f t="shared" si="55"/>
        <v>12</v>
      </c>
      <c r="D383">
        <f>SUMIF(Animals!G$3:G$616, A383, Animals!F$3:F$616)
+SUMIF(Gear!G$3:G$614, A383, Gear!F$3:F$614)
+SUMIF(Gear!H$3:H$614, A383, Gear!F$3:F$614)
+SUMIF(Gear!I$3:I$614, A383, Gear!F$3:F$614)
+SUMIF(Workshop!G$3:G$603, A383, Workshop!I$3:I$603)
+SUMIF(Workshop!J$3:J$603, A383, Workshop!L$3:L$603)
+SUMIF(Workshop!M$3:M$603, A383, Workshop!O$3:O$603)
+SUMIF(Workshop!P$3:P$603, A383, Workshop!R$3:R$603)
+SUMIF(Fish!G$3:G$616, A383, Fish!I$3:I$616)
+SUMIF(Fish!J$3:J$616, A383, Fish!L$3:L$616)</f>
        <v>0</v>
      </c>
      <c r="E383">
        <f t="shared" si="56"/>
        <v>12</v>
      </c>
      <c r="F383">
        <f t="shared" si="57"/>
        <v>12</v>
      </c>
      <c r="I383">
        <f t="shared" si="58"/>
        <v>0</v>
      </c>
      <c r="L383">
        <f t="shared" si="59"/>
        <v>0</v>
      </c>
      <c r="O383">
        <f t="shared" si="60"/>
        <v>0</v>
      </c>
      <c r="R383">
        <f t="shared" si="61"/>
        <v>0</v>
      </c>
      <c r="S383" t="str">
        <f>IF(OR(
AND(NOT(ISBLANK(G383)),
IFERROR(VLOOKUP(G383, Crops!$A$3:$B$616, 2, FALSE),
IFERROR(VLOOKUP(G383, Trees!$A$3:$B$615, 2, FALSE),
IFERROR(VLOOKUP(G383, Animals!$A$3:$B$616, 2, FALSE),
IFERROR(VLOOKUP(G383, Gear!$A$3:$B$614, 2, FALSE),
IFERROR(VLOOKUP(G383, Workshop!$A$3:$B$604, 2, FALSE), 0))))) &lt; H383),
AND(NOT(ISBLANK(J383)),
IFERROR(VLOOKUP(J383, Crops!$A$3:$B$616, 2, FALSE),
IFERROR(VLOOKUP(J383, Trees!$A$3:$B$615, 2, FALSE),
IFERROR(VLOOKUP(J383, Animals!$A$3:$B$616, 2, FALSE),
IFERROR(VLOOKUP(J383, Gear!$A$3:$B$614, 2, FALSE),
IFERROR(VLOOKUP(J383, Workshop!$A$3:$B$604, 2, FALSE), 0))))) &lt; K383),
AND(NOT(ISBLANK(M383)),
IFERROR(VLOOKUP(M383, Crops!$A$3:$B$616, 2, FALSE),
IFERROR(VLOOKUP(M383, Trees!$A$3:$B$615, 2, FALSE),
IFERROR(VLOOKUP(M383, Animals!$A$3:$B$616, 2, FALSE),
IFERROR(VLOOKUP(M383, Gear!$A$3:$B$614, 2, FALSE),
IFERROR(VLOOKUP(M383, Workshop!$A$3:$B$604, 2, FALSE), 0))))) &lt; N383)), "X", "")</f>
        <v/>
      </c>
    </row>
    <row r="384" spans="2:19" x14ac:dyDescent="0.25">
      <c r="B384">
        <v>0</v>
      </c>
      <c r="C384">
        <f t="shared" si="55"/>
        <v>12</v>
      </c>
      <c r="D384">
        <f>SUMIF(Animals!G$3:G$616, A384, Animals!F$3:F$616)
+SUMIF(Gear!G$3:G$614, A384, Gear!F$3:F$614)
+SUMIF(Gear!H$3:H$614, A384, Gear!F$3:F$614)
+SUMIF(Gear!I$3:I$614, A384, Gear!F$3:F$614)
+SUMIF(Workshop!G$3:G$603, A384, Workshop!I$3:I$603)
+SUMIF(Workshop!J$3:J$603, A384, Workshop!L$3:L$603)
+SUMIF(Workshop!M$3:M$603, A384, Workshop!O$3:O$603)
+SUMIF(Workshop!P$3:P$603, A384, Workshop!R$3:R$603)
+SUMIF(Fish!G$3:G$616, A384, Fish!I$3:I$616)
+SUMIF(Fish!J$3:J$616, A384, Fish!L$3:L$616)</f>
        <v>0</v>
      </c>
      <c r="E384">
        <f t="shared" si="56"/>
        <v>12</v>
      </c>
      <c r="F384">
        <f t="shared" si="57"/>
        <v>12</v>
      </c>
      <c r="I384">
        <f t="shared" si="58"/>
        <v>0</v>
      </c>
      <c r="L384">
        <f t="shared" si="59"/>
        <v>0</v>
      </c>
      <c r="O384">
        <f t="shared" si="60"/>
        <v>0</v>
      </c>
      <c r="R384">
        <f t="shared" si="61"/>
        <v>0</v>
      </c>
      <c r="S384" t="str">
        <f>IF(OR(
AND(NOT(ISBLANK(G384)),
IFERROR(VLOOKUP(G384, Crops!$A$3:$B$616, 2, FALSE),
IFERROR(VLOOKUP(G384, Trees!$A$3:$B$615, 2, FALSE),
IFERROR(VLOOKUP(G384, Animals!$A$3:$B$616, 2, FALSE),
IFERROR(VLOOKUP(G384, Gear!$A$3:$B$614, 2, FALSE),
IFERROR(VLOOKUP(G384, Workshop!$A$3:$B$604, 2, FALSE), 0))))) &lt; H384),
AND(NOT(ISBLANK(J384)),
IFERROR(VLOOKUP(J384, Crops!$A$3:$B$616, 2, FALSE),
IFERROR(VLOOKUP(J384, Trees!$A$3:$B$615, 2, FALSE),
IFERROR(VLOOKUP(J384, Animals!$A$3:$B$616, 2, FALSE),
IFERROR(VLOOKUP(J384, Gear!$A$3:$B$614, 2, FALSE),
IFERROR(VLOOKUP(J384, Workshop!$A$3:$B$604, 2, FALSE), 0))))) &lt; K384),
AND(NOT(ISBLANK(M384)),
IFERROR(VLOOKUP(M384, Crops!$A$3:$B$616, 2, FALSE),
IFERROR(VLOOKUP(M384, Trees!$A$3:$B$615, 2, FALSE),
IFERROR(VLOOKUP(M384, Animals!$A$3:$B$616, 2, FALSE),
IFERROR(VLOOKUP(M384, Gear!$A$3:$B$614, 2, FALSE),
IFERROR(VLOOKUP(M384, Workshop!$A$3:$B$604, 2, FALSE), 0))))) &lt; N384)), "X", "")</f>
        <v/>
      </c>
    </row>
    <row r="385" spans="2:19" x14ac:dyDescent="0.25">
      <c r="B385">
        <v>0</v>
      </c>
      <c r="C385">
        <f t="shared" si="55"/>
        <v>12</v>
      </c>
      <c r="D385">
        <f>SUMIF(Animals!G$3:G$616, A385, Animals!F$3:F$616)
+SUMIF(Gear!G$3:G$614, A385, Gear!F$3:F$614)
+SUMIF(Gear!H$3:H$614, A385, Gear!F$3:F$614)
+SUMIF(Gear!I$3:I$614, A385, Gear!F$3:F$614)
+SUMIF(Workshop!G$3:G$603, A385, Workshop!I$3:I$603)
+SUMIF(Workshop!J$3:J$603, A385, Workshop!L$3:L$603)
+SUMIF(Workshop!M$3:M$603, A385, Workshop!O$3:O$603)
+SUMIF(Workshop!P$3:P$603, A385, Workshop!R$3:R$603)
+SUMIF(Fish!G$3:G$616, A385, Fish!I$3:I$616)
+SUMIF(Fish!J$3:J$616, A385, Fish!L$3:L$616)</f>
        <v>0</v>
      </c>
      <c r="E385">
        <f t="shared" si="56"/>
        <v>12</v>
      </c>
      <c r="F385">
        <f t="shared" si="57"/>
        <v>12</v>
      </c>
      <c r="I385">
        <f t="shared" si="58"/>
        <v>0</v>
      </c>
      <c r="L385">
        <f t="shared" si="59"/>
        <v>0</v>
      </c>
      <c r="O385">
        <f t="shared" si="60"/>
        <v>0</v>
      </c>
      <c r="R385">
        <f t="shared" si="61"/>
        <v>0</v>
      </c>
      <c r="S385" t="str">
        <f>IF(OR(
AND(NOT(ISBLANK(G385)),
IFERROR(VLOOKUP(G385, Crops!$A$3:$B$616, 2, FALSE),
IFERROR(VLOOKUP(G385, Trees!$A$3:$B$615, 2, FALSE),
IFERROR(VLOOKUP(G385, Animals!$A$3:$B$616, 2, FALSE),
IFERROR(VLOOKUP(G385, Gear!$A$3:$B$614, 2, FALSE),
IFERROR(VLOOKUP(G385, Workshop!$A$3:$B$604, 2, FALSE), 0))))) &lt; H385),
AND(NOT(ISBLANK(J385)),
IFERROR(VLOOKUP(J385, Crops!$A$3:$B$616, 2, FALSE),
IFERROR(VLOOKUP(J385, Trees!$A$3:$B$615, 2, FALSE),
IFERROR(VLOOKUP(J385, Animals!$A$3:$B$616, 2, FALSE),
IFERROR(VLOOKUP(J385, Gear!$A$3:$B$614, 2, FALSE),
IFERROR(VLOOKUP(J385, Workshop!$A$3:$B$604, 2, FALSE), 0))))) &lt; K385),
AND(NOT(ISBLANK(M385)),
IFERROR(VLOOKUP(M385, Crops!$A$3:$B$616, 2, FALSE),
IFERROR(VLOOKUP(M385, Trees!$A$3:$B$615, 2, FALSE),
IFERROR(VLOOKUP(M385, Animals!$A$3:$B$616, 2, FALSE),
IFERROR(VLOOKUP(M385, Gear!$A$3:$B$614, 2, FALSE),
IFERROR(VLOOKUP(M385, Workshop!$A$3:$B$604, 2, FALSE), 0))))) &lt; N385)), "X", "")</f>
        <v/>
      </c>
    </row>
    <row r="386" spans="2:19" x14ac:dyDescent="0.25">
      <c r="B386">
        <v>0</v>
      </c>
      <c r="C386">
        <f t="shared" si="55"/>
        <v>12</v>
      </c>
      <c r="D386">
        <f>SUMIF(Animals!G$3:G$616, A386, Animals!F$3:F$616)
+SUMIF(Gear!G$3:G$614, A386, Gear!F$3:F$614)
+SUMIF(Gear!H$3:H$614, A386, Gear!F$3:F$614)
+SUMIF(Gear!I$3:I$614, A386, Gear!F$3:F$614)
+SUMIF(Workshop!G$3:G$603, A386, Workshop!I$3:I$603)
+SUMIF(Workshop!J$3:J$603, A386, Workshop!L$3:L$603)
+SUMIF(Workshop!M$3:M$603, A386, Workshop!O$3:O$603)
+SUMIF(Workshop!P$3:P$603, A386, Workshop!R$3:R$603)
+SUMIF(Fish!G$3:G$616, A386, Fish!I$3:I$616)
+SUMIF(Fish!J$3:J$616, A386, Fish!L$3:L$616)</f>
        <v>0</v>
      </c>
      <c r="E386">
        <f t="shared" si="56"/>
        <v>12</v>
      </c>
      <c r="F386">
        <f t="shared" si="57"/>
        <v>12</v>
      </c>
      <c r="I386">
        <f t="shared" si="58"/>
        <v>0</v>
      </c>
      <c r="L386">
        <f t="shared" si="59"/>
        <v>0</v>
      </c>
      <c r="O386">
        <f t="shared" si="60"/>
        <v>0</v>
      </c>
      <c r="R386">
        <f t="shared" si="61"/>
        <v>0</v>
      </c>
      <c r="S386" t="str">
        <f>IF(OR(
AND(NOT(ISBLANK(G386)),
IFERROR(VLOOKUP(G386, Crops!$A$3:$B$616, 2, FALSE),
IFERROR(VLOOKUP(G386, Trees!$A$3:$B$615, 2, FALSE),
IFERROR(VLOOKUP(G386, Animals!$A$3:$B$616, 2, FALSE),
IFERROR(VLOOKUP(G386, Gear!$A$3:$B$614, 2, FALSE),
IFERROR(VLOOKUP(G386, Workshop!$A$3:$B$604, 2, FALSE), 0))))) &lt; H386),
AND(NOT(ISBLANK(J386)),
IFERROR(VLOOKUP(J386, Crops!$A$3:$B$616, 2, FALSE),
IFERROR(VLOOKUP(J386, Trees!$A$3:$B$615, 2, FALSE),
IFERROR(VLOOKUP(J386, Animals!$A$3:$B$616, 2, FALSE),
IFERROR(VLOOKUP(J386, Gear!$A$3:$B$614, 2, FALSE),
IFERROR(VLOOKUP(J386, Workshop!$A$3:$B$604, 2, FALSE), 0))))) &lt; K386),
AND(NOT(ISBLANK(M386)),
IFERROR(VLOOKUP(M386, Crops!$A$3:$B$616, 2, FALSE),
IFERROR(VLOOKUP(M386, Trees!$A$3:$B$615, 2, FALSE),
IFERROR(VLOOKUP(M386, Animals!$A$3:$B$616, 2, FALSE),
IFERROR(VLOOKUP(M386, Gear!$A$3:$B$614, 2, FALSE),
IFERROR(VLOOKUP(M386, Workshop!$A$3:$B$604, 2, FALSE), 0))))) &lt; N386)), "X", "")</f>
        <v/>
      </c>
    </row>
    <row r="387" spans="2:19" x14ac:dyDescent="0.25">
      <c r="B387">
        <v>0</v>
      </c>
      <c r="C387">
        <f t="shared" si="55"/>
        <v>12</v>
      </c>
      <c r="D387">
        <f>SUMIF(Animals!G$3:G$616, A387, Animals!F$3:F$616)
+SUMIF(Gear!G$3:G$614, A387, Gear!F$3:F$614)
+SUMIF(Gear!H$3:H$614, A387, Gear!F$3:F$614)
+SUMIF(Gear!I$3:I$614, A387, Gear!F$3:F$614)
+SUMIF(Workshop!G$3:G$603, A387, Workshop!I$3:I$603)
+SUMIF(Workshop!J$3:J$603, A387, Workshop!L$3:L$603)
+SUMIF(Workshop!M$3:M$603, A387, Workshop!O$3:O$603)
+SUMIF(Workshop!P$3:P$603, A387, Workshop!R$3:R$603)
+SUMIF(Fish!G$3:G$616, A387, Fish!I$3:I$616)
+SUMIF(Fish!J$3:J$616, A387, Fish!L$3:L$616)</f>
        <v>0</v>
      </c>
      <c r="E387">
        <f t="shared" si="56"/>
        <v>12</v>
      </c>
      <c r="F387">
        <f t="shared" si="57"/>
        <v>12</v>
      </c>
      <c r="I387">
        <f t="shared" si="58"/>
        <v>0</v>
      </c>
      <c r="L387">
        <f t="shared" si="59"/>
        <v>0</v>
      </c>
      <c r="O387">
        <f t="shared" si="60"/>
        <v>0</v>
      </c>
      <c r="R387">
        <f t="shared" si="61"/>
        <v>0</v>
      </c>
      <c r="S387" t="str">
        <f>IF(OR(
AND(NOT(ISBLANK(G387)),
IFERROR(VLOOKUP(G387, Crops!$A$3:$B$616, 2, FALSE),
IFERROR(VLOOKUP(G387, Trees!$A$3:$B$615, 2, FALSE),
IFERROR(VLOOKUP(G387, Animals!$A$3:$B$616, 2, FALSE),
IFERROR(VLOOKUP(G387, Gear!$A$3:$B$614, 2, FALSE),
IFERROR(VLOOKUP(G387, Workshop!$A$3:$B$604, 2, FALSE), 0))))) &lt; H387),
AND(NOT(ISBLANK(J387)),
IFERROR(VLOOKUP(J387, Crops!$A$3:$B$616, 2, FALSE),
IFERROR(VLOOKUP(J387, Trees!$A$3:$B$615, 2, FALSE),
IFERROR(VLOOKUP(J387, Animals!$A$3:$B$616, 2, FALSE),
IFERROR(VLOOKUP(J387, Gear!$A$3:$B$614, 2, FALSE),
IFERROR(VLOOKUP(J387, Workshop!$A$3:$B$604, 2, FALSE), 0))))) &lt; K387),
AND(NOT(ISBLANK(M387)),
IFERROR(VLOOKUP(M387, Crops!$A$3:$B$616, 2, FALSE),
IFERROR(VLOOKUP(M387, Trees!$A$3:$B$615, 2, FALSE),
IFERROR(VLOOKUP(M387, Animals!$A$3:$B$616, 2, FALSE),
IFERROR(VLOOKUP(M387, Gear!$A$3:$B$614, 2, FALSE),
IFERROR(VLOOKUP(M387, Workshop!$A$3:$B$604, 2, FALSE), 0))))) &lt; N387)), "X", "")</f>
        <v/>
      </c>
    </row>
    <row r="388" spans="2:19" x14ac:dyDescent="0.25">
      <c r="B388">
        <v>0</v>
      </c>
      <c r="C388">
        <f t="shared" si="55"/>
        <v>12</v>
      </c>
      <c r="D388">
        <f>SUMIF(Animals!G$3:G$616, A388, Animals!F$3:F$616)
+SUMIF(Gear!G$3:G$614, A388, Gear!F$3:F$614)
+SUMIF(Gear!H$3:H$614, A388, Gear!F$3:F$614)
+SUMIF(Gear!I$3:I$614, A388, Gear!F$3:F$614)
+SUMIF(Workshop!G$3:G$603, A388, Workshop!I$3:I$603)
+SUMIF(Workshop!J$3:J$603, A388, Workshop!L$3:L$603)
+SUMIF(Workshop!M$3:M$603, A388, Workshop!O$3:O$603)
+SUMIF(Workshop!P$3:P$603, A388, Workshop!R$3:R$603)
+SUMIF(Fish!G$3:G$616, A388, Fish!I$3:I$616)
+SUMIF(Fish!J$3:J$616, A388, Fish!L$3:L$616)</f>
        <v>0</v>
      </c>
      <c r="E388">
        <f t="shared" si="56"/>
        <v>12</v>
      </c>
      <c r="F388">
        <f t="shared" si="57"/>
        <v>12</v>
      </c>
      <c r="I388">
        <f t="shared" si="58"/>
        <v>0</v>
      </c>
      <c r="L388">
        <f t="shared" si="59"/>
        <v>0</v>
      </c>
      <c r="O388">
        <f t="shared" si="60"/>
        <v>0</v>
      </c>
      <c r="R388">
        <f t="shared" si="61"/>
        <v>0</v>
      </c>
      <c r="S388" t="str">
        <f>IF(OR(
AND(NOT(ISBLANK(G388)),
IFERROR(VLOOKUP(G388, Crops!$A$3:$B$616, 2, FALSE),
IFERROR(VLOOKUP(G388, Trees!$A$3:$B$615, 2, FALSE),
IFERROR(VLOOKUP(G388, Animals!$A$3:$B$616, 2, FALSE),
IFERROR(VLOOKUP(G388, Gear!$A$3:$B$614, 2, FALSE),
IFERROR(VLOOKUP(G388, Workshop!$A$3:$B$604, 2, FALSE), 0))))) &lt; H388),
AND(NOT(ISBLANK(J388)),
IFERROR(VLOOKUP(J388, Crops!$A$3:$B$616, 2, FALSE),
IFERROR(VLOOKUP(J388, Trees!$A$3:$B$615, 2, FALSE),
IFERROR(VLOOKUP(J388, Animals!$A$3:$B$616, 2, FALSE),
IFERROR(VLOOKUP(J388, Gear!$A$3:$B$614, 2, FALSE),
IFERROR(VLOOKUP(J388, Workshop!$A$3:$B$604, 2, FALSE), 0))))) &lt; K388),
AND(NOT(ISBLANK(M388)),
IFERROR(VLOOKUP(M388, Crops!$A$3:$B$616, 2, FALSE),
IFERROR(VLOOKUP(M388, Trees!$A$3:$B$615, 2, FALSE),
IFERROR(VLOOKUP(M388, Animals!$A$3:$B$616, 2, FALSE),
IFERROR(VLOOKUP(M388, Gear!$A$3:$B$614, 2, FALSE),
IFERROR(VLOOKUP(M388, Workshop!$A$3:$B$604, 2, FALSE), 0))))) &lt; N388)), "X", "")</f>
        <v/>
      </c>
    </row>
    <row r="389" spans="2:19" x14ac:dyDescent="0.25">
      <c r="B389">
        <v>0</v>
      </c>
      <c r="C389">
        <f t="shared" si="55"/>
        <v>12</v>
      </c>
      <c r="D389">
        <f>SUMIF(Animals!G$3:G$616, A389, Animals!F$3:F$616)
+SUMIF(Gear!G$3:G$614, A389, Gear!F$3:F$614)
+SUMIF(Gear!H$3:H$614, A389, Gear!F$3:F$614)
+SUMIF(Gear!I$3:I$614, A389, Gear!F$3:F$614)
+SUMIF(Workshop!G$3:G$603, A389, Workshop!I$3:I$603)
+SUMIF(Workshop!J$3:J$603, A389, Workshop!L$3:L$603)
+SUMIF(Workshop!M$3:M$603, A389, Workshop!O$3:O$603)
+SUMIF(Workshop!P$3:P$603, A389, Workshop!R$3:R$603)
+SUMIF(Fish!G$3:G$616, A389, Fish!I$3:I$616)
+SUMIF(Fish!J$3:J$616, A389, Fish!L$3:L$616)</f>
        <v>0</v>
      </c>
      <c r="E389">
        <f t="shared" si="56"/>
        <v>12</v>
      </c>
      <c r="F389">
        <f t="shared" si="57"/>
        <v>12</v>
      </c>
      <c r="I389">
        <f t="shared" si="58"/>
        <v>0</v>
      </c>
      <c r="L389">
        <f t="shared" si="59"/>
        <v>0</v>
      </c>
      <c r="O389">
        <f t="shared" si="60"/>
        <v>0</v>
      </c>
      <c r="R389">
        <f t="shared" si="61"/>
        <v>0</v>
      </c>
      <c r="S389" t="str">
        <f>IF(OR(
AND(NOT(ISBLANK(G389)),
IFERROR(VLOOKUP(G389, Crops!$A$3:$B$616, 2, FALSE),
IFERROR(VLOOKUP(G389, Trees!$A$3:$B$615, 2, FALSE),
IFERROR(VLOOKUP(G389, Animals!$A$3:$B$616, 2, FALSE),
IFERROR(VLOOKUP(G389, Gear!$A$3:$B$614, 2, FALSE),
IFERROR(VLOOKUP(G389, Workshop!$A$3:$B$604, 2, FALSE), 0))))) &lt; H389),
AND(NOT(ISBLANK(J389)),
IFERROR(VLOOKUP(J389, Crops!$A$3:$B$616, 2, FALSE),
IFERROR(VLOOKUP(J389, Trees!$A$3:$B$615, 2, FALSE),
IFERROR(VLOOKUP(J389, Animals!$A$3:$B$616, 2, FALSE),
IFERROR(VLOOKUP(J389, Gear!$A$3:$B$614, 2, FALSE),
IFERROR(VLOOKUP(J389, Workshop!$A$3:$B$604, 2, FALSE), 0))))) &lt; K389),
AND(NOT(ISBLANK(M389)),
IFERROR(VLOOKUP(M389, Crops!$A$3:$B$616, 2, FALSE),
IFERROR(VLOOKUP(M389, Trees!$A$3:$B$615, 2, FALSE),
IFERROR(VLOOKUP(M389, Animals!$A$3:$B$616, 2, FALSE),
IFERROR(VLOOKUP(M389, Gear!$A$3:$B$614, 2, FALSE),
IFERROR(VLOOKUP(M389, Workshop!$A$3:$B$604, 2, FALSE), 0))))) &lt; N389)), "X", "")</f>
        <v/>
      </c>
    </row>
    <row r="390" spans="2:19" x14ac:dyDescent="0.25">
      <c r="B390">
        <v>0</v>
      </c>
      <c r="C390">
        <f t="shared" si="55"/>
        <v>12</v>
      </c>
      <c r="D390">
        <f>SUMIF(Animals!G$3:G$616, A390, Animals!F$3:F$616)
+SUMIF(Gear!G$3:G$614, A390, Gear!F$3:F$614)
+SUMIF(Gear!H$3:H$614, A390, Gear!F$3:F$614)
+SUMIF(Gear!I$3:I$614, A390, Gear!F$3:F$614)
+SUMIF(Workshop!G$3:G$603, A390, Workshop!I$3:I$603)
+SUMIF(Workshop!J$3:J$603, A390, Workshop!L$3:L$603)
+SUMIF(Workshop!M$3:M$603, A390, Workshop!O$3:O$603)
+SUMIF(Workshop!P$3:P$603, A390, Workshop!R$3:R$603)
+SUMIF(Fish!G$3:G$616, A390, Fish!I$3:I$616)
+SUMIF(Fish!J$3:J$616, A390, Fish!L$3:L$616)</f>
        <v>0</v>
      </c>
      <c r="E390">
        <f t="shared" si="56"/>
        <v>12</v>
      </c>
      <c r="F390">
        <f t="shared" si="57"/>
        <v>12</v>
      </c>
      <c r="I390">
        <f t="shared" si="58"/>
        <v>0</v>
      </c>
      <c r="L390">
        <f t="shared" si="59"/>
        <v>0</v>
      </c>
      <c r="O390">
        <f t="shared" si="60"/>
        <v>0</v>
      </c>
      <c r="R390">
        <f t="shared" si="61"/>
        <v>0</v>
      </c>
      <c r="S390" t="str">
        <f>IF(OR(
AND(NOT(ISBLANK(G390)),
IFERROR(VLOOKUP(G390, Crops!$A$3:$B$616, 2, FALSE),
IFERROR(VLOOKUP(G390, Trees!$A$3:$B$615, 2, FALSE),
IFERROR(VLOOKUP(G390, Animals!$A$3:$B$616, 2, FALSE),
IFERROR(VLOOKUP(G390, Gear!$A$3:$B$614, 2, FALSE),
IFERROR(VLOOKUP(G390, Workshop!$A$3:$B$604, 2, FALSE), 0))))) &lt; H390),
AND(NOT(ISBLANK(J390)),
IFERROR(VLOOKUP(J390, Crops!$A$3:$B$616, 2, FALSE),
IFERROR(VLOOKUP(J390, Trees!$A$3:$B$615, 2, FALSE),
IFERROR(VLOOKUP(J390, Animals!$A$3:$B$616, 2, FALSE),
IFERROR(VLOOKUP(J390, Gear!$A$3:$B$614, 2, FALSE),
IFERROR(VLOOKUP(J390, Workshop!$A$3:$B$604, 2, FALSE), 0))))) &lt; K390),
AND(NOT(ISBLANK(M390)),
IFERROR(VLOOKUP(M390, Crops!$A$3:$B$616, 2, FALSE),
IFERROR(VLOOKUP(M390, Trees!$A$3:$B$615, 2, FALSE),
IFERROR(VLOOKUP(M390, Animals!$A$3:$B$616, 2, FALSE),
IFERROR(VLOOKUP(M390, Gear!$A$3:$B$614, 2, FALSE),
IFERROR(VLOOKUP(M390, Workshop!$A$3:$B$604, 2, FALSE), 0))))) &lt; N390)), "X", "")</f>
        <v/>
      </c>
    </row>
    <row r="391" spans="2:19" x14ac:dyDescent="0.25">
      <c r="B391">
        <v>0</v>
      </c>
      <c r="C391">
        <f t="shared" si="55"/>
        <v>12</v>
      </c>
      <c r="D391">
        <f>SUMIF(Animals!G$3:G$616, A391, Animals!F$3:F$616)
+SUMIF(Gear!G$3:G$614, A391, Gear!F$3:F$614)
+SUMIF(Gear!H$3:H$614, A391, Gear!F$3:F$614)
+SUMIF(Gear!I$3:I$614, A391, Gear!F$3:F$614)
+SUMIF(Workshop!G$3:G$603, A391, Workshop!I$3:I$603)
+SUMIF(Workshop!J$3:J$603, A391, Workshop!L$3:L$603)
+SUMIF(Workshop!M$3:M$603, A391, Workshop!O$3:O$603)
+SUMIF(Workshop!P$3:P$603, A391, Workshop!R$3:R$603)
+SUMIF(Fish!G$3:G$616, A391, Fish!I$3:I$616)
+SUMIF(Fish!J$3:J$616, A391, Fish!L$3:L$616)</f>
        <v>0</v>
      </c>
      <c r="E391">
        <f t="shared" si="56"/>
        <v>12</v>
      </c>
      <c r="F391">
        <f t="shared" si="57"/>
        <v>12</v>
      </c>
      <c r="I391">
        <f t="shared" si="58"/>
        <v>0</v>
      </c>
      <c r="L391">
        <f t="shared" si="59"/>
        <v>0</v>
      </c>
      <c r="O391">
        <f t="shared" si="60"/>
        <v>0</v>
      </c>
      <c r="R391">
        <f t="shared" si="61"/>
        <v>0</v>
      </c>
      <c r="S391" t="str">
        <f>IF(OR(
AND(NOT(ISBLANK(G391)),
IFERROR(VLOOKUP(G391, Crops!$A$3:$B$616, 2, FALSE),
IFERROR(VLOOKUP(G391, Trees!$A$3:$B$615, 2, FALSE),
IFERROR(VLOOKUP(G391, Animals!$A$3:$B$616, 2, FALSE),
IFERROR(VLOOKUP(G391, Gear!$A$3:$B$614, 2, FALSE),
IFERROR(VLOOKUP(G391, Workshop!$A$3:$B$604, 2, FALSE), 0))))) &lt; H391),
AND(NOT(ISBLANK(J391)),
IFERROR(VLOOKUP(J391, Crops!$A$3:$B$616, 2, FALSE),
IFERROR(VLOOKUP(J391, Trees!$A$3:$B$615, 2, FALSE),
IFERROR(VLOOKUP(J391, Animals!$A$3:$B$616, 2, FALSE),
IFERROR(VLOOKUP(J391, Gear!$A$3:$B$614, 2, FALSE),
IFERROR(VLOOKUP(J391, Workshop!$A$3:$B$604, 2, FALSE), 0))))) &lt; K391),
AND(NOT(ISBLANK(M391)),
IFERROR(VLOOKUP(M391, Crops!$A$3:$B$616, 2, FALSE),
IFERROR(VLOOKUP(M391, Trees!$A$3:$B$615, 2, FALSE),
IFERROR(VLOOKUP(M391, Animals!$A$3:$B$616, 2, FALSE),
IFERROR(VLOOKUP(M391, Gear!$A$3:$B$614, 2, FALSE),
IFERROR(VLOOKUP(M391, Workshop!$A$3:$B$604, 2, FALSE), 0))))) &lt; N391)), "X", "")</f>
        <v/>
      </c>
    </row>
    <row r="392" spans="2:19" x14ac:dyDescent="0.25">
      <c r="B392">
        <v>0</v>
      </c>
      <c r="C392">
        <f t="shared" si="55"/>
        <v>12</v>
      </c>
      <c r="D392">
        <f>SUMIF(Animals!G$3:G$616, A392, Animals!F$3:F$616)
+SUMIF(Gear!G$3:G$614, A392, Gear!F$3:F$614)
+SUMIF(Gear!H$3:H$614, A392, Gear!F$3:F$614)
+SUMIF(Gear!I$3:I$614, A392, Gear!F$3:F$614)
+SUMIF(Workshop!G$3:G$603, A392, Workshop!I$3:I$603)
+SUMIF(Workshop!J$3:J$603, A392, Workshop!L$3:L$603)
+SUMIF(Workshop!M$3:M$603, A392, Workshop!O$3:O$603)
+SUMIF(Workshop!P$3:P$603, A392, Workshop!R$3:R$603)
+SUMIF(Fish!G$3:G$616, A392, Fish!I$3:I$616)
+SUMIF(Fish!J$3:J$616, A392, Fish!L$3:L$616)</f>
        <v>0</v>
      </c>
      <c r="E392">
        <f t="shared" si="56"/>
        <v>12</v>
      </c>
      <c r="F392">
        <f t="shared" si="57"/>
        <v>12</v>
      </c>
      <c r="I392">
        <f t="shared" si="58"/>
        <v>0</v>
      </c>
      <c r="L392">
        <f t="shared" si="59"/>
        <v>0</v>
      </c>
      <c r="O392">
        <f t="shared" si="60"/>
        <v>0</v>
      </c>
      <c r="R392">
        <f t="shared" si="61"/>
        <v>0</v>
      </c>
      <c r="S392" t="str">
        <f>IF(OR(
AND(NOT(ISBLANK(G392)),
IFERROR(VLOOKUP(G392, Crops!$A$3:$B$616, 2, FALSE),
IFERROR(VLOOKUP(G392, Trees!$A$3:$B$615, 2, FALSE),
IFERROR(VLOOKUP(G392, Animals!$A$3:$B$616, 2, FALSE),
IFERROR(VLOOKUP(G392, Gear!$A$3:$B$614, 2, FALSE),
IFERROR(VLOOKUP(G392, Workshop!$A$3:$B$604, 2, FALSE), 0))))) &lt; H392),
AND(NOT(ISBLANK(J392)),
IFERROR(VLOOKUP(J392, Crops!$A$3:$B$616, 2, FALSE),
IFERROR(VLOOKUP(J392, Trees!$A$3:$B$615, 2, FALSE),
IFERROR(VLOOKUP(J392, Animals!$A$3:$B$616, 2, FALSE),
IFERROR(VLOOKUP(J392, Gear!$A$3:$B$614, 2, FALSE),
IFERROR(VLOOKUP(J392, Workshop!$A$3:$B$604, 2, FALSE), 0))))) &lt; K392),
AND(NOT(ISBLANK(M392)),
IFERROR(VLOOKUP(M392, Crops!$A$3:$B$616, 2, FALSE),
IFERROR(VLOOKUP(M392, Trees!$A$3:$B$615, 2, FALSE),
IFERROR(VLOOKUP(M392, Animals!$A$3:$B$616, 2, FALSE),
IFERROR(VLOOKUP(M392, Gear!$A$3:$B$614, 2, FALSE),
IFERROR(VLOOKUP(M392, Workshop!$A$3:$B$604, 2, FALSE), 0))))) &lt; N392)), "X", "")</f>
        <v/>
      </c>
    </row>
    <row r="393" spans="2:19" x14ac:dyDescent="0.25">
      <c r="B393">
        <v>0</v>
      </c>
      <c r="C393">
        <f t="shared" si="55"/>
        <v>12</v>
      </c>
      <c r="D393">
        <f>SUMIF(Animals!G$3:G$616, A393, Animals!F$3:F$616)
+SUMIF(Gear!G$3:G$614, A393, Gear!F$3:F$614)
+SUMIF(Gear!H$3:H$614, A393, Gear!F$3:F$614)
+SUMIF(Gear!I$3:I$614, A393, Gear!F$3:F$614)
+SUMIF(Workshop!G$3:G$603, A393, Workshop!I$3:I$603)
+SUMIF(Workshop!J$3:J$603, A393, Workshop!L$3:L$603)
+SUMIF(Workshop!M$3:M$603, A393, Workshop!O$3:O$603)
+SUMIF(Workshop!P$3:P$603, A393, Workshop!R$3:R$603)
+SUMIF(Fish!G$3:G$616, A393, Fish!I$3:I$616)
+SUMIF(Fish!J$3:J$616, A393, Fish!L$3:L$616)</f>
        <v>0</v>
      </c>
      <c r="E393">
        <f t="shared" si="56"/>
        <v>12</v>
      </c>
      <c r="F393">
        <f t="shared" si="57"/>
        <v>12</v>
      </c>
      <c r="I393">
        <f t="shared" si="58"/>
        <v>0</v>
      </c>
      <c r="L393">
        <f t="shared" si="59"/>
        <v>0</v>
      </c>
      <c r="O393">
        <f t="shared" si="60"/>
        <v>0</v>
      </c>
      <c r="R393">
        <f t="shared" si="61"/>
        <v>0</v>
      </c>
      <c r="S393" t="str">
        <f>IF(OR(
AND(NOT(ISBLANK(G393)),
IFERROR(VLOOKUP(G393, Crops!$A$3:$B$616, 2, FALSE),
IFERROR(VLOOKUP(G393, Trees!$A$3:$B$615, 2, FALSE),
IFERROR(VLOOKUP(G393, Animals!$A$3:$B$616, 2, FALSE),
IFERROR(VLOOKUP(G393, Gear!$A$3:$B$614, 2, FALSE),
IFERROR(VLOOKUP(G393, Workshop!$A$3:$B$604, 2, FALSE), 0))))) &lt; H393),
AND(NOT(ISBLANK(J393)),
IFERROR(VLOOKUP(J393, Crops!$A$3:$B$616, 2, FALSE),
IFERROR(VLOOKUP(J393, Trees!$A$3:$B$615, 2, FALSE),
IFERROR(VLOOKUP(J393, Animals!$A$3:$B$616, 2, FALSE),
IFERROR(VLOOKUP(J393, Gear!$A$3:$B$614, 2, FALSE),
IFERROR(VLOOKUP(J393, Workshop!$A$3:$B$604, 2, FALSE), 0))))) &lt; K393),
AND(NOT(ISBLANK(M393)),
IFERROR(VLOOKUP(M393, Crops!$A$3:$B$616, 2, FALSE),
IFERROR(VLOOKUP(M393, Trees!$A$3:$B$615, 2, FALSE),
IFERROR(VLOOKUP(M393, Animals!$A$3:$B$616, 2, FALSE),
IFERROR(VLOOKUP(M393, Gear!$A$3:$B$614, 2, FALSE),
IFERROR(VLOOKUP(M393, Workshop!$A$3:$B$604, 2, FALSE), 0))))) &lt; N393)), "X", "")</f>
        <v/>
      </c>
    </row>
    <row r="394" spans="2:19" x14ac:dyDescent="0.25">
      <c r="B394">
        <v>0</v>
      </c>
      <c r="C394">
        <f t="shared" si="55"/>
        <v>12</v>
      </c>
      <c r="D394">
        <f>SUMIF(Animals!G$3:G$616, A394, Animals!F$3:F$616)
+SUMIF(Gear!G$3:G$614, A394, Gear!F$3:F$614)
+SUMIF(Gear!H$3:H$614, A394, Gear!F$3:F$614)
+SUMIF(Gear!I$3:I$614, A394, Gear!F$3:F$614)
+SUMIF(Workshop!G$3:G$603, A394, Workshop!I$3:I$603)
+SUMIF(Workshop!J$3:J$603, A394, Workshop!L$3:L$603)
+SUMIF(Workshop!M$3:M$603, A394, Workshop!O$3:O$603)
+SUMIF(Workshop!P$3:P$603, A394, Workshop!R$3:R$603)
+SUMIF(Fish!G$3:G$616, A394, Fish!I$3:I$616)
+SUMIF(Fish!J$3:J$616, A394, Fish!L$3:L$616)</f>
        <v>0</v>
      </c>
      <c r="E394">
        <f t="shared" si="56"/>
        <v>12</v>
      </c>
      <c r="F394">
        <f t="shared" si="57"/>
        <v>12</v>
      </c>
      <c r="I394">
        <f t="shared" si="58"/>
        <v>0</v>
      </c>
      <c r="L394">
        <f t="shared" si="59"/>
        <v>0</v>
      </c>
      <c r="O394">
        <f t="shared" si="60"/>
        <v>0</v>
      </c>
      <c r="R394">
        <f t="shared" si="61"/>
        <v>0</v>
      </c>
      <c r="S394" t="str">
        <f>IF(OR(
AND(NOT(ISBLANK(G394)),
IFERROR(VLOOKUP(G394, Crops!$A$3:$B$616, 2, FALSE),
IFERROR(VLOOKUP(G394, Trees!$A$3:$B$615, 2, FALSE),
IFERROR(VLOOKUP(G394, Animals!$A$3:$B$616, 2, FALSE),
IFERROR(VLOOKUP(G394, Gear!$A$3:$B$614, 2, FALSE),
IFERROR(VLOOKUP(G394, Workshop!$A$3:$B$604, 2, FALSE), 0))))) &lt; H394),
AND(NOT(ISBLANK(J394)),
IFERROR(VLOOKUP(J394, Crops!$A$3:$B$616, 2, FALSE),
IFERROR(VLOOKUP(J394, Trees!$A$3:$B$615, 2, FALSE),
IFERROR(VLOOKUP(J394, Animals!$A$3:$B$616, 2, FALSE),
IFERROR(VLOOKUP(J394, Gear!$A$3:$B$614, 2, FALSE),
IFERROR(VLOOKUP(J394, Workshop!$A$3:$B$604, 2, FALSE), 0))))) &lt; K394),
AND(NOT(ISBLANK(M394)),
IFERROR(VLOOKUP(M394, Crops!$A$3:$B$616, 2, FALSE),
IFERROR(VLOOKUP(M394, Trees!$A$3:$B$615, 2, FALSE),
IFERROR(VLOOKUP(M394, Animals!$A$3:$B$616, 2, FALSE),
IFERROR(VLOOKUP(M394, Gear!$A$3:$B$614, 2, FALSE),
IFERROR(VLOOKUP(M394, Workshop!$A$3:$B$604, 2, FALSE), 0))))) &lt; N394)), "X", "")</f>
        <v/>
      </c>
    </row>
    <row r="395" spans="2:19" x14ac:dyDescent="0.25">
      <c r="B395">
        <v>0</v>
      </c>
      <c r="C395">
        <f t="shared" si="55"/>
        <v>12</v>
      </c>
      <c r="D395">
        <f>SUMIF(Animals!G$3:G$616, A395, Animals!F$3:F$616)
+SUMIF(Gear!G$3:G$614, A395, Gear!F$3:F$614)
+SUMIF(Gear!H$3:H$614, A395, Gear!F$3:F$614)
+SUMIF(Gear!I$3:I$614, A395, Gear!F$3:F$614)
+SUMIF(Workshop!G$3:G$603, A395, Workshop!I$3:I$603)
+SUMIF(Workshop!J$3:J$603, A395, Workshop!L$3:L$603)
+SUMIF(Workshop!M$3:M$603, A395, Workshop!O$3:O$603)
+SUMIF(Workshop!P$3:P$603, A395, Workshop!R$3:R$603)
+SUMIF(Fish!G$3:G$616, A395, Fish!I$3:I$616)
+SUMIF(Fish!J$3:J$616, A395, Fish!L$3:L$616)</f>
        <v>0</v>
      </c>
      <c r="E395">
        <f t="shared" si="56"/>
        <v>12</v>
      </c>
      <c r="F395">
        <f t="shared" si="57"/>
        <v>12</v>
      </c>
      <c r="I395">
        <f t="shared" si="58"/>
        <v>0</v>
      </c>
      <c r="L395">
        <f t="shared" si="59"/>
        <v>0</v>
      </c>
      <c r="O395">
        <f t="shared" si="60"/>
        <v>0</v>
      </c>
      <c r="R395">
        <f t="shared" si="61"/>
        <v>0</v>
      </c>
      <c r="S395" t="str">
        <f>IF(OR(
AND(NOT(ISBLANK(G395)),
IFERROR(VLOOKUP(G395, Crops!$A$3:$B$616, 2, FALSE),
IFERROR(VLOOKUP(G395, Trees!$A$3:$B$615, 2, FALSE),
IFERROR(VLOOKUP(G395, Animals!$A$3:$B$616, 2, FALSE),
IFERROR(VLOOKUP(G395, Gear!$A$3:$B$614, 2, FALSE),
IFERROR(VLOOKUP(G395, Workshop!$A$3:$B$604, 2, FALSE), 0))))) &lt; H395),
AND(NOT(ISBLANK(J395)),
IFERROR(VLOOKUP(J395, Crops!$A$3:$B$616, 2, FALSE),
IFERROR(VLOOKUP(J395, Trees!$A$3:$B$615, 2, FALSE),
IFERROR(VLOOKUP(J395, Animals!$A$3:$B$616, 2, FALSE),
IFERROR(VLOOKUP(J395, Gear!$A$3:$B$614, 2, FALSE),
IFERROR(VLOOKUP(J395, Workshop!$A$3:$B$604, 2, FALSE), 0))))) &lt; K395),
AND(NOT(ISBLANK(M395)),
IFERROR(VLOOKUP(M395, Crops!$A$3:$B$616, 2, FALSE),
IFERROR(VLOOKUP(M395, Trees!$A$3:$B$615, 2, FALSE),
IFERROR(VLOOKUP(M395, Animals!$A$3:$B$616, 2, FALSE),
IFERROR(VLOOKUP(M395, Gear!$A$3:$B$614, 2, FALSE),
IFERROR(VLOOKUP(M395, Workshop!$A$3:$B$604, 2, FALSE), 0))))) &lt; N395)), "X", "")</f>
        <v/>
      </c>
    </row>
    <row r="396" spans="2:19" x14ac:dyDescent="0.25">
      <c r="B396">
        <v>0</v>
      </c>
      <c r="C396">
        <f t="shared" si="55"/>
        <v>12</v>
      </c>
      <c r="D396">
        <f>SUMIF(Animals!G$3:G$616, A396, Animals!F$3:F$616)
+SUMIF(Gear!G$3:G$614, A396, Gear!F$3:F$614)
+SUMIF(Gear!H$3:H$614, A396, Gear!F$3:F$614)
+SUMIF(Gear!I$3:I$614, A396, Gear!F$3:F$614)
+SUMIF(Workshop!G$3:G$603, A396, Workshop!I$3:I$603)
+SUMIF(Workshop!J$3:J$603, A396, Workshop!L$3:L$603)
+SUMIF(Workshop!M$3:M$603, A396, Workshop!O$3:O$603)
+SUMIF(Workshop!P$3:P$603, A396, Workshop!R$3:R$603)
+SUMIF(Fish!G$3:G$616, A396, Fish!I$3:I$616)
+SUMIF(Fish!J$3:J$616, A396, Fish!L$3:L$616)</f>
        <v>0</v>
      </c>
      <c r="E396">
        <f t="shared" si="56"/>
        <v>12</v>
      </c>
      <c r="F396">
        <f t="shared" si="57"/>
        <v>12</v>
      </c>
      <c r="I396">
        <f t="shared" si="58"/>
        <v>0</v>
      </c>
      <c r="L396">
        <f t="shared" si="59"/>
        <v>0</v>
      </c>
      <c r="O396">
        <f t="shared" si="60"/>
        <v>0</v>
      </c>
      <c r="R396">
        <f t="shared" si="61"/>
        <v>0</v>
      </c>
      <c r="S396" t="str">
        <f>IF(OR(
AND(NOT(ISBLANK(G396)),
IFERROR(VLOOKUP(G396, Crops!$A$3:$B$616, 2, FALSE),
IFERROR(VLOOKUP(G396, Trees!$A$3:$B$615, 2, FALSE),
IFERROR(VLOOKUP(G396, Animals!$A$3:$B$616, 2, FALSE),
IFERROR(VLOOKUP(G396, Gear!$A$3:$B$614, 2, FALSE),
IFERROR(VLOOKUP(G396, Workshop!$A$3:$B$604, 2, FALSE), 0))))) &lt; H396),
AND(NOT(ISBLANK(J396)),
IFERROR(VLOOKUP(J396, Crops!$A$3:$B$616, 2, FALSE),
IFERROR(VLOOKUP(J396, Trees!$A$3:$B$615, 2, FALSE),
IFERROR(VLOOKUP(J396, Animals!$A$3:$B$616, 2, FALSE),
IFERROR(VLOOKUP(J396, Gear!$A$3:$B$614, 2, FALSE),
IFERROR(VLOOKUP(J396, Workshop!$A$3:$B$604, 2, FALSE), 0))))) &lt; K396),
AND(NOT(ISBLANK(M396)),
IFERROR(VLOOKUP(M396, Crops!$A$3:$B$616, 2, FALSE),
IFERROR(VLOOKUP(M396, Trees!$A$3:$B$615, 2, FALSE),
IFERROR(VLOOKUP(M396, Animals!$A$3:$B$616, 2, FALSE),
IFERROR(VLOOKUP(M396, Gear!$A$3:$B$614, 2, FALSE),
IFERROR(VLOOKUP(M396, Workshop!$A$3:$B$604, 2, FALSE), 0))))) &lt; N396)), "X", "")</f>
        <v/>
      </c>
    </row>
    <row r="397" spans="2:19" x14ac:dyDescent="0.25">
      <c r="B397">
        <v>0</v>
      </c>
      <c r="C397">
        <f t="shared" si="55"/>
        <v>12</v>
      </c>
      <c r="D397">
        <f>SUMIF(Animals!G$3:G$616, A397, Animals!F$3:F$616)
+SUMIF(Gear!G$3:G$614, A397, Gear!F$3:F$614)
+SUMIF(Gear!H$3:H$614, A397, Gear!F$3:F$614)
+SUMIF(Gear!I$3:I$614, A397, Gear!F$3:F$614)
+SUMIF(Workshop!G$3:G$603, A397, Workshop!I$3:I$603)
+SUMIF(Workshop!J$3:J$603, A397, Workshop!L$3:L$603)
+SUMIF(Workshop!M$3:M$603, A397, Workshop!O$3:O$603)
+SUMIF(Workshop!P$3:P$603, A397, Workshop!R$3:R$603)
+SUMIF(Fish!G$3:G$616, A397, Fish!I$3:I$616)
+SUMIF(Fish!J$3:J$616, A397, Fish!L$3:L$616)</f>
        <v>0</v>
      </c>
      <c r="E397">
        <f t="shared" si="56"/>
        <v>12</v>
      </c>
      <c r="F397">
        <f t="shared" si="57"/>
        <v>12</v>
      </c>
      <c r="I397">
        <f t="shared" si="58"/>
        <v>0</v>
      </c>
      <c r="L397">
        <f t="shared" si="59"/>
        <v>0</v>
      </c>
      <c r="O397">
        <f t="shared" si="60"/>
        <v>0</v>
      </c>
      <c r="R397">
        <f t="shared" si="61"/>
        <v>0</v>
      </c>
      <c r="S397" t="str">
        <f>IF(OR(
AND(NOT(ISBLANK(G397)),
IFERROR(VLOOKUP(G397, Crops!$A$3:$B$616, 2, FALSE),
IFERROR(VLOOKUP(G397, Trees!$A$3:$B$615, 2, FALSE),
IFERROR(VLOOKUP(G397, Animals!$A$3:$B$616, 2, FALSE),
IFERROR(VLOOKUP(G397, Gear!$A$3:$B$614, 2, FALSE),
IFERROR(VLOOKUP(G397, Workshop!$A$3:$B$604, 2, FALSE), 0))))) &lt; H397),
AND(NOT(ISBLANK(J397)),
IFERROR(VLOOKUP(J397, Crops!$A$3:$B$616, 2, FALSE),
IFERROR(VLOOKUP(J397, Trees!$A$3:$B$615, 2, FALSE),
IFERROR(VLOOKUP(J397, Animals!$A$3:$B$616, 2, FALSE),
IFERROR(VLOOKUP(J397, Gear!$A$3:$B$614, 2, FALSE),
IFERROR(VLOOKUP(J397, Workshop!$A$3:$B$604, 2, FALSE), 0))))) &lt; K397),
AND(NOT(ISBLANK(M397)),
IFERROR(VLOOKUP(M397, Crops!$A$3:$B$616, 2, FALSE),
IFERROR(VLOOKUP(M397, Trees!$A$3:$B$615, 2, FALSE),
IFERROR(VLOOKUP(M397, Animals!$A$3:$B$616, 2, FALSE),
IFERROR(VLOOKUP(M397, Gear!$A$3:$B$614, 2, FALSE),
IFERROR(VLOOKUP(M397, Workshop!$A$3:$B$604, 2, FALSE), 0))))) &lt; N397)), "X", "")</f>
        <v/>
      </c>
    </row>
    <row r="398" spans="2:19" x14ac:dyDescent="0.25">
      <c r="B398">
        <v>0</v>
      </c>
      <c r="C398">
        <f t="shared" si="55"/>
        <v>12</v>
      </c>
      <c r="D398">
        <f>SUMIF(Animals!G$3:G$616, A398, Animals!F$3:F$616)
+SUMIF(Gear!G$3:G$614, A398, Gear!F$3:F$614)
+SUMIF(Gear!H$3:H$614, A398, Gear!F$3:F$614)
+SUMIF(Gear!I$3:I$614, A398, Gear!F$3:F$614)
+SUMIF(Workshop!G$3:G$603, A398, Workshop!I$3:I$603)
+SUMIF(Workshop!J$3:J$603, A398, Workshop!L$3:L$603)
+SUMIF(Workshop!M$3:M$603, A398, Workshop!O$3:O$603)
+SUMIF(Workshop!P$3:P$603, A398, Workshop!R$3:R$603)
+SUMIF(Fish!G$3:G$616, A398, Fish!I$3:I$616)
+SUMIF(Fish!J$3:J$616, A398, Fish!L$3:L$616)</f>
        <v>0</v>
      </c>
      <c r="E398">
        <f t="shared" si="56"/>
        <v>12</v>
      </c>
      <c r="F398">
        <f t="shared" si="57"/>
        <v>12</v>
      </c>
      <c r="I398">
        <f t="shared" si="58"/>
        <v>0</v>
      </c>
      <c r="L398">
        <f t="shared" si="59"/>
        <v>0</v>
      </c>
      <c r="O398">
        <f t="shared" si="60"/>
        <v>0</v>
      </c>
      <c r="R398">
        <f t="shared" si="61"/>
        <v>0</v>
      </c>
      <c r="S398" t="str">
        <f>IF(OR(
AND(NOT(ISBLANK(G398)),
IFERROR(VLOOKUP(G398, Crops!$A$3:$B$616, 2, FALSE),
IFERROR(VLOOKUP(G398, Trees!$A$3:$B$615, 2, FALSE),
IFERROR(VLOOKUP(G398, Animals!$A$3:$B$616, 2, FALSE),
IFERROR(VLOOKUP(G398, Gear!$A$3:$B$614, 2, FALSE),
IFERROR(VLOOKUP(G398, Workshop!$A$3:$B$604, 2, FALSE), 0))))) &lt; H398),
AND(NOT(ISBLANK(J398)),
IFERROR(VLOOKUP(J398, Crops!$A$3:$B$616, 2, FALSE),
IFERROR(VLOOKUP(J398, Trees!$A$3:$B$615, 2, FALSE),
IFERROR(VLOOKUP(J398, Animals!$A$3:$B$616, 2, FALSE),
IFERROR(VLOOKUP(J398, Gear!$A$3:$B$614, 2, FALSE),
IFERROR(VLOOKUP(J398, Workshop!$A$3:$B$604, 2, FALSE), 0))))) &lt; K398),
AND(NOT(ISBLANK(M398)),
IFERROR(VLOOKUP(M398, Crops!$A$3:$B$616, 2, FALSE),
IFERROR(VLOOKUP(M398, Trees!$A$3:$B$615, 2, FALSE),
IFERROR(VLOOKUP(M398, Animals!$A$3:$B$616, 2, FALSE),
IFERROR(VLOOKUP(M398, Gear!$A$3:$B$614, 2, FALSE),
IFERROR(VLOOKUP(M398, Workshop!$A$3:$B$604, 2, FALSE), 0))))) &lt; N398)), "X", "")</f>
        <v/>
      </c>
    </row>
    <row r="399" spans="2:19" x14ac:dyDescent="0.25">
      <c r="B399">
        <v>0</v>
      </c>
      <c r="C399">
        <f t="shared" si="55"/>
        <v>12</v>
      </c>
      <c r="D399">
        <f>SUMIF(Animals!G$3:G$616, A399, Animals!F$3:F$616)
+SUMIF(Gear!G$3:G$614, A399, Gear!F$3:F$614)
+SUMIF(Gear!H$3:H$614, A399, Gear!F$3:F$614)
+SUMIF(Gear!I$3:I$614, A399, Gear!F$3:F$614)
+SUMIF(Workshop!G$3:G$603, A399, Workshop!I$3:I$603)
+SUMIF(Workshop!J$3:J$603, A399, Workshop!L$3:L$603)
+SUMIF(Workshop!M$3:M$603, A399, Workshop!O$3:O$603)
+SUMIF(Workshop!P$3:P$603, A399, Workshop!R$3:R$603)
+SUMIF(Fish!G$3:G$616, A399, Fish!I$3:I$616)
+SUMIF(Fish!J$3:J$616, A399, Fish!L$3:L$616)</f>
        <v>0</v>
      </c>
      <c r="E399">
        <f t="shared" si="56"/>
        <v>12</v>
      </c>
      <c r="F399">
        <f t="shared" si="57"/>
        <v>12</v>
      </c>
      <c r="I399">
        <f t="shared" si="58"/>
        <v>0</v>
      </c>
      <c r="L399">
        <f t="shared" si="59"/>
        <v>0</v>
      </c>
      <c r="O399">
        <f t="shared" si="60"/>
        <v>0</v>
      </c>
      <c r="R399">
        <f t="shared" si="61"/>
        <v>0</v>
      </c>
      <c r="S399" t="str">
        <f>IF(OR(
AND(NOT(ISBLANK(G399)),
IFERROR(VLOOKUP(G399, Crops!$A$3:$B$616, 2, FALSE),
IFERROR(VLOOKUP(G399, Trees!$A$3:$B$615, 2, FALSE),
IFERROR(VLOOKUP(G399, Animals!$A$3:$B$616, 2, FALSE),
IFERROR(VLOOKUP(G399, Gear!$A$3:$B$614, 2, FALSE),
IFERROR(VLOOKUP(G399, Workshop!$A$3:$B$604, 2, FALSE), 0))))) &lt; H399),
AND(NOT(ISBLANK(J399)),
IFERROR(VLOOKUP(J399, Crops!$A$3:$B$616, 2, FALSE),
IFERROR(VLOOKUP(J399, Trees!$A$3:$B$615, 2, FALSE),
IFERROR(VLOOKUP(J399, Animals!$A$3:$B$616, 2, FALSE),
IFERROR(VLOOKUP(J399, Gear!$A$3:$B$614, 2, FALSE),
IFERROR(VLOOKUP(J399, Workshop!$A$3:$B$604, 2, FALSE), 0))))) &lt; K399),
AND(NOT(ISBLANK(M399)),
IFERROR(VLOOKUP(M399, Crops!$A$3:$B$616, 2, FALSE),
IFERROR(VLOOKUP(M399, Trees!$A$3:$B$615, 2, FALSE),
IFERROR(VLOOKUP(M399, Animals!$A$3:$B$616, 2, FALSE),
IFERROR(VLOOKUP(M399, Gear!$A$3:$B$614, 2, FALSE),
IFERROR(VLOOKUP(M399, Workshop!$A$3:$B$604, 2, FALSE), 0))))) &lt; N399)), "X", "")</f>
        <v/>
      </c>
    </row>
    <row r="400" spans="2:19" x14ac:dyDescent="0.25">
      <c r="B400">
        <v>0</v>
      </c>
      <c r="C400">
        <f t="shared" si="55"/>
        <v>12</v>
      </c>
      <c r="D400">
        <f>SUMIF(Animals!G$3:G$616, A400, Animals!F$3:F$616)
+SUMIF(Gear!G$3:G$614, A400, Gear!F$3:F$614)
+SUMIF(Gear!H$3:H$614, A400, Gear!F$3:F$614)
+SUMIF(Gear!I$3:I$614, A400, Gear!F$3:F$614)
+SUMIF(Workshop!G$3:G$603, A400, Workshop!I$3:I$603)
+SUMIF(Workshop!J$3:J$603, A400, Workshop!L$3:L$603)
+SUMIF(Workshop!M$3:M$603, A400, Workshop!O$3:O$603)
+SUMIF(Workshop!P$3:P$603, A400, Workshop!R$3:R$603)
+SUMIF(Fish!G$3:G$616, A400, Fish!I$3:I$616)
+SUMIF(Fish!J$3:J$616, A400, Fish!L$3:L$616)</f>
        <v>0</v>
      </c>
      <c r="E400">
        <f t="shared" si="56"/>
        <v>12</v>
      </c>
      <c r="F400">
        <f t="shared" si="57"/>
        <v>12</v>
      </c>
      <c r="I400">
        <f t="shared" si="58"/>
        <v>0</v>
      </c>
      <c r="L400">
        <f t="shared" si="59"/>
        <v>0</v>
      </c>
      <c r="O400">
        <f t="shared" si="60"/>
        <v>0</v>
      </c>
      <c r="R400">
        <f t="shared" si="61"/>
        <v>0</v>
      </c>
      <c r="S400" t="str">
        <f>IF(OR(
AND(NOT(ISBLANK(G400)),
IFERROR(VLOOKUP(G400, Crops!$A$3:$B$616, 2, FALSE),
IFERROR(VLOOKUP(G400, Trees!$A$3:$B$615, 2, FALSE),
IFERROR(VLOOKUP(G400, Animals!$A$3:$B$616, 2, FALSE),
IFERROR(VLOOKUP(G400, Gear!$A$3:$B$614, 2, FALSE),
IFERROR(VLOOKUP(G400, Workshop!$A$3:$B$604, 2, FALSE), 0))))) &lt; H400),
AND(NOT(ISBLANK(J400)),
IFERROR(VLOOKUP(J400, Crops!$A$3:$B$616, 2, FALSE),
IFERROR(VLOOKUP(J400, Trees!$A$3:$B$615, 2, FALSE),
IFERROR(VLOOKUP(J400, Animals!$A$3:$B$616, 2, FALSE),
IFERROR(VLOOKUP(J400, Gear!$A$3:$B$614, 2, FALSE),
IFERROR(VLOOKUP(J400, Workshop!$A$3:$B$604, 2, FALSE), 0))))) &lt; K400),
AND(NOT(ISBLANK(M400)),
IFERROR(VLOOKUP(M400, Crops!$A$3:$B$616, 2, FALSE),
IFERROR(VLOOKUP(M400, Trees!$A$3:$B$615, 2, FALSE),
IFERROR(VLOOKUP(M400, Animals!$A$3:$B$616, 2, FALSE),
IFERROR(VLOOKUP(M400, Gear!$A$3:$B$614, 2, FALSE),
IFERROR(VLOOKUP(M400, Workshop!$A$3:$B$604, 2, FALSE), 0))))) &lt; N400)), "X", "")</f>
        <v/>
      </c>
    </row>
    <row r="401" spans="2:19" x14ac:dyDescent="0.25">
      <c r="B401">
        <v>0</v>
      </c>
      <c r="C401">
        <f t="shared" si="55"/>
        <v>12</v>
      </c>
      <c r="D401">
        <f>SUMIF(Animals!G$3:G$616, A401, Animals!F$3:F$616)
+SUMIF(Gear!G$3:G$614, A401, Gear!F$3:F$614)
+SUMIF(Gear!H$3:H$614, A401, Gear!F$3:F$614)
+SUMIF(Gear!I$3:I$614, A401, Gear!F$3:F$614)
+SUMIF(Workshop!G$3:G$603, A401, Workshop!I$3:I$603)
+SUMIF(Workshop!J$3:J$603, A401, Workshop!L$3:L$603)
+SUMIF(Workshop!M$3:M$603, A401, Workshop!O$3:O$603)
+SUMIF(Workshop!P$3:P$603, A401, Workshop!R$3:R$603)
+SUMIF(Fish!G$3:G$616, A401, Fish!I$3:I$616)
+SUMIF(Fish!J$3:J$616, A401, Fish!L$3:L$616)</f>
        <v>0</v>
      </c>
      <c r="E401">
        <f t="shared" si="56"/>
        <v>12</v>
      </c>
      <c r="F401">
        <f t="shared" si="57"/>
        <v>12</v>
      </c>
      <c r="I401">
        <f t="shared" si="58"/>
        <v>0</v>
      </c>
      <c r="L401">
        <f t="shared" si="59"/>
        <v>0</v>
      </c>
      <c r="O401">
        <f t="shared" si="60"/>
        <v>0</v>
      </c>
      <c r="R401">
        <f t="shared" si="61"/>
        <v>0</v>
      </c>
      <c r="S401" t="str">
        <f>IF(OR(
AND(NOT(ISBLANK(G401)),
IFERROR(VLOOKUP(G401, Crops!$A$3:$B$616, 2, FALSE),
IFERROR(VLOOKUP(G401, Trees!$A$3:$B$615, 2, FALSE),
IFERROR(VLOOKUP(G401, Animals!$A$3:$B$616, 2, FALSE),
IFERROR(VLOOKUP(G401, Gear!$A$3:$B$614, 2, FALSE),
IFERROR(VLOOKUP(G401, Workshop!$A$3:$B$604, 2, FALSE), 0))))) &lt; H401),
AND(NOT(ISBLANK(J401)),
IFERROR(VLOOKUP(J401, Crops!$A$3:$B$616, 2, FALSE),
IFERROR(VLOOKUP(J401, Trees!$A$3:$B$615, 2, FALSE),
IFERROR(VLOOKUP(J401, Animals!$A$3:$B$616, 2, FALSE),
IFERROR(VLOOKUP(J401, Gear!$A$3:$B$614, 2, FALSE),
IFERROR(VLOOKUP(J401, Workshop!$A$3:$B$604, 2, FALSE), 0))))) &lt; K401),
AND(NOT(ISBLANK(M401)),
IFERROR(VLOOKUP(M401, Crops!$A$3:$B$616, 2, FALSE),
IFERROR(VLOOKUP(M401, Trees!$A$3:$B$615, 2, FALSE),
IFERROR(VLOOKUP(M401, Animals!$A$3:$B$616, 2, FALSE),
IFERROR(VLOOKUP(M401, Gear!$A$3:$B$614, 2, FALSE),
IFERROR(VLOOKUP(M401, Workshop!$A$3:$B$604, 2, FALSE), 0))))) &lt; N401)), "X", "")</f>
        <v/>
      </c>
    </row>
    <row r="402" spans="2:19" x14ac:dyDescent="0.25">
      <c r="B402">
        <v>0</v>
      </c>
      <c r="C402">
        <f t="shared" si="55"/>
        <v>12</v>
      </c>
      <c r="D402">
        <f>SUMIF(Animals!G$3:G$616, A402, Animals!F$3:F$616)
+SUMIF(Gear!G$3:G$614, A402, Gear!F$3:F$614)
+SUMIF(Gear!H$3:H$614, A402, Gear!F$3:F$614)
+SUMIF(Gear!I$3:I$614, A402, Gear!F$3:F$614)
+SUMIF(Workshop!G$3:G$603, A402, Workshop!I$3:I$603)
+SUMIF(Workshop!J$3:J$603, A402, Workshop!L$3:L$603)
+SUMIF(Workshop!M$3:M$603, A402, Workshop!O$3:O$603)
+SUMIF(Workshop!P$3:P$603, A402, Workshop!R$3:R$603)
+SUMIF(Fish!G$3:G$616, A402, Fish!I$3:I$616)
+SUMIF(Fish!J$3:J$616, A402, Fish!L$3:L$616)</f>
        <v>0</v>
      </c>
      <c r="E402">
        <f t="shared" si="56"/>
        <v>12</v>
      </c>
      <c r="F402">
        <f t="shared" si="57"/>
        <v>12</v>
      </c>
      <c r="I402">
        <f t="shared" si="58"/>
        <v>0</v>
      </c>
      <c r="L402">
        <f t="shared" si="59"/>
        <v>0</v>
      </c>
      <c r="O402">
        <f t="shared" si="60"/>
        <v>0</v>
      </c>
      <c r="R402">
        <f t="shared" si="61"/>
        <v>0</v>
      </c>
      <c r="S402" t="str">
        <f>IF(OR(
AND(NOT(ISBLANK(G402)),
IFERROR(VLOOKUP(G402, Crops!$A$3:$B$616, 2, FALSE),
IFERROR(VLOOKUP(G402, Trees!$A$3:$B$615, 2, FALSE),
IFERROR(VLOOKUP(G402, Animals!$A$3:$B$616, 2, FALSE),
IFERROR(VLOOKUP(G402, Gear!$A$3:$B$614, 2, FALSE),
IFERROR(VLOOKUP(G402, Workshop!$A$3:$B$604, 2, FALSE), 0))))) &lt; H402),
AND(NOT(ISBLANK(J402)),
IFERROR(VLOOKUP(J402, Crops!$A$3:$B$616, 2, FALSE),
IFERROR(VLOOKUP(J402, Trees!$A$3:$B$615, 2, FALSE),
IFERROR(VLOOKUP(J402, Animals!$A$3:$B$616, 2, FALSE),
IFERROR(VLOOKUP(J402, Gear!$A$3:$B$614, 2, FALSE),
IFERROR(VLOOKUP(J402, Workshop!$A$3:$B$604, 2, FALSE), 0))))) &lt; K402),
AND(NOT(ISBLANK(M402)),
IFERROR(VLOOKUP(M402, Crops!$A$3:$B$616, 2, FALSE),
IFERROR(VLOOKUP(M402, Trees!$A$3:$B$615, 2, FALSE),
IFERROR(VLOOKUP(M402, Animals!$A$3:$B$616, 2, FALSE),
IFERROR(VLOOKUP(M402, Gear!$A$3:$B$614, 2, FALSE),
IFERROR(VLOOKUP(M402, Workshop!$A$3:$B$604, 2, FALSE), 0))))) &lt; N402)), "X", "")</f>
        <v/>
      </c>
    </row>
    <row r="403" spans="2:19" x14ac:dyDescent="0.25">
      <c r="B403">
        <v>0</v>
      </c>
      <c r="C403">
        <f t="shared" si="55"/>
        <v>12</v>
      </c>
      <c r="D403">
        <f>SUMIF(Animals!G$3:G$616, A403, Animals!F$3:F$616)
+SUMIF(Gear!G$3:G$614, A403, Gear!F$3:F$614)
+SUMIF(Gear!H$3:H$614, A403, Gear!F$3:F$614)
+SUMIF(Gear!I$3:I$614, A403, Gear!F$3:F$614)
+SUMIF(Workshop!G$3:G$603, A403, Workshop!I$3:I$603)
+SUMIF(Workshop!J$3:J$603, A403, Workshop!L$3:L$603)
+SUMIF(Workshop!M$3:M$603, A403, Workshop!O$3:O$603)
+SUMIF(Workshop!P$3:P$603, A403, Workshop!R$3:R$603)
+SUMIF(Fish!G$3:G$616, A403, Fish!I$3:I$616)
+SUMIF(Fish!J$3:J$616, A403, Fish!L$3:L$616)</f>
        <v>0</v>
      </c>
      <c r="E403">
        <f t="shared" si="56"/>
        <v>12</v>
      </c>
      <c r="F403">
        <f t="shared" si="57"/>
        <v>12</v>
      </c>
      <c r="I403">
        <f t="shared" si="58"/>
        <v>0</v>
      </c>
      <c r="L403">
        <f t="shared" si="59"/>
        <v>0</v>
      </c>
      <c r="O403">
        <f t="shared" si="60"/>
        <v>0</v>
      </c>
      <c r="R403">
        <f t="shared" si="61"/>
        <v>0</v>
      </c>
      <c r="S403" t="str">
        <f>IF(OR(
AND(NOT(ISBLANK(G403)),
IFERROR(VLOOKUP(G403, Crops!$A$3:$B$616, 2, FALSE),
IFERROR(VLOOKUP(G403, Trees!$A$3:$B$615, 2, FALSE),
IFERROR(VLOOKUP(G403, Animals!$A$3:$B$616, 2, FALSE),
IFERROR(VLOOKUP(G403, Gear!$A$3:$B$614, 2, FALSE),
IFERROR(VLOOKUP(G403, Workshop!$A$3:$B$604, 2, FALSE), 0))))) &lt; H403),
AND(NOT(ISBLANK(J403)),
IFERROR(VLOOKUP(J403, Crops!$A$3:$B$616, 2, FALSE),
IFERROR(VLOOKUP(J403, Trees!$A$3:$B$615, 2, FALSE),
IFERROR(VLOOKUP(J403, Animals!$A$3:$B$616, 2, FALSE),
IFERROR(VLOOKUP(J403, Gear!$A$3:$B$614, 2, FALSE),
IFERROR(VLOOKUP(J403, Workshop!$A$3:$B$604, 2, FALSE), 0))))) &lt; K403),
AND(NOT(ISBLANK(M403)),
IFERROR(VLOOKUP(M403, Crops!$A$3:$B$616, 2, FALSE),
IFERROR(VLOOKUP(M403, Trees!$A$3:$B$615, 2, FALSE),
IFERROR(VLOOKUP(M403, Animals!$A$3:$B$616, 2, FALSE),
IFERROR(VLOOKUP(M403, Gear!$A$3:$B$614, 2, FALSE),
IFERROR(VLOOKUP(M403, Workshop!$A$3:$B$604, 2, FALSE), 0))))) &lt; N403)), "X", "")</f>
        <v/>
      </c>
    </row>
    <row r="404" spans="2:19" x14ac:dyDescent="0.25">
      <c r="B404">
        <v>0</v>
      </c>
      <c r="C404">
        <f t="shared" si="55"/>
        <v>12</v>
      </c>
      <c r="D404">
        <f>SUMIF(Animals!G$3:G$616, A404, Animals!F$3:F$616)
+SUMIF(Gear!G$3:G$614, A404, Gear!F$3:F$614)
+SUMIF(Gear!H$3:H$614, A404, Gear!F$3:F$614)
+SUMIF(Gear!I$3:I$614, A404, Gear!F$3:F$614)
+SUMIF(Workshop!G$3:G$603, A404, Workshop!I$3:I$603)
+SUMIF(Workshop!J$3:J$603, A404, Workshop!L$3:L$603)
+SUMIF(Workshop!M$3:M$603, A404, Workshop!O$3:O$603)
+SUMIF(Workshop!P$3:P$603, A404, Workshop!R$3:R$603)
+SUMIF(Fish!G$3:G$616, A404, Fish!I$3:I$616)
+SUMIF(Fish!J$3:J$616, A404, Fish!L$3:L$616)</f>
        <v>0</v>
      </c>
      <c r="E404">
        <f t="shared" si="56"/>
        <v>12</v>
      </c>
      <c r="F404">
        <f t="shared" si="57"/>
        <v>12</v>
      </c>
      <c r="I404">
        <f t="shared" si="58"/>
        <v>0</v>
      </c>
      <c r="L404">
        <f t="shared" si="59"/>
        <v>0</v>
      </c>
      <c r="O404">
        <f t="shared" si="60"/>
        <v>0</v>
      </c>
      <c r="R404">
        <f t="shared" si="61"/>
        <v>0</v>
      </c>
      <c r="S404" t="str">
        <f>IF(OR(
AND(NOT(ISBLANK(G404)),
IFERROR(VLOOKUP(G404, Crops!$A$3:$B$616, 2, FALSE),
IFERROR(VLOOKUP(G404, Trees!$A$3:$B$615, 2, FALSE),
IFERROR(VLOOKUP(G404, Animals!$A$3:$B$616, 2, FALSE),
IFERROR(VLOOKUP(G404, Gear!$A$3:$B$614, 2, FALSE),
IFERROR(VLOOKUP(G404, Workshop!$A$3:$B$604, 2, FALSE), 0))))) &lt; H404),
AND(NOT(ISBLANK(J404)),
IFERROR(VLOOKUP(J404, Crops!$A$3:$B$616, 2, FALSE),
IFERROR(VLOOKUP(J404, Trees!$A$3:$B$615, 2, FALSE),
IFERROR(VLOOKUP(J404, Animals!$A$3:$B$616, 2, FALSE),
IFERROR(VLOOKUP(J404, Gear!$A$3:$B$614, 2, FALSE),
IFERROR(VLOOKUP(J404, Workshop!$A$3:$B$604, 2, FALSE), 0))))) &lt; K404),
AND(NOT(ISBLANK(M404)),
IFERROR(VLOOKUP(M404, Crops!$A$3:$B$616, 2, FALSE),
IFERROR(VLOOKUP(M404, Trees!$A$3:$B$615, 2, FALSE),
IFERROR(VLOOKUP(M404, Animals!$A$3:$B$616, 2, FALSE),
IFERROR(VLOOKUP(M404, Gear!$A$3:$B$614, 2, FALSE),
IFERROR(VLOOKUP(M404, Workshop!$A$3:$B$604, 2, FALSE), 0))))) &lt; N404)), "X", "")</f>
        <v/>
      </c>
    </row>
    <row r="405" spans="2:19" x14ac:dyDescent="0.25">
      <c r="B405">
        <v>0</v>
      </c>
      <c r="C405">
        <f t="shared" si="55"/>
        <v>12</v>
      </c>
      <c r="D405">
        <f>SUMIF(Animals!G$3:G$616, A405, Animals!F$3:F$616)
+SUMIF(Gear!G$3:G$614, A405, Gear!F$3:F$614)
+SUMIF(Gear!H$3:H$614, A405, Gear!F$3:F$614)
+SUMIF(Gear!I$3:I$614, A405, Gear!F$3:F$614)
+SUMIF(Workshop!G$3:G$603, A405, Workshop!I$3:I$603)
+SUMIF(Workshop!J$3:J$603, A405, Workshop!L$3:L$603)
+SUMIF(Workshop!M$3:M$603, A405, Workshop!O$3:O$603)
+SUMIF(Workshop!P$3:P$603, A405, Workshop!R$3:R$603)
+SUMIF(Fish!G$3:G$616, A405, Fish!I$3:I$616)
+SUMIF(Fish!J$3:J$616, A405, Fish!L$3:L$616)</f>
        <v>0</v>
      </c>
      <c r="E405">
        <f t="shared" si="56"/>
        <v>12</v>
      </c>
      <c r="F405">
        <f t="shared" si="57"/>
        <v>12</v>
      </c>
      <c r="I405">
        <f t="shared" si="58"/>
        <v>0</v>
      </c>
      <c r="L405">
        <f t="shared" si="59"/>
        <v>0</v>
      </c>
      <c r="O405">
        <f t="shared" si="60"/>
        <v>0</v>
      </c>
      <c r="R405">
        <f t="shared" si="61"/>
        <v>0</v>
      </c>
      <c r="S405" t="str">
        <f>IF(OR(
AND(NOT(ISBLANK(G405)),
IFERROR(VLOOKUP(G405, Crops!$A$3:$B$616, 2, FALSE),
IFERROR(VLOOKUP(G405, Trees!$A$3:$B$615, 2, FALSE),
IFERROR(VLOOKUP(G405, Animals!$A$3:$B$616, 2, FALSE),
IFERROR(VLOOKUP(G405, Gear!$A$3:$B$614, 2, FALSE),
IFERROR(VLOOKUP(G405, Workshop!$A$3:$B$604, 2, FALSE), 0))))) &lt; H405),
AND(NOT(ISBLANK(J405)),
IFERROR(VLOOKUP(J405, Crops!$A$3:$B$616, 2, FALSE),
IFERROR(VLOOKUP(J405, Trees!$A$3:$B$615, 2, FALSE),
IFERROR(VLOOKUP(J405, Animals!$A$3:$B$616, 2, FALSE),
IFERROR(VLOOKUP(J405, Gear!$A$3:$B$614, 2, FALSE),
IFERROR(VLOOKUP(J405, Workshop!$A$3:$B$604, 2, FALSE), 0))))) &lt; K405),
AND(NOT(ISBLANK(M405)),
IFERROR(VLOOKUP(M405, Crops!$A$3:$B$616, 2, FALSE),
IFERROR(VLOOKUP(M405, Trees!$A$3:$B$615, 2, FALSE),
IFERROR(VLOOKUP(M405, Animals!$A$3:$B$616, 2, FALSE),
IFERROR(VLOOKUP(M405, Gear!$A$3:$B$614, 2, FALSE),
IFERROR(VLOOKUP(M405, Workshop!$A$3:$B$604, 2, FALSE), 0))))) &lt; N405)), "X", "")</f>
        <v/>
      </c>
    </row>
    <row r="406" spans="2:19" x14ac:dyDescent="0.25">
      <c r="B406">
        <v>0</v>
      </c>
      <c r="C406">
        <f t="shared" si="55"/>
        <v>12</v>
      </c>
      <c r="D406">
        <f>SUMIF(Animals!G$3:G$616, A406, Animals!F$3:F$616)
+SUMIF(Gear!G$3:G$614, A406, Gear!F$3:F$614)
+SUMIF(Gear!H$3:H$614, A406, Gear!F$3:F$614)
+SUMIF(Gear!I$3:I$614, A406, Gear!F$3:F$614)
+SUMIF(Workshop!G$3:G$603, A406, Workshop!I$3:I$603)
+SUMIF(Workshop!J$3:J$603, A406, Workshop!L$3:L$603)
+SUMIF(Workshop!M$3:M$603, A406, Workshop!O$3:O$603)
+SUMIF(Workshop!P$3:P$603, A406, Workshop!R$3:R$603)
+SUMIF(Fish!G$3:G$616, A406, Fish!I$3:I$616)
+SUMIF(Fish!J$3:J$616, A406, Fish!L$3:L$616)</f>
        <v>0</v>
      </c>
      <c r="E406">
        <f t="shared" si="56"/>
        <v>12</v>
      </c>
      <c r="F406">
        <f t="shared" si="57"/>
        <v>12</v>
      </c>
      <c r="I406">
        <f t="shared" si="58"/>
        <v>0</v>
      </c>
      <c r="L406">
        <f t="shared" si="59"/>
        <v>0</v>
      </c>
      <c r="O406">
        <f t="shared" si="60"/>
        <v>0</v>
      </c>
      <c r="R406">
        <f t="shared" si="61"/>
        <v>0</v>
      </c>
      <c r="S406" t="str">
        <f>IF(OR(
AND(NOT(ISBLANK(G406)),
IFERROR(VLOOKUP(G406, Crops!$A$3:$B$616, 2, FALSE),
IFERROR(VLOOKUP(G406, Trees!$A$3:$B$615, 2, FALSE),
IFERROR(VLOOKUP(G406, Animals!$A$3:$B$616, 2, FALSE),
IFERROR(VLOOKUP(G406, Gear!$A$3:$B$614, 2, FALSE),
IFERROR(VLOOKUP(G406, Workshop!$A$3:$B$604, 2, FALSE), 0))))) &lt; H406),
AND(NOT(ISBLANK(J406)),
IFERROR(VLOOKUP(J406, Crops!$A$3:$B$616, 2, FALSE),
IFERROR(VLOOKUP(J406, Trees!$A$3:$B$615, 2, FALSE),
IFERROR(VLOOKUP(J406, Animals!$A$3:$B$616, 2, FALSE),
IFERROR(VLOOKUP(J406, Gear!$A$3:$B$614, 2, FALSE),
IFERROR(VLOOKUP(J406, Workshop!$A$3:$B$604, 2, FALSE), 0))))) &lt; K406),
AND(NOT(ISBLANK(M406)),
IFERROR(VLOOKUP(M406, Crops!$A$3:$B$616, 2, FALSE),
IFERROR(VLOOKUP(M406, Trees!$A$3:$B$615, 2, FALSE),
IFERROR(VLOOKUP(M406, Animals!$A$3:$B$616, 2, FALSE),
IFERROR(VLOOKUP(M406, Gear!$A$3:$B$614, 2, FALSE),
IFERROR(VLOOKUP(M406, Workshop!$A$3:$B$604, 2, FALSE), 0))))) &lt; N406)), "X", "")</f>
        <v/>
      </c>
    </row>
    <row r="407" spans="2:19" x14ac:dyDescent="0.25">
      <c r="B407">
        <v>0</v>
      </c>
      <c r="C407">
        <f t="shared" si="55"/>
        <v>12</v>
      </c>
      <c r="D407">
        <f>SUMIF(Animals!G$3:G$616, A407, Animals!F$3:F$616)
+SUMIF(Gear!G$3:G$614, A407, Gear!F$3:F$614)
+SUMIF(Gear!H$3:H$614, A407, Gear!F$3:F$614)
+SUMIF(Gear!I$3:I$614, A407, Gear!F$3:F$614)
+SUMIF(Workshop!G$3:G$603, A407, Workshop!I$3:I$603)
+SUMIF(Workshop!J$3:J$603, A407, Workshop!L$3:L$603)
+SUMIF(Workshop!M$3:M$603, A407, Workshop!O$3:O$603)
+SUMIF(Workshop!P$3:P$603, A407, Workshop!R$3:R$603)
+SUMIF(Fish!G$3:G$616, A407, Fish!I$3:I$616)
+SUMIF(Fish!J$3:J$616, A407, Fish!L$3:L$616)</f>
        <v>0</v>
      </c>
      <c r="E407">
        <f t="shared" si="56"/>
        <v>12</v>
      </c>
      <c r="F407">
        <f t="shared" si="57"/>
        <v>12</v>
      </c>
      <c r="I407">
        <f t="shared" si="58"/>
        <v>0</v>
      </c>
      <c r="L407">
        <f t="shared" si="59"/>
        <v>0</v>
      </c>
      <c r="O407">
        <f t="shared" si="60"/>
        <v>0</v>
      </c>
      <c r="R407">
        <f t="shared" si="61"/>
        <v>0</v>
      </c>
      <c r="S407" t="str">
        <f>IF(OR(
AND(NOT(ISBLANK(G407)),
IFERROR(VLOOKUP(G407, Crops!$A$3:$B$616, 2, FALSE),
IFERROR(VLOOKUP(G407, Trees!$A$3:$B$615, 2, FALSE),
IFERROR(VLOOKUP(G407, Animals!$A$3:$B$616, 2, FALSE),
IFERROR(VLOOKUP(G407, Gear!$A$3:$B$614, 2, FALSE),
IFERROR(VLOOKUP(G407, Workshop!$A$3:$B$604, 2, FALSE), 0))))) &lt; H407),
AND(NOT(ISBLANK(J407)),
IFERROR(VLOOKUP(J407, Crops!$A$3:$B$616, 2, FALSE),
IFERROR(VLOOKUP(J407, Trees!$A$3:$B$615, 2, FALSE),
IFERROR(VLOOKUP(J407, Animals!$A$3:$B$616, 2, FALSE),
IFERROR(VLOOKUP(J407, Gear!$A$3:$B$614, 2, FALSE),
IFERROR(VLOOKUP(J407, Workshop!$A$3:$B$604, 2, FALSE), 0))))) &lt; K407),
AND(NOT(ISBLANK(M407)),
IFERROR(VLOOKUP(M407, Crops!$A$3:$B$616, 2, FALSE),
IFERROR(VLOOKUP(M407, Trees!$A$3:$B$615, 2, FALSE),
IFERROR(VLOOKUP(M407, Animals!$A$3:$B$616, 2, FALSE),
IFERROR(VLOOKUP(M407, Gear!$A$3:$B$614, 2, FALSE),
IFERROR(VLOOKUP(M407, Workshop!$A$3:$B$604, 2, FALSE), 0))))) &lt; N407)), "X", "")</f>
        <v/>
      </c>
    </row>
    <row r="408" spans="2:19" x14ac:dyDescent="0.25">
      <c r="B408">
        <v>0</v>
      </c>
      <c r="C408">
        <f t="shared" si="55"/>
        <v>12</v>
      </c>
      <c r="D408">
        <f>SUMIF(Animals!G$3:G$616, A408, Animals!F$3:F$616)
+SUMIF(Gear!G$3:G$614, A408, Gear!F$3:F$614)
+SUMIF(Gear!H$3:H$614, A408, Gear!F$3:F$614)
+SUMIF(Gear!I$3:I$614, A408, Gear!F$3:F$614)
+SUMIF(Workshop!G$3:G$603, A408, Workshop!I$3:I$603)
+SUMIF(Workshop!J$3:J$603, A408, Workshop!L$3:L$603)
+SUMIF(Workshop!M$3:M$603, A408, Workshop!O$3:O$603)
+SUMIF(Workshop!P$3:P$603, A408, Workshop!R$3:R$603)
+SUMIF(Fish!G$3:G$616, A408, Fish!I$3:I$616)
+SUMIF(Fish!J$3:J$616, A408, Fish!L$3:L$616)</f>
        <v>0</v>
      </c>
      <c r="E408">
        <f t="shared" si="56"/>
        <v>12</v>
      </c>
      <c r="F408">
        <f t="shared" si="57"/>
        <v>12</v>
      </c>
      <c r="I408">
        <f t="shared" si="58"/>
        <v>0</v>
      </c>
      <c r="L408">
        <f t="shared" si="59"/>
        <v>0</v>
      </c>
      <c r="O408">
        <f t="shared" si="60"/>
        <v>0</v>
      </c>
      <c r="R408">
        <f t="shared" si="61"/>
        <v>0</v>
      </c>
      <c r="S408" t="str">
        <f>IF(OR(
AND(NOT(ISBLANK(G408)),
IFERROR(VLOOKUP(G408, Crops!$A$3:$B$616, 2, FALSE),
IFERROR(VLOOKUP(G408, Trees!$A$3:$B$615, 2, FALSE),
IFERROR(VLOOKUP(G408, Animals!$A$3:$B$616, 2, FALSE),
IFERROR(VLOOKUP(G408, Gear!$A$3:$B$614, 2, FALSE),
IFERROR(VLOOKUP(G408, Workshop!$A$3:$B$604, 2, FALSE), 0))))) &lt; H408),
AND(NOT(ISBLANK(J408)),
IFERROR(VLOOKUP(J408, Crops!$A$3:$B$616, 2, FALSE),
IFERROR(VLOOKUP(J408, Trees!$A$3:$B$615, 2, FALSE),
IFERROR(VLOOKUP(J408, Animals!$A$3:$B$616, 2, FALSE),
IFERROR(VLOOKUP(J408, Gear!$A$3:$B$614, 2, FALSE),
IFERROR(VLOOKUP(J408, Workshop!$A$3:$B$604, 2, FALSE), 0))))) &lt; K408),
AND(NOT(ISBLANK(M408)),
IFERROR(VLOOKUP(M408, Crops!$A$3:$B$616, 2, FALSE),
IFERROR(VLOOKUP(M408, Trees!$A$3:$B$615, 2, FALSE),
IFERROR(VLOOKUP(M408, Animals!$A$3:$B$616, 2, FALSE),
IFERROR(VLOOKUP(M408, Gear!$A$3:$B$614, 2, FALSE),
IFERROR(VLOOKUP(M408, Workshop!$A$3:$B$604, 2, FALSE), 0))))) &lt; N408)), "X", "")</f>
        <v/>
      </c>
    </row>
    <row r="409" spans="2:19" x14ac:dyDescent="0.25">
      <c r="B409">
        <v>0</v>
      </c>
      <c r="C409">
        <f t="shared" si="55"/>
        <v>12</v>
      </c>
      <c r="D409">
        <f>SUMIF(Animals!G$3:G$616, A409, Animals!F$3:F$616)
+SUMIF(Gear!G$3:G$614, A409, Gear!F$3:F$614)
+SUMIF(Gear!H$3:H$614, A409, Gear!F$3:F$614)
+SUMIF(Gear!I$3:I$614, A409, Gear!F$3:F$614)
+SUMIF(Workshop!G$3:G$603, A409, Workshop!I$3:I$603)
+SUMIF(Workshop!J$3:J$603, A409, Workshop!L$3:L$603)
+SUMIF(Workshop!M$3:M$603, A409, Workshop!O$3:O$603)
+SUMIF(Workshop!P$3:P$603, A409, Workshop!R$3:R$603)
+SUMIF(Fish!G$3:G$616, A409, Fish!I$3:I$616)
+SUMIF(Fish!J$3:J$616, A409, Fish!L$3:L$616)</f>
        <v>0</v>
      </c>
      <c r="E409">
        <f t="shared" si="56"/>
        <v>12</v>
      </c>
      <c r="F409">
        <f t="shared" si="57"/>
        <v>12</v>
      </c>
      <c r="I409">
        <f t="shared" si="58"/>
        <v>0</v>
      </c>
      <c r="L409">
        <f t="shared" si="59"/>
        <v>0</v>
      </c>
      <c r="O409">
        <f t="shared" si="60"/>
        <v>0</v>
      </c>
      <c r="R409">
        <f t="shared" si="61"/>
        <v>0</v>
      </c>
      <c r="S409" t="str">
        <f>IF(OR(
AND(NOT(ISBLANK(G409)),
IFERROR(VLOOKUP(G409, Crops!$A$3:$B$616, 2, FALSE),
IFERROR(VLOOKUP(G409, Trees!$A$3:$B$615, 2, FALSE),
IFERROR(VLOOKUP(G409, Animals!$A$3:$B$616, 2, FALSE),
IFERROR(VLOOKUP(G409, Gear!$A$3:$B$614, 2, FALSE),
IFERROR(VLOOKUP(G409, Workshop!$A$3:$B$604, 2, FALSE), 0))))) &lt; H409),
AND(NOT(ISBLANK(J409)),
IFERROR(VLOOKUP(J409, Crops!$A$3:$B$616, 2, FALSE),
IFERROR(VLOOKUP(J409, Trees!$A$3:$B$615, 2, FALSE),
IFERROR(VLOOKUP(J409, Animals!$A$3:$B$616, 2, FALSE),
IFERROR(VLOOKUP(J409, Gear!$A$3:$B$614, 2, FALSE),
IFERROR(VLOOKUP(J409, Workshop!$A$3:$B$604, 2, FALSE), 0))))) &lt; K409),
AND(NOT(ISBLANK(M409)),
IFERROR(VLOOKUP(M409, Crops!$A$3:$B$616, 2, FALSE),
IFERROR(VLOOKUP(M409, Trees!$A$3:$B$615, 2, FALSE),
IFERROR(VLOOKUP(M409, Animals!$A$3:$B$616, 2, FALSE),
IFERROR(VLOOKUP(M409, Gear!$A$3:$B$614, 2, FALSE),
IFERROR(VLOOKUP(M409, Workshop!$A$3:$B$604, 2, FALSE), 0))))) &lt; N409)), "X", "")</f>
        <v/>
      </c>
    </row>
    <row r="410" spans="2:19" x14ac:dyDescent="0.25">
      <c r="B410">
        <v>0</v>
      </c>
      <c r="C410">
        <f t="shared" si="55"/>
        <v>12</v>
      </c>
      <c r="D410">
        <f>SUMIF(Animals!G$3:G$616, A410, Animals!F$3:F$616)
+SUMIF(Gear!G$3:G$614, A410, Gear!F$3:F$614)
+SUMIF(Gear!H$3:H$614, A410, Gear!F$3:F$614)
+SUMIF(Gear!I$3:I$614, A410, Gear!F$3:F$614)
+SUMIF(Workshop!G$3:G$603, A410, Workshop!I$3:I$603)
+SUMIF(Workshop!J$3:J$603, A410, Workshop!L$3:L$603)
+SUMIF(Workshop!M$3:M$603, A410, Workshop!O$3:O$603)
+SUMIF(Workshop!P$3:P$603, A410, Workshop!R$3:R$603)
+SUMIF(Fish!G$3:G$616, A410, Fish!I$3:I$616)
+SUMIF(Fish!J$3:J$616, A410, Fish!L$3:L$616)</f>
        <v>0</v>
      </c>
      <c r="E410">
        <f t="shared" si="56"/>
        <v>12</v>
      </c>
      <c r="F410">
        <f t="shared" si="57"/>
        <v>12</v>
      </c>
      <c r="I410">
        <f t="shared" si="58"/>
        <v>0</v>
      </c>
      <c r="L410">
        <f t="shared" si="59"/>
        <v>0</v>
      </c>
      <c r="O410">
        <f t="shared" si="60"/>
        <v>0</v>
      </c>
      <c r="R410">
        <f t="shared" si="61"/>
        <v>0</v>
      </c>
      <c r="S410" t="str">
        <f>IF(OR(
AND(NOT(ISBLANK(G410)),
IFERROR(VLOOKUP(G410, Crops!$A$3:$B$616, 2, FALSE),
IFERROR(VLOOKUP(G410, Trees!$A$3:$B$615, 2, FALSE),
IFERROR(VLOOKUP(G410, Animals!$A$3:$B$616, 2, FALSE),
IFERROR(VLOOKUP(G410, Gear!$A$3:$B$614, 2, FALSE),
IFERROR(VLOOKUP(G410, Workshop!$A$3:$B$604, 2, FALSE), 0))))) &lt; H410),
AND(NOT(ISBLANK(J410)),
IFERROR(VLOOKUP(J410, Crops!$A$3:$B$616, 2, FALSE),
IFERROR(VLOOKUP(J410, Trees!$A$3:$B$615, 2, FALSE),
IFERROR(VLOOKUP(J410, Animals!$A$3:$B$616, 2, FALSE),
IFERROR(VLOOKUP(J410, Gear!$A$3:$B$614, 2, FALSE),
IFERROR(VLOOKUP(J410, Workshop!$A$3:$B$604, 2, FALSE), 0))))) &lt; K410),
AND(NOT(ISBLANK(M410)),
IFERROR(VLOOKUP(M410, Crops!$A$3:$B$616, 2, FALSE),
IFERROR(VLOOKUP(M410, Trees!$A$3:$B$615, 2, FALSE),
IFERROR(VLOOKUP(M410, Animals!$A$3:$B$616, 2, FALSE),
IFERROR(VLOOKUP(M410, Gear!$A$3:$B$614, 2, FALSE),
IFERROR(VLOOKUP(M410, Workshop!$A$3:$B$604, 2, FALSE), 0))))) &lt; N410)), "X", "")</f>
        <v/>
      </c>
    </row>
    <row r="411" spans="2:19" x14ac:dyDescent="0.25">
      <c r="B411">
        <v>0</v>
      </c>
      <c r="C411">
        <f t="shared" si="55"/>
        <v>12</v>
      </c>
      <c r="D411">
        <f>SUMIF(Animals!G$3:G$616, A411, Animals!F$3:F$616)
+SUMIF(Gear!G$3:G$614, A411, Gear!F$3:F$614)
+SUMIF(Gear!H$3:H$614, A411, Gear!F$3:F$614)
+SUMIF(Gear!I$3:I$614, A411, Gear!F$3:F$614)
+SUMIF(Workshop!G$3:G$603, A411, Workshop!I$3:I$603)
+SUMIF(Workshop!J$3:J$603, A411, Workshop!L$3:L$603)
+SUMIF(Workshop!M$3:M$603, A411, Workshop!O$3:O$603)
+SUMIF(Workshop!P$3:P$603, A411, Workshop!R$3:R$603)
+SUMIF(Fish!G$3:G$616, A411, Fish!I$3:I$616)
+SUMIF(Fish!J$3:J$616, A411, Fish!L$3:L$616)</f>
        <v>0</v>
      </c>
      <c r="E411">
        <f t="shared" si="56"/>
        <v>12</v>
      </c>
      <c r="F411">
        <f t="shared" si="57"/>
        <v>12</v>
      </c>
      <c r="I411">
        <f t="shared" si="58"/>
        <v>0</v>
      </c>
      <c r="L411">
        <f t="shared" si="59"/>
        <v>0</v>
      </c>
      <c r="O411">
        <f t="shared" si="60"/>
        <v>0</v>
      </c>
      <c r="R411">
        <f t="shared" si="61"/>
        <v>0</v>
      </c>
      <c r="S411" t="str">
        <f>IF(OR(
AND(NOT(ISBLANK(G411)),
IFERROR(VLOOKUP(G411, Crops!$A$3:$B$616, 2, FALSE),
IFERROR(VLOOKUP(G411, Trees!$A$3:$B$615, 2, FALSE),
IFERROR(VLOOKUP(G411, Animals!$A$3:$B$616, 2, FALSE),
IFERROR(VLOOKUP(G411, Gear!$A$3:$B$614, 2, FALSE),
IFERROR(VLOOKUP(G411, Workshop!$A$3:$B$604, 2, FALSE), 0))))) &lt; H411),
AND(NOT(ISBLANK(J411)),
IFERROR(VLOOKUP(J411, Crops!$A$3:$B$616, 2, FALSE),
IFERROR(VLOOKUP(J411, Trees!$A$3:$B$615, 2, FALSE),
IFERROR(VLOOKUP(J411, Animals!$A$3:$B$616, 2, FALSE),
IFERROR(VLOOKUP(J411, Gear!$A$3:$B$614, 2, FALSE),
IFERROR(VLOOKUP(J411, Workshop!$A$3:$B$604, 2, FALSE), 0))))) &lt; K411),
AND(NOT(ISBLANK(M411)),
IFERROR(VLOOKUP(M411, Crops!$A$3:$B$616, 2, FALSE),
IFERROR(VLOOKUP(M411, Trees!$A$3:$B$615, 2, FALSE),
IFERROR(VLOOKUP(M411, Animals!$A$3:$B$616, 2, FALSE),
IFERROR(VLOOKUP(M411, Gear!$A$3:$B$614, 2, FALSE),
IFERROR(VLOOKUP(M411, Workshop!$A$3:$B$604, 2, FALSE), 0))))) &lt; N411)), "X", "")</f>
        <v/>
      </c>
    </row>
    <row r="412" spans="2:19" x14ac:dyDescent="0.25">
      <c r="B412">
        <v>0</v>
      </c>
      <c r="C412">
        <f t="shared" si="55"/>
        <v>12</v>
      </c>
      <c r="D412">
        <f>SUMIF(Animals!G$3:G$616, A412, Animals!F$3:F$616)
+SUMIF(Gear!G$3:G$614, A412, Gear!F$3:F$614)
+SUMIF(Gear!H$3:H$614, A412, Gear!F$3:F$614)
+SUMIF(Gear!I$3:I$614, A412, Gear!F$3:F$614)
+SUMIF(Workshop!G$3:G$603, A412, Workshop!I$3:I$603)
+SUMIF(Workshop!J$3:J$603, A412, Workshop!L$3:L$603)
+SUMIF(Workshop!M$3:M$603, A412, Workshop!O$3:O$603)
+SUMIF(Workshop!P$3:P$603, A412, Workshop!R$3:R$603)
+SUMIF(Fish!G$3:G$616, A412, Fish!I$3:I$616)
+SUMIF(Fish!J$3:J$616, A412, Fish!L$3:L$616)</f>
        <v>0</v>
      </c>
      <c r="E412">
        <f t="shared" si="56"/>
        <v>12</v>
      </c>
      <c r="F412">
        <f t="shared" si="57"/>
        <v>12</v>
      </c>
      <c r="I412">
        <f t="shared" si="58"/>
        <v>0</v>
      </c>
      <c r="L412">
        <f t="shared" si="59"/>
        <v>0</v>
      </c>
      <c r="O412">
        <f t="shared" si="60"/>
        <v>0</v>
      </c>
      <c r="R412">
        <f t="shared" si="61"/>
        <v>0</v>
      </c>
      <c r="S412" t="str">
        <f>IF(OR(
AND(NOT(ISBLANK(G412)),
IFERROR(VLOOKUP(G412, Crops!$A$3:$B$616, 2, FALSE),
IFERROR(VLOOKUP(G412, Trees!$A$3:$B$615, 2, FALSE),
IFERROR(VLOOKUP(G412, Animals!$A$3:$B$616, 2, FALSE),
IFERROR(VLOOKUP(G412, Gear!$A$3:$B$614, 2, FALSE),
IFERROR(VLOOKUP(G412, Workshop!$A$3:$B$604, 2, FALSE), 0))))) &lt; H412),
AND(NOT(ISBLANK(J412)),
IFERROR(VLOOKUP(J412, Crops!$A$3:$B$616, 2, FALSE),
IFERROR(VLOOKUP(J412, Trees!$A$3:$B$615, 2, FALSE),
IFERROR(VLOOKUP(J412, Animals!$A$3:$B$616, 2, FALSE),
IFERROR(VLOOKUP(J412, Gear!$A$3:$B$614, 2, FALSE),
IFERROR(VLOOKUP(J412, Workshop!$A$3:$B$604, 2, FALSE), 0))))) &lt; K412),
AND(NOT(ISBLANK(M412)),
IFERROR(VLOOKUP(M412, Crops!$A$3:$B$616, 2, FALSE),
IFERROR(VLOOKUP(M412, Trees!$A$3:$B$615, 2, FALSE),
IFERROR(VLOOKUP(M412, Animals!$A$3:$B$616, 2, FALSE),
IFERROR(VLOOKUP(M412, Gear!$A$3:$B$614, 2, FALSE),
IFERROR(VLOOKUP(M412, Workshop!$A$3:$B$604, 2, FALSE), 0))))) &lt; N412)), "X", "")</f>
        <v/>
      </c>
    </row>
    <row r="413" spans="2:19" x14ac:dyDescent="0.25">
      <c r="B413">
        <v>0</v>
      </c>
      <c r="C413">
        <f t="shared" si="55"/>
        <v>12</v>
      </c>
      <c r="D413">
        <f>SUMIF(Animals!G$3:G$616, A413, Animals!F$3:F$616)
+SUMIF(Gear!G$3:G$614, A413, Gear!F$3:F$614)
+SUMIF(Gear!H$3:H$614, A413, Gear!F$3:F$614)
+SUMIF(Gear!I$3:I$614, A413, Gear!F$3:F$614)
+SUMIF(Workshop!G$3:G$603, A413, Workshop!I$3:I$603)
+SUMIF(Workshop!J$3:J$603, A413, Workshop!L$3:L$603)
+SUMIF(Workshop!M$3:M$603, A413, Workshop!O$3:O$603)
+SUMIF(Workshop!P$3:P$603, A413, Workshop!R$3:R$603)
+SUMIF(Fish!G$3:G$616, A413, Fish!I$3:I$616)
+SUMIF(Fish!J$3:J$616, A413, Fish!L$3:L$616)</f>
        <v>0</v>
      </c>
      <c r="E413">
        <f t="shared" si="56"/>
        <v>12</v>
      </c>
      <c r="F413">
        <f t="shared" si="57"/>
        <v>12</v>
      </c>
      <c r="I413">
        <f t="shared" si="58"/>
        <v>0</v>
      </c>
      <c r="L413">
        <f t="shared" si="59"/>
        <v>0</v>
      </c>
      <c r="O413">
        <f t="shared" si="60"/>
        <v>0</v>
      </c>
      <c r="R413">
        <f t="shared" si="61"/>
        <v>0</v>
      </c>
      <c r="S413" t="str">
        <f>IF(OR(
AND(NOT(ISBLANK(G413)),
IFERROR(VLOOKUP(G413, Crops!$A$3:$B$616, 2, FALSE),
IFERROR(VLOOKUP(G413, Trees!$A$3:$B$615, 2, FALSE),
IFERROR(VLOOKUP(G413, Animals!$A$3:$B$616, 2, FALSE),
IFERROR(VLOOKUP(G413, Gear!$A$3:$B$614, 2, FALSE),
IFERROR(VLOOKUP(G413, Workshop!$A$3:$B$604, 2, FALSE), 0))))) &lt; H413),
AND(NOT(ISBLANK(J413)),
IFERROR(VLOOKUP(J413, Crops!$A$3:$B$616, 2, FALSE),
IFERROR(VLOOKUP(J413, Trees!$A$3:$B$615, 2, FALSE),
IFERROR(VLOOKUP(J413, Animals!$A$3:$B$616, 2, FALSE),
IFERROR(VLOOKUP(J413, Gear!$A$3:$B$614, 2, FALSE),
IFERROR(VLOOKUP(J413, Workshop!$A$3:$B$604, 2, FALSE), 0))))) &lt; K413),
AND(NOT(ISBLANK(M413)),
IFERROR(VLOOKUP(M413, Crops!$A$3:$B$616, 2, FALSE),
IFERROR(VLOOKUP(M413, Trees!$A$3:$B$615, 2, FALSE),
IFERROR(VLOOKUP(M413, Animals!$A$3:$B$616, 2, FALSE),
IFERROR(VLOOKUP(M413, Gear!$A$3:$B$614, 2, FALSE),
IFERROR(VLOOKUP(M413, Workshop!$A$3:$B$604, 2, FALSE), 0))))) &lt; N413)), "X", "")</f>
        <v/>
      </c>
    </row>
    <row r="414" spans="2:19" x14ac:dyDescent="0.25">
      <c r="B414">
        <v>0</v>
      </c>
      <c r="C414">
        <f t="shared" si="55"/>
        <v>12</v>
      </c>
      <c r="D414">
        <f>SUMIF(Animals!G$3:G$616, A414, Animals!F$3:F$616)
+SUMIF(Gear!G$3:G$614, A414, Gear!F$3:F$614)
+SUMIF(Gear!H$3:H$614, A414, Gear!F$3:F$614)
+SUMIF(Gear!I$3:I$614, A414, Gear!F$3:F$614)
+SUMIF(Workshop!G$3:G$603, A414, Workshop!I$3:I$603)
+SUMIF(Workshop!J$3:J$603, A414, Workshop!L$3:L$603)
+SUMIF(Workshop!M$3:M$603, A414, Workshop!O$3:O$603)
+SUMIF(Workshop!P$3:P$603, A414, Workshop!R$3:R$603)
+SUMIF(Fish!G$3:G$616, A414, Fish!I$3:I$616)
+SUMIF(Fish!J$3:J$616, A414, Fish!L$3:L$616)</f>
        <v>0</v>
      </c>
      <c r="E414">
        <f t="shared" si="56"/>
        <v>12</v>
      </c>
      <c r="F414">
        <f t="shared" si="57"/>
        <v>12</v>
      </c>
      <c r="I414">
        <f t="shared" si="58"/>
        <v>0</v>
      </c>
      <c r="L414">
        <f t="shared" si="59"/>
        <v>0</v>
      </c>
      <c r="O414">
        <f t="shared" si="60"/>
        <v>0</v>
      </c>
      <c r="R414">
        <f t="shared" si="61"/>
        <v>0</v>
      </c>
      <c r="S414" t="str">
        <f>IF(OR(
AND(NOT(ISBLANK(G414)),
IFERROR(VLOOKUP(G414, Crops!$A$3:$B$616, 2, FALSE),
IFERROR(VLOOKUP(G414, Trees!$A$3:$B$615, 2, FALSE),
IFERROR(VLOOKUP(G414, Animals!$A$3:$B$616, 2, FALSE),
IFERROR(VLOOKUP(G414, Gear!$A$3:$B$614, 2, FALSE),
IFERROR(VLOOKUP(G414, Workshop!$A$3:$B$604, 2, FALSE), 0))))) &lt; H414),
AND(NOT(ISBLANK(J414)),
IFERROR(VLOOKUP(J414, Crops!$A$3:$B$616, 2, FALSE),
IFERROR(VLOOKUP(J414, Trees!$A$3:$B$615, 2, FALSE),
IFERROR(VLOOKUP(J414, Animals!$A$3:$B$616, 2, FALSE),
IFERROR(VLOOKUP(J414, Gear!$A$3:$B$614, 2, FALSE),
IFERROR(VLOOKUP(J414, Workshop!$A$3:$B$604, 2, FALSE), 0))))) &lt; K414),
AND(NOT(ISBLANK(M414)),
IFERROR(VLOOKUP(M414, Crops!$A$3:$B$616, 2, FALSE),
IFERROR(VLOOKUP(M414, Trees!$A$3:$B$615, 2, FALSE),
IFERROR(VLOOKUP(M414, Animals!$A$3:$B$616, 2, FALSE),
IFERROR(VLOOKUP(M414, Gear!$A$3:$B$614, 2, FALSE),
IFERROR(VLOOKUP(M414, Workshop!$A$3:$B$604, 2, FALSE), 0))))) &lt; N414)), "X", "")</f>
        <v/>
      </c>
    </row>
    <row r="415" spans="2:19" x14ac:dyDescent="0.25">
      <c r="B415">
        <v>0</v>
      </c>
      <c r="C415">
        <f t="shared" si="55"/>
        <v>12</v>
      </c>
      <c r="D415">
        <f>SUMIF(Animals!G$3:G$616, A415, Animals!F$3:F$616)
+SUMIF(Gear!G$3:G$614, A415, Gear!F$3:F$614)
+SUMIF(Gear!H$3:H$614, A415, Gear!F$3:F$614)
+SUMIF(Gear!I$3:I$614, A415, Gear!F$3:F$614)
+SUMIF(Workshop!G$3:G$603, A415, Workshop!I$3:I$603)
+SUMIF(Workshop!J$3:J$603, A415, Workshop!L$3:L$603)
+SUMIF(Workshop!M$3:M$603, A415, Workshop!O$3:O$603)
+SUMIF(Workshop!P$3:P$603, A415, Workshop!R$3:R$603)
+SUMIF(Fish!G$3:G$616, A415, Fish!I$3:I$616)
+SUMIF(Fish!J$3:J$616, A415, Fish!L$3:L$616)</f>
        <v>0</v>
      </c>
      <c r="E415">
        <f t="shared" si="56"/>
        <v>12</v>
      </c>
      <c r="F415">
        <f t="shared" si="57"/>
        <v>12</v>
      </c>
      <c r="I415">
        <f t="shared" si="58"/>
        <v>0</v>
      </c>
      <c r="L415">
        <f t="shared" si="59"/>
        <v>0</v>
      </c>
      <c r="O415">
        <f t="shared" si="60"/>
        <v>0</v>
      </c>
      <c r="R415">
        <f t="shared" si="61"/>
        <v>0</v>
      </c>
      <c r="S415" t="str">
        <f>IF(OR(
AND(NOT(ISBLANK(G415)),
IFERROR(VLOOKUP(G415, Crops!$A$3:$B$616, 2, FALSE),
IFERROR(VLOOKUP(G415, Trees!$A$3:$B$615, 2, FALSE),
IFERROR(VLOOKUP(G415, Animals!$A$3:$B$616, 2, FALSE),
IFERROR(VLOOKUP(G415, Gear!$A$3:$B$614, 2, FALSE),
IFERROR(VLOOKUP(G415, Workshop!$A$3:$B$604, 2, FALSE), 0))))) &lt; H415),
AND(NOT(ISBLANK(J415)),
IFERROR(VLOOKUP(J415, Crops!$A$3:$B$616, 2, FALSE),
IFERROR(VLOOKUP(J415, Trees!$A$3:$B$615, 2, FALSE),
IFERROR(VLOOKUP(J415, Animals!$A$3:$B$616, 2, FALSE),
IFERROR(VLOOKUP(J415, Gear!$A$3:$B$614, 2, FALSE),
IFERROR(VLOOKUP(J415, Workshop!$A$3:$B$604, 2, FALSE), 0))))) &lt; K415),
AND(NOT(ISBLANK(M415)),
IFERROR(VLOOKUP(M415, Crops!$A$3:$B$616, 2, FALSE),
IFERROR(VLOOKUP(M415, Trees!$A$3:$B$615, 2, FALSE),
IFERROR(VLOOKUP(M415, Animals!$A$3:$B$616, 2, FALSE),
IFERROR(VLOOKUP(M415, Gear!$A$3:$B$614, 2, FALSE),
IFERROR(VLOOKUP(M415, Workshop!$A$3:$B$604, 2, FALSE), 0))))) &lt; N415)), "X", "")</f>
        <v/>
      </c>
    </row>
    <row r="416" spans="2:19" x14ac:dyDescent="0.25">
      <c r="B416">
        <v>0</v>
      </c>
      <c r="C416">
        <f t="shared" si="55"/>
        <v>12</v>
      </c>
      <c r="D416">
        <f>SUMIF(Animals!G$3:G$616, A416, Animals!F$3:F$616)
+SUMIF(Gear!G$3:G$614, A416, Gear!F$3:F$614)
+SUMIF(Gear!H$3:H$614, A416, Gear!F$3:F$614)
+SUMIF(Gear!I$3:I$614, A416, Gear!F$3:F$614)
+SUMIF(Workshop!G$3:G$603, A416, Workshop!I$3:I$603)
+SUMIF(Workshop!J$3:J$603, A416, Workshop!L$3:L$603)
+SUMIF(Workshop!M$3:M$603, A416, Workshop!O$3:O$603)
+SUMIF(Workshop!P$3:P$603, A416, Workshop!R$3:R$603)
+SUMIF(Fish!G$3:G$616, A416, Fish!I$3:I$616)
+SUMIF(Fish!J$3:J$616, A416, Fish!L$3:L$616)</f>
        <v>0</v>
      </c>
      <c r="E416">
        <f t="shared" si="56"/>
        <v>12</v>
      </c>
      <c r="F416">
        <f t="shared" si="57"/>
        <v>12</v>
      </c>
      <c r="I416">
        <f t="shared" si="58"/>
        <v>0</v>
      </c>
      <c r="L416">
        <f t="shared" si="59"/>
        <v>0</v>
      </c>
      <c r="O416">
        <f t="shared" si="60"/>
        <v>0</v>
      </c>
      <c r="R416">
        <f t="shared" si="61"/>
        <v>0</v>
      </c>
      <c r="S416" t="str">
        <f>IF(OR(
AND(NOT(ISBLANK(G416)),
IFERROR(VLOOKUP(G416, Crops!$A$3:$B$616, 2, FALSE),
IFERROR(VLOOKUP(G416, Trees!$A$3:$B$615, 2, FALSE),
IFERROR(VLOOKUP(G416, Animals!$A$3:$B$616, 2, FALSE),
IFERROR(VLOOKUP(G416, Gear!$A$3:$B$614, 2, FALSE),
IFERROR(VLOOKUP(G416, Workshop!$A$3:$B$604, 2, FALSE), 0))))) &lt; H416),
AND(NOT(ISBLANK(J416)),
IFERROR(VLOOKUP(J416, Crops!$A$3:$B$616, 2, FALSE),
IFERROR(VLOOKUP(J416, Trees!$A$3:$B$615, 2, FALSE),
IFERROR(VLOOKUP(J416, Animals!$A$3:$B$616, 2, FALSE),
IFERROR(VLOOKUP(J416, Gear!$A$3:$B$614, 2, FALSE),
IFERROR(VLOOKUP(J416, Workshop!$A$3:$B$604, 2, FALSE), 0))))) &lt; K416),
AND(NOT(ISBLANK(M416)),
IFERROR(VLOOKUP(M416, Crops!$A$3:$B$616, 2, FALSE),
IFERROR(VLOOKUP(M416, Trees!$A$3:$B$615, 2, FALSE),
IFERROR(VLOOKUP(M416, Animals!$A$3:$B$616, 2, FALSE),
IFERROR(VLOOKUP(M416, Gear!$A$3:$B$614, 2, FALSE),
IFERROR(VLOOKUP(M416, Workshop!$A$3:$B$604, 2, FALSE), 0))))) &lt; N416)), "X", "")</f>
        <v/>
      </c>
    </row>
    <row r="417" spans="2:19" x14ac:dyDescent="0.25">
      <c r="B417">
        <v>0</v>
      </c>
      <c r="C417">
        <f t="shared" si="55"/>
        <v>12</v>
      </c>
      <c r="D417">
        <f>SUMIF(Animals!G$3:G$616, A417, Animals!F$3:F$616)
+SUMIF(Gear!G$3:G$614, A417, Gear!F$3:F$614)
+SUMIF(Gear!H$3:H$614, A417, Gear!F$3:F$614)
+SUMIF(Gear!I$3:I$614, A417, Gear!F$3:F$614)
+SUMIF(Workshop!G$3:G$603, A417, Workshop!I$3:I$603)
+SUMIF(Workshop!J$3:J$603, A417, Workshop!L$3:L$603)
+SUMIF(Workshop!M$3:M$603, A417, Workshop!O$3:O$603)
+SUMIF(Workshop!P$3:P$603, A417, Workshop!R$3:R$603)
+SUMIF(Fish!G$3:G$616, A417, Fish!I$3:I$616)
+SUMIF(Fish!J$3:J$616, A417, Fish!L$3:L$616)</f>
        <v>0</v>
      </c>
      <c r="E417">
        <f t="shared" si="56"/>
        <v>12</v>
      </c>
      <c r="F417">
        <f t="shared" si="57"/>
        <v>12</v>
      </c>
      <c r="I417">
        <f t="shared" si="58"/>
        <v>0</v>
      </c>
      <c r="L417">
        <f t="shared" si="59"/>
        <v>0</v>
      </c>
      <c r="O417">
        <f t="shared" si="60"/>
        <v>0</v>
      </c>
      <c r="R417">
        <f t="shared" si="61"/>
        <v>0</v>
      </c>
      <c r="S417" t="str">
        <f>IF(OR(
AND(NOT(ISBLANK(G417)),
IFERROR(VLOOKUP(G417, Crops!$A$3:$B$616, 2, FALSE),
IFERROR(VLOOKUP(G417, Trees!$A$3:$B$615, 2, FALSE),
IFERROR(VLOOKUP(G417, Animals!$A$3:$B$616, 2, FALSE),
IFERROR(VLOOKUP(G417, Gear!$A$3:$B$614, 2, FALSE),
IFERROR(VLOOKUP(G417, Workshop!$A$3:$B$604, 2, FALSE), 0))))) &lt; H417),
AND(NOT(ISBLANK(J417)),
IFERROR(VLOOKUP(J417, Crops!$A$3:$B$616, 2, FALSE),
IFERROR(VLOOKUP(J417, Trees!$A$3:$B$615, 2, FALSE),
IFERROR(VLOOKUP(J417, Animals!$A$3:$B$616, 2, FALSE),
IFERROR(VLOOKUP(J417, Gear!$A$3:$B$614, 2, FALSE),
IFERROR(VLOOKUP(J417, Workshop!$A$3:$B$604, 2, FALSE), 0))))) &lt; K417),
AND(NOT(ISBLANK(M417)),
IFERROR(VLOOKUP(M417, Crops!$A$3:$B$616, 2, FALSE),
IFERROR(VLOOKUP(M417, Trees!$A$3:$B$615, 2, FALSE),
IFERROR(VLOOKUP(M417, Animals!$A$3:$B$616, 2, FALSE),
IFERROR(VLOOKUP(M417, Gear!$A$3:$B$614, 2, FALSE),
IFERROR(VLOOKUP(M417, Workshop!$A$3:$B$604, 2, FALSE), 0))))) &lt; N417)), "X", "")</f>
        <v/>
      </c>
    </row>
    <row r="418" spans="2:19" x14ac:dyDescent="0.25">
      <c r="B418">
        <v>0</v>
      </c>
      <c r="C418">
        <f t="shared" si="55"/>
        <v>12</v>
      </c>
      <c r="D418">
        <f>SUMIF(Animals!G$3:G$616, A418, Animals!F$3:F$616)
+SUMIF(Gear!G$3:G$614, A418, Gear!F$3:F$614)
+SUMIF(Gear!H$3:H$614, A418, Gear!F$3:F$614)
+SUMIF(Gear!I$3:I$614, A418, Gear!F$3:F$614)
+SUMIF(Workshop!G$3:G$603, A418, Workshop!I$3:I$603)
+SUMIF(Workshop!J$3:J$603, A418, Workshop!L$3:L$603)
+SUMIF(Workshop!M$3:M$603, A418, Workshop!O$3:O$603)
+SUMIF(Workshop!P$3:P$603, A418, Workshop!R$3:R$603)
+SUMIF(Fish!G$3:G$616, A418, Fish!I$3:I$616)
+SUMIF(Fish!J$3:J$616, A418, Fish!L$3:L$616)</f>
        <v>0</v>
      </c>
      <c r="E418">
        <f t="shared" si="56"/>
        <v>12</v>
      </c>
      <c r="F418">
        <f t="shared" si="57"/>
        <v>12</v>
      </c>
      <c r="I418">
        <f t="shared" si="58"/>
        <v>0</v>
      </c>
      <c r="L418">
        <f t="shared" si="59"/>
        <v>0</v>
      </c>
      <c r="O418">
        <f t="shared" si="60"/>
        <v>0</v>
      </c>
      <c r="R418">
        <f t="shared" si="61"/>
        <v>0</v>
      </c>
      <c r="S418" t="str">
        <f>IF(OR(
AND(NOT(ISBLANK(G418)),
IFERROR(VLOOKUP(G418, Crops!$A$3:$B$616, 2, FALSE),
IFERROR(VLOOKUP(G418, Trees!$A$3:$B$615, 2, FALSE),
IFERROR(VLOOKUP(G418, Animals!$A$3:$B$616, 2, FALSE),
IFERROR(VLOOKUP(G418, Gear!$A$3:$B$614, 2, FALSE),
IFERROR(VLOOKUP(G418, Workshop!$A$3:$B$604, 2, FALSE), 0))))) &lt; H418),
AND(NOT(ISBLANK(J418)),
IFERROR(VLOOKUP(J418, Crops!$A$3:$B$616, 2, FALSE),
IFERROR(VLOOKUP(J418, Trees!$A$3:$B$615, 2, FALSE),
IFERROR(VLOOKUP(J418, Animals!$A$3:$B$616, 2, FALSE),
IFERROR(VLOOKUP(J418, Gear!$A$3:$B$614, 2, FALSE),
IFERROR(VLOOKUP(J418, Workshop!$A$3:$B$604, 2, FALSE), 0))))) &lt; K418),
AND(NOT(ISBLANK(M418)),
IFERROR(VLOOKUP(M418, Crops!$A$3:$B$616, 2, FALSE),
IFERROR(VLOOKUP(M418, Trees!$A$3:$B$615, 2, FALSE),
IFERROR(VLOOKUP(M418, Animals!$A$3:$B$616, 2, FALSE),
IFERROR(VLOOKUP(M418, Gear!$A$3:$B$614, 2, FALSE),
IFERROR(VLOOKUP(M418, Workshop!$A$3:$B$604, 2, FALSE), 0))))) &lt; N418)), "X", "")</f>
        <v/>
      </c>
    </row>
    <row r="419" spans="2:19" x14ac:dyDescent="0.25">
      <c r="B419">
        <v>0</v>
      </c>
      <c r="C419">
        <f t="shared" si="55"/>
        <v>12</v>
      </c>
      <c r="D419">
        <f>SUMIF(Animals!G$3:G$616, A419, Animals!F$3:F$616)
+SUMIF(Gear!G$3:G$614, A419, Gear!F$3:F$614)
+SUMIF(Gear!H$3:H$614, A419, Gear!F$3:F$614)
+SUMIF(Gear!I$3:I$614, A419, Gear!F$3:F$614)
+SUMIF(Workshop!G$3:G$603, A419, Workshop!I$3:I$603)
+SUMIF(Workshop!J$3:J$603, A419, Workshop!L$3:L$603)
+SUMIF(Workshop!M$3:M$603, A419, Workshop!O$3:O$603)
+SUMIF(Workshop!P$3:P$603, A419, Workshop!R$3:R$603)
+SUMIF(Fish!G$3:G$616, A419, Fish!I$3:I$616)
+SUMIF(Fish!J$3:J$616, A419, Fish!L$3:L$616)</f>
        <v>0</v>
      </c>
      <c r="E419">
        <f t="shared" si="56"/>
        <v>12</v>
      </c>
      <c r="F419">
        <f t="shared" si="57"/>
        <v>12</v>
      </c>
      <c r="I419">
        <f t="shared" si="58"/>
        <v>0</v>
      </c>
      <c r="L419">
        <f t="shared" si="59"/>
        <v>0</v>
      </c>
      <c r="O419">
        <f t="shared" si="60"/>
        <v>0</v>
      </c>
      <c r="R419">
        <f t="shared" si="61"/>
        <v>0</v>
      </c>
      <c r="S419" t="str">
        <f>IF(OR(
AND(NOT(ISBLANK(G419)),
IFERROR(VLOOKUP(G419, Crops!$A$3:$B$616, 2, FALSE),
IFERROR(VLOOKUP(G419, Trees!$A$3:$B$615, 2, FALSE),
IFERROR(VLOOKUP(G419, Animals!$A$3:$B$616, 2, FALSE),
IFERROR(VLOOKUP(G419, Gear!$A$3:$B$614, 2, FALSE),
IFERROR(VLOOKUP(G419, Workshop!$A$3:$B$604, 2, FALSE), 0))))) &lt; H419),
AND(NOT(ISBLANK(J419)),
IFERROR(VLOOKUP(J419, Crops!$A$3:$B$616, 2, FALSE),
IFERROR(VLOOKUP(J419, Trees!$A$3:$B$615, 2, FALSE),
IFERROR(VLOOKUP(J419, Animals!$A$3:$B$616, 2, FALSE),
IFERROR(VLOOKUP(J419, Gear!$A$3:$B$614, 2, FALSE),
IFERROR(VLOOKUP(J419, Workshop!$A$3:$B$604, 2, FALSE), 0))))) &lt; K419),
AND(NOT(ISBLANK(M419)),
IFERROR(VLOOKUP(M419, Crops!$A$3:$B$616, 2, FALSE),
IFERROR(VLOOKUP(M419, Trees!$A$3:$B$615, 2, FALSE),
IFERROR(VLOOKUP(M419, Animals!$A$3:$B$616, 2, FALSE),
IFERROR(VLOOKUP(M419, Gear!$A$3:$B$614, 2, FALSE),
IFERROR(VLOOKUP(M419, Workshop!$A$3:$B$604, 2, FALSE), 0))))) &lt; N419)), "X", "")</f>
        <v/>
      </c>
    </row>
    <row r="420" spans="2:19" x14ac:dyDescent="0.25">
      <c r="B420">
        <v>0</v>
      </c>
      <c r="C420">
        <f t="shared" si="55"/>
        <v>12</v>
      </c>
      <c r="D420">
        <f>SUMIF(Animals!G$3:G$616, A420, Animals!F$3:F$616)
+SUMIF(Gear!G$3:G$614, A420, Gear!F$3:F$614)
+SUMIF(Gear!H$3:H$614, A420, Gear!F$3:F$614)
+SUMIF(Gear!I$3:I$614, A420, Gear!F$3:F$614)
+SUMIF(Workshop!G$3:G$603, A420, Workshop!I$3:I$603)
+SUMIF(Workshop!J$3:J$603, A420, Workshop!L$3:L$603)
+SUMIF(Workshop!M$3:M$603, A420, Workshop!O$3:O$603)
+SUMIF(Workshop!P$3:P$603, A420, Workshop!R$3:R$603)
+SUMIF(Fish!G$3:G$616, A420, Fish!I$3:I$616)
+SUMIF(Fish!J$3:J$616, A420, Fish!L$3:L$616)</f>
        <v>0</v>
      </c>
      <c r="E420">
        <f t="shared" si="56"/>
        <v>12</v>
      </c>
      <c r="F420">
        <f t="shared" si="57"/>
        <v>12</v>
      </c>
      <c r="I420">
        <f t="shared" si="58"/>
        <v>0</v>
      </c>
      <c r="L420">
        <f t="shared" si="59"/>
        <v>0</v>
      </c>
      <c r="O420">
        <f t="shared" si="60"/>
        <v>0</v>
      </c>
      <c r="R420">
        <f t="shared" si="61"/>
        <v>0</v>
      </c>
      <c r="S420" t="str">
        <f>IF(OR(
AND(NOT(ISBLANK(G420)),
IFERROR(VLOOKUP(G420, Crops!$A$3:$B$616, 2, FALSE),
IFERROR(VLOOKUP(G420, Trees!$A$3:$B$615, 2, FALSE),
IFERROR(VLOOKUP(G420, Animals!$A$3:$B$616, 2, FALSE),
IFERROR(VLOOKUP(G420, Gear!$A$3:$B$614, 2, FALSE),
IFERROR(VLOOKUP(G420, Workshop!$A$3:$B$604, 2, FALSE), 0))))) &lt; H420),
AND(NOT(ISBLANK(J420)),
IFERROR(VLOOKUP(J420, Crops!$A$3:$B$616, 2, FALSE),
IFERROR(VLOOKUP(J420, Trees!$A$3:$B$615, 2, FALSE),
IFERROR(VLOOKUP(J420, Animals!$A$3:$B$616, 2, FALSE),
IFERROR(VLOOKUP(J420, Gear!$A$3:$B$614, 2, FALSE),
IFERROR(VLOOKUP(J420, Workshop!$A$3:$B$604, 2, FALSE), 0))))) &lt; K420),
AND(NOT(ISBLANK(M420)),
IFERROR(VLOOKUP(M420, Crops!$A$3:$B$616, 2, FALSE),
IFERROR(VLOOKUP(M420, Trees!$A$3:$B$615, 2, FALSE),
IFERROR(VLOOKUP(M420, Animals!$A$3:$B$616, 2, FALSE),
IFERROR(VLOOKUP(M420, Gear!$A$3:$B$614, 2, FALSE),
IFERROR(VLOOKUP(M420, Workshop!$A$3:$B$604, 2, FALSE), 0))))) &lt; N420)), "X", "")</f>
        <v/>
      </c>
    </row>
    <row r="421" spans="2:19" x14ac:dyDescent="0.25">
      <c r="B421">
        <v>0</v>
      </c>
      <c r="C421">
        <f t="shared" si="55"/>
        <v>12</v>
      </c>
      <c r="D421">
        <f>SUMIF(Animals!G$3:G$616, A421, Animals!F$3:F$616)
+SUMIF(Gear!G$3:G$614, A421, Gear!F$3:F$614)
+SUMIF(Gear!H$3:H$614, A421, Gear!F$3:F$614)
+SUMIF(Gear!I$3:I$614, A421, Gear!F$3:F$614)
+SUMIF(Workshop!G$3:G$603, A421, Workshop!I$3:I$603)
+SUMIF(Workshop!J$3:J$603, A421, Workshop!L$3:L$603)
+SUMIF(Workshop!M$3:M$603, A421, Workshop!O$3:O$603)
+SUMIF(Workshop!P$3:P$603, A421, Workshop!R$3:R$603)
+SUMIF(Fish!G$3:G$616, A421, Fish!I$3:I$616)
+SUMIF(Fish!J$3:J$616, A421, Fish!L$3:L$616)</f>
        <v>0</v>
      </c>
      <c r="E421">
        <f t="shared" si="56"/>
        <v>12</v>
      </c>
      <c r="F421">
        <f t="shared" si="57"/>
        <v>12</v>
      </c>
      <c r="I421">
        <f t="shared" si="58"/>
        <v>0</v>
      </c>
      <c r="L421">
        <f t="shared" si="59"/>
        <v>0</v>
      </c>
      <c r="O421">
        <f t="shared" si="60"/>
        <v>0</v>
      </c>
      <c r="R421">
        <f t="shared" si="61"/>
        <v>0</v>
      </c>
      <c r="S421" t="str">
        <f>IF(OR(
AND(NOT(ISBLANK(G421)),
IFERROR(VLOOKUP(G421, Crops!$A$3:$B$616, 2, FALSE),
IFERROR(VLOOKUP(G421, Trees!$A$3:$B$615, 2, FALSE),
IFERROR(VLOOKUP(G421, Animals!$A$3:$B$616, 2, FALSE),
IFERROR(VLOOKUP(G421, Gear!$A$3:$B$614, 2, FALSE),
IFERROR(VLOOKUP(G421, Workshop!$A$3:$B$604, 2, FALSE), 0))))) &lt; H421),
AND(NOT(ISBLANK(J421)),
IFERROR(VLOOKUP(J421, Crops!$A$3:$B$616, 2, FALSE),
IFERROR(VLOOKUP(J421, Trees!$A$3:$B$615, 2, FALSE),
IFERROR(VLOOKUP(J421, Animals!$A$3:$B$616, 2, FALSE),
IFERROR(VLOOKUP(J421, Gear!$A$3:$B$614, 2, FALSE),
IFERROR(VLOOKUP(J421, Workshop!$A$3:$B$604, 2, FALSE), 0))))) &lt; K421),
AND(NOT(ISBLANK(M421)),
IFERROR(VLOOKUP(M421, Crops!$A$3:$B$616, 2, FALSE),
IFERROR(VLOOKUP(M421, Trees!$A$3:$B$615, 2, FALSE),
IFERROR(VLOOKUP(M421, Animals!$A$3:$B$616, 2, FALSE),
IFERROR(VLOOKUP(M421, Gear!$A$3:$B$614, 2, FALSE),
IFERROR(VLOOKUP(M421, Workshop!$A$3:$B$604, 2, FALSE), 0))))) &lt; N421)), "X", "")</f>
        <v/>
      </c>
    </row>
    <row r="422" spans="2:19" x14ac:dyDescent="0.25">
      <c r="B422">
        <v>0</v>
      </c>
      <c r="C422">
        <f t="shared" si="55"/>
        <v>12</v>
      </c>
      <c r="D422">
        <f>SUMIF(Animals!G$3:G$616, A422, Animals!F$3:F$616)
+SUMIF(Gear!G$3:G$614, A422, Gear!F$3:F$614)
+SUMIF(Gear!H$3:H$614, A422, Gear!F$3:F$614)
+SUMIF(Gear!I$3:I$614, A422, Gear!F$3:F$614)
+SUMIF(Workshop!G$3:G$603, A422, Workshop!I$3:I$603)
+SUMIF(Workshop!J$3:J$603, A422, Workshop!L$3:L$603)
+SUMIF(Workshop!M$3:M$603, A422, Workshop!O$3:O$603)
+SUMIF(Workshop!P$3:P$603, A422, Workshop!R$3:R$603)
+SUMIF(Fish!G$3:G$616, A422, Fish!I$3:I$616)
+SUMIF(Fish!J$3:J$616, A422, Fish!L$3:L$616)</f>
        <v>0</v>
      </c>
      <c r="E422">
        <f t="shared" si="56"/>
        <v>12</v>
      </c>
      <c r="F422">
        <f t="shared" si="57"/>
        <v>12</v>
      </c>
      <c r="I422">
        <f t="shared" si="58"/>
        <v>0</v>
      </c>
      <c r="L422">
        <f t="shared" si="59"/>
        <v>0</v>
      </c>
      <c r="O422">
        <f t="shared" si="60"/>
        <v>0</v>
      </c>
      <c r="R422">
        <f t="shared" si="61"/>
        <v>0</v>
      </c>
      <c r="S422" t="str">
        <f>IF(OR(
AND(NOT(ISBLANK(G422)),
IFERROR(VLOOKUP(G422, Crops!$A$3:$B$616, 2, FALSE),
IFERROR(VLOOKUP(G422, Trees!$A$3:$B$615, 2, FALSE),
IFERROR(VLOOKUP(G422, Animals!$A$3:$B$616, 2, FALSE),
IFERROR(VLOOKUP(G422, Gear!$A$3:$B$614, 2, FALSE),
IFERROR(VLOOKUP(G422, Workshop!$A$3:$B$604, 2, FALSE), 0))))) &lt; H422),
AND(NOT(ISBLANK(J422)),
IFERROR(VLOOKUP(J422, Crops!$A$3:$B$616, 2, FALSE),
IFERROR(VLOOKUP(J422, Trees!$A$3:$B$615, 2, FALSE),
IFERROR(VLOOKUP(J422, Animals!$A$3:$B$616, 2, FALSE),
IFERROR(VLOOKUP(J422, Gear!$A$3:$B$614, 2, FALSE),
IFERROR(VLOOKUP(J422, Workshop!$A$3:$B$604, 2, FALSE), 0))))) &lt; K422),
AND(NOT(ISBLANK(M422)),
IFERROR(VLOOKUP(M422, Crops!$A$3:$B$616, 2, FALSE),
IFERROR(VLOOKUP(M422, Trees!$A$3:$B$615, 2, FALSE),
IFERROR(VLOOKUP(M422, Animals!$A$3:$B$616, 2, FALSE),
IFERROR(VLOOKUP(M422, Gear!$A$3:$B$614, 2, FALSE),
IFERROR(VLOOKUP(M422, Workshop!$A$3:$B$604, 2, FALSE), 0))))) &lt; N422)), "X", "")</f>
        <v/>
      </c>
    </row>
    <row r="423" spans="2:19" x14ac:dyDescent="0.25">
      <c r="B423">
        <v>0</v>
      </c>
      <c r="C423">
        <f t="shared" si="55"/>
        <v>12</v>
      </c>
      <c r="D423">
        <f>SUMIF(Animals!G$3:G$616, A423, Animals!F$3:F$616)
+SUMIF(Gear!G$3:G$614, A423, Gear!F$3:F$614)
+SUMIF(Gear!H$3:H$614, A423, Gear!F$3:F$614)
+SUMIF(Gear!I$3:I$614, A423, Gear!F$3:F$614)
+SUMIF(Workshop!G$3:G$603, A423, Workshop!I$3:I$603)
+SUMIF(Workshop!J$3:J$603, A423, Workshop!L$3:L$603)
+SUMIF(Workshop!M$3:M$603, A423, Workshop!O$3:O$603)
+SUMIF(Workshop!P$3:P$603, A423, Workshop!R$3:R$603)
+SUMIF(Fish!G$3:G$616, A423, Fish!I$3:I$616)
+SUMIF(Fish!J$3:J$616, A423, Fish!L$3:L$616)</f>
        <v>0</v>
      </c>
      <c r="E423">
        <f t="shared" si="56"/>
        <v>12</v>
      </c>
      <c r="F423">
        <f t="shared" si="57"/>
        <v>12</v>
      </c>
      <c r="I423">
        <f t="shared" si="58"/>
        <v>0</v>
      </c>
      <c r="L423">
        <f t="shared" si="59"/>
        <v>0</v>
      </c>
      <c r="O423">
        <f t="shared" si="60"/>
        <v>0</v>
      </c>
      <c r="R423">
        <f t="shared" si="61"/>
        <v>0</v>
      </c>
      <c r="S423" t="str">
        <f>IF(OR(
AND(NOT(ISBLANK(G423)),
IFERROR(VLOOKUP(G423, Crops!$A$3:$B$616, 2, FALSE),
IFERROR(VLOOKUP(G423, Trees!$A$3:$B$615, 2, FALSE),
IFERROR(VLOOKUP(G423, Animals!$A$3:$B$616, 2, FALSE),
IFERROR(VLOOKUP(G423, Gear!$A$3:$B$614, 2, FALSE),
IFERROR(VLOOKUP(G423, Workshop!$A$3:$B$604, 2, FALSE), 0))))) &lt; H423),
AND(NOT(ISBLANK(J423)),
IFERROR(VLOOKUP(J423, Crops!$A$3:$B$616, 2, FALSE),
IFERROR(VLOOKUP(J423, Trees!$A$3:$B$615, 2, FALSE),
IFERROR(VLOOKUP(J423, Animals!$A$3:$B$616, 2, FALSE),
IFERROR(VLOOKUP(J423, Gear!$A$3:$B$614, 2, FALSE),
IFERROR(VLOOKUP(J423, Workshop!$A$3:$B$604, 2, FALSE), 0))))) &lt; K423),
AND(NOT(ISBLANK(M423)),
IFERROR(VLOOKUP(M423, Crops!$A$3:$B$616, 2, FALSE),
IFERROR(VLOOKUP(M423, Trees!$A$3:$B$615, 2, FALSE),
IFERROR(VLOOKUP(M423, Animals!$A$3:$B$616, 2, FALSE),
IFERROR(VLOOKUP(M423, Gear!$A$3:$B$614, 2, FALSE),
IFERROR(VLOOKUP(M423, Workshop!$A$3:$B$604, 2, FALSE), 0))))) &lt; N423)), "X", "")</f>
        <v/>
      </c>
    </row>
    <row r="424" spans="2:19" x14ac:dyDescent="0.25">
      <c r="B424">
        <v>0</v>
      </c>
      <c r="C424">
        <f t="shared" si="55"/>
        <v>12</v>
      </c>
      <c r="D424">
        <f>SUMIF(Animals!G$3:G$616, A424, Animals!F$3:F$616)
+SUMIF(Gear!G$3:G$614, A424, Gear!F$3:F$614)
+SUMIF(Gear!H$3:H$614, A424, Gear!F$3:F$614)
+SUMIF(Gear!I$3:I$614, A424, Gear!F$3:F$614)
+SUMIF(Workshop!G$3:G$603, A424, Workshop!I$3:I$603)
+SUMIF(Workshop!J$3:J$603, A424, Workshop!L$3:L$603)
+SUMIF(Workshop!M$3:M$603, A424, Workshop!O$3:O$603)
+SUMIF(Workshop!P$3:P$603, A424, Workshop!R$3:R$603)
+SUMIF(Fish!G$3:G$616, A424, Fish!I$3:I$616)
+SUMIF(Fish!J$3:J$616, A424, Fish!L$3:L$616)</f>
        <v>0</v>
      </c>
      <c r="E424">
        <f t="shared" si="56"/>
        <v>12</v>
      </c>
      <c r="F424">
        <f t="shared" si="57"/>
        <v>12</v>
      </c>
      <c r="I424">
        <f t="shared" si="58"/>
        <v>0</v>
      </c>
      <c r="L424">
        <f t="shared" si="59"/>
        <v>0</v>
      </c>
      <c r="O424">
        <f t="shared" si="60"/>
        <v>0</v>
      </c>
      <c r="R424">
        <f t="shared" si="61"/>
        <v>0</v>
      </c>
      <c r="S424" t="str">
        <f>IF(OR(
AND(NOT(ISBLANK(G424)),
IFERROR(VLOOKUP(G424, Crops!$A$3:$B$616, 2, FALSE),
IFERROR(VLOOKUP(G424, Trees!$A$3:$B$615, 2, FALSE),
IFERROR(VLOOKUP(G424, Animals!$A$3:$B$616, 2, FALSE),
IFERROR(VLOOKUP(G424, Gear!$A$3:$B$614, 2, FALSE),
IFERROR(VLOOKUP(G424, Workshop!$A$3:$B$604, 2, FALSE), 0))))) &lt; H424),
AND(NOT(ISBLANK(J424)),
IFERROR(VLOOKUP(J424, Crops!$A$3:$B$616, 2, FALSE),
IFERROR(VLOOKUP(J424, Trees!$A$3:$B$615, 2, FALSE),
IFERROR(VLOOKUP(J424, Animals!$A$3:$B$616, 2, FALSE),
IFERROR(VLOOKUP(J424, Gear!$A$3:$B$614, 2, FALSE),
IFERROR(VLOOKUP(J424, Workshop!$A$3:$B$604, 2, FALSE), 0))))) &lt; K424),
AND(NOT(ISBLANK(M424)),
IFERROR(VLOOKUP(M424, Crops!$A$3:$B$616, 2, FALSE),
IFERROR(VLOOKUP(M424, Trees!$A$3:$B$615, 2, FALSE),
IFERROR(VLOOKUP(M424, Animals!$A$3:$B$616, 2, FALSE),
IFERROR(VLOOKUP(M424, Gear!$A$3:$B$614, 2, FALSE),
IFERROR(VLOOKUP(M424, Workshop!$A$3:$B$604, 2, FALSE), 0))))) &lt; N424)), "X", "")</f>
        <v/>
      </c>
    </row>
    <row r="425" spans="2:19" x14ac:dyDescent="0.25">
      <c r="B425">
        <v>0</v>
      </c>
      <c r="C425">
        <f t="shared" si="55"/>
        <v>12</v>
      </c>
      <c r="D425">
        <f>SUMIF(Animals!G$3:G$616, A425, Animals!F$3:F$616)
+SUMIF(Gear!G$3:G$614, A425, Gear!F$3:F$614)
+SUMIF(Gear!H$3:H$614, A425, Gear!F$3:F$614)
+SUMIF(Gear!I$3:I$614, A425, Gear!F$3:F$614)
+SUMIF(Workshop!G$3:G$603, A425, Workshop!I$3:I$603)
+SUMIF(Workshop!J$3:J$603, A425, Workshop!L$3:L$603)
+SUMIF(Workshop!M$3:M$603, A425, Workshop!O$3:O$603)
+SUMIF(Workshop!P$3:P$603, A425, Workshop!R$3:R$603)
+SUMIF(Fish!G$3:G$616, A425, Fish!I$3:I$616)
+SUMIF(Fish!J$3:J$616, A425, Fish!L$3:L$616)</f>
        <v>0</v>
      </c>
      <c r="E425">
        <f t="shared" si="56"/>
        <v>12</v>
      </c>
      <c r="F425">
        <f t="shared" si="57"/>
        <v>12</v>
      </c>
      <c r="I425">
        <f t="shared" si="58"/>
        <v>0</v>
      </c>
      <c r="L425">
        <f t="shared" si="59"/>
        <v>0</v>
      </c>
      <c r="O425">
        <f t="shared" si="60"/>
        <v>0</v>
      </c>
      <c r="R425">
        <f t="shared" si="61"/>
        <v>0</v>
      </c>
      <c r="S425" t="str">
        <f>IF(OR(
AND(NOT(ISBLANK(G425)),
IFERROR(VLOOKUP(G425, Crops!$A$3:$B$616, 2, FALSE),
IFERROR(VLOOKUP(G425, Trees!$A$3:$B$615, 2, FALSE),
IFERROR(VLOOKUP(G425, Animals!$A$3:$B$616, 2, FALSE),
IFERROR(VLOOKUP(G425, Gear!$A$3:$B$614, 2, FALSE),
IFERROR(VLOOKUP(G425, Workshop!$A$3:$B$604, 2, FALSE), 0))))) &lt; H425),
AND(NOT(ISBLANK(J425)),
IFERROR(VLOOKUP(J425, Crops!$A$3:$B$616, 2, FALSE),
IFERROR(VLOOKUP(J425, Trees!$A$3:$B$615, 2, FALSE),
IFERROR(VLOOKUP(J425, Animals!$A$3:$B$616, 2, FALSE),
IFERROR(VLOOKUP(J425, Gear!$A$3:$B$614, 2, FALSE),
IFERROR(VLOOKUP(J425, Workshop!$A$3:$B$604, 2, FALSE), 0))))) &lt; K425),
AND(NOT(ISBLANK(M425)),
IFERROR(VLOOKUP(M425, Crops!$A$3:$B$616, 2, FALSE),
IFERROR(VLOOKUP(M425, Trees!$A$3:$B$615, 2, FALSE),
IFERROR(VLOOKUP(M425, Animals!$A$3:$B$616, 2, FALSE),
IFERROR(VLOOKUP(M425, Gear!$A$3:$B$614, 2, FALSE),
IFERROR(VLOOKUP(M425, Workshop!$A$3:$B$604, 2, FALSE), 0))))) &lt; N425)), "X", "")</f>
        <v/>
      </c>
    </row>
    <row r="426" spans="2:19" x14ac:dyDescent="0.25">
      <c r="B426">
        <v>0</v>
      </c>
      <c r="C426">
        <f t="shared" si="55"/>
        <v>12</v>
      </c>
      <c r="D426">
        <f>SUMIF(Animals!G$3:G$616, A426, Animals!F$3:F$616)
+SUMIF(Gear!G$3:G$614, A426, Gear!F$3:F$614)
+SUMIF(Gear!H$3:H$614, A426, Gear!F$3:F$614)
+SUMIF(Gear!I$3:I$614, A426, Gear!F$3:F$614)
+SUMIF(Workshop!G$3:G$603, A426, Workshop!I$3:I$603)
+SUMIF(Workshop!J$3:J$603, A426, Workshop!L$3:L$603)
+SUMIF(Workshop!M$3:M$603, A426, Workshop!O$3:O$603)
+SUMIF(Workshop!P$3:P$603, A426, Workshop!R$3:R$603)
+SUMIF(Fish!G$3:G$616, A426, Fish!I$3:I$616)
+SUMIF(Fish!J$3:J$616, A426, Fish!L$3:L$616)</f>
        <v>0</v>
      </c>
      <c r="E426">
        <f t="shared" si="56"/>
        <v>12</v>
      </c>
      <c r="F426">
        <f t="shared" si="57"/>
        <v>12</v>
      </c>
      <c r="I426">
        <f t="shared" si="58"/>
        <v>0</v>
      </c>
      <c r="L426">
        <f t="shared" si="59"/>
        <v>0</v>
      </c>
      <c r="O426">
        <f t="shared" si="60"/>
        <v>0</v>
      </c>
      <c r="R426">
        <f t="shared" si="61"/>
        <v>0</v>
      </c>
      <c r="S426" t="str">
        <f>IF(OR(
AND(NOT(ISBLANK(G426)),
IFERROR(VLOOKUP(G426, Crops!$A$3:$B$616, 2, FALSE),
IFERROR(VLOOKUP(G426, Trees!$A$3:$B$615, 2, FALSE),
IFERROR(VLOOKUP(G426, Animals!$A$3:$B$616, 2, FALSE),
IFERROR(VLOOKUP(G426, Gear!$A$3:$B$614, 2, FALSE),
IFERROR(VLOOKUP(G426, Workshop!$A$3:$B$604, 2, FALSE), 0))))) &lt; H426),
AND(NOT(ISBLANK(J426)),
IFERROR(VLOOKUP(J426, Crops!$A$3:$B$616, 2, FALSE),
IFERROR(VLOOKUP(J426, Trees!$A$3:$B$615, 2, FALSE),
IFERROR(VLOOKUP(J426, Animals!$A$3:$B$616, 2, FALSE),
IFERROR(VLOOKUP(J426, Gear!$A$3:$B$614, 2, FALSE),
IFERROR(VLOOKUP(J426, Workshop!$A$3:$B$604, 2, FALSE), 0))))) &lt; K426),
AND(NOT(ISBLANK(M426)),
IFERROR(VLOOKUP(M426, Crops!$A$3:$B$616, 2, FALSE),
IFERROR(VLOOKUP(M426, Trees!$A$3:$B$615, 2, FALSE),
IFERROR(VLOOKUP(M426, Animals!$A$3:$B$616, 2, FALSE),
IFERROR(VLOOKUP(M426, Gear!$A$3:$B$614, 2, FALSE),
IFERROR(VLOOKUP(M426, Workshop!$A$3:$B$604, 2, FALSE), 0))))) &lt; N426)), "X", "")</f>
        <v/>
      </c>
    </row>
    <row r="427" spans="2:19" x14ac:dyDescent="0.25">
      <c r="B427">
        <v>0</v>
      </c>
      <c r="C427">
        <f t="shared" si="55"/>
        <v>12</v>
      </c>
      <c r="D427">
        <f>SUMIF(Animals!G$3:G$616, A427, Animals!F$3:F$616)
+SUMIF(Gear!G$3:G$614, A427, Gear!F$3:F$614)
+SUMIF(Gear!H$3:H$614, A427, Gear!F$3:F$614)
+SUMIF(Gear!I$3:I$614, A427, Gear!F$3:F$614)
+SUMIF(Workshop!G$3:G$603, A427, Workshop!I$3:I$603)
+SUMIF(Workshop!J$3:J$603, A427, Workshop!L$3:L$603)
+SUMIF(Workshop!M$3:M$603, A427, Workshop!O$3:O$603)
+SUMIF(Workshop!P$3:P$603, A427, Workshop!R$3:R$603)
+SUMIF(Fish!G$3:G$616, A427, Fish!I$3:I$616)
+SUMIF(Fish!J$3:J$616, A427, Fish!L$3:L$616)</f>
        <v>0</v>
      </c>
      <c r="E427">
        <f t="shared" si="56"/>
        <v>12</v>
      </c>
      <c r="F427">
        <f t="shared" si="57"/>
        <v>12</v>
      </c>
      <c r="I427">
        <f t="shared" si="58"/>
        <v>0</v>
      </c>
      <c r="L427">
        <f t="shared" si="59"/>
        <v>0</v>
      </c>
      <c r="O427">
        <f t="shared" si="60"/>
        <v>0</v>
      </c>
      <c r="R427">
        <f t="shared" si="61"/>
        <v>0</v>
      </c>
      <c r="S427" t="str">
        <f>IF(OR(
AND(NOT(ISBLANK(G427)),
IFERROR(VLOOKUP(G427, Crops!$A$3:$B$616, 2, FALSE),
IFERROR(VLOOKUP(G427, Trees!$A$3:$B$615, 2, FALSE),
IFERROR(VLOOKUP(G427, Animals!$A$3:$B$616, 2, FALSE),
IFERROR(VLOOKUP(G427, Gear!$A$3:$B$614, 2, FALSE),
IFERROR(VLOOKUP(G427, Workshop!$A$3:$B$604, 2, FALSE), 0))))) &lt; H427),
AND(NOT(ISBLANK(J427)),
IFERROR(VLOOKUP(J427, Crops!$A$3:$B$616, 2, FALSE),
IFERROR(VLOOKUP(J427, Trees!$A$3:$B$615, 2, FALSE),
IFERROR(VLOOKUP(J427, Animals!$A$3:$B$616, 2, FALSE),
IFERROR(VLOOKUP(J427, Gear!$A$3:$B$614, 2, FALSE),
IFERROR(VLOOKUP(J427, Workshop!$A$3:$B$604, 2, FALSE), 0))))) &lt; K427),
AND(NOT(ISBLANK(M427)),
IFERROR(VLOOKUP(M427, Crops!$A$3:$B$616, 2, FALSE),
IFERROR(VLOOKUP(M427, Trees!$A$3:$B$615, 2, FALSE),
IFERROR(VLOOKUP(M427, Animals!$A$3:$B$616, 2, FALSE),
IFERROR(VLOOKUP(M427, Gear!$A$3:$B$614, 2, FALSE),
IFERROR(VLOOKUP(M427, Workshop!$A$3:$B$604, 2, FALSE), 0))))) &lt; N427)), "X", "")</f>
        <v/>
      </c>
    </row>
    <row r="428" spans="2:19" x14ac:dyDescent="0.25">
      <c r="B428">
        <v>0</v>
      </c>
      <c r="C428">
        <f t="shared" si="55"/>
        <v>12</v>
      </c>
      <c r="D428">
        <f>SUMIF(Animals!G$3:G$616, A428, Animals!F$3:F$616)
+SUMIF(Gear!G$3:G$614, A428, Gear!F$3:F$614)
+SUMIF(Gear!H$3:H$614, A428, Gear!F$3:F$614)
+SUMIF(Gear!I$3:I$614, A428, Gear!F$3:F$614)
+SUMIF(Workshop!G$3:G$603, A428, Workshop!I$3:I$603)
+SUMIF(Workshop!J$3:J$603, A428, Workshop!L$3:L$603)
+SUMIF(Workshop!M$3:M$603, A428, Workshop!O$3:O$603)
+SUMIF(Workshop!P$3:P$603, A428, Workshop!R$3:R$603)
+SUMIF(Fish!G$3:G$616, A428, Fish!I$3:I$616)
+SUMIF(Fish!J$3:J$616, A428, Fish!L$3:L$616)</f>
        <v>0</v>
      </c>
      <c r="E428">
        <f t="shared" si="56"/>
        <v>12</v>
      </c>
      <c r="F428">
        <f t="shared" si="57"/>
        <v>12</v>
      </c>
      <c r="I428">
        <f t="shared" si="58"/>
        <v>0</v>
      </c>
      <c r="L428">
        <f t="shared" si="59"/>
        <v>0</v>
      </c>
      <c r="O428">
        <f t="shared" si="60"/>
        <v>0</v>
      </c>
      <c r="R428">
        <f t="shared" si="61"/>
        <v>0</v>
      </c>
      <c r="S428" t="str">
        <f>IF(OR(
AND(NOT(ISBLANK(G428)),
IFERROR(VLOOKUP(G428, Crops!$A$3:$B$616, 2, FALSE),
IFERROR(VLOOKUP(G428, Trees!$A$3:$B$615, 2, FALSE),
IFERROR(VLOOKUP(G428, Animals!$A$3:$B$616, 2, FALSE),
IFERROR(VLOOKUP(G428, Gear!$A$3:$B$614, 2, FALSE),
IFERROR(VLOOKUP(G428, Workshop!$A$3:$B$604, 2, FALSE), 0))))) &lt; H428),
AND(NOT(ISBLANK(J428)),
IFERROR(VLOOKUP(J428, Crops!$A$3:$B$616, 2, FALSE),
IFERROR(VLOOKUP(J428, Trees!$A$3:$B$615, 2, FALSE),
IFERROR(VLOOKUP(J428, Animals!$A$3:$B$616, 2, FALSE),
IFERROR(VLOOKUP(J428, Gear!$A$3:$B$614, 2, FALSE),
IFERROR(VLOOKUP(J428, Workshop!$A$3:$B$604, 2, FALSE), 0))))) &lt; K428),
AND(NOT(ISBLANK(M428)),
IFERROR(VLOOKUP(M428, Crops!$A$3:$B$616, 2, FALSE),
IFERROR(VLOOKUP(M428, Trees!$A$3:$B$615, 2, FALSE),
IFERROR(VLOOKUP(M428, Animals!$A$3:$B$616, 2, FALSE),
IFERROR(VLOOKUP(M428, Gear!$A$3:$B$614, 2, FALSE),
IFERROR(VLOOKUP(M428, Workshop!$A$3:$B$604, 2, FALSE), 0))))) &lt; N428)), "X", "")</f>
        <v/>
      </c>
    </row>
    <row r="429" spans="2:19" x14ac:dyDescent="0.25">
      <c r="B429">
        <v>0</v>
      </c>
      <c r="C429">
        <f t="shared" si="55"/>
        <v>12</v>
      </c>
      <c r="D429">
        <f>SUMIF(Animals!G$3:G$616, A429, Animals!F$3:F$616)
+SUMIF(Gear!G$3:G$614, A429, Gear!F$3:F$614)
+SUMIF(Gear!H$3:H$614, A429, Gear!F$3:F$614)
+SUMIF(Gear!I$3:I$614, A429, Gear!F$3:F$614)
+SUMIF(Workshop!G$3:G$603, A429, Workshop!I$3:I$603)
+SUMIF(Workshop!J$3:J$603, A429, Workshop!L$3:L$603)
+SUMIF(Workshop!M$3:M$603, A429, Workshop!O$3:O$603)
+SUMIF(Workshop!P$3:P$603, A429, Workshop!R$3:R$603)
+SUMIF(Fish!G$3:G$616, A429, Fish!I$3:I$616)
+SUMIF(Fish!J$3:J$616, A429, Fish!L$3:L$616)</f>
        <v>0</v>
      </c>
      <c r="E429">
        <f t="shared" si="56"/>
        <v>12</v>
      </c>
      <c r="F429">
        <f t="shared" si="57"/>
        <v>12</v>
      </c>
      <c r="I429">
        <f t="shared" si="58"/>
        <v>0</v>
      </c>
      <c r="L429">
        <f t="shared" si="59"/>
        <v>0</v>
      </c>
      <c r="O429">
        <f t="shared" si="60"/>
        <v>0</v>
      </c>
      <c r="R429">
        <f t="shared" si="61"/>
        <v>0</v>
      </c>
      <c r="S429" t="str">
        <f>IF(OR(
AND(NOT(ISBLANK(G429)),
IFERROR(VLOOKUP(G429, Crops!$A$3:$B$616, 2, FALSE),
IFERROR(VLOOKUP(G429, Trees!$A$3:$B$615, 2, FALSE),
IFERROR(VLOOKUP(G429, Animals!$A$3:$B$616, 2, FALSE),
IFERROR(VLOOKUP(G429, Gear!$A$3:$B$614, 2, FALSE),
IFERROR(VLOOKUP(G429, Workshop!$A$3:$B$604, 2, FALSE), 0))))) &lt; H429),
AND(NOT(ISBLANK(J429)),
IFERROR(VLOOKUP(J429, Crops!$A$3:$B$616, 2, FALSE),
IFERROR(VLOOKUP(J429, Trees!$A$3:$B$615, 2, FALSE),
IFERROR(VLOOKUP(J429, Animals!$A$3:$B$616, 2, FALSE),
IFERROR(VLOOKUP(J429, Gear!$A$3:$B$614, 2, FALSE),
IFERROR(VLOOKUP(J429, Workshop!$A$3:$B$604, 2, FALSE), 0))))) &lt; K429),
AND(NOT(ISBLANK(M429)),
IFERROR(VLOOKUP(M429, Crops!$A$3:$B$616, 2, FALSE),
IFERROR(VLOOKUP(M429, Trees!$A$3:$B$615, 2, FALSE),
IFERROR(VLOOKUP(M429, Animals!$A$3:$B$616, 2, FALSE),
IFERROR(VLOOKUP(M429, Gear!$A$3:$B$614, 2, FALSE),
IFERROR(VLOOKUP(M429, Workshop!$A$3:$B$604, 2, FALSE), 0))))) &lt; N429)), "X", "")</f>
        <v/>
      </c>
    </row>
    <row r="430" spans="2:19" x14ac:dyDescent="0.25">
      <c r="B430">
        <v>0</v>
      </c>
      <c r="C430">
        <f t="shared" si="55"/>
        <v>12</v>
      </c>
      <c r="D430">
        <f>SUMIF(Animals!G$3:G$616, A430, Animals!F$3:F$616)
+SUMIF(Gear!G$3:G$614, A430, Gear!F$3:F$614)
+SUMIF(Gear!H$3:H$614, A430, Gear!F$3:F$614)
+SUMIF(Gear!I$3:I$614, A430, Gear!F$3:F$614)
+SUMIF(Workshop!G$3:G$603, A430, Workshop!I$3:I$603)
+SUMIF(Workshop!J$3:J$603, A430, Workshop!L$3:L$603)
+SUMIF(Workshop!M$3:M$603, A430, Workshop!O$3:O$603)
+SUMIF(Workshop!P$3:P$603, A430, Workshop!R$3:R$603)
+SUMIF(Fish!G$3:G$616, A430, Fish!I$3:I$616)
+SUMIF(Fish!J$3:J$616, A430, Fish!L$3:L$616)</f>
        <v>0</v>
      </c>
      <c r="E430">
        <f t="shared" si="56"/>
        <v>12</v>
      </c>
      <c r="F430">
        <f t="shared" si="57"/>
        <v>12</v>
      </c>
      <c r="I430">
        <f t="shared" si="58"/>
        <v>0</v>
      </c>
      <c r="L430">
        <f t="shared" si="59"/>
        <v>0</v>
      </c>
      <c r="O430">
        <f t="shared" si="60"/>
        <v>0</v>
      </c>
      <c r="R430">
        <f t="shared" si="61"/>
        <v>0</v>
      </c>
      <c r="S430" t="str">
        <f>IF(OR(
AND(NOT(ISBLANK(G430)),
IFERROR(VLOOKUP(G430, Crops!$A$3:$B$616, 2, FALSE),
IFERROR(VLOOKUP(G430, Trees!$A$3:$B$615, 2, FALSE),
IFERROR(VLOOKUP(G430, Animals!$A$3:$B$616, 2, FALSE),
IFERROR(VLOOKUP(G430, Gear!$A$3:$B$614, 2, FALSE),
IFERROR(VLOOKUP(G430, Workshop!$A$3:$B$604, 2, FALSE), 0))))) &lt; H430),
AND(NOT(ISBLANK(J430)),
IFERROR(VLOOKUP(J430, Crops!$A$3:$B$616, 2, FALSE),
IFERROR(VLOOKUP(J430, Trees!$A$3:$B$615, 2, FALSE),
IFERROR(VLOOKUP(J430, Animals!$A$3:$B$616, 2, FALSE),
IFERROR(VLOOKUP(J430, Gear!$A$3:$B$614, 2, FALSE),
IFERROR(VLOOKUP(J430, Workshop!$A$3:$B$604, 2, FALSE), 0))))) &lt; K430),
AND(NOT(ISBLANK(M430)),
IFERROR(VLOOKUP(M430, Crops!$A$3:$B$616, 2, FALSE),
IFERROR(VLOOKUP(M430, Trees!$A$3:$B$615, 2, FALSE),
IFERROR(VLOOKUP(M430, Animals!$A$3:$B$616, 2, FALSE),
IFERROR(VLOOKUP(M430, Gear!$A$3:$B$614, 2, FALSE),
IFERROR(VLOOKUP(M430, Workshop!$A$3:$B$604, 2, FALSE), 0))))) &lt; N430)), "X", "")</f>
        <v/>
      </c>
    </row>
    <row r="431" spans="2:19" x14ac:dyDescent="0.25">
      <c r="B431">
        <v>0</v>
      </c>
      <c r="C431">
        <f t="shared" si="55"/>
        <v>12</v>
      </c>
      <c r="D431">
        <f>SUMIF(Animals!G$3:G$616, A431, Animals!F$3:F$616)
+SUMIF(Gear!G$3:G$614, A431, Gear!F$3:F$614)
+SUMIF(Gear!H$3:H$614, A431, Gear!F$3:F$614)
+SUMIF(Gear!I$3:I$614, A431, Gear!F$3:F$614)
+SUMIF(Workshop!G$3:G$603, A431, Workshop!I$3:I$603)
+SUMIF(Workshop!J$3:J$603, A431, Workshop!L$3:L$603)
+SUMIF(Workshop!M$3:M$603, A431, Workshop!O$3:O$603)
+SUMIF(Workshop!P$3:P$603, A431, Workshop!R$3:R$603)
+SUMIF(Fish!G$3:G$616, A431, Fish!I$3:I$616)
+SUMIF(Fish!J$3:J$616, A431, Fish!L$3:L$616)</f>
        <v>0</v>
      </c>
      <c r="E431">
        <f t="shared" si="56"/>
        <v>12</v>
      </c>
      <c r="F431">
        <f t="shared" si="57"/>
        <v>12</v>
      </c>
      <c r="I431">
        <f t="shared" si="58"/>
        <v>0</v>
      </c>
      <c r="L431">
        <f t="shared" si="59"/>
        <v>0</v>
      </c>
      <c r="O431">
        <f t="shared" si="60"/>
        <v>0</v>
      </c>
      <c r="R431">
        <f t="shared" si="61"/>
        <v>0</v>
      </c>
      <c r="S431" t="str">
        <f>IF(OR(
AND(NOT(ISBLANK(G431)),
IFERROR(VLOOKUP(G431, Crops!$A$3:$B$616, 2, FALSE),
IFERROR(VLOOKUP(G431, Trees!$A$3:$B$615, 2, FALSE),
IFERROR(VLOOKUP(G431, Animals!$A$3:$B$616, 2, FALSE),
IFERROR(VLOOKUP(G431, Gear!$A$3:$B$614, 2, FALSE),
IFERROR(VLOOKUP(G431, Workshop!$A$3:$B$604, 2, FALSE), 0))))) &lt; H431),
AND(NOT(ISBLANK(J431)),
IFERROR(VLOOKUP(J431, Crops!$A$3:$B$616, 2, FALSE),
IFERROR(VLOOKUP(J431, Trees!$A$3:$B$615, 2, FALSE),
IFERROR(VLOOKUP(J431, Animals!$A$3:$B$616, 2, FALSE),
IFERROR(VLOOKUP(J431, Gear!$A$3:$B$614, 2, FALSE),
IFERROR(VLOOKUP(J431, Workshop!$A$3:$B$604, 2, FALSE), 0))))) &lt; K431),
AND(NOT(ISBLANK(M431)),
IFERROR(VLOOKUP(M431, Crops!$A$3:$B$616, 2, FALSE),
IFERROR(VLOOKUP(M431, Trees!$A$3:$B$615, 2, FALSE),
IFERROR(VLOOKUP(M431, Animals!$A$3:$B$616, 2, FALSE),
IFERROR(VLOOKUP(M431, Gear!$A$3:$B$614, 2, FALSE),
IFERROR(VLOOKUP(M431, Workshop!$A$3:$B$604, 2, FALSE), 0))))) &lt; N431)), "X", "")</f>
        <v/>
      </c>
    </row>
    <row r="432" spans="2:19" x14ac:dyDescent="0.25">
      <c r="B432">
        <v>0</v>
      </c>
      <c r="C432">
        <f t="shared" si="55"/>
        <v>12</v>
      </c>
      <c r="D432">
        <f>SUMIF(Animals!G$3:G$616, A432, Animals!F$3:F$616)
+SUMIF(Gear!G$3:G$614, A432, Gear!F$3:F$614)
+SUMIF(Gear!H$3:H$614, A432, Gear!F$3:F$614)
+SUMIF(Gear!I$3:I$614, A432, Gear!F$3:F$614)
+SUMIF(Workshop!G$3:G$603, A432, Workshop!I$3:I$603)
+SUMIF(Workshop!J$3:J$603, A432, Workshop!L$3:L$603)
+SUMIF(Workshop!M$3:M$603, A432, Workshop!O$3:O$603)
+SUMIF(Workshop!P$3:P$603, A432, Workshop!R$3:R$603)
+SUMIF(Fish!G$3:G$616, A432, Fish!I$3:I$616)
+SUMIF(Fish!J$3:J$616, A432, Fish!L$3:L$616)</f>
        <v>0</v>
      </c>
      <c r="E432">
        <f t="shared" si="56"/>
        <v>12</v>
      </c>
      <c r="F432">
        <f t="shared" si="57"/>
        <v>12</v>
      </c>
      <c r="I432">
        <f t="shared" si="58"/>
        <v>0</v>
      </c>
      <c r="L432">
        <f t="shared" si="59"/>
        <v>0</v>
      </c>
      <c r="O432">
        <f t="shared" si="60"/>
        <v>0</v>
      </c>
      <c r="R432">
        <f t="shared" si="61"/>
        <v>0</v>
      </c>
      <c r="S432" t="str">
        <f>IF(OR(
AND(NOT(ISBLANK(G432)),
IFERROR(VLOOKUP(G432, Crops!$A$3:$B$616, 2, FALSE),
IFERROR(VLOOKUP(G432, Trees!$A$3:$B$615, 2, FALSE),
IFERROR(VLOOKUP(G432, Animals!$A$3:$B$616, 2, FALSE),
IFERROR(VLOOKUP(G432, Gear!$A$3:$B$614, 2, FALSE),
IFERROR(VLOOKUP(G432, Workshop!$A$3:$B$604, 2, FALSE), 0))))) &lt; H432),
AND(NOT(ISBLANK(J432)),
IFERROR(VLOOKUP(J432, Crops!$A$3:$B$616, 2, FALSE),
IFERROR(VLOOKUP(J432, Trees!$A$3:$B$615, 2, FALSE),
IFERROR(VLOOKUP(J432, Animals!$A$3:$B$616, 2, FALSE),
IFERROR(VLOOKUP(J432, Gear!$A$3:$B$614, 2, FALSE),
IFERROR(VLOOKUP(J432, Workshop!$A$3:$B$604, 2, FALSE), 0))))) &lt; K432),
AND(NOT(ISBLANK(M432)),
IFERROR(VLOOKUP(M432, Crops!$A$3:$B$616, 2, FALSE),
IFERROR(VLOOKUP(M432, Trees!$A$3:$B$615, 2, FALSE),
IFERROR(VLOOKUP(M432, Animals!$A$3:$B$616, 2, FALSE),
IFERROR(VLOOKUP(M432, Gear!$A$3:$B$614, 2, FALSE),
IFERROR(VLOOKUP(M432, Workshop!$A$3:$B$604, 2, FALSE), 0))))) &lt; N432)), "X", "")</f>
        <v/>
      </c>
    </row>
    <row r="433" spans="2:19" x14ac:dyDescent="0.25">
      <c r="B433">
        <v>0</v>
      </c>
      <c r="C433">
        <f t="shared" si="55"/>
        <v>12</v>
      </c>
      <c r="D433">
        <f>SUMIF(Animals!G$3:G$616, A433, Animals!F$3:F$616)
+SUMIF(Gear!G$3:G$614, A433, Gear!F$3:F$614)
+SUMIF(Gear!H$3:H$614, A433, Gear!F$3:F$614)
+SUMIF(Gear!I$3:I$614, A433, Gear!F$3:F$614)
+SUMIF(Workshop!G$3:G$603, A433, Workshop!I$3:I$603)
+SUMIF(Workshop!J$3:J$603, A433, Workshop!L$3:L$603)
+SUMIF(Workshop!M$3:M$603, A433, Workshop!O$3:O$603)
+SUMIF(Workshop!P$3:P$603, A433, Workshop!R$3:R$603)
+SUMIF(Fish!G$3:G$616, A433, Fish!I$3:I$616)
+SUMIF(Fish!J$3:J$616, A433, Fish!L$3:L$616)</f>
        <v>0</v>
      </c>
      <c r="E433">
        <f t="shared" si="56"/>
        <v>12</v>
      </c>
      <c r="F433">
        <f t="shared" si="57"/>
        <v>12</v>
      </c>
      <c r="I433">
        <f t="shared" si="58"/>
        <v>0</v>
      </c>
      <c r="L433">
        <f t="shared" si="59"/>
        <v>0</v>
      </c>
      <c r="O433">
        <f t="shared" si="60"/>
        <v>0</v>
      </c>
      <c r="R433">
        <f t="shared" si="61"/>
        <v>0</v>
      </c>
      <c r="S433" t="str">
        <f>IF(OR(
AND(NOT(ISBLANK(G433)),
IFERROR(VLOOKUP(G433, Crops!$A$3:$B$616, 2, FALSE),
IFERROR(VLOOKUP(G433, Trees!$A$3:$B$615, 2, FALSE),
IFERROR(VLOOKUP(G433, Animals!$A$3:$B$616, 2, FALSE),
IFERROR(VLOOKUP(G433, Gear!$A$3:$B$614, 2, FALSE),
IFERROR(VLOOKUP(G433, Workshop!$A$3:$B$604, 2, FALSE), 0))))) &lt; H433),
AND(NOT(ISBLANK(J433)),
IFERROR(VLOOKUP(J433, Crops!$A$3:$B$616, 2, FALSE),
IFERROR(VLOOKUP(J433, Trees!$A$3:$B$615, 2, FALSE),
IFERROR(VLOOKUP(J433, Animals!$A$3:$B$616, 2, FALSE),
IFERROR(VLOOKUP(J433, Gear!$A$3:$B$614, 2, FALSE),
IFERROR(VLOOKUP(J433, Workshop!$A$3:$B$604, 2, FALSE), 0))))) &lt; K433),
AND(NOT(ISBLANK(M433)),
IFERROR(VLOOKUP(M433, Crops!$A$3:$B$616, 2, FALSE),
IFERROR(VLOOKUP(M433, Trees!$A$3:$B$615, 2, FALSE),
IFERROR(VLOOKUP(M433, Animals!$A$3:$B$616, 2, FALSE),
IFERROR(VLOOKUP(M433, Gear!$A$3:$B$614, 2, FALSE),
IFERROR(VLOOKUP(M433, Workshop!$A$3:$B$604, 2, FALSE), 0))))) &lt; N433)), "X", "")</f>
        <v/>
      </c>
    </row>
    <row r="434" spans="2:19" x14ac:dyDescent="0.25">
      <c r="B434">
        <v>0</v>
      </c>
      <c r="C434">
        <f t="shared" si="55"/>
        <v>12</v>
      </c>
      <c r="D434">
        <f>SUMIF(Animals!G$3:G$616, A434, Animals!F$3:F$616)
+SUMIF(Gear!G$3:G$614, A434, Gear!F$3:F$614)
+SUMIF(Gear!H$3:H$614, A434, Gear!F$3:F$614)
+SUMIF(Gear!I$3:I$614, A434, Gear!F$3:F$614)
+SUMIF(Workshop!G$3:G$603, A434, Workshop!I$3:I$603)
+SUMIF(Workshop!J$3:J$603, A434, Workshop!L$3:L$603)
+SUMIF(Workshop!M$3:M$603, A434, Workshop!O$3:O$603)
+SUMIF(Workshop!P$3:P$603, A434, Workshop!R$3:R$603)
+SUMIF(Fish!G$3:G$616, A434, Fish!I$3:I$616)
+SUMIF(Fish!J$3:J$616, A434, Fish!L$3:L$616)</f>
        <v>0</v>
      </c>
      <c r="E434">
        <f t="shared" si="56"/>
        <v>12</v>
      </c>
      <c r="F434">
        <f t="shared" si="57"/>
        <v>12</v>
      </c>
      <c r="I434">
        <f t="shared" si="58"/>
        <v>0</v>
      </c>
      <c r="L434">
        <f t="shared" si="59"/>
        <v>0</v>
      </c>
      <c r="O434">
        <f t="shared" si="60"/>
        <v>0</v>
      </c>
      <c r="R434">
        <f t="shared" si="61"/>
        <v>0</v>
      </c>
      <c r="S434" t="str">
        <f>IF(OR(
AND(NOT(ISBLANK(G434)),
IFERROR(VLOOKUP(G434, Crops!$A$3:$B$616, 2, FALSE),
IFERROR(VLOOKUP(G434, Trees!$A$3:$B$615, 2, FALSE),
IFERROR(VLOOKUP(G434, Animals!$A$3:$B$616, 2, FALSE),
IFERROR(VLOOKUP(G434, Gear!$A$3:$B$614, 2, FALSE),
IFERROR(VLOOKUP(G434, Workshop!$A$3:$B$604, 2, FALSE), 0))))) &lt; H434),
AND(NOT(ISBLANK(J434)),
IFERROR(VLOOKUP(J434, Crops!$A$3:$B$616, 2, FALSE),
IFERROR(VLOOKUP(J434, Trees!$A$3:$B$615, 2, FALSE),
IFERROR(VLOOKUP(J434, Animals!$A$3:$B$616, 2, FALSE),
IFERROR(VLOOKUP(J434, Gear!$A$3:$B$614, 2, FALSE),
IFERROR(VLOOKUP(J434, Workshop!$A$3:$B$604, 2, FALSE), 0))))) &lt; K434),
AND(NOT(ISBLANK(M434)),
IFERROR(VLOOKUP(M434, Crops!$A$3:$B$616, 2, FALSE),
IFERROR(VLOOKUP(M434, Trees!$A$3:$B$615, 2, FALSE),
IFERROR(VLOOKUP(M434, Animals!$A$3:$B$616, 2, FALSE),
IFERROR(VLOOKUP(M434, Gear!$A$3:$B$614, 2, FALSE),
IFERROR(VLOOKUP(M434, Workshop!$A$3:$B$604, 2, FALSE), 0))))) &lt; N434)), "X", "")</f>
        <v/>
      </c>
    </row>
    <row r="435" spans="2:19" x14ac:dyDescent="0.25">
      <c r="B435">
        <v>0</v>
      </c>
      <c r="C435">
        <f t="shared" si="55"/>
        <v>12</v>
      </c>
      <c r="D435">
        <f>SUMIF(Animals!G$3:G$616, A435, Animals!F$3:F$616)
+SUMIF(Gear!G$3:G$614, A435, Gear!F$3:F$614)
+SUMIF(Gear!H$3:H$614, A435, Gear!F$3:F$614)
+SUMIF(Gear!I$3:I$614, A435, Gear!F$3:F$614)
+SUMIF(Workshop!G$3:G$603, A435, Workshop!I$3:I$603)
+SUMIF(Workshop!J$3:J$603, A435, Workshop!L$3:L$603)
+SUMIF(Workshop!M$3:M$603, A435, Workshop!O$3:O$603)
+SUMIF(Workshop!P$3:P$603, A435, Workshop!R$3:R$603)
+SUMIF(Fish!G$3:G$616, A435, Fish!I$3:I$616)
+SUMIF(Fish!J$3:J$616, A435, Fish!L$3:L$616)</f>
        <v>0</v>
      </c>
      <c r="E435">
        <f t="shared" si="56"/>
        <v>12</v>
      </c>
      <c r="F435">
        <f t="shared" si="57"/>
        <v>12</v>
      </c>
      <c r="I435">
        <f t="shared" si="58"/>
        <v>0</v>
      </c>
      <c r="L435">
        <f t="shared" si="59"/>
        <v>0</v>
      </c>
      <c r="O435">
        <f t="shared" si="60"/>
        <v>0</v>
      </c>
      <c r="R435">
        <f t="shared" si="61"/>
        <v>0</v>
      </c>
      <c r="S435" t="str">
        <f>IF(OR(
AND(NOT(ISBLANK(G435)),
IFERROR(VLOOKUP(G435, Crops!$A$3:$B$616, 2, FALSE),
IFERROR(VLOOKUP(G435, Trees!$A$3:$B$615, 2, FALSE),
IFERROR(VLOOKUP(G435, Animals!$A$3:$B$616, 2, FALSE),
IFERROR(VLOOKUP(G435, Gear!$A$3:$B$614, 2, FALSE),
IFERROR(VLOOKUP(G435, Workshop!$A$3:$B$604, 2, FALSE), 0))))) &lt; H435),
AND(NOT(ISBLANK(J435)),
IFERROR(VLOOKUP(J435, Crops!$A$3:$B$616, 2, FALSE),
IFERROR(VLOOKUP(J435, Trees!$A$3:$B$615, 2, FALSE),
IFERROR(VLOOKUP(J435, Animals!$A$3:$B$616, 2, FALSE),
IFERROR(VLOOKUP(J435, Gear!$A$3:$B$614, 2, FALSE),
IFERROR(VLOOKUP(J435, Workshop!$A$3:$B$604, 2, FALSE), 0))))) &lt; K435),
AND(NOT(ISBLANK(M435)),
IFERROR(VLOOKUP(M435, Crops!$A$3:$B$616, 2, FALSE),
IFERROR(VLOOKUP(M435, Trees!$A$3:$B$615, 2, FALSE),
IFERROR(VLOOKUP(M435, Animals!$A$3:$B$616, 2, FALSE),
IFERROR(VLOOKUP(M435, Gear!$A$3:$B$614, 2, FALSE),
IFERROR(VLOOKUP(M435, Workshop!$A$3:$B$604, 2, FALSE), 0))))) &lt; N435)), "X", "")</f>
        <v/>
      </c>
    </row>
    <row r="436" spans="2:19" x14ac:dyDescent="0.25">
      <c r="B436">
        <v>0</v>
      </c>
      <c r="C436">
        <f t="shared" si="55"/>
        <v>12</v>
      </c>
      <c r="D436">
        <f>SUMIF(Animals!G$3:G$616, A436, Animals!F$3:F$616)
+SUMIF(Gear!G$3:G$614, A436, Gear!F$3:F$614)
+SUMIF(Gear!H$3:H$614, A436, Gear!F$3:F$614)
+SUMIF(Gear!I$3:I$614, A436, Gear!F$3:F$614)
+SUMIF(Workshop!G$3:G$603, A436, Workshop!I$3:I$603)
+SUMIF(Workshop!J$3:J$603, A436, Workshop!L$3:L$603)
+SUMIF(Workshop!M$3:M$603, A436, Workshop!O$3:O$603)
+SUMIF(Workshop!P$3:P$603, A436, Workshop!R$3:R$603)
+SUMIF(Fish!G$3:G$616, A436, Fish!I$3:I$616)
+SUMIF(Fish!J$3:J$616, A436, Fish!L$3:L$616)</f>
        <v>0</v>
      </c>
      <c r="E436">
        <f t="shared" si="56"/>
        <v>12</v>
      </c>
      <c r="F436">
        <f t="shared" si="57"/>
        <v>12</v>
      </c>
      <c r="I436">
        <f t="shared" si="58"/>
        <v>0</v>
      </c>
      <c r="L436">
        <f t="shared" si="59"/>
        <v>0</v>
      </c>
      <c r="O436">
        <f t="shared" si="60"/>
        <v>0</v>
      </c>
      <c r="R436">
        <f t="shared" si="61"/>
        <v>0</v>
      </c>
      <c r="S436" t="str">
        <f>IF(OR(
AND(NOT(ISBLANK(G436)),
IFERROR(VLOOKUP(G436, Crops!$A$3:$B$616, 2, FALSE),
IFERROR(VLOOKUP(G436, Trees!$A$3:$B$615, 2, FALSE),
IFERROR(VLOOKUP(G436, Animals!$A$3:$B$616, 2, FALSE),
IFERROR(VLOOKUP(G436, Gear!$A$3:$B$614, 2, FALSE),
IFERROR(VLOOKUP(G436, Workshop!$A$3:$B$604, 2, FALSE), 0))))) &lt; H436),
AND(NOT(ISBLANK(J436)),
IFERROR(VLOOKUP(J436, Crops!$A$3:$B$616, 2, FALSE),
IFERROR(VLOOKUP(J436, Trees!$A$3:$B$615, 2, FALSE),
IFERROR(VLOOKUP(J436, Animals!$A$3:$B$616, 2, FALSE),
IFERROR(VLOOKUP(J436, Gear!$A$3:$B$614, 2, FALSE),
IFERROR(VLOOKUP(J436, Workshop!$A$3:$B$604, 2, FALSE), 0))))) &lt; K436),
AND(NOT(ISBLANK(M436)),
IFERROR(VLOOKUP(M436, Crops!$A$3:$B$616, 2, FALSE),
IFERROR(VLOOKUP(M436, Trees!$A$3:$B$615, 2, FALSE),
IFERROR(VLOOKUP(M436, Animals!$A$3:$B$616, 2, FALSE),
IFERROR(VLOOKUP(M436, Gear!$A$3:$B$614, 2, FALSE),
IFERROR(VLOOKUP(M436, Workshop!$A$3:$B$604, 2, FALSE), 0))))) &lt; N436)), "X", "")</f>
        <v/>
      </c>
    </row>
    <row r="437" spans="2:19" x14ac:dyDescent="0.25">
      <c r="B437">
        <v>0</v>
      </c>
      <c r="C437">
        <f t="shared" ref="C437:C500" si="62">$G$1</f>
        <v>12</v>
      </c>
      <c r="D437">
        <f>SUMIF(Animals!G$3:G$616, A437, Animals!F$3:F$616)
+SUMIF(Gear!G$3:G$614, A437, Gear!F$3:F$614)
+SUMIF(Gear!H$3:H$614, A437, Gear!F$3:F$614)
+SUMIF(Gear!I$3:I$614, A437, Gear!F$3:F$614)
+SUMIF(Workshop!G$3:G$603, A437, Workshop!I$3:I$603)
+SUMIF(Workshop!J$3:J$603, A437, Workshop!L$3:L$603)
+SUMIF(Workshop!M$3:M$603, A437, Workshop!O$3:O$603)
+SUMIF(Workshop!P$3:P$603, A437, Workshop!R$3:R$603)
+SUMIF(Fish!G$3:G$616, A437, Fish!I$3:I$616)
+SUMIF(Fish!J$3:J$616, A437, Fish!L$3:L$616)</f>
        <v>0</v>
      </c>
      <c r="E437">
        <f t="shared" ref="E437:E500" si="63">SUM(C437:D437)</f>
        <v>12</v>
      </c>
      <c r="F437">
        <f t="shared" si="57"/>
        <v>12</v>
      </c>
      <c r="I437">
        <f t="shared" si="58"/>
        <v>0</v>
      </c>
      <c r="L437">
        <f t="shared" si="59"/>
        <v>0</v>
      </c>
      <c r="O437">
        <f t="shared" si="60"/>
        <v>0</v>
      </c>
      <c r="R437">
        <f t="shared" si="61"/>
        <v>0</v>
      </c>
      <c r="S437" t="str">
        <f>IF(OR(
AND(NOT(ISBLANK(G437)),
IFERROR(VLOOKUP(G437, Crops!$A$3:$B$616, 2, FALSE),
IFERROR(VLOOKUP(G437, Trees!$A$3:$B$615, 2, FALSE),
IFERROR(VLOOKUP(G437, Animals!$A$3:$B$616, 2, FALSE),
IFERROR(VLOOKUP(G437, Gear!$A$3:$B$614, 2, FALSE),
IFERROR(VLOOKUP(G437, Workshop!$A$3:$B$604, 2, FALSE), 0))))) &lt; H437),
AND(NOT(ISBLANK(J437)),
IFERROR(VLOOKUP(J437, Crops!$A$3:$B$616, 2, FALSE),
IFERROR(VLOOKUP(J437, Trees!$A$3:$B$615, 2, FALSE),
IFERROR(VLOOKUP(J437, Animals!$A$3:$B$616, 2, FALSE),
IFERROR(VLOOKUP(J437, Gear!$A$3:$B$614, 2, FALSE),
IFERROR(VLOOKUP(J437, Workshop!$A$3:$B$604, 2, FALSE), 0))))) &lt; K437),
AND(NOT(ISBLANK(M437)),
IFERROR(VLOOKUP(M437, Crops!$A$3:$B$616, 2, FALSE),
IFERROR(VLOOKUP(M437, Trees!$A$3:$B$615, 2, FALSE),
IFERROR(VLOOKUP(M437, Animals!$A$3:$B$616, 2, FALSE),
IFERROR(VLOOKUP(M437, Gear!$A$3:$B$614, 2, FALSE),
IFERROR(VLOOKUP(M437, Workshop!$A$3:$B$604, 2, FALSE), 0))))) &lt; N437)), "X", "")</f>
        <v/>
      </c>
    </row>
    <row r="438" spans="2:19" x14ac:dyDescent="0.25">
      <c r="B438">
        <v>0</v>
      </c>
      <c r="C438">
        <f t="shared" si="62"/>
        <v>12</v>
      </c>
      <c r="D438">
        <f>SUMIF(Animals!G$3:G$616, A438, Animals!F$3:F$616)
+SUMIF(Gear!G$3:G$614, A438, Gear!F$3:F$614)
+SUMIF(Gear!H$3:H$614, A438, Gear!F$3:F$614)
+SUMIF(Gear!I$3:I$614, A438, Gear!F$3:F$614)
+SUMIF(Workshop!G$3:G$603, A438, Workshop!I$3:I$603)
+SUMIF(Workshop!J$3:J$603, A438, Workshop!L$3:L$603)
+SUMIF(Workshop!M$3:M$603, A438, Workshop!O$3:O$603)
+SUMIF(Workshop!P$3:P$603, A438, Workshop!R$3:R$603)
+SUMIF(Fish!G$3:G$616, A438, Fish!I$3:I$616)
+SUMIF(Fish!J$3:J$616, A438, Fish!L$3:L$616)</f>
        <v>0</v>
      </c>
      <c r="E438">
        <f t="shared" si="63"/>
        <v>12</v>
      </c>
      <c r="F438">
        <f t="shared" si="57"/>
        <v>12</v>
      </c>
      <c r="I438">
        <f t="shared" si="58"/>
        <v>0</v>
      </c>
      <c r="L438">
        <f t="shared" si="59"/>
        <v>0</v>
      </c>
      <c r="O438">
        <f t="shared" si="60"/>
        <v>0</v>
      </c>
      <c r="R438">
        <f t="shared" si="61"/>
        <v>0</v>
      </c>
      <c r="S438" t="str">
        <f>IF(OR(
AND(NOT(ISBLANK(G438)),
IFERROR(VLOOKUP(G438, Crops!$A$3:$B$616, 2, FALSE),
IFERROR(VLOOKUP(G438, Trees!$A$3:$B$615, 2, FALSE),
IFERROR(VLOOKUP(G438, Animals!$A$3:$B$616, 2, FALSE),
IFERROR(VLOOKUP(G438, Gear!$A$3:$B$614, 2, FALSE),
IFERROR(VLOOKUP(G438, Workshop!$A$3:$B$604, 2, FALSE), 0))))) &lt; H438),
AND(NOT(ISBLANK(J438)),
IFERROR(VLOOKUP(J438, Crops!$A$3:$B$616, 2, FALSE),
IFERROR(VLOOKUP(J438, Trees!$A$3:$B$615, 2, FALSE),
IFERROR(VLOOKUP(J438, Animals!$A$3:$B$616, 2, FALSE),
IFERROR(VLOOKUP(J438, Gear!$A$3:$B$614, 2, FALSE),
IFERROR(VLOOKUP(J438, Workshop!$A$3:$B$604, 2, FALSE), 0))))) &lt; K438),
AND(NOT(ISBLANK(M438)),
IFERROR(VLOOKUP(M438, Crops!$A$3:$B$616, 2, FALSE),
IFERROR(VLOOKUP(M438, Trees!$A$3:$B$615, 2, FALSE),
IFERROR(VLOOKUP(M438, Animals!$A$3:$B$616, 2, FALSE),
IFERROR(VLOOKUP(M438, Gear!$A$3:$B$614, 2, FALSE),
IFERROR(VLOOKUP(M438, Workshop!$A$3:$B$604, 2, FALSE), 0))))) &lt; N438)), "X", "")</f>
        <v/>
      </c>
    </row>
    <row r="439" spans="2:19" x14ac:dyDescent="0.25">
      <c r="B439">
        <v>0</v>
      </c>
      <c r="C439">
        <f t="shared" si="62"/>
        <v>12</v>
      </c>
      <c r="D439">
        <f>SUMIF(Animals!G$3:G$616, A439, Animals!F$3:F$616)
+SUMIF(Gear!G$3:G$614, A439, Gear!F$3:F$614)
+SUMIF(Gear!H$3:H$614, A439, Gear!F$3:F$614)
+SUMIF(Gear!I$3:I$614, A439, Gear!F$3:F$614)
+SUMIF(Workshop!G$3:G$603, A439, Workshop!I$3:I$603)
+SUMIF(Workshop!J$3:J$603, A439, Workshop!L$3:L$603)
+SUMIF(Workshop!M$3:M$603, A439, Workshop!O$3:O$603)
+SUMIF(Workshop!P$3:P$603, A439, Workshop!R$3:R$603)
+SUMIF(Fish!G$3:G$616, A439, Fish!I$3:I$616)
+SUMIF(Fish!J$3:J$616, A439, Fish!L$3:L$616)</f>
        <v>0</v>
      </c>
      <c r="E439">
        <f t="shared" si="63"/>
        <v>12</v>
      </c>
      <c r="F439">
        <f t="shared" ref="F439:F502" si="64">MAX(0, E439-B439)</f>
        <v>12</v>
      </c>
      <c r="I439">
        <f t="shared" ref="I439:I502" si="65">H439*F439</f>
        <v>0</v>
      </c>
      <c r="L439">
        <f t="shared" ref="L439:L502" si="66">F439*K439</f>
        <v>0</v>
      </c>
      <c r="O439">
        <f t="shared" ref="O439:O502" si="67">F439*N439</f>
        <v>0</v>
      </c>
      <c r="R439">
        <f t="shared" si="61"/>
        <v>0</v>
      </c>
      <c r="S439" t="str">
        <f>IF(OR(
AND(NOT(ISBLANK(G439)),
IFERROR(VLOOKUP(G439, Crops!$A$3:$B$616, 2, FALSE),
IFERROR(VLOOKUP(G439, Trees!$A$3:$B$615, 2, FALSE),
IFERROR(VLOOKUP(G439, Animals!$A$3:$B$616, 2, FALSE),
IFERROR(VLOOKUP(G439, Gear!$A$3:$B$614, 2, FALSE),
IFERROR(VLOOKUP(G439, Workshop!$A$3:$B$604, 2, FALSE), 0))))) &lt; H439),
AND(NOT(ISBLANK(J439)),
IFERROR(VLOOKUP(J439, Crops!$A$3:$B$616, 2, FALSE),
IFERROR(VLOOKUP(J439, Trees!$A$3:$B$615, 2, FALSE),
IFERROR(VLOOKUP(J439, Animals!$A$3:$B$616, 2, FALSE),
IFERROR(VLOOKUP(J439, Gear!$A$3:$B$614, 2, FALSE),
IFERROR(VLOOKUP(J439, Workshop!$A$3:$B$604, 2, FALSE), 0))))) &lt; K439),
AND(NOT(ISBLANK(M439)),
IFERROR(VLOOKUP(M439, Crops!$A$3:$B$616, 2, FALSE),
IFERROR(VLOOKUP(M439, Trees!$A$3:$B$615, 2, FALSE),
IFERROR(VLOOKUP(M439, Animals!$A$3:$B$616, 2, FALSE),
IFERROR(VLOOKUP(M439, Gear!$A$3:$B$614, 2, FALSE),
IFERROR(VLOOKUP(M439, Workshop!$A$3:$B$604, 2, FALSE), 0))))) &lt; N439)), "X", "")</f>
        <v/>
      </c>
    </row>
    <row r="440" spans="2:19" x14ac:dyDescent="0.25">
      <c r="B440">
        <v>0</v>
      </c>
      <c r="C440">
        <f t="shared" si="62"/>
        <v>12</v>
      </c>
      <c r="D440">
        <f>SUMIF(Animals!G$3:G$616, A440, Animals!F$3:F$616)
+SUMIF(Gear!G$3:G$614, A440, Gear!F$3:F$614)
+SUMIF(Gear!H$3:H$614, A440, Gear!F$3:F$614)
+SUMIF(Gear!I$3:I$614, A440, Gear!F$3:F$614)
+SUMIF(Workshop!G$3:G$603, A440, Workshop!I$3:I$603)
+SUMIF(Workshop!J$3:J$603, A440, Workshop!L$3:L$603)
+SUMIF(Workshop!M$3:M$603, A440, Workshop!O$3:O$603)
+SUMIF(Workshop!P$3:P$603, A440, Workshop!R$3:R$603)
+SUMIF(Fish!G$3:G$616, A440, Fish!I$3:I$616)
+SUMIF(Fish!J$3:J$616, A440, Fish!L$3:L$616)</f>
        <v>0</v>
      </c>
      <c r="E440">
        <f t="shared" si="63"/>
        <v>12</v>
      </c>
      <c r="F440">
        <f t="shared" si="64"/>
        <v>12</v>
      </c>
      <c r="I440">
        <f t="shared" si="65"/>
        <v>0</v>
      </c>
      <c r="L440">
        <f t="shared" si="66"/>
        <v>0</v>
      </c>
      <c r="O440">
        <f t="shared" si="67"/>
        <v>0</v>
      </c>
      <c r="R440">
        <f t="shared" si="61"/>
        <v>0</v>
      </c>
      <c r="S440" t="str">
        <f>IF(OR(
AND(NOT(ISBLANK(G440)),
IFERROR(VLOOKUP(G440, Crops!$A$3:$B$616, 2, FALSE),
IFERROR(VLOOKUP(G440, Trees!$A$3:$B$615, 2, FALSE),
IFERROR(VLOOKUP(G440, Animals!$A$3:$B$616, 2, FALSE),
IFERROR(VLOOKUP(G440, Gear!$A$3:$B$614, 2, FALSE),
IFERROR(VLOOKUP(G440, Workshop!$A$3:$B$604, 2, FALSE), 0))))) &lt; H440),
AND(NOT(ISBLANK(J440)),
IFERROR(VLOOKUP(J440, Crops!$A$3:$B$616, 2, FALSE),
IFERROR(VLOOKUP(J440, Trees!$A$3:$B$615, 2, FALSE),
IFERROR(VLOOKUP(J440, Animals!$A$3:$B$616, 2, FALSE),
IFERROR(VLOOKUP(J440, Gear!$A$3:$B$614, 2, FALSE),
IFERROR(VLOOKUP(J440, Workshop!$A$3:$B$604, 2, FALSE), 0))))) &lt; K440),
AND(NOT(ISBLANK(M440)),
IFERROR(VLOOKUP(M440, Crops!$A$3:$B$616, 2, FALSE),
IFERROR(VLOOKUP(M440, Trees!$A$3:$B$615, 2, FALSE),
IFERROR(VLOOKUP(M440, Animals!$A$3:$B$616, 2, FALSE),
IFERROR(VLOOKUP(M440, Gear!$A$3:$B$614, 2, FALSE),
IFERROR(VLOOKUP(M440, Workshop!$A$3:$B$604, 2, FALSE), 0))))) &lt; N440)), "X", "")</f>
        <v/>
      </c>
    </row>
    <row r="441" spans="2:19" x14ac:dyDescent="0.25">
      <c r="B441">
        <v>0</v>
      </c>
      <c r="C441">
        <f t="shared" si="62"/>
        <v>12</v>
      </c>
      <c r="D441">
        <f>SUMIF(Animals!G$3:G$616, A441, Animals!F$3:F$616)
+SUMIF(Gear!G$3:G$614, A441, Gear!F$3:F$614)
+SUMIF(Gear!H$3:H$614, A441, Gear!F$3:F$614)
+SUMIF(Gear!I$3:I$614, A441, Gear!F$3:F$614)
+SUMIF(Workshop!G$3:G$603, A441, Workshop!I$3:I$603)
+SUMIF(Workshop!J$3:J$603, A441, Workshop!L$3:L$603)
+SUMIF(Workshop!M$3:M$603, A441, Workshop!O$3:O$603)
+SUMIF(Workshop!P$3:P$603, A441, Workshop!R$3:R$603)
+SUMIF(Fish!G$3:G$616, A441, Fish!I$3:I$616)
+SUMIF(Fish!J$3:J$616, A441, Fish!L$3:L$616)</f>
        <v>0</v>
      </c>
      <c r="E441">
        <f t="shared" si="63"/>
        <v>12</v>
      </c>
      <c r="F441">
        <f t="shared" si="64"/>
        <v>12</v>
      </c>
      <c r="I441">
        <f t="shared" si="65"/>
        <v>0</v>
      </c>
      <c r="L441">
        <f t="shared" si="66"/>
        <v>0</v>
      </c>
      <c r="O441">
        <f t="shared" si="67"/>
        <v>0</v>
      </c>
      <c r="R441">
        <f t="shared" si="61"/>
        <v>0</v>
      </c>
      <c r="S441" t="str">
        <f>IF(OR(
AND(NOT(ISBLANK(G441)),
IFERROR(VLOOKUP(G441, Crops!$A$3:$B$616, 2, FALSE),
IFERROR(VLOOKUP(G441, Trees!$A$3:$B$615, 2, FALSE),
IFERROR(VLOOKUP(G441, Animals!$A$3:$B$616, 2, FALSE),
IFERROR(VLOOKUP(G441, Gear!$A$3:$B$614, 2, FALSE),
IFERROR(VLOOKUP(G441, Workshop!$A$3:$B$604, 2, FALSE), 0))))) &lt; H441),
AND(NOT(ISBLANK(J441)),
IFERROR(VLOOKUP(J441, Crops!$A$3:$B$616, 2, FALSE),
IFERROR(VLOOKUP(J441, Trees!$A$3:$B$615, 2, FALSE),
IFERROR(VLOOKUP(J441, Animals!$A$3:$B$616, 2, FALSE),
IFERROR(VLOOKUP(J441, Gear!$A$3:$B$614, 2, FALSE),
IFERROR(VLOOKUP(J441, Workshop!$A$3:$B$604, 2, FALSE), 0))))) &lt; K441),
AND(NOT(ISBLANK(M441)),
IFERROR(VLOOKUP(M441, Crops!$A$3:$B$616, 2, FALSE),
IFERROR(VLOOKUP(M441, Trees!$A$3:$B$615, 2, FALSE),
IFERROR(VLOOKUP(M441, Animals!$A$3:$B$616, 2, FALSE),
IFERROR(VLOOKUP(M441, Gear!$A$3:$B$614, 2, FALSE),
IFERROR(VLOOKUP(M441, Workshop!$A$3:$B$604, 2, FALSE), 0))))) &lt; N441)), "X", "")</f>
        <v/>
      </c>
    </row>
    <row r="442" spans="2:19" x14ac:dyDescent="0.25">
      <c r="B442">
        <v>0</v>
      </c>
      <c r="C442">
        <f t="shared" si="62"/>
        <v>12</v>
      </c>
      <c r="D442">
        <f>SUMIF(Animals!G$3:G$616, A442, Animals!F$3:F$616)
+SUMIF(Gear!G$3:G$614, A442, Gear!F$3:F$614)
+SUMIF(Gear!H$3:H$614, A442, Gear!F$3:F$614)
+SUMIF(Gear!I$3:I$614, A442, Gear!F$3:F$614)
+SUMIF(Workshop!G$3:G$603, A442, Workshop!I$3:I$603)
+SUMIF(Workshop!J$3:J$603, A442, Workshop!L$3:L$603)
+SUMIF(Workshop!M$3:M$603, A442, Workshop!O$3:O$603)
+SUMIF(Workshop!P$3:P$603, A442, Workshop!R$3:R$603)
+SUMIF(Fish!G$3:G$616, A442, Fish!I$3:I$616)
+SUMIF(Fish!J$3:J$616, A442, Fish!L$3:L$616)</f>
        <v>0</v>
      </c>
      <c r="E442">
        <f t="shared" si="63"/>
        <v>12</v>
      </c>
      <c r="F442">
        <f t="shared" si="64"/>
        <v>12</v>
      </c>
      <c r="I442">
        <f t="shared" si="65"/>
        <v>0</v>
      </c>
      <c r="L442">
        <f t="shared" si="66"/>
        <v>0</v>
      </c>
      <c r="O442">
        <f t="shared" si="67"/>
        <v>0</v>
      </c>
      <c r="R442">
        <f t="shared" si="61"/>
        <v>0</v>
      </c>
      <c r="S442" t="str">
        <f>IF(OR(
AND(NOT(ISBLANK(G442)),
IFERROR(VLOOKUP(G442, Crops!$A$3:$B$616, 2, FALSE),
IFERROR(VLOOKUP(G442, Trees!$A$3:$B$615, 2, FALSE),
IFERROR(VLOOKUP(G442, Animals!$A$3:$B$616, 2, FALSE),
IFERROR(VLOOKUP(G442, Gear!$A$3:$B$614, 2, FALSE),
IFERROR(VLOOKUP(G442, Workshop!$A$3:$B$604, 2, FALSE), 0))))) &lt; H442),
AND(NOT(ISBLANK(J442)),
IFERROR(VLOOKUP(J442, Crops!$A$3:$B$616, 2, FALSE),
IFERROR(VLOOKUP(J442, Trees!$A$3:$B$615, 2, FALSE),
IFERROR(VLOOKUP(J442, Animals!$A$3:$B$616, 2, FALSE),
IFERROR(VLOOKUP(J442, Gear!$A$3:$B$614, 2, FALSE),
IFERROR(VLOOKUP(J442, Workshop!$A$3:$B$604, 2, FALSE), 0))))) &lt; K442),
AND(NOT(ISBLANK(M442)),
IFERROR(VLOOKUP(M442, Crops!$A$3:$B$616, 2, FALSE),
IFERROR(VLOOKUP(M442, Trees!$A$3:$B$615, 2, FALSE),
IFERROR(VLOOKUP(M442, Animals!$A$3:$B$616, 2, FALSE),
IFERROR(VLOOKUP(M442, Gear!$A$3:$B$614, 2, FALSE),
IFERROR(VLOOKUP(M442, Workshop!$A$3:$B$604, 2, FALSE), 0))))) &lt; N442)), "X", "")</f>
        <v/>
      </c>
    </row>
    <row r="443" spans="2:19" x14ac:dyDescent="0.25">
      <c r="B443">
        <v>0</v>
      </c>
      <c r="C443">
        <f t="shared" si="62"/>
        <v>12</v>
      </c>
      <c r="D443">
        <f>SUMIF(Animals!G$3:G$616, A443, Animals!F$3:F$616)
+SUMIF(Gear!G$3:G$614, A443, Gear!F$3:F$614)
+SUMIF(Gear!H$3:H$614, A443, Gear!F$3:F$614)
+SUMIF(Gear!I$3:I$614, A443, Gear!F$3:F$614)
+SUMIF(Workshop!G$3:G$603, A443, Workshop!I$3:I$603)
+SUMIF(Workshop!J$3:J$603, A443, Workshop!L$3:L$603)
+SUMIF(Workshop!M$3:M$603, A443, Workshop!O$3:O$603)
+SUMIF(Workshop!P$3:P$603, A443, Workshop!R$3:R$603)
+SUMIF(Fish!G$3:G$616, A443, Fish!I$3:I$616)
+SUMIF(Fish!J$3:J$616, A443, Fish!L$3:L$616)</f>
        <v>0</v>
      </c>
      <c r="E443">
        <f t="shared" si="63"/>
        <v>12</v>
      </c>
      <c r="F443">
        <f t="shared" si="64"/>
        <v>12</v>
      </c>
      <c r="I443">
        <f t="shared" si="65"/>
        <v>0</v>
      </c>
      <c r="L443">
        <f t="shared" si="66"/>
        <v>0</v>
      </c>
      <c r="O443">
        <f t="shared" si="67"/>
        <v>0</v>
      </c>
      <c r="R443">
        <f t="shared" ref="R443:R506" si="68">F443*Q443</f>
        <v>0</v>
      </c>
      <c r="S443" t="str">
        <f>IF(OR(
AND(NOT(ISBLANK(G443)),
IFERROR(VLOOKUP(G443, Crops!$A$3:$B$616, 2, FALSE),
IFERROR(VLOOKUP(G443, Trees!$A$3:$B$615, 2, FALSE),
IFERROR(VLOOKUP(G443, Animals!$A$3:$B$616, 2, FALSE),
IFERROR(VLOOKUP(G443, Gear!$A$3:$B$614, 2, FALSE),
IFERROR(VLOOKUP(G443, Workshop!$A$3:$B$604, 2, FALSE), 0))))) &lt; H443),
AND(NOT(ISBLANK(J443)),
IFERROR(VLOOKUP(J443, Crops!$A$3:$B$616, 2, FALSE),
IFERROR(VLOOKUP(J443, Trees!$A$3:$B$615, 2, FALSE),
IFERROR(VLOOKUP(J443, Animals!$A$3:$B$616, 2, FALSE),
IFERROR(VLOOKUP(J443, Gear!$A$3:$B$614, 2, FALSE),
IFERROR(VLOOKUP(J443, Workshop!$A$3:$B$604, 2, FALSE), 0))))) &lt; K443),
AND(NOT(ISBLANK(M443)),
IFERROR(VLOOKUP(M443, Crops!$A$3:$B$616, 2, FALSE),
IFERROR(VLOOKUP(M443, Trees!$A$3:$B$615, 2, FALSE),
IFERROR(VLOOKUP(M443, Animals!$A$3:$B$616, 2, FALSE),
IFERROR(VLOOKUP(M443, Gear!$A$3:$B$614, 2, FALSE),
IFERROR(VLOOKUP(M443, Workshop!$A$3:$B$604, 2, FALSE), 0))))) &lt; N443)), "X", "")</f>
        <v/>
      </c>
    </row>
    <row r="444" spans="2:19" x14ac:dyDescent="0.25">
      <c r="B444">
        <v>0</v>
      </c>
      <c r="C444">
        <f t="shared" si="62"/>
        <v>12</v>
      </c>
      <c r="D444">
        <f>SUMIF(Animals!G$3:G$616, A444, Animals!F$3:F$616)
+SUMIF(Gear!G$3:G$614, A444, Gear!F$3:F$614)
+SUMIF(Gear!H$3:H$614, A444, Gear!F$3:F$614)
+SUMIF(Gear!I$3:I$614, A444, Gear!F$3:F$614)
+SUMIF(Workshop!G$3:G$603, A444, Workshop!I$3:I$603)
+SUMIF(Workshop!J$3:J$603, A444, Workshop!L$3:L$603)
+SUMIF(Workshop!M$3:M$603, A444, Workshop!O$3:O$603)
+SUMIF(Workshop!P$3:P$603, A444, Workshop!R$3:R$603)
+SUMIF(Fish!G$3:G$616, A444, Fish!I$3:I$616)
+SUMIF(Fish!J$3:J$616, A444, Fish!L$3:L$616)</f>
        <v>0</v>
      </c>
      <c r="E444">
        <f t="shared" si="63"/>
        <v>12</v>
      </c>
      <c r="F444">
        <f t="shared" si="64"/>
        <v>12</v>
      </c>
      <c r="I444">
        <f t="shared" si="65"/>
        <v>0</v>
      </c>
      <c r="L444">
        <f t="shared" si="66"/>
        <v>0</v>
      </c>
      <c r="O444">
        <f t="shared" si="67"/>
        <v>0</v>
      </c>
      <c r="R444">
        <f t="shared" si="68"/>
        <v>0</v>
      </c>
      <c r="S444" t="str">
        <f>IF(OR(
AND(NOT(ISBLANK(G444)),
IFERROR(VLOOKUP(G444, Crops!$A$3:$B$616, 2, FALSE),
IFERROR(VLOOKUP(G444, Trees!$A$3:$B$615, 2, FALSE),
IFERROR(VLOOKUP(G444, Animals!$A$3:$B$616, 2, FALSE),
IFERROR(VLOOKUP(G444, Gear!$A$3:$B$614, 2, FALSE),
IFERROR(VLOOKUP(G444, Workshop!$A$3:$B$604, 2, FALSE), 0))))) &lt; H444),
AND(NOT(ISBLANK(J444)),
IFERROR(VLOOKUP(J444, Crops!$A$3:$B$616, 2, FALSE),
IFERROR(VLOOKUP(J444, Trees!$A$3:$B$615, 2, FALSE),
IFERROR(VLOOKUP(J444, Animals!$A$3:$B$616, 2, FALSE),
IFERROR(VLOOKUP(J444, Gear!$A$3:$B$614, 2, FALSE),
IFERROR(VLOOKUP(J444, Workshop!$A$3:$B$604, 2, FALSE), 0))))) &lt; K444),
AND(NOT(ISBLANK(M444)),
IFERROR(VLOOKUP(M444, Crops!$A$3:$B$616, 2, FALSE),
IFERROR(VLOOKUP(M444, Trees!$A$3:$B$615, 2, FALSE),
IFERROR(VLOOKUP(M444, Animals!$A$3:$B$616, 2, FALSE),
IFERROR(VLOOKUP(M444, Gear!$A$3:$B$614, 2, FALSE),
IFERROR(VLOOKUP(M444, Workshop!$A$3:$B$604, 2, FALSE), 0))))) &lt; N444)), "X", "")</f>
        <v/>
      </c>
    </row>
    <row r="445" spans="2:19" x14ac:dyDescent="0.25">
      <c r="B445">
        <v>0</v>
      </c>
      <c r="C445">
        <f t="shared" si="62"/>
        <v>12</v>
      </c>
      <c r="D445">
        <f>SUMIF(Animals!G$3:G$616, A445, Animals!F$3:F$616)
+SUMIF(Gear!G$3:G$614, A445, Gear!F$3:F$614)
+SUMIF(Gear!H$3:H$614, A445, Gear!F$3:F$614)
+SUMIF(Gear!I$3:I$614, A445, Gear!F$3:F$614)
+SUMIF(Workshop!G$3:G$603, A445, Workshop!I$3:I$603)
+SUMIF(Workshop!J$3:J$603, A445, Workshop!L$3:L$603)
+SUMIF(Workshop!M$3:M$603, A445, Workshop!O$3:O$603)
+SUMIF(Workshop!P$3:P$603, A445, Workshop!R$3:R$603)
+SUMIF(Fish!G$3:G$616, A445, Fish!I$3:I$616)
+SUMIF(Fish!J$3:J$616, A445, Fish!L$3:L$616)</f>
        <v>0</v>
      </c>
      <c r="E445">
        <f t="shared" si="63"/>
        <v>12</v>
      </c>
      <c r="F445">
        <f t="shared" si="64"/>
        <v>12</v>
      </c>
      <c r="I445">
        <f t="shared" si="65"/>
        <v>0</v>
      </c>
      <c r="L445">
        <f t="shared" si="66"/>
        <v>0</v>
      </c>
      <c r="O445">
        <f t="shared" si="67"/>
        <v>0</v>
      </c>
      <c r="R445">
        <f t="shared" si="68"/>
        <v>0</v>
      </c>
      <c r="S445" t="str">
        <f>IF(OR(
AND(NOT(ISBLANK(G445)),
IFERROR(VLOOKUP(G445, Crops!$A$3:$B$616, 2, FALSE),
IFERROR(VLOOKUP(G445, Trees!$A$3:$B$615, 2, FALSE),
IFERROR(VLOOKUP(G445, Animals!$A$3:$B$616, 2, FALSE),
IFERROR(VLOOKUP(G445, Gear!$A$3:$B$614, 2, FALSE),
IFERROR(VLOOKUP(G445, Workshop!$A$3:$B$604, 2, FALSE), 0))))) &lt; H445),
AND(NOT(ISBLANK(J445)),
IFERROR(VLOOKUP(J445, Crops!$A$3:$B$616, 2, FALSE),
IFERROR(VLOOKUP(J445, Trees!$A$3:$B$615, 2, FALSE),
IFERROR(VLOOKUP(J445, Animals!$A$3:$B$616, 2, FALSE),
IFERROR(VLOOKUP(J445, Gear!$A$3:$B$614, 2, FALSE),
IFERROR(VLOOKUP(J445, Workshop!$A$3:$B$604, 2, FALSE), 0))))) &lt; K445),
AND(NOT(ISBLANK(M445)),
IFERROR(VLOOKUP(M445, Crops!$A$3:$B$616, 2, FALSE),
IFERROR(VLOOKUP(M445, Trees!$A$3:$B$615, 2, FALSE),
IFERROR(VLOOKUP(M445, Animals!$A$3:$B$616, 2, FALSE),
IFERROR(VLOOKUP(M445, Gear!$A$3:$B$614, 2, FALSE),
IFERROR(VLOOKUP(M445, Workshop!$A$3:$B$604, 2, FALSE), 0))))) &lt; N445)), "X", "")</f>
        <v/>
      </c>
    </row>
    <row r="446" spans="2:19" x14ac:dyDescent="0.25">
      <c r="B446">
        <v>0</v>
      </c>
      <c r="C446">
        <f t="shared" si="62"/>
        <v>12</v>
      </c>
      <c r="D446">
        <f>SUMIF(Animals!G$3:G$616, A446, Animals!F$3:F$616)
+SUMIF(Gear!G$3:G$614, A446, Gear!F$3:F$614)
+SUMIF(Gear!H$3:H$614, A446, Gear!F$3:F$614)
+SUMIF(Gear!I$3:I$614, A446, Gear!F$3:F$614)
+SUMIF(Workshop!G$3:G$603, A446, Workshop!I$3:I$603)
+SUMIF(Workshop!J$3:J$603, A446, Workshop!L$3:L$603)
+SUMIF(Workshop!M$3:M$603, A446, Workshop!O$3:O$603)
+SUMIF(Workshop!P$3:P$603, A446, Workshop!R$3:R$603)
+SUMIF(Fish!G$3:G$616, A446, Fish!I$3:I$616)
+SUMIF(Fish!J$3:J$616, A446, Fish!L$3:L$616)</f>
        <v>0</v>
      </c>
      <c r="E446">
        <f t="shared" si="63"/>
        <v>12</v>
      </c>
      <c r="F446">
        <f t="shared" si="64"/>
        <v>12</v>
      </c>
      <c r="I446">
        <f t="shared" si="65"/>
        <v>0</v>
      </c>
      <c r="L446">
        <f t="shared" si="66"/>
        <v>0</v>
      </c>
      <c r="O446">
        <f t="shared" si="67"/>
        <v>0</v>
      </c>
      <c r="R446">
        <f t="shared" si="68"/>
        <v>0</v>
      </c>
      <c r="S446" t="str">
        <f>IF(OR(
AND(NOT(ISBLANK(G446)),
IFERROR(VLOOKUP(G446, Crops!$A$3:$B$616, 2, FALSE),
IFERROR(VLOOKUP(G446, Trees!$A$3:$B$615, 2, FALSE),
IFERROR(VLOOKUP(G446, Animals!$A$3:$B$616, 2, FALSE),
IFERROR(VLOOKUP(G446, Gear!$A$3:$B$614, 2, FALSE),
IFERROR(VLOOKUP(G446, Workshop!$A$3:$B$604, 2, FALSE), 0))))) &lt; H446),
AND(NOT(ISBLANK(J446)),
IFERROR(VLOOKUP(J446, Crops!$A$3:$B$616, 2, FALSE),
IFERROR(VLOOKUP(J446, Trees!$A$3:$B$615, 2, FALSE),
IFERROR(VLOOKUP(J446, Animals!$A$3:$B$616, 2, FALSE),
IFERROR(VLOOKUP(J446, Gear!$A$3:$B$614, 2, FALSE),
IFERROR(VLOOKUP(J446, Workshop!$A$3:$B$604, 2, FALSE), 0))))) &lt; K446),
AND(NOT(ISBLANK(M446)),
IFERROR(VLOOKUP(M446, Crops!$A$3:$B$616, 2, FALSE),
IFERROR(VLOOKUP(M446, Trees!$A$3:$B$615, 2, FALSE),
IFERROR(VLOOKUP(M446, Animals!$A$3:$B$616, 2, FALSE),
IFERROR(VLOOKUP(M446, Gear!$A$3:$B$614, 2, FALSE),
IFERROR(VLOOKUP(M446, Workshop!$A$3:$B$604, 2, FALSE), 0))))) &lt; N446)), "X", "")</f>
        <v/>
      </c>
    </row>
    <row r="447" spans="2:19" x14ac:dyDescent="0.25">
      <c r="B447">
        <v>0</v>
      </c>
      <c r="C447">
        <f t="shared" si="62"/>
        <v>12</v>
      </c>
      <c r="D447">
        <f>SUMIF(Animals!G$3:G$616, A447, Animals!F$3:F$616)
+SUMIF(Gear!G$3:G$614, A447, Gear!F$3:F$614)
+SUMIF(Gear!H$3:H$614, A447, Gear!F$3:F$614)
+SUMIF(Gear!I$3:I$614, A447, Gear!F$3:F$614)
+SUMIF(Workshop!G$3:G$603, A447, Workshop!I$3:I$603)
+SUMIF(Workshop!J$3:J$603, A447, Workshop!L$3:L$603)
+SUMIF(Workshop!M$3:M$603, A447, Workshop!O$3:O$603)
+SUMIF(Workshop!P$3:P$603, A447, Workshop!R$3:R$603)
+SUMIF(Fish!G$3:G$616, A447, Fish!I$3:I$616)
+SUMIF(Fish!J$3:J$616, A447, Fish!L$3:L$616)</f>
        <v>0</v>
      </c>
      <c r="E447">
        <f t="shared" si="63"/>
        <v>12</v>
      </c>
      <c r="F447">
        <f t="shared" si="64"/>
        <v>12</v>
      </c>
      <c r="I447">
        <f t="shared" si="65"/>
        <v>0</v>
      </c>
      <c r="L447">
        <f t="shared" si="66"/>
        <v>0</v>
      </c>
      <c r="O447">
        <f t="shared" si="67"/>
        <v>0</v>
      </c>
      <c r="R447">
        <f t="shared" si="68"/>
        <v>0</v>
      </c>
      <c r="S447" t="str">
        <f>IF(OR(
AND(NOT(ISBLANK(G447)),
IFERROR(VLOOKUP(G447, Crops!$A$3:$B$616, 2, FALSE),
IFERROR(VLOOKUP(G447, Trees!$A$3:$B$615, 2, FALSE),
IFERROR(VLOOKUP(G447, Animals!$A$3:$B$616, 2, FALSE),
IFERROR(VLOOKUP(G447, Gear!$A$3:$B$614, 2, FALSE),
IFERROR(VLOOKUP(G447, Workshop!$A$3:$B$604, 2, FALSE), 0))))) &lt; H447),
AND(NOT(ISBLANK(J447)),
IFERROR(VLOOKUP(J447, Crops!$A$3:$B$616, 2, FALSE),
IFERROR(VLOOKUP(J447, Trees!$A$3:$B$615, 2, FALSE),
IFERROR(VLOOKUP(J447, Animals!$A$3:$B$616, 2, FALSE),
IFERROR(VLOOKUP(J447, Gear!$A$3:$B$614, 2, FALSE),
IFERROR(VLOOKUP(J447, Workshop!$A$3:$B$604, 2, FALSE), 0))))) &lt; K447),
AND(NOT(ISBLANK(M447)),
IFERROR(VLOOKUP(M447, Crops!$A$3:$B$616, 2, FALSE),
IFERROR(VLOOKUP(M447, Trees!$A$3:$B$615, 2, FALSE),
IFERROR(VLOOKUP(M447, Animals!$A$3:$B$616, 2, FALSE),
IFERROR(VLOOKUP(M447, Gear!$A$3:$B$614, 2, FALSE),
IFERROR(VLOOKUP(M447, Workshop!$A$3:$B$604, 2, FALSE), 0))))) &lt; N447)), "X", "")</f>
        <v/>
      </c>
    </row>
    <row r="448" spans="2:19" x14ac:dyDescent="0.25">
      <c r="B448">
        <v>0</v>
      </c>
      <c r="C448">
        <f t="shared" si="62"/>
        <v>12</v>
      </c>
      <c r="D448">
        <f>SUMIF(Animals!G$3:G$616, A448, Animals!F$3:F$616)
+SUMIF(Gear!G$3:G$614, A448, Gear!F$3:F$614)
+SUMIF(Gear!H$3:H$614, A448, Gear!F$3:F$614)
+SUMIF(Gear!I$3:I$614, A448, Gear!F$3:F$614)
+SUMIF(Workshop!G$3:G$603, A448, Workshop!I$3:I$603)
+SUMIF(Workshop!J$3:J$603, A448, Workshop!L$3:L$603)
+SUMIF(Workshop!M$3:M$603, A448, Workshop!O$3:O$603)
+SUMIF(Workshop!P$3:P$603, A448, Workshop!R$3:R$603)
+SUMIF(Fish!G$3:G$616, A448, Fish!I$3:I$616)
+SUMIF(Fish!J$3:J$616, A448, Fish!L$3:L$616)</f>
        <v>0</v>
      </c>
      <c r="E448">
        <f t="shared" si="63"/>
        <v>12</v>
      </c>
      <c r="F448">
        <f t="shared" si="64"/>
        <v>12</v>
      </c>
      <c r="I448">
        <f t="shared" si="65"/>
        <v>0</v>
      </c>
      <c r="L448">
        <f t="shared" si="66"/>
        <v>0</v>
      </c>
      <c r="O448">
        <f t="shared" si="67"/>
        <v>0</v>
      </c>
      <c r="R448">
        <f t="shared" si="68"/>
        <v>0</v>
      </c>
      <c r="S448" t="str">
        <f>IF(OR(
AND(NOT(ISBLANK(G448)),
IFERROR(VLOOKUP(G448, Crops!$A$3:$B$616, 2, FALSE),
IFERROR(VLOOKUP(G448, Trees!$A$3:$B$615, 2, FALSE),
IFERROR(VLOOKUP(G448, Animals!$A$3:$B$616, 2, FALSE),
IFERROR(VLOOKUP(G448, Gear!$A$3:$B$614, 2, FALSE),
IFERROR(VLOOKUP(G448, Workshop!$A$3:$B$604, 2, FALSE), 0))))) &lt; H448),
AND(NOT(ISBLANK(J448)),
IFERROR(VLOOKUP(J448, Crops!$A$3:$B$616, 2, FALSE),
IFERROR(VLOOKUP(J448, Trees!$A$3:$B$615, 2, FALSE),
IFERROR(VLOOKUP(J448, Animals!$A$3:$B$616, 2, FALSE),
IFERROR(VLOOKUP(J448, Gear!$A$3:$B$614, 2, FALSE),
IFERROR(VLOOKUP(J448, Workshop!$A$3:$B$604, 2, FALSE), 0))))) &lt; K448),
AND(NOT(ISBLANK(M448)),
IFERROR(VLOOKUP(M448, Crops!$A$3:$B$616, 2, FALSE),
IFERROR(VLOOKUP(M448, Trees!$A$3:$B$615, 2, FALSE),
IFERROR(VLOOKUP(M448, Animals!$A$3:$B$616, 2, FALSE),
IFERROR(VLOOKUP(M448, Gear!$A$3:$B$614, 2, FALSE),
IFERROR(VLOOKUP(M448, Workshop!$A$3:$B$604, 2, FALSE), 0))))) &lt; N448)), "X", "")</f>
        <v/>
      </c>
    </row>
    <row r="449" spans="2:19" x14ac:dyDescent="0.25">
      <c r="B449">
        <v>0</v>
      </c>
      <c r="C449">
        <f t="shared" si="62"/>
        <v>12</v>
      </c>
      <c r="D449">
        <f>SUMIF(Animals!G$3:G$616, A449, Animals!F$3:F$616)
+SUMIF(Gear!G$3:G$614, A449, Gear!F$3:F$614)
+SUMIF(Gear!H$3:H$614, A449, Gear!F$3:F$614)
+SUMIF(Gear!I$3:I$614, A449, Gear!F$3:F$614)
+SUMIF(Workshop!G$3:G$603, A449, Workshop!I$3:I$603)
+SUMIF(Workshop!J$3:J$603, A449, Workshop!L$3:L$603)
+SUMIF(Workshop!M$3:M$603, A449, Workshop!O$3:O$603)
+SUMIF(Workshop!P$3:P$603, A449, Workshop!R$3:R$603)
+SUMIF(Fish!G$3:G$616, A449, Fish!I$3:I$616)
+SUMIF(Fish!J$3:J$616, A449, Fish!L$3:L$616)</f>
        <v>0</v>
      </c>
      <c r="E449">
        <f t="shared" si="63"/>
        <v>12</v>
      </c>
      <c r="F449">
        <f t="shared" si="64"/>
        <v>12</v>
      </c>
      <c r="I449">
        <f t="shared" si="65"/>
        <v>0</v>
      </c>
      <c r="L449">
        <f t="shared" si="66"/>
        <v>0</v>
      </c>
      <c r="O449">
        <f t="shared" si="67"/>
        <v>0</v>
      </c>
      <c r="R449">
        <f t="shared" si="68"/>
        <v>0</v>
      </c>
      <c r="S449" t="str">
        <f>IF(OR(
AND(NOT(ISBLANK(G449)),
IFERROR(VLOOKUP(G449, Crops!$A$3:$B$616, 2, FALSE),
IFERROR(VLOOKUP(G449, Trees!$A$3:$B$615, 2, FALSE),
IFERROR(VLOOKUP(G449, Animals!$A$3:$B$616, 2, FALSE),
IFERROR(VLOOKUP(G449, Gear!$A$3:$B$614, 2, FALSE),
IFERROR(VLOOKUP(G449, Workshop!$A$3:$B$604, 2, FALSE), 0))))) &lt; H449),
AND(NOT(ISBLANK(J449)),
IFERROR(VLOOKUP(J449, Crops!$A$3:$B$616, 2, FALSE),
IFERROR(VLOOKUP(J449, Trees!$A$3:$B$615, 2, FALSE),
IFERROR(VLOOKUP(J449, Animals!$A$3:$B$616, 2, FALSE),
IFERROR(VLOOKUP(J449, Gear!$A$3:$B$614, 2, FALSE),
IFERROR(VLOOKUP(J449, Workshop!$A$3:$B$604, 2, FALSE), 0))))) &lt; K449),
AND(NOT(ISBLANK(M449)),
IFERROR(VLOOKUP(M449, Crops!$A$3:$B$616, 2, FALSE),
IFERROR(VLOOKUP(M449, Trees!$A$3:$B$615, 2, FALSE),
IFERROR(VLOOKUP(M449, Animals!$A$3:$B$616, 2, FALSE),
IFERROR(VLOOKUP(M449, Gear!$A$3:$B$614, 2, FALSE),
IFERROR(VLOOKUP(M449, Workshop!$A$3:$B$604, 2, FALSE), 0))))) &lt; N449)), "X", "")</f>
        <v/>
      </c>
    </row>
    <row r="450" spans="2:19" x14ac:dyDescent="0.25">
      <c r="B450">
        <v>0</v>
      </c>
      <c r="C450">
        <f t="shared" si="62"/>
        <v>12</v>
      </c>
      <c r="D450">
        <f>SUMIF(Animals!G$3:G$616, A450, Animals!F$3:F$616)
+SUMIF(Gear!G$3:G$614, A450, Gear!F$3:F$614)
+SUMIF(Gear!H$3:H$614, A450, Gear!F$3:F$614)
+SUMIF(Gear!I$3:I$614, A450, Gear!F$3:F$614)
+SUMIF(Workshop!G$3:G$603, A450, Workshop!I$3:I$603)
+SUMIF(Workshop!J$3:J$603, A450, Workshop!L$3:L$603)
+SUMIF(Workshop!M$3:M$603, A450, Workshop!O$3:O$603)
+SUMIF(Workshop!P$3:P$603, A450, Workshop!R$3:R$603)
+SUMIF(Fish!G$3:G$616, A450, Fish!I$3:I$616)
+SUMIF(Fish!J$3:J$616, A450, Fish!L$3:L$616)</f>
        <v>0</v>
      </c>
      <c r="E450">
        <f t="shared" si="63"/>
        <v>12</v>
      </c>
      <c r="F450">
        <f t="shared" si="64"/>
        <v>12</v>
      </c>
      <c r="I450">
        <f t="shared" si="65"/>
        <v>0</v>
      </c>
      <c r="L450">
        <f t="shared" si="66"/>
        <v>0</v>
      </c>
      <c r="O450">
        <f t="shared" si="67"/>
        <v>0</v>
      </c>
      <c r="R450">
        <f t="shared" si="68"/>
        <v>0</v>
      </c>
      <c r="S450" t="str">
        <f>IF(OR(
AND(NOT(ISBLANK(G450)),
IFERROR(VLOOKUP(G450, Crops!$A$3:$B$616, 2, FALSE),
IFERROR(VLOOKUP(G450, Trees!$A$3:$B$615, 2, FALSE),
IFERROR(VLOOKUP(G450, Animals!$A$3:$B$616, 2, FALSE),
IFERROR(VLOOKUP(G450, Gear!$A$3:$B$614, 2, FALSE),
IFERROR(VLOOKUP(G450, Workshop!$A$3:$B$604, 2, FALSE), 0))))) &lt; H450),
AND(NOT(ISBLANK(J450)),
IFERROR(VLOOKUP(J450, Crops!$A$3:$B$616, 2, FALSE),
IFERROR(VLOOKUP(J450, Trees!$A$3:$B$615, 2, FALSE),
IFERROR(VLOOKUP(J450, Animals!$A$3:$B$616, 2, FALSE),
IFERROR(VLOOKUP(J450, Gear!$A$3:$B$614, 2, FALSE),
IFERROR(VLOOKUP(J450, Workshop!$A$3:$B$604, 2, FALSE), 0))))) &lt; K450),
AND(NOT(ISBLANK(M450)),
IFERROR(VLOOKUP(M450, Crops!$A$3:$B$616, 2, FALSE),
IFERROR(VLOOKUP(M450, Trees!$A$3:$B$615, 2, FALSE),
IFERROR(VLOOKUP(M450, Animals!$A$3:$B$616, 2, FALSE),
IFERROR(VLOOKUP(M450, Gear!$A$3:$B$614, 2, FALSE),
IFERROR(VLOOKUP(M450, Workshop!$A$3:$B$604, 2, FALSE), 0))))) &lt; N450)), "X", "")</f>
        <v/>
      </c>
    </row>
    <row r="451" spans="2:19" x14ac:dyDescent="0.25">
      <c r="B451">
        <v>0</v>
      </c>
      <c r="C451">
        <f t="shared" si="62"/>
        <v>12</v>
      </c>
      <c r="D451">
        <f>SUMIF(Animals!G$3:G$616, A451, Animals!F$3:F$616)
+SUMIF(Gear!G$3:G$614, A451, Gear!F$3:F$614)
+SUMIF(Gear!H$3:H$614, A451, Gear!F$3:F$614)
+SUMIF(Gear!I$3:I$614, A451, Gear!F$3:F$614)
+SUMIF(Workshop!G$3:G$603, A451, Workshop!I$3:I$603)
+SUMIF(Workshop!J$3:J$603, A451, Workshop!L$3:L$603)
+SUMIF(Workshop!M$3:M$603, A451, Workshop!O$3:O$603)
+SUMIF(Workshop!P$3:P$603, A451, Workshop!R$3:R$603)
+SUMIF(Fish!G$3:G$616, A451, Fish!I$3:I$616)
+SUMIF(Fish!J$3:J$616, A451, Fish!L$3:L$616)</f>
        <v>0</v>
      </c>
      <c r="E451">
        <f t="shared" si="63"/>
        <v>12</v>
      </c>
      <c r="F451">
        <f t="shared" si="64"/>
        <v>12</v>
      </c>
      <c r="I451">
        <f t="shared" si="65"/>
        <v>0</v>
      </c>
      <c r="L451">
        <f t="shared" si="66"/>
        <v>0</v>
      </c>
      <c r="O451">
        <f t="shared" si="67"/>
        <v>0</v>
      </c>
      <c r="R451">
        <f t="shared" si="68"/>
        <v>0</v>
      </c>
      <c r="S451" t="str">
        <f>IF(OR(
AND(NOT(ISBLANK(G451)),
IFERROR(VLOOKUP(G451, Crops!$A$3:$B$616, 2, FALSE),
IFERROR(VLOOKUP(G451, Trees!$A$3:$B$615, 2, FALSE),
IFERROR(VLOOKUP(G451, Animals!$A$3:$B$616, 2, FALSE),
IFERROR(VLOOKUP(G451, Gear!$A$3:$B$614, 2, FALSE),
IFERROR(VLOOKUP(G451, Workshop!$A$3:$B$604, 2, FALSE), 0))))) &lt; H451),
AND(NOT(ISBLANK(J451)),
IFERROR(VLOOKUP(J451, Crops!$A$3:$B$616, 2, FALSE),
IFERROR(VLOOKUP(J451, Trees!$A$3:$B$615, 2, FALSE),
IFERROR(VLOOKUP(J451, Animals!$A$3:$B$616, 2, FALSE),
IFERROR(VLOOKUP(J451, Gear!$A$3:$B$614, 2, FALSE),
IFERROR(VLOOKUP(J451, Workshop!$A$3:$B$604, 2, FALSE), 0))))) &lt; K451),
AND(NOT(ISBLANK(M451)),
IFERROR(VLOOKUP(M451, Crops!$A$3:$B$616, 2, FALSE),
IFERROR(VLOOKUP(M451, Trees!$A$3:$B$615, 2, FALSE),
IFERROR(VLOOKUP(M451, Animals!$A$3:$B$616, 2, FALSE),
IFERROR(VLOOKUP(M451, Gear!$A$3:$B$614, 2, FALSE),
IFERROR(VLOOKUP(M451, Workshop!$A$3:$B$604, 2, FALSE), 0))))) &lt; N451)), "X", "")</f>
        <v/>
      </c>
    </row>
    <row r="452" spans="2:19" x14ac:dyDescent="0.25">
      <c r="B452">
        <v>0</v>
      </c>
      <c r="C452">
        <f t="shared" si="62"/>
        <v>12</v>
      </c>
      <c r="D452">
        <f>SUMIF(Animals!G$3:G$616, A452, Animals!F$3:F$616)
+SUMIF(Gear!G$3:G$614, A452, Gear!F$3:F$614)
+SUMIF(Gear!H$3:H$614, A452, Gear!F$3:F$614)
+SUMIF(Gear!I$3:I$614, A452, Gear!F$3:F$614)
+SUMIF(Workshop!G$3:G$603, A452, Workshop!I$3:I$603)
+SUMIF(Workshop!J$3:J$603, A452, Workshop!L$3:L$603)
+SUMIF(Workshop!M$3:M$603, A452, Workshop!O$3:O$603)
+SUMIF(Workshop!P$3:P$603, A452, Workshop!R$3:R$603)
+SUMIF(Fish!G$3:G$616, A452, Fish!I$3:I$616)
+SUMIF(Fish!J$3:J$616, A452, Fish!L$3:L$616)</f>
        <v>0</v>
      </c>
      <c r="E452">
        <f t="shared" si="63"/>
        <v>12</v>
      </c>
      <c r="F452">
        <f t="shared" si="64"/>
        <v>12</v>
      </c>
      <c r="I452">
        <f t="shared" si="65"/>
        <v>0</v>
      </c>
      <c r="L452">
        <f t="shared" si="66"/>
        <v>0</v>
      </c>
      <c r="O452">
        <f t="shared" si="67"/>
        <v>0</v>
      </c>
      <c r="R452">
        <f t="shared" si="68"/>
        <v>0</v>
      </c>
      <c r="S452" t="str">
        <f>IF(OR(
AND(NOT(ISBLANK(G452)),
IFERROR(VLOOKUP(G452, Crops!$A$3:$B$616, 2, FALSE),
IFERROR(VLOOKUP(G452, Trees!$A$3:$B$615, 2, FALSE),
IFERROR(VLOOKUP(G452, Animals!$A$3:$B$616, 2, FALSE),
IFERROR(VLOOKUP(G452, Gear!$A$3:$B$614, 2, FALSE),
IFERROR(VLOOKUP(G452, Workshop!$A$3:$B$604, 2, FALSE), 0))))) &lt; H452),
AND(NOT(ISBLANK(J452)),
IFERROR(VLOOKUP(J452, Crops!$A$3:$B$616, 2, FALSE),
IFERROR(VLOOKUP(J452, Trees!$A$3:$B$615, 2, FALSE),
IFERROR(VLOOKUP(J452, Animals!$A$3:$B$616, 2, FALSE),
IFERROR(VLOOKUP(J452, Gear!$A$3:$B$614, 2, FALSE),
IFERROR(VLOOKUP(J452, Workshop!$A$3:$B$604, 2, FALSE), 0))))) &lt; K452),
AND(NOT(ISBLANK(M452)),
IFERROR(VLOOKUP(M452, Crops!$A$3:$B$616, 2, FALSE),
IFERROR(VLOOKUP(M452, Trees!$A$3:$B$615, 2, FALSE),
IFERROR(VLOOKUP(M452, Animals!$A$3:$B$616, 2, FALSE),
IFERROR(VLOOKUP(M452, Gear!$A$3:$B$614, 2, FALSE),
IFERROR(VLOOKUP(M452, Workshop!$A$3:$B$604, 2, FALSE), 0))))) &lt; N452)), "X", "")</f>
        <v/>
      </c>
    </row>
    <row r="453" spans="2:19" x14ac:dyDescent="0.25">
      <c r="B453">
        <v>0</v>
      </c>
      <c r="C453">
        <f t="shared" si="62"/>
        <v>12</v>
      </c>
      <c r="D453">
        <f>SUMIF(Animals!G$3:G$616, A453, Animals!F$3:F$616)
+SUMIF(Gear!G$3:G$614, A453, Gear!F$3:F$614)
+SUMIF(Gear!H$3:H$614, A453, Gear!F$3:F$614)
+SUMIF(Gear!I$3:I$614, A453, Gear!F$3:F$614)
+SUMIF(Workshop!G$3:G$603, A453, Workshop!I$3:I$603)
+SUMIF(Workshop!J$3:J$603, A453, Workshop!L$3:L$603)
+SUMIF(Workshop!M$3:M$603, A453, Workshop!O$3:O$603)
+SUMIF(Workshop!P$3:P$603, A453, Workshop!R$3:R$603)
+SUMIF(Fish!G$3:G$616, A453, Fish!I$3:I$616)
+SUMIF(Fish!J$3:J$616, A453, Fish!L$3:L$616)</f>
        <v>0</v>
      </c>
      <c r="E453">
        <f t="shared" si="63"/>
        <v>12</v>
      </c>
      <c r="F453">
        <f t="shared" si="64"/>
        <v>12</v>
      </c>
      <c r="I453">
        <f t="shared" si="65"/>
        <v>0</v>
      </c>
      <c r="L453">
        <f t="shared" si="66"/>
        <v>0</v>
      </c>
      <c r="O453">
        <f t="shared" si="67"/>
        <v>0</v>
      </c>
      <c r="R453">
        <f t="shared" si="68"/>
        <v>0</v>
      </c>
      <c r="S453" t="str">
        <f>IF(OR(
AND(NOT(ISBLANK(G453)),
IFERROR(VLOOKUP(G453, Crops!$A$3:$B$616, 2, FALSE),
IFERROR(VLOOKUP(G453, Trees!$A$3:$B$615, 2, FALSE),
IFERROR(VLOOKUP(G453, Animals!$A$3:$B$616, 2, FALSE),
IFERROR(VLOOKUP(G453, Gear!$A$3:$B$614, 2, FALSE),
IFERROR(VLOOKUP(G453, Workshop!$A$3:$B$604, 2, FALSE), 0))))) &lt; H453),
AND(NOT(ISBLANK(J453)),
IFERROR(VLOOKUP(J453, Crops!$A$3:$B$616, 2, FALSE),
IFERROR(VLOOKUP(J453, Trees!$A$3:$B$615, 2, FALSE),
IFERROR(VLOOKUP(J453, Animals!$A$3:$B$616, 2, FALSE),
IFERROR(VLOOKUP(J453, Gear!$A$3:$B$614, 2, FALSE),
IFERROR(VLOOKUP(J453, Workshop!$A$3:$B$604, 2, FALSE), 0))))) &lt; K453),
AND(NOT(ISBLANK(M453)),
IFERROR(VLOOKUP(M453, Crops!$A$3:$B$616, 2, FALSE),
IFERROR(VLOOKUP(M453, Trees!$A$3:$B$615, 2, FALSE),
IFERROR(VLOOKUP(M453, Animals!$A$3:$B$616, 2, FALSE),
IFERROR(VLOOKUP(M453, Gear!$A$3:$B$614, 2, FALSE),
IFERROR(VLOOKUP(M453, Workshop!$A$3:$B$604, 2, FALSE), 0))))) &lt; N453)), "X", "")</f>
        <v/>
      </c>
    </row>
    <row r="454" spans="2:19" x14ac:dyDescent="0.25">
      <c r="B454">
        <v>0</v>
      </c>
      <c r="C454">
        <f t="shared" si="62"/>
        <v>12</v>
      </c>
      <c r="D454">
        <f>SUMIF(Animals!G$3:G$616, A454, Animals!F$3:F$616)
+SUMIF(Gear!G$3:G$614, A454, Gear!F$3:F$614)
+SUMIF(Gear!H$3:H$614, A454, Gear!F$3:F$614)
+SUMIF(Gear!I$3:I$614, A454, Gear!F$3:F$614)
+SUMIF(Workshop!G$3:G$603, A454, Workshop!I$3:I$603)
+SUMIF(Workshop!J$3:J$603, A454, Workshop!L$3:L$603)
+SUMIF(Workshop!M$3:M$603, A454, Workshop!O$3:O$603)
+SUMIF(Workshop!P$3:P$603, A454, Workshop!R$3:R$603)
+SUMIF(Fish!G$3:G$616, A454, Fish!I$3:I$616)
+SUMIF(Fish!J$3:J$616, A454, Fish!L$3:L$616)</f>
        <v>0</v>
      </c>
      <c r="E454">
        <f t="shared" si="63"/>
        <v>12</v>
      </c>
      <c r="F454">
        <f t="shared" si="64"/>
        <v>12</v>
      </c>
      <c r="I454">
        <f t="shared" si="65"/>
        <v>0</v>
      </c>
      <c r="L454">
        <f t="shared" si="66"/>
        <v>0</v>
      </c>
      <c r="O454">
        <f t="shared" si="67"/>
        <v>0</v>
      </c>
      <c r="R454">
        <f t="shared" si="68"/>
        <v>0</v>
      </c>
      <c r="S454" t="str">
        <f>IF(OR(
AND(NOT(ISBLANK(G454)),
IFERROR(VLOOKUP(G454, Crops!$A$3:$B$616, 2, FALSE),
IFERROR(VLOOKUP(G454, Trees!$A$3:$B$615, 2, FALSE),
IFERROR(VLOOKUP(G454, Animals!$A$3:$B$616, 2, FALSE),
IFERROR(VLOOKUP(G454, Gear!$A$3:$B$614, 2, FALSE),
IFERROR(VLOOKUP(G454, Workshop!$A$3:$B$604, 2, FALSE), 0))))) &lt; H454),
AND(NOT(ISBLANK(J454)),
IFERROR(VLOOKUP(J454, Crops!$A$3:$B$616, 2, FALSE),
IFERROR(VLOOKUP(J454, Trees!$A$3:$B$615, 2, FALSE),
IFERROR(VLOOKUP(J454, Animals!$A$3:$B$616, 2, FALSE),
IFERROR(VLOOKUP(J454, Gear!$A$3:$B$614, 2, FALSE),
IFERROR(VLOOKUP(J454, Workshop!$A$3:$B$604, 2, FALSE), 0))))) &lt; K454),
AND(NOT(ISBLANK(M454)),
IFERROR(VLOOKUP(M454, Crops!$A$3:$B$616, 2, FALSE),
IFERROR(VLOOKUP(M454, Trees!$A$3:$B$615, 2, FALSE),
IFERROR(VLOOKUP(M454, Animals!$A$3:$B$616, 2, FALSE),
IFERROR(VLOOKUP(M454, Gear!$A$3:$B$614, 2, FALSE),
IFERROR(VLOOKUP(M454, Workshop!$A$3:$B$604, 2, FALSE), 0))))) &lt; N454)), "X", "")</f>
        <v/>
      </c>
    </row>
    <row r="455" spans="2:19" x14ac:dyDescent="0.25">
      <c r="B455">
        <v>0</v>
      </c>
      <c r="C455">
        <f t="shared" si="62"/>
        <v>12</v>
      </c>
      <c r="D455">
        <f>SUMIF(Animals!G$3:G$616, A455, Animals!F$3:F$616)
+SUMIF(Gear!G$3:G$614, A455, Gear!F$3:F$614)
+SUMIF(Gear!H$3:H$614, A455, Gear!F$3:F$614)
+SUMIF(Gear!I$3:I$614, A455, Gear!F$3:F$614)
+SUMIF(Workshop!G$3:G$603, A455, Workshop!I$3:I$603)
+SUMIF(Workshop!J$3:J$603, A455, Workshop!L$3:L$603)
+SUMIF(Workshop!M$3:M$603, A455, Workshop!O$3:O$603)
+SUMIF(Workshop!P$3:P$603, A455, Workshop!R$3:R$603)
+SUMIF(Fish!G$3:G$616, A455, Fish!I$3:I$616)
+SUMIF(Fish!J$3:J$616, A455, Fish!L$3:L$616)</f>
        <v>0</v>
      </c>
      <c r="E455">
        <f t="shared" si="63"/>
        <v>12</v>
      </c>
      <c r="F455">
        <f t="shared" si="64"/>
        <v>12</v>
      </c>
      <c r="I455">
        <f t="shared" si="65"/>
        <v>0</v>
      </c>
      <c r="L455">
        <f t="shared" si="66"/>
        <v>0</v>
      </c>
      <c r="O455">
        <f t="shared" si="67"/>
        <v>0</v>
      </c>
      <c r="R455">
        <f t="shared" si="68"/>
        <v>0</v>
      </c>
      <c r="S455" t="str">
        <f>IF(OR(
AND(NOT(ISBLANK(G455)),
IFERROR(VLOOKUP(G455, Crops!$A$3:$B$616, 2, FALSE),
IFERROR(VLOOKUP(G455, Trees!$A$3:$B$615, 2, FALSE),
IFERROR(VLOOKUP(G455, Animals!$A$3:$B$616, 2, FALSE),
IFERROR(VLOOKUP(G455, Gear!$A$3:$B$614, 2, FALSE),
IFERROR(VLOOKUP(G455, Workshop!$A$3:$B$604, 2, FALSE), 0))))) &lt; H455),
AND(NOT(ISBLANK(J455)),
IFERROR(VLOOKUP(J455, Crops!$A$3:$B$616, 2, FALSE),
IFERROR(VLOOKUP(J455, Trees!$A$3:$B$615, 2, FALSE),
IFERROR(VLOOKUP(J455, Animals!$A$3:$B$616, 2, FALSE),
IFERROR(VLOOKUP(J455, Gear!$A$3:$B$614, 2, FALSE),
IFERROR(VLOOKUP(J455, Workshop!$A$3:$B$604, 2, FALSE), 0))))) &lt; K455),
AND(NOT(ISBLANK(M455)),
IFERROR(VLOOKUP(M455, Crops!$A$3:$B$616, 2, FALSE),
IFERROR(VLOOKUP(M455, Trees!$A$3:$B$615, 2, FALSE),
IFERROR(VLOOKUP(M455, Animals!$A$3:$B$616, 2, FALSE),
IFERROR(VLOOKUP(M455, Gear!$A$3:$B$614, 2, FALSE),
IFERROR(VLOOKUP(M455, Workshop!$A$3:$B$604, 2, FALSE), 0))))) &lt; N455)), "X", "")</f>
        <v/>
      </c>
    </row>
    <row r="456" spans="2:19" x14ac:dyDescent="0.25">
      <c r="B456">
        <v>0</v>
      </c>
      <c r="C456">
        <f t="shared" si="62"/>
        <v>12</v>
      </c>
      <c r="D456">
        <f>SUMIF(Animals!G$3:G$616, A456, Animals!F$3:F$616)
+SUMIF(Gear!G$3:G$614, A456, Gear!F$3:F$614)
+SUMIF(Gear!H$3:H$614, A456, Gear!F$3:F$614)
+SUMIF(Gear!I$3:I$614, A456, Gear!F$3:F$614)
+SUMIF(Workshop!G$3:G$603, A456, Workshop!I$3:I$603)
+SUMIF(Workshop!J$3:J$603, A456, Workshop!L$3:L$603)
+SUMIF(Workshop!M$3:M$603, A456, Workshop!O$3:O$603)
+SUMIF(Workshop!P$3:P$603, A456, Workshop!R$3:R$603)
+SUMIF(Fish!G$3:G$616, A456, Fish!I$3:I$616)
+SUMIF(Fish!J$3:J$616, A456, Fish!L$3:L$616)</f>
        <v>0</v>
      </c>
      <c r="E456">
        <f t="shared" si="63"/>
        <v>12</v>
      </c>
      <c r="F456">
        <f t="shared" si="64"/>
        <v>12</v>
      </c>
      <c r="I456">
        <f t="shared" si="65"/>
        <v>0</v>
      </c>
      <c r="L456">
        <f t="shared" si="66"/>
        <v>0</v>
      </c>
      <c r="O456">
        <f t="shared" si="67"/>
        <v>0</v>
      </c>
      <c r="R456">
        <f t="shared" si="68"/>
        <v>0</v>
      </c>
      <c r="S456" t="str">
        <f>IF(OR(
AND(NOT(ISBLANK(G456)),
IFERROR(VLOOKUP(G456, Crops!$A$3:$B$616, 2, FALSE),
IFERROR(VLOOKUP(G456, Trees!$A$3:$B$615, 2, FALSE),
IFERROR(VLOOKUP(G456, Animals!$A$3:$B$616, 2, FALSE),
IFERROR(VLOOKUP(G456, Gear!$A$3:$B$614, 2, FALSE),
IFERROR(VLOOKUP(G456, Workshop!$A$3:$B$604, 2, FALSE), 0))))) &lt; H456),
AND(NOT(ISBLANK(J456)),
IFERROR(VLOOKUP(J456, Crops!$A$3:$B$616, 2, FALSE),
IFERROR(VLOOKUP(J456, Trees!$A$3:$B$615, 2, FALSE),
IFERROR(VLOOKUP(J456, Animals!$A$3:$B$616, 2, FALSE),
IFERROR(VLOOKUP(J456, Gear!$A$3:$B$614, 2, FALSE),
IFERROR(VLOOKUP(J456, Workshop!$A$3:$B$604, 2, FALSE), 0))))) &lt; K456),
AND(NOT(ISBLANK(M456)),
IFERROR(VLOOKUP(M456, Crops!$A$3:$B$616, 2, FALSE),
IFERROR(VLOOKUP(M456, Trees!$A$3:$B$615, 2, FALSE),
IFERROR(VLOOKUP(M456, Animals!$A$3:$B$616, 2, FALSE),
IFERROR(VLOOKUP(M456, Gear!$A$3:$B$614, 2, FALSE),
IFERROR(VLOOKUP(M456, Workshop!$A$3:$B$604, 2, FALSE), 0))))) &lt; N456)), "X", "")</f>
        <v/>
      </c>
    </row>
    <row r="457" spans="2:19" x14ac:dyDescent="0.25">
      <c r="B457">
        <v>0</v>
      </c>
      <c r="C457">
        <f t="shared" si="62"/>
        <v>12</v>
      </c>
      <c r="D457">
        <f>SUMIF(Animals!G$3:G$616, A457, Animals!F$3:F$616)
+SUMIF(Gear!G$3:G$614, A457, Gear!F$3:F$614)
+SUMIF(Gear!H$3:H$614, A457, Gear!F$3:F$614)
+SUMIF(Gear!I$3:I$614, A457, Gear!F$3:F$614)
+SUMIF(Workshop!G$3:G$603, A457, Workshop!I$3:I$603)
+SUMIF(Workshop!J$3:J$603, A457, Workshop!L$3:L$603)
+SUMIF(Workshop!M$3:M$603, A457, Workshop!O$3:O$603)
+SUMIF(Workshop!P$3:P$603, A457, Workshop!R$3:R$603)
+SUMIF(Fish!G$3:G$616, A457, Fish!I$3:I$616)
+SUMIF(Fish!J$3:J$616, A457, Fish!L$3:L$616)</f>
        <v>0</v>
      </c>
      <c r="E457">
        <f t="shared" si="63"/>
        <v>12</v>
      </c>
      <c r="F457">
        <f t="shared" si="64"/>
        <v>12</v>
      </c>
      <c r="I457">
        <f t="shared" si="65"/>
        <v>0</v>
      </c>
      <c r="L457">
        <f t="shared" si="66"/>
        <v>0</v>
      </c>
      <c r="O457">
        <f t="shared" si="67"/>
        <v>0</v>
      </c>
      <c r="R457">
        <f t="shared" si="68"/>
        <v>0</v>
      </c>
      <c r="S457" t="str">
        <f>IF(OR(
AND(NOT(ISBLANK(G457)),
IFERROR(VLOOKUP(G457, Crops!$A$3:$B$616, 2, FALSE),
IFERROR(VLOOKUP(G457, Trees!$A$3:$B$615, 2, FALSE),
IFERROR(VLOOKUP(G457, Animals!$A$3:$B$616, 2, FALSE),
IFERROR(VLOOKUP(G457, Gear!$A$3:$B$614, 2, FALSE),
IFERROR(VLOOKUP(G457, Workshop!$A$3:$B$604, 2, FALSE), 0))))) &lt; H457),
AND(NOT(ISBLANK(J457)),
IFERROR(VLOOKUP(J457, Crops!$A$3:$B$616, 2, FALSE),
IFERROR(VLOOKUP(J457, Trees!$A$3:$B$615, 2, FALSE),
IFERROR(VLOOKUP(J457, Animals!$A$3:$B$616, 2, FALSE),
IFERROR(VLOOKUP(J457, Gear!$A$3:$B$614, 2, FALSE),
IFERROR(VLOOKUP(J457, Workshop!$A$3:$B$604, 2, FALSE), 0))))) &lt; K457),
AND(NOT(ISBLANK(M457)),
IFERROR(VLOOKUP(M457, Crops!$A$3:$B$616, 2, FALSE),
IFERROR(VLOOKUP(M457, Trees!$A$3:$B$615, 2, FALSE),
IFERROR(VLOOKUP(M457, Animals!$A$3:$B$616, 2, FALSE),
IFERROR(VLOOKUP(M457, Gear!$A$3:$B$614, 2, FALSE),
IFERROR(VLOOKUP(M457, Workshop!$A$3:$B$604, 2, FALSE), 0))))) &lt; N457)), "X", "")</f>
        <v/>
      </c>
    </row>
    <row r="458" spans="2:19" x14ac:dyDescent="0.25">
      <c r="B458">
        <v>0</v>
      </c>
      <c r="C458">
        <f t="shared" si="62"/>
        <v>12</v>
      </c>
      <c r="D458">
        <f>SUMIF(Animals!G$3:G$616, A458, Animals!F$3:F$616)
+SUMIF(Gear!G$3:G$614, A458, Gear!F$3:F$614)
+SUMIF(Gear!H$3:H$614, A458, Gear!F$3:F$614)
+SUMIF(Gear!I$3:I$614, A458, Gear!F$3:F$614)
+SUMIF(Workshop!G$3:G$603, A458, Workshop!I$3:I$603)
+SUMIF(Workshop!J$3:J$603, A458, Workshop!L$3:L$603)
+SUMIF(Workshop!M$3:M$603, A458, Workshop!O$3:O$603)
+SUMIF(Workshop!P$3:P$603, A458, Workshop!R$3:R$603)
+SUMIF(Fish!G$3:G$616, A458, Fish!I$3:I$616)
+SUMIF(Fish!J$3:J$616, A458, Fish!L$3:L$616)</f>
        <v>0</v>
      </c>
      <c r="E458">
        <f t="shared" si="63"/>
        <v>12</v>
      </c>
      <c r="F458">
        <f t="shared" si="64"/>
        <v>12</v>
      </c>
      <c r="I458">
        <f t="shared" si="65"/>
        <v>0</v>
      </c>
      <c r="L458">
        <f t="shared" si="66"/>
        <v>0</v>
      </c>
      <c r="O458">
        <f t="shared" si="67"/>
        <v>0</v>
      </c>
      <c r="R458">
        <f t="shared" si="68"/>
        <v>0</v>
      </c>
      <c r="S458" t="str">
        <f>IF(OR(
AND(NOT(ISBLANK(G458)),
IFERROR(VLOOKUP(G458, Crops!$A$3:$B$616, 2, FALSE),
IFERROR(VLOOKUP(G458, Trees!$A$3:$B$615, 2, FALSE),
IFERROR(VLOOKUP(G458, Animals!$A$3:$B$616, 2, FALSE),
IFERROR(VLOOKUP(G458, Gear!$A$3:$B$614, 2, FALSE),
IFERROR(VLOOKUP(G458, Workshop!$A$3:$B$604, 2, FALSE), 0))))) &lt; H458),
AND(NOT(ISBLANK(J458)),
IFERROR(VLOOKUP(J458, Crops!$A$3:$B$616, 2, FALSE),
IFERROR(VLOOKUP(J458, Trees!$A$3:$B$615, 2, FALSE),
IFERROR(VLOOKUP(J458, Animals!$A$3:$B$616, 2, FALSE),
IFERROR(VLOOKUP(J458, Gear!$A$3:$B$614, 2, FALSE),
IFERROR(VLOOKUP(J458, Workshop!$A$3:$B$604, 2, FALSE), 0))))) &lt; K458),
AND(NOT(ISBLANK(M458)),
IFERROR(VLOOKUP(M458, Crops!$A$3:$B$616, 2, FALSE),
IFERROR(VLOOKUP(M458, Trees!$A$3:$B$615, 2, FALSE),
IFERROR(VLOOKUP(M458, Animals!$A$3:$B$616, 2, FALSE),
IFERROR(VLOOKUP(M458, Gear!$A$3:$B$614, 2, FALSE),
IFERROR(VLOOKUP(M458, Workshop!$A$3:$B$604, 2, FALSE), 0))))) &lt; N458)), "X", "")</f>
        <v/>
      </c>
    </row>
    <row r="459" spans="2:19" x14ac:dyDescent="0.25">
      <c r="B459">
        <v>0</v>
      </c>
      <c r="C459">
        <f t="shared" si="62"/>
        <v>12</v>
      </c>
      <c r="D459">
        <f>SUMIF(Animals!G$3:G$616, A459, Animals!F$3:F$616)
+SUMIF(Gear!G$3:G$614, A459, Gear!F$3:F$614)
+SUMIF(Gear!H$3:H$614, A459, Gear!F$3:F$614)
+SUMIF(Gear!I$3:I$614, A459, Gear!F$3:F$614)
+SUMIF(Workshop!G$3:G$603, A459, Workshop!I$3:I$603)
+SUMIF(Workshop!J$3:J$603, A459, Workshop!L$3:L$603)
+SUMIF(Workshop!M$3:M$603, A459, Workshop!O$3:O$603)
+SUMIF(Workshop!P$3:P$603, A459, Workshop!R$3:R$603)
+SUMIF(Fish!G$3:G$616, A459, Fish!I$3:I$616)
+SUMIF(Fish!J$3:J$616, A459, Fish!L$3:L$616)</f>
        <v>0</v>
      </c>
      <c r="E459">
        <f t="shared" si="63"/>
        <v>12</v>
      </c>
      <c r="F459">
        <f t="shared" si="64"/>
        <v>12</v>
      </c>
      <c r="I459">
        <f t="shared" si="65"/>
        <v>0</v>
      </c>
      <c r="L459">
        <f t="shared" si="66"/>
        <v>0</v>
      </c>
      <c r="O459">
        <f t="shared" si="67"/>
        <v>0</v>
      </c>
      <c r="R459">
        <f t="shared" si="68"/>
        <v>0</v>
      </c>
      <c r="S459" t="str">
        <f>IF(OR(
AND(NOT(ISBLANK(G459)),
IFERROR(VLOOKUP(G459, Crops!$A$3:$B$616, 2, FALSE),
IFERROR(VLOOKUP(G459, Trees!$A$3:$B$615, 2, FALSE),
IFERROR(VLOOKUP(G459, Animals!$A$3:$B$616, 2, FALSE),
IFERROR(VLOOKUP(G459, Gear!$A$3:$B$614, 2, FALSE),
IFERROR(VLOOKUP(G459, Workshop!$A$3:$B$604, 2, FALSE), 0))))) &lt; H459),
AND(NOT(ISBLANK(J459)),
IFERROR(VLOOKUP(J459, Crops!$A$3:$B$616, 2, FALSE),
IFERROR(VLOOKUP(J459, Trees!$A$3:$B$615, 2, FALSE),
IFERROR(VLOOKUP(J459, Animals!$A$3:$B$616, 2, FALSE),
IFERROR(VLOOKUP(J459, Gear!$A$3:$B$614, 2, FALSE),
IFERROR(VLOOKUP(J459, Workshop!$A$3:$B$604, 2, FALSE), 0))))) &lt; K459),
AND(NOT(ISBLANK(M459)),
IFERROR(VLOOKUP(M459, Crops!$A$3:$B$616, 2, FALSE),
IFERROR(VLOOKUP(M459, Trees!$A$3:$B$615, 2, FALSE),
IFERROR(VLOOKUP(M459, Animals!$A$3:$B$616, 2, FALSE),
IFERROR(VLOOKUP(M459, Gear!$A$3:$B$614, 2, FALSE),
IFERROR(VLOOKUP(M459, Workshop!$A$3:$B$604, 2, FALSE), 0))))) &lt; N459)), "X", "")</f>
        <v/>
      </c>
    </row>
    <row r="460" spans="2:19" x14ac:dyDescent="0.25">
      <c r="B460">
        <v>0</v>
      </c>
      <c r="C460">
        <f t="shared" si="62"/>
        <v>12</v>
      </c>
      <c r="D460">
        <f>SUMIF(Animals!G$3:G$616, A460, Animals!F$3:F$616)
+SUMIF(Gear!G$3:G$614, A460, Gear!F$3:F$614)
+SUMIF(Gear!H$3:H$614, A460, Gear!F$3:F$614)
+SUMIF(Gear!I$3:I$614, A460, Gear!F$3:F$614)
+SUMIF(Workshop!G$3:G$603, A460, Workshop!I$3:I$603)
+SUMIF(Workshop!J$3:J$603, A460, Workshop!L$3:L$603)
+SUMIF(Workshop!M$3:M$603, A460, Workshop!O$3:O$603)
+SUMIF(Workshop!P$3:P$603, A460, Workshop!R$3:R$603)
+SUMIF(Fish!G$3:G$616, A460, Fish!I$3:I$616)
+SUMIF(Fish!J$3:J$616, A460, Fish!L$3:L$616)</f>
        <v>0</v>
      </c>
      <c r="E460">
        <f t="shared" si="63"/>
        <v>12</v>
      </c>
      <c r="F460">
        <f t="shared" si="64"/>
        <v>12</v>
      </c>
      <c r="I460">
        <f t="shared" si="65"/>
        <v>0</v>
      </c>
      <c r="L460">
        <f t="shared" si="66"/>
        <v>0</v>
      </c>
      <c r="O460">
        <f t="shared" si="67"/>
        <v>0</v>
      </c>
      <c r="R460">
        <f t="shared" si="68"/>
        <v>0</v>
      </c>
      <c r="S460" t="str">
        <f>IF(OR(
AND(NOT(ISBLANK(G460)),
IFERROR(VLOOKUP(G460, Crops!$A$3:$B$616, 2, FALSE),
IFERROR(VLOOKUP(G460, Trees!$A$3:$B$615, 2, FALSE),
IFERROR(VLOOKUP(G460, Animals!$A$3:$B$616, 2, FALSE),
IFERROR(VLOOKUP(G460, Gear!$A$3:$B$614, 2, FALSE),
IFERROR(VLOOKUP(G460, Workshop!$A$3:$B$604, 2, FALSE), 0))))) &lt; H460),
AND(NOT(ISBLANK(J460)),
IFERROR(VLOOKUP(J460, Crops!$A$3:$B$616, 2, FALSE),
IFERROR(VLOOKUP(J460, Trees!$A$3:$B$615, 2, FALSE),
IFERROR(VLOOKUP(J460, Animals!$A$3:$B$616, 2, FALSE),
IFERROR(VLOOKUP(J460, Gear!$A$3:$B$614, 2, FALSE),
IFERROR(VLOOKUP(J460, Workshop!$A$3:$B$604, 2, FALSE), 0))))) &lt; K460),
AND(NOT(ISBLANK(M460)),
IFERROR(VLOOKUP(M460, Crops!$A$3:$B$616, 2, FALSE),
IFERROR(VLOOKUP(M460, Trees!$A$3:$B$615, 2, FALSE),
IFERROR(VLOOKUP(M460, Animals!$A$3:$B$616, 2, FALSE),
IFERROR(VLOOKUP(M460, Gear!$A$3:$B$614, 2, FALSE),
IFERROR(VLOOKUP(M460, Workshop!$A$3:$B$604, 2, FALSE), 0))))) &lt; N460)), "X", "")</f>
        <v/>
      </c>
    </row>
    <row r="461" spans="2:19" x14ac:dyDescent="0.25">
      <c r="B461">
        <v>0</v>
      </c>
      <c r="C461">
        <f t="shared" si="62"/>
        <v>12</v>
      </c>
      <c r="D461">
        <f>SUMIF(Animals!G$3:G$616, A461, Animals!F$3:F$616)
+SUMIF(Gear!G$3:G$614, A461, Gear!F$3:F$614)
+SUMIF(Gear!H$3:H$614, A461, Gear!F$3:F$614)
+SUMIF(Gear!I$3:I$614, A461, Gear!F$3:F$614)
+SUMIF(Workshop!G$3:G$603, A461, Workshop!I$3:I$603)
+SUMIF(Workshop!J$3:J$603, A461, Workshop!L$3:L$603)
+SUMIF(Workshop!M$3:M$603, A461, Workshop!O$3:O$603)
+SUMIF(Workshop!P$3:P$603, A461, Workshop!R$3:R$603)
+SUMIF(Fish!G$3:G$616, A461, Fish!I$3:I$616)
+SUMIF(Fish!J$3:J$616, A461, Fish!L$3:L$616)</f>
        <v>0</v>
      </c>
      <c r="E461">
        <f t="shared" si="63"/>
        <v>12</v>
      </c>
      <c r="F461">
        <f t="shared" si="64"/>
        <v>12</v>
      </c>
      <c r="I461">
        <f t="shared" si="65"/>
        <v>0</v>
      </c>
      <c r="L461">
        <f t="shared" si="66"/>
        <v>0</v>
      </c>
      <c r="O461">
        <f t="shared" si="67"/>
        <v>0</v>
      </c>
      <c r="R461">
        <f t="shared" si="68"/>
        <v>0</v>
      </c>
      <c r="S461" t="str">
        <f>IF(OR(
AND(NOT(ISBLANK(G461)),
IFERROR(VLOOKUP(G461, Crops!$A$3:$B$616, 2, FALSE),
IFERROR(VLOOKUP(G461, Trees!$A$3:$B$615, 2, FALSE),
IFERROR(VLOOKUP(G461, Animals!$A$3:$B$616, 2, FALSE),
IFERROR(VLOOKUP(G461, Gear!$A$3:$B$614, 2, FALSE),
IFERROR(VLOOKUP(G461, Workshop!$A$3:$B$604, 2, FALSE), 0))))) &lt; H461),
AND(NOT(ISBLANK(J461)),
IFERROR(VLOOKUP(J461, Crops!$A$3:$B$616, 2, FALSE),
IFERROR(VLOOKUP(J461, Trees!$A$3:$B$615, 2, FALSE),
IFERROR(VLOOKUP(J461, Animals!$A$3:$B$616, 2, FALSE),
IFERROR(VLOOKUP(J461, Gear!$A$3:$B$614, 2, FALSE),
IFERROR(VLOOKUP(J461, Workshop!$A$3:$B$604, 2, FALSE), 0))))) &lt; K461),
AND(NOT(ISBLANK(M461)),
IFERROR(VLOOKUP(M461, Crops!$A$3:$B$616, 2, FALSE),
IFERROR(VLOOKUP(M461, Trees!$A$3:$B$615, 2, FALSE),
IFERROR(VLOOKUP(M461, Animals!$A$3:$B$616, 2, FALSE),
IFERROR(VLOOKUP(M461, Gear!$A$3:$B$614, 2, FALSE),
IFERROR(VLOOKUP(M461, Workshop!$A$3:$B$604, 2, FALSE), 0))))) &lt; N461)), "X", "")</f>
        <v/>
      </c>
    </row>
    <row r="462" spans="2:19" x14ac:dyDescent="0.25">
      <c r="B462">
        <v>0</v>
      </c>
      <c r="C462">
        <f t="shared" si="62"/>
        <v>12</v>
      </c>
      <c r="D462">
        <f>SUMIF(Animals!G$3:G$616, A462, Animals!F$3:F$616)
+SUMIF(Gear!G$3:G$614, A462, Gear!F$3:F$614)
+SUMIF(Gear!H$3:H$614, A462, Gear!F$3:F$614)
+SUMIF(Gear!I$3:I$614, A462, Gear!F$3:F$614)
+SUMIF(Workshop!G$3:G$603, A462, Workshop!I$3:I$603)
+SUMIF(Workshop!J$3:J$603, A462, Workshop!L$3:L$603)
+SUMIF(Workshop!M$3:M$603, A462, Workshop!O$3:O$603)
+SUMIF(Workshop!P$3:P$603, A462, Workshop!R$3:R$603)
+SUMIF(Fish!G$3:G$616, A462, Fish!I$3:I$616)
+SUMIF(Fish!J$3:J$616, A462, Fish!L$3:L$616)</f>
        <v>0</v>
      </c>
      <c r="E462">
        <f t="shared" si="63"/>
        <v>12</v>
      </c>
      <c r="F462">
        <f t="shared" si="64"/>
        <v>12</v>
      </c>
      <c r="I462">
        <f t="shared" si="65"/>
        <v>0</v>
      </c>
      <c r="L462">
        <f t="shared" si="66"/>
        <v>0</v>
      </c>
      <c r="O462">
        <f t="shared" si="67"/>
        <v>0</v>
      </c>
      <c r="R462">
        <f t="shared" si="68"/>
        <v>0</v>
      </c>
      <c r="S462" t="str">
        <f>IF(OR(
AND(NOT(ISBLANK(G462)),
IFERROR(VLOOKUP(G462, Crops!$A$3:$B$616, 2, FALSE),
IFERROR(VLOOKUP(G462, Trees!$A$3:$B$615, 2, FALSE),
IFERROR(VLOOKUP(G462, Animals!$A$3:$B$616, 2, FALSE),
IFERROR(VLOOKUP(G462, Gear!$A$3:$B$614, 2, FALSE),
IFERROR(VLOOKUP(G462, Workshop!$A$3:$B$604, 2, FALSE), 0))))) &lt; H462),
AND(NOT(ISBLANK(J462)),
IFERROR(VLOOKUP(J462, Crops!$A$3:$B$616, 2, FALSE),
IFERROR(VLOOKUP(J462, Trees!$A$3:$B$615, 2, FALSE),
IFERROR(VLOOKUP(J462, Animals!$A$3:$B$616, 2, FALSE),
IFERROR(VLOOKUP(J462, Gear!$A$3:$B$614, 2, FALSE),
IFERROR(VLOOKUP(J462, Workshop!$A$3:$B$604, 2, FALSE), 0))))) &lt; K462),
AND(NOT(ISBLANK(M462)),
IFERROR(VLOOKUP(M462, Crops!$A$3:$B$616, 2, FALSE),
IFERROR(VLOOKUP(M462, Trees!$A$3:$B$615, 2, FALSE),
IFERROR(VLOOKUP(M462, Animals!$A$3:$B$616, 2, FALSE),
IFERROR(VLOOKUP(M462, Gear!$A$3:$B$614, 2, FALSE),
IFERROR(VLOOKUP(M462, Workshop!$A$3:$B$604, 2, FALSE), 0))))) &lt; N462)), "X", "")</f>
        <v/>
      </c>
    </row>
    <row r="463" spans="2:19" x14ac:dyDescent="0.25">
      <c r="B463">
        <v>0</v>
      </c>
      <c r="C463">
        <f t="shared" si="62"/>
        <v>12</v>
      </c>
      <c r="D463">
        <f>SUMIF(Animals!G$3:G$616, A463, Animals!F$3:F$616)
+SUMIF(Gear!G$3:G$614, A463, Gear!F$3:F$614)
+SUMIF(Gear!H$3:H$614, A463, Gear!F$3:F$614)
+SUMIF(Gear!I$3:I$614, A463, Gear!F$3:F$614)
+SUMIF(Workshop!G$3:G$603, A463, Workshop!I$3:I$603)
+SUMIF(Workshop!J$3:J$603, A463, Workshop!L$3:L$603)
+SUMIF(Workshop!M$3:M$603, A463, Workshop!O$3:O$603)
+SUMIF(Workshop!P$3:P$603, A463, Workshop!R$3:R$603)
+SUMIF(Fish!G$3:G$616, A463, Fish!I$3:I$616)
+SUMIF(Fish!J$3:J$616, A463, Fish!L$3:L$616)</f>
        <v>0</v>
      </c>
      <c r="E463">
        <f t="shared" si="63"/>
        <v>12</v>
      </c>
      <c r="F463">
        <f t="shared" si="64"/>
        <v>12</v>
      </c>
      <c r="I463">
        <f t="shared" si="65"/>
        <v>0</v>
      </c>
      <c r="L463">
        <f t="shared" si="66"/>
        <v>0</v>
      </c>
      <c r="O463">
        <f t="shared" si="67"/>
        <v>0</v>
      </c>
      <c r="R463">
        <f t="shared" si="68"/>
        <v>0</v>
      </c>
      <c r="S463" t="str">
        <f>IF(OR(
AND(NOT(ISBLANK(G463)),
IFERROR(VLOOKUP(G463, Crops!$A$3:$B$616, 2, FALSE),
IFERROR(VLOOKUP(G463, Trees!$A$3:$B$615, 2, FALSE),
IFERROR(VLOOKUP(G463, Animals!$A$3:$B$616, 2, FALSE),
IFERROR(VLOOKUP(G463, Gear!$A$3:$B$614, 2, FALSE),
IFERROR(VLOOKUP(G463, Workshop!$A$3:$B$604, 2, FALSE), 0))))) &lt; H463),
AND(NOT(ISBLANK(J463)),
IFERROR(VLOOKUP(J463, Crops!$A$3:$B$616, 2, FALSE),
IFERROR(VLOOKUP(J463, Trees!$A$3:$B$615, 2, FALSE),
IFERROR(VLOOKUP(J463, Animals!$A$3:$B$616, 2, FALSE),
IFERROR(VLOOKUP(J463, Gear!$A$3:$B$614, 2, FALSE),
IFERROR(VLOOKUP(J463, Workshop!$A$3:$B$604, 2, FALSE), 0))))) &lt; K463),
AND(NOT(ISBLANK(M463)),
IFERROR(VLOOKUP(M463, Crops!$A$3:$B$616, 2, FALSE),
IFERROR(VLOOKUP(M463, Trees!$A$3:$B$615, 2, FALSE),
IFERROR(VLOOKUP(M463, Animals!$A$3:$B$616, 2, FALSE),
IFERROR(VLOOKUP(M463, Gear!$A$3:$B$614, 2, FALSE),
IFERROR(VLOOKUP(M463, Workshop!$A$3:$B$604, 2, FALSE), 0))))) &lt; N463)), "X", "")</f>
        <v/>
      </c>
    </row>
    <row r="464" spans="2:19" x14ac:dyDescent="0.25">
      <c r="B464">
        <v>0</v>
      </c>
      <c r="C464">
        <f t="shared" si="62"/>
        <v>12</v>
      </c>
      <c r="D464">
        <f>SUMIF(Animals!G$3:G$616, A464, Animals!F$3:F$616)
+SUMIF(Gear!G$3:G$614, A464, Gear!F$3:F$614)
+SUMIF(Gear!H$3:H$614, A464, Gear!F$3:F$614)
+SUMIF(Gear!I$3:I$614, A464, Gear!F$3:F$614)
+SUMIF(Workshop!G$3:G$603, A464, Workshop!I$3:I$603)
+SUMIF(Workshop!J$3:J$603, A464, Workshop!L$3:L$603)
+SUMIF(Workshop!M$3:M$603, A464, Workshop!O$3:O$603)
+SUMIF(Workshop!P$3:P$603, A464, Workshop!R$3:R$603)
+SUMIF(Fish!G$3:G$616, A464, Fish!I$3:I$616)
+SUMIF(Fish!J$3:J$616, A464, Fish!L$3:L$616)</f>
        <v>0</v>
      </c>
      <c r="E464">
        <f t="shared" si="63"/>
        <v>12</v>
      </c>
      <c r="F464">
        <f t="shared" si="64"/>
        <v>12</v>
      </c>
      <c r="I464">
        <f t="shared" si="65"/>
        <v>0</v>
      </c>
      <c r="L464">
        <f t="shared" si="66"/>
        <v>0</v>
      </c>
      <c r="O464">
        <f t="shared" si="67"/>
        <v>0</v>
      </c>
      <c r="R464">
        <f t="shared" si="68"/>
        <v>0</v>
      </c>
      <c r="S464" t="str">
        <f>IF(OR(
AND(NOT(ISBLANK(G464)),
IFERROR(VLOOKUP(G464, Crops!$A$3:$B$616, 2, FALSE),
IFERROR(VLOOKUP(G464, Trees!$A$3:$B$615, 2, FALSE),
IFERROR(VLOOKUP(G464, Animals!$A$3:$B$616, 2, FALSE),
IFERROR(VLOOKUP(G464, Gear!$A$3:$B$614, 2, FALSE),
IFERROR(VLOOKUP(G464, Workshop!$A$3:$B$604, 2, FALSE), 0))))) &lt; H464),
AND(NOT(ISBLANK(J464)),
IFERROR(VLOOKUP(J464, Crops!$A$3:$B$616, 2, FALSE),
IFERROR(VLOOKUP(J464, Trees!$A$3:$B$615, 2, FALSE),
IFERROR(VLOOKUP(J464, Animals!$A$3:$B$616, 2, FALSE),
IFERROR(VLOOKUP(J464, Gear!$A$3:$B$614, 2, FALSE),
IFERROR(VLOOKUP(J464, Workshop!$A$3:$B$604, 2, FALSE), 0))))) &lt; K464),
AND(NOT(ISBLANK(M464)),
IFERROR(VLOOKUP(M464, Crops!$A$3:$B$616, 2, FALSE),
IFERROR(VLOOKUP(M464, Trees!$A$3:$B$615, 2, FALSE),
IFERROR(VLOOKUP(M464, Animals!$A$3:$B$616, 2, FALSE),
IFERROR(VLOOKUP(M464, Gear!$A$3:$B$614, 2, FALSE),
IFERROR(VLOOKUP(M464, Workshop!$A$3:$B$604, 2, FALSE), 0))))) &lt; N464)), "X", "")</f>
        <v/>
      </c>
    </row>
    <row r="465" spans="2:19" x14ac:dyDescent="0.25">
      <c r="B465">
        <v>0</v>
      </c>
      <c r="C465">
        <f t="shared" si="62"/>
        <v>12</v>
      </c>
      <c r="D465">
        <f>SUMIF(Animals!G$3:G$616, A465, Animals!F$3:F$616)
+SUMIF(Gear!G$3:G$614, A465, Gear!F$3:F$614)
+SUMIF(Gear!H$3:H$614, A465, Gear!F$3:F$614)
+SUMIF(Gear!I$3:I$614, A465, Gear!F$3:F$614)
+SUMIF(Workshop!G$3:G$603, A465, Workshop!I$3:I$603)
+SUMIF(Workshop!J$3:J$603, A465, Workshop!L$3:L$603)
+SUMIF(Workshop!M$3:M$603, A465, Workshop!O$3:O$603)
+SUMIF(Workshop!P$3:P$603, A465, Workshop!R$3:R$603)
+SUMIF(Fish!G$3:G$616, A465, Fish!I$3:I$616)
+SUMIF(Fish!J$3:J$616, A465, Fish!L$3:L$616)</f>
        <v>0</v>
      </c>
      <c r="E465">
        <f t="shared" si="63"/>
        <v>12</v>
      </c>
      <c r="F465">
        <f t="shared" si="64"/>
        <v>12</v>
      </c>
      <c r="I465">
        <f t="shared" si="65"/>
        <v>0</v>
      </c>
      <c r="L465">
        <f t="shared" si="66"/>
        <v>0</v>
      </c>
      <c r="O465">
        <f t="shared" si="67"/>
        <v>0</v>
      </c>
      <c r="R465">
        <f t="shared" si="68"/>
        <v>0</v>
      </c>
      <c r="S465" t="str">
        <f>IF(OR(
AND(NOT(ISBLANK(G465)),
IFERROR(VLOOKUP(G465, Crops!$A$3:$B$616, 2, FALSE),
IFERROR(VLOOKUP(G465, Trees!$A$3:$B$615, 2, FALSE),
IFERROR(VLOOKUP(G465, Animals!$A$3:$B$616, 2, FALSE),
IFERROR(VLOOKUP(G465, Gear!$A$3:$B$614, 2, FALSE),
IFERROR(VLOOKUP(G465, Workshop!$A$3:$B$604, 2, FALSE), 0))))) &lt; H465),
AND(NOT(ISBLANK(J465)),
IFERROR(VLOOKUP(J465, Crops!$A$3:$B$616, 2, FALSE),
IFERROR(VLOOKUP(J465, Trees!$A$3:$B$615, 2, FALSE),
IFERROR(VLOOKUP(J465, Animals!$A$3:$B$616, 2, FALSE),
IFERROR(VLOOKUP(J465, Gear!$A$3:$B$614, 2, FALSE),
IFERROR(VLOOKUP(J465, Workshop!$A$3:$B$604, 2, FALSE), 0))))) &lt; K465),
AND(NOT(ISBLANK(M465)),
IFERROR(VLOOKUP(M465, Crops!$A$3:$B$616, 2, FALSE),
IFERROR(VLOOKUP(M465, Trees!$A$3:$B$615, 2, FALSE),
IFERROR(VLOOKUP(M465, Animals!$A$3:$B$616, 2, FALSE),
IFERROR(VLOOKUP(M465, Gear!$A$3:$B$614, 2, FALSE),
IFERROR(VLOOKUP(M465, Workshop!$A$3:$B$604, 2, FALSE), 0))))) &lt; N465)), "X", "")</f>
        <v/>
      </c>
    </row>
    <row r="466" spans="2:19" x14ac:dyDescent="0.25">
      <c r="B466">
        <v>0</v>
      </c>
      <c r="C466">
        <f t="shared" si="62"/>
        <v>12</v>
      </c>
      <c r="D466">
        <f>SUMIF(Animals!G$3:G$616, A466, Animals!F$3:F$616)
+SUMIF(Gear!G$3:G$614, A466, Gear!F$3:F$614)
+SUMIF(Gear!H$3:H$614, A466, Gear!F$3:F$614)
+SUMIF(Gear!I$3:I$614, A466, Gear!F$3:F$614)
+SUMIF(Workshop!G$3:G$603, A466, Workshop!I$3:I$603)
+SUMIF(Workshop!J$3:J$603, A466, Workshop!L$3:L$603)
+SUMIF(Workshop!M$3:M$603, A466, Workshop!O$3:O$603)
+SUMIF(Workshop!P$3:P$603, A466, Workshop!R$3:R$603)
+SUMIF(Fish!G$3:G$616, A466, Fish!I$3:I$616)
+SUMIF(Fish!J$3:J$616, A466, Fish!L$3:L$616)</f>
        <v>0</v>
      </c>
      <c r="E466">
        <f t="shared" si="63"/>
        <v>12</v>
      </c>
      <c r="F466">
        <f t="shared" si="64"/>
        <v>12</v>
      </c>
      <c r="I466">
        <f t="shared" si="65"/>
        <v>0</v>
      </c>
      <c r="L466">
        <f t="shared" si="66"/>
        <v>0</v>
      </c>
      <c r="O466">
        <f t="shared" si="67"/>
        <v>0</v>
      </c>
      <c r="R466">
        <f t="shared" si="68"/>
        <v>0</v>
      </c>
      <c r="S466" t="str">
        <f>IF(OR(
AND(NOT(ISBLANK(G466)),
IFERROR(VLOOKUP(G466, Crops!$A$3:$B$616, 2, FALSE),
IFERROR(VLOOKUP(G466, Trees!$A$3:$B$615, 2, FALSE),
IFERROR(VLOOKUP(G466, Animals!$A$3:$B$616, 2, FALSE),
IFERROR(VLOOKUP(G466, Gear!$A$3:$B$614, 2, FALSE),
IFERROR(VLOOKUP(G466, Workshop!$A$3:$B$604, 2, FALSE), 0))))) &lt; H466),
AND(NOT(ISBLANK(J466)),
IFERROR(VLOOKUP(J466, Crops!$A$3:$B$616, 2, FALSE),
IFERROR(VLOOKUP(J466, Trees!$A$3:$B$615, 2, FALSE),
IFERROR(VLOOKUP(J466, Animals!$A$3:$B$616, 2, FALSE),
IFERROR(VLOOKUP(J466, Gear!$A$3:$B$614, 2, FALSE),
IFERROR(VLOOKUP(J466, Workshop!$A$3:$B$604, 2, FALSE), 0))))) &lt; K466),
AND(NOT(ISBLANK(M466)),
IFERROR(VLOOKUP(M466, Crops!$A$3:$B$616, 2, FALSE),
IFERROR(VLOOKUP(M466, Trees!$A$3:$B$615, 2, FALSE),
IFERROR(VLOOKUP(M466, Animals!$A$3:$B$616, 2, FALSE),
IFERROR(VLOOKUP(M466, Gear!$A$3:$B$614, 2, FALSE),
IFERROR(VLOOKUP(M466, Workshop!$A$3:$B$604, 2, FALSE), 0))))) &lt; N466)), "X", "")</f>
        <v/>
      </c>
    </row>
    <row r="467" spans="2:19" x14ac:dyDescent="0.25">
      <c r="B467">
        <v>0</v>
      </c>
      <c r="C467">
        <f t="shared" si="62"/>
        <v>12</v>
      </c>
      <c r="D467">
        <f>SUMIF(Animals!G$3:G$616, A467, Animals!F$3:F$616)
+SUMIF(Gear!G$3:G$614, A467, Gear!F$3:F$614)
+SUMIF(Gear!H$3:H$614, A467, Gear!F$3:F$614)
+SUMIF(Gear!I$3:I$614, A467, Gear!F$3:F$614)
+SUMIF(Workshop!G$3:G$603, A467, Workshop!I$3:I$603)
+SUMIF(Workshop!J$3:J$603, A467, Workshop!L$3:L$603)
+SUMIF(Workshop!M$3:M$603, A467, Workshop!O$3:O$603)
+SUMIF(Workshop!P$3:P$603, A467, Workshop!R$3:R$603)
+SUMIF(Fish!G$3:G$616, A467, Fish!I$3:I$616)
+SUMIF(Fish!J$3:J$616, A467, Fish!L$3:L$616)</f>
        <v>0</v>
      </c>
      <c r="E467">
        <f t="shared" si="63"/>
        <v>12</v>
      </c>
      <c r="F467">
        <f t="shared" si="64"/>
        <v>12</v>
      </c>
      <c r="I467">
        <f t="shared" si="65"/>
        <v>0</v>
      </c>
      <c r="L467">
        <f t="shared" si="66"/>
        <v>0</v>
      </c>
      <c r="O467">
        <f t="shared" si="67"/>
        <v>0</v>
      </c>
      <c r="R467">
        <f t="shared" si="68"/>
        <v>0</v>
      </c>
      <c r="S467" t="str">
        <f>IF(OR(
AND(NOT(ISBLANK(G467)),
IFERROR(VLOOKUP(G467, Crops!$A$3:$B$616, 2, FALSE),
IFERROR(VLOOKUP(G467, Trees!$A$3:$B$615, 2, FALSE),
IFERROR(VLOOKUP(G467, Animals!$A$3:$B$616, 2, FALSE),
IFERROR(VLOOKUP(G467, Gear!$A$3:$B$614, 2, FALSE),
IFERROR(VLOOKUP(G467, Workshop!$A$3:$B$604, 2, FALSE), 0))))) &lt; H467),
AND(NOT(ISBLANK(J467)),
IFERROR(VLOOKUP(J467, Crops!$A$3:$B$616, 2, FALSE),
IFERROR(VLOOKUP(J467, Trees!$A$3:$B$615, 2, FALSE),
IFERROR(VLOOKUP(J467, Animals!$A$3:$B$616, 2, FALSE),
IFERROR(VLOOKUP(J467, Gear!$A$3:$B$614, 2, FALSE),
IFERROR(VLOOKUP(J467, Workshop!$A$3:$B$604, 2, FALSE), 0))))) &lt; K467),
AND(NOT(ISBLANK(M467)),
IFERROR(VLOOKUP(M467, Crops!$A$3:$B$616, 2, FALSE),
IFERROR(VLOOKUP(M467, Trees!$A$3:$B$615, 2, FALSE),
IFERROR(VLOOKUP(M467, Animals!$A$3:$B$616, 2, FALSE),
IFERROR(VLOOKUP(M467, Gear!$A$3:$B$614, 2, FALSE),
IFERROR(VLOOKUP(M467, Workshop!$A$3:$B$604, 2, FALSE), 0))))) &lt; N467)), "X", "")</f>
        <v/>
      </c>
    </row>
    <row r="468" spans="2:19" x14ac:dyDescent="0.25">
      <c r="B468">
        <v>0</v>
      </c>
      <c r="C468">
        <f t="shared" si="62"/>
        <v>12</v>
      </c>
      <c r="D468">
        <f>SUMIF(Animals!G$3:G$616, A468, Animals!F$3:F$616)
+SUMIF(Gear!G$3:G$614, A468, Gear!F$3:F$614)
+SUMIF(Gear!H$3:H$614, A468, Gear!F$3:F$614)
+SUMIF(Gear!I$3:I$614, A468, Gear!F$3:F$614)
+SUMIF(Workshop!G$3:G$603, A468, Workshop!I$3:I$603)
+SUMIF(Workshop!J$3:J$603, A468, Workshop!L$3:L$603)
+SUMIF(Workshop!M$3:M$603, A468, Workshop!O$3:O$603)
+SUMIF(Workshop!P$3:P$603, A468, Workshop!R$3:R$603)
+SUMIF(Fish!G$3:G$616, A468, Fish!I$3:I$616)
+SUMIF(Fish!J$3:J$616, A468, Fish!L$3:L$616)</f>
        <v>0</v>
      </c>
      <c r="E468">
        <f t="shared" si="63"/>
        <v>12</v>
      </c>
      <c r="F468">
        <f t="shared" si="64"/>
        <v>12</v>
      </c>
      <c r="I468">
        <f t="shared" si="65"/>
        <v>0</v>
      </c>
      <c r="L468">
        <f t="shared" si="66"/>
        <v>0</v>
      </c>
      <c r="O468">
        <f t="shared" si="67"/>
        <v>0</v>
      </c>
      <c r="R468">
        <f t="shared" si="68"/>
        <v>0</v>
      </c>
      <c r="S468" t="str">
        <f>IF(OR(
AND(NOT(ISBLANK(G468)),
IFERROR(VLOOKUP(G468, Crops!$A$3:$B$616, 2, FALSE),
IFERROR(VLOOKUP(G468, Trees!$A$3:$B$615, 2, FALSE),
IFERROR(VLOOKUP(G468, Animals!$A$3:$B$616, 2, FALSE),
IFERROR(VLOOKUP(G468, Gear!$A$3:$B$614, 2, FALSE),
IFERROR(VLOOKUP(G468, Workshop!$A$3:$B$604, 2, FALSE), 0))))) &lt; H468),
AND(NOT(ISBLANK(J468)),
IFERROR(VLOOKUP(J468, Crops!$A$3:$B$616, 2, FALSE),
IFERROR(VLOOKUP(J468, Trees!$A$3:$B$615, 2, FALSE),
IFERROR(VLOOKUP(J468, Animals!$A$3:$B$616, 2, FALSE),
IFERROR(VLOOKUP(J468, Gear!$A$3:$B$614, 2, FALSE),
IFERROR(VLOOKUP(J468, Workshop!$A$3:$B$604, 2, FALSE), 0))))) &lt; K468),
AND(NOT(ISBLANK(M468)),
IFERROR(VLOOKUP(M468, Crops!$A$3:$B$616, 2, FALSE),
IFERROR(VLOOKUP(M468, Trees!$A$3:$B$615, 2, FALSE),
IFERROR(VLOOKUP(M468, Animals!$A$3:$B$616, 2, FALSE),
IFERROR(VLOOKUP(M468, Gear!$A$3:$B$614, 2, FALSE),
IFERROR(VLOOKUP(M468, Workshop!$A$3:$B$604, 2, FALSE), 0))))) &lt; N468)), "X", "")</f>
        <v/>
      </c>
    </row>
    <row r="469" spans="2:19" x14ac:dyDescent="0.25">
      <c r="B469">
        <v>0</v>
      </c>
      <c r="C469">
        <f t="shared" si="62"/>
        <v>12</v>
      </c>
      <c r="D469">
        <f>SUMIF(Animals!G$3:G$616, A469, Animals!F$3:F$616)
+SUMIF(Gear!G$3:G$614, A469, Gear!F$3:F$614)
+SUMIF(Gear!H$3:H$614, A469, Gear!F$3:F$614)
+SUMIF(Gear!I$3:I$614, A469, Gear!F$3:F$614)
+SUMIF(Workshop!G$3:G$603, A469, Workshop!I$3:I$603)
+SUMIF(Workshop!J$3:J$603, A469, Workshop!L$3:L$603)
+SUMIF(Workshop!M$3:M$603, A469, Workshop!O$3:O$603)
+SUMIF(Workshop!P$3:P$603, A469, Workshop!R$3:R$603)
+SUMIF(Fish!G$3:G$616, A469, Fish!I$3:I$616)
+SUMIF(Fish!J$3:J$616, A469, Fish!L$3:L$616)</f>
        <v>0</v>
      </c>
      <c r="E469">
        <f t="shared" si="63"/>
        <v>12</v>
      </c>
      <c r="F469">
        <f t="shared" si="64"/>
        <v>12</v>
      </c>
      <c r="I469">
        <f t="shared" si="65"/>
        <v>0</v>
      </c>
      <c r="L469">
        <f t="shared" si="66"/>
        <v>0</v>
      </c>
      <c r="O469">
        <f t="shared" si="67"/>
        <v>0</v>
      </c>
      <c r="R469">
        <f t="shared" si="68"/>
        <v>0</v>
      </c>
      <c r="S469" t="str">
        <f>IF(OR(
AND(NOT(ISBLANK(G469)),
IFERROR(VLOOKUP(G469, Crops!$A$3:$B$616, 2, FALSE),
IFERROR(VLOOKUP(G469, Trees!$A$3:$B$615, 2, FALSE),
IFERROR(VLOOKUP(G469, Animals!$A$3:$B$616, 2, FALSE),
IFERROR(VLOOKUP(G469, Gear!$A$3:$B$614, 2, FALSE),
IFERROR(VLOOKUP(G469, Workshop!$A$3:$B$604, 2, FALSE), 0))))) &lt; H469),
AND(NOT(ISBLANK(J469)),
IFERROR(VLOOKUP(J469, Crops!$A$3:$B$616, 2, FALSE),
IFERROR(VLOOKUP(J469, Trees!$A$3:$B$615, 2, FALSE),
IFERROR(VLOOKUP(J469, Animals!$A$3:$B$616, 2, FALSE),
IFERROR(VLOOKUP(J469, Gear!$A$3:$B$614, 2, FALSE),
IFERROR(VLOOKUP(J469, Workshop!$A$3:$B$604, 2, FALSE), 0))))) &lt; K469),
AND(NOT(ISBLANK(M469)),
IFERROR(VLOOKUP(M469, Crops!$A$3:$B$616, 2, FALSE),
IFERROR(VLOOKUP(M469, Trees!$A$3:$B$615, 2, FALSE),
IFERROR(VLOOKUP(M469, Animals!$A$3:$B$616, 2, FALSE),
IFERROR(VLOOKUP(M469, Gear!$A$3:$B$614, 2, FALSE),
IFERROR(VLOOKUP(M469, Workshop!$A$3:$B$604, 2, FALSE), 0))))) &lt; N469)), "X", "")</f>
        <v/>
      </c>
    </row>
    <row r="470" spans="2:19" x14ac:dyDescent="0.25">
      <c r="B470">
        <v>0</v>
      </c>
      <c r="C470">
        <f t="shared" si="62"/>
        <v>12</v>
      </c>
      <c r="D470">
        <f>SUMIF(Animals!G$3:G$616, A470, Animals!F$3:F$616)
+SUMIF(Gear!G$3:G$614, A470, Gear!F$3:F$614)
+SUMIF(Gear!H$3:H$614, A470, Gear!F$3:F$614)
+SUMIF(Gear!I$3:I$614, A470, Gear!F$3:F$614)
+SUMIF(Workshop!G$3:G$603, A470, Workshop!I$3:I$603)
+SUMIF(Workshop!J$3:J$603, A470, Workshop!L$3:L$603)
+SUMIF(Workshop!M$3:M$603, A470, Workshop!O$3:O$603)
+SUMIF(Workshop!P$3:P$603, A470, Workshop!R$3:R$603)
+SUMIF(Fish!G$3:G$616, A470, Fish!I$3:I$616)
+SUMIF(Fish!J$3:J$616, A470, Fish!L$3:L$616)</f>
        <v>0</v>
      </c>
      <c r="E470">
        <f t="shared" si="63"/>
        <v>12</v>
      </c>
      <c r="F470">
        <f t="shared" si="64"/>
        <v>12</v>
      </c>
      <c r="I470">
        <f t="shared" si="65"/>
        <v>0</v>
      </c>
      <c r="L470">
        <f t="shared" si="66"/>
        <v>0</v>
      </c>
      <c r="O470">
        <f t="shared" si="67"/>
        <v>0</v>
      </c>
      <c r="R470">
        <f t="shared" si="68"/>
        <v>0</v>
      </c>
      <c r="S470" t="str">
        <f>IF(OR(
AND(NOT(ISBLANK(G470)),
IFERROR(VLOOKUP(G470, Crops!$A$3:$B$616, 2, FALSE),
IFERROR(VLOOKUP(G470, Trees!$A$3:$B$615, 2, FALSE),
IFERROR(VLOOKUP(G470, Animals!$A$3:$B$616, 2, FALSE),
IFERROR(VLOOKUP(G470, Gear!$A$3:$B$614, 2, FALSE),
IFERROR(VLOOKUP(G470, Workshop!$A$3:$B$604, 2, FALSE), 0))))) &lt; H470),
AND(NOT(ISBLANK(J470)),
IFERROR(VLOOKUP(J470, Crops!$A$3:$B$616, 2, FALSE),
IFERROR(VLOOKUP(J470, Trees!$A$3:$B$615, 2, FALSE),
IFERROR(VLOOKUP(J470, Animals!$A$3:$B$616, 2, FALSE),
IFERROR(VLOOKUP(J470, Gear!$A$3:$B$614, 2, FALSE),
IFERROR(VLOOKUP(J470, Workshop!$A$3:$B$604, 2, FALSE), 0))))) &lt; K470),
AND(NOT(ISBLANK(M470)),
IFERROR(VLOOKUP(M470, Crops!$A$3:$B$616, 2, FALSE),
IFERROR(VLOOKUP(M470, Trees!$A$3:$B$615, 2, FALSE),
IFERROR(VLOOKUP(M470, Animals!$A$3:$B$616, 2, FALSE),
IFERROR(VLOOKUP(M470, Gear!$A$3:$B$614, 2, FALSE),
IFERROR(VLOOKUP(M470, Workshop!$A$3:$B$604, 2, FALSE), 0))))) &lt; N470)), "X", "")</f>
        <v/>
      </c>
    </row>
    <row r="471" spans="2:19" x14ac:dyDescent="0.25">
      <c r="B471">
        <v>0</v>
      </c>
      <c r="C471">
        <f t="shared" si="62"/>
        <v>12</v>
      </c>
      <c r="D471">
        <f>SUMIF(Animals!G$3:G$616, A471, Animals!F$3:F$616)
+SUMIF(Gear!G$3:G$614, A471, Gear!F$3:F$614)
+SUMIF(Gear!H$3:H$614, A471, Gear!F$3:F$614)
+SUMIF(Gear!I$3:I$614, A471, Gear!F$3:F$614)
+SUMIF(Workshop!G$3:G$603, A471, Workshop!I$3:I$603)
+SUMIF(Workshop!J$3:J$603, A471, Workshop!L$3:L$603)
+SUMIF(Workshop!M$3:M$603, A471, Workshop!O$3:O$603)
+SUMIF(Workshop!P$3:P$603, A471, Workshop!R$3:R$603)
+SUMIF(Fish!G$3:G$616, A471, Fish!I$3:I$616)
+SUMIF(Fish!J$3:J$616, A471, Fish!L$3:L$616)</f>
        <v>0</v>
      </c>
      <c r="E471">
        <f t="shared" si="63"/>
        <v>12</v>
      </c>
      <c r="F471">
        <f t="shared" si="64"/>
        <v>12</v>
      </c>
      <c r="I471">
        <f t="shared" si="65"/>
        <v>0</v>
      </c>
      <c r="L471">
        <f t="shared" si="66"/>
        <v>0</v>
      </c>
      <c r="O471">
        <f t="shared" si="67"/>
        <v>0</v>
      </c>
      <c r="R471">
        <f t="shared" si="68"/>
        <v>0</v>
      </c>
      <c r="S471" t="str">
        <f>IF(OR(
AND(NOT(ISBLANK(G471)),
IFERROR(VLOOKUP(G471, Crops!$A$3:$B$616, 2, FALSE),
IFERROR(VLOOKUP(G471, Trees!$A$3:$B$615, 2, FALSE),
IFERROR(VLOOKUP(G471, Animals!$A$3:$B$616, 2, FALSE),
IFERROR(VLOOKUP(G471, Gear!$A$3:$B$614, 2, FALSE),
IFERROR(VLOOKUP(G471, Workshop!$A$3:$B$604, 2, FALSE), 0))))) &lt; H471),
AND(NOT(ISBLANK(J471)),
IFERROR(VLOOKUP(J471, Crops!$A$3:$B$616, 2, FALSE),
IFERROR(VLOOKUP(J471, Trees!$A$3:$B$615, 2, FALSE),
IFERROR(VLOOKUP(J471, Animals!$A$3:$B$616, 2, FALSE),
IFERROR(VLOOKUP(J471, Gear!$A$3:$B$614, 2, FALSE),
IFERROR(VLOOKUP(J471, Workshop!$A$3:$B$604, 2, FALSE), 0))))) &lt; K471),
AND(NOT(ISBLANK(M471)),
IFERROR(VLOOKUP(M471, Crops!$A$3:$B$616, 2, FALSE),
IFERROR(VLOOKUP(M471, Trees!$A$3:$B$615, 2, FALSE),
IFERROR(VLOOKUP(M471, Animals!$A$3:$B$616, 2, FALSE),
IFERROR(VLOOKUP(M471, Gear!$A$3:$B$614, 2, FALSE),
IFERROR(VLOOKUP(M471, Workshop!$A$3:$B$604, 2, FALSE), 0))))) &lt; N471)), "X", "")</f>
        <v/>
      </c>
    </row>
    <row r="472" spans="2:19" x14ac:dyDescent="0.25">
      <c r="B472">
        <v>0</v>
      </c>
      <c r="C472">
        <f t="shared" si="62"/>
        <v>12</v>
      </c>
      <c r="D472">
        <f>SUMIF(Animals!G$3:G$616, A472, Animals!F$3:F$616)
+SUMIF(Gear!G$3:G$614, A472, Gear!F$3:F$614)
+SUMIF(Gear!H$3:H$614, A472, Gear!F$3:F$614)
+SUMIF(Gear!I$3:I$614, A472, Gear!F$3:F$614)
+SUMIF(Workshop!G$3:G$603, A472, Workshop!I$3:I$603)
+SUMIF(Workshop!J$3:J$603, A472, Workshop!L$3:L$603)
+SUMIF(Workshop!M$3:M$603, A472, Workshop!O$3:O$603)
+SUMIF(Workshop!P$3:P$603, A472, Workshop!R$3:R$603)
+SUMIF(Fish!G$3:G$616, A472, Fish!I$3:I$616)
+SUMIF(Fish!J$3:J$616, A472, Fish!L$3:L$616)</f>
        <v>0</v>
      </c>
      <c r="E472">
        <f t="shared" si="63"/>
        <v>12</v>
      </c>
      <c r="F472">
        <f t="shared" si="64"/>
        <v>12</v>
      </c>
      <c r="I472">
        <f t="shared" si="65"/>
        <v>0</v>
      </c>
      <c r="L472">
        <f t="shared" si="66"/>
        <v>0</v>
      </c>
      <c r="O472">
        <f t="shared" si="67"/>
        <v>0</v>
      </c>
      <c r="R472">
        <f t="shared" si="68"/>
        <v>0</v>
      </c>
      <c r="S472" t="str">
        <f>IF(OR(
AND(NOT(ISBLANK(G472)),
IFERROR(VLOOKUP(G472, Crops!$A$3:$B$616, 2, FALSE),
IFERROR(VLOOKUP(G472, Trees!$A$3:$B$615, 2, FALSE),
IFERROR(VLOOKUP(G472, Animals!$A$3:$B$616, 2, FALSE),
IFERROR(VLOOKUP(G472, Gear!$A$3:$B$614, 2, FALSE),
IFERROR(VLOOKUP(G472, Workshop!$A$3:$B$604, 2, FALSE), 0))))) &lt; H472),
AND(NOT(ISBLANK(J472)),
IFERROR(VLOOKUP(J472, Crops!$A$3:$B$616, 2, FALSE),
IFERROR(VLOOKUP(J472, Trees!$A$3:$B$615, 2, FALSE),
IFERROR(VLOOKUP(J472, Animals!$A$3:$B$616, 2, FALSE),
IFERROR(VLOOKUP(J472, Gear!$A$3:$B$614, 2, FALSE),
IFERROR(VLOOKUP(J472, Workshop!$A$3:$B$604, 2, FALSE), 0))))) &lt; K472),
AND(NOT(ISBLANK(M472)),
IFERROR(VLOOKUP(M472, Crops!$A$3:$B$616, 2, FALSE),
IFERROR(VLOOKUP(M472, Trees!$A$3:$B$615, 2, FALSE),
IFERROR(VLOOKUP(M472, Animals!$A$3:$B$616, 2, FALSE),
IFERROR(VLOOKUP(M472, Gear!$A$3:$B$614, 2, FALSE),
IFERROR(VLOOKUP(M472, Workshop!$A$3:$B$604, 2, FALSE), 0))))) &lt; N472)), "X", "")</f>
        <v/>
      </c>
    </row>
    <row r="473" spans="2:19" x14ac:dyDescent="0.25">
      <c r="B473">
        <v>0</v>
      </c>
      <c r="C473">
        <f t="shared" si="62"/>
        <v>12</v>
      </c>
      <c r="D473">
        <f>SUMIF(Animals!G$3:G$616, A473, Animals!F$3:F$616)
+SUMIF(Gear!G$3:G$614, A473, Gear!F$3:F$614)
+SUMIF(Gear!H$3:H$614, A473, Gear!F$3:F$614)
+SUMIF(Gear!I$3:I$614, A473, Gear!F$3:F$614)
+SUMIF(Workshop!G$3:G$603, A473, Workshop!I$3:I$603)
+SUMIF(Workshop!J$3:J$603, A473, Workshop!L$3:L$603)
+SUMIF(Workshop!M$3:M$603, A473, Workshop!O$3:O$603)
+SUMIF(Workshop!P$3:P$603, A473, Workshop!R$3:R$603)
+SUMIF(Fish!G$3:G$616, A473, Fish!I$3:I$616)
+SUMIF(Fish!J$3:J$616, A473, Fish!L$3:L$616)</f>
        <v>0</v>
      </c>
      <c r="E473">
        <f t="shared" si="63"/>
        <v>12</v>
      </c>
      <c r="F473">
        <f t="shared" si="64"/>
        <v>12</v>
      </c>
      <c r="I473">
        <f t="shared" si="65"/>
        <v>0</v>
      </c>
      <c r="L473">
        <f t="shared" si="66"/>
        <v>0</v>
      </c>
      <c r="O473">
        <f t="shared" si="67"/>
        <v>0</v>
      </c>
      <c r="R473">
        <f t="shared" si="68"/>
        <v>0</v>
      </c>
      <c r="S473" t="str">
        <f>IF(OR(
AND(NOT(ISBLANK(G473)),
IFERROR(VLOOKUP(G473, Crops!$A$3:$B$616, 2, FALSE),
IFERROR(VLOOKUP(G473, Trees!$A$3:$B$615, 2, FALSE),
IFERROR(VLOOKUP(G473, Animals!$A$3:$B$616, 2, FALSE),
IFERROR(VLOOKUP(G473, Gear!$A$3:$B$614, 2, FALSE),
IFERROR(VLOOKUP(G473, Workshop!$A$3:$B$604, 2, FALSE), 0))))) &lt; H473),
AND(NOT(ISBLANK(J473)),
IFERROR(VLOOKUP(J473, Crops!$A$3:$B$616, 2, FALSE),
IFERROR(VLOOKUP(J473, Trees!$A$3:$B$615, 2, FALSE),
IFERROR(VLOOKUP(J473, Animals!$A$3:$B$616, 2, FALSE),
IFERROR(VLOOKUP(J473, Gear!$A$3:$B$614, 2, FALSE),
IFERROR(VLOOKUP(J473, Workshop!$A$3:$B$604, 2, FALSE), 0))))) &lt; K473),
AND(NOT(ISBLANK(M473)),
IFERROR(VLOOKUP(M473, Crops!$A$3:$B$616, 2, FALSE),
IFERROR(VLOOKUP(M473, Trees!$A$3:$B$615, 2, FALSE),
IFERROR(VLOOKUP(M473, Animals!$A$3:$B$616, 2, FALSE),
IFERROR(VLOOKUP(M473, Gear!$A$3:$B$614, 2, FALSE),
IFERROR(VLOOKUP(M473, Workshop!$A$3:$B$604, 2, FALSE), 0))))) &lt; N473)), "X", "")</f>
        <v/>
      </c>
    </row>
    <row r="474" spans="2:19" x14ac:dyDescent="0.25">
      <c r="B474">
        <v>0</v>
      </c>
      <c r="C474">
        <f t="shared" si="62"/>
        <v>12</v>
      </c>
      <c r="D474">
        <f>SUMIF(Animals!G$3:G$616, A474, Animals!F$3:F$616)
+SUMIF(Gear!G$3:G$614, A474, Gear!F$3:F$614)
+SUMIF(Gear!H$3:H$614, A474, Gear!F$3:F$614)
+SUMIF(Gear!I$3:I$614, A474, Gear!F$3:F$614)
+SUMIF(Workshop!G$3:G$603, A474, Workshop!I$3:I$603)
+SUMIF(Workshop!J$3:J$603, A474, Workshop!L$3:L$603)
+SUMIF(Workshop!M$3:M$603, A474, Workshop!O$3:O$603)
+SUMIF(Workshop!P$3:P$603, A474, Workshop!R$3:R$603)
+SUMIF(Fish!G$3:G$616, A474, Fish!I$3:I$616)
+SUMIF(Fish!J$3:J$616, A474, Fish!L$3:L$616)</f>
        <v>0</v>
      </c>
      <c r="E474">
        <f t="shared" si="63"/>
        <v>12</v>
      </c>
      <c r="F474">
        <f t="shared" si="64"/>
        <v>12</v>
      </c>
      <c r="I474">
        <f t="shared" si="65"/>
        <v>0</v>
      </c>
      <c r="L474">
        <f t="shared" si="66"/>
        <v>0</v>
      </c>
      <c r="O474">
        <f t="shared" si="67"/>
        <v>0</v>
      </c>
      <c r="R474">
        <f t="shared" si="68"/>
        <v>0</v>
      </c>
      <c r="S474" t="str">
        <f>IF(OR(
AND(NOT(ISBLANK(G474)),
IFERROR(VLOOKUP(G474, Crops!$A$3:$B$616, 2, FALSE),
IFERROR(VLOOKUP(G474, Trees!$A$3:$B$615, 2, FALSE),
IFERROR(VLOOKUP(G474, Animals!$A$3:$B$616, 2, FALSE),
IFERROR(VLOOKUP(G474, Gear!$A$3:$B$614, 2, FALSE),
IFERROR(VLOOKUP(G474, Workshop!$A$3:$B$604, 2, FALSE), 0))))) &lt; H474),
AND(NOT(ISBLANK(J474)),
IFERROR(VLOOKUP(J474, Crops!$A$3:$B$616, 2, FALSE),
IFERROR(VLOOKUP(J474, Trees!$A$3:$B$615, 2, FALSE),
IFERROR(VLOOKUP(J474, Animals!$A$3:$B$616, 2, FALSE),
IFERROR(VLOOKUP(J474, Gear!$A$3:$B$614, 2, FALSE),
IFERROR(VLOOKUP(J474, Workshop!$A$3:$B$604, 2, FALSE), 0))))) &lt; K474),
AND(NOT(ISBLANK(M474)),
IFERROR(VLOOKUP(M474, Crops!$A$3:$B$616, 2, FALSE),
IFERROR(VLOOKUP(M474, Trees!$A$3:$B$615, 2, FALSE),
IFERROR(VLOOKUP(M474, Animals!$A$3:$B$616, 2, FALSE),
IFERROR(VLOOKUP(M474, Gear!$A$3:$B$614, 2, FALSE),
IFERROR(VLOOKUP(M474, Workshop!$A$3:$B$604, 2, FALSE), 0))))) &lt; N474)), "X", "")</f>
        <v/>
      </c>
    </row>
    <row r="475" spans="2:19" x14ac:dyDescent="0.25">
      <c r="B475">
        <v>0</v>
      </c>
      <c r="C475">
        <f t="shared" si="62"/>
        <v>12</v>
      </c>
      <c r="D475">
        <f>SUMIF(Animals!G$3:G$616, A475, Animals!F$3:F$616)
+SUMIF(Gear!G$3:G$614, A475, Gear!F$3:F$614)
+SUMIF(Gear!H$3:H$614, A475, Gear!F$3:F$614)
+SUMIF(Gear!I$3:I$614, A475, Gear!F$3:F$614)
+SUMIF(Workshop!G$3:G$603, A475, Workshop!I$3:I$603)
+SUMIF(Workshop!J$3:J$603, A475, Workshop!L$3:L$603)
+SUMIF(Workshop!M$3:M$603, A475, Workshop!O$3:O$603)
+SUMIF(Workshop!P$3:P$603, A475, Workshop!R$3:R$603)
+SUMIF(Fish!G$3:G$616, A475, Fish!I$3:I$616)
+SUMIF(Fish!J$3:J$616, A475, Fish!L$3:L$616)</f>
        <v>0</v>
      </c>
      <c r="E475">
        <f t="shared" si="63"/>
        <v>12</v>
      </c>
      <c r="F475">
        <f t="shared" si="64"/>
        <v>12</v>
      </c>
      <c r="I475">
        <f t="shared" si="65"/>
        <v>0</v>
      </c>
      <c r="L475">
        <f t="shared" si="66"/>
        <v>0</v>
      </c>
      <c r="O475">
        <f t="shared" si="67"/>
        <v>0</v>
      </c>
      <c r="R475">
        <f t="shared" si="68"/>
        <v>0</v>
      </c>
      <c r="S475" t="str">
        <f>IF(OR(
AND(NOT(ISBLANK(G475)),
IFERROR(VLOOKUP(G475, Crops!$A$3:$B$616, 2, FALSE),
IFERROR(VLOOKUP(G475, Trees!$A$3:$B$615, 2, FALSE),
IFERROR(VLOOKUP(G475, Animals!$A$3:$B$616, 2, FALSE),
IFERROR(VLOOKUP(G475, Gear!$A$3:$B$614, 2, FALSE),
IFERROR(VLOOKUP(G475, Workshop!$A$3:$B$604, 2, FALSE), 0))))) &lt; H475),
AND(NOT(ISBLANK(J475)),
IFERROR(VLOOKUP(J475, Crops!$A$3:$B$616, 2, FALSE),
IFERROR(VLOOKUP(J475, Trees!$A$3:$B$615, 2, FALSE),
IFERROR(VLOOKUP(J475, Animals!$A$3:$B$616, 2, FALSE),
IFERROR(VLOOKUP(J475, Gear!$A$3:$B$614, 2, FALSE),
IFERROR(VLOOKUP(J475, Workshop!$A$3:$B$604, 2, FALSE), 0))))) &lt; K475),
AND(NOT(ISBLANK(M475)),
IFERROR(VLOOKUP(M475, Crops!$A$3:$B$616, 2, FALSE),
IFERROR(VLOOKUP(M475, Trees!$A$3:$B$615, 2, FALSE),
IFERROR(VLOOKUP(M475, Animals!$A$3:$B$616, 2, FALSE),
IFERROR(VLOOKUP(M475, Gear!$A$3:$B$614, 2, FALSE),
IFERROR(VLOOKUP(M475, Workshop!$A$3:$B$604, 2, FALSE), 0))))) &lt; N475)), "X", "")</f>
        <v/>
      </c>
    </row>
    <row r="476" spans="2:19" x14ac:dyDescent="0.25">
      <c r="B476">
        <v>0</v>
      </c>
      <c r="C476">
        <f t="shared" si="62"/>
        <v>12</v>
      </c>
      <c r="D476">
        <f>SUMIF(Animals!G$3:G$616, A476, Animals!F$3:F$616)
+SUMIF(Gear!G$3:G$614, A476, Gear!F$3:F$614)
+SUMIF(Gear!H$3:H$614, A476, Gear!F$3:F$614)
+SUMIF(Gear!I$3:I$614, A476, Gear!F$3:F$614)
+SUMIF(Workshop!G$3:G$603, A476, Workshop!I$3:I$603)
+SUMIF(Workshop!J$3:J$603, A476, Workshop!L$3:L$603)
+SUMIF(Workshop!M$3:M$603, A476, Workshop!O$3:O$603)
+SUMIF(Workshop!P$3:P$603, A476, Workshop!R$3:R$603)
+SUMIF(Fish!G$3:G$616, A476, Fish!I$3:I$616)
+SUMIF(Fish!J$3:J$616, A476, Fish!L$3:L$616)</f>
        <v>0</v>
      </c>
      <c r="E476">
        <f t="shared" si="63"/>
        <v>12</v>
      </c>
      <c r="F476">
        <f t="shared" si="64"/>
        <v>12</v>
      </c>
      <c r="I476">
        <f t="shared" si="65"/>
        <v>0</v>
      </c>
      <c r="L476">
        <f t="shared" si="66"/>
        <v>0</v>
      </c>
      <c r="O476">
        <f t="shared" si="67"/>
        <v>0</v>
      </c>
      <c r="R476">
        <f t="shared" si="68"/>
        <v>0</v>
      </c>
      <c r="S476" t="str">
        <f>IF(OR(
AND(NOT(ISBLANK(G476)),
IFERROR(VLOOKUP(G476, Crops!$A$3:$B$616, 2, FALSE),
IFERROR(VLOOKUP(G476, Trees!$A$3:$B$615, 2, FALSE),
IFERROR(VLOOKUP(G476, Animals!$A$3:$B$616, 2, FALSE),
IFERROR(VLOOKUP(G476, Gear!$A$3:$B$614, 2, FALSE),
IFERROR(VLOOKUP(G476, Workshop!$A$3:$B$604, 2, FALSE), 0))))) &lt; H476),
AND(NOT(ISBLANK(J476)),
IFERROR(VLOOKUP(J476, Crops!$A$3:$B$616, 2, FALSE),
IFERROR(VLOOKUP(J476, Trees!$A$3:$B$615, 2, FALSE),
IFERROR(VLOOKUP(J476, Animals!$A$3:$B$616, 2, FALSE),
IFERROR(VLOOKUP(J476, Gear!$A$3:$B$614, 2, FALSE),
IFERROR(VLOOKUP(J476, Workshop!$A$3:$B$604, 2, FALSE), 0))))) &lt; K476),
AND(NOT(ISBLANK(M476)),
IFERROR(VLOOKUP(M476, Crops!$A$3:$B$616, 2, FALSE),
IFERROR(VLOOKUP(M476, Trees!$A$3:$B$615, 2, FALSE),
IFERROR(VLOOKUP(M476, Animals!$A$3:$B$616, 2, FALSE),
IFERROR(VLOOKUP(M476, Gear!$A$3:$B$614, 2, FALSE),
IFERROR(VLOOKUP(M476, Workshop!$A$3:$B$604, 2, FALSE), 0))))) &lt; N476)), "X", "")</f>
        <v/>
      </c>
    </row>
    <row r="477" spans="2:19" x14ac:dyDescent="0.25">
      <c r="B477">
        <v>0</v>
      </c>
      <c r="C477">
        <f t="shared" si="62"/>
        <v>12</v>
      </c>
      <c r="D477">
        <f>SUMIF(Animals!G$3:G$616, A477, Animals!F$3:F$616)
+SUMIF(Gear!G$3:G$614, A477, Gear!F$3:F$614)
+SUMIF(Gear!H$3:H$614, A477, Gear!F$3:F$614)
+SUMIF(Gear!I$3:I$614, A477, Gear!F$3:F$614)
+SUMIF(Workshop!G$3:G$603, A477, Workshop!I$3:I$603)
+SUMIF(Workshop!J$3:J$603, A477, Workshop!L$3:L$603)
+SUMIF(Workshop!M$3:M$603, A477, Workshop!O$3:O$603)
+SUMIF(Workshop!P$3:P$603, A477, Workshop!R$3:R$603)
+SUMIF(Fish!G$3:G$616, A477, Fish!I$3:I$616)
+SUMIF(Fish!J$3:J$616, A477, Fish!L$3:L$616)</f>
        <v>0</v>
      </c>
      <c r="E477">
        <f t="shared" si="63"/>
        <v>12</v>
      </c>
      <c r="F477">
        <f t="shared" si="64"/>
        <v>12</v>
      </c>
      <c r="I477">
        <f t="shared" si="65"/>
        <v>0</v>
      </c>
      <c r="L477">
        <f t="shared" si="66"/>
        <v>0</v>
      </c>
      <c r="O477">
        <f t="shared" si="67"/>
        <v>0</v>
      </c>
      <c r="R477">
        <f t="shared" si="68"/>
        <v>0</v>
      </c>
      <c r="S477" t="str">
        <f>IF(OR(
AND(NOT(ISBLANK(G477)),
IFERROR(VLOOKUP(G477, Crops!$A$3:$B$616, 2, FALSE),
IFERROR(VLOOKUP(G477, Trees!$A$3:$B$615, 2, FALSE),
IFERROR(VLOOKUP(G477, Animals!$A$3:$B$616, 2, FALSE),
IFERROR(VLOOKUP(G477, Gear!$A$3:$B$614, 2, FALSE),
IFERROR(VLOOKUP(G477, Workshop!$A$3:$B$604, 2, FALSE), 0))))) &lt; H477),
AND(NOT(ISBLANK(J477)),
IFERROR(VLOOKUP(J477, Crops!$A$3:$B$616, 2, FALSE),
IFERROR(VLOOKUP(J477, Trees!$A$3:$B$615, 2, FALSE),
IFERROR(VLOOKUP(J477, Animals!$A$3:$B$616, 2, FALSE),
IFERROR(VLOOKUP(J477, Gear!$A$3:$B$614, 2, FALSE),
IFERROR(VLOOKUP(J477, Workshop!$A$3:$B$604, 2, FALSE), 0))))) &lt; K477),
AND(NOT(ISBLANK(M477)),
IFERROR(VLOOKUP(M477, Crops!$A$3:$B$616, 2, FALSE),
IFERROR(VLOOKUP(M477, Trees!$A$3:$B$615, 2, FALSE),
IFERROR(VLOOKUP(M477, Animals!$A$3:$B$616, 2, FALSE),
IFERROR(VLOOKUP(M477, Gear!$A$3:$B$614, 2, FALSE),
IFERROR(VLOOKUP(M477, Workshop!$A$3:$B$604, 2, FALSE), 0))))) &lt; N477)), "X", "")</f>
        <v/>
      </c>
    </row>
    <row r="478" spans="2:19" x14ac:dyDescent="0.25">
      <c r="B478">
        <v>0</v>
      </c>
      <c r="C478">
        <f t="shared" si="62"/>
        <v>12</v>
      </c>
      <c r="D478">
        <f>SUMIF(Animals!G$3:G$616, A478, Animals!F$3:F$616)
+SUMIF(Gear!G$3:G$614, A478, Gear!F$3:F$614)
+SUMIF(Gear!H$3:H$614, A478, Gear!F$3:F$614)
+SUMIF(Gear!I$3:I$614, A478, Gear!F$3:F$614)
+SUMIF(Workshop!G$3:G$603, A478, Workshop!I$3:I$603)
+SUMIF(Workshop!J$3:J$603, A478, Workshop!L$3:L$603)
+SUMIF(Workshop!M$3:M$603, A478, Workshop!O$3:O$603)
+SUMIF(Workshop!P$3:P$603, A478, Workshop!R$3:R$603)
+SUMIF(Fish!G$3:G$616, A478, Fish!I$3:I$616)
+SUMIF(Fish!J$3:J$616, A478, Fish!L$3:L$616)</f>
        <v>0</v>
      </c>
      <c r="E478">
        <f t="shared" si="63"/>
        <v>12</v>
      </c>
      <c r="F478">
        <f t="shared" si="64"/>
        <v>12</v>
      </c>
      <c r="I478">
        <f t="shared" si="65"/>
        <v>0</v>
      </c>
      <c r="L478">
        <f t="shared" si="66"/>
        <v>0</v>
      </c>
      <c r="O478">
        <f t="shared" si="67"/>
        <v>0</v>
      </c>
      <c r="R478">
        <f t="shared" si="68"/>
        <v>0</v>
      </c>
      <c r="S478" t="str">
        <f>IF(OR(
AND(NOT(ISBLANK(G478)),
IFERROR(VLOOKUP(G478, Crops!$A$3:$B$616, 2, FALSE),
IFERROR(VLOOKUP(G478, Trees!$A$3:$B$615, 2, FALSE),
IFERROR(VLOOKUP(G478, Animals!$A$3:$B$616, 2, FALSE),
IFERROR(VLOOKUP(G478, Gear!$A$3:$B$614, 2, FALSE),
IFERROR(VLOOKUP(G478, Workshop!$A$3:$B$604, 2, FALSE), 0))))) &lt; H478),
AND(NOT(ISBLANK(J478)),
IFERROR(VLOOKUP(J478, Crops!$A$3:$B$616, 2, FALSE),
IFERROR(VLOOKUP(J478, Trees!$A$3:$B$615, 2, FALSE),
IFERROR(VLOOKUP(J478, Animals!$A$3:$B$616, 2, FALSE),
IFERROR(VLOOKUP(J478, Gear!$A$3:$B$614, 2, FALSE),
IFERROR(VLOOKUP(J478, Workshop!$A$3:$B$604, 2, FALSE), 0))))) &lt; K478),
AND(NOT(ISBLANK(M478)),
IFERROR(VLOOKUP(M478, Crops!$A$3:$B$616, 2, FALSE),
IFERROR(VLOOKUP(M478, Trees!$A$3:$B$615, 2, FALSE),
IFERROR(VLOOKUP(M478, Animals!$A$3:$B$616, 2, FALSE),
IFERROR(VLOOKUP(M478, Gear!$A$3:$B$614, 2, FALSE),
IFERROR(VLOOKUP(M478, Workshop!$A$3:$B$604, 2, FALSE), 0))))) &lt; N478)), "X", "")</f>
        <v/>
      </c>
    </row>
    <row r="479" spans="2:19" x14ac:dyDescent="0.25">
      <c r="B479">
        <v>0</v>
      </c>
      <c r="C479">
        <f t="shared" si="62"/>
        <v>12</v>
      </c>
      <c r="D479">
        <f>SUMIF(Animals!G$3:G$616, A479, Animals!F$3:F$616)
+SUMIF(Gear!G$3:G$614, A479, Gear!F$3:F$614)
+SUMIF(Gear!H$3:H$614, A479, Gear!F$3:F$614)
+SUMIF(Gear!I$3:I$614, A479, Gear!F$3:F$614)
+SUMIF(Workshop!G$3:G$603, A479, Workshop!I$3:I$603)
+SUMIF(Workshop!J$3:J$603, A479, Workshop!L$3:L$603)
+SUMIF(Workshop!M$3:M$603, A479, Workshop!O$3:O$603)
+SUMIF(Workshop!P$3:P$603, A479, Workshop!R$3:R$603)
+SUMIF(Fish!G$3:G$616, A479, Fish!I$3:I$616)
+SUMIF(Fish!J$3:J$616, A479, Fish!L$3:L$616)</f>
        <v>0</v>
      </c>
      <c r="E479">
        <f t="shared" si="63"/>
        <v>12</v>
      </c>
      <c r="F479">
        <f t="shared" si="64"/>
        <v>12</v>
      </c>
      <c r="I479">
        <f t="shared" si="65"/>
        <v>0</v>
      </c>
      <c r="L479">
        <f t="shared" si="66"/>
        <v>0</v>
      </c>
      <c r="O479">
        <f t="shared" si="67"/>
        <v>0</v>
      </c>
      <c r="R479">
        <f t="shared" si="68"/>
        <v>0</v>
      </c>
      <c r="S479" t="str">
        <f>IF(OR(
AND(NOT(ISBLANK(G479)),
IFERROR(VLOOKUP(G479, Crops!$A$3:$B$616, 2, FALSE),
IFERROR(VLOOKUP(G479, Trees!$A$3:$B$615, 2, FALSE),
IFERROR(VLOOKUP(G479, Animals!$A$3:$B$616, 2, FALSE),
IFERROR(VLOOKUP(G479, Gear!$A$3:$B$614, 2, FALSE),
IFERROR(VLOOKUP(G479, Workshop!$A$3:$B$604, 2, FALSE), 0))))) &lt; H479),
AND(NOT(ISBLANK(J479)),
IFERROR(VLOOKUP(J479, Crops!$A$3:$B$616, 2, FALSE),
IFERROR(VLOOKUP(J479, Trees!$A$3:$B$615, 2, FALSE),
IFERROR(VLOOKUP(J479, Animals!$A$3:$B$616, 2, FALSE),
IFERROR(VLOOKUP(J479, Gear!$A$3:$B$614, 2, FALSE),
IFERROR(VLOOKUP(J479, Workshop!$A$3:$B$604, 2, FALSE), 0))))) &lt; K479),
AND(NOT(ISBLANK(M479)),
IFERROR(VLOOKUP(M479, Crops!$A$3:$B$616, 2, FALSE),
IFERROR(VLOOKUP(M479, Trees!$A$3:$B$615, 2, FALSE),
IFERROR(VLOOKUP(M479, Animals!$A$3:$B$616, 2, FALSE),
IFERROR(VLOOKUP(M479, Gear!$A$3:$B$614, 2, FALSE),
IFERROR(VLOOKUP(M479, Workshop!$A$3:$B$604, 2, FALSE), 0))))) &lt; N479)), "X", "")</f>
        <v/>
      </c>
    </row>
    <row r="480" spans="2:19" x14ac:dyDescent="0.25">
      <c r="B480">
        <v>0</v>
      </c>
      <c r="C480">
        <f t="shared" si="62"/>
        <v>12</v>
      </c>
      <c r="D480">
        <f>SUMIF(Animals!G$3:G$616, A480, Animals!F$3:F$616)
+SUMIF(Gear!G$3:G$614, A480, Gear!F$3:F$614)
+SUMIF(Gear!H$3:H$614, A480, Gear!F$3:F$614)
+SUMIF(Gear!I$3:I$614, A480, Gear!F$3:F$614)
+SUMIF(Workshop!G$3:G$603, A480, Workshop!I$3:I$603)
+SUMIF(Workshop!J$3:J$603, A480, Workshop!L$3:L$603)
+SUMIF(Workshop!M$3:M$603, A480, Workshop!O$3:O$603)
+SUMIF(Workshop!P$3:P$603, A480, Workshop!R$3:R$603)
+SUMIF(Fish!G$3:G$616, A480, Fish!I$3:I$616)
+SUMIF(Fish!J$3:J$616, A480, Fish!L$3:L$616)</f>
        <v>0</v>
      </c>
      <c r="E480">
        <f t="shared" si="63"/>
        <v>12</v>
      </c>
      <c r="F480">
        <f t="shared" si="64"/>
        <v>12</v>
      </c>
      <c r="I480">
        <f t="shared" si="65"/>
        <v>0</v>
      </c>
      <c r="L480">
        <f t="shared" si="66"/>
        <v>0</v>
      </c>
      <c r="O480">
        <f t="shared" si="67"/>
        <v>0</v>
      </c>
      <c r="R480">
        <f t="shared" si="68"/>
        <v>0</v>
      </c>
      <c r="S480" t="str">
        <f>IF(OR(
AND(NOT(ISBLANK(G480)),
IFERROR(VLOOKUP(G480, Crops!$A$3:$B$616, 2, FALSE),
IFERROR(VLOOKUP(G480, Trees!$A$3:$B$615, 2, FALSE),
IFERROR(VLOOKUP(G480, Animals!$A$3:$B$616, 2, FALSE),
IFERROR(VLOOKUP(G480, Gear!$A$3:$B$614, 2, FALSE),
IFERROR(VLOOKUP(G480, Workshop!$A$3:$B$604, 2, FALSE), 0))))) &lt; H480),
AND(NOT(ISBLANK(J480)),
IFERROR(VLOOKUP(J480, Crops!$A$3:$B$616, 2, FALSE),
IFERROR(VLOOKUP(J480, Trees!$A$3:$B$615, 2, FALSE),
IFERROR(VLOOKUP(J480, Animals!$A$3:$B$616, 2, FALSE),
IFERROR(VLOOKUP(J480, Gear!$A$3:$B$614, 2, FALSE),
IFERROR(VLOOKUP(J480, Workshop!$A$3:$B$604, 2, FALSE), 0))))) &lt; K480),
AND(NOT(ISBLANK(M480)),
IFERROR(VLOOKUP(M480, Crops!$A$3:$B$616, 2, FALSE),
IFERROR(VLOOKUP(M480, Trees!$A$3:$B$615, 2, FALSE),
IFERROR(VLOOKUP(M480, Animals!$A$3:$B$616, 2, FALSE),
IFERROR(VLOOKUP(M480, Gear!$A$3:$B$614, 2, FALSE),
IFERROR(VLOOKUP(M480, Workshop!$A$3:$B$604, 2, FALSE), 0))))) &lt; N480)), "X", "")</f>
        <v/>
      </c>
    </row>
    <row r="481" spans="2:19" x14ac:dyDescent="0.25">
      <c r="B481">
        <v>0</v>
      </c>
      <c r="C481">
        <f t="shared" si="62"/>
        <v>12</v>
      </c>
      <c r="D481">
        <f>SUMIF(Animals!G$3:G$616, A481, Animals!F$3:F$616)
+SUMIF(Gear!G$3:G$614, A481, Gear!F$3:F$614)
+SUMIF(Gear!H$3:H$614, A481, Gear!F$3:F$614)
+SUMIF(Gear!I$3:I$614, A481, Gear!F$3:F$614)
+SUMIF(Workshop!G$3:G$603, A481, Workshop!I$3:I$603)
+SUMIF(Workshop!J$3:J$603, A481, Workshop!L$3:L$603)
+SUMIF(Workshop!M$3:M$603, A481, Workshop!O$3:O$603)
+SUMIF(Workshop!P$3:P$603, A481, Workshop!R$3:R$603)
+SUMIF(Fish!G$3:G$616, A481, Fish!I$3:I$616)
+SUMIF(Fish!J$3:J$616, A481, Fish!L$3:L$616)</f>
        <v>0</v>
      </c>
      <c r="E481">
        <f t="shared" si="63"/>
        <v>12</v>
      </c>
      <c r="F481">
        <f t="shared" si="64"/>
        <v>12</v>
      </c>
      <c r="I481">
        <f t="shared" si="65"/>
        <v>0</v>
      </c>
      <c r="L481">
        <f t="shared" si="66"/>
        <v>0</v>
      </c>
      <c r="O481">
        <f t="shared" si="67"/>
        <v>0</v>
      </c>
      <c r="R481">
        <f t="shared" si="68"/>
        <v>0</v>
      </c>
      <c r="S481" t="str">
        <f>IF(OR(
AND(NOT(ISBLANK(G481)),
IFERROR(VLOOKUP(G481, Crops!$A$3:$B$616, 2, FALSE),
IFERROR(VLOOKUP(G481, Trees!$A$3:$B$615, 2, FALSE),
IFERROR(VLOOKUP(G481, Animals!$A$3:$B$616, 2, FALSE),
IFERROR(VLOOKUP(G481, Gear!$A$3:$B$614, 2, FALSE),
IFERROR(VLOOKUP(G481, Workshop!$A$3:$B$604, 2, FALSE), 0))))) &lt; H481),
AND(NOT(ISBLANK(J481)),
IFERROR(VLOOKUP(J481, Crops!$A$3:$B$616, 2, FALSE),
IFERROR(VLOOKUP(J481, Trees!$A$3:$B$615, 2, FALSE),
IFERROR(VLOOKUP(J481, Animals!$A$3:$B$616, 2, FALSE),
IFERROR(VLOOKUP(J481, Gear!$A$3:$B$614, 2, FALSE),
IFERROR(VLOOKUP(J481, Workshop!$A$3:$B$604, 2, FALSE), 0))))) &lt; K481),
AND(NOT(ISBLANK(M481)),
IFERROR(VLOOKUP(M481, Crops!$A$3:$B$616, 2, FALSE),
IFERROR(VLOOKUP(M481, Trees!$A$3:$B$615, 2, FALSE),
IFERROR(VLOOKUP(M481, Animals!$A$3:$B$616, 2, FALSE),
IFERROR(VLOOKUP(M481, Gear!$A$3:$B$614, 2, FALSE),
IFERROR(VLOOKUP(M481, Workshop!$A$3:$B$604, 2, FALSE), 0))))) &lt; N481)), "X", "")</f>
        <v/>
      </c>
    </row>
    <row r="482" spans="2:19" x14ac:dyDescent="0.25">
      <c r="B482">
        <v>0</v>
      </c>
      <c r="C482">
        <f t="shared" si="62"/>
        <v>12</v>
      </c>
      <c r="D482">
        <f>SUMIF(Animals!G$3:G$616, A482, Animals!F$3:F$616)
+SUMIF(Gear!G$3:G$614, A482, Gear!F$3:F$614)
+SUMIF(Gear!H$3:H$614, A482, Gear!F$3:F$614)
+SUMIF(Gear!I$3:I$614, A482, Gear!F$3:F$614)
+SUMIF(Workshop!G$3:G$603, A482, Workshop!I$3:I$603)
+SUMIF(Workshop!J$3:J$603, A482, Workshop!L$3:L$603)
+SUMIF(Workshop!M$3:M$603, A482, Workshop!O$3:O$603)
+SUMIF(Workshop!P$3:P$603, A482, Workshop!R$3:R$603)
+SUMIF(Fish!G$3:G$616, A482, Fish!I$3:I$616)
+SUMIF(Fish!J$3:J$616, A482, Fish!L$3:L$616)</f>
        <v>0</v>
      </c>
      <c r="E482">
        <f t="shared" si="63"/>
        <v>12</v>
      </c>
      <c r="F482">
        <f t="shared" si="64"/>
        <v>12</v>
      </c>
      <c r="I482">
        <f t="shared" si="65"/>
        <v>0</v>
      </c>
      <c r="L482">
        <f t="shared" si="66"/>
        <v>0</v>
      </c>
      <c r="O482">
        <f t="shared" si="67"/>
        <v>0</v>
      </c>
      <c r="R482">
        <f t="shared" si="68"/>
        <v>0</v>
      </c>
      <c r="S482" t="str">
        <f>IF(OR(
AND(NOT(ISBLANK(G482)),
IFERROR(VLOOKUP(G482, Crops!$A$3:$B$616, 2, FALSE),
IFERROR(VLOOKUP(G482, Trees!$A$3:$B$615, 2, FALSE),
IFERROR(VLOOKUP(G482, Animals!$A$3:$B$616, 2, FALSE),
IFERROR(VLOOKUP(G482, Gear!$A$3:$B$614, 2, FALSE),
IFERROR(VLOOKUP(G482, Workshop!$A$3:$B$604, 2, FALSE), 0))))) &lt; H482),
AND(NOT(ISBLANK(J482)),
IFERROR(VLOOKUP(J482, Crops!$A$3:$B$616, 2, FALSE),
IFERROR(VLOOKUP(J482, Trees!$A$3:$B$615, 2, FALSE),
IFERROR(VLOOKUP(J482, Animals!$A$3:$B$616, 2, FALSE),
IFERROR(VLOOKUP(J482, Gear!$A$3:$B$614, 2, FALSE),
IFERROR(VLOOKUP(J482, Workshop!$A$3:$B$604, 2, FALSE), 0))))) &lt; K482),
AND(NOT(ISBLANK(M482)),
IFERROR(VLOOKUP(M482, Crops!$A$3:$B$616, 2, FALSE),
IFERROR(VLOOKUP(M482, Trees!$A$3:$B$615, 2, FALSE),
IFERROR(VLOOKUP(M482, Animals!$A$3:$B$616, 2, FALSE),
IFERROR(VLOOKUP(M482, Gear!$A$3:$B$614, 2, FALSE),
IFERROR(VLOOKUP(M482, Workshop!$A$3:$B$604, 2, FALSE), 0))))) &lt; N482)), "X", "")</f>
        <v/>
      </c>
    </row>
    <row r="483" spans="2:19" x14ac:dyDescent="0.25">
      <c r="B483">
        <v>0</v>
      </c>
      <c r="C483">
        <f t="shared" si="62"/>
        <v>12</v>
      </c>
      <c r="D483">
        <f>SUMIF(Animals!G$3:G$616, A483, Animals!F$3:F$616)
+SUMIF(Gear!G$3:G$614, A483, Gear!F$3:F$614)
+SUMIF(Gear!H$3:H$614, A483, Gear!F$3:F$614)
+SUMIF(Gear!I$3:I$614, A483, Gear!F$3:F$614)
+SUMIF(Workshop!G$3:G$603, A483, Workshop!I$3:I$603)
+SUMIF(Workshop!J$3:J$603, A483, Workshop!L$3:L$603)
+SUMIF(Workshop!M$3:M$603, A483, Workshop!O$3:O$603)
+SUMIF(Workshop!P$3:P$603, A483, Workshop!R$3:R$603)
+SUMIF(Fish!G$3:G$616, A483, Fish!I$3:I$616)
+SUMIF(Fish!J$3:J$616, A483, Fish!L$3:L$616)</f>
        <v>0</v>
      </c>
      <c r="E483">
        <f t="shared" si="63"/>
        <v>12</v>
      </c>
      <c r="F483">
        <f t="shared" si="64"/>
        <v>12</v>
      </c>
      <c r="I483">
        <f t="shared" si="65"/>
        <v>0</v>
      </c>
      <c r="L483">
        <f t="shared" si="66"/>
        <v>0</v>
      </c>
      <c r="O483">
        <f t="shared" si="67"/>
        <v>0</v>
      </c>
      <c r="R483">
        <f t="shared" si="68"/>
        <v>0</v>
      </c>
      <c r="S483" t="str">
        <f>IF(OR(
AND(NOT(ISBLANK(G483)),
IFERROR(VLOOKUP(G483, Crops!$A$3:$B$616, 2, FALSE),
IFERROR(VLOOKUP(G483, Trees!$A$3:$B$615, 2, FALSE),
IFERROR(VLOOKUP(G483, Animals!$A$3:$B$616, 2, FALSE),
IFERROR(VLOOKUP(G483, Gear!$A$3:$B$614, 2, FALSE),
IFERROR(VLOOKUP(G483, Workshop!$A$3:$B$604, 2, FALSE), 0))))) &lt; H483),
AND(NOT(ISBLANK(J483)),
IFERROR(VLOOKUP(J483, Crops!$A$3:$B$616, 2, FALSE),
IFERROR(VLOOKUP(J483, Trees!$A$3:$B$615, 2, FALSE),
IFERROR(VLOOKUP(J483, Animals!$A$3:$B$616, 2, FALSE),
IFERROR(VLOOKUP(J483, Gear!$A$3:$B$614, 2, FALSE),
IFERROR(VLOOKUP(J483, Workshop!$A$3:$B$604, 2, FALSE), 0))))) &lt; K483),
AND(NOT(ISBLANK(M483)),
IFERROR(VLOOKUP(M483, Crops!$A$3:$B$616, 2, FALSE),
IFERROR(VLOOKUP(M483, Trees!$A$3:$B$615, 2, FALSE),
IFERROR(VLOOKUP(M483, Animals!$A$3:$B$616, 2, FALSE),
IFERROR(VLOOKUP(M483, Gear!$A$3:$B$614, 2, FALSE),
IFERROR(VLOOKUP(M483, Workshop!$A$3:$B$604, 2, FALSE), 0))))) &lt; N483)), "X", "")</f>
        <v/>
      </c>
    </row>
    <row r="484" spans="2:19" x14ac:dyDescent="0.25">
      <c r="B484">
        <v>0</v>
      </c>
      <c r="C484">
        <f t="shared" si="62"/>
        <v>12</v>
      </c>
      <c r="D484">
        <f>SUMIF(Animals!G$3:G$616, A484, Animals!F$3:F$616)
+SUMIF(Gear!G$3:G$614, A484, Gear!F$3:F$614)
+SUMIF(Gear!H$3:H$614, A484, Gear!F$3:F$614)
+SUMIF(Gear!I$3:I$614, A484, Gear!F$3:F$614)
+SUMIF(Workshop!G$3:G$603, A484, Workshop!I$3:I$603)
+SUMIF(Workshop!J$3:J$603, A484, Workshop!L$3:L$603)
+SUMIF(Workshop!M$3:M$603, A484, Workshop!O$3:O$603)
+SUMIF(Workshop!P$3:P$603, A484, Workshop!R$3:R$603)
+SUMIF(Fish!G$3:G$616, A484, Fish!I$3:I$616)
+SUMIF(Fish!J$3:J$616, A484, Fish!L$3:L$616)</f>
        <v>0</v>
      </c>
      <c r="E484">
        <f t="shared" si="63"/>
        <v>12</v>
      </c>
      <c r="F484">
        <f t="shared" si="64"/>
        <v>12</v>
      </c>
      <c r="I484">
        <f t="shared" si="65"/>
        <v>0</v>
      </c>
      <c r="L484">
        <f t="shared" si="66"/>
        <v>0</v>
      </c>
      <c r="O484">
        <f t="shared" si="67"/>
        <v>0</v>
      </c>
      <c r="R484">
        <f t="shared" si="68"/>
        <v>0</v>
      </c>
      <c r="S484" t="str">
        <f>IF(OR(
AND(NOT(ISBLANK(G484)),
IFERROR(VLOOKUP(G484, Crops!$A$3:$B$616, 2, FALSE),
IFERROR(VLOOKUP(G484, Trees!$A$3:$B$615, 2, FALSE),
IFERROR(VLOOKUP(G484, Animals!$A$3:$B$616, 2, FALSE),
IFERROR(VLOOKUP(G484, Gear!$A$3:$B$614, 2, FALSE),
IFERROR(VLOOKUP(G484, Workshop!$A$3:$B$604, 2, FALSE), 0))))) &lt; H484),
AND(NOT(ISBLANK(J484)),
IFERROR(VLOOKUP(J484, Crops!$A$3:$B$616, 2, FALSE),
IFERROR(VLOOKUP(J484, Trees!$A$3:$B$615, 2, FALSE),
IFERROR(VLOOKUP(J484, Animals!$A$3:$B$616, 2, FALSE),
IFERROR(VLOOKUP(J484, Gear!$A$3:$B$614, 2, FALSE),
IFERROR(VLOOKUP(J484, Workshop!$A$3:$B$604, 2, FALSE), 0))))) &lt; K484),
AND(NOT(ISBLANK(M484)),
IFERROR(VLOOKUP(M484, Crops!$A$3:$B$616, 2, FALSE),
IFERROR(VLOOKUP(M484, Trees!$A$3:$B$615, 2, FALSE),
IFERROR(VLOOKUP(M484, Animals!$A$3:$B$616, 2, FALSE),
IFERROR(VLOOKUP(M484, Gear!$A$3:$B$614, 2, FALSE),
IFERROR(VLOOKUP(M484, Workshop!$A$3:$B$604, 2, FALSE), 0))))) &lt; N484)), "X", "")</f>
        <v/>
      </c>
    </row>
    <row r="485" spans="2:19" x14ac:dyDescent="0.25">
      <c r="B485">
        <v>0</v>
      </c>
      <c r="C485">
        <f t="shared" si="62"/>
        <v>12</v>
      </c>
      <c r="D485">
        <f>SUMIF(Animals!G$3:G$616, A485, Animals!F$3:F$616)
+SUMIF(Gear!G$3:G$614, A485, Gear!F$3:F$614)
+SUMIF(Gear!H$3:H$614, A485, Gear!F$3:F$614)
+SUMIF(Gear!I$3:I$614, A485, Gear!F$3:F$614)
+SUMIF(Workshop!G$3:G$603, A485, Workshop!I$3:I$603)
+SUMIF(Workshop!J$3:J$603, A485, Workshop!L$3:L$603)
+SUMIF(Workshop!M$3:M$603, A485, Workshop!O$3:O$603)
+SUMIF(Workshop!P$3:P$603, A485, Workshop!R$3:R$603)
+SUMIF(Fish!G$3:G$616, A485, Fish!I$3:I$616)
+SUMIF(Fish!J$3:J$616, A485, Fish!L$3:L$616)</f>
        <v>0</v>
      </c>
      <c r="E485">
        <f t="shared" si="63"/>
        <v>12</v>
      </c>
      <c r="F485">
        <f t="shared" si="64"/>
        <v>12</v>
      </c>
      <c r="I485">
        <f t="shared" si="65"/>
        <v>0</v>
      </c>
      <c r="L485">
        <f t="shared" si="66"/>
        <v>0</v>
      </c>
      <c r="O485">
        <f t="shared" si="67"/>
        <v>0</v>
      </c>
      <c r="R485">
        <f t="shared" si="68"/>
        <v>0</v>
      </c>
      <c r="S485" t="str">
        <f>IF(OR(
AND(NOT(ISBLANK(G485)),
IFERROR(VLOOKUP(G485, Crops!$A$3:$B$616, 2, FALSE),
IFERROR(VLOOKUP(G485, Trees!$A$3:$B$615, 2, FALSE),
IFERROR(VLOOKUP(G485, Animals!$A$3:$B$616, 2, FALSE),
IFERROR(VLOOKUP(G485, Gear!$A$3:$B$614, 2, FALSE),
IFERROR(VLOOKUP(G485, Workshop!$A$3:$B$604, 2, FALSE), 0))))) &lt; H485),
AND(NOT(ISBLANK(J485)),
IFERROR(VLOOKUP(J485, Crops!$A$3:$B$616, 2, FALSE),
IFERROR(VLOOKUP(J485, Trees!$A$3:$B$615, 2, FALSE),
IFERROR(VLOOKUP(J485, Animals!$A$3:$B$616, 2, FALSE),
IFERROR(VLOOKUP(J485, Gear!$A$3:$B$614, 2, FALSE),
IFERROR(VLOOKUP(J485, Workshop!$A$3:$B$604, 2, FALSE), 0))))) &lt; K485),
AND(NOT(ISBLANK(M485)),
IFERROR(VLOOKUP(M485, Crops!$A$3:$B$616, 2, FALSE),
IFERROR(VLOOKUP(M485, Trees!$A$3:$B$615, 2, FALSE),
IFERROR(VLOOKUP(M485, Animals!$A$3:$B$616, 2, FALSE),
IFERROR(VLOOKUP(M485, Gear!$A$3:$B$614, 2, FALSE),
IFERROR(VLOOKUP(M485, Workshop!$A$3:$B$604, 2, FALSE), 0))))) &lt; N485)), "X", "")</f>
        <v/>
      </c>
    </row>
    <row r="486" spans="2:19" x14ac:dyDescent="0.25">
      <c r="B486">
        <v>0</v>
      </c>
      <c r="C486">
        <f t="shared" si="62"/>
        <v>12</v>
      </c>
      <c r="D486">
        <f>SUMIF(Animals!G$3:G$616, A486, Animals!F$3:F$616)
+SUMIF(Gear!G$3:G$614, A486, Gear!F$3:F$614)
+SUMIF(Gear!H$3:H$614, A486, Gear!F$3:F$614)
+SUMIF(Gear!I$3:I$614, A486, Gear!F$3:F$614)
+SUMIF(Workshop!G$3:G$603, A486, Workshop!I$3:I$603)
+SUMIF(Workshop!J$3:J$603, A486, Workshop!L$3:L$603)
+SUMIF(Workshop!M$3:M$603, A486, Workshop!O$3:O$603)
+SUMIF(Workshop!P$3:P$603, A486, Workshop!R$3:R$603)
+SUMIF(Fish!G$3:G$616, A486, Fish!I$3:I$616)
+SUMIF(Fish!J$3:J$616, A486, Fish!L$3:L$616)</f>
        <v>0</v>
      </c>
      <c r="E486">
        <f t="shared" si="63"/>
        <v>12</v>
      </c>
      <c r="F486">
        <f t="shared" si="64"/>
        <v>12</v>
      </c>
      <c r="I486">
        <f t="shared" si="65"/>
        <v>0</v>
      </c>
      <c r="L486">
        <f t="shared" si="66"/>
        <v>0</v>
      </c>
      <c r="O486">
        <f t="shared" si="67"/>
        <v>0</v>
      </c>
      <c r="R486">
        <f t="shared" si="68"/>
        <v>0</v>
      </c>
      <c r="S486" t="str">
        <f>IF(OR(
AND(NOT(ISBLANK(G486)),
IFERROR(VLOOKUP(G486, Crops!$A$3:$B$616, 2, FALSE),
IFERROR(VLOOKUP(G486, Trees!$A$3:$B$615, 2, FALSE),
IFERROR(VLOOKUP(G486, Animals!$A$3:$B$616, 2, FALSE),
IFERROR(VLOOKUP(G486, Gear!$A$3:$B$614, 2, FALSE),
IFERROR(VLOOKUP(G486, Workshop!$A$3:$B$604, 2, FALSE), 0))))) &lt; H486),
AND(NOT(ISBLANK(J486)),
IFERROR(VLOOKUP(J486, Crops!$A$3:$B$616, 2, FALSE),
IFERROR(VLOOKUP(J486, Trees!$A$3:$B$615, 2, FALSE),
IFERROR(VLOOKUP(J486, Animals!$A$3:$B$616, 2, FALSE),
IFERROR(VLOOKUP(J486, Gear!$A$3:$B$614, 2, FALSE),
IFERROR(VLOOKUP(J486, Workshop!$A$3:$B$604, 2, FALSE), 0))))) &lt; K486),
AND(NOT(ISBLANK(M486)),
IFERROR(VLOOKUP(M486, Crops!$A$3:$B$616, 2, FALSE),
IFERROR(VLOOKUP(M486, Trees!$A$3:$B$615, 2, FALSE),
IFERROR(VLOOKUP(M486, Animals!$A$3:$B$616, 2, FALSE),
IFERROR(VLOOKUP(M486, Gear!$A$3:$B$614, 2, FALSE),
IFERROR(VLOOKUP(M486, Workshop!$A$3:$B$604, 2, FALSE), 0))))) &lt; N486)), "X", "")</f>
        <v/>
      </c>
    </row>
    <row r="487" spans="2:19" x14ac:dyDescent="0.25">
      <c r="B487">
        <v>0</v>
      </c>
      <c r="C487">
        <f t="shared" si="62"/>
        <v>12</v>
      </c>
      <c r="D487">
        <f>SUMIF(Animals!G$3:G$616, A487, Animals!F$3:F$616)
+SUMIF(Gear!G$3:G$614, A487, Gear!F$3:F$614)
+SUMIF(Gear!H$3:H$614, A487, Gear!F$3:F$614)
+SUMIF(Gear!I$3:I$614, A487, Gear!F$3:F$614)
+SUMIF(Workshop!G$3:G$603, A487, Workshop!I$3:I$603)
+SUMIF(Workshop!J$3:J$603, A487, Workshop!L$3:L$603)
+SUMIF(Workshop!M$3:M$603, A487, Workshop!O$3:O$603)
+SUMIF(Workshop!P$3:P$603, A487, Workshop!R$3:R$603)
+SUMIF(Fish!G$3:G$616, A487, Fish!I$3:I$616)
+SUMIF(Fish!J$3:J$616, A487, Fish!L$3:L$616)</f>
        <v>0</v>
      </c>
      <c r="E487">
        <f t="shared" si="63"/>
        <v>12</v>
      </c>
      <c r="F487">
        <f t="shared" si="64"/>
        <v>12</v>
      </c>
      <c r="I487">
        <f t="shared" si="65"/>
        <v>0</v>
      </c>
      <c r="L487">
        <f t="shared" si="66"/>
        <v>0</v>
      </c>
      <c r="O487">
        <f t="shared" si="67"/>
        <v>0</v>
      </c>
      <c r="R487">
        <f t="shared" si="68"/>
        <v>0</v>
      </c>
      <c r="S487" t="str">
        <f>IF(OR(
AND(NOT(ISBLANK(G487)),
IFERROR(VLOOKUP(G487, Crops!$A$3:$B$616, 2, FALSE),
IFERROR(VLOOKUP(G487, Trees!$A$3:$B$615, 2, FALSE),
IFERROR(VLOOKUP(G487, Animals!$A$3:$B$616, 2, FALSE),
IFERROR(VLOOKUP(G487, Gear!$A$3:$B$614, 2, FALSE),
IFERROR(VLOOKUP(G487, Workshop!$A$3:$B$604, 2, FALSE), 0))))) &lt; H487),
AND(NOT(ISBLANK(J487)),
IFERROR(VLOOKUP(J487, Crops!$A$3:$B$616, 2, FALSE),
IFERROR(VLOOKUP(J487, Trees!$A$3:$B$615, 2, FALSE),
IFERROR(VLOOKUP(J487, Animals!$A$3:$B$616, 2, FALSE),
IFERROR(VLOOKUP(J487, Gear!$A$3:$B$614, 2, FALSE),
IFERROR(VLOOKUP(J487, Workshop!$A$3:$B$604, 2, FALSE), 0))))) &lt; K487),
AND(NOT(ISBLANK(M487)),
IFERROR(VLOOKUP(M487, Crops!$A$3:$B$616, 2, FALSE),
IFERROR(VLOOKUP(M487, Trees!$A$3:$B$615, 2, FALSE),
IFERROR(VLOOKUP(M487, Animals!$A$3:$B$616, 2, FALSE),
IFERROR(VLOOKUP(M487, Gear!$A$3:$B$614, 2, FALSE),
IFERROR(VLOOKUP(M487, Workshop!$A$3:$B$604, 2, FALSE), 0))))) &lt; N487)), "X", "")</f>
        <v/>
      </c>
    </row>
    <row r="488" spans="2:19" x14ac:dyDescent="0.25">
      <c r="B488">
        <v>0</v>
      </c>
      <c r="C488">
        <f t="shared" si="62"/>
        <v>12</v>
      </c>
      <c r="D488">
        <f>SUMIF(Animals!G$3:G$616, A488, Animals!F$3:F$616)
+SUMIF(Gear!G$3:G$614, A488, Gear!F$3:F$614)
+SUMIF(Gear!H$3:H$614, A488, Gear!F$3:F$614)
+SUMIF(Gear!I$3:I$614, A488, Gear!F$3:F$614)
+SUMIF(Workshop!G$3:G$603, A488, Workshop!I$3:I$603)
+SUMIF(Workshop!J$3:J$603, A488, Workshop!L$3:L$603)
+SUMIF(Workshop!M$3:M$603, A488, Workshop!O$3:O$603)
+SUMIF(Workshop!P$3:P$603, A488, Workshop!R$3:R$603)
+SUMIF(Fish!G$3:G$616, A488, Fish!I$3:I$616)
+SUMIF(Fish!J$3:J$616, A488, Fish!L$3:L$616)</f>
        <v>0</v>
      </c>
      <c r="E488">
        <f t="shared" si="63"/>
        <v>12</v>
      </c>
      <c r="F488">
        <f t="shared" si="64"/>
        <v>12</v>
      </c>
      <c r="I488">
        <f t="shared" si="65"/>
        <v>0</v>
      </c>
      <c r="L488">
        <f t="shared" si="66"/>
        <v>0</v>
      </c>
      <c r="O488">
        <f t="shared" si="67"/>
        <v>0</v>
      </c>
      <c r="R488">
        <f t="shared" si="68"/>
        <v>0</v>
      </c>
      <c r="S488" t="str">
        <f>IF(OR(
AND(NOT(ISBLANK(G488)),
IFERROR(VLOOKUP(G488, Crops!$A$3:$B$616, 2, FALSE),
IFERROR(VLOOKUP(G488, Trees!$A$3:$B$615, 2, FALSE),
IFERROR(VLOOKUP(G488, Animals!$A$3:$B$616, 2, FALSE),
IFERROR(VLOOKUP(G488, Gear!$A$3:$B$614, 2, FALSE),
IFERROR(VLOOKUP(G488, Workshop!$A$3:$B$604, 2, FALSE), 0))))) &lt; H488),
AND(NOT(ISBLANK(J488)),
IFERROR(VLOOKUP(J488, Crops!$A$3:$B$616, 2, FALSE),
IFERROR(VLOOKUP(J488, Trees!$A$3:$B$615, 2, FALSE),
IFERROR(VLOOKUP(J488, Animals!$A$3:$B$616, 2, FALSE),
IFERROR(VLOOKUP(J488, Gear!$A$3:$B$614, 2, FALSE),
IFERROR(VLOOKUP(J488, Workshop!$A$3:$B$604, 2, FALSE), 0))))) &lt; K488),
AND(NOT(ISBLANK(M488)),
IFERROR(VLOOKUP(M488, Crops!$A$3:$B$616, 2, FALSE),
IFERROR(VLOOKUP(M488, Trees!$A$3:$B$615, 2, FALSE),
IFERROR(VLOOKUP(M488, Animals!$A$3:$B$616, 2, FALSE),
IFERROR(VLOOKUP(M488, Gear!$A$3:$B$614, 2, FALSE),
IFERROR(VLOOKUP(M488, Workshop!$A$3:$B$604, 2, FALSE), 0))))) &lt; N488)), "X", "")</f>
        <v/>
      </c>
    </row>
    <row r="489" spans="2:19" x14ac:dyDescent="0.25">
      <c r="B489">
        <v>0</v>
      </c>
      <c r="C489">
        <f t="shared" si="62"/>
        <v>12</v>
      </c>
      <c r="D489">
        <f>SUMIF(Animals!G$3:G$616, A489, Animals!F$3:F$616)
+SUMIF(Gear!G$3:G$614, A489, Gear!F$3:F$614)
+SUMIF(Gear!H$3:H$614, A489, Gear!F$3:F$614)
+SUMIF(Gear!I$3:I$614, A489, Gear!F$3:F$614)
+SUMIF(Workshop!G$3:G$603, A489, Workshop!I$3:I$603)
+SUMIF(Workshop!J$3:J$603, A489, Workshop!L$3:L$603)
+SUMIF(Workshop!M$3:M$603, A489, Workshop!O$3:O$603)
+SUMIF(Workshop!P$3:P$603, A489, Workshop!R$3:R$603)
+SUMIF(Fish!G$3:G$616, A489, Fish!I$3:I$616)
+SUMIF(Fish!J$3:J$616, A489, Fish!L$3:L$616)</f>
        <v>0</v>
      </c>
      <c r="E489">
        <f t="shared" si="63"/>
        <v>12</v>
      </c>
      <c r="F489">
        <f t="shared" si="64"/>
        <v>12</v>
      </c>
      <c r="I489">
        <f t="shared" si="65"/>
        <v>0</v>
      </c>
      <c r="L489">
        <f t="shared" si="66"/>
        <v>0</v>
      </c>
      <c r="O489">
        <f t="shared" si="67"/>
        <v>0</v>
      </c>
      <c r="R489">
        <f t="shared" si="68"/>
        <v>0</v>
      </c>
      <c r="S489" t="str">
        <f>IF(OR(
AND(NOT(ISBLANK(G489)),
IFERROR(VLOOKUP(G489, Crops!$A$3:$B$616, 2, FALSE),
IFERROR(VLOOKUP(G489, Trees!$A$3:$B$615, 2, FALSE),
IFERROR(VLOOKUP(G489, Animals!$A$3:$B$616, 2, FALSE),
IFERROR(VLOOKUP(G489, Gear!$A$3:$B$614, 2, FALSE),
IFERROR(VLOOKUP(G489, Workshop!$A$3:$B$604, 2, FALSE), 0))))) &lt; H489),
AND(NOT(ISBLANK(J489)),
IFERROR(VLOOKUP(J489, Crops!$A$3:$B$616, 2, FALSE),
IFERROR(VLOOKUP(J489, Trees!$A$3:$B$615, 2, FALSE),
IFERROR(VLOOKUP(J489, Animals!$A$3:$B$616, 2, FALSE),
IFERROR(VLOOKUP(J489, Gear!$A$3:$B$614, 2, FALSE),
IFERROR(VLOOKUP(J489, Workshop!$A$3:$B$604, 2, FALSE), 0))))) &lt; K489),
AND(NOT(ISBLANK(M489)),
IFERROR(VLOOKUP(M489, Crops!$A$3:$B$616, 2, FALSE),
IFERROR(VLOOKUP(M489, Trees!$A$3:$B$615, 2, FALSE),
IFERROR(VLOOKUP(M489, Animals!$A$3:$B$616, 2, FALSE),
IFERROR(VLOOKUP(M489, Gear!$A$3:$B$614, 2, FALSE),
IFERROR(VLOOKUP(M489, Workshop!$A$3:$B$604, 2, FALSE), 0))))) &lt; N489)), "X", "")</f>
        <v/>
      </c>
    </row>
    <row r="490" spans="2:19" x14ac:dyDescent="0.25">
      <c r="B490">
        <v>0</v>
      </c>
      <c r="C490">
        <f t="shared" si="62"/>
        <v>12</v>
      </c>
      <c r="D490">
        <f>SUMIF(Animals!G$3:G$616, A490, Animals!F$3:F$616)
+SUMIF(Gear!G$3:G$614, A490, Gear!F$3:F$614)
+SUMIF(Gear!H$3:H$614, A490, Gear!F$3:F$614)
+SUMIF(Gear!I$3:I$614, A490, Gear!F$3:F$614)
+SUMIF(Workshop!G$3:G$603, A490, Workshop!I$3:I$603)
+SUMIF(Workshop!J$3:J$603, A490, Workshop!L$3:L$603)
+SUMIF(Workshop!M$3:M$603, A490, Workshop!O$3:O$603)
+SUMIF(Workshop!P$3:P$603, A490, Workshop!R$3:R$603)
+SUMIF(Fish!G$3:G$616, A490, Fish!I$3:I$616)
+SUMIF(Fish!J$3:J$616, A490, Fish!L$3:L$616)</f>
        <v>0</v>
      </c>
      <c r="E490">
        <f t="shared" si="63"/>
        <v>12</v>
      </c>
      <c r="F490">
        <f t="shared" si="64"/>
        <v>12</v>
      </c>
      <c r="I490">
        <f t="shared" si="65"/>
        <v>0</v>
      </c>
      <c r="L490">
        <f t="shared" si="66"/>
        <v>0</v>
      </c>
      <c r="O490">
        <f t="shared" si="67"/>
        <v>0</v>
      </c>
      <c r="R490">
        <f t="shared" si="68"/>
        <v>0</v>
      </c>
      <c r="S490" t="str">
        <f>IF(OR(
AND(NOT(ISBLANK(G490)),
IFERROR(VLOOKUP(G490, Crops!$A$3:$B$616, 2, FALSE),
IFERROR(VLOOKUP(G490, Trees!$A$3:$B$615, 2, FALSE),
IFERROR(VLOOKUP(G490, Animals!$A$3:$B$616, 2, FALSE),
IFERROR(VLOOKUP(G490, Gear!$A$3:$B$614, 2, FALSE),
IFERROR(VLOOKUP(G490, Workshop!$A$3:$B$604, 2, FALSE), 0))))) &lt; H490),
AND(NOT(ISBLANK(J490)),
IFERROR(VLOOKUP(J490, Crops!$A$3:$B$616, 2, FALSE),
IFERROR(VLOOKUP(J490, Trees!$A$3:$B$615, 2, FALSE),
IFERROR(VLOOKUP(J490, Animals!$A$3:$B$616, 2, FALSE),
IFERROR(VLOOKUP(J490, Gear!$A$3:$B$614, 2, FALSE),
IFERROR(VLOOKUP(J490, Workshop!$A$3:$B$604, 2, FALSE), 0))))) &lt; K490),
AND(NOT(ISBLANK(M490)),
IFERROR(VLOOKUP(M490, Crops!$A$3:$B$616, 2, FALSE),
IFERROR(VLOOKUP(M490, Trees!$A$3:$B$615, 2, FALSE),
IFERROR(VLOOKUP(M490, Animals!$A$3:$B$616, 2, FALSE),
IFERROR(VLOOKUP(M490, Gear!$A$3:$B$614, 2, FALSE),
IFERROR(VLOOKUP(M490, Workshop!$A$3:$B$604, 2, FALSE), 0))))) &lt; N490)), "X", "")</f>
        <v/>
      </c>
    </row>
    <row r="491" spans="2:19" x14ac:dyDescent="0.25">
      <c r="B491">
        <v>0</v>
      </c>
      <c r="C491">
        <f t="shared" si="62"/>
        <v>12</v>
      </c>
      <c r="D491">
        <f>SUMIF(Animals!G$3:G$616, A491, Animals!F$3:F$616)
+SUMIF(Gear!G$3:G$614, A491, Gear!F$3:F$614)
+SUMIF(Gear!H$3:H$614, A491, Gear!F$3:F$614)
+SUMIF(Gear!I$3:I$614, A491, Gear!F$3:F$614)
+SUMIF(Workshop!G$3:G$603, A491, Workshop!I$3:I$603)
+SUMIF(Workshop!J$3:J$603, A491, Workshop!L$3:L$603)
+SUMIF(Workshop!M$3:M$603, A491, Workshop!O$3:O$603)
+SUMIF(Workshop!P$3:P$603, A491, Workshop!R$3:R$603)
+SUMIF(Fish!G$3:G$616, A491, Fish!I$3:I$616)
+SUMIF(Fish!J$3:J$616, A491, Fish!L$3:L$616)</f>
        <v>0</v>
      </c>
      <c r="E491">
        <f t="shared" si="63"/>
        <v>12</v>
      </c>
      <c r="F491">
        <f t="shared" si="64"/>
        <v>12</v>
      </c>
      <c r="I491">
        <f t="shared" si="65"/>
        <v>0</v>
      </c>
      <c r="L491">
        <f t="shared" si="66"/>
        <v>0</v>
      </c>
      <c r="O491">
        <f t="shared" si="67"/>
        <v>0</v>
      </c>
      <c r="R491">
        <f t="shared" si="68"/>
        <v>0</v>
      </c>
      <c r="S491" t="str">
        <f>IF(OR(
AND(NOT(ISBLANK(G491)),
IFERROR(VLOOKUP(G491, Crops!$A$3:$B$616, 2, FALSE),
IFERROR(VLOOKUP(G491, Trees!$A$3:$B$615, 2, FALSE),
IFERROR(VLOOKUP(G491, Animals!$A$3:$B$616, 2, FALSE),
IFERROR(VLOOKUP(G491, Gear!$A$3:$B$614, 2, FALSE),
IFERROR(VLOOKUP(G491, Workshop!$A$3:$B$604, 2, FALSE), 0))))) &lt; H491),
AND(NOT(ISBLANK(J491)),
IFERROR(VLOOKUP(J491, Crops!$A$3:$B$616, 2, FALSE),
IFERROR(VLOOKUP(J491, Trees!$A$3:$B$615, 2, FALSE),
IFERROR(VLOOKUP(J491, Animals!$A$3:$B$616, 2, FALSE),
IFERROR(VLOOKUP(J491, Gear!$A$3:$B$614, 2, FALSE),
IFERROR(VLOOKUP(J491, Workshop!$A$3:$B$604, 2, FALSE), 0))))) &lt; K491),
AND(NOT(ISBLANK(M491)),
IFERROR(VLOOKUP(M491, Crops!$A$3:$B$616, 2, FALSE),
IFERROR(VLOOKUP(M491, Trees!$A$3:$B$615, 2, FALSE),
IFERROR(VLOOKUP(M491, Animals!$A$3:$B$616, 2, FALSE),
IFERROR(VLOOKUP(M491, Gear!$A$3:$B$614, 2, FALSE),
IFERROR(VLOOKUP(M491, Workshop!$A$3:$B$604, 2, FALSE), 0))))) &lt; N491)), "X", "")</f>
        <v/>
      </c>
    </row>
    <row r="492" spans="2:19" x14ac:dyDescent="0.25">
      <c r="B492">
        <v>0</v>
      </c>
      <c r="C492">
        <f t="shared" si="62"/>
        <v>12</v>
      </c>
      <c r="D492">
        <f>SUMIF(Animals!G$3:G$616, A492, Animals!F$3:F$616)
+SUMIF(Gear!G$3:G$614, A492, Gear!F$3:F$614)
+SUMIF(Gear!H$3:H$614, A492, Gear!F$3:F$614)
+SUMIF(Gear!I$3:I$614, A492, Gear!F$3:F$614)
+SUMIF(Workshop!G$3:G$603, A492, Workshop!I$3:I$603)
+SUMIF(Workshop!J$3:J$603, A492, Workshop!L$3:L$603)
+SUMIF(Workshop!M$3:M$603, A492, Workshop!O$3:O$603)
+SUMIF(Workshop!P$3:P$603, A492, Workshop!R$3:R$603)
+SUMIF(Fish!G$3:G$616, A492, Fish!I$3:I$616)
+SUMIF(Fish!J$3:J$616, A492, Fish!L$3:L$616)</f>
        <v>0</v>
      </c>
      <c r="E492">
        <f t="shared" si="63"/>
        <v>12</v>
      </c>
      <c r="F492">
        <f t="shared" si="64"/>
        <v>12</v>
      </c>
      <c r="I492">
        <f t="shared" si="65"/>
        <v>0</v>
      </c>
      <c r="L492">
        <f t="shared" si="66"/>
        <v>0</v>
      </c>
      <c r="O492">
        <f t="shared" si="67"/>
        <v>0</v>
      </c>
      <c r="R492">
        <f t="shared" si="68"/>
        <v>0</v>
      </c>
      <c r="S492" t="str">
        <f>IF(OR(
AND(NOT(ISBLANK(G492)),
IFERROR(VLOOKUP(G492, Crops!$A$3:$B$616, 2, FALSE),
IFERROR(VLOOKUP(G492, Trees!$A$3:$B$615, 2, FALSE),
IFERROR(VLOOKUP(G492, Animals!$A$3:$B$616, 2, FALSE),
IFERROR(VLOOKUP(G492, Gear!$A$3:$B$614, 2, FALSE),
IFERROR(VLOOKUP(G492, Workshop!$A$3:$B$604, 2, FALSE), 0))))) &lt; H492),
AND(NOT(ISBLANK(J492)),
IFERROR(VLOOKUP(J492, Crops!$A$3:$B$616, 2, FALSE),
IFERROR(VLOOKUP(J492, Trees!$A$3:$B$615, 2, FALSE),
IFERROR(VLOOKUP(J492, Animals!$A$3:$B$616, 2, FALSE),
IFERROR(VLOOKUP(J492, Gear!$A$3:$B$614, 2, FALSE),
IFERROR(VLOOKUP(J492, Workshop!$A$3:$B$604, 2, FALSE), 0))))) &lt; K492),
AND(NOT(ISBLANK(M492)),
IFERROR(VLOOKUP(M492, Crops!$A$3:$B$616, 2, FALSE),
IFERROR(VLOOKUP(M492, Trees!$A$3:$B$615, 2, FALSE),
IFERROR(VLOOKUP(M492, Animals!$A$3:$B$616, 2, FALSE),
IFERROR(VLOOKUP(M492, Gear!$A$3:$B$614, 2, FALSE),
IFERROR(VLOOKUP(M492, Workshop!$A$3:$B$604, 2, FALSE), 0))))) &lt; N492)), "X", "")</f>
        <v/>
      </c>
    </row>
    <row r="493" spans="2:19" x14ac:dyDescent="0.25">
      <c r="B493">
        <v>0</v>
      </c>
      <c r="C493">
        <f t="shared" si="62"/>
        <v>12</v>
      </c>
      <c r="D493">
        <f>SUMIF(Animals!G$3:G$616, A493, Animals!F$3:F$616)
+SUMIF(Gear!G$3:G$614, A493, Gear!F$3:F$614)
+SUMIF(Gear!H$3:H$614, A493, Gear!F$3:F$614)
+SUMIF(Gear!I$3:I$614, A493, Gear!F$3:F$614)
+SUMIF(Workshop!G$3:G$603, A493, Workshop!I$3:I$603)
+SUMIF(Workshop!J$3:J$603, A493, Workshop!L$3:L$603)
+SUMIF(Workshop!M$3:M$603, A493, Workshop!O$3:O$603)
+SUMIF(Workshop!P$3:P$603, A493, Workshop!R$3:R$603)
+SUMIF(Fish!G$3:G$616, A493, Fish!I$3:I$616)
+SUMIF(Fish!J$3:J$616, A493, Fish!L$3:L$616)</f>
        <v>0</v>
      </c>
      <c r="E493">
        <f t="shared" si="63"/>
        <v>12</v>
      </c>
      <c r="F493">
        <f t="shared" si="64"/>
        <v>12</v>
      </c>
      <c r="I493">
        <f t="shared" si="65"/>
        <v>0</v>
      </c>
      <c r="L493">
        <f t="shared" si="66"/>
        <v>0</v>
      </c>
      <c r="O493">
        <f t="shared" si="67"/>
        <v>0</v>
      </c>
      <c r="R493">
        <f t="shared" si="68"/>
        <v>0</v>
      </c>
      <c r="S493" t="str">
        <f>IF(OR(
AND(NOT(ISBLANK(G493)),
IFERROR(VLOOKUP(G493, Crops!$A$3:$B$616, 2, FALSE),
IFERROR(VLOOKUP(G493, Trees!$A$3:$B$615, 2, FALSE),
IFERROR(VLOOKUP(G493, Animals!$A$3:$B$616, 2, FALSE),
IFERROR(VLOOKUP(G493, Gear!$A$3:$B$614, 2, FALSE),
IFERROR(VLOOKUP(G493, Workshop!$A$3:$B$604, 2, FALSE), 0))))) &lt; H493),
AND(NOT(ISBLANK(J493)),
IFERROR(VLOOKUP(J493, Crops!$A$3:$B$616, 2, FALSE),
IFERROR(VLOOKUP(J493, Trees!$A$3:$B$615, 2, FALSE),
IFERROR(VLOOKUP(J493, Animals!$A$3:$B$616, 2, FALSE),
IFERROR(VLOOKUP(J493, Gear!$A$3:$B$614, 2, FALSE),
IFERROR(VLOOKUP(J493, Workshop!$A$3:$B$604, 2, FALSE), 0))))) &lt; K493),
AND(NOT(ISBLANK(M493)),
IFERROR(VLOOKUP(M493, Crops!$A$3:$B$616, 2, FALSE),
IFERROR(VLOOKUP(M493, Trees!$A$3:$B$615, 2, FALSE),
IFERROR(VLOOKUP(M493, Animals!$A$3:$B$616, 2, FALSE),
IFERROR(VLOOKUP(M493, Gear!$A$3:$B$614, 2, FALSE),
IFERROR(VLOOKUP(M493, Workshop!$A$3:$B$604, 2, FALSE), 0))))) &lt; N493)), "X", "")</f>
        <v/>
      </c>
    </row>
    <row r="494" spans="2:19" x14ac:dyDescent="0.25">
      <c r="B494">
        <v>0</v>
      </c>
      <c r="C494">
        <f t="shared" si="62"/>
        <v>12</v>
      </c>
      <c r="D494">
        <f>SUMIF(Animals!G$3:G$616, A494, Animals!F$3:F$616)
+SUMIF(Gear!G$3:G$614, A494, Gear!F$3:F$614)
+SUMIF(Gear!H$3:H$614, A494, Gear!F$3:F$614)
+SUMIF(Gear!I$3:I$614, A494, Gear!F$3:F$614)
+SUMIF(Workshop!G$3:G$603, A494, Workshop!I$3:I$603)
+SUMIF(Workshop!J$3:J$603, A494, Workshop!L$3:L$603)
+SUMIF(Workshop!M$3:M$603, A494, Workshop!O$3:O$603)
+SUMIF(Workshop!P$3:P$603, A494, Workshop!R$3:R$603)
+SUMIF(Fish!G$3:G$616, A494, Fish!I$3:I$616)
+SUMIF(Fish!J$3:J$616, A494, Fish!L$3:L$616)</f>
        <v>0</v>
      </c>
      <c r="E494">
        <f t="shared" si="63"/>
        <v>12</v>
      </c>
      <c r="F494">
        <f t="shared" si="64"/>
        <v>12</v>
      </c>
      <c r="I494">
        <f t="shared" si="65"/>
        <v>0</v>
      </c>
      <c r="L494">
        <f t="shared" si="66"/>
        <v>0</v>
      </c>
      <c r="O494">
        <f t="shared" si="67"/>
        <v>0</v>
      </c>
      <c r="R494">
        <f t="shared" si="68"/>
        <v>0</v>
      </c>
      <c r="S494" t="str">
        <f>IF(OR(
AND(NOT(ISBLANK(G494)),
IFERROR(VLOOKUP(G494, Crops!$A$3:$B$616, 2, FALSE),
IFERROR(VLOOKUP(G494, Trees!$A$3:$B$615, 2, FALSE),
IFERROR(VLOOKUP(G494, Animals!$A$3:$B$616, 2, FALSE),
IFERROR(VLOOKUP(G494, Gear!$A$3:$B$614, 2, FALSE),
IFERROR(VLOOKUP(G494, Workshop!$A$3:$B$604, 2, FALSE), 0))))) &lt; H494),
AND(NOT(ISBLANK(J494)),
IFERROR(VLOOKUP(J494, Crops!$A$3:$B$616, 2, FALSE),
IFERROR(VLOOKUP(J494, Trees!$A$3:$B$615, 2, FALSE),
IFERROR(VLOOKUP(J494, Animals!$A$3:$B$616, 2, FALSE),
IFERROR(VLOOKUP(J494, Gear!$A$3:$B$614, 2, FALSE),
IFERROR(VLOOKUP(J494, Workshop!$A$3:$B$604, 2, FALSE), 0))))) &lt; K494),
AND(NOT(ISBLANK(M494)),
IFERROR(VLOOKUP(M494, Crops!$A$3:$B$616, 2, FALSE),
IFERROR(VLOOKUP(M494, Trees!$A$3:$B$615, 2, FALSE),
IFERROR(VLOOKUP(M494, Animals!$A$3:$B$616, 2, FALSE),
IFERROR(VLOOKUP(M494, Gear!$A$3:$B$614, 2, FALSE),
IFERROR(VLOOKUP(M494, Workshop!$A$3:$B$604, 2, FALSE), 0))))) &lt; N494)), "X", "")</f>
        <v/>
      </c>
    </row>
    <row r="495" spans="2:19" x14ac:dyDescent="0.25">
      <c r="B495">
        <v>0</v>
      </c>
      <c r="C495">
        <f t="shared" si="62"/>
        <v>12</v>
      </c>
      <c r="D495">
        <f>SUMIF(Animals!G$3:G$616, A495, Animals!F$3:F$616)
+SUMIF(Gear!G$3:G$614, A495, Gear!F$3:F$614)
+SUMIF(Gear!H$3:H$614, A495, Gear!F$3:F$614)
+SUMIF(Gear!I$3:I$614, A495, Gear!F$3:F$614)
+SUMIF(Workshop!G$3:G$603, A495, Workshop!I$3:I$603)
+SUMIF(Workshop!J$3:J$603, A495, Workshop!L$3:L$603)
+SUMIF(Workshop!M$3:M$603, A495, Workshop!O$3:O$603)
+SUMIF(Workshop!P$3:P$603, A495, Workshop!R$3:R$603)
+SUMIF(Fish!G$3:G$616, A495, Fish!I$3:I$616)
+SUMIF(Fish!J$3:J$616, A495, Fish!L$3:L$616)</f>
        <v>0</v>
      </c>
      <c r="E495">
        <f t="shared" si="63"/>
        <v>12</v>
      </c>
      <c r="F495">
        <f t="shared" si="64"/>
        <v>12</v>
      </c>
      <c r="I495">
        <f t="shared" si="65"/>
        <v>0</v>
      </c>
      <c r="L495">
        <f t="shared" si="66"/>
        <v>0</v>
      </c>
      <c r="O495">
        <f t="shared" si="67"/>
        <v>0</v>
      </c>
      <c r="R495">
        <f t="shared" si="68"/>
        <v>0</v>
      </c>
      <c r="S495" t="str">
        <f>IF(OR(
AND(NOT(ISBLANK(G495)),
IFERROR(VLOOKUP(G495, Crops!$A$3:$B$616, 2, FALSE),
IFERROR(VLOOKUP(G495, Trees!$A$3:$B$615, 2, FALSE),
IFERROR(VLOOKUP(G495, Animals!$A$3:$B$616, 2, FALSE),
IFERROR(VLOOKUP(G495, Gear!$A$3:$B$614, 2, FALSE),
IFERROR(VLOOKUP(G495, Workshop!$A$3:$B$604, 2, FALSE), 0))))) &lt; H495),
AND(NOT(ISBLANK(J495)),
IFERROR(VLOOKUP(J495, Crops!$A$3:$B$616, 2, FALSE),
IFERROR(VLOOKUP(J495, Trees!$A$3:$B$615, 2, FALSE),
IFERROR(VLOOKUP(J495, Animals!$A$3:$B$616, 2, FALSE),
IFERROR(VLOOKUP(J495, Gear!$A$3:$B$614, 2, FALSE),
IFERROR(VLOOKUP(J495, Workshop!$A$3:$B$604, 2, FALSE), 0))))) &lt; K495),
AND(NOT(ISBLANK(M495)),
IFERROR(VLOOKUP(M495, Crops!$A$3:$B$616, 2, FALSE),
IFERROR(VLOOKUP(M495, Trees!$A$3:$B$615, 2, FALSE),
IFERROR(VLOOKUP(M495, Animals!$A$3:$B$616, 2, FALSE),
IFERROR(VLOOKUP(M495, Gear!$A$3:$B$614, 2, FALSE),
IFERROR(VLOOKUP(M495, Workshop!$A$3:$B$604, 2, FALSE), 0))))) &lt; N495)), "X", "")</f>
        <v/>
      </c>
    </row>
    <row r="496" spans="2:19" x14ac:dyDescent="0.25">
      <c r="B496">
        <v>0</v>
      </c>
      <c r="C496">
        <f t="shared" si="62"/>
        <v>12</v>
      </c>
      <c r="D496">
        <f>SUMIF(Animals!G$3:G$616, A496, Animals!F$3:F$616)
+SUMIF(Gear!G$3:G$614, A496, Gear!F$3:F$614)
+SUMIF(Gear!H$3:H$614, A496, Gear!F$3:F$614)
+SUMIF(Gear!I$3:I$614, A496, Gear!F$3:F$614)
+SUMIF(Workshop!G$3:G$603, A496, Workshop!I$3:I$603)
+SUMIF(Workshop!J$3:J$603, A496, Workshop!L$3:L$603)
+SUMIF(Workshop!M$3:M$603, A496, Workshop!O$3:O$603)
+SUMIF(Workshop!P$3:P$603, A496, Workshop!R$3:R$603)
+SUMIF(Fish!G$3:G$616, A496, Fish!I$3:I$616)
+SUMIF(Fish!J$3:J$616, A496, Fish!L$3:L$616)</f>
        <v>0</v>
      </c>
      <c r="E496">
        <f t="shared" si="63"/>
        <v>12</v>
      </c>
      <c r="F496">
        <f t="shared" si="64"/>
        <v>12</v>
      </c>
      <c r="I496">
        <f t="shared" si="65"/>
        <v>0</v>
      </c>
      <c r="L496">
        <f t="shared" si="66"/>
        <v>0</v>
      </c>
      <c r="O496">
        <f t="shared" si="67"/>
        <v>0</v>
      </c>
      <c r="R496">
        <f t="shared" si="68"/>
        <v>0</v>
      </c>
      <c r="S496" t="str">
        <f>IF(OR(
AND(NOT(ISBLANK(G496)),
IFERROR(VLOOKUP(G496, Crops!$A$3:$B$616, 2, FALSE),
IFERROR(VLOOKUP(G496, Trees!$A$3:$B$615, 2, FALSE),
IFERROR(VLOOKUP(G496, Animals!$A$3:$B$616, 2, FALSE),
IFERROR(VLOOKUP(G496, Gear!$A$3:$B$614, 2, FALSE),
IFERROR(VLOOKUP(G496, Workshop!$A$3:$B$604, 2, FALSE), 0))))) &lt; H496),
AND(NOT(ISBLANK(J496)),
IFERROR(VLOOKUP(J496, Crops!$A$3:$B$616, 2, FALSE),
IFERROR(VLOOKUP(J496, Trees!$A$3:$B$615, 2, FALSE),
IFERROR(VLOOKUP(J496, Animals!$A$3:$B$616, 2, FALSE),
IFERROR(VLOOKUP(J496, Gear!$A$3:$B$614, 2, FALSE),
IFERROR(VLOOKUP(J496, Workshop!$A$3:$B$604, 2, FALSE), 0))))) &lt; K496),
AND(NOT(ISBLANK(M496)),
IFERROR(VLOOKUP(M496, Crops!$A$3:$B$616, 2, FALSE),
IFERROR(VLOOKUP(M496, Trees!$A$3:$B$615, 2, FALSE),
IFERROR(VLOOKUP(M496, Animals!$A$3:$B$616, 2, FALSE),
IFERROR(VLOOKUP(M496, Gear!$A$3:$B$614, 2, FALSE),
IFERROR(VLOOKUP(M496, Workshop!$A$3:$B$604, 2, FALSE), 0))))) &lt; N496)), "X", "")</f>
        <v/>
      </c>
    </row>
    <row r="497" spans="2:19" x14ac:dyDescent="0.25">
      <c r="B497">
        <v>0</v>
      </c>
      <c r="C497">
        <f t="shared" si="62"/>
        <v>12</v>
      </c>
      <c r="D497">
        <f>SUMIF(Animals!G$3:G$616, A497, Animals!F$3:F$616)
+SUMIF(Gear!G$3:G$614, A497, Gear!F$3:F$614)
+SUMIF(Gear!H$3:H$614, A497, Gear!F$3:F$614)
+SUMIF(Gear!I$3:I$614, A497, Gear!F$3:F$614)
+SUMIF(Workshop!G$3:G$603, A497, Workshop!I$3:I$603)
+SUMIF(Workshop!J$3:J$603, A497, Workshop!L$3:L$603)
+SUMIF(Workshop!M$3:M$603, A497, Workshop!O$3:O$603)
+SUMIF(Workshop!P$3:P$603, A497, Workshop!R$3:R$603)
+SUMIF(Fish!G$3:G$616, A497, Fish!I$3:I$616)
+SUMIF(Fish!J$3:J$616, A497, Fish!L$3:L$616)</f>
        <v>0</v>
      </c>
      <c r="E497">
        <f t="shared" si="63"/>
        <v>12</v>
      </c>
      <c r="F497">
        <f t="shared" si="64"/>
        <v>12</v>
      </c>
      <c r="I497">
        <f t="shared" si="65"/>
        <v>0</v>
      </c>
      <c r="L497">
        <f t="shared" si="66"/>
        <v>0</v>
      </c>
      <c r="O497">
        <f t="shared" si="67"/>
        <v>0</v>
      </c>
      <c r="R497">
        <f t="shared" si="68"/>
        <v>0</v>
      </c>
      <c r="S497" t="str">
        <f>IF(OR(
AND(NOT(ISBLANK(G497)),
IFERROR(VLOOKUP(G497, Crops!$A$3:$B$616, 2, FALSE),
IFERROR(VLOOKUP(G497, Trees!$A$3:$B$615, 2, FALSE),
IFERROR(VLOOKUP(G497, Animals!$A$3:$B$616, 2, FALSE),
IFERROR(VLOOKUP(G497, Gear!$A$3:$B$614, 2, FALSE),
IFERROR(VLOOKUP(G497, Workshop!$A$3:$B$604, 2, FALSE), 0))))) &lt; H497),
AND(NOT(ISBLANK(J497)),
IFERROR(VLOOKUP(J497, Crops!$A$3:$B$616, 2, FALSE),
IFERROR(VLOOKUP(J497, Trees!$A$3:$B$615, 2, FALSE),
IFERROR(VLOOKUP(J497, Animals!$A$3:$B$616, 2, FALSE),
IFERROR(VLOOKUP(J497, Gear!$A$3:$B$614, 2, FALSE),
IFERROR(VLOOKUP(J497, Workshop!$A$3:$B$604, 2, FALSE), 0))))) &lt; K497),
AND(NOT(ISBLANK(M497)),
IFERROR(VLOOKUP(M497, Crops!$A$3:$B$616, 2, FALSE),
IFERROR(VLOOKUP(M497, Trees!$A$3:$B$615, 2, FALSE),
IFERROR(VLOOKUP(M497, Animals!$A$3:$B$616, 2, FALSE),
IFERROR(VLOOKUP(M497, Gear!$A$3:$B$614, 2, FALSE),
IFERROR(VLOOKUP(M497, Workshop!$A$3:$B$604, 2, FALSE), 0))))) &lt; N497)), "X", "")</f>
        <v/>
      </c>
    </row>
    <row r="498" spans="2:19" x14ac:dyDescent="0.25">
      <c r="B498">
        <v>0</v>
      </c>
      <c r="C498">
        <f t="shared" si="62"/>
        <v>12</v>
      </c>
      <c r="D498">
        <f>SUMIF(Animals!G$3:G$616, A498, Animals!F$3:F$616)
+SUMIF(Gear!G$3:G$614, A498, Gear!F$3:F$614)
+SUMIF(Gear!H$3:H$614, A498, Gear!F$3:F$614)
+SUMIF(Gear!I$3:I$614, A498, Gear!F$3:F$614)
+SUMIF(Workshop!G$3:G$603, A498, Workshop!I$3:I$603)
+SUMIF(Workshop!J$3:J$603, A498, Workshop!L$3:L$603)
+SUMIF(Workshop!M$3:M$603, A498, Workshop!O$3:O$603)
+SUMIF(Workshop!P$3:P$603, A498, Workshop!R$3:R$603)
+SUMIF(Fish!G$3:G$616, A498, Fish!I$3:I$616)
+SUMIF(Fish!J$3:J$616, A498, Fish!L$3:L$616)</f>
        <v>0</v>
      </c>
      <c r="E498">
        <f t="shared" si="63"/>
        <v>12</v>
      </c>
      <c r="F498">
        <f t="shared" si="64"/>
        <v>12</v>
      </c>
      <c r="I498">
        <f t="shared" si="65"/>
        <v>0</v>
      </c>
      <c r="L498">
        <f t="shared" si="66"/>
        <v>0</v>
      </c>
      <c r="O498">
        <f t="shared" si="67"/>
        <v>0</v>
      </c>
      <c r="R498">
        <f t="shared" si="68"/>
        <v>0</v>
      </c>
      <c r="S498" t="str">
        <f>IF(OR(
AND(NOT(ISBLANK(G498)),
IFERROR(VLOOKUP(G498, Crops!$A$3:$B$616, 2, FALSE),
IFERROR(VLOOKUP(G498, Trees!$A$3:$B$615, 2, FALSE),
IFERROR(VLOOKUP(G498, Animals!$A$3:$B$616, 2, FALSE),
IFERROR(VLOOKUP(G498, Gear!$A$3:$B$614, 2, FALSE),
IFERROR(VLOOKUP(G498, Workshop!$A$3:$B$604, 2, FALSE), 0))))) &lt; H498),
AND(NOT(ISBLANK(J498)),
IFERROR(VLOOKUP(J498, Crops!$A$3:$B$616, 2, FALSE),
IFERROR(VLOOKUP(J498, Trees!$A$3:$B$615, 2, FALSE),
IFERROR(VLOOKUP(J498, Animals!$A$3:$B$616, 2, FALSE),
IFERROR(VLOOKUP(J498, Gear!$A$3:$B$614, 2, FALSE),
IFERROR(VLOOKUP(J498, Workshop!$A$3:$B$604, 2, FALSE), 0))))) &lt; K498),
AND(NOT(ISBLANK(M498)),
IFERROR(VLOOKUP(M498, Crops!$A$3:$B$616, 2, FALSE),
IFERROR(VLOOKUP(M498, Trees!$A$3:$B$615, 2, FALSE),
IFERROR(VLOOKUP(M498, Animals!$A$3:$B$616, 2, FALSE),
IFERROR(VLOOKUP(M498, Gear!$A$3:$B$614, 2, FALSE),
IFERROR(VLOOKUP(M498, Workshop!$A$3:$B$604, 2, FALSE), 0))))) &lt; N498)), "X", "")</f>
        <v/>
      </c>
    </row>
    <row r="499" spans="2:19" x14ac:dyDescent="0.25">
      <c r="B499">
        <v>0</v>
      </c>
      <c r="C499">
        <f t="shared" si="62"/>
        <v>12</v>
      </c>
      <c r="D499">
        <f>SUMIF(Animals!G$3:G$616, A499, Animals!F$3:F$616)
+SUMIF(Gear!G$3:G$614, A499, Gear!F$3:F$614)
+SUMIF(Gear!H$3:H$614, A499, Gear!F$3:F$614)
+SUMIF(Gear!I$3:I$614, A499, Gear!F$3:F$614)
+SUMIF(Workshop!G$3:G$603, A499, Workshop!I$3:I$603)
+SUMIF(Workshop!J$3:J$603, A499, Workshop!L$3:L$603)
+SUMIF(Workshop!M$3:M$603, A499, Workshop!O$3:O$603)
+SUMIF(Workshop!P$3:P$603, A499, Workshop!R$3:R$603)
+SUMIF(Fish!G$3:G$616, A499, Fish!I$3:I$616)
+SUMIF(Fish!J$3:J$616, A499, Fish!L$3:L$616)</f>
        <v>0</v>
      </c>
      <c r="E499">
        <f t="shared" si="63"/>
        <v>12</v>
      </c>
      <c r="F499">
        <f t="shared" si="64"/>
        <v>12</v>
      </c>
      <c r="I499">
        <f t="shared" si="65"/>
        <v>0</v>
      </c>
      <c r="L499">
        <f t="shared" si="66"/>
        <v>0</v>
      </c>
      <c r="O499">
        <f t="shared" si="67"/>
        <v>0</v>
      </c>
      <c r="R499">
        <f t="shared" si="68"/>
        <v>0</v>
      </c>
      <c r="S499" t="str">
        <f>IF(OR(
AND(NOT(ISBLANK(G499)),
IFERROR(VLOOKUP(G499, Crops!$A$3:$B$616, 2, FALSE),
IFERROR(VLOOKUP(G499, Trees!$A$3:$B$615, 2, FALSE),
IFERROR(VLOOKUP(G499, Animals!$A$3:$B$616, 2, FALSE),
IFERROR(VLOOKUP(G499, Gear!$A$3:$B$614, 2, FALSE),
IFERROR(VLOOKUP(G499, Workshop!$A$3:$B$604, 2, FALSE), 0))))) &lt; H499),
AND(NOT(ISBLANK(J499)),
IFERROR(VLOOKUP(J499, Crops!$A$3:$B$616, 2, FALSE),
IFERROR(VLOOKUP(J499, Trees!$A$3:$B$615, 2, FALSE),
IFERROR(VLOOKUP(J499, Animals!$A$3:$B$616, 2, FALSE),
IFERROR(VLOOKUP(J499, Gear!$A$3:$B$614, 2, FALSE),
IFERROR(VLOOKUP(J499, Workshop!$A$3:$B$604, 2, FALSE), 0))))) &lt; K499),
AND(NOT(ISBLANK(M499)),
IFERROR(VLOOKUP(M499, Crops!$A$3:$B$616, 2, FALSE),
IFERROR(VLOOKUP(M499, Trees!$A$3:$B$615, 2, FALSE),
IFERROR(VLOOKUP(M499, Animals!$A$3:$B$616, 2, FALSE),
IFERROR(VLOOKUP(M499, Gear!$A$3:$B$614, 2, FALSE),
IFERROR(VLOOKUP(M499, Workshop!$A$3:$B$604, 2, FALSE), 0))))) &lt; N499)), "X", "")</f>
        <v/>
      </c>
    </row>
    <row r="500" spans="2:19" x14ac:dyDescent="0.25">
      <c r="B500">
        <v>0</v>
      </c>
      <c r="C500">
        <f t="shared" si="62"/>
        <v>12</v>
      </c>
      <c r="D500">
        <f>SUMIF(Animals!G$3:G$616, A500, Animals!F$3:F$616)
+SUMIF(Gear!G$3:G$614, A500, Gear!F$3:F$614)
+SUMIF(Gear!H$3:H$614, A500, Gear!F$3:F$614)
+SUMIF(Gear!I$3:I$614, A500, Gear!F$3:F$614)
+SUMIF(Workshop!G$3:G$603, A500, Workshop!I$3:I$603)
+SUMIF(Workshop!J$3:J$603, A500, Workshop!L$3:L$603)
+SUMIF(Workshop!M$3:M$603, A500, Workshop!O$3:O$603)
+SUMIF(Workshop!P$3:P$603, A500, Workshop!R$3:R$603)
+SUMIF(Fish!G$3:G$616, A500, Fish!I$3:I$616)
+SUMIF(Fish!J$3:J$616, A500, Fish!L$3:L$616)</f>
        <v>0</v>
      </c>
      <c r="E500">
        <f t="shared" si="63"/>
        <v>12</v>
      </c>
      <c r="F500">
        <f t="shared" si="64"/>
        <v>12</v>
      </c>
      <c r="I500">
        <f t="shared" si="65"/>
        <v>0</v>
      </c>
      <c r="L500">
        <f t="shared" si="66"/>
        <v>0</v>
      </c>
      <c r="O500">
        <f t="shared" si="67"/>
        <v>0</v>
      </c>
      <c r="R500">
        <f t="shared" si="68"/>
        <v>0</v>
      </c>
      <c r="S500" t="str">
        <f>IF(OR(
AND(NOT(ISBLANK(G500)),
IFERROR(VLOOKUP(G500, Crops!$A$3:$B$616, 2, FALSE),
IFERROR(VLOOKUP(G500, Trees!$A$3:$B$615, 2, FALSE),
IFERROR(VLOOKUP(G500, Animals!$A$3:$B$616, 2, FALSE),
IFERROR(VLOOKUP(G500, Gear!$A$3:$B$614, 2, FALSE),
IFERROR(VLOOKUP(G500, Workshop!$A$3:$B$604, 2, FALSE), 0))))) &lt; H500),
AND(NOT(ISBLANK(J500)),
IFERROR(VLOOKUP(J500, Crops!$A$3:$B$616, 2, FALSE),
IFERROR(VLOOKUP(J500, Trees!$A$3:$B$615, 2, FALSE),
IFERROR(VLOOKUP(J500, Animals!$A$3:$B$616, 2, FALSE),
IFERROR(VLOOKUP(J500, Gear!$A$3:$B$614, 2, FALSE),
IFERROR(VLOOKUP(J500, Workshop!$A$3:$B$604, 2, FALSE), 0))))) &lt; K500),
AND(NOT(ISBLANK(M500)),
IFERROR(VLOOKUP(M500, Crops!$A$3:$B$616, 2, FALSE),
IFERROR(VLOOKUP(M500, Trees!$A$3:$B$615, 2, FALSE),
IFERROR(VLOOKUP(M500, Animals!$A$3:$B$616, 2, FALSE),
IFERROR(VLOOKUP(M500, Gear!$A$3:$B$614, 2, FALSE),
IFERROR(VLOOKUP(M500, Workshop!$A$3:$B$604, 2, FALSE), 0))))) &lt; N500)), "X", "")</f>
        <v/>
      </c>
    </row>
    <row r="501" spans="2:19" x14ac:dyDescent="0.25">
      <c r="B501">
        <v>0</v>
      </c>
      <c r="C501">
        <f t="shared" ref="C501:C564" si="69">$G$1</f>
        <v>12</v>
      </c>
      <c r="D501">
        <f>SUMIF(Animals!G$3:G$616, A501, Animals!F$3:F$616)
+SUMIF(Gear!G$3:G$614, A501, Gear!F$3:F$614)
+SUMIF(Gear!H$3:H$614, A501, Gear!F$3:F$614)
+SUMIF(Gear!I$3:I$614, A501, Gear!F$3:F$614)
+SUMIF(Workshop!G$3:G$603, A501, Workshop!I$3:I$603)
+SUMIF(Workshop!J$3:J$603, A501, Workshop!L$3:L$603)
+SUMIF(Workshop!M$3:M$603, A501, Workshop!O$3:O$603)
+SUMIF(Workshop!P$3:P$603, A501, Workshop!R$3:R$603)
+SUMIF(Fish!G$3:G$616, A501, Fish!I$3:I$616)
+SUMIF(Fish!J$3:J$616, A501, Fish!L$3:L$616)</f>
        <v>0</v>
      </c>
      <c r="E501">
        <f t="shared" ref="E501:E564" si="70">SUM(C501:D501)</f>
        <v>12</v>
      </c>
      <c r="F501">
        <f t="shared" si="64"/>
        <v>12</v>
      </c>
      <c r="I501">
        <f t="shared" si="65"/>
        <v>0</v>
      </c>
      <c r="L501">
        <f t="shared" si="66"/>
        <v>0</v>
      </c>
      <c r="O501">
        <f t="shared" si="67"/>
        <v>0</v>
      </c>
      <c r="R501">
        <f t="shared" si="68"/>
        <v>0</v>
      </c>
      <c r="S501" t="str">
        <f>IF(OR(
AND(NOT(ISBLANK(G501)),
IFERROR(VLOOKUP(G501, Crops!$A$3:$B$616, 2, FALSE),
IFERROR(VLOOKUP(G501, Trees!$A$3:$B$615, 2, FALSE),
IFERROR(VLOOKUP(G501, Animals!$A$3:$B$616, 2, FALSE),
IFERROR(VLOOKUP(G501, Gear!$A$3:$B$614, 2, FALSE),
IFERROR(VLOOKUP(G501, Workshop!$A$3:$B$604, 2, FALSE), 0))))) &lt; H501),
AND(NOT(ISBLANK(J501)),
IFERROR(VLOOKUP(J501, Crops!$A$3:$B$616, 2, FALSE),
IFERROR(VLOOKUP(J501, Trees!$A$3:$B$615, 2, FALSE),
IFERROR(VLOOKUP(J501, Animals!$A$3:$B$616, 2, FALSE),
IFERROR(VLOOKUP(J501, Gear!$A$3:$B$614, 2, FALSE),
IFERROR(VLOOKUP(J501, Workshop!$A$3:$B$604, 2, FALSE), 0))))) &lt; K501),
AND(NOT(ISBLANK(M501)),
IFERROR(VLOOKUP(M501, Crops!$A$3:$B$616, 2, FALSE),
IFERROR(VLOOKUP(M501, Trees!$A$3:$B$615, 2, FALSE),
IFERROR(VLOOKUP(M501, Animals!$A$3:$B$616, 2, FALSE),
IFERROR(VLOOKUP(M501, Gear!$A$3:$B$614, 2, FALSE),
IFERROR(VLOOKUP(M501, Workshop!$A$3:$B$604, 2, FALSE), 0))))) &lt; N501)), "X", "")</f>
        <v/>
      </c>
    </row>
    <row r="502" spans="2:19" x14ac:dyDescent="0.25">
      <c r="B502">
        <v>0</v>
      </c>
      <c r="C502">
        <f t="shared" si="69"/>
        <v>12</v>
      </c>
      <c r="D502">
        <f>SUMIF(Animals!G$3:G$616, A502, Animals!F$3:F$616)
+SUMIF(Gear!G$3:G$614, A502, Gear!F$3:F$614)
+SUMIF(Gear!H$3:H$614, A502, Gear!F$3:F$614)
+SUMIF(Gear!I$3:I$614, A502, Gear!F$3:F$614)
+SUMIF(Workshop!G$3:G$603, A502, Workshop!I$3:I$603)
+SUMIF(Workshop!J$3:J$603, A502, Workshop!L$3:L$603)
+SUMIF(Workshop!M$3:M$603, A502, Workshop!O$3:O$603)
+SUMIF(Workshop!P$3:P$603, A502, Workshop!R$3:R$603)
+SUMIF(Fish!G$3:G$616, A502, Fish!I$3:I$616)
+SUMIF(Fish!J$3:J$616, A502, Fish!L$3:L$616)</f>
        <v>0</v>
      </c>
      <c r="E502">
        <f t="shared" si="70"/>
        <v>12</v>
      </c>
      <c r="F502">
        <f t="shared" si="64"/>
        <v>12</v>
      </c>
      <c r="I502">
        <f t="shared" si="65"/>
        <v>0</v>
      </c>
      <c r="L502">
        <f t="shared" si="66"/>
        <v>0</v>
      </c>
      <c r="O502">
        <f t="shared" si="67"/>
        <v>0</v>
      </c>
      <c r="R502">
        <f t="shared" si="68"/>
        <v>0</v>
      </c>
      <c r="S502" t="str">
        <f>IF(OR(
AND(NOT(ISBLANK(G502)),
IFERROR(VLOOKUP(G502, Crops!$A$3:$B$616, 2, FALSE),
IFERROR(VLOOKUP(G502, Trees!$A$3:$B$615, 2, FALSE),
IFERROR(VLOOKUP(G502, Animals!$A$3:$B$616, 2, FALSE),
IFERROR(VLOOKUP(G502, Gear!$A$3:$B$614, 2, FALSE),
IFERROR(VLOOKUP(G502, Workshop!$A$3:$B$604, 2, FALSE), 0))))) &lt; H502),
AND(NOT(ISBLANK(J502)),
IFERROR(VLOOKUP(J502, Crops!$A$3:$B$616, 2, FALSE),
IFERROR(VLOOKUP(J502, Trees!$A$3:$B$615, 2, FALSE),
IFERROR(VLOOKUP(J502, Animals!$A$3:$B$616, 2, FALSE),
IFERROR(VLOOKUP(J502, Gear!$A$3:$B$614, 2, FALSE),
IFERROR(VLOOKUP(J502, Workshop!$A$3:$B$604, 2, FALSE), 0))))) &lt; K502),
AND(NOT(ISBLANK(M502)),
IFERROR(VLOOKUP(M502, Crops!$A$3:$B$616, 2, FALSE),
IFERROR(VLOOKUP(M502, Trees!$A$3:$B$615, 2, FALSE),
IFERROR(VLOOKUP(M502, Animals!$A$3:$B$616, 2, FALSE),
IFERROR(VLOOKUP(M502, Gear!$A$3:$B$614, 2, FALSE),
IFERROR(VLOOKUP(M502, Workshop!$A$3:$B$604, 2, FALSE), 0))))) &lt; N502)), "X", "")</f>
        <v/>
      </c>
    </row>
    <row r="503" spans="2:19" x14ac:dyDescent="0.25">
      <c r="B503">
        <v>0</v>
      </c>
      <c r="C503">
        <f t="shared" si="69"/>
        <v>12</v>
      </c>
      <c r="D503">
        <f>SUMIF(Animals!G$3:G$616, A503, Animals!F$3:F$616)
+SUMIF(Gear!G$3:G$614, A503, Gear!F$3:F$614)
+SUMIF(Gear!H$3:H$614, A503, Gear!F$3:F$614)
+SUMIF(Gear!I$3:I$614, A503, Gear!F$3:F$614)
+SUMIF(Workshop!G$3:G$603, A503, Workshop!I$3:I$603)
+SUMIF(Workshop!J$3:J$603, A503, Workshop!L$3:L$603)
+SUMIF(Workshop!M$3:M$603, A503, Workshop!O$3:O$603)
+SUMIF(Workshop!P$3:P$603, A503, Workshop!R$3:R$603)
+SUMIF(Fish!G$3:G$616, A503, Fish!I$3:I$616)
+SUMIF(Fish!J$3:J$616, A503, Fish!L$3:L$616)</f>
        <v>0</v>
      </c>
      <c r="E503">
        <f t="shared" si="70"/>
        <v>12</v>
      </c>
      <c r="F503">
        <f t="shared" ref="F503:F566" si="71">MAX(0, E503-B503)</f>
        <v>12</v>
      </c>
      <c r="I503">
        <f t="shared" ref="I503:I566" si="72">H503*F503</f>
        <v>0</v>
      </c>
      <c r="L503">
        <f t="shared" ref="L503:L566" si="73">F503*K503</f>
        <v>0</v>
      </c>
      <c r="O503">
        <f t="shared" ref="O503:O566" si="74">F503*N503</f>
        <v>0</v>
      </c>
      <c r="R503">
        <f t="shared" si="68"/>
        <v>0</v>
      </c>
      <c r="S503" t="str">
        <f>IF(OR(
AND(NOT(ISBLANK(G503)),
IFERROR(VLOOKUP(G503, Crops!$A$3:$B$616, 2, FALSE),
IFERROR(VLOOKUP(G503, Trees!$A$3:$B$615, 2, FALSE),
IFERROR(VLOOKUP(G503, Animals!$A$3:$B$616, 2, FALSE),
IFERROR(VLOOKUP(G503, Gear!$A$3:$B$614, 2, FALSE),
IFERROR(VLOOKUP(G503, Workshop!$A$3:$B$604, 2, FALSE), 0))))) &lt; H503),
AND(NOT(ISBLANK(J503)),
IFERROR(VLOOKUP(J503, Crops!$A$3:$B$616, 2, FALSE),
IFERROR(VLOOKUP(J503, Trees!$A$3:$B$615, 2, FALSE),
IFERROR(VLOOKUP(J503, Animals!$A$3:$B$616, 2, FALSE),
IFERROR(VLOOKUP(J503, Gear!$A$3:$B$614, 2, FALSE),
IFERROR(VLOOKUP(J503, Workshop!$A$3:$B$604, 2, FALSE), 0))))) &lt; K503),
AND(NOT(ISBLANK(M503)),
IFERROR(VLOOKUP(M503, Crops!$A$3:$B$616, 2, FALSE),
IFERROR(VLOOKUP(M503, Trees!$A$3:$B$615, 2, FALSE),
IFERROR(VLOOKUP(M503, Animals!$A$3:$B$616, 2, FALSE),
IFERROR(VLOOKUP(M503, Gear!$A$3:$B$614, 2, FALSE),
IFERROR(VLOOKUP(M503, Workshop!$A$3:$B$604, 2, FALSE), 0))))) &lt; N503)), "X", "")</f>
        <v/>
      </c>
    </row>
    <row r="504" spans="2:19" x14ac:dyDescent="0.25">
      <c r="B504">
        <v>0</v>
      </c>
      <c r="C504">
        <f t="shared" si="69"/>
        <v>12</v>
      </c>
      <c r="D504">
        <f>SUMIF(Animals!G$3:G$616, A504, Animals!F$3:F$616)
+SUMIF(Gear!G$3:G$614, A504, Gear!F$3:F$614)
+SUMIF(Gear!H$3:H$614, A504, Gear!F$3:F$614)
+SUMIF(Gear!I$3:I$614, A504, Gear!F$3:F$614)
+SUMIF(Workshop!G$3:G$603, A504, Workshop!I$3:I$603)
+SUMIF(Workshop!J$3:J$603, A504, Workshop!L$3:L$603)
+SUMIF(Workshop!M$3:M$603, A504, Workshop!O$3:O$603)
+SUMIF(Workshop!P$3:P$603, A504, Workshop!R$3:R$603)
+SUMIF(Fish!G$3:G$616, A504, Fish!I$3:I$616)
+SUMIF(Fish!J$3:J$616, A504, Fish!L$3:L$616)</f>
        <v>0</v>
      </c>
      <c r="E504">
        <f t="shared" si="70"/>
        <v>12</v>
      </c>
      <c r="F504">
        <f t="shared" si="71"/>
        <v>12</v>
      </c>
      <c r="I504">
        <f t="shared" si="72"/>
        <v>0</v>
      </c>
      <c r="L504">
        <f t="shared" si="73"/>
        <v>0</v>
      </c>
      <c r="O504">
        <f t="shared" si="74"/>
        <v>0</v>
      </c>
      <c r="R504">
        <f t="shared" si="68"/>
        <v>0</v>
      </c>
      <c r="S504" t="str">
        <f>IF(OR(
AND(NOT(ISBLANK(G504)),
IFERROR(VLOOKUP(G504, Crops!$A$3:$B$616, 2, FALSE),
IFERROR(VLOOKUP(G504, Trees!$A$3:$B$615, 2, FALSE),
IFERROR(VLOOKUP(G504, Animals!$A$3:$B$616, 2, FALSE),
IFERROR(VLOOKUP(G504, Gear!$A$3:$B$614, 2, FALSE),
IFERROR(VLOOKUP(G504, Workshop!$A$3:$B$604, 2, FALSE), 0))))) &lt; H504),
AND(NOT(ISBLANK(J504)),
IFERROR(VLOOKUP(J504, Crops!$A$3:$B$616, 2, FALSE),
IFERROR(VLOOKUP(J504, Trees!$A$3:$B$615, 2, FALSE),
IFERROR(VLOOKUP(J504, Animals!$A$3:$B$616, 2, FALSE),
IFERROR(VLOOKUP(J504, Gear!$A$3:$B$614, 2, FALSE),
IFERROR(VLOOKUP(J504, Workshop!$A$3:$B$604, 2, FALSE), 0))))) &lt; K504),
AND(NOT(ISBLANK(M504)),
IFERROR(VLOOKUP(M504, Crops!$A$3:$B$616, 2, FALSE),
IFERROR(VLOOKUP(M504, Trees!$A$3:$B$615, 2, FALSE),
IFERROR(VLOOKUP(M504, Animals!$A$3:$B$616, 2, FALSE),
IFERROR(VLOOKUP(M504, Gear!$A$3:$B$614, 2, FALSE),
IFERROR(VLOOKUP(M504, Workshop!$A$3:$B$604, 2, FALSE), 0))))) &lt; N504)), "X", "")</f>
        <v/>
      </c>
    </row>
    <row r="505" spans="2:19" x14ac:dyDescent="0.25">
      <c r="B505">
        <v>0</v>
      </c>
      <c r="C505">
        <f t="shared" si="69"/>
        <v>12</v>
      </c>
      <c r="D505">
        <f>SUMIF(Animals!G$3:G$616, A505, Animals!F$3:F$616)
+SUMIF(Gear!G$3:G$614, A505, Gear!F$3:F$614)
+SUMIF(Gear!H$3:H$614, A505, Gear!F$3:F$614)
+SUMIF(Gear!I$3:I$614, A505, Gear!F$3:F$614)
+SUMIF(Workshop!G$3:G$603, A505, Workshop!I$3:I$603)
+SUMIF(Workshop!J$3:J$603, A505, Workshop!L$3:L$603)
+SUMIF(Workshop!M$3:M$603, A505, Workshop!O$3:O$603)
+SUMIF(Workshop!P$3:P$603, A505, Workshop!R$3:R$603)
+SUMIF(Fish!G$3:G$616, A505, Fish!I$3:I$616)
+SUMIF(Fish!J$3:J$616, A505, Fish!L$3:L$616)</f>
        <v>0</v>
      </c>
      <c r="E505">
        <f t="shared" si="70"/>
        <v>12</v>
      </c>
      <c r="F505">
        <f t="shared" si="71"/>
        <v>12</v>
      </c>
      <c r="I505">
        <f t="shared" si="72"/>
        <v>0</v>
      </c>
      <c r="L505">
        <f t="shared" si="73"/>
        <v>0</v>
      </c>
      <c r="O505">
        <f t="shared" si="74"/>
        <v>0</v>
      </c>
      <c r="R505">
        <f t="shared" si="68"/>
        <v>0</v>
      </c>
      <c r="S505" t="str">
        <f>IF(OR(
AND(NOT(ISBLANK(G505)),
IFERROR(VLOOKUP(G505, Crops!$A$3:$B$616, 2, FALSE),
IFERROR(VLOOKUP(G505, Trees!$A$3:$B$615, 2, FALSE),
IFERROR(VLOOKUP(G505, Animals!$A$3:$B$616, 2, FALSE),
IFERROR(VLOOKUP(G505, Gear!$A$3:$B$614, 2, FALSE),
IFERROR(VLOOKUP(G505, Workshop!$A$3:$B$604, 2, FALSE), 0))))) &lt; H505),
AND(NOT(ISBLANK(J505)),
IFERROR(VLOOKUP(J505, Crops!$A$3:$B$616, 2, FALSE),
IFERROR(VLOOKUP(J505, Trees!$A$3:$B$615, 2, FALSE),
IFERROR(VLOOKUP(J505, Animals!$A$3:$B$616, 2, FALSE),
IFERROR(VLOOKUP(J505, Gear!$A$3:$B$614, 2, FALSE),
IFERROR(VLOOKUP(J505, Workshop!$A$3:$B$604, 2, FALSE), 0))))) &lt; K505),
AND(NOT(ISBLANK(M505)),
IFERROR(VLOOKUP(M505, Crops!$A$3:$B$616, 2, FALSE),
IFERROR(VLOOKUP(M505, Trees!$A$3:$B$615, 2, FALSE),
IFERROR(VLOOKUP(M505, Animals!$A$3:$B$616, 2, FALSE),
IFERROR(VLOOKUP(M505, Gear!$A$3:$B$614, 2, FALSE),
IFERROR(VLOOKUP(M505, Workshop!$A$3:$B$604, 2, FALSE), 0))))) &lt; N505)), "X", "")</f>
        <v/>
      </c>
    </row>
    <row r="506" spans="2:19" x14ac:dyDescent="0.25">
      <c r="B506">
        <v>0</v>
      </c>
      <c r="C506">
        <f t="shared" si="69"/>
        <v>12</v>
      </c>
      <c r="D506">
        <f>SUMIF(Animals!G$3:G$616, A506, Animals!F$3:F$616)
+SUMIF(Gear!G$3:G$614, A506, Gear!F$3:F$614)
+SUMIF(Gear!H$3:H$614, A506, Gear!F$3:F$614)
+SUMIF(Gear!I$3:I$614, A506, Gear!F$3:F$614)
+SUMIF(Workshop!G$3:G$603, A506, Workshop!I$3:I$603)
+SUMIF(Workshop!J$3:J$603, A506, Workshop!L$3:L$603)
+SUMIF(Workshop!M$3:M$603, A506, Workshop!O$3:O$603)
+SUMIF(Workshop!P$3:P$603, A506, Workshop!R$3:R$603)
+SUMIF(Fish!G$3:G$616, A506, Fish!I$3:I$616)
+SUMIF(Fish!J$3:J$616, A506, Fish!L$3:L$616)</f>
        <v>0</v>
      </c>
      <c r="E506">
        <f t="shared" si="70"/>
        <v>12</v>
      </c>
      <c r="F506">
        <f t="shared" si="71"/>
        <v>12</v>
      </c>
      <c r="I506">
        <f t="shared" si="72"/>
        <v>0</v>
      </c>
      <c r="L506">
        <f t="shared" si="73"/>
        <v>0</v>
      </c>
      <c r="O506">
        <f t="shared" si="74"/>
        <v>0</v>
      </c>
      <c r="R506">
        <f t="shared" si="68"/>
        <v>0</v>
      </c>
      <c r="S506" t="str">
        <f>IF(OR(
AND(NOT(ISBLANK(G506)),
IFERROR(VLOOKUP(G506, Crops!$A$3:$B$616, 2, FALSE),
IFERROR(VLOOKUP(G506, Trees!$A$3:$B$615, 2, FALSE),
IFERROR(VLOOKUP(G506, Animals!$A$3:$B$616, 2, FALSE),
IFERROR(VLOOKUP(G506, Gear!$A$3:$B$614, 2, FALSE),
IFERROR(VLOOKUP(G506, Workshop!$A$3:$B$604, 2, FALSE), 0))))) &lt; H506),
AND(NOT(ISBLANK(J506)),
IFERROR(VLOOKUP(J506, Crops!$A$3:$B$616, 2, FALSE),
IFERROR(VLOOKUP(J506, Trees!$A$3:$B$615, 2, FALSE),
IFERROR(VLOOKUP(J506, Animals!$A$3:$B$616, 2, FALSE),
IFERROR(VLOOKUP(J506, Gear!$A$3:$B$614, 2, FALSE),
IFERROR(VLOOKUP(J506, Workshop!$A$3:$B$604, 2, FALSE), 0))))) &lt; K506),
AND(NOT(ISBLANK(M506)),
IFERROR(VLOOKUP(M506, Crops!$A$3:$B$616, 2, FALSE),
IFERROR(VLOOKUP(M506, Trees!$A$3:$B$615, 2, FALSE),
IFERROR(VLOOKUP(M506, Animals!$A$3:$B$616, 2, FALSE),
IFERROR(VLOOKUP(M506, Gear!$A$3:$B$614, 2, FALSE),
IFERROR(VLOOKUP(M506, Workshop!$A$3:$B$604, 2, FALSE), 0))))) &lt; N506)), "X", "")</f>
        <v/>
      </c>
    </row>
    <row r="507" spans="2:19" x14ac:dyDescent="0.25">
      <c r="B507">
        <v>0</v>
      </c>
      <c r="C507">
        <f t="shared" si="69"/>
        <v>12</v>
      </c>
      <c r="D507">
        <f>SUMIF(Animals!G$3:G$616, A507, Animals!F$3:F$616)
+SUMIF(Gear!G$3:G$614, A507, Gear!F$3:F$614)
+SUMIF(Gear!H$3:H$614, A507, Gear!F$3:F$614)
+SUMIF(Gear!I$3:I$614, A507, Gear!F$3:F$614)
+SUMIF(Workshop!G$3:G$603, A507, Workshop!I$3:I$603)
+SUMIF(Workshop!J$3:J$603, A507, Workshop!L$3:L$603)
+SUMIF(Workshop!M$3:M$603, A507, Workshop!O$3:O$603)
+SUMIF(Workshop!P$3:P$603, A507, Workshop!R$3:R$603)
+SUMIF(Fish!G$3:G$616, A507, Fish!I$3:I$616)
+SUMIF(Fish!J$3:J$616, A507, Fish!L$3:L$616)</f>
        <v>0</v>
      </c>
      <c r="E507">
        <f t="shared" si="70"/>
        <v>12</v>
      </c>
      <c r="F507">
        <f t="shared" si="71"/>
        <v>12</v>
      </c>
      <c r="I507">
        <f t="shared" si="72"/>
        <v>0</v>
      </c>
      <c r="L507">
        <f t="shared" si="73"/>
        <v>0</v>
      </c>
      <c r="O507">
        <f t="shared" si="74"/>
        <v>0</v>
      </c>
      <c r="R507">
        <f t="shared" ref="R507:R570" si="75">F507*Q507</f>
        <v>0</v>
      </c>
      <c r="S507" t="str">
        <f>IF(OR(
AND(NOT(ISBLANK(G507)),
IFERROR(VLOOKUP(G507, Crops!$A$3:$B$616, 2, FALSE),
IFERROR(VLOOKUP(G507, Trees!$A$3:$B$615, 2, FALSE),
IFERROR(VLOOKUP(G507, Animals!$A$3:$B$616, 2, FALSE),
IFERROR(VLOOKUP(G507, Gear!$A$3:$B$614, 2, FALSE),
IFERROR(VLOOKUP(G507, Workshop!$A$3:$B$604, 2, FALSE), 0))))) &lt; H507),
AND(NOT(ISBLANK(J507)),
IFERROR(VLOOKUP(J507, Crops!$A$3:$B$616, 2, FALSE),
IFERROR(VLOOKUP(J507, Trees!$A$3:$B$615, 2, FALSE),
IFERROR(VLOOKUP(J507, Animals!$A$3:$B$616, 2, FALSE),
IFERROR(VLOOKUP(J507, Gear!$A$3:$B$614, 2, FALSE),
IFERROR(VLOOKUP(J507, Workshop!$A$3:$B$604, 2, FALSE), 0))))) &lt; K507),
AND(NOT(ISBLANK(M507)),
IFERROR(VLOOKUP(M507, Crops!$A$3:$B$616, 2, FALSE),
IFERROR(VLOOKUP(M507, Trees!$A$3:$B$615, 2, FALSE),
IFERROR(VLOOKUP(M507, Animals!$A$3:$B$616, 2, FALSE),
IFERROR(VLOOKUP(M507, Gear!$A$3:$B$614, 2, FALSE),
IFERROR(VLOOKUP(M507, Workshop!$A$3:$B$604, 2, FALSE), 0))))) &lt; N507)), "X", "")</f>
        <v/>
      </c>
    </row>
    <row r="508" spans="2:19" x14ac:dyDescent="0.25">
      <c r="B508">
        <v>0</v>
      </c>
      <c r="C508">
        <f t="shared" si="69"/>
        <v>12</v>
      </c>
      <c r="D508">
        <f>SUMIF(Animals!G$3:G$616, A508, Animals!F$3:F$616)
+SUMIF(Gear!G$3:G$614, A508, Gear!F$3:F$614)
+SUMIF(Gear!H$3:H$614, A508, Gear!F$3:F$614)
+SUMIF(Gear!I$3:I$614, A508, Gear!F$3:F$614)
+SUMIF(Workshop!G$3:G$603, A508, Workshop!I$3:I$603)
+SUMIF(Workshop!J$3:J$603, A508, Workshop!L$3:L$603)
+SUMIF(Workshop!M$3:M$603, A508, Workshop!O$3:O$603)
+SUMIF(Workshop!P$3:P$603, A508, Workshop!R$3:R$603)
+SUMIF(Fish!G$3:G$616, A508, Fish!I$3:I$616)
+SUMIF(Fish!J$3:J$616, A508, Fish!L$3:L$616)</f>
        <v>0</v>
      </c>
      <c r="E508">
        <f t="shared" si="70"/>
        <v>12</v>
      </c>
      <c r="F508">
        <f t="shared" si="71"/>
        <v>12</v>
      </c>
      <c r="I508">
        <f t="shared" si="72"/>
        <v>0</v>
      </c>
      <c r="L508">
        <f t="shared" si="73"/>
        <v>0</v>
      </c>
      <c r="O508">
        <f t="shared" si="74"/>
        <v>0</v>
      </c>
      <c r="R508">
        <f t="shared" si="75"/>
        <v>0</v>
      </c>
      <c r="S508" t="str">
        <f>IF(OR(
AND(NOT(ISBLANK(G508)),
IFERROR(VLOOKUP(G508, Crops!$A$3:$B$616, 2, FALSE),
IFERROR(VLOOKUP(G508, Trees!$A$3:$B$615, 2, FALSE),
IFERROR(VLOOKUP(G508, Animals!$A$3:$B$616, 2, FALSE),
IFERROR(VLOOKUP(G508, Gear!$A$3:$B$614, 2, FALSE),
IFERROR(VLOOKUP(G508, Workshop!$A$3:$B$604, 2, FALSE), 0))))) &lt; H508),
AND(NOT(ISBLANK(J508)),
IFERROR(VLOOKUP(J508, Crops!$A$3:$B$616, 2, FALSE),
IFERROR(VLOOKUP(J508, Trees!$A$3:$B$615, 2, FALSE),
IFERROR(VLOOKUP(J508, Animals!$A$3:$B$616, 2, FALSE),
IFERROR(VLOOKUP(J508, Gear!$A$3:$B$614, 2, FALSE),
IFERROR(VLOOKUP(J508, Workshop!$A$3:$B$604, 2, FALSE), 0))))) &lt; K508),
AND(NOT(ISBLANK(M508)),
IFERROR(VLOOKUP(M508, Crops!$A$3:$B$616, 2, FALSE),
IFERROR(VLOOKUP(M508, Trees!$A$3:$B$615, 2, FALSE),
IFERROR(VLOOKUP(M508, Animals!$A$3:$B$616, 2, FALSE),
IFERROR(VLOOKUP(M508, Gear!$A$3:$B$614, 2, FALSE),
IFERROR(VLOOKUP(M508, Workshop!$A$3:$B$604, 2, FALSE), 0))))) &lt; N508)), "X", "")</f>
        <v/>
      </c>
    </row>
    <row r="509" spans="2:19" x14ac:dyDescent="0.25">
      <c r="B509">
        <v>0</v>
      </c>
      <c r="C509">
        <f t="shared" si="69"/>
        <v>12</v>
      </c>
      <c r="D509">
        <f>SUMIF(Animals!G$3:G$616, A509, Animals!F$3:F$616)
+SUMIF(Gear!G$3:G$614, A509, Gear!F$3:F$614)
+SUMIF(Gear!H$3:H$614, A509, Gear!F$3:F$614)
+SUMIF(Gear!I$3:I$614, A509, Gear!F$3:F$614)
+SUMIF(Workshop!G$3:G$603, A509, Workshop!I$3:I$603)
+SUMIF(Workshop!J$3:J$603, A509, Workshop!L$3:L$603)
+SUMIF(Workshop!M$3:M$603, A509, Workshop!O$3:O$603)
+SUMIF(Workshop!P$3:P$603, A509, Workshop!R$3:R$603)
+SUMIF(Fish!G$3:G$616, A509, Fish!I$3:I$616)
+SUMIF(Fish!J$3:J$616, A509, Fish!L$3:L$616)</f>
        <v>0</v>
      </c>
      <c r="E509">
        <f t="shared" si="70"/>
        <v>12</v>
      </c>
      <c r="F509">
        <f t="shared" si="71"/>
        <v>12</v>
      </c>
      <c r="I509">
        <f t="shared" si="72"/>
        <v>0</v>
      </c>
      <c r="L509">
        <f t="shared" si="73"/>
        <v>0</v>
      </c>
      <c r="O509">
        <f t="shared" si="74"/>
        <v>0</v>
      </c>
      <c r="R509">
        <f t="shared" si="75"/>
        <v>0</v>
      </c>
      <c r="S509" t="str">
        <f>IF(OR(
AND(NOT(ISBLANK(G509)),
IFERROR(VLOOKUP(G509, Crops!$A$3:$B$616, 2, FALSE),
IFERROR(VLOOKUP(G509, Trees!$A$3:$B$615, 2, FALSE),
IFERROR(VLOOKUP(G509, Animals!$A$3:$B$616, 2, FALSE),
IFERROR(VLOOKUP(G509, Gear!$A$3:$B$614, 2, FALSE),
IFERROR(VLOOKUP(G509, Workshop!$A$3:$B$604, 2, FALSE), 0))))) &lt; H509),
AND(NOT(ISBLANK(J509)),
IFERROR(VLOOKUP(J509, Crops!$A$3:$B$616, 2, FALSE),
IFERROR(VLOOKUP(J509, Trees!$A$3:$B$615, 2, FALSE),
IFERROR(VLOOKUP(J509, Animals!$A$3:$B$616, 2, FALSE),
IFERROR(VLOOKUP(J509, Gear!$A$3:$B$614, 2, FALSE),
IFERROR(VLOOKUP(J509, Workshop!$A$3:$B$604, 2, FALSE), 0))))) &lt; K509),
AND(NOT(ISBLANK(M509)),
IFERROR(VLOOKUP(M509, Crops!$A$3:$B$616, 2, FALSE),
IFERROR(VLOOKUP(M509, Trees!$A$3:$B$615, 2, FALSE),
IFERROR(VLOOKUP(M509, Animals!$A$3:$B$616, 2, FALSE),
IFERROR(VLOOKUP(M509, Gear!$A$3:$B$614, 2, FALSE),
IFERROR(VLOOKUP(M509, Workshop!$A$3:$B$604, 2, FALSE), 0))))) &lt; N509)), "X", "")</f>
        <v/>
      </c>
    </row>
    <row r="510" spans="2:19" x14ac:dyDescent="0.25">
      <c r="B510">
        <v>0</v>
      </c>
      <c r="C510">
        <f t="shared" si="69"/>
        <v>12</v>
      </c>
      <c r="D510">
        <f>SUMIF(Animals!G$3:G$616, A510, Animals!F$3:F$616)
+SUMIF(Gear!G$3:G$614, A510, Gear!F$3:F$614)
+SUMIF(Gear!H$3:H$614, A510, Gear!F$3:F$614)
+SUMIF(Gear!I$3:I$614, A510, Gear!F$3:F$614)
+SUMIF(Workshop!G$3:G$603, A510, Workshop!I$3:I$603)
+SUMIF(Workshop!J$3:J$603, A510, Workshop!L$3:L$603)
+SUMIF(Workshop!M$3:M$603, A510, Workshop!O$3:O$603)
+SUMIF(Workshop!P$3:P$603, A510, Workshop!R$3:R$603)
+SUMIF(Fish!G$3:G$616, A510, Fish!I$3:I$616)
+SUMIF(Fish!J$3:J$616, A510, Fish!L$3:L$616)</f>
        <v>0</v>
      </c>
      <c r="E510">
        <f t="shared" si="70"/>
        <v>12</v>
      </c>
      <c r="F510">
        <f t="shared" si="71"/>
        <v>12</v>
      </c>
      <c r="I510">
        <f t="shared" si="72"/>
        <v>0</v>
      </c>
      <c r="L510">
        <f t="shared" si="73"/>
        <v>0</v>
      </c>
      <c r="O510">
        <f t="shared" si="74"/>
        <v>0</v>
      </c>
      <c r="R510">
        <f t="shared" si="75"/>
        <v>0</v>
      </c>
      <c r="S510" t="str">
        <f>IF(OR(
AND(NOT(ISBLANK(G510)),
IFERROR(VLOOKUP(G510, Crops!$A$3:$B$616, 2, FALSE),
IFERROR(VLOOKUP(G510, Trees!$A$3:$B$615, 2, FALSE),
IFERROR(VLOOKUP(G510, Animals!$A$3:$B$616, 2, FALSE),
IFERROR(VLOOKUP(G510, Gear!$A$3:$B$614, 2, FALSE),
IFERROR(VLOOKUP(G510, Workshop!$A$3:$B$604, 2, FALSE), 0))))) &lt; H510),
AND(NOT(ISBLANK(J510)),
IFERROR(VLOOKUP(J510, Crops!$A$3:$B$616, 2, FALSE),
IFERROR(VLOOKUP(J510, Trees!$A$3:$B$615, 2, FALSE),
IFERROR(VLOOKUP(J510, Animals!$A$3:$B$616, 2, FALSE),
IFERROR(VLOOKUP(J510, Gear!$A$3:$B$614, 2, FALSE),
IFERROR(VLOOKUP(J510, Workshop!$A$3:$B$604, 2, FALSE), 0))))) &lt; K510),
AND(NOT(ISBLANK(M510)),
IFERROR(VLOOKUP(M510, Crops!$A$3:$B$616, 2, FALSE),
IFERROR(VLOOKUP(M510, Trees!$A$3:$B$615, 2, FALSE),
IFERROR(VLOOKUP(M510, Animals!$A$3:$B$616, 2, FALSE),
IFERROR(VLOOKUP(M510, Gear!$A$3:$B$614, 2, FALSE),
IFERROR(VLOOKUP(M510, Workshop!$A$3:$B$604, 2, FALSE), 0))))) &lt; N510)), "X", "")</f>
        <v/>
      </c>
    </row>
    <row r="511" spans="2:19" x14ac:dyDescent="0.25">
      <c r="B511">
        <v>0</v>
      </c>
      <c r="C511">
        <f t="shared" si="69"/>
        <v>12</v>
      </c>
      <c r="D511">
        <f>SUMIF(Animals!G$3:G$616, A511, Animals!F$3:F$616)
+SUMIF(Gear!G$3:G$614, A511, Gear!F$3:F$614)
+SUMIF(Gear!H$3:H$614, A511, Gear!F$3:F$614)
+SUMIF(Gear!I$3:I$614, A511, Gear!F$3:F$614)
+SUMIF(Workshop!G$3:G$603, A511, Workshop!I$3:I$603)
+SUMIF(Workshop!J$3:J$603, A511, Workshop!L$3:L$603)
+SUMIF(Workshop!M$3:M$603, A511, Workshop!O$3:O$603)
+SUMIF(Workshop!P$3:P$603, A511, Workshop!R$3:R$603)
+SUMIF(Fish!G$3:G$616, A511, Fish!I$3:I$616)
+SUMIF(Fish!J$3:J$616, A511, Fish!L$3:L$616)</f>
        <v>0</v>
      </c>
      <c r="E511">
        <f t="shared" si="70"/>
        <v>12</v>
      </c>
      <c r="F511">
        <f t="shared" si="71"/>
        <v>12</v>
      </c>
      <c r="I511">
        <f t="shared" si="72"/>
        <v>0</v>
      </c>
      <c r="L511">
        <f t="shared" si="73"/>
        <v>0</v>
      </c>
      <c r="O511">
        <f t="shared" si="74"/>
        <v>0</v>
      </c>
      <c r="R511">
        <f t="shared" si="75"/>
        <v>0</v>
      </c>
      <c r="S511" t="str">
        <f>IF(OR(
AND(NOT(ISBLANK(G511)),
IFERROR(VLOOKUP(G511, Crops!$A$3:$B$616, 2, FALSE),
IFERROR(VLOOKUP(G511, Trees!$A$3:$B$615, 2, FALSE),
IFERROR(VLOOKUP(G511, Animals!$A$3:$B$616, 2, FALSE),
IFERROR(VLOOKUP(G511, Gear!$A$3:$B$614, 2, FALSE),
IFERROR(VLOOKUP(G511, Workshop!$A$3:$B$604, 2, FALSE), 0))))) &lt; H511),
AND(NOT(ISBLANK(J511)),
IFERROR(VLOOKUP(J511, Crops!$A$3:$B$616, 2, FALSE),
IFERROR(VLOOKUP(J511, Trees!$A$3:$B$615, 2, FALSE),
IFERROR(VLOOKUP(J511, Animals!$A$3:$B$616, 2, FALSE),
IFERROR(VLOOKUP(J511, Gear!$A$3:$B$614, 2, FALSE),
IFERROR(VLOOKUP(J511, Workshop!$A$3:$B$604, 2, FALSE), 0))))) &lt; K511),
AND(NOT(ISBLANK(M511)),
IFERROR(VLOOKUP(M511, Crops!$A$3:$B$616, 2, FALSE),
IFERROR(VLOOKUP(M511, Trees!$A$3:$B$615, 2, FALSE),
IFERROR(VLOOKUP(M511, Animals!$A$3:$B$616, 2, FALSE),
IFERROR(VLOOKUP(M511, Gear!$A$3:$B$614, 2, FALSE),
IFERROR(VLOOKUP(M511, Workshop!$A$3:$B$604, 2, FALSE), 0))))) &lt; N511)), "X", "")</f>
        <v/>
      </c>
    </row>
    <row r="512" spans="2:19" x14ac:dyDescent="0.25">
      <c r="B512">
        <v>0</v>
      </c>
      <c r="C512">
        <f t="shared" si="69"/>
        <v>12</v>
      </c>
      <c r="D512">
        <f>SUMIF(Animals!G$3:G$616, A512, Animals!F$3:F$616)
+SUMIF(Gear!G$3:G$614, A512, Gear!F$3:F$614)
+SUMIF(Gear!H$3:H$614, A512, Gear!F$3:F$614)
+SUMIF(Gear!I$3:I$614, A512, Gear!F$3:F$614)
+SUMIF(Workshop!G$3:G$603, A512, Workshop!I$3:I$603)
+SUMIF(Workshop!J$3:J$603, A512, Workshop!L$3:L$603)
+SUMIF(Workshop!M$3:M$603, A512, Workshop!O$3:O$603)
+SUMIF(Workshop!P$3:P$603, A512, Workshop!R$3:R$603)
+SUMIF(Fish!G$3:G$616, A512, Fish!I$3:I$616)
+SUMIF(Fish!J$3:J$616, A512, Fish!L$3:L$616)</f>
        <v>0</v>
      </c>
      <c r="E512">
        <f t="shared" si="70"/>
        <v>12</v>
      </c>
      <c r="F512">
        <f t="shared" si="71"/>
        <v>12</v>
      </c>
      <c r="I512">
        <f t="shared" si="72"/>
        <v>0</v>
      </c>
      <c r="L512">
        <f t="shared" si="73"/>
        <v>0</v>
      </c>
      <c r="O512">
        <f t="shared" si="74"/>
        <v>0</v>
      </c>
      <c r="R512">
        <f t="shared" si="75"/>
        <v>0</v>
      </c>
      <c r="S512" t="str">
        <f>IF(OR(
AND(NOT(ISBLANK(G512)),
IFERROR(VLOOKUP(G512, Crops!$A$3:$B$616, 2, FALSE),
IFERROR(VLOOKUP(G512, Trees!$A$3:$B$615, 2, FALSE),
IFERROR(VLOOKUP(G512, Animals!$A$3:$B$616, 2, FALSE),
IFERROR(VLOOKUP(G512, Gear!$A$3:$B$614, 2, FALSE),
IFERROR(VLOOKUP(G512, Workshop!$A$3:$B$604, 2, FALSE), 0))))) &lt; H512),
AND(NOT(ISBLANK(J512)),
IFERROR(VLOOKUP(J512, Crops!$A$3:$B$616, 2, FALSE),
IFERROR(VLOOKUP(J512, Trees!$A$3:$B$615, 2, FALSE),
IFERROR(VLOOKUP(J512, Animals!$A$3:$B$616, 2, FALSE),
IFERROR(VLOOKUP(J512, Gear!$A$3:$B$614, 2, FALSE),
IFERROR(VLOOKUP(J512, Workshop!$A$3:$B$604, 2, FALSE), 0))))) &lt; K512),
AND(NOT(ISBLANK(M512)),
IFERROR(VLOOKUP(M512, Crops!$A$3:$B$616, 2, FALSE),
IFERROR(VLOOKUP(M512, Trees!$A$3:$B$615, 2, FALSE),
IFERROR(VLOOKUP(M512, Animals!$A$3:$B$616, 2, FALSE),
IFERROR(VLOOKUP(M512, Gear!$A$3:$B$614, 2, FALSE),
IFERROR(VLOOKUP(M512, Workshop!$A$3:$B$604, 2, FALSE), 0))))) &lt; N512)), "X", "")</f>
        <v/>
      </c>
    </row>
    <row r="513" spans="2:19" x14ac:dyDescent="0.25">
      <c r="B513">
        <v>0</v>
      </c>
      <c r="C513">
        <f t="shared" si="69"/>
        <v>12</v>
      </c>
      <c r="D513">
        <f>SUMIF(Animals!G$3:G$616, A513, Animals!F$3:F$616)
+SUMIF(Gear!G$3:G$614, A513, Gear!F$3:F$614)
+SUMIF(Gear!H$3:H$614, A513, Gear!F$3:F$614)
+SUMIF(Gear!I$3:I$614, A513, Gear!F$3:F$614)
+SUMIF(Workshop!G$3:G$603, A513, Workshop!I$3:I$603)
+SUMIF(Workshop!J$3:J$603, A513, Workshop!L$3:L$603)
+SUMIF(Workshop!M$3:M$603, A513, Workshop!O$3:O$603)
+SUMIF(Workshop!P$3:P$603, A513, Workshop!R$3:R$603)
+SUMIF(Fish!G$3:G$616, A513, Fish!I$3:I$616)
+SUMIF(Fish!J$3:J$616, A513, Fish!L$3:L$616)</f>
        <v>0</v>
      </c>
      <c r="E513">
        <f t="shared" si="70"/>
        <v>12</v>
      </c>
      <c r="F513">
        <f t="shared" si="71"/>
        <v>12</v>
      </c>
      <c r="I513">
        <f t="shared" si="72"/>
        <v>0</v>
      </c>
      <c r="L513">
        <f t="shared" si="73"/>
        <v>0</v>
      </c>
      <c r="O513">
        <f t="shared" si="74"/>
        <v>0</v>
      </c>
      <c r="R513">
        <f t="shared" si="75"/>
        <v>0</v>
      </c>
      <c r="S513" t="str">
        <f>IF(OR(
AND(NOT(ISBLANK(G513)),
IFERROR(VLOOKUP(G513, Crops!$A$3:$B$616, 2, FALSE),
IFERROR(VLOOKUP(G513, Trees!$A$3:$B$615, 2, FALSE),
IFERROR(VLOOKUP(G513, Animals!$A$3:$B$616, 2, FALSE),
IFERROR(VLOOKUP(G513, Gear!$A$3:$B$614, 2, FALSE),
IFERROR(VLOOKUP(G513, Workshop!$A$3:$B$604, 2, FALSE), 0))))) &lt; H513),
AND(NOT(ISBLANK(J513)),
IFERROR(VLOOKUP(J513, Crops!$A$3:$B$616, 2, FALSE),
IFERROR(VLOOKUP(J513, Trees!$A$3:$B$615, 2, FALSE),
IFERROR(VLOOKUP(J513, Animals!$A$3:$B$616, 2, FALSE),
IFERROR(VLOOKUP(J513, Gear!$A$3:$B$614, 2, FALSE),
IFERROR(VLOOKUP(J513, Workshop!$A$3:$B$604, 2, FALSE), 0))))) &lt; K513),
AND(NOT(ISBLANK(M513)),
IFERROR(VLOOKUP(M513, Crops!$A$3:$B$616, 2, FALSE),
IFERROR(VLOOKUP(M513, Trees!$A$3:$B$615, 2, FALSE),
IFERROR(VLOOKUP(M513, Animals!$A$3:$B$616, 2, FALSE),
IFERROR(VLOOKUP(M513, Gear!$A$3:$B$614, 2, FALSE),
IFERROR(VLOOKUP(M513, Workshop!$A$3:$B$604, 2, FALSE), 0))))) &lt; N513)), "X", "")</f>
        <v/>
      </c>
    </row>
    <row r="514" spans="2:19" x14ac:dyDescent="0.25">
      <c r="B514">
        <v>0</v>
      </c>
      <c r="C514">
        <f t="shared" si="69"/>
        <v>12</v>
      </c>
      <c r="D514">
        <f>SUMIF(Animals!G$3:G$616, A514, Animals!F$3:F$616)
+SUMIF(Gear!G$3:G$614, A514, Gear!F$3:F$614)
+SUMIF(Gear!H$3:H$614, A514, Gear!F$3:F$614)
+SUMIF(Gear!I$3:I$614, A514, Gear!F$3:F$614)
+SUMIF(Workshop!G$3:G$603, A514, Workshop!I$3:I$603)
+SUMIF(Workshop!J$3:J$603, A514, Workshop!L$3:L$603)
+SUMIF(Workshop!M$3:M$603, A514, Workshop!O$3:O$603)
+SUMIF(Workshop!P$3:P$603, A514, Workshop!R$3:R$603)
+SUMIF(Fish!G$3:G$616, A514, Fish!I$3:I$616)
+SUMIF(Fish!J$3:J$616, A514, Fish!L$3:L$616)</f>
        <v>0</v>
      </c>
      <c r="E514">
        <f t="shared" si="70"/>
        <v>12</v>
      </c>
      <c r="F514">
        <f t="shared" si="71"/>
        <v>12</v>
      </c>
      <c r="I514">
        <f t="shared" si="72"/>
        <v>0</v>
      </c>
      <c r="L514">
        <f t="shared" si="73"/>
        <v>0</v>
      </c>
      <c r="O514">
        <f t="shared" si="74"/>
        <v>0</v>
      </c>
      <c r="R514">
        <f t="shared" si="75"/>
        <v>0</v>
      </c>
      <c r="S514" t="str">
        <f>IF(OR(
AND(NOT(ISBLANK(G514)),
IFERROR(VLOOKUP(G514, Crops!$A$3:$B$616, 2, FALSE),
IFERROR(VLOOKUP(G514, Trees!$A$3:$B$615, 2, FALSE),
IFERROR(VLOOKUP(G514, Animals!$A$3:$B$616, 2, FALSE),
IFERROR(VLOOKUP(G514, Gear!$A$3:$B$614, 2, FALSE),
IFERROR(VLOOKUP(G514, Workshop!$A$3:$B$604, 2, FALSE), 0))))) &lt; H514),
AND(NOT(ISBLANK(J514)),
IFERROR(VLOOKUP(J514, Crops!$A$3:$B$616, 2, FALSE),
IFERROR(VLOOKUP(J514, Trees!$A$3:$B$615, 2, FALSE),
IFERROR(VLOOKUP(J514, Animals!$A$3:$B$616, 2, FALSE),
IFERROR(VLOOKUP(J514, Gear!$A$3:$B$614, 2, FALSE),
IFERROR(VLOOKUP(J514, Workshop!$A$3:$B$604, 2, FALSE), 0))))) &lt; K514),
AND(NOT(ISBLANK(M514)),
IFERROR(VLOOKUP(M514, Crops!$A$3:$B$616, 2, FALSE),
IFERROR(VLOOKUP(M514, Trees!$A$3:$B$615, 2, FALSE),
IFERROR(VLOOKUP(M514, Animals!$A$3:$B$616, 2, FALSE),
IFERROR(VLOOKUP(M514, Gear!$A$3:$B$614, 2, FALSE),
IFERROR(VLOOKUP(M514, Workshop!$A$3:$B$604, 2, FALSE), 0))))) &lt; N514)), "X", "")</f>
        <v/>
      </c>
    </row>
    <row r="515" spans="2:19" x14ac:dyDescent="0.25">
      <c r="B515">
        <v>0</v>
      </c>
      <c r="C515">
        <f t="shared" si="69"/>
        <v>12</v>
      </c>
      <c r="D515">
        <f>SUMIF(Animals!G$3:G$616, A515, Animals!F$3:F$616)
+SUMIF(Gear!G$3:G$614, A515, Gear!F$3:F$614)
+SUMIF(Gear!H$3:H$614, A515, Gear!F$3:F$614)
+SUMIF(Gear!I$3:I$614, A515, Gear!F$3:F$614)
+SUMIF(Workshop!G$3:G$603, A515, Workshop!I$3:I$603)
+SUMIF(Workshop!J$3:J$603, A515, Workshop!L$3:L$603)
+SUMIF(Workshop!M$3:M$603, A515, Workshop!O$3:O$603)
+SUMIF(Workshop!P$3:P$603, A515, Workshop!R$3:R$603)
+SUMIF(Fish!G$3:G$616, A515, Fish!I$3:I$616)
+SUMIF(Fish!J$3:J$616, A515, Fish!L$3:L$616)</f>
        <v>0</v>
      </c>
      <c r="E515">
        <f t="shared" si="70"/>
        <v>12</v>
      </c>
      <c r="F515">
        <f t="shared" si="71"/>
        <v>12</v>
      </c>
      <c r="I515">
        <f t="shared" si="72"/>
        <v>0</v>
      </c>
      <c r="L515">
        <f t="shared" si="73"/>
        <v>0</v>
      </c>
      <c r="O515">
        <f t="shared" si="74"/>
        <v>0</v>
      </c>
      <c r="R515">
        <f t="shared" si="75"/>
        <v>0</v>
      </c>
      <c r="S515" t="str">
        <f>IF(OR(
AND(NOT(ISBLANK(G515)),
IFERROR(VLOOKUP(G515, Crops!$A$3:$B$616, 2, FALSE),
IFERROR(VLOOKUP(G515, Trees!$A$3:$B$615, 2, FALSE),
IFERROR(VLOOKUP(G515, Animals!$A$3:$B$616, 2, FALSE),
IFERROR(VLOOKUP(G515, Gear!$A$3:$B$614, 2, FALSE),
IFERROR(VLOOKUP(G515, Workshop!$A$3:$B$604, 2, FALSE), 0))))) &lt; H515),
AND(NOT(ISBLANK(J515)),
IFERROR(VLOOKUP(J515, Crops!$A$3:$B$616, 2, FALSE),
IFERROR(VLOOKUP(J515, Trees!$A$3:$B$615, 2, FALSE),
IFERROR(VLOOKUP(J515, Animals!$A$3:$B$616, 2, FALSE),
IFERROR(VLOOKUP(J515, Gear!$A$3:$B$614, 2, FALSE),
IFERROR(VLOOKUP(J515, Workshop!$A$3:$B$604, 2, FALSE), 0))))) &lt; K515),
AND(NOT(ISBLANK(M515)),
IFERROR(VLOOKUP(M515, Crops!$A$3:$B$616, 2, FALSE),
IFERROR(VLOOKUP(M515, Trees!$A$3:$B$615, 2, FALSE),
IFERROR(VLOOKUP(M515, Animals!$A$3:$B$616, 2, FALSE),
IFERROR(VLOOKUP(M515, Gear!$A$3:$B$614, 2, FALSE),
IFERROR(VLOOKUP(M515, Workshop!$A$3:$B$604, 2, FALSE), 0))))) &lt; N515)), "X", "")</f>
        <v/>
      </c>
    </row>
    <row r="516" spans="2:19" x14ac:dyDescent="0.25">
      <c r="B516">
        <v>0</v>
      </c>
      <c r="C516">
        <f t="shared" si="69"/>
        <v>12</v>
      </c>
      <c r="D516">
        <f>SUMIF(Animals!G$3:G$616, A516, Animals!F$3:F$616)
+SUMIF(Gear!G$3:G$614, A516, Gear!F$3:F$614)
+SUMIF(Gear!H$3:H$614, A516, Gear!F$3:F$614)
+SUMIF(Gear!I$3:I$614, A516, Gear!F$3:F$614)
+SUMIF(Workshop!G$3:G$603, A516, Workshop!I$3:I$603)
+SUMIF(Workshop!J$3:J$603, A516, Workshop!L$3:L$603)
+SUMIF(Workshop!M$3:M$603, A516, Workshop!O$3:O$603)
+SUMIF(Workshop!P$3:P$603, A516, Workshop!R$3:R$603)
+SUMIF(Fish!G$3:G$616, A516, Fish!I$3:I$616)
+SUMIF(Fish!J$3:J$616, A516, Fish!L$3:L$616)</f>
        <v>0</v>
      </c>
      <c r="E516">
        <f t="shared" si="70"/>
        <v>12</v>
      </c>
      <c r="F516">
        <f t="shared" si="71"/>
        <v>12</v>
      </c>
      <c r="I516">
        <f t="shared" si="72"/>
        <v>0</v>
      </c>
      <c r="L516">
        <f t="shared" si="73"/>
        <v>0</v>
      </c>
      <c r="O516">
        <f t="shared" si="74"/>
        <v>0</v>
      </c>
      <c r="R516">
        <f t="shared" si="75"/>
        <v>0</v>
      </c>
      <c r="S516" t="str">
        <f>IF(OR(
AND(NOT(ISBLANK(G516)),
IFERROR(VLOOKUP(G516, Crops!$A$3:$B$616, 2, FALSE),
IFERROR(VLOOKUP(G516, Trees!$A$3:$B$615, 2, FALSE),
IFERROR(VLOOKUP(G516, Animals!$A$3:$B$616, 2, FALSE),
IFERROR(VLOOKUP(G516, Gear!$A$3:$B$614, 2, FALSE),
IFERROR(VLOOKUP(G516, Workshop!$A$3:$B$604, 2, FALSE), 0))))) &lt; H516),
AND(NOT(ISBLANK(J516)),
IFERROR(VLOOKUP(J516, Crops!$A$3:$B$616, 2, FALSE),
IFERROR(VLOOKUP(J516, Trees!$A$3:$B$615, 2, FALSE),
IFERROR(VLOOKUP(J516, Animals!$A$3:$B$616, 2, FALSE),
IFERROR(VLOOKUP(J516, Gear!$A$3:$B$614, 2, FALSE),
IFERROR(VLOOKUP(J516, Workshop!$A$3:$B$604, 2, FALSE), 0))))) &lt; K516),
AND(NOT(ISBLANK(M516)),
IFERROR(VLOOKUP(M516, Crops!$A$3:$B$616, 2, FALSE),
IFERROR(VLOOKUP(M516, Trees!$A$3:$B$615, 2, FALSE),
IFERROR(VLOOKUP(M516, Animals!$A$3:$B$616, 2, FALSE),
IFERROR(VLOOKUP(M516, Gear!$A$3:$B$614, 2, FALSE),
IFERROR(VLOOKUP(M516, Workshop!$A$3:$B$604, 2, FALSE), 0))))) &lt; N516)), "X", "")</f>
        <v/>
      </c>
    </row>
    <row r="517" spans="2:19" x14ac:dyDescent="0.25">
      <c r="B517">
        <v>0</v>
      </c>
      <c r="C517">
        <f t="shared" si="69"/>
        <v>12</v>
      </c>
      <c r="D517">
        <f>SUMIF(Animals!G$3:G$616, A517, Animals!F$3:F$616)
+SUMIF(Gear!G$3:G$614, A517, Gear!F$3:F$614)
+SUMIF(Gear!H$3:H$614, A517, Gear!F$3:F$614)
+SUMIF(Gear!I$3:I$614, A517, Gear!F$3:F$614)
+SUMIF(Workshop!G$3:G$603, A517, Workshop!I$3:I$603)
+SUMIF(Workshop!J$3:J$603, A517, Workshop!L$3:L$603)
+SUMIF(Workshop!M$3:M$603, A517, Workshop!O$3:O$603)
+SUMIF(Workshop!P$3:P$603, A517, Workshop!R$3:R$603)
+SUMIF(Fish!G$3:G$616, A517, Fish!I$3:I$616)
+SUMIF(Fish!J$3:J$616, A517, Fish!L$3:L$616)</f>
        <v>0</v>
      </c>
      <c r="E517">
        <f t="shared" si="70"/>
        <v>12</v>
      </c>
      <c r="F517">
        <f t="shared" si="71"/>
        <v>12</v>
      </c>
      <c r="I517">
        <f t="shared" si="72"/>
        <v>0</v>
      </c>
      <c r="L517">
        <f t="shared" si="73"/>
        <v>0</v>
      </c>
      <c r="O517">
        <f t="shared" si="74"/>
        <v>0</v>
      </c>
      <c r="R517">
        <f t="shared" si="75"/>
        <v>0</v>
      </c>
      <c r="S517" t="str">
        <f>IF(OR(
AND(NOT(ISBLANK(G517)),
IFERROR(VLOOKUP(G517, Crops!$A$3:$B$616, 2, FALSE),
IFERROR(VLOOKUP(G517, Trees!$A$3:$B$615, 2, FALSE),
IFERROR(VLOOKUP(G517, Animals!$A$3:$B$616, 2, FALSE),
IFERROR(VLOOKUP(G517, Gear!$A$3:$B$614, 2, FALSE),
IFERROR(VLOOKUP(G517, Workshop!$A$3:$B$604, 2, FALSE), 0))))) &lt; H517),
AND(NOT(ISBLANK(J517)),
IFERROR(VLOOKUP(J517, Crops!$A$3:$B$616, 2, FALSE),
IFERROR(VLOOKUP(J517, Trees!$A$3:$B$615, 2, FALSE),
IFERROR(VLOOKUP(J517, Animals!$A$3:$B$616, 2, FALSE),
IFERROR(VLOOKUP(J517, Gear!$A$3:$B$614, 2, FALSE),
IFERROR(VLOOKUP(J517, Workshop!$A$3:$B$604, 2, FALSE), 0))))) &lt; K517),
AND(NOT(ISBLANK(M517)),
IFERROR(VLOOKUP(M517, Crops!$A$3:$B$616, 2, FALSE),
IFERROR(VLOOKUP(M517, Trees!$A$3:$B$615, 2, FALSE),
IFERROR(VLOOKUP(M517, Animals!$A$3:$B$616, 2, FALSE),
IFERROR(VLOOKUP(M517, Gear!$A$3:$B$614, 2, FALSE),
IFERROR(VLOOKUP(M517, Workshop!$A$3:$B$604, 2, FALSE), 0))))) &lt; N517)), "X", "")</f>
        <v/>
      </c>
    </row>
    <row r="518" spans="2:19" x14ac:dyDescent="0.25">
      <c r="B518">
        <v>0</v>
      </c>
      <c r="C518">
        <f t="shared" si="69"/>
        <v>12</v>
      </c>
      <c r="D518">
        <f>SUMIF(Animals!G$3:G$616, A518, Animals!F$3:F$616)
+SUMIF(Gear!G$3:G$614, A518, Gear!F$3:F$614)
+SUMIF(Gear!H$3:H$614, A518, Gear!F$3:F$614)
+SUMIF(Gear!I$3:I$614, A518, Gear!F$3:F$614)
+SUMIF(Workshop!G$3:G$603, A518, Workshop!I$3:I$603)
+SUMIF(Workshop!J$3:J$603, A518, Workshop!L$3:L$603)
+SUMIF(Workshop!M$3:M$603, A518, Workshop!O$3:O$603)
+SUMIF(Workshop!P$3:P$603, A518, Workshop!R$3:R$603)
+SUMIF(Fish!G$3:G$616, A518, Fish!I$3:I$616)
+SUMIF(Fish!J$3:J$616, A518, Fish!L$3:L$616)</f>
        <v>0</v>
      </c>
      <c r="E518">
        <f t="shared" si="70"/>
        <v>12</v>
      </c>
      <c r="F518">
        <f t="shared" si="71"/>
        <v>12</v>
      </c>
      <c r="I518">
        <f t="shared" si="72"/>
        <v>0</v>
      </c>
      <c r="L518">
        <f t="shared" si="73"/>
        <v>0</v>
      </c>
      <c r="O518">
        <f t="shared" si="74"/>
        <v>0</v>
      </c>
      <c r="R518">
        <f t="shared" si="75"/>
        <v>0</v>
      </c>
      <c r="S518" t="str">
        <f>IF(OR(
AND(NOT(ISBLANK(G518)),
IFERROR(VLOOKUP(G518, Crops!$A$3:$B$616, 2, FALSE),
IFERROR(VLOOKUP(G518, Trees!$A$3:$B$615, 2, FALSE),
IFERROR(VLOOKUP(G518, Animals!$A$3:$B$616, 2, FALSE),
IFERROR(VLOOKUP(G518, Gear!$A$3:$B$614, 2, FALSE),
IFERROR(VLOOKUP(G518, Workshop!$A$3:$B$604, 2, FALSE), 0))))) &lt; H518),
AND(NOT(ISBLANK(J518)),
IFERROR(VLOOKUP(J518, Crops!$A$3:$B$616, 2, FALSE),
IFERROR(VLOOKUP(J518, Trees!$A$3:$B$615, 2, FALSE),
IFERROR(VLOOKUP(J518, Animals!$A$3:$B$616, 2, FALSE),
IFERROR(VLOOKUP(J518, Gear!$A$3:$B$614, 2, FALSE),
IFERROR(VLOOKUP(J518, Workshop!$A$3:$B$604, 2, FALSE), 0))))) &lt; K518),
AND(NOT(ISBLANK(M518)),
IFERROR(VLOOKUP(M518, Crops!$A$3:$B$616, 2, FALSE),
IFERROR(VLOOKUP(M518, Trees!$A$3:$B$615, 2, FALSE),
IFERROR(VLOOKUP(M518, Animals!$A$3:$B$616, 2, FALSE),
IFERROR(VLOOKUP(M518, Gear!$A$3:$B$614, 2, FALSE),
IFERROR(VLOOKUP(M518, Workshop!$A$3:$B$604, 2, FALSE), 0))))) &lt; N518)), "X", "")</f>
        <v/>
      </c>
    </row>
    <row r="519" spans="2:19" x14ac:dyDescent="0.25">
      <c r="B519">
        <v>0</v>
      </c>
      <c r="C519">
        <f t="shared" si="69"/>
        <v>12</v>
      </c>
      <c r="D519">
        <f>SUMIF(Animals!G$3:G$616, A519, Animals!F$3:F$616)
+SUMIF(Gear!G$3:G$614, A519, Gear!F$3:F$614)
+SUMIF(Gear!H$3:H$614, A519, Gear!F$3:F$614)
+SUMIF(Gear!I$3:I$614, A519, Gear!F$3:F$614)
+SUMIF(Workshop!G$3:G$603, A519, Workshop!I$3:I$603)
+SUMIF(Workshop!J$3:J$603, A519, Workshop!L$3:L$603)
+SUMIF(Workshop!M$3:M$603, A519, Workshop!O$3:O$603)
+SUMIF(Workshop!P$3:P$603, A519, Workshop!R$3:R$603)
+SUMIF(Fish!G$3:G$616, A519, Fish!I$3:I$616)
+SUMIF(Fish!J$3:J$616, A519, Fish!L$3:L$616)</f>
        <v>0</v>
      </c>
      <c r="E519">
        <f t="shared" si="70"/>
        <v>12</v>
      </c>
      <c r="F519">
        <f t="shared" si="71"/>
        <v>12</v>
      </c>
      <c r="I519">
        <f t="shared" si="72"/>
        <v>0</v>
      </c>
      <c r="L519">
        <f t="shared" si="73"/>
        <v>0</v>
      </c>
      <c r="O519">
        <f t="shared" si="74"/>
        <v>0</v>
      </c>
      <c r="R519">
        <f t="shared" si="75"/>
        <v>0</v>
      </c>
      <c r="S519" t="str">
        <f>IF(OR(
AND(NOT(ISBLANK(G519)),
IFERROR(VLOOKUP(G519, Crops!$A$3:$B$616, 2, FALSE),
IFERROR(VLOOKUP(G519, Trees!$A$3:$B$615, 2, FALSE),
IFERROR(VLOOKUP(G519, Animals!$A$3:$B$616, 2, FALSE),
IFERROR(VLOOKUP(G519, Gear!$A$3:$B$614, 2, FALSE),
IFERROR(VLOOKUP(G519, Workshop!$A$3:$B$604, 2, FALSE), 0))))) &lt; H519),
AND(NOT(ISBLANK(J519)),
IFERROR(VLOOKUP(J519, Crops!$A$3:$B$616, 2, FALSE),
IFERROR(VLOOKUP(J519, Trees!$A$3:$B$615, 2, FALSE),
IFERROR(VLOOKUP(J519, Animals!$A$3:$B$616, 2, FALSE),
IFERROR(VLOOKUP(J519, Gear!$A$3:$B$614, 2, FALSE),
IFERROR(VLOOKUP(J519, Workshop!$A$3:$B$604, 2, FALSE), 0))))) &lt; K519),
AND(NOT(ISBLANK(M519)),
IFERROR(VLOOKUP(M519, Crops!$A$3:$B$616, 2, FALSE),
IFERROR(VLOOKUP(M519, Trees!$A$3:$B$615, 2, FALSE),
IFERROR(VLOOKUP(M519, Animals!$A$3:$B$616, 2, FALSE),
IFERROR(VLOOKUP(M519, Gear!$A$3:$B$614, 2, FALSE),
IFERROR(VLOOKUP(M519, Workshop!$A$3:$B$604, 2, FALSE), 0))))) &lt; N519)), "X", "")</f>
        <v/>
      </c>
    </row>
    <row r="520" spans="2:19" x14ac:dyDescent="0.25">
      <c r="B520">
        <v>0</v>
      </c>
      <c r="C520">
        <f t="shared" si="69"/>
        <v>12</v>
      </c>
      <c r="D520">
        <f>SUMIF(Animals!G$3:G$616, A520, Animals!F$3:F$616)
+SUMIF(Gear!G$3:G$614, A520, Gear!F$3:F$614)
+SUMIF(Gear!H$3:H$614, A520, Gear!F$3:F$614)
+SUMIF(Gear!I$3:I$614, A520, Gear!F$3:F$614)
+SUMIF(Workshop!G$3:G$603, A520, Workshop!I$3:I$603)
+SUMIF(Workshop!J$3:J$603, A520, Workshop!L$3:L$603)
+SUMIF(Workshop!M$3:M$603, A520, Workshop!O$3:O$603)
+SUMIF(Workshop!P$3:P$603, A520, Workshop!R$3:R$603)
+SUMIF(Fish!G$3:G$616, A520, Fish!I$3:I$616)
+SUMIF(Fish!J$3:J$616, A520, Fish!L$3:L$616)</f>
        <v>0</v>
      </c>
      <c r="E520">
        <f t="shared" si="70"/>
        <v>12</v>
      </c>
      <c r="F520">
        <f t="shared" si="71"/>
        <v>12</v>
      </c>
      <c r="I520">
        <f t="shared" si="72"/>
        <v>0</v>
      </c>
      <c r="L520">
        <f t="shared" si="73"/>
        <v>0</v>
      </c>
      <c r="O520">
        <f t="shared" si="74"/>
        <v>0</v>
      </c>
      <c r="R520">
        <f t="shared" si="75"/>
        <v>0</v>
      </c>
      <c r="S520" t="str">
        <f>IF(OR(
AND(NOT(ISBLANK(G520)),
IFERROR(VLOOKUP(G520, Crops!$A$3:$B$616, 2, FALSE),
IFERROR(VLOOKUP(G520, Trees!$A$3:$B$615, 2, FALSE),
IFERROR(VLOOKUP(G520, Animals!$A$3:$B$616, 2, FALSE),
IFERROR(VLOOKUP(G520, Gear!$A$3:$B$614, 2, FALSE),
IFERROR(VLOOKUP(G520, Workshop!$A$3:$B$604, 2, FALSE), 0))))) &lt; H520),
AND(NOT(ISBLANK(J520)),
IFERROR(VLOOKUP(J520, Crops!$A$3:$B$616, 2, FALSE),
IFERROR(VLOOKUP(J520, Trees!$A$3:$B$615, 2, FALSE),
IFERROR(VLOOKUP(J520, Animals!$A$3:$B$616, 2, FALSE),
IFERROR(VLOOKUP(J520, Gear!$A$3:$B$614, 2, FALSE),
IFERROR(VLOOKUP(J520, Workshop!$A$3:$B$604, 2, FALSE), 0))))) &lt; K520),
AND(NOT(ISBLANK(M520)),
IFERROR(VLOOKUP(M520, Crops!$A$3:$B$616, 2, FALSE),
IFERROR(VLOOKUP(M520, Trees!$A$3:$B$615, 2, FALSE),
IFERROR(VLOOKUP(M520, Animals!$A$3:$B$616, 2, FALSE),
IFERROR(VLOOKUP(M520, Gear!$A$3:$B$614, 2, FALSE),
IFERROR(VLOOKUP(M520, Workshop!$A$3:$B$604, 2, FALSE), 0))))) &lt; N520)), "X", "")</f>
        <v/>
      </c>
    </row>
    <row r="521" spans="2:19" x14ac:dyDescent="0.25">
      <c r="B521">
        <v>0</v>
      </c>
      <c r="C521">
        <f t="shared" si="69"/>
        <v>12</v>
      </c>
      <c r="D521">
        <f>SUMIF(Animals!G$3:G$616, A521, Animals!F$3:F$616)
+SUMIF(Gear!G$3:G$614, A521, Gear!F$3:F$614)
+SUMIF(Gear!H$3:H$614, A521, Gear!F$3:F$614)
+SUMIF(Gear!I$3:I$614, A521, Gear!F$3:F$614)
+SUMIF(Workshop!G$3:G$603, A521, Workshop!I$3:I$603)
+SUMIF(Workshop!J$3:J$603, A521, Workshop!L$3:L$603)
+SUMIF(Workshop!M$3:M$603, A521, Workshop!O$3:O$603)
+SUMIF(Workshop!P$3:P$603, A521, Workshop!R$3:R$603)
+SUMIF(Fish!G$3:G$616, A521, Fish!I$3:I$616)
+SUMIF(Fish!J$3:J$616, A521, Fish!L$3:L$616)</f>
        <v>0</v>
      </c>
      <c r="E521">
        <f t="shared" si="70"/>
        <v>12</v>
      </c>
      <c r="F521">
        <f t="shared" si="71"/>
        <v>12</v>
      </c>
      <c r="I521">
        <f t="shared" si="72"/>
        <v>0</v>
      </c>
      <c r="L521">
        <f t="shared" si="73"/>
        <v>0</v>
      </c>
      <c r="O521">
        <f t="shared" si="74"/>
        <v>0</v>
      </c>
      <c r="R521">
        <f t="shared" si="75"/>
        <v>0</v>
      </c>
      <c r="S521" t="str">
        <f>IF(OR(
AND(NOT(ISBLANK(G521)),
IFERROR(VLOOKUP(G521, Crops!$A$3:$B$616, 2, FALSE),
IFERROR(VLOOKUP(G521, Trees!$A$3:$B$615, 2, FALSE),
IFERROR(VLOOKUP(G521, Animals!$A$3:$B$616, 2, FALSE),
IFERROR(VLOOKUP(G521, Gear!$A$3:$B$614, 2, FALSE),
IFERROR(VLOOKUP(G521, Workshop!$A$3:$B$604, 2, FALSE), 0))))) &lt; H521),
AND(NOT(ISBLANK(J521)),
IFERROR(VLOOKUP(J521, Crops!$A$3:$B$616, 2, FALSE),
IFERROR(VLOOKUP(J521, Trees!$A$3:$B$615, 2, FALSE),
IFERROR(VLOOKUP(J521, Animals!$A$3:$B$616, 2, FALSE),
IFERROR(VLOOKUP(J521, Gear!$A$3:$B$614, 2, FALSE),
IFERROR(VLOOKUP(J521, Workshop!$A$3:$B$604, 2, FALSE), 0))))) &lt; K521),
AND(NOT(ISBLANK(M521)),
IFERROR(VLOOKUP(M521, Crops!$A$3:$B$616, 2, FALSE),
IFERROR(VLOOKUP(M521, Trees!$A$3:$B$615, 2, FALSE),
IFERROR(VLOOKUP(M521, Animals!$A$3:$B$616, 2, FALSE),
IFERROR(VLOOKUP(M521, Gear!$A$3:$B$614, 2, FALSE),
IFERROR(VLOOKUP(M521, Workshop!$A$3:$B$604, 2, FALSE), 0))))) &lt; N521)), "X", "")</f>
        <v/>
      </c>
    </row>
    <row r="522" spans="2:19" x14ac:dyDescent="0.25">
      <c r="B522">
        <v>0</v>
      </c>
      <c r="C522">
        <f t="shared" si="69"/>
        <v>12</v>
      </c>
      <c r="D522">
        <f>SUMIF(Animals!G$3:G$616, A522, Animals!F$3:F$616)
+SUMIF(Gear!G$3:G$614, A522, Gear!F$3:F$614)
+SUMIF(Gear!H$3:H$614, A522, Gear!F$3:F$614)
+SUMIF(Gear!I$3:I$614, A522, Gear!F$3:F$614)
+SUMIF(Workshop!G$3:G$603, A522, Workshop!I$3:I$603)
+SUMIF(Workshop!J$3:J$603, A522, Workshop!L$3:L$603)
+SUMIF(Workshop!M$3:M$603, A522, Workshop!O$3:O$603)
+SUMIF(Workshop!P$3:P$603, A522, Workshop!R$3:R$603)
+SUMIF(Fish!G$3:G$616, A522, Fish!I$3:I$616)
+SUMIF(Fish!J$3:J$616, A522, Fish!L$3:L$616)</f>
        <v>0</v>
      </c>
      <c r="E522">
        <f t="shared" si="70"/>
        <v>12</v>
      </c>
      <c r="F522">
        <f t="shared" si="71"/>
        <v>12</v>
      </c>
      <c r="I522">
        <f t="shared" si="72"/>
        <v>0</v>
      </c>
      <c r="L522">
        <f t="shared" si="73"/>
        <v>0</v>
      </c>
      <c r="O522">
        <f t="shared" si="74"/>
        <v>0</v>
      </c>
      <c r="R522">
        <f t="shared" si="75"/>
        <v>0</v>
      </c>
      <c r="S522" t="str">
        <f>IF(OR(
AND(NOT(ISBLANK(G522)),
IFERROR(VLOOKUP(G522, Crops!$A$3:$B$616, 2, FALSE),
IFERROR(VLOOKUP(G522, Trees!$A$3:$B$615, 2, FALSE),
IFERROR(VLOOKUP(G522, Animals!$A$3:$B$616, 2, FALSE),
IFERROR(VLOOKUP(G522, Gear!$A$3:$B$614, 2, FALSE),
IFERROR(VLOOKUP(G522, Workshop!$A$3:$B$604, 2, FALSE), 0))))) &lt; H522),
AND(NOT(ISBLANK(J522)),
IFERROR(VLOOKUP(J522, Crops!$A$3:$B$616, 2, FALSE),
IFERROR(VLOOKUP(J522, Trees!$A$3:$B$615, 2, FALSE),
IFERROR(VLOOKUP(J522, Animals!$A$3:$B$616, 2, FALSE),
IFERROR(VLOOKUP(J522, Gear!$A$3:$B$614, 2, FALSE),
IFERROR(VLOOKUP(J522, Workshop!$A$3:$B$604, 2, FALSE), 0))))) &lt; K522),
AND(NOT(ISBLANK(M522)),
IFERROR(VLOOKUP(M522, Crops!$A$3:$B$616, 2, FALSE),
IFERROR(VLOOKUP(M522, Trees!$A$3:$B$615, 2, FALSE),
IFERROR(VLOOKUP(M522, Animals!$A$3:$B$616, 2, FALSE),
IFERROR(VLOOKUP(M522, Gear!$A$3:$B$614, 2, FALSE),
IFERROR(VLOOKUP(M522, Workshop!$A$3:$B$604, 2, FALSE), 0))))) &lt; N522)), "X", "")</f>
        <v/>
      </c>
    </row>
    <row r="523" spans="2:19" x14ac:dyDescent="0.25">
      <c r="B523">
        <v>0</v>
      </c>
      <c r="C523">
        <f t="shared" si="69"/>
        <v>12</v>
      </c>
      <c r="D523">
        <f>SUMIF(Animals!G$3:G$616, A523, Animals!F$3:F$616)
+SUMIF(Gear!G$3:G$614, A523, Gear!F$3:F$614)
+SUMIF(Gear!H$3:H$614, A523, Gear!F$3:F$614)
+SUMIF(Gear!I$3:I$614, A523, Gear!F$3:F$614)
+SUMIF(Workshop!G$3:G$603, A523, Workshop!I$3:I$603)
+SUMIF(Workshop!J$3:J$603, A523, Workshop!L$3:L$603)
+SUMIF(Workshop!M$3:M$603, A523, Workshop!O$3:O$603)
+SUMIF(Workshop!P$3:P$603, A523, Workshop!R$3:R$603)
+SUMIF(Fish!G$3:G$616, A523, Fish!I$3:I$616)
+SUMIF(Fish!J$3:J$616, A523, Fish!L$3:L$616)</f>
        <v>0</v>
      </c>
      <c r="E523">
        <f t="shared" si="70"/>
        <v>12</v>
      </c>
      <c r="F523">
        <f t="shared" si="71"/>
        <v>12</v>
      </c>
      <c r="I523">
        <f t="shared" si="72"/>
        <v>0</v>
      </c>
      <c r="L523">
        <f t="shared" si="73"/>
        <v>0</v>
      </c>
      <c r="O523">
        <f t="shared" si="74"/>
        <v>0</v>
      </c>
      <c r="R523">
        <f t="shared" si="75"/>
        <v>0</v>
      </c>
      <c r="S523" t="str">
        <f>IF(OR(
AND(NOT(ISBLANK(G523)),
IFERROR(VLOOKUP(G523, Crops!$A$3:$B$616, 2, FALSE),
IFERROR(VLOOKUP(G523, Trees!$A$3:$B$615, 2, FALSE),
IFERROR(VLOOKUP(G523, Animals!$A$3:$B$616, 2, FALSE),
IFERROR(VLOOKUP(G523, Gear!$A$3:$B$614, 2, FALSE),
IFERROR(VLOOKUP(G523, Workshop!$A$3:$B$604, 2, FALSE), 0))))) &lt; H523),
AND(NOT(ISBLANK(J523)),
IFERROR(VLOOKUP(J523, Crops!$A$3:$B$616, 2, FALSE),
IFERROR(VLOOKUP(J523, Trees!$A$3:$B$615, 2, FALSE),
IFERROR(VLOOKUP(J523, Animals!$A$3:$B$616, 2, FALSE),
IFERROR(VLOOKUP(J523, Gear!$A$3:$B$614, 2, FALSE),
IFERROR(VLOOKUP(J523, Workshop!$A$3:$B$604, 2, FALSE), 0))))) &lt; K523),
AND(NOT(ISBLANK(M523)),
IFERROR(VLOOKUP(M523, Crops!$A$3:$B$616, 2, FALSE),
IFERROR(VLOOKUP(M523, Trees!$A$3:$B$615, 2, FALSE),
IFERROR(VLOOKUP(M523, Animals!$A$3:$B$616, 2, FALSE),
IFERROR(VLOOKUP(M523, Gear!$A$3:$B$614, 2, FALSE),
IFERROR(VLOOKUP(M523, Workshop!$A$3:$B$604, 2, FALSE), 0))))) &lt; N523)), "X", "")</f>
        <v/>
      </c>
    </row>
    <row r="524" spans="2:19" x14ac:dyDescent="0.25">
      <c r="B524">
        <v>0</v>
      </c>
      <c r="C524">
        <f t="shared" si="69"/>
        <v>12</v>
      </c>
      <c r="D524">
        <f>SUMIF(Animals!G$3:G$616, A524, Animals!F$3:F$616)
+SUMIF(Gear!G$3:G$614, A524, Gear!F$3:F$614)
+SUMIF(Gear!H$3:H$614, A524, Gear!F$3:F$614)
+SUMIF(Gear!I$3:I$614, A524, Gear!F$3:F$614)
+SUMIF(Workshop!G$3:G$603, A524, Workshop!I$3:I$603)
+SUMIF(Workshop!J$3:J$603, A524, Workshop!L$3:L$603)
+SUMIF(Workshop!M$3:M$603, A524, Workshop!O$3:O$603)
+SUMIF(Workshop!P$3:P$603, A524, Workshop!R$3:R$603)
+SUMIF(Fish!G$3:G$616, A524, Fish!I$3:I$616)
+SUMIF(Fish!J$3:J$616, A524, Fish!L$3:L$616)</f>
        <v>0</v>
      </c>
      <c r="E524">
        <f t="shared" si="70"/>
        <v>12</v>
      </c>
      <c r="F524">
        <f t="shared" si="71"/>
        <v>12</v>
      </c>
      <c r="I524">
        <f t="shared" si="72"/>
        <v>0</v>
      </c>
      <c r="L524">
        <f t="shared" si="73"/>
        <v>0</v>
      </c>
      <c r="O524">
        <f t="shared" si="74"/>
        <v>0</v>
      </c>
      <c r="R524">
        <f t="shared" si="75"/>
        <v>0</v>
      </c>
      <c r="S524" t="str">
        <f>IF(OR(
AND(NOT(ISBLANK(G524)),
IFERROR(VLOOKUP(G524, Crops!$A$3:$B$616, 2, FALSE),
IFERROR(VLOOKUP(G524, Trees!$A$3:$B$615, 2, FALSE),
IFERROR(VLOOKUP(G524, Animals!$A$3:$B$616, 2, FALSE),
IFERROR(VLOOKUP(G524, Gear!$A$3:$B$614, 2, FALSE),
IFERROR(VLOOKUP(G524, Workshop!$A$3:$B$604, 2, FALSE), 0))))) &lt; H524),
AND(NOT(ISBLANK(J524)),
IFERROR(VLOOKUP(J524, Crops!$A$3:$B$616, 2, FALSE),
IFERROR(VLOOKUP(J524, Trees!$A$3:$B$615, 2, FALSE),
IFERROR(VLOOKUP(J524, Animals!$A$3:$B$616, 2, FALSE),
IFERROR(VLOOKUP(J524, Gear!$A$3:$B$614, 2, FALSE),
IFERROR(VLOOKUP(J524, Workshop!$A$3:$B$604, 2, FALSE), 0))))) &lt; K524),
AND(NOT(ISBLANK(M524)),
IFERROR(VLOOKUP(M524, Crops!$A$3:$B$616, 2, FALSE),
IFERROR(VLOOKUP(M524, Trees!$A$3:$B$615, 2, FALSE),
IFERROR(VLOOKUP(M524, Animals!$A$3:$B$616, 2, FALSE),
IFERROR(VLOOKUP(M524, Gear!$A$3:$B$614, 2, FALSE),
IFERROR(VLOOKUP(M524, Workshop!$A$3:$B$604, 2, FALSE), 0))))) &lt; N524)), "X", "")</f>
        <v/>
      </c>
    </row>
    <row r="525" spans="2:19" x14ac:dyDescent="0.25">
      <c r="B525">
        <v>0</v>
      </c>
      <c r="C525">
        <f t="shared" si="69"/>
        <v>12</v>
      </c>
      <c r="D525">
        <f>SUMIF(Animals!G$3:G$616, A525, Animals!F$3:F$616)
+SUMIF(Gear!G$3:G$614, A525, Gear!F$3:F$614)
+SUMIF(Gear!H$3:H$614, A525, Gear!F$3:F$614)
+SUMIF(Gear!I$3:I$614, A525, Gear!F$3:F$614)
+SUMIF(Workshop!G$3:G$603, A525, Workshop!I$3:I$603)
+SUMIF(Workshop!J$3:J$603, A525, Workshop!L$3:L$603)
+SUMIF(Workshop!M$3:M$603, A525, Workshop!O$3:O$603)
+SUMIF(Workshop!P$3:P$603, A525, Workshop!R$3:R$603)
+SUMIF(Fish!G$3:G$616, A525, Fish!I$3:I$616)
+SUMIF(Fish!J$3:J$616, A525, Fish!L$3:L$616)</f>
        <v>0</v>
      </c>
      <c r="E525">
        <f t="shared" si="70"/>
        <v>12</v>
      </c>
      <c r="F525">
        <f t="shared" si="71"/>
        <v>12</v>
      </c>
      <c r="I525">
        <f t="shared" si="72"/>
        <v>0</v>
      </c>
      <c r="L525">
        <f t="shared" si="73"/>
        <v>0</v>
      </c>
      <c r="O525">
        <f t="shared" si="74"/>
        <v>0</v>
      </c>
      <c r="R525">
        <f t="shared" si="75"/>
        <v>0</v>
      </c>
      <c r="S525" t="str">
        <f>IF(OR(
AND(NOT(ISBLANK(G525)),
IFERROR(VLOOKUP(G525, Crops!$A$3:$B$616, 2, FALSE),
IFERROR(VLOOKUP(G525, Trees!$A$3:$B$615, 2, FALSE),
IFERROR(VLOOKUP(G525, Animals!$A$3:$B$616, 2, FALSE),
IFERROR(VLOOKUP(G525, Gear!$A$3:$B$614, 2, FALSE),
IFERROR(VLOOKUP(G525, Workshop!$A$3:$B$604, 2, FALSE), 0))))) &lt; H525),
AND(NOT(ISBLANK(J525)),
IFERROR(VLOOKUP(J525, Crops!$A$3:$B$616, 2, FALSE),
IFERROR(VLOOKUP(J525, Trees!$A$3:$B$615, 2, FALSE),
IFERROR(VLOOKUP(J525, Animals!$A$3:$B$616, 2, FALSE),
IFERROR(VLOOKUP(J525, Gear!$A$3:$B$614, 2, FALSE),
IFERROR(VLOOKUP(J525, Workshop!$A$3:$B$604, 2, FALSE), 0))))) &lt; K525),
AND(NOT(ISBLANK(M525)),
IFERROR(VLOOKUP(M525, Crops!$A$3:$B$616, 2, FALSE),
IFERROR(VLOOKUP(M525, Trees!$A$3:$B$615, 2, FALSE),
IFERROR(VLOOKUP(M525, Animals!$A$3:$B$616, 2, FALSE),
IFERROR(VLOOKUP(M525, Gear!$A$3:$B$614, 2, FALSE),
IFERROR(VLOOKUP(M525, Workshop!$A$3:$B$604, 2, FALSE), 0))))) &lt; N525)), "X", "")</f>
        <v/>
      </c>
    </row>
    <row r="526" spans="2:19" x14ac:dyDescent="0.25">
      <c r="B526">
        <v>0</v>
      </c>
      <c r="C526">
        <f t="shared" si="69"/>
        <v>12</v>
      </c>
      <c r="D526">
        <f>SUMIF(Animals!G$3:G$616, A526, Animals!F$3:F$616)
+SUMIF(Gear!G$3:G$614, A526, Gear!F$3:F$614)
+SUMIF(Gear!H$3:H$614, A526, Gear!F$3:F$614)
+SUMIF(Gear!I$3:I$614, A526, Gear!F$3:F$614)
+SUMIF(Workshop!G$3:G$603, A526, Workshop!I$3:I$603)
+SUMIF(Workshop!J$3:J$603, A526, Workshop!L$3:L$603)
+SUMIF(Workshop!M$3:M$603, A526, Workshop!O$3:O$603)
+SUMIF(Workshop!P$3:P$603, A526, Workshop!R$3:R$603)
+SUMIF(Fish!G$3:G$616, A526, Fish!I$3:I$616)
+SUMIF(Fish!J$3:J$616, A526, Fish!L$3:L$616)</f>
        <v>0</v>
      </c>
      <c r="E526">
        <f t="shared" si="70"/>
        <v>12</v>
      </c>
      <c r="F526">
        <f t="shared" si="71"/>
        <v>12</v>
      </c>
      <c r="I526">
        <f t="shared" si="72"/>
        <v>0</v>
      </c>
      <c r="L526">
        <f t="shared" si="73"/>
        <v>0</v>
      </c>
      <c r="O526">
        <f t="shared" si="74"/>
        <v>0</v>
      </c>
      <c r="R526">
        <f t="shared" si="75"/>
        <v>0</v>
      </c>
      <c r="S526" t="str">
        <f>IF(OR(
AND(NOT(ISBLANK(G526)),
IFERROR(VLOOKUP(G526, Crops!$A$3:$B$616, 2, FALSE),
IFERROR(VLOOKUP(G526, Trees!$A$3:$B$615, 2, FALSE),
IFERROR(VLOOKUP(G526, Animals!$A$3:$B$616, 2, FALSE),
IFERROR(VLOOKUP(G526, Gear!$A$3:$B$614, 2, FALSE),
IFERROR(VLOOKUP(G526, Workshop!$A$3:$B$604, 2, FALSE), 0))))) &lt; H526),
AND(NOT(ISBLANK(J526)),
IFERROR(VLOOKUP(J526, Crops!$A$3:$B$616, 2, FALSE),
IFERROR(VLOOKUP(J526, Trees!$A$3:$B$615, 2, FALSE),
IFERROR(VLOOKUP(J526, Animals!$A$3:$B$616, 2, FALSE),
IFERROR(VLOOKUP(J526, Gear!$A$3:$B$614, 2, FALSE),
IFERROR(VLOOKUP(J526, Workshop!$A$3:$B$604, 2, FALSE), 0))))) &lt; K526),
AND(NOT(ISBLANK(M526)),
IFERROR(VLOOKUP(M526, Crops!$A$3:$B$616, 2, FALSE),
IFERROR(VLOOKUP(M526, Trees!$A$3:$B$615, 2, FALSE),
IFERROR(VLOOKUP(M526, Animals!$A$3:$B$616, 2, FALSE),
IFERROR(VLOOKUP(M526, Gear!$A$3:$B$614, 2, FALSE),
IFERROR(VLOOKUP(M526, Workshop!$A$3:$B$604, 2, FALSE), 0))))) &lt; N526)), "X", "")</f>
        <v/>
      </c>
    </row>
    <row r="527" spans="2:19" x14ac:dyDescent="0.25">
      <c r="B527">
        <v>0</v>
      </c>
      <c r="C527">
        <f t="shared" si="69"/>
        <v>12</v>
      </c>
      <c r="D527">
        <f>SUMIF(Animals!G$3:G$616, A527, Animals!F$3:F$616)
+SUMIF(Gear!G$3:G$614, A527, Gear!F$3:F$614)
+SUMIF(Gear!H$3:H$614, A527, Gear!F$3:F$614)
+SUMIF(Gear!I$3:I$614, A527, Gear!F$3:F$614)
+SUMIF(Workshop!G$3:G$603, A527, Workshop!I$3:I$603)
+SUMIF(Workshop!J$3:J$603, A527, Workshop!L$3:L$603)
+SUMIF(Workshop!M$3:M$603, A527, Workshop!O$3:O$603)
+SUMIF(Workshop!P$3:P$603, A527, Workshop!R$3:R$603)
+SUMIF(Fish!G$3:G$616, A527, Fish!I$3:I$616)
+SUMIF(Fish!J$3:J$616, A527, Fish!L$3:L$616)</f>
        <v>0</v>
      </c>
      <c r="E527">
        <f t="shared" si="70"/>
        <v>12</v>
      </c>
      <c r="F527">
        <f t="shared" si="71"/>
        <v>12</v>
      </c>
      <c r="I527">
        <f t="shared" si="72"/>
        <v>0</v>
      </c>
      <c r="L527">
        <f t="shared" si="73"/>
        <v>0</v>
      </c>
      <c r="O527">
        <f t="shared" si="74"/>
        <v>0</v>
      </c>
      <c r="R527">
        <f t="shared" si="75"/>
        <v>0</v>
      </c>
      <c r="S527" t="str">
        <f>IF(OR(
AND(NOT(ISBLANK(G527)),
IFERROR(VLOOKUP(G527, Crops!$A$3:$B$616, 2, FALSE),
IFERROR(VLOOKUP(G527, Trees!$A$3:$B$615, 2, FALSE),
IFERROR(VLOOKUP(G527, Animals!$A$3:$B$616, 2, FALSE),
IFERROR(VLOOKUP(G527, Gear!$A$3:$B$614, 2, FALSE),
IFERROR(VLOOKUP(G527, Workshop!$A$3:$B$604, 2, FALSE), 0))))) &lt; H527),
AND(NOT(ISBLANK(J527)),
IFERROR(VLOOKUP(J527, Crops!$A$3:$B$616, 2, FALSE),
IFERROR(VLOOKUP(J527, Trees!$A$3:$B$615, 2, FALSE),
IFERROR(VLOOKUP(J527, Animals!$A$3:$B$616, 2, FALSE),
IFERROR(VLOOKUP(J527, Gear!$A$3:$B$614, 2, FALSE),
IFERROR(VLOOKUP(J527, Workshop!$A$3:$B$604, 2, FALSE), 0))))) &lt; K527),
AND(NOT(ISBLANK(M527)),
IFERROR(VLOOKUP(M527, Crops!$A$3:$B$616, 2, FALSE),
IFERROR(VLOOKUP(M527, Trees!$A$3:$B$615, 2, FALSE),
IFERROR(VLOOKUP(M527, Animals!$A$3:$B$616, 2, FALSE),
IFERROR(VLOOKUP(M527, Gear!$A$3:$B$614, 2, FALSE),
IFERROR(VLOOKUP(M527, Workshop!$A$3:$B$604, 2, FALSE), 0))))) &lt; N527)), "X", "")</f>
        <v/>
      </c>
    </row>
    <row r="528" spans="2:19" x14ac:dyDescent="0.25">
      <c r="B528">
        <v>0</v>
      </c>
      <c r="C528">
        <f t="shared" si="69"/>
        <v>12</v>
      </c>
      <c r="D528">
        <f>SUMIF(Animals!G$3:G$616, A528, Animals!F$3:F$616)
+SUMIF(Gear!G$3:G$614, A528, Gear!F$3:F$614)
+SUMIF(Gear!H$3:H$614, A528, Gear!F$3:F$614)
+SUMIF(Gear!I$3:I$614, A528, Gear!F$3:F$614)
+SUMIF(Workshop!G$3:G$603, A528, Workshop!I$3:I$603)
+SUMIF(Workshop!J$3:J$603, A528, Workshop!L$3:L$603)
+SUMIF(Workshop!M$3:M$603, A528, Workshop!O$3:O$603)
+SUMIF(Workshop!P$3:P$603, A528, Workshop!R$3:R$603)
+SUMIF(Fish!G$3:G$616, A528, Fish!I$3:I$616)
+SUMIF(Fish!J$3:J$616, A528, Fish!L$3:L$616)</f>
        <v>0</v>
      </c>
      <c r="E528">
        <f t="shared" si="70"/>
        <v>12</v>
      </c>
      <c r="F528">
        <f t="shared" si="71"/>
        <v>12</v>
      </c>
      <c r="I528">
        <f t="shared" si="72"/>
        <v>0</v>
      </c>
      <c r="L528">
        <f t="shared" si="73"/>
        <v>0</v>
      </c>
      <c r="O528">
        <f t="shared" si="74"/>
        <v>0</v>
      </c>
      <c r="R528">
        <f t="shared" si="75"/>
        <v>0</v>
      </c>
      <c r="S528" t="str">
        <f>IF(OR(
AND(NOT(ISBLANK(G528)),
IFERROR(VLOOKUP(G528, Crops!$A$3:$B$616, 2, FALSE),
IFERROR(VLOOKUP(G528, Trees!$A$3:$B$615, 2, FALSE),
IFERROR(VLOOKUP(G528, Animals!$A$3:$B$616, 2, FALSE),
IFERROR(VLOOKUP(G528, Gear!$A$3:$B$614, 2, FALSE),
IFERROR(VLOOKUP(G528, Workshop!$A$3:$B$604, 2, FALSE), 0))))) &lt; H528),
AND(NOT(ISBLANK(J528)),
IFERROR(VLOOKUP(J528, Crops!$A$3:$B$616, 2, FALSE),
IFERROR(VLOOKUP(J528, Trees!$A$3:$B$615, 2, FALSE),
IFERROR(VLOOKUP(J528, Animals!$A$3:$B$616, 2, FALSE),
IFERROR(VLOOKUP(J528, Gear!$A$3:$B$614, 2, FALSE),
IFERROR(VLOOKUP(J528, Workshop!$A$3:$B$604, 2, FALSE), 0))))) &lt; K528),
AND(NOT(ISBLANK(M528)),
IFERROR(VLOOKUP(M528, Crops!$A$3:$B$616, 2, FALSE),
IFERROR(VLOOKUP(M528, Trees!$A$3:$B$615, 2, FALSE),
IFERROR(VLOOKUP(M528, Animals!$A$3:$B$616, 2, FALSE),
IFERROR(VLOOKUP(M528, Gear!$A$3:$B$614, 2, FALSE),
IFERROR(VLOOKUP(M528, Workshop!$A$3:$B$604, 2, FALSE), 0))))) &lt; N528)), "X", "")</f>
        <v/>
      </c>
    </row>
    <row r="529" spans="2:19" x14ac:dyDescent="0.25">
      <c r="B529">
        <v>0</v>
      </c>
      <c r="C529">
        <f t="shared" si="69"/>
        <v>12</v>
      </c>
      <c r="D529">
        <f>SUMIF(Animals!G$3:G$616, A529, Animals!F$3:F$616)
+SUMIF(Gear!G$3:G$614, A529, Gear!F$3:F$614)
+SUMIF(Gear!H$3:H$614, A529, Gear!F$3:F$614)
+SUMIF(Gear!I$3:I$614, A529, Gear!F$3:F$614)
+SUMIF(Workshop!G$3:G$603, A529, Workshop!I$3:I$603)
+SUMIF(Workshop!J$3:J$603, A529, Workshop!L$3:L$603)
+SUMIF(Workshop!M$3:M$603, A529, Workshop!O$3:O$603)
+SUMIF(Workshop!P$3:P$603, A529, Workshop!R$3:R$603)
+SUMIF(Fish!G$3:G$616, A529, Fish!I$3:I$616)
+SUMIF(Fish!J$3:J$616, A529, Fish!L$3:L$616)</f>
        <v>0</v>
      </c>
      <c r="E529">
        <f t="shared" si="70"/>
        <v>12</v>
      </c>
      <c r="F529">
        <f t="shared" si="71"/>
        <v>12</v>
      </c>
      <c r="I529">
        <f t="shared" si="72"/>
        <v>0</v>
      </c>
      <c r="L529">
        <f t="shared" si="73"/>
        <v>0</v>
      </c>
      <c r="O529">
        <f t="shared" si="74"/>
        <v>0</v>
      </c>
      <c r="R529">
        <f t="shared" si="75"/>
        <v>0</v>
      </c>
      <c r="S529" t="str">
        <f>IF(OR(
AND(NOT(ISBLANK(G529)),
IFERROR(VLOOKUP(G529, Crops!$A$3:$B$616, 2, FALSE),
IFERROR(VLOOKUP(G529, Trees!$A$3:$B$615, 2, FALSE),
IFERROR(VLOOKUP(G529, Animals!$A$3:$B$616, 2, FALSE),
IFERROR(VLOOKUP(G529, Gear!$A$3:$B$614, 2, FALSE),
IFERROR(VLOOKUP(G529, Workshop!$A$3:$B$604, 2, FALSE), 0))))) &lt; H529),
AND(NOT(ISBLANK(J529)),
IFERROR(VLOOKUP(J529, Crops!$A$3:$B$616, 2, FALSE),
IFERROR(VLOOKUP(J529, Trees!$A$3:$B$615, 2, FALSE),
IFERROR(VLOOKUP(J529, Animals!$A$3:$B$616, 2, FALSE),
IFERROR(VLOOKUP(J529, Gear!$A$3:$B$614, 2, FALSE),
IFERROR(VLOOKUP(J529, Workshop!$A$3:$B$604, 2, FALSE), 0))))) &lt; K529),
AND(NOT(ISBLANK(M529)),
IFERROR(VLOOKUP(M529, Crops!$A$3:$B$616, 2, FALSE),
IFERROR(VLOOKUP(M529, Trees!$A$3:$B$615, 2, FALSE),
IFERROR(VLOOKUP(M529, Animals!$A$3:$B$616, 2, FALSE),
IFERROR(VLOOKUP(M529, Gear!$A$3:$B$614, 2, FALSE),
IFERROR(VLOOKUP(M529, Workshop!$A$3:$B$604, 2, FALSE), 0))))) &lt; N529)), "X", "")</f>
        <v/>
      </c>
    </row>
    <row r="530" spans="2:19" x14ac:dyDescent="0.25">
      <c r="B530">
        <v>0</v>
      </c>
      <c r="C530">
        <f t="shared" si="69"/>
        <v>12</v>
      </c>
      <c r="D530">
        <f>SUMIF(Animals!G$3:G$616, A530, Animals!F$3:F$616)
+SUMIF(Gear!G$3:G$614, A530, Gear!F$3:F$614)
+SUMIF(Gear!H$3:H$614, A530, Gear!F$3:F$614)
+SUMIF(Gear!I$3:I$614, A530, Gear!F$3:F$614)
+SUMIF(Workshop!G$3:G$603, A530, Workshop!I$3:I$603)
+SUMIF(Workshop!J$3:J$603, A530, Workshop!L$3:L$603)
+SUMIF(Workshop!M$3:M$603, A530, Workshop!O$3:O$603)
+SUMIF(Workshop!P$3:P$603, A530, Workshop!R$3:R$603)
+SUMIF(Fish!G$3:G$616, A530, Fish!I$3:I$616)
+SUMIF(Fish!J$3:J$616, A530, Fish!L$3:L$616)</f>
        <v>0</v>
      </c>
      <c r="E530">
        <f t="shared" si="70"/>
        <v>12</v>
      </c>
      <c r="F530">
        <f t="shared" si="71"/>
        <v>12</v>
      </c>
      <c r="I530">
        <f t="shared" si="72"/>
        <v>0</v>
      </c>
      <c r="L530">
        <f t="shared" si="73"/>
        <v>0</v>
      </c>
      <c r="O530">
        <f t="shared" si="74"/>
        <v>0</v>
      </c>
      <c r="R530">
        <f t="shared" si="75"/>
        <v>0</v>
      </c>
      <c r="S530" t="str">
        <f>IF(OR(
AND(NOT(ISBLANK(G530)),
IFERROR(VLOOKUP(G530, Crops!$A$3:$B$616, 2, FALSE),
IFERROR(VLOOKUP(G530, Trees!$A$3:$B$615, 2, FALSE),
IFERROR(VLOOKUP(G530, Animals!$A$3:$B$616, 2, FALSE),
IFERROR(VLOOKUP(G530, Gear!$A$3:$B$614, 2, FALSE),
IFERROR(VLOOKUP(G530, Workshop!$A$3:$B$604, 2, FALSE), 0))))) &lt; H530),
AND(NOT(ISBLANK(J530)),
IFERROR(VLOOKUP(J530, Crops!$A$3:$B$616, 2, FALSE),
IFERROR(VLOOKUP(J530, Trees!$A$3:$B$615, 2, FALSE),
IFERROR(VLOOKUP(J530, Animals!$A$3:$B$616, 2, FALSE),
IFERROR(VLOOKUP(J530, Gear!$A$3:$B$614, 2, FALSE),
IFERROR(VLOOKUP(J530, Workshop!$A$3:$B$604, 2, FALSE), 0))))) &lt; K530),
AND(NOT(ISBLANK(M530)),
IFERROR(VLOOKUP(M530, Crops!$A$3:$B$616, 2, FALSE),
IFERROR(VLOOKUP(M530, Trees!$A$3:$B$615, 2, FALSE),
IFERROR(VLOOKUP(M530, Animals!$A$3:$B$616, 2, FALSE),
IFERROR(VLOOKUP(M530, Gear!$A$3:$B$614, 2, FALSE),
IFERROR(VLOOKUP(M530, Workshop!$A$3:$B$604, 2, FALSE), 0))))) &lt; N530)), "X", "")</f>
        <v/>
      </c>
    </row>
    <row r="531" spans="2:19" x14ac:dyDescent="0.25">
      <c r="B531">
        <v>0</v>
      </c>
      <c r="C531">
        <f t="shared" si="69"/>
        <v>12</v>
      </c>
      <c r="D531">
        <f>SUMIF(Animals!G$3:G$616, A531, Animals!F$3:F$616)
+SUMIF(Gear!G$3:G$614, A531, Gear!F$3:F$614)
+SUMIF(Gear!H$3:H$614, A531, Gear!F$3:F$614)
+SUMIF(Gear!I$3:I$614, A531, Gear!F$3:F$614)
+SUMIF(Workshop!G$3:G$603, A531, Workshop!I$3:I$603)
+SUMIF(Workshop!J$3:J$603, A531, Workshop!L$3:L$603)
+SUMIF(Workshop!M$3:M$603, A531, Workshop!O$3:O$603)
+SUMIF(Workshop!P$3:P$603, A531, Workshop!R$3:R$603)
+SUMIF(Fish!G$3:G$616, A531, Fish!I$3:I$616)
+SUMIF(Fish!J$3:J$616, A531, Fish!L$3:L$616)</f>
        <v>0</v>
      </c>
      <c r="E531">
        <f t="shared" si="70"/>
        <v>12</v>
      </c>
      <c r="F531">
        <f t="shared" si="71"/>
        <v>12</v>
      </c>
      <c r="I531">
        <f t="shared" si="72"/>
        <v>0</v>
      </c>
      <c r="L531">
        <f t="shared" si="73"/>
        <v>0</v>
      </c>
      <c r="O531">
        <f t="shared" si="74"/>
        <v>0</v>
      </c>
      <c r="R531">
        <f t="shared" si="75"/>
        <v>0</v>
      </c>
      <c r="S531" t="str">
        <f>IF(OR(
AND(NOT(ISBLANK(G531)),
IFERROR(VLOOKUP(G531, Crops!$A$3:$B$616, 2, FALSE),
IFERROR(VLOOKUP(G531, Trees!$A$3:$B$615, 2, FALSE),
IFERROR(VLOOKUP(G531, Animals!$A$3:$B$616, 2, FALSE),
IFERROR(VLOOKUP(G531, Gear!$A$3:$B$614, 2, FALSE),
IFERROR(VLOOKUP(G531, Workshop!$A$3:$B$604, 2, FALSE), 0))))) &lt; H531),
AND(NOT(ISBLANK(J531)),
IFERROR(VLOOKUP(J531, Crops!$A$3:$B$616, 2, FALSE),
IFERROR(VLOOKUP(J531, Trees!$A$3:$B$615, 2, FALSE),
IFERROR(VLOOKUP(J531, Animals!$A$3:$B$616, 2, FALSE),
IFERROR(VLOOKUP(J531, Gear!$A$3:$B$614, 2, FALSE),
IFERROR(VLOOKUP(J531, Workshop!$A$3:$B$604, 2, FALSE), 0))))) &lt; K531),
AND(NOT(ISBLANK(M531)),
IFERROR(VLOOKUP(M531, Crops!$A$3:$B$616, 2, FALSE),
IFERROR(VLOOKUP(M531, Trees!$A$3:$B$615, 2, FALSE),
IFERROR(VLOOKUP(M531, Animals!$A$3:$B$616, 2, FALSE),
IFERROR(VLOOKUP(M531, Gear!$A$3:$B$614, 2, FALSE),
IFERROR(VLOOKUP(M531, Workshop!$A$3:$B$604, 2, FALSE), 0))))) &lt; N531)), "X", "")</f>
        <v/>
      </c>
    </row>
    <row r="532" spans="2:19" x14ac:dyDescent="0.25">
      <c r="B532">
        <v>0</v>
      </c>
      <c r="C532">
        <f t="shared" si="69"/>
        <v>12</v>
      </c>
      <c r="D532">
        <f>SUMIF(Animals!G$3:G$616, A532, Animals!F$3:F$616)
+SUMIF(Gear!G$3:G$614, A532, Gear!F$3:F$614)
+SUMIF(Gear!H$3:H$614, A532, Gear!F$3:F$614)
+SUMIF(Gear!I$3:I$614, A532, Gear!F$3:F$614)
+SUMIF(Workshop!G$3:G$603, A532, Workshop!I$3:I$603)
+SUMIF(Workshop!J$3:J$603, A532, Workshop!L$3:L$603)
+SUMIF(Workshop!M$3:M$603, A532, Workshop!O$3:O$603)
+SUMIF(Workshop!P$3:P$603, A532, Workshop!R$3:R$603)
+SUMIF(Fish!G$3:G$616, A532, Fish!I$3:I$616)
+SUMIF(Fish!J$3:J$616, A532, Fish!L$3:L$616)</f>
        <v>0</v>
      </c>
      <c r="E532">
        <f t="shared" si="70"/>
        <v>12</v>
      </c>
      <c r="F532">
        <f t="shared" si="71"/>
        <v>12</v>
      </c>
      <c r="I532">
        <f t="shared" si="72"/>
        <v>0</v>
      </c>
      <c r="L532">
        <f t="shared" si="73"/>
        <v>0</v>
      </c>
      <c r="O532">
        <f t="shared" si="74"/>
        <v>0</v>
      </c>
      <c r="R532">
        <f t="shared" si="75"/>
        <v>0</v>
      </c>
      <c r="S532" t="str">
        <f>IF(OR(
AND(NOT(ISBLANK(G532)),
IFERROR(VLOOKUP(G532, Crops!$A$3:$B$616, 2, FALSE),
IFERROR(VLOOKUP(G532, Trees!$A$3:$B$615, 2, FALSE),
IFERROR(VLOOKUP(G532, Animals!$A$3:$B$616, 2, FALSE),
IFERROR(VLOOKUP(G532, Gear!$A$3:$B$614, 2, FALSE),
IFERROR(VLOOKUP(G532, Workshop!$A$3:$B$604, 2, FALSE), 0))))) &lt; H532),
AND(NOT(ISBLANK(J532)),
IFERROR(VLOOKUP(J532, Crops!$A$3:$B$616, 2, FALSE),
IFERROR(VLOOKUP(J532, Trees!$A$3:$B$615, 2, FALSE),
IFERROR(VLOOKUP(J532, Animals!$A$3:$B$616, 2, FALSE),
IFERROR(VLOOKUP(J532, Gear!$A$3:$B$614, 2, FALSE),
IFERROR(VLOOKUP(J532, Workshop!$A$3:$B$604, 2, FALSE), 0))))) &lt; K532),
AND(NOT(ISBLANK(M532)),
IFERROR(VLOOKUP(M532, Crops!$A$3:$B$616, 2, FALSE),
IFERROR(VLOOKUP(M532, Trees!$A$3:$B$615, 2, FALSE),
IFERROR(VLOOKUP(M532, Animals!$A$3:$B$616, 2, FALSE),
IFERROR(VLOOKUP(M532, Gear!$A$3:$B$614, 2, FALSE),
IFERROR(VLOOKUP(M532, Workshop!$A$3:$B$604, 2, FALSE), 0))))) &lt; N532)), "X", "")</f>
        <v/>
      </c>
    </row>
    <row r="533" spans="2:19" x14ac:dyDescent="0.25">
      <c r="B533">
        <v>0</v>
      </c>
      <c r="C533">
        <f t="shared" si="69"/>
        <v>12</v>
      </c>
      <c r="D533">
        <f>SUMIF(Animals!G$3:G$616, A533, Animals!F$3:F$616)
+SUMIF(Gear!G$3:G$614, A533, Gear!F$3:F$614)
+SUMIF(Gear!H$3:H$614, A533, Gear!F$3:F$614)
+SUMIF(Gear!I$3:I$614, A533, Gear!F$3:F$614)
+SUMIF(Workshop!G$3:G$603, A533, Workshop!I$3:I$603)
+SUMIF(Workshop!J$3:J$603, A533, Workshop!L$3:L$603)
+SUMIF(Workshop!M$3:M$603, A533, Workshop!O$3:O$603)
+SUMIF(Workshop!P$3:P$603, A533, Workshop!R$3:R$603)
+SUMIF(Fish!G$3:G$616, A533, Fish!I$3:I$616)
+SUMIF(Fish!J$3:J$616, A533, Fish!L$3:L$616)</f>
        <v>0</v>
      </c>
      <c r="E533">
        <f t="shared" si="70"/>
        <v>12</v>
      </c>
      <c r="F533">
        <f t="shared" si="71"/>
        <v>12</v>
      </c>
      <c r="I533">
        <f t="shared" si="72"/>
        <v>0</v>
      </c>
      <c r="L533">
        <f t="shared" si="73"/>
        <v>0</v>
      </c>
      <c r="O533">
        <f t="shared" si="74"/>
        <v>0</v>
      </c>
      <c r="R533">
        <f t="shared" si="75"/>
        <v>0</v>
      </c>
      <c r="S533" t="str">
        <f>IF(OR(
AND(NOT(ISBLANK(G533)),
IFERROR(VLOOKUP(G533, Crops!$A$3:$B$616, 2, FALSE),
IFERROR(VLOOKUP(G533, Trees!$A$3:$B$615, 2, FALSE),
IFERROR(VLOOKUP(G533, Animals!$A$3:$B$616, 2, FALSE),
IFERROR(VLOOKUP(G533, Gear!$A$3:$B$614, 2, FALSE),
IFERROR(VLOOKUP(G533, Workshop!$A$3:$B$604, 2, FALSE), 0))))) &lt; H533),
AND(NOT(ISBLANK(J533)),
IFERROR(VLOOKUP(J533, Crops!$A$3:$B$616, 2, FALSE),
IFERROR(VLOOKUP(J533, Trees!$A$3:$B$615, 2, FALSE),
IFERROR(VLOOKUP(J533, Animals!$A$3:$B$616, 2, FALSE),
IFERROR(VLOOKUP(J533, Gear!$A$3:$B$614, 2, FALSE),
IFERROR(VLOOKUP(J533, Workshop!$A$3:$B$604, 2, FALSE), 0))))) &lt; K533),
AND(NOT(ISBLANK(M533)),
IFERROR(VLOOKUP(M533, Crops!$A$3:$B$616, 2, FALSE),
IFERROR(VLOOKUP(M533, Trees!$A$3:$B$615, 2, FALSE),
IFERROR(VLOOKUP(M533, Animals!$A$3:$B$616, 2, FALSE),
IFERROR(VLOOKUP(M533, Gear!$A$3:$B$614, 2, FALSE),
IFERROR(VLOOKUP(M533, Workshop!$A$3:$B$604, 2, FALSE), 0))))) &lt; N533)), "X", "")</f>
        <v/>
      </c>
    </row>
    <row r="534" spans="2:19" x14ac:dyDescent="0.25">
      <c r="B534">
        <v>0</v>
      </c>
      <c r="C534">
        <f t="shared" si="69"/>
        <v>12</v>
      </c>
      <c r="D534">
        <f>SUMIF(Animals!G$3:G$616, A534, Animals!F$3:F$616)
+SUMIF(Gear!G$3:G$614, A534, Gear!F$3:F$614)
+SUMIF(Gear!H$3:H$614, A534, Gear!F$3:F$614)
+SUMIF(Gear!I$3:I$614, A534, Gear!F$3:F$614)
+SUMIF(Workshop!G$3:G$603, A534, Workshop!I$3:I$603)
+SUMIF(Workshop!J$3:J$603, A534, Workshop!L$3:L$603)
+SUMIF(Workshop!M$3:M$603, A534, Workshop!O$3:O$603)
+SUMIF(Workshop!P$3:P$603, A534, Workshop!R$3:R$603)
+SUMIF(Fish!G$3:G$616, A534, Fish!I$3:I$616)
+SUMIF(Fish!J$3:J$616, A534, Fish!L$3:L$616)</f>
        <v>0</v>
      </c>
      <c r="E534">
        <f t="shared" si="70"/>
        <v>12</v>
      </c>
      <c r="F534">
        <f t="shared" si="71"/>
        <v>12</v>
      </c>
      <c r="I534">
        <f t="shared" si="72"/>
        <v>0</v>
      </c>
      <c r="L534">
        <f t="shared" si="73"/>
        <v>0</v>
      </c>
      <c r="O534">
        <f t="shared" si="74"/>
        <v>0</v>
      </c>
      <c r="R534">
        <f t="shared" si="75"/>
        <v>0</v>
      </c>
      <c r="S534" t="str">
        <f>IF(OR(
AND(NOT(ISBLANK(G534)),
IFERROR(VLOOKUP(G534, Crops!$A$3:$B$616, 2, FALSE),
IFERROR(VLOOKUP(G534, Trees!$A$3:$B$615, 2, FALSE),
IFERROR(VLOOKUP(G534, Animals!$A$3:$B$616, 2, FALSE),
IFERROR(VLOOKUP(G534, Gear!$A$3:$B$614, 2, FALSE),
IFERROR(VLOOKUP(G534, Workshop!$A$3:$B$604, 2, FALSE), 0))))) &lt; H534),
AND(NOT(ISBLANK(J534)),
IFERROR(VLOOKUP(J534, Crops!$A$3:$B$616, 2, FALSE),
IFERROR(VLOOKUP(J534, Trees!$A$3:$B$615, 2, FALSE),
IFERROR(VLOOKUP(J534, Animals!$A$3:$B$616, 2, FALSE),
IFERROR(VLOOKUP(J534, Gear!$A$3:$B$614, 2, FALSE),
IFERROR(VLOOKUP(J534, Workshop!$A$3:$B$604, 2, FALSE), 0))))) &lt; K534),
AND(NOT(ISBLANK(M534)),
IFERROR(VLOOKUP(M534, Crops!$A$3:$B$616, 2, FALSE),
IFERROR(VLOOKUP(M534, Trees!$A$3:$B$615, 2, FALSE),
IFERROR(VLOOKUP(M534, Animals!$A$3:$B$616, 2, FALSE),
IFERROR(VLOOKUP(M534, Gear!$A$3:$B$614, 2, FALSE),
IFERROR(VLOOKUP(M534, Workshop!$A$3:$B$604, 2, FALSE), 0))))) &lt; N534)), "X", "")</f>
        <v/>
      </c>
    </row>
    <row r="535" spans="2:19" x14ac:dyDescent="0.25">
      <c r="B535">
        <v>0</v>
      </c>
      <c r="C535">
        <f t="shared" si="69"/>
        <v>12</v>
      </c>
      <c r="D535">
        <f>SUMIF(Animals!G$3:G$616, A535, Animals!F$3:F$616)
+SUMIF(Gear!G$3:G$614, A535, Gear!F$3:F$614)
+SUMIF(Gear!H$3:H$614, A535, Gear!F$3:F$614)
+SUMIF(Gear!I$3:I$614, A535, Gear!F$3:F$614)
+SUMIF(Workshop!G$3:G$603, A535, Workshop!I$3:I$603)
+SUMIF(Workshop!J$3:J$603, A535, Workshop!L$3:L$603)
+SUMIF(Workshop!M$3:M$603, A535, Workshop!O$3:O$603)
+SUMIF(Workshop!P$3:P$603, A535, Workshop!R$3:R$603)
+SUMIF(Fish!G$3:G$616, A535, Fish!I$3:I$616)
+SUMIF(Fish!J$3:J$616, A535, Fish!L$3:L$616)</f>
        <v>0</v>
      </c>
      <c r="E535">
        <f t="shared" si="70"/>
        <v>12</v>
      </c>
      <c r="F535">
        <f t="shared" si="71"/>
        <v>12</v>
      </c>
      <c r="I535">
        <f t="shared" si="72"/>
        <v>0</v>
      </c>
      <c r="L535">
        <f t="shared" si="73"/>
        <v>0</v>
      </c>
      <c r="O535">
        <f t="shared" si="74"/>
        <v>0</v>
      </c>
      <c r="R535">
        <f t="shared" si="75"/>
        <v>0</v>
      </c>
      <c r="S535" t="str">
        <f>IF(OR(
AND(NOT(ISBLANK(G535)),
IFERROR(VLOOKUP(G535, Crops!$A$3:$B$616, 2, FALSE),
IFERROR(VLOOKUP(G535, Trees!$A$3:$B$615, 2, FALSE),
IFERROR(VLOOKUP(G535, Animals!$A$3:$B$616, 2, FALSE),
IFERROR(VLOOKUP(G535, Gear!$A$3:$B$614, 2, FALSE),
IFERROR(VLOOKUP(G535, Workshop!$A$3:$B$604, 2, FALSE), 0))))) &lt; H535),
AND(NOT(ISBLANK(J535)),
IFERROR(VLOOKUP(J535, Crops!$A$3:$B$616, 2, FALSE),
IFERROR(VLOOKUP(J535, Trees!$A$3:$B$615, 2, FALSE),
IFERROR(VLOOKUP(J535, Animals!$A$3:$B$616, 2, FALSE),
IFERROR(VLOOKUP(J535, Gear!$A$3:$B$614, 2, FALSE),
IFERROR(VLOOKUP(J535, Workshop!$A$3:$B$604, 2, FALSE), 0))))) &lt; K535),
AND(NOT(ISBLANK(M535)),
IFERROR(VLOOKUP(M535, Crops!$A$3:$B$616, 2, FALSE),
IFERROR(VLOOKUP(M535, Trees!$A$3:$B$615, 2, FALSE),
IFERROR(VLOOKUP(M535, Animals!$A$3:$B$616, 2, FALSE),
IFERROR(VLOOKUP(M535, Gear!$A$3:$B$614, 2, FALSE),
IFERROR(VLOOKUP(M535, Workshop!$A$3:$B$604, 2, FALSE), 0))))) &lt; N535)), "X", "")</f>
        <v/>
      </c>
    </row>
    <row r="536" spans="2:19" x14ac:dyDescent="0.25">
      <c r="B536">
        <v>0</v>
      </c>
      <c r="C536">
        <f t="shared" si="69"/>
        <v>12</v>
      </c>
      <c r="D536">
        <f>SUMIF(Animals!G$3:G$616, A536, Animals!F$3:F$616)
+SUMIF(Gear!G$3:G$614, A536, Gear!F$3:F$614)
+SUMIF(Gear!H$3:H$614, A536, Gear!F$3:F$614)
+SUMIF(Gear!I$3:I$614, A536, Gear!F$3:F$614)
+SUMIF(Workshop!G$3:G$603, A536, Workshop!I$3:I$603)
+SUMIF(Workshop!J$3:J$603, A536, Workshop!L$3:L$603)
+SUMIF(Workshop!M$3:M$603, A536, Workshop!O$3:O$603)
+SUMIF(Workshop!P$3:P$603, A536, Workshop!R$3:R$603)
+SUMIF(Fish!G$3:G$616, A536, Fish!I$3:I$616)
+SUMIF(Fish!J$3:J$616, A536, Fish!L$3:L$616)</f>
        <v>0</v>
      </c>
      <c r="E536">
        <f t="shared" si="70"/>
        <v>12</v>
      </c>
      <c r="F536">
        <f t="shared" si="71"/>
        <v>12</v>
      </c>
      <c r="I536">
        <f t="shared" si="72"/>
        <v>0</v>
      </c>
      <c r="L536">
        <f t="shared" si="73"/>
        <v>0</v>
      </c>
      <c r="O536">
        <f t="shared" si="74"/>
        <v>0</v>
      </c>
      <c r="R536">
        <f t="shared" si="75"/>
        <v>0</v>
      </c>
      <c r="S536" t="str">
        <f>IF(OR(
AND(NOT(ISBLANK(G536)),
IFERROR(VLOOKUP(G536, Crops!$A$3:$B$616, 2, FALSE),
IFERROR(VLOOKUP(G536, Trees!$A$3:$B$615, 2, FALSE),
IFERROR(VLOOKUP(G536, Animals!$A$3:$B$616, 2, FALSE),
IFERROR(VLOOKUP(G536, Gear!$A$3:$B$614, 2, FALSE),
IFERROR(VLOOKUP(G536, Workshop!$A$3:$B$604, 2, FALSE), 0))))) &lt; H536),
AND(NOT(ISBLANK(J536)),
IFERROR(VLOOKUP(J536, Crops!$A$3:$B$616, 2, FALSE),
IFERROR(VLOOKUP(J536, Trees!$A$3:$B$615, 2, FALSE),
IFERROR(VLOOKUP(J536, Animals!$A$3:$B$616, 2, FALSE),
IFERROR(VLOOKUP(J536, Gear!$A$3:$B$614, 2, FALSE),
IFERROR(VLOOKUP(J536, Workshop!$A$3:$B$604, 2, FALSE), 0))))) &lt; K536),
AND(NOT(ISBLANK(M536)),
IFERROR(VLOOKUP(M536, Crops!$A$3:$B$616, 2, FALSE),
IFERROR(VLOOKUP(M536, Trees!$A$3:$B$615, 2, FALSE),
IFERROR(VLOOKUP(M536, Animals!$A$3:$B$616, 2, FALSE),
IFERROR(VLOOKUP(M536, Gear!$A$3:$B$614, 2, FALSE),
IFERROR(VLOOKUP(M536, Workshop!$A$3:$B$604, 2, FALSE), 0))))) &lt; N536)), "X", "")</f>
        <v/>
      </c>
    </row>
    <row r="537" spans="2:19" x14ac:dyDescent="0.25">
      <c r="B537">
        <v>0</v>
      </c>
      <c r="C537">
        <f t="shared" si="69"/>
        <v>12</v>
      </c>
      <c r="D537">
        <f>SUMIF(Animals!G$3:G$616, A537, Animals!F$3:F$616)
+SUMIF(Gear!G$3:G$614, A537, Gear!F$3:F$614)
+SUMIF(Gear!H$3:H$614, A537, Gear!F$3:F$614)
+SUMIF(Gear!I$3:I$614, A537, Gear!F$3:F$614)
+SUMIF(Workshop!G$3:G$603, A537, Workshop!I$3:I$603)
+SUMIF(Workshop!J$3:J$603, A537, Workshop!L$3:L$603)
+SUMIF(Workshop!M$3:M$603, A537, Workshop!O$3:O$603)
+SUMIF(Workshop!P$3:P$603, A537, Workshop!R$3:R$603)
+SUMIF(Fish!G$3:G$616, A537, Fish!I$3:I$616)
+SUMIF(Fish!J$3:J$616, A537, Fish!L$3:L$616)</f>
        <v>0</v>
      </c>
      <c r="E537">
        <f t="shared" si="70"/>
        <v>12</v>
      </c>
      <c r="F537">
        <f t="shared" si="71"/>
        <v>12</v>
      </c>
      <c r="I537">
        <f t="shared" si="72"/>
        <v>0</v>
      </c>
      <c r="L537">
        <f t="shared" si="73"/>
        <v>0</v>
      </c>
      <c r="O537">
        <f t="shared" si="74"/>
        <v>0</v>
      </c>
      <c r="R537">
        <f t="shared" si="75"/>
        <v>0</v>
      </c>
      <c r="S537" t="str">
        <f>IF(OR(
AND(NOT(ISBLANK(G537)),
IFERROR(VLOOKUP(G537, Crops!$A$3:$B$616, 2, FALSE),
IFERROR(VLOOKUP(G537, Trees!$A$3:$B$615, 2, FALSE),
IFERROR(VLOOKUP(G537, Animals!$A$3:$B$616, 2, FALSE),
IFERROR(VLOOKUP(G537, Gear!$A$3:$B$614, 2, FALSE),
IFERROR(VLOOKUP(G537, Workshop!$A$3:$B$604, 2, FALSE), 0))))) &lt; H537),
AND(NOT(ISBLANK(J537)),
IFERROR(VLOOKUP(J537, Crops!$A$3:$B$616, 2, FALSE),
IFERROR(VLOOKUP(J537, Trees!$A$3:$B$615, 2, FALSE),
IFERROR(VLOOKUP(J537, Animals!$A$3:$B$616, 2, FALSE),
IFERROR(VLOOKUP(J537, Gear!$A$3:$B$614, 2, FALSE),
IFERROR(VLOOKUP(J537, Workshop!$A$3:$B$604, 2, FALSE), 0))))) &lt; K537),
AND(NOT(ISBLANK(M537)),
IFERROR(VLOOKUP(M537, Crops!$A$3:$B$616, 2, FALSE),
IFERROR(VLOOKUP(M537, Trees!$A$3:$B$615, 2, FALSE),
IFERROR(VLOOKUP(M537, Animals!$A$3:$B$616, 2, FALSE),
IFERROR(VLOOKUP(M537, Gear!$A$3:$B$614, 2, FALSE),
IFERROR(VLOOKUP(M537, Workshop!$A$3:$B$604, 2, FALSE), 0))))) &lt; N537)), "X", "")</f>
        <v/>
      </c>
    </row>
    <row r="538" spans="2:19" x14ac:dyDescent="0.25">
      <c r="B538">
        <v>0</v>
      </c>
      <c r="C538">
        <f t="shared" si="69"/>
        <v>12</v>
      </c>
      <c r="D538">
        <f>SUMIF(Animals!G$3:G$616, A538, Animals!F$3:F$616)
+SUMIF(Gear!G$3:G$614, A538, Gear!F$3:F$614)
+SUMIF(Gear!H$3:H$614, A538, Gear!F$3:F$614)
+SUMIF(Gear!I$3:I$614, A538, Gear!F$3:F$614)
+SUMIF(Workshop!G$3:G$603, A538, Workshop!I$3:I$603)
+SUMIF(Workshop!J$3:J$603, A538, Workshop!L$3:L$603)
+SUMIF(Workshop!M$3:M$603, A538, Workshop!O$3:O$603)
+SUMIF(Workshop!P$3:P$603, A538, Workshop!R$3:R$603)
+SUMIF(Fish!G$3:G$616, A538, Fish!I$3:I$616)
+SUMIF(Fish!J$3:J$616, A538, Fish!L$3:L$616)</f>
        <v>0</v>
      </c>
      <c r="E538">
        <f t="shared" si="70"/>
        <v>12</v>
      </c>
      <c r="F538">
        <f t="shared" si="71"/>
        <v>12</v>
      </c>
      <c r="I538">
        <f t="shared" si="72"/>
        <v>0</v>
      </c>
      <c r="L538">
        <f t="shared" si="73"/>
        <v>0</v>
      </c>
      <c r="O538">
        <f t="shared" si="74"/>
        <v>0</v>
      </c>
      <c r="R538">
        <f t="shared" si="75"/>
        <v>0</v>
      </c>
      <c r="S538" t="str">
        <f>IF(OR(
AND(NOT(ISBLANK(G538)),
IFERROR(VLOOKUP(G538, Crops!$A$3:$B$616, 2, FALSE),
IFERROR(VLOOKUP(G538, Trees!$A$3:$B$615, 2, FALSE),
IFERROR(VLOOKUP(G538, Animals!$A$3:$B$616, 2, FALSE),
IFERROR(VLOOKUP(G538, Gear!$A$3:$B$614, 2, FALSE),
IFERROR(VLOOKUP(G538, Workshop!$A$3:$B$604, 2, FALSE), 0))))) &lt; H538),
AND(NOT(ISBLANK(J538)),
IFERROR(VLOOKUP(J538, Crops!$A$3:$B$616, 2, FALSE),
IFERROR(VLOOKUP(J538, Trees!$A$3:$B$615, 2, FALSE),
IFERROR(VLOOKUP(J538, Animals!$A$3:$B$616, 2, FALSE),
IFERROR(VLOOKUP(J538, Gear!$A$3:$B$614, 2, FALSE),
IFERROR(VLOOKUP(J538, Workshop!$A$3:$B$604, 2, FALSE), 0))))) &lt; K538),
AND(NOT(ISBLANK(M538)),
IFERROR(VLOOKUP(M538, Crops!$A$3:$B$616, 2, FALSE),
IFERROR(VLOOKUP(M538, Trees!$A$3:$B$615, 2, FALSE),
IFERROR(VLOOKUP(M538, Animals!$A$3:$B$616, 2, FALSE),
IFERROR(VLOOKUP(M538, Gear!$A$3:$B$614, 2, FALSE),
IFERROR(VLOOKUP(M538, Workshop!$A$3:$B$604, 2, FALSE), 0))))) &lt; N538)), "X", "")</f>
        <v/>
      </c>
    </row>
    <row r="539" spans="2:19" x14ac:dyDescent="0.25">
      <c r="B539">
        <v>0</v>
      </c>
      <c r="C539">
        <f t="shared" si="69"/>
        <v>12</v>
      </c>
      <c r="D539">
        <f>SUMIF(Animals!G$3:G$616, A539, Animals!F$3:F$616)
+SUMIF(Gear!G$3:G$614, A539, Gear!F$3:F$614)
+SUMIF(Gear!H$3:H$614, A539, Gear!F$3:F$614)
+SUMIF(Gear!I$3:I$614, A539, Gear!F$3:F$614)
+SUMIF(Workshop!G$3:G$603, A539, Workshop!I$3:I$603)
+SUMIF(Workshop!J$3:J$603, A539, Workshop!L$3:L$603)
+SUMIF(Workshop!M$3:M$603, A539, Workshop!O$3:O$603)
+SUMIF(Workshop!P$3:P$603, A539, Workshop!R$3:R$603)
+SUMIF(Fish!G$3:G$616, A539, Fish!I$3:I$616)
+SUMIF(Fish!J$3:J$616, A539, Fish!L$3:L$616)</f>
        <v>0</v>
      </c>
      <c r="E539">
        <f t="shared" si="70"/>
        <v>12</v>
      </c>
      <c r="F539">
        <f t="shared" si="71"/>
        <v>12</v>
      </c>
      <c r="I539">
        <f t="shared" si="72"/>
        <v>0</v>
      </c>
      <c r="L539">
        <f t="shared" si="73"/>
        <v>0</v>
      </c>
      <c r="O539">
        <f t="shared" si="74"/>
        <v>0</v>
      </c>
      <c r="R539">
        <f t="shared" si="75"/>
        <v>0</v>
      </c>
      <c r="S539" t="str">
        <f>IF(OR(
AND(NOT(ISBLANK(G539)),
IFERROR(VLOOKUP(G539, Crops!$A$3:$B$616, 2, FALSE),
IFERROR(VLOOKUP(G539, Trees!$A$3:$B$615, 2, FALSE),
IFERROR(VLOOKUP(G539, Animals!$A$3:$B$616, 2, FALSE),
IFERROR(VLOOKUP(G539, Gear!$A$3:$B$614, 2, FALSE),
IFERROR(VLOOKUP(G539, Workshop!$A$3:$B$604, 2, FALSE), 0))))) &lt; H539),
AND(NOT(ISBLANK(J539)),
IFERROR(VLOOKUP(J539, Crops!$A$3:$B$616, 2, FALSE),
IFERROR(VLOOKUP(J539, Trees!$A$3:$B$615, 2, FALSE),
IFERROR(VLOOKUP(J539, Animals!$A$3:$B$616, 2, FALSE),
IFERROR(VLOOKUP(J539, Gear!$A$3:$B$614, 2, FALSE),
IFERROR(VLOOKUP(J539, Workshop!$A$3:$B$604, 2, FALSE), 0))))) &lt; K539),
AND(NOT(ISBLANK(M539)),
IFERROR(VLOOKUP(M539, Crops!$A$3:$B$616, 2, FALSE),
IFERROR(VLOOKUP(M539, Trees!$A$3:$B$615, 2, FALSE),
IFERROR(VLOOKUP(M539, Animals!$A$3:$B$616, 2, FALSE),
IFERROR(VLOOKUP(M539, Gear!$A$3:$B$614, 2, FALSE),
IFERROR(VLOOKUP(M539, Workshop!$A$3:$B$604, 2, FALSE), 0))))) &lt; N539)), "X", "")</f>
        <v/>
      </c>
    </row>
    <row r="540" spans="2:19" x14ac:dyDescent="0.25">
      <c r="B540">
        <v>0</v>
      </c>
      <c r="C540">
        <f t="shared" si="69"/>
        <v>12</v>
      </c>
      <c r="D540">
        <f>SUMIF(Animals!G$3:G$616, A540, Animals!F$3:F$616)
+SUMIF(Gear!G$3:G$614, A540, Gear!F$3:F$614)
+SUMIF(Gear!H$3:H$614, A540, Gear!F$3:F$614)
+SUMIF(Gear!I$3:I$614, A540, Gear!F$3:F$614)
+SUMIF(Workshop!G$3:G$603, A540, Workshop!I$3:I$603)
+SUMIF(Workshop!J$3:J$603, A540, Workshop!L$3:L$603)
+SUMIF(Workshop!M$3:M$603, A540, Workshop!O$3:O$603)
+SUMIF(Workshop!P$3:P$603, A540, Workshop!R$3:R$603)
+SUMIF(Fish!G$3:G$616, A540, Fish!I$3:I$616)
+SUMIF(Fish!J$3:J$616, A540, Fish!L$3:L$616)</f>
        <v>0</v>
      </c>
      <c r="E540">
        <f t="shared" si="70"/>
        <v>12</v>
      </c>
      <c r="F540">
        <f t="shared" si="71"/>
        <v>12</v>
      </c>
      <c r="I540">
        <f t="shared" si="72"/>
        <v>0</v>
      </c>
      <c r="L540">
        <f t="shared" si="73"/>
        <v>0</v>
      </c>
      <c r="O540">
        <f t="shared" si="74"/>
        <v>0</v>
      </c>
      <c r="R540">
        <f t="shared" si="75"/>
        <v>0</v>
      </c>
      <c r="S540" t="str">
        <f>IF(OR(
AND(NOT(ISBLANK(G540)),
IFERROR(VLOOKUP(G540, Crops!$A$3:$B$616, 2, FALSE),
IFERROR(VLOOKUP(G540, Trees!$A$3:$B$615, 2, FALSE),
IFERROR(VLOOKUP(G540, Animals!$A$3:$B$616, 2, FALSE),
IFERROR(VLOOKUP(G540, Gear!$A$3:$B$614, 2, FALSE),
IFERROR(VLOOKUP(G540, Workshop!$A$3:$B$604, 2, FALSE), 0))))) &lt; H540),
AND(NOT(ISBLANK(J540)),
IFERROR(VLOOKUP(J540, Crops!$A$3:$B$616, 2, FALSE),
IFERROR(VLOOKUP(J540, Trees!$A$3:$B$615, 2, FALSE),
IFERROR(VLOOKUP(J540, Animals!$A$3:$B$616, 2, FALSE),
IFERROR(VLOOKUP(J540, Gear!$A$3:$B$614, 2, FALSE),
IFERROR(VLOOKUP(J540, Workshop!$A$3:$B$604, 2, FALSE), 0))))) &lt; K540),
AND(NOT(ISBLANK(M540)),
IFERROR(VLOOKUP(M540, Crops!$A$3:$B$616, 2, FALSE),
IFERROR(VLOOKUP(M540, Trees!$A$3:$B$615, 2, FALSE),
IFERROR(VLOOKUP(M540, Animals!$A$3:$B$616, 2, FALSE),
IFERROR(VLOOKUP(M540, Gear!$A$3:$B$614, 2, FALSE),
IFERROR(VLOOKUP(M540, Workshop!$A$3:$B$604, 2, FALSE), 0))))) &lt; N540)), "X", "")</f>
        <v/>
      </c>
    </row>
    <row r="541" spans="2:19" x14ac:dyDescent="0.25">
      <c r="B541">
        <v>0</v>
      </c>
      <c r="C541">
        <f t="shared" si="69"/>
        <v>12</v>
      </c>
      <c r="D541">
        <f>SUMIF(Animals!G$3:G$616, A541, Animals!F$3:F$616)
+SUMIF(Gear!G$3:G$614, A541, Gear!F$3:F$614)
+SUMIF(Gear!H$3:H$614, A541, Gear!F$3:F$614)
+SUMIF(Gear!I$3:I$614, A541, Gear!F$3:F$614)
+SUMIF(Workshop!G$3:G$603, A541, Workshop!I$3:I$603)
+SUMIF(Workshop!J$3:J$603, A541, Workshop!L$3:L$603)
+SUMIF(Workshop!M$3:M$603, A541, Workshop!O$3:O$603)
+SUMIF(Workshop!P$3:P$603, A541, Workshop!R$3:R$603)
+SUMIF(Fish!G$3:G$616, A541, Fish!I$3:I$616)
+SUMIF(Fish!J$3:J$616, A541, Fish!L$3:L$616)</f>
        <v>0</v>
      </c>
      <c r="E541">
        <f t="shared" si="70"/>
        <v>12</v>
      </c>
      <c r="F541">
        <f t="shared" si="71"/>
        <v>12</v>
      </c>
      <c r="I541">
        <f t="shared" si="72"/>
        <v>0</v>
      </c>
      <c r="L541">
        <f t="shared" si="73"/>
        <v>0</v>
      </c>
      <c r="O541">
        <f t="shared" si="74"/>
        <v>0</v>
      </c>
      <c r="R541">
        <f t="shared" si="75"/>
        <v>0</v>
      </c>
      <c r="S541" t="str">
        <f>IF(OR(
AND(NOT(ISBLANK(G541)),
IFERROR(VLOOKUP(G541, Crops!$A$3:$B$616, 2, FALSE),
IFERROR(VLOOKUP(G541, Trees!$A$3:$B$615, 2, FALSE),
IFERROR(VLOOKUP(G541, Animals!$A$3:$B$616, 2, FALSE),
IFERROR(VLOOKUP(G541, Gear!$A$3:$B$614, 2, FALSE),
IFERROR(VLOOKUP(G541, Workshop!$A$3:$B$604, 2, FALSE), 0))))) &lt; H541),
AND(NOT(ISBLANK(J541)),
IFERROR(VLOOKUP(J541, Crops!$A$3:$B$616, 2, FALSE),
IFERROR(VLOOKUP(J541, Trees!$A$3:$B$615, 2, FALSE),
IFERROR(VLOOKUP(J541, Animals!$A$3:$B$616, 2, FALSE),
IFERROR(VLOOKUP(J541, Gear!$A$3:$B$614, 2, FALSE),
IFERROR(VLOOKUP(J541, Workshop!$A$3:$B$604, 2, FALSE), 0))))) &lt; K541),
AND(NOT(ISBLANK(M541)),
IFERROR(VLOOKUP(M541, Crops!$A$3:$B$616, 2, FALSE),
IFERROR(VLOOKUP(M541, Trees!$A$3:$B$615, 2, FALSE),
IFERROR(VLOOKUP(M541, Animals!$A$3:$B$616, 2, FALSE),
IFERROR(VLOOKUP(M541, Gear!$A$3:$B$614, 2, FALSE),
IFERROR(VLOOKUP(M541, Workshop!$A$3:$B$604, 2, FALSE), 0))))) &lt; N541)), "X", "")</f>
        <v/>
      </c>
    </row>
    <row r="542" spans="2:19" x14ac:dyDescent="0.25">
      <c r="B542">
        <v>0</v>
      </c>
      <c r="C542">
        <f t="shared" si="69"/>
        <v>12</v>
      </c>
      <c r="D542">
        <f>SUMIF(Animals!G$3:G$616, A542, Animals!F$3:F$616)
+SUMIF(Gear!G$3:G$614, A542, Gear!F$3:F$614)
+SUMIF(Gear!H$3:H$614, A542, Gear!F$3:F$614)
+SUMIF(Gear!I$3:I$614, A542, Gear!F$3:F$614)
+SUMIF(Workshop!G$3:G$603, A542, Workshop!I$3:I$603)
+SUMIF(Workshop!J$3:J$603, A542, Workshop!L$3:L$603)
+SUMIF(Workshop!M$3:M$603, A542, Workshop!O$3:O$603)
+SUMIF(Workshop!P$3:P$603, A542, Workshop!R$3:R$603)
+SUMIF(Fish!G$3:G$616, A542, Fish!I$3:I$616)
+SUMIF(Fish!J$3:J$616, A542, Fish!L$3:L$616)</f>
        <v>0</v>
      </c>
      <c r="E542">
        <f t="shared" si="70"/>
        <v>12</v>
      </c>
      <c r="F542">
        <f t="shared" si="71"/>
        <v>12</v>
      </c>
      <c r="I542">
        <f t="shared" si="72"/>
        <v>0</v>
      </c>
      <c r="L542">
        <f t="shared" si="73"/>
        <v>0</v>
      </c>
      <c r="O542">
        <f t="shared" si="74"/>
        <v>0</v>
      </c>
      <c r="R542">
        <f t="shared" si="75"/>
        <v>0</v>
      </c>
      <c r="S542" t="str">
        <f>IF(OR(
AND(NOT(ISBLANK(G542)),
IFERROR(VLOOKUP(G542, Crops!$A$3:$B$616, 2, FALSE),
IFERROR(VLOOKUP(G542, Trees!$A$3:$B$615, 2, FALSE),
IFERROR(VLOOKUP(G542, Animals!$A$3:$B$616, 2, FALSE),
IFERROR(VLOOKUP(G542, Gear!$A$3:$B$614, 2, FALSE),
IFERROR(VLOOKUP(G542, Workshop!$A$3:$B$604, 2, FALSE), 0))))) &lt; H542),
AND(NOT(ISBLANK(J542)),
IFERROR(VLOOKUP(J542, Crops!$A$3:$B$616, 2, FALSE),
IFERROR(VLOOKUP(J542, Trees!$A$3:$B$615, 2, FALSE),
IFERROR(VLOOKUP(J542, Animals!$A$3:$B$616, 2, FALSE),
IFERROR(VLOOKUP(J542, Gear!$A$3:$B$614, 2, FALSE),
IFERROR(VLOOKUP(J542, Workshop!$A$3:$B$604, 2, FALSE), 0))))) &lt; K542),
AND(NOT(ISBLANK(M542)),
IFERROR(VLOOKUP(M542, Crops!$A$3:$B$616, 2, FALSE),
IFERROR(VLOOKUP(M542, Trees!$A$3:$B$615, 2, FALSE),
IFERROR(VLOOKUP(M542, Animals!$A$3:$B$616, 2, FALSE),
IFERROR(VLOOKUP(M542, Gear!$A$3:$B$614, 2, FALSE),
IFERROR(VLOOKUP(M542, Workshop!$A$3:$B$604, 2, FALSE), 0))))) &lt; N542)), "X", "")</f>
        <v/>
      </c>
    </row>
    <row r="543" spans="2:19" x14ac:dyDescent="0.25">
      <c r="B543">
        <v>0</v>
      </c>
      <c r="C543">
        <f t="shared" si="69"/>
        <v>12</v>
      </c>
      <c r="D543">
        <f>SUMIF(Animals!G$3:G$616, A543, Animals!F$3:F$616)
+SUMIF(Gear!G$3:G$614, A543, Gear!F$3:F$614)
+SUMIF(Gear!H$3:H$614, A543, Gear!F$3:F$614)
+SUMIF(Gear!I$3:I$614, A543, Gear!F$3:F$614)
+SUMIF(Workshop!G$3:G$603, A543, Workshop!I$3:I$603)
+SUMIF(Workshop!J$3:J$603, A543, Workshop!L$3:L$603)
+SUMIF(Workshop!M$3:M$603, A543, Workshop!O$3:O$603)
+SUMIF(Workshop!P$3:P$603, A543, Workshop!R$3:R$603)
+SUMIF(Fish!G$3:G$616, A543, Fish!I$3:I$616)
+SUMIF(Fish!J$3:J$616, A543, Fish!L$3:L$616)</f>
        <v>0</v>
      </c>
      <c r="E543">
        <f t="shared" si="70"/>
        <v>12</v>
      </c>
      <c r="F543">
        <f t="shared" si="71"/>
        <v>12</v>
      </c>
      <c r="I543">
        <f t="shared" si="72"/>
        <v>0</v>
      </c>
      <c r="L543">
        <f t="shared" si="73"/>
        <v>0</v>
      </c>
      <c r="O543">
        <f t="shared" si="74"/>
        <v>0</v>
      </c>
      <c r="R543">
        <f t="shared" si="75"/>
        <v>0</v>
      </c>
      <c r="S543" t="str">
        <f>IF(OR(
AND(NOT(ISBLANK(G543)),
IFERROR(VLOOKUP(G543, Crops!$A$3:$B$616, 2, FALSE),
IFERROR(VLOOKUP(G543, Trees!$A$3:$B$615, 2, FALSE),
IFERROR(VLOOKUP(G543, Animals!$A$3:$B$616, 2, FALSE),
IFERROR(VLOOKUP(G543, Gear!$A$3:$B$614, 2, FALSE),
IFERROR(VLOOKUP(G543, Workshop!$A$3:$B$604, 2, FALSE), 0))))) &lt; H543),
AND(NOT(ISBLANK(J543)),
IFERROR(VLOOKUP(J543, Crops!$A$3:$B$616, 2, FALSE),
IFERROR(VLOOKUP(J543, Trees!$A$3:$B$615, 2, FALSE),
IFERROR(VLOOKUP(J543, Animals!$A$3:$B$616, 2, FALSE),
IFERROR(VLOOKUP(J543, Gear!$A$3:$B$614, 2, FALSE),
IFERROR(VLOOKUP(J543, Workshop!$A$3:$B$604, 2, FALSE), 0))))) &lt; K543),
AND(NOT(ISBLANK(M543)),
IFERROR(VLOOKUP(M543, Crops!$A$3:$B$616, 2, FALSE),
IFERROR(VLOOKUP(M543, Trees!$A$3:$B$615, 2, FALSE),
IFERROR(VLOOKUP(M543, Animals!$A$3:$B$616, 2, FALSE),
IFERROR(VLOOKUP(M543, Gear!$A$3:$B$614, 2, FALSE),
IFERROR(VLOOKUP(M543, Workshop!$A$3:$B$604, 2, FALSE), 0))))) &lt; N543)), "X", "")</f>
        <v/>
      </c>
    </row>
    <row r="544" spans="2:19" x14ac:dyDescent="0.25">
      <c r="B544">
        <v>0</v>
      </c>
      <c r="C544">
        <f t="shared" si="69"/>
        <v>12</v>
      </c>
      <c r="D544">
        <f>SUMIF(Animals!G$3:G$616, A544, Animals!F$3:F$616)
+SUMIF(Gear!G$3:G$614, A544, Gear!F$3:F$614)
+SUMIF(Gear!H$3:H$614, A544, Gear!F$3:F$614)
+SUMIF(Gear!I$3:I$614, A544, Gear!F$3:F$614)
+SUMIF(Workshop!G$3:G$603, A544, Workshop!I$3:I$603)
+SUMIF(Workshop!J$3:J$603, A544, Workshop!L$3:L$603)
+SUMIF(Workshop!M$3:M$603, A544, Workshop!O$3:O$603)
+SUMIF(Workshop!P$3:P$603, A544, Workshop!R$3:R$603)
+SUMIF(Fish!G$3:G$616, A544, Fish!I$3:I$616)
+SUMIF(Fish!J$3:J$616, A544, Fish!L$3:L$616)</f>
        <v>0</v>
      </c>
      <c r="E544">
        <f t="shared" si="70"/>
        <v>12</v>
      </c>
      <c r="F544">
        <f t="shared" si="71"/>
        <v>12</v>
      </c>
      <c r="I544">
        <f t="shared" si="72"/>
        <v>0</v>
      </c>
      <c r="L544">
        <f t="shared" si="73"/>
        <v>0</v>
      </c>
      <c r="O544">
        <f t="shared" si="74"/>
        <v>0</v>
      </c>
      <c r="R544">
        <f t="shared" si="75"/>
        <v>0</v>
      </c>
      <c r="S544" t="str">
        <f>IF(OR(
AND(NOT(ISBLANK(G544)),
IFERROR(VLOOKUP(G544, Crops!$A$3:$B$616, 2, FALSE),
IFERROR(VLOOKUP(G544, Trees!$A$3:$B$615, 2, FALSE),
IFERROR(VLOOKUP(G544, Animals!$A$3:$B$616, 2, FALSE),
IFERROR(VLOOKUP(G544, Gear!$A$3:$B$614, 2, FALSE),
IFERROR(VLOOKUP(G544, Workshop!$A$3:$B$604, 2, FALSE), 0))))) &lt; H544),
AND(NOT(ISBLANK(J544)),
IFERROR(VLOOKUP(J544, Crops!$A$3:$B$616, 2, FALSE),
IFERROR(VLOOKUP(J544, Trees!$A$3:$B$615, 2, FALSE),
IFERROR(VLOOKUP(J544, Animals!$A$3:$B$616, 2, FALSE),
IFERROR(VLOOKUP(J544, Gear!$A$3:$B$614, 2, FALSE),
IFERROR(VLOOKUP(J544, Workshop!$A$3:$B$604, 2, FALSE), 0))))) &lt; K544),
AND(NOT(ISBLANK(M544)),
IFERROR(VLOOKUP(M544, Crops!$A$3:$B$616, 2, FALSE),
IFERROR(VLOOKUP(M544, Trees!$A$3:$B$615, 2, FALSE),
IFERROR(VLOOKUP(M544, Animals!$A$3:$B$616, 2, FALSE),
IFERROR(VLOOKUP(M544, Gear!$A$3:$B$614, 2, FALSE),
IFERROR(VLOOKUP(M544, Workshop!$A$3:$B$604, 2, FALSE), 0))))) &lt; N544)), "X", "")</f>
        <v/>
      </c>
    </row>
    <row r="545" spans="2:19" x14ac:dyDescent="0.25">
      <c r="B545">
        <v>0</v>
      </c>
      <c r="C545">
        <f t="shared" si="69"/>
        <v>12</v>
      </c>
      <c r="D545">
        <f>SUMIF(Animals!G$3:G$616, A545, Animals!F$3:F$616)
+SUMIF(Gear!G$3:G$614, A545, Gear!F$3:F$614)
+SUMIF(Gear!H$3:H$614, A545, Gear!F$3:F$614)
+SUMIF(Gear!I$3:I$614, A545, Gear!F$3:F$614)
+SUMIF(Workshop!G$3:G$603, A545, Workshop!I$3:I$603)
+SUMIF(Workshop!J$3:J$603, A545, Workshop!L$3:L$603)
+SUMIF(Workshop!M$3:M$603, A545, Workshop!O$3:O$603)
+SUMIF(Workshop!P$3:P$603, A545, Workshop!R$3:R$603)
+SUMIF(Fish!G$3:G$616, A545, Fish!I$3:I$616)
+SUMIF(Fish!J$3:J$616, A545, Fish!L$3:L$616)</f>
        <v>0</v>
      </c>
      <c r="E545">
        <f t="shared" si="70"/>
        <v>12</v>
      </c>
      <c r="F545">
        <f t="shared" si="71"/>
        <v>12</v>
      </c>
      <c r="I545">
        <f t="shared" si="72"/>
        <v>0</v>
      </c>
      <c r="L545">
        <f t="shared" si="73"/>
        <v>0</v>
      </c>
      <c r="O545">
        <f t="shared" si="74"/>
        <v>0</v>
      </c>
      <c r="R545">
        <f t="shared" si="75"/>
        <v>0</v>
      </c>
      <c r="S545" t="str">
        <f>IF(OR(
AND(NOT(ISBLANK(G545)),
IFERROR(VLOOKUP(G545, Crops!$A$3:$B$616, 2, FALSE),
IFERROR(VLOOKUP(G545, Trees!$A$3:$B$615, 2, FALSE),
IFERROR(VLOOKUP(G545, Animals!$A$3:$B$616, 2, FALSE),
IFERROR(VLOOKUP(G545, Gear!$A$3:$B$614, 2, FALSE),
IFERROR(VLOOKUP(G545, Workshop!$A$3:$B$604, 2, FALSE), 0))))) &lt; H545),
AND(NOT(ISBLANK(J545)),
IFERROR(VLOOKUP(J545, Crops!$A$3:$B$616, 2, FALSE),
IFERROR(VLOOKUP(J545, Trees!$A$3:$B$615, 2, FALSE),
IFERROR(VLOOKUP(J545, Animals!$A$3:$B$616, 2, FALSE),
IFERROR(VLOOKUP(J545, Gear!$A$3:$B$614, 2, FALSE),
IFERROR(VLOOKUP(J545, Workshop!$A$3:$B$604, 2, FALSE), 0))))) &lt; K545),
AND(NOT(ISBLANK(M545)),
IFERROR(VLOOKUP(M545, Crops!$A$3:$B$616, 2, FALSE),
IFERROR(VLOOKUP(M545, Trees!$A$3:$B$615, 2, FALSE),
IFERROR(VLOOKUP(M545, Animals!$A$3:$B$616, 2, FALSE),
IFERROR(VLOOKUP(M545, Gear!$A$3:$B$614, 2, FALSE),
IFERROR(VLOOKUP(M545, Workshop!$A$3:$B$604, 2, FALSE), 0))))) &lt; N545)), "X", "")</f>
        <v/>
      </c>
    </row>
    <row r="546" spans="2:19" x14ac:dyDescent="0.25">
      <c r="B546">
        <v>0</v>
      </c>
      <c r="C546">
        <f t="shared" si="69"/>
        <v>12</v>
      </c>
      <c r="D546">
        <f>SUMIF(Animals!G$3:G$616, A546, Animals!F$3:F$616)
+SUMIF(Gear!G$3:G$614, A546, Gear!F$3:F$614)
+SUMIF(Gear!H$3:H$614, A546, Gear!F$3:F$614)
+SUMIF(Gear!I$3:I$614, A546, Gear!F$3:F$614)
+SUMIF(Workshop!G$3:G$603, A546, Workshop!I$3:I$603)
+SUMIF(Workshop!J$3:J$603, A546, Workshop!L$3:L$603)
+SUMIF(Workshop!M$3:M$603, A546, Workshop!O$3:O$603)
+SUMIF(Workshop!P$3:P$603, A546, Workshop!R$3:R$603)
+SUMIF(Fish!G$3:G$616, A546, Fish!I$3:I$616)
+SUMIF(Fish!J$3:J$616, A546, Fish!L$3:L$616)</f>
        <v>0</v>
      </c>
      <c r="E546">
        <f t="shared" si="70"/>
        <v>12</v>
      </c>
      <c r="F546">
        <f t="shared" si="71"/>
        <v>12</v>
      </c>
      <c r="I546">
        <f t="shared" si="72"/>
        <v>0</v>
      </c>
      <c r="L546">
        <f t="shared" si="73"/>
        <v>0</v>
      </c>
      <c r="O546">
        <f t="shared" si="74"/>
        <v>0</v>
      </c>
      <c r="R546">
        <f t="shared" si="75"/>
        <v>0</v>
      </c>
      <c r="S546" t="str">
        <f>IF(OR(
AND(NOT(ISBLANK(G546)),
IFERROR(VLOOKUP(G546, Crops!$A$3:$B$616, 2, FALSE),
IFERROR(VLOOKUP(G546, Trees!$A$3:$B$615, 2, FALSE),
IFERROR(VLOOKUP(G546, Animals!$A$3:$B$616, 2, FALSE),
IFERROR(VLOOKUP(G546, Gear!$A$3:$B$614, 2, FALSE),
IFERROR(VLOOKUP(G546, Workshop!$A$3:$B$604, 2, FALSE), 0))))) &lt; H546),
AND(NOT(ISBLANK(J546)),
IFERROR(VLOOKUP(J546, Crops!$A$3:$B$616, 2, FALSE),
IFERROR(VLOOKUP(J546, Trees!$A$3:$B$615, 2, FALSE),
IFERROR(VLOOKUP(J546, Animals!$A$3:$B$616, 2, FALSE),
IFERROR(VLOOKUP(J546, Gear!$A$3:$B$614, 2, FALSE),
IFERROR(VLOOKUP(J546, Workshop!$A$3:$B$604, 2, FALSE), 0))))) &lt; K546),
AND(NOT(ISBLANK(M546)),
IFERROR(VLOOKUP(M546, Crops!$A$3:$B$616, 2, FALSE),
IFERROR(VLOOKUP(M546, Trees!$A$3:$B$615, 2, FALSE),
IFERROR(VLOOKUP(M546, Animals!$A$3:$B$616, 2, FALSE),
IFERROR(VLOOKUP(M546, Gear!$A$3:$B$614, 2, FALSE),
IFERROR(VLOOKUP(M546, Workshop!$A$3:$B$604, 2, FALSE), 0))))) &lt; N546)), "X", "")</f>
        <v/>
      </c>
    </row>
    <row r="547" spans="2:19" x14ac:dyDescent="0.25">
      <c r="B547">
        <v>0</v>
      </c>
      <c r="C547">
        <f t="shared" si="69"/>
        <v>12</v>
      </c>
      <c r="D547">
        <f>SUMIF(Animals!G$3:G$616, A547, Animals!F$3:F$616)
+SUMIF(Gear!G$3:G$614, A547, Gear!F$3:F$614)
+SUMIF(Gear!H$3:H$614, A547, Gear!F$3:F$614)
+SUMIF(Gear!I$3:I$614, A547, Gear!F$3:F$614)
+SUMIF(Workshop!G$3:G$603, A547, Workshop!I$3:I$603)
+SUMIF(Workshop!J$3:J$603, A547, Workshop!L$3:L$603)
+SUMIF(Workshop!M$3:M$603, A547, Workshop!O$3:O$603)
+SUMIF(Workshop!P$3:P$603, A547, Workshop!R$3:R$603)
+SUMIF(Fish!G$3:G$616, A547, Fish!I$3:I$616)
+SUMIF(Fish!J$3:J$616, A547, Fish!L$3:L$616)</f>
        <v>0</v>
      </c>
      <c r="E547">
        <f t="shared" si="70"/>
        <v>12</v>
      </c>
      <c r="F547">
        <f t="shared" si="71"/>
        <v>12</v>
      </c>
      <c r="I547">
        <f t="shared" si="72"/>
        <v>0</v>
      </c>
      <c r="L547">
        <f t="shared" si="73"/>
        <v>0</v>
      </c>
      <c r="O547">
        <f t="shared" si="74"/>
        <v>0</v>
      </c>
      <c r="R547">
        <f t="shared" si="75"/>
        <v>0</v>
      </c>
      <c r="S547" t="str">
        <f>IF(OR(
AND(NOT(ISBLANK(G547)),
IFERROR(VLOOKUP(G547, Crops!$A$3:$B$616, 2, FALSE),
IFERROR(VLOOKUP(G547, Trees!$A$3:$B$615, 2, FALSE),
IFERROR(VLOOKUP(G547, Animals!$A$3:$B$616, 2, FALSE),
IFERROR(VLOOKUP(G547, Gear!$A$3:$B$614, 2, FALSE),
IFERROR(VLOOKUP(G547, Workshop!$A$3:$B$604, 2, FALSE), 0))))) &lt; H547),
AND(NOT(ISBLANK(J547)),
IFERROR(VLOOKUP(J547, Crops!$A$3:$B$616, 2, FALSE),
IFERROR(VLOOKUP(J547, Trees!$A$3:$B$615, 2, FALSE),
IFERROR(VLOOKUP(J547, Animals!$A$3:$B$616, 2, FALSE),
IFERROR(VLOOKUP(J547, Gear!$A$3:$B$614, 2, FALSE),
IFERROR(VLOOKUP(J547, Workshop!$A$3:$B$604, 2, FALSE), 0))))) &lt; K547),
AND(NOT(ISBLANK(M547)),
IFERROR(VLOOKUP(M547, Crops!$A$3:$B$616, 2, FALSE),
IFERROR(VLOOKUP(M547, Trees!$A$3:$B$615, 2, FALSE),
IFERROR(VLOOKUP(M547, Animals!$A$3:$B$616, 2, FALSE),
IFERROR(VLOOKUP(M547, Gear!$A$3:$B$614, 2, FALSE),
IFERROR(VLOOKUP(M547, Workshop!$A$3:$B$604, 2, FALSE), 0))))) &lt; N547)), "X", "")</f>
        <v/>
      </c>
    </row>
    <row r="548" spans="2:19" x14ac:dyDescent="0.25">
      <c r="B548">
        <v>0</v>
      </c>
      <c r="C548">
        <f t="shared" si="69"/>
        <v>12</v>
      </c>
      <c r="D548">
        <f>SUMIF(Animals!G$3:G$616, A548, Animals!F$3:F$616)
+SUMIF(Gear!G$3:G$614, A548, Gear!F$3:F$614)
+SUMIF(Gear!H$3:H$614, A548, Gear!F$3:F$614)
+SUMIF(Gear!I$3:I$614, A548, Gear!F$3:F$614)
+SUMIF(Workshop!G$3:G$603, A548, Workshop!I$3:I$603)
+SUMIF(Workshop!J$3:J$603, A548, Workshop!L$3:L$603)
+SUMIF(Workshop!M$3:M$603, A548, Workshop!O$3:O$603)
+SUMIF(Workshop!P$3:P$603, A548, Workshop!R$3:R$603)
+SUMIF(Fish!G$3:G$616, A548, Fish!I$3:I$616)
+SUMIF(Fish!J$3:J$616, A548, Fish!L$3:L$616)</f>
        <v>0</v>
      </c>
      <c r="E548">
        <f t="shared" si="70"/>
        <v>12</v>
      </c>
      <c r="F548">
        <f t="shared" si="71"/>
        <v>12</v>
      </c>
      <c r="I548">
        <f t="shared" si="72"/>
        <v>0</v>
      </c>
      <c r="L548">
        <f t="shared" si="73"/>
        <v>0</v>
      </c>
      <c r="O548">
        <f t="shared" si="74"/>
        <v>0</v>
      </c>
      <c r="R548">
        <f t="shared" si="75"/>
        <v>0</v>
      </c>
      <c r="S548" t="str">
        <f>IF(OR(
AND(NOT(ISBLANK(G548)),
IFERROR(VLOOKUP(G548, Crops!$A$3:$B$616, 2, FALSE),
IFERROR(VLOOKUP(G548, Trees!$A$3:$B$615, 2, FALSE),
IFERROR(VLOOKUP(G548, Animals!$A$3:$B$616, 2, FALSE),
IFERROR(VLOOKUP(G548, Gear!$A$3:$B$614, 2, FALSE),
IFERROR(VLOOKUP(G548, Workshop!$A$3:$B$604, 2, FALSE), 0))))) &lt; H548),
AND(NOT(ISBLANK(J548)),
IFERROR(VLOOKUP(J548, Crops!$A$3:$B$616, 2, FALSE),
IFERROR(VLOOKUP(J548, Trees!$A$3:$B$615, 2, FALSE),
IFERROR(VLOOKUP(J548, Animals!$A$3:$B$616, 2, FALSE),
IFERROR(VLOOKUP(J548, Gear!$A$3:$B$614, 2, FALSE),
IFERROR(VLOOKUP(J548, Workshop!$A$3:$B$604, 2, FALSE), 0))))) &lt; K548),
AND(NOT(ISBLANK(M548)),
IFERROR(VLOOKUP(M548, Crops!$A$3:$B$616, 2, FALSE),
IFERROR(VLOOKUP(M548, Trees!$A$3:$B$615, 2, FALSE),
IFERROR(VLOOKUP(M548, Animals!$A$3:$B$616, 2, FALSE),
IFERROR(VLOOKUP(M548, Gear!$A$3:$B$614, 2, FALSE),
IFERROR(VLOOKUP(M548, Workshop!$A$3:$B$604, 2, FALSE), 0))))) &lt; N548)), "X", "")</f>
        <v/>
      </c>
    </row>
    <row r="549" spans="2:19" x14ac:dyDescent="0.25">
      <c r="B549">
        <v>0</v>
      </c>
      <c r="C549">
        <f t="shared" si="69"/>
        <v>12</v>
      </c>
      <c r="D549">
        <f>SUMIF(Animals!G$3:G$616, A549, Animals!F$3:F$616)
+SUMIF(Gear!G$3:G$614, A549, Gear!F$3:F$614)
+SUMIF(Gear!H$3:H$614, A549, Gear!F$3:F$614)
+SUMIF(Gear!I$3:I$614, A549, Gear!F$3:F$614)
+SUMIF(Workshop!G$3:G$603, A549, Workshop!I$3:I$603)
+SUMIF(Workshop!J$3:J$603, A549, Workshop!L$3:L$603)
+SUMIF(Workshop!M$3:M$603, A549, Workshop!O$3:O$603)
+SUMIF(Workshop!P$3:P$603, A549, Workshop!R$3:R$603)
+SUMIF(Fish!G$3:G$616, A549, Fish!I$3:I$616)
+SUMIF(Fish!J$3:J$616, A549, Fish!L$3:L$616)</f>
        <v>0</v>
      </c>
      <c r="E549">
        <f t="shared" si="70"/>
        <v>12</v>
      </c>
      <c r="F549">
        <f t="shared" si="71"/>
        <v>12</v>
      </c>
      <c r="I549">
        <f t="shared" si="72"/>
        <v>0</v>
      </c>
      <c r="L549">
        <f t="shared" si="73"/>
        <v>0</v>
      </c>
      <c r="O549">
        <f t="shared" si="74"/>
        <v>0</v>
      </c>
      <c r="R549">
        <f t="shared" si="75"/>
        <v>0</v>
      </c>
      <c r="S549" t="str">
        <f>IF(OR(
AND(NOT(ISBLANK(G549)),
IFERROR(VLOOKUP(G549, Crops!$A$3:$B$616, 2, FALSE),
IFERROR(VLOOKUP(G549, Trees!$A$3:$B$615, 2, FALSE),
IFERROR(VLOOKUP(G549, Animals!$A$3:$B$616, 2, FALSE),
IFERROR(VLOOKUP(G549, Gear!$A$3:$B$614, 2, FALSE),
IFERROR(VLOOKUP(G549, Workshop!$A$3:$B$604, 2, FALSE), 0))))) &lt; H549),
AND(NOT(ISBLANK(J549)),
IFERROR(VLOOKUP(J549, Crops!$A$3:$B$616, 2, FALSE),
IFERROR(VLOOKUP(J549, Trees!$A$3:$B$615, 2, FALSE),
IFERROR(VLOOKUP(J549, Animals!$A$3:$B$616, 2, FALSE),
IFERROR(VLOOKUP(J549, Gear!$A$3:$B$614, 2, FALSE),
IFERROR(VLOOKUP(J549, Workshop!$A$3:$B$604, 2, FALSE), 0))))) &lt; K549),
AND(NOT(ISBLANK(M549)),
IFERROR(VLOOKUP(M549, Crops!$A$3:$B$616, 2, FALSE),
IFERROR(VLOOKUP(M549, Trees!$A$3:$B$615, 2, FALSE),
IFERROR(VLOOKUP(M549, Animals!$A$3:$B$616, 2, FALSE),
IFERROR(VLOOKUP(M549, Gear!$A$3:$B$614, 2, FALSE),
IFERROR(VLOOKUP(M549, Workshop!$A$3:$B$604, 2, FALSE), 0))))) &lt; N549)), "X", "")</f>
        <v/>
      </c>
    </row>
    <row r="550" spans="2:19" x14ac:dyDescent="0.25">
      <c r="B550">
        <v>0</v>
      </c>
      <c r="C550">
        <f t="shared" si="69"/>
        <v>12</v>
      </c>
      <c r="D550">
        <f>SUMIF(Animals!G$3:G$616, A550, Animals!F$3:F$616)
+SUMIF(Gear!G$3:G$614, A550, Gear!F$3:F$614)
+SUMIF(Gear!H$3:H$614, A550, Gear!F$3:F$614)
+SUMIF(Gear!I$3:I$614, A550, Gear!F$3:F$614)
+SUMIF(Workshop!G$3:G$603, A550, Workshop!I$3:I$603)
+SUMIF(Workshop!J$3:J$603, A550, Workshop!L$3:L$603)
+SUMIF(Workshop!M$3:M$603, A550, Workshop!O$3:O$603)
+SUMIF(Workshop!P$3:P$603, A550, Workshop!R$3:R$603)
+SUMIF(Fish!G$3:G$616, A550, Fish!I$3:I$616)
+SUMIF(Fish!J$3:J$616, A550, Fish!L$3:L$616)</f>
        <v>0</v>
      </c>
      <c r="E550">
        <f t="shared" si="70"/>
        <v>12</v>
      </c>
      <c r="F550">
        <f t="shared" si="71"/>
        <v>12</v>
      </c>
      <c r="I550">
        <f t="shared" si="72"/>
        <v>0</v>
      </c>
      <c r="L550">
        <f t="shared" si="73"/>
        <v>0</v>
      </c>
      <c r="O550">
        <f t="shared" si="74"/>
        <v>0</v>
      </c>
      <c r="R550">
        <f t="shared" si="75"/>
        <v>0</v>
      </c>
      <c r="S550" t="str">
        <f>IF(OR(
AND(NOT(ISBLANK(G550)),
IFERROR(VLOOKUP(G550, Crops!$A$3:$B$616, 2, FALSE),
IFERROR(VLOOKUP(G550, Trees!$A$3:$B$615, 2, FALSE),
IFERROR(VLOOKUP(G550, Animals!$A$3:$B$616, 2, FALSE),
IFERROR(VLOOKUP(G550, Gear!$A$3:$B$614, 2, FALSE),
IFERROR(VLOOKUP(G550, Workshop!$A$3:$B$604, 2, FALSE), 0))))) &lt; H550),
AND(NOT(ISBLANK(J550)),
IFERROR(VLOOKUP(J550, Crops!$A$3:$B$616, 2, FALSE),
IFERROR(VLOOKUP(J550, Trees!$A$3:$B$615, 2, FALSE),
IFERROR(VLOOKUP(J550, Animals!$A$3:$B$616, 2, FALSE),
IFERROR(VLOOKUP(J550, Gear!$A$3:$B$614, 2, FALSE),
IFERROR(VLOOKUP(J550, Workshop!$A$3:$B$604, 2, FALSE), 0))))) &lt; K550),
AND(NOT(ISBLANK(M550)),
IFERROR(VLOOKUP(M550, Crops!$A$3:$B$616, 2, FALSE),
IFERROR(VLOOKUP(M550, Trees!$A$3:$B$615, 2, FALSE),
IFERROR(VLOOKUP(M550, Animals!$A$3:$B$616, 2, FALSE),
IFERROR(VLOOKUP(M550, Gear!$A$3:$B$614, 2, FALSE),
IFERROR(VLOOKUP(M550, Workshop!$A$3:$B$604, 2, FALSE), 0))))) &lt; N550)), "X", "")</f>
        <v/>
      </c>
    </row>
    <row r="551" spans="2:19" x14ac:dyDescent="0.25">
      <c r="B551">
        <v>0</v>
      </c>
      <c r="C551">
        <f t="shared" si="69"/>
        <v>12</v>
      </c>
      <c r="D551">
        <f>SUMIF(Animals!G$3:G$616, A551, Animals!F$3:F$616)
+SUMIF(Gear!G$3:G$614, A551, Gear!F$3:F$614)
+SUMIF(Gear!H$3:H$614, A551, Gear!F$3:F$614)
+SUMIF(Gear!I$3:I$614, A551, Gear!F$3:F$614)
+SUMIF(Workshop!G$3:G$603, A551, Workshop!I$3:I$603)
+SUMIF(Workshop!J$3:J$603, A551, Workshop!L$3:L$603)
+SUMIF(Workshop!M$3:M$603, A551, Workshop!O$3:O$603)
+SUMIF(Workshop!P$3:P$603, A551, Workshop!R$3:R$603)
+SUMIF(Fish!G$3:G$616, A551, Fish!I$3:I$616)
+SUMIF(Fish!J$3:J$616, A551, Fish!L$3:L$616)</f>
        <v>0</v>
      </c>
      <c r="E551">
        <f t="shared" si="70"/>
        <v>12</v>
      </c>
      <c r="F551">
        <f t="shared" si="71"/>
        <v>12</v>
      </c>
      <c r="I551">
        <f t="shared" si="72"/>
        <v>0</v>
      </c>
      <c r="L551">
        <f t="shared" si="73"/>
        <v>0</v>
      </c>
      <c r="O551">
        <f t="shared" si="74"/>
        <v>0</v>
      </c>
      <c r="R551">
        <f t="shared" si="75"/>
        <v>0</v>
      </c>
      <c r="S551" t="str">
        <f>IF(OR(
AND(NOT(ISBLANK(G551)),
IFERROR(VLOOKUP(G551, Crops!$A$3:$B$616, 2, FALSE),
IFERROR(VLOOKUP(G551, Trees!$A$3:$B$615, 2, FALSE),
IFERROR(VLOOKUP(G551, Animals!$A$3:$B$616, 2, FALSE),
IFERROR(VLOOKUP(G551, Gear!$A$3:$B$614, 2, FALSE),
IFERROR(VLOOKUP(G551, Workshop!$A$3:$B$604, 2, FALSE), 0))))) &lt; H551),
AND(NOT(ISBLANK(J551)),
IFERROR(VLOOKUP(J551, Crops!$A$3:$B$616, 2, FALSE),
IFERROR(VLOOKUP(J551, Trees!$A$3:$B$615, 2, FALSE),
IFERROR(VLOOKUP(J551, Animals!$A$3:$B$616, 2, FALSE),
IFERROR(VLOOKUP(J551, Gear!$A$3:$B$614, 2, FALSE),
IFERROR(VLOOKUP(J551, Workshop!$A$3:$B$604, 2, FALSE), 0))))) &lt; K551),
AND(NOT(ISBLANK(M551)),
IFERROR(VLOOKUP(M551, Crops!$A$3:$B$616, 2, FALSE),
IFERROR(VLOOKUP(M551, Trees!$A$3:$B$615, 2, FALSE),
IFERROR(VLOOKUP(M551, Animals!$A$3:$B$616, 2, FALSE),
IFERROR(VLOOKUP(M551, Gear!$A$3:$B$614, 2, FALSE),
IFERROR(VLOOKUP(M551, Workshop!$A$3:$B$604, 2, FALSE), 0))))) &lt; N551)), "X", "")</f>
        <v/>
      </c>
    </row>
    <row r="552" spans="2:19" x14ac:dyDescent="0.25">
      <c r="B552">
        <v>0</v>
      </c>
      <c r="C552">
        <f t="shared" si="69"/>
        <v>12</v>
      </c>
      <c r="D552">
        <f>SUMIF(Animals!G$3:G$616, A552, Animals!F$3:F$616)
+SUMIF(Gear!G$3:G$614, A552, Gear!F$3:F$614)
+SUMIF(Gear!H$3:H$614, A552, Gear!F$3:F$614)
+SUMIF(Gear!I$3:I$614, A552, Gear!F$3:F$614)
+SUMIF(Workshop!G$3:G$603, A552, Workshop!I$3:I$603)
+SUMIF(Workshop!J$3:J$603, A552, Workshop!L$3:L$603)
+SUMIF(Workshop!M$3:M$603, A552, Workshop!O$3:O$603)
+SUMIF(Workshop!P$3:P$603, A552, Workshop!R$3:R$603)
+SUMIF(Fish!G$3:G$616, A552, Fish!I$3:I$616)
+SUMIF(Fish!J$3:J$616, A552, Fish!L$3:L$616)</f>
        <v>0</v>
      </c>
      <c r="E552">
        <f t="shared" si="70"/>
        <v>12</v>
      </c>
      <c r="F552">
        <f t="shared" si="71"/>
        <v>12</v>
      </c>
      <c r="I552">
        <f t="shared" si="72"/>
        <v>0</v>
      </c>
      <c r="L552">
        <f t="shared" si="73"/>
        <v>0</v>
      </c>
      <c r="O552">
        <f t="shared" si="74"/>
        <v>0</v>
      </c>
      <c r="R552">
        <f t="shared" si="75"/>
        <v>0</v>
      </c>
      <c r="S552" t="str">
        <f>IF(OR(
AND(NOT(ISBLANK(G552)),
IFERROR(VLOOKUP(G552, Crops!$A$3:$B$616, 2, FALSE),
IFERROR(VLOOKUP(G552, Trees!$A$3:$B$615, 2, FALSE),
IFERROR(VLOOKUP(G552, Animals!$A$3:$B$616, 2, FALSE),
IFERROR(VLOOKUP(G552, Gear!$A$3:$B$614, 2, FALSE),
IFERROR(VLOOKUP(G552, Workshop!$A$3:$B$604, 2, FALSE), 0))))) &lt; H552),
AND(NOT(ISBLANK(J552)),
IFERROR(VLOOKUP(J552, Crops!$A$3:$B$616, 2, FALSE),
IFERROR(VLOOKUP(J552, Trees!$A$3:$B$615, 2, FALSE),
IFERROR(VLOOKUP(J552, Animals!$A$3:$B$616, 2, FALSE),
IFERROR(VLOOKUP(J552, Gear!$A$3:$B$614, 2, FALSE),
IFERROR(VLOOKUP(J552, Workshop!$A$3:$B$604, 2, FALSE), 0))))) &lt; K552),
AND(NOT(ISBLANK(M552)),
IFERROR(VLOOKUP(M552, Crops!$A$3:$B$616, 2, FALSE),
IFERROR(VLOOKUP(M552, Trees!$A$3:$B$615, 2, FALSE),
IFERROR(VLOOKUP(M552, Animals!$A$3:$B$616, 2, FALSE),
IFERROR(VLOOKUP(M552, Gear!$A$3:$B$614, 2, FALSE),
IFERROR(VLOOKUP(M552, Workshop!$A$3:$B$604, 2, FALSE), 0))))) &lt; N552)), "X", "")</f>
        <v/>
      </c>
    </row>
    <row r="553" spans="2:19" x14ac:dyDescent="0.25">
      <c r="B553">
        <v>0</v>
      </c>
      <c r="C553">
        <f t="shared" si="69"/>
        <v>12</v>
      </c>
      <c r="D553">
        <f>SUMIF(Animals!G$3:G$616, A553, Animals!F$3:F$616)
+SUMIF(Gear!G$3:G$614, A553, Gear!F$3:F$614)
+SUMIF(Gear!H$3:H$614, A553, Gear!F$3:F$614)
+SUMIF(Gear!I$3:I$614, A553, Gear!F$3:F$614)
+SUMIF(Workshop!G$3:G$603, A553, Workshop!I$3:I$603)
+SUMIF(Workshop!J$3:J$603, A553, Workshop!L$3:L$603)
+SUMIF(Workshop!M$3:M$603, A553, Workshop!O$3:O$603)
+SUMIF(Workshop!P$3:P$603, A553, Workshop!R$3:R$603)
+SUMIF(Fish!G$3:G$616, A553, Fish!I$3:I$616)
+SUMIF(Fish!J$3:J$616, A553, Fish!L$3:L$616)</f>
        <v>0</v>
      </c>
      <c r="E553">
        <f t="shared" si="70"/>
        <v>12</v>
      </c>
      <c r="F553">
        <f t="shared" si="71"/>
        <v>12</v>
      </c>
      <c r="I553">
        <f t="shared" si="72"/>
        <v>0</v>
      </c>
      <c r="L553">
        <f t="shared" si="73"/>
        <v>0</v>
      </c>
      <c r="O553">
        <f t="shared" si="74"/>
        <v>0</v>
      </c>
      <c r="R553">
        <f t="shared" si="75"/>
        <v>0</v>
      </c>
      <c r="S553" t="str">
        <f>IF(OR(
AND(NOT(ISBLANK(G553)),
IFERROR(VLOOKUP(G553, Crops!$A$3:$B$616, 2, FALSE),
IFERROR(VLOOKUP(G553, Trees!$A$3:$B$615, 2, FALSE),
IFERROR(VLOOKUP(G553, Animals!$A$3:$B$616, 2, FALSE),
IFERROR(VLOOKUP(G553, Gear!$A$3:$B$614, 2, FALSE),
IFERROR(VLOOKUP(G553, Workshop!$A$3:$B$604, 2, FALSE), 0))))) &lt; H553),
AND(NOT(ISBLANK(J553)),
IFERROR(VLOOKUP(J553, Crops!$A$3:$B$616, 2, FALSE),
IFERROR(VLOOKUP(J553, Trees!$A$3:$B$615, 2, FALSE),
IFERROR(VLOOKUP(J553, Animals!$A$3:$B$616, 2, FALSE),
IFERROR(VLOOKUP(J553, Gear!$A$3:$B$614, 2, FALSE),
IFERROR(VLOOKUP(J553, Workshop!$A$3:$B$604, 2, FALSE), 0))))) &lt; K553),
AND(NOT(ISBLANK(M553)),
IFERROR(VLOOKUP(M553, Crops!$A$3:$B$616, 2, FALSE),
IFERROR(VLOOKUP(M553, Trees!$A$3:$B$615, 2, FALSE),
IFERROR(VLOOKUP(M553, Animals!$A$3:$B$616, 2, FALSE),
IFERROR(VLOOKUP(M553, Gear!$A$3:$B$614, 2, FALSE),
IFERROR(VLOOKUP(M553, Workshop!$A$3:$B$604, 2, FALSE), 0))))) &lt; N553)), "X", "")</f>
        <v/>
      </c>
    </row>
    <row r="554" spans="2:19" x14ac:dyDescent="0.25">
      <c r="B554">
        <v>0</v>
      </c>
      <c r="C554">
        <f t="shared" si="69"/>
        <v>12</v>
      </c>
      <c r="D554">
        <f>SUMIF(Animals!G$3:G$616, A554, Animals!F$3:F$616)
+SUMIF(Gear!G$3:G$614, A554, Gear!F$3:F$614)
+SUMIF(Gear!H$3:H$614, A554, Gear!F$3:F$614)
+SUMIF(Gear!I$3:I$614, A554, Gear!F$3:F$614)
+SUMIF(Workshop!G$3:G$603, A554, Workshop!I$3:I$603)
+SUMIF(Workshop!J$3:J$603, A554, Workshop!L$3:L$603)
+SUMIF(Workshop!M$3:M$603, A554, Workshop!O$3:O$603)
+SUMIF(Workshop!P$3:P$603, A554, Workshop!R$3:R$603)
+SUMIF(Fish!G$3:G$616, A554, Fish!I$3:I$616)
+SUMIF(Fish!J$3:J$616, A554, Fish!L$3:L$616)</f>
        <v>0</v>
      </c>
      <c r="E554">
        <f t="shared" si="70"/>
        <v>12</v>
      </c>
      <c r="F554">
        <f t="shared" si="71"/>
        <v>12</v>
      </c>
      <c r="I554">
        <f t="shared" si="72"/>
        <v>0</v>
      </c>
      <c r="L554">
        <f t="shared" si="73"/>
        <v>0</v>
      </c>
      <c r="O554">
        <f t="shared" si="74"/>
        <v>0</v>
      </c>
      <c r="R554">
        <f t="shared" si="75"/>
        <v>0</v>
      </c>
      <c r="S554" t="str">
        <f>IF(OR(
AND(NOT(ISBLANK(G554)),
IFERROR(VLOOKUP(G554, Crops!$A$3:$B$616, 2, FALSE),
IFERROR(VLOOKUP(G554, Trees!$A$3:$B$615, 2, FALSE),
IFERROR(VLOOKUP(G554, Animals!$A$3:$B$616, 2, FALSE),
IFERROR(VLOOKUP(G554, Gear!$A$3:$B$614, 2, FALSE),
IFERROR(VLOOKUP(G554, Workshop!$A$3:$B$604, 2, FALSE), 0))))) &lt; H554),
AND(NOT(ISBLANK(J554)),
IFERROR(VLOOKUP(J554, Crops!$A$3:$B$616, 2, FALSE),
IFERROR(VLOOKUP(J554, Trees!$A$3:$B$615, 2, FALSE),
IFERROR(VLOOKUP(J554, Animals!$A$3:$B$616, 2, FALSE),
IFERROR(VLOOKUP(J554, Gear!$A$3:$B$614, 2, FALSE),
IFERROR(VLOOKUP(J554, Workshop!$A$3:$B$604, 2, FALSE), 0))))) &lt; K554),
AND(NOT(ISBLANK(M554)),
IFERROR(VLOOKUP(M554, Crops!$A$3:$B$616, 2, FALSE),
IFERROR(VLOOKUP(M554, Trees!$A$3:$B$615, 2, FALSE),
IFERROR(VLOOKUP(M554, Animals!$A$3:$B$616, 2, FALSE),
IFERROR(VLOOKUP(M554, Gear!$A$3:$B$614, 2, FALSE),
IFERROR(VLOOKUP(M554, Workshop!$A$3:$B$604, 2, FALSE), 0))))) &lt; N554)), "X", "")</f>
        <v/>
      </c>
    </row>
    <row r="555" spans="2:19" x14ac:dyDescent="0.25">
      <c r="B555">
        <v>0</v>
      </c>
      <c r="C555">
        <f t="shared" si="69"/>
        <v>12</v>
      </c>
      <c r="D555">
        <f>SUMIF(Animals!G$3:G$616, A555, Animals!F$3:F$616)
+SUMIF(Gear!G$3:G$614, A555, Gear!F$3:F$614)
+SUMIF(Gear!H$3:H$614, A555, Gear!F$3:F$614)
+SUMIF(Gear!I$3:I$614, A555, Gear!F$3:F$614)
+SUMIF(Workshop!G$3:G$603, A555, Workshop!I$3:I$603)
+SUMIF(Workshop!J$3:J$603, A555, Workshop!L$3:L$603)
+SUMIF(Workshop!M$3:M$603, A555, Workshop!O$3:O$603)
+SUMIF(Workshop!P$3:P$603, A555, Workshop!R$3:R$603)
+SUMIF(Fish!G$3:G$616, A555, Fish!I$3:I$616)
+SUMIF(Fish!J$3:J$616, A555, Fish!L$3:L$616)</f>
        <v>0</v>
      </c>
      <c r="E555">
        <f t="shared" si="70"/>
        <v>12</v>
      </c>
      <c r="F555">
        <f t="shared" si="71"/>
        <v>12</v>
      </c>
      <c r="I555">
        <f t="shared" si="72"/>
        <v>0</v>
      </c>
      <c r="L555">
        <f t="shared" si="73"/>
        <v>0</v>
      </c>
      <c r="O555">
        <f t="shared" si="74"/>
        <v>0</v>
      </c>
      <c r="R555">
        <f t="shared" si="75"/>
        <v>0</v>
      </c>
      <c r="S555" t="str">
        <f>IF(OR(
AND(NOT(ISBLANK(G555)),
IFERROR(VLOOKUP(G555, Crops!$A$3:$B$616, 2, FALSE),
IFERROR(VLOOKUP(G555, Trees!$A$3:$B$615, 2, FALSE),
IFERROR(VLOOKUP(G555, Animals!$A$3:$B$616, 2, FALSE),
IFERROR(VLOOKUP(G555, Gear!$A$3:$B$614, 2, FALSE),
IFERROR(VLOOKUP(G555, Workshop!$A$3:$B$604, 2, FALSE), 0))))) &lt; H555),
AND(NOT(ISBLANK(J555)),
IFERROR(VLOOKUP(J555, Crops!$A$3:$B$616, 2, FALSE),
IFERROR(VLOOKUP(J555, Trees!$A$3:$B$615, 2, FALSE),
IFERROR(VLOOKUP(J555, Animals!$A$3:$B$616, 2, FALSE),
IFERROR(VLOOKUP(J555, Gear!$A$3:$B$614, 2, FALSE),
IFERROR(VLOOKUP(J555, Workshop!$A$3:$B$604, 2, FALSE), 0))))) &lt; K555),
AND(NOT(ISBLANK(M555)),
IFERROR(VLOOKUP(M555, Crops!$A$3:$B$616, 2, FALSE),
IFERROR(VLOOKUP(M555, Trees!$A$3:$B$615, 2, FALSE),
IFERROR(VLOOKUP(M555, Animals!$A$3:$B$616, 2, FALSE),
IFERROR(VLOOKUP(M555, Gear!$A$3:$B$614, 2, FALSE),
IFERROR(VLOOKUP(M555, Workshop!$A$3:$B$604, 2, FALSE), 0))))) &lt; N555)), "X", "")</f>
        <v/>
      </c>
    </row>
    <row r="556" spans="2:19" x14ac:dyDescent="0.25">
      <c r="B556">
        <v>0</v>
      </c>
      <c r="C556">
        <f t="shared" si="69"/>
        <v>12</v>
      </c>
      <c r="D556">
        <f>SUMIF(Animals!G$3:G$616, A556, Animals!F$3:F$616)
+SUMIF(Gear!G$3:G$614, A556, Gear!F$3:F$614)
+SUMIF(Gear!H$3:H$614, A556, Gear!F$3:F$614)
+SUMIF(Gear!I$3:I$614, A556, Gear!F$3:F$614)
+SUMIF(Workshop!G$3:G$603, A556, Workshop!I$3:I$603)
+SUMIF(Workshop!J$3:J$603, A556, Workshop!L$3:L$603)
+SUMIF(Workshop!M$3:M$603, A556, Workshop!O$3:O$603)
+SUMIF(Workshop!P$3:P$603, A556, Workshop!R$3:R$603)
+SUMIF(Fish!G$3:G$616, A556, Fish!I$3:I$616)
+SUMIF(Fish!J$3:J$616, A556, Fish!L$3:L$616)</f>
        <v>0</v>
      </c>
      <c r="E556">
        <f t="shared" si="70"/>
        <v>12</v>
      </c>
      <c r="F556">
        <f t="shared" si="71"/>
        <v>12</v>
      </c>
      <c r="I556">
        <f t="shared" si="72"/>
        <v>0</v>
      </c>
      <c r="L556">
        <f t="shared" si="73"/>
        <v>0</v>
      </c>
      <c r="O556">
        <f t="shared" si="74"/>
        <v>0</v>
      </c>
      <c r="R556">
        <f t="shared" si="75"/>
        <v>0</v>
      </c>
      <c r="S556" t="str">
        <f>IF(OR(
AND(NOT(ISBLANK(G556)),
IFERROR(VLOOKUP(G556, Crops!$A$3:$B$616, 2, FALSE),
IFERROR(VLOOKUP(G556, Trees!$A$3:$B$615, 2, FALSE),
IFERROR(VLOOKUP(G556, Animals!$A$3:$B$616, 2, FALSE),
IFERROR(VLOOKUP(G556, Gear!$A$3:$B$614, 2, FALSE),
IFERROR(VLOOKUP(G556, Workshop!$A$3:$B$604, 2, FALSE), 0))))) &lt; H556),
AND(NOT(ISBLANK(J556)),
IFERROR(VLOOKUP(J556, Crops!$A$3:$B$616, 2, FALSE),
IFERROR(VLOOKUP(J556, Trees!$A$3:$B$615, 2, FALSE),
IFERROR(VLOOKUP(J556, Animals!$A$3:$B$616, 2, FALSE),
IFERROR(VLOOKUP(J556, Gear!$A$3:$B$614, 2, FALSE),
IFERROR(VLOOKUP(J556, Workshop!$A$3:$B$604, 2, FALSE), 0))))) &lt; K556),
AND(NOT(ISBLANK(M556)),
IFERROR(VLOOKUP(M556, Crops!$A$3:$B$616, 2, FALSE),
IFERROR(VLOOKUP(M556, Trees!$A$3:$B$615, 2, FALSE),
IFERROR(VLOOKUP(M556, Animals!$A$3:$B$616, 2, FALSE),
IFERROR(VLOOKUP(M556, Gear!$A$3:$B$614, 2, FALSE),
IFERROR(VLOOKUP(M556, Workshop!$A$3:$B$604, 2, FALSE), 0))))) &lt; N556)), "X", "")</f>
        <v/>
      </c>
    </row>
    <row r="557" spans="2:19" x14ac:dyDescent="0.25">
      <c r="B557">
        <v>0</v>
      </c>
      <c r="C557">
        <f t="shared" si="69"/>
        <v>12</v>
      </c>
      <c r="D557">
        <f>SUMIF(Animals!G$3:G$616, A557, Animals!F$3:F$616)
+SUMIF(Gear!G$3:G$614, A557, Gear!F$3:F$614)
+SUMIF(Gear!H$3:H$614, A557, Gear!F$3:F$614)
+SUMIF(Gear!I$3:I$614, A557, Gear!F$3:F$614)
+SUMIF(Workshop!G$3:G$603, A557, Workshop!I$3:I$603)
+SUMIF(Workshop!J$3:J$603, A557, Workshop!L$3:L$603)
+SUMIF(Workshop!M$3:M$603, A557, Workshop!O$3:O$603)
+SUMIF(Workshop!P$3:P$603, A557, Workshop!R$3:R$603)
+SUMIF(Fish!G$3:G$616, A557, Fish!I$3:I$616)
+SUMIF(Fish!J$3:J$616, A557, Fish!L$3:L$616)</f>
        <v>0</v>
      </c>
      <c r="E557">
        <f t="shared" si="70"/>
        <v>12</v>
      </c>
      <c r="F557">
        <f t="shared" si="71"/>
        <v>12</v>
      </c>
      <c r="I557">
        <f t="shared" si="72"/>
        <v>0</v>
      </c>
      <c r="L557">
        <f t="shared" si="73"/>
        <v>0</v>
      </c>
      <c r="O557">
        <f t="shared" si="74"/>
        <v>0</v>
      </c>
      <c r="R557">
        <f t="shared" si="75"/>
        <v>0</v>
      </c>
      <c r="S557" t="str">
        <f>IF(OR(
AND(NOT(ISBLANK(G557)),
IFERROR(VLOOKUP(G557, Crops!$A$3:$B$616, 2, FALSE),
IFERROR(VLOOKUP(G557, Trees!$A$3:$B$615, 2, FALSE),
IFERROR(VLOOKUP(G557, Animals!$A$3:$B$616, 2, FALSE),
IFERROR(VLOOKUP(G557, Gear!$A$3:$B$614, 2, FALSE),
IFERROR(VLOOKUP(G557, Workshop!$A$3:$B$604, 2, FALSE), 0))))) &lt; H557),
AND(NOT(ISBLANK(J557)),
IFERROR(VLOOKUP(J557, Crops!$A$3:$B$616, 2, FALSE),
IFERROR(VLOOKUP(J557, Trees!$A$3:$B$615, 2, FALSE),
IFERROR(VLOOKUP(J557, Animals!$A$3:$B$616, 2, FALSE),
IFERROR(VLOOKUP(J557, Gear!$A$3:$B$614, 2, FALSE),
IFERROR(VLOOKUP(J557, Workshop!$A$3:$B$604, 2, FALSE), 0))))) &lt; K557),
AND(NOT(ISBLANK(M557)),
IFERROR(VLOOKUP(M557, Crops!$A$3:$B$616, 2, FALSE),
IFERROR(VLOOKUP(M557, Trees!$A$3:$B$615, 2, FALSE),
IFERROR(VLOOKUP(M557, Animals!$A$3:$B$616, 2, FALSE),
IFERROR(VLOOKUP(M557, Gear!$A$3:$B$614, 2, FALSE),
IFERROR(VLOOKUP(M557, Workshop!$A$3:$B$604, 2, FALSE), 0))))) &lt; N557)), "X", "")</f>
        <v/>
      </c>
    </row>
    <row r="558" spans="2:19" x14ac:dyDescent="0.25">
      <c r="B558">
        <v>0</v>
      </c>
      <c r="C558">
        <f t="shared" si="69"/>
        <v>12</v>
      </c>
      <c r="D558">
        <f>SUMIF(Animals!G$3:G$616, A558, Animals!F$3:F$616)
+SUMIF(Gear!G$3:G$614, A558, Gear!F$3:F$614)
+SUMIF(Gear!H$3:H$614, A558, Gear!F$3:F$614)
+SUMIF(Gear!I$3:I$614, A558, Gear!F$3:F$614)
+SUMIF(Workshop!G$3:G$603, A558, Workshop!I$3:I$603)
+SUMIF(Workshop!J$3:J$603, A558, Workshop!L$3:L$603)
+SUMIF(Workshop!M$3:M$603, A558, Workshop!O$3:O$603)
+SUMIF(Workshop!P$3:P$603, A558, Workshop!R$3:R$603)
+SUMIF(Fish!G$3:G$616, A558, Fish!I$3:I$616)
+SUMIF(Fish!J$3:J$616, A558, Fish!L$3:L$616)</f>
        <v>0</v>
      </c>
      <c r="E558">
        <f t="shared" si="70"/>
        <v>12</v>
      </c>
      <c r="F558">
        <f t="shared" si="71"/>
        <v>12</v>
      </c>
      <c r="I558">
        <f t="shared" si="72"/>
        <v>0</v>
      </c>
      <c r="L558">
        <f t="shared" si="73"/>
        <v>0</v>
      </c>
      <c r="O558">
        <f t="shared" si="74"/>
        <v>0</v>
      </c>
      <c r="R558">
        <f t="shared" si="75"/>
        <v>0</v>
      </c>
      <c r="S558" t="str">
        <f>IF(OR(
AND(NOT(ISBLANK(G558)),
IFERROR(VLOOKUP(G558, Crops!$A$3:$B$616, 2, FALSE),
IFERROR(VLOOKUP(G558, Trees!$A$3:$B$615, 2, FALSE),
IFERROR(VLOOKUP(G558, Animals!$A$3:$B$616, 2, FALSE),
IFERROR(VLOOKUP(G558, Gear!$A$3:$B$614, 2, FALSE),
IFERROR(VLOOKUP(G558, Workshop!$A$3:$B$604, 2, FALSE), 0))))) &lt; H558),
AND(NOT(ISBLANK(J558)),
IFERROR(VLOOKUP(J558, Crops!$A$3:$B$616, 2, FALSE),
IFERROR(VLOOKUP(J558, Trees!$A$3:$B$615, 2, FALSE),
IFERROR(VLOOKUP(J558, Animals!$A$3:$B$616, 2, FALSE),
IFERROR(VLOOKUP(J558, Gear!$A$3:$B$614, 2, FALSE),
IFERROR(VLOOKUP(J558, Workshop!$A$3:$B$604, 2, FALSE), 0))))) &lt; K558),
AND(NOT(ISBLANK(M558)),
IFERROR(VLOOKUP(M558, Crops!$A$3:$B$616, 2, FALSE),
IFERROR(VLOOKUP(M558, Trees!$A$3:$B$615, 2, FALSE),
IFERROR(VLOOKUP(M558, Animals!$A$3:$B$616, 2, FALSE),
IFERROR(VLOOKUP(M558, Gear!$A$3:$B$614, 2, FALSE),
IFERROR(VLOOKUP(M558, Workshop!$A$3:$B$604, 2, FALSE), 0))))) &lt; N558)), "X", "")</f>
        <v/>
      </c>
    </row>
    <row r="559" spans="2:19" x14ac:dyDescent="0.25">
      <c r="B559">
        <v>0</v>
      </c>
      <c r="C559">
        <f t="shared" si="69"/>
        <v>12</v>
      </c>
      <c r="D559">
        <f>SUMIF(Animals!G$3:G$616, A559, Animals!F$3:F$616)
+SUMIF(Gear!G$3:G$614, A559, Gear!F$3:F$614)
+SUMIF(Gear!H$3:H$614, A559, Gear!F$3:F$614)
+SUMIF(Gear!I$3:I$614, A559, Gear!F$3:F$614)
+SUMIF(Workshop!G$3:G$603, A559, Workshop!I$3:I$603)
+SUMIF(Workshop!J$3:J$603, A559, Workshop!L$3:L$603)
+SUMIF(Workshop!M$3:M$603, A559, Workshop!O$3:O$603)
+SUMIF(Workshop!P$3:P$603, A559, Workshop!R$3:R$603)
+SUMIF(Fish!G$3:G$616, A559, Fish!I$3:I$616)
+SUMIF(Fish!J$3:J$616, A559, Fish!L$3:L$616)</f>
        <v>0</v>
      </c>
      <c r="E559">
        <f t="shared" si="70"/>
        <v>12</v>
      </c>
      <c r="F559">
        <f t="shared" si="71"/>
        <v>12</v>
      </c>
      <c r="I559">
        <f t="shared" si="72"/>
        <v>0</v>
      </c>
      <c r="L559">
        <f t="shared" si="73"/>
        <v>0</v>
      </c>
      <c r="O559">
        <f t="shared" si="74"/>
        <v>0</v>
      </c>
      <c r="R559">
        <f t="shared" si="75"/>
        <v>0</v>
      </c>
      <c r="S559" t="str">
        <f>IF(OR(
AND(NOT(ISBLANK(G559)),
IFERROR(VLOOKUP(G559, Crops!$A$3:$B$616, 2, FALSE),
IFERROR(VLOOKUP(G559, Trees!$A$3:$B$615, 2, FALSE),
IFERROR(VLOOKUP(G559, Animals!$A$3:$B$616, 2, FALSE),
IFERROR(VLOOKUP(G559, Gear!$A$3:$B$614, 2, FALSE),
IFERROR(VLOOKUP(G559, Workshop!$A$3:$B$604, 2, FALSE), 0))))) &lt; H559),
AND(NOT(ISBLANK(J559)),
IFERROR(VLOOKUP(J559, Crops!$A$3:$B$616, 2, FALSE),
IFERROR(VLOOKUP(J559, Trees!$A$3:$B$615, 2, FALSE),
IFERROR(VLOOKUP(J559, Animals!$A$3:$B$616, 2, FALSE),
IFERROR(VLOOKUP(J559, Gear!$A$3:$B$614, 2, FALSE),
IFERROR(VLOOKUP(J559, Workshop!$A$3:$B$604, 2, FALSE), 0))))) &lt; K559),
AND(NOT(ISBLANK(M559)),
IFERROR(VLOOKUP(M559, Crops!$A$3:$B$616, 2, FALSE),
IFERROR(VLOOKUP(M559, Trees!$A$3:$B$615, 2, FALSE),
IFERROR(VLOOKUP(M559, Animals!$A$3:$B$616, 2, FALSE),
IFERROR(VLOOKUP(M559, Gear!$A$3:$B$614, 2, FALSE),
IFERROR(VLOOKUP(M559, Workshop!$A$3:$B$604, 2, FALSE), 0))))) &lt; N559)), "X", "")</f>
        <v/>
      </c>
    </row>
    <row r="560" spans="2:19" x14ac:dyDescent="0.25">
      <c r="B560">
        <v>0</v>
      </c>
      <c r="C560">
        <f t="shared" si="69"/>
        <v>12</v>
      </c>
      <c r="D560">
        <f>SUMIF(Animals!G$3:G$616, A560, Animals!F$3:F$616)
+SUMIF(Gear!G$3:G$614, A560, Gear!F$3:F$614)
+SUMIF(Gear!H$3:H$614, A560, Gear!F$3:F$614)
+SUMIF(Gear!I$3:I$614, A560, Gear!F$3:F$614)
+SUMIF(Workshop!G$3:G$603, A560, Workshop!I$3:I$603)
+SUMIF(Workshop!J$3:J$603, A560, Workshop!L$3:L$603)
+SUMIF(Workshop!M$3:M$603, A560, Workshop!O$3:O$603)
+SUMIF(Workshop!P$3:P$603, A560, Workshop!R$3:R$603)
+SUMIF(Fish!G$3:G$616, A560, Fish!I$3:I$616)
+SUMIF(Fish!J$3:J$616, A560, Fish!L$3:L$616)</f>
        <v>0</v>
      </c>
      <c r="E560">
        <f t="shared" si="70"/>
        <v>12</v>
      </c>
      <c r="F560">
        <f t="shared" si="71"/>
        <v>12</v>
      </c>
      <c r="I560">
        <f t="shared" si="72"/>
        <v>0</v>
      </c>
      <c r="L560">
        <f t="shared" si="73"/>
        <v>0</v>
      </c>
      <c r="O560">
        <f t="shared" si="74"/>
        <v>0</v>
      </c>
      <c r="R560">
        <f t="shared" si="75"/>
        <v>0</v>
      </c>
      <c r="S560" t="str">
        <f>IF(OR(
AND(NOT(ISBLANK(G560)),
IFERROR(VLOOKUP(G560, Crops!$A$3:$B$616, 2, FALSE),
IFERROR(VLOOKUP(G560, Trees!$A$3:$B$615, 2, FALSE),
IFERROR(VLOOKUP(G560, Animals!$A$3:$B$616, 2, FALSE),
IFERROR(VLOOKUP(G560, Gear!$A$3:$B$614, 2, FALSE),
IFERROR(VLOOKUP(G560, Workshop!$A$3:$B$604, 2, FALSE), 0))))) &lt; H560),
AND(NOT(ISBLANK(J560)),
IFERROR(VLOOKUP(J560, Crops!$A$3:$B$616, 2, FALSE),
IFERROR(VLOOKUP(J560, Trees!$A$3:$B$615, 2, FALSE),
IFERROR(VLOOKUP(J560, Animals!$A$3:$B$616, 2, FALSE),
IFERROR(VLOOKUP(J560, Gear!$A$3:$B$614, 2, FALSE),
IFERROR(VLOOKUP(J560, Workshop!$A$3:$B$604, 2, FALSE), 0))))) &lt; K560),
AND(NOT(ISBLANK(M560)),
IFERROR(VLOOKUP(M560, Crops!$A$3:$B$616, 2, FALSE),
IFERROR(VLOOKUP(M560, Trees!$A$3:$B$615, 2, FALSE),
IFERROR(VLOOKUP(M560, Animals!$A$3:$B$616, 2, FALSE),
IFERROR(VLOOKUP(M560, Gear!$A$3:$B$614, 2, FALSE),
IFERROR(VLOOKUP(M560, Workshop!$A$3:$B$604, 2, FALSE), 0))))) &lt; N560)), "X", "")</f>
        <v/>
      </c>
    </row>
    <row r="561" spans="2:19" x14ac:dyDescent="0.25">
      <c r="B561">
        <v>0</v>
      </c>
      <c r="C561">
        <f t="shared" si="69"/>
        <v>12</v>
      </c>
      <c r="D561">
        <f>SUMIF(Animals!G$3:G$616, A561, Animals!F$3:F$616)
+SUMIF(Gear!G$3:G$614, A561, Gear!F$3:F$614)
+SUMIF(Gear!H$3:H$614, A561, Gear!F$3:F$614)
+SUMIF(Gear!I$3:I$614, A561, Gear!F$3:F$614)
+SUMIF(Workshop!G$3:G$603, A561, Workshop!I$3:I$603)
+SUMIF(Workshop!J$3:J$603, A561, Workshop!L$3:L$603)
+SUMIF(Workshop!M$3:M$603, A561, Workshop!O$3:O$603)
+SUMIF(Workshop!P$3:P$603, A561, Workshop!R$3:R$603)
+SUMIF(Fish!G$3:G$616, A561, Fish!I$3:I$616)
+SUMIF(Fish!J$3:J$616, A561, Fish!L$3:L$616)</f>
        <v>0</v>
      </c>
      <c r="E561">
        <f t="shared" si="70"/>
        <v>12</v>
      </c>
      <c r="F561">
        <f t="shared" si="71"/>
        <v>12</v>
      </c>
      <c r="I561">
        <f t="shared" si="72"/>
        <v>0</v>
      </c>
      <c r="L561">
        <f t="shared" si="73"/>
        <v>0</v>
      </c>
      <c r="O561">
        <f t="shared" si="74"/>
        <v>0</v>
      </c>
      <c r="R561">
        <f t="shared" si="75"/>
        <v>0</v>
      </c>
      <c r="S561" t="str">
        <f>IF(OR(
AND(NOT(ISBLANK(G561)),
IFERROR(VLOOKUP(G561, Crops!$A$3:$B$616, 2, FALSE),
IFERROR(VLOOKUP(G561, Trees!$A$3:$B$615, 2, FALSE),
IFERROR(VLOOKUP(G561, Animals!$A$3:$B$616, 2, FALSE),
IFERROR(VLOOKUP(G561, Gear!$A$3:$B$614, 2, FALSE),
IFERROR(VLOOKUP(G561, Workshop!$A$3:$B$604, 2, FALSE), 0))))) &lt; H561),
AND(NOT(ISBLANK(J561)),
IFERROR(VLOOKUP(J561, Crops!$A$3:$B$616, 2, FALSE),
IFERROR(VLOOKUP(J561, Trees!$A$3:$B$615, 2, FALSE),
IFERROR(VLOOKUP(J561, Animals!$A$3:$B$616, 2, FALSE),
IFERROR(VLOOKUP(J561, Gear!$A$3:$B$614, 2, FALSE),
IFERROR(VLOOKUP(J561, Workshop!$A$3:$B$604, 2, FALSE), 0))))) &lt; K561),
AND(NOT(ISBLANK(M561)),
IFERROR(VLOOKUP(M561, Crops!$A$3:$B$616, 2, FALSE),
IFERROR(VLOOKUP(M561, Trees!$A$3:$B$615, 2, FALSE),
IFERROR(VLOOKUP(M561, Animals!$A$3:$B$616, 2, FALSE),
IFERROR(VLOOKUP(M561, Gear!$A$3:$B$614, 2, FALSE),
IFERROR(VLOOKUP(M561, Workshop!$A$3:$B$604, 2, FALSE), 0))))) &lt; N561)), "X", "")</f>
        <v/>
      </c>
    </row>
    <row r="562" spans="2:19" x14ac:dyDescent="0.25">
      <c r="B562">
        <v>0</v>
      </c>
      <c r="C562">
        <f t="shared" si="69"/>
        <v>12</v>
      </c>
      <c r="D562">
        <f>SUMIF(Animals!G$3:G$616, A562, Animals!F$3:F$616)
+SUMIF(Gear!G$3:G$614, A562, Gear!F$3:F$614)
+SUMIF(Gear!H$3:H$614, A562, Gear!F$3:F$614)
+SUMIF(Gear!I$3:I$614, A562, Gear!F$3:F$614)
+SUMIF(Workshop!G$3:G$603, A562, Workshop!I$3:I$603)
+SUMIF(Workshop!J$3:J$603, A562, Workshop!L$3:L$603)
+SUMIF(Workshop!M$3:M$603, A562, Workshop!O$3:O$603)
+SUMIF(Workshop!P$3:P$603, A562, Workshop!R$3:R$603)
+SUMIF(Fish!G$3:G$616, A562, Fish!I$3:I$616)
+SUMIF(Fish!J$3:J$616, A562, Fish!L$3:L$616)</f>
        <v>0</v>
      </c>
      <c r="E562">
        <f t="shared" si="70"/>
        <v>12</v>
      </c>
      <c r="F562">
        <f t="shared" si="71"/>
        <v>12</v>
      </c>
      <c r="I562">
        <f t="shared" si="72"/>
        <v>0</v>
      </c>
      <c r="L562">
        <f t="shared" si="73"/>
        <v>0</v>
      </c>
      <c r="O562">
        <f t="shared" si="74"/>
        <v>0</v>
      </c>
      <c r="R562">
        <f t="shared" si="75"/>
        <v>0</v>
      </c>
      <c r="S562" t="str">
        <f>IF(OR(
AND(NOT(ISBLANK(G562)),
IFERROR(VLOOKUP(G562, Crops!$A$3:$B$616, 2, FALSE),
IFERROR(VLOOKUP(G562, Trees!$A$3:$B$615, 2, FALSE),
IFERROR(VLOOKUP(G562, Animals!$A$3:$B$616, 2, FALSE),
IFERROR(VLOOKUP(G562, Gear!$A$3:$B$614, 2, FALSE),
IFERROR(VLOOKUP(G562, Workshop!$A$3:$B$604, 2, FALSE), 0))))) &lt; H562),
AND(NOT(ISBLANK(J562)),
IFERROR(VLOOKUP(J562, Crops!$A$3:$B$616, 2, FALSE),
IFERROR(VLOOKUP(J562, Trees!$A$3:$B$615, 2, FALSE),
IFERROR(VLOOKUP(J562, Animals!$A$3:$B$616, 2, FALSE),
IFERROR(VLOOKUP(J562, Gear!$A$3:$B$614, 2, FALSE),
IFERROR(VLOOKUP(J562, Workshop!$A$3:$B$604, 2, FALSE), 0))))) &lt; K562),
AND(NOT(ISBLANK(M562)),
IFERROR(VLOOKUP(M562, Crops!$A$3:$B$616, 2, FALSE),
IFERROR(VLOOKUP(M562, Trees!$A$3:$B$615, 2, FALSE),
IFERROR(VLOOKUP(M562, Animals!$A$3:$B$616, 2, FALSE),
IFERROR(VLOOKUP(M562, Gear!$A$3:$B$614, 2, FALSE),
IFERROR(VLOOKUP(M562, Workshop!$A$3:$B$604, 2, FALSE), 0))))) &lt; N562)), "X", "")</f>
        <v/>
      </c>
    </row>
    <row r="563" spans="2:19" x14ac:dyDescent="0.25">
      <c r="B563">
        <v>0</v>
      </c>
      <c r="C563">
        <f t="shared" si="69"/>
        <v>12</v>
      </c>
      <c r="D563">
        <f>SUMIF(Animals!G$3:G$616, A563, Animals!F$3:F$616)
+SUMIF(Gear!G$3:G$614, A563, Gear!F$3:F$614)
+SUMIF(Gear!H$3:H$614, A563, Gear!F$3:F$614)
+SUMIF(Gear!I$3:I$614, A563, Gear!F$3:F$614)
+SUMIF(Workshop!G$3:G$603, A563, Workshop!I$3:I$603)
+SUMIF(Workshop!J$3:J$603, A563, Workshop!L$3:L$603)
+SUMIF(Workshop!M$3:M$603, A563, Workshop!O$3:O$603)
+SUMIF(Workshop!P$3:P$603, A563, Workshop!R$3:R$603)
+SUMIF(Fish!G$3:G$616, A563, Fish!I$3:I$616)
+SUMIF(Fish!J$3:J$616, A563, Fish!L$3:L$616)</f>
        <v>0</v>
      </c>
      <c r="E563">
        <f t="shared" si="70"/>
        <v>12</v>
      </c>
      <c r="F563">
        <f t="shared" si="71"/>
        <v>12</v>
      </c>
      <c r="I563">
        <f t="shared" si="72"/>
        <v>0</v>
      </c>
      <c r="L563">
        <f t="shared" si="73"/>
        <v>0</v>
      </c>
      <c r="O563">
        <f t="shared" si="74"/>
        <v>0</v>
      </c>
      <c r="R563">
        <f t="shared" si="75"/>
        <v>0</v>
      </c>
      <c r="S563" t="str">
        <f>IF(OR(
AND(NOT(ISBLANK(G563)),
IFERROR(VLOOKUP(G563, Crops!$A$3:$B$616, 2, FALSE),
IFERROR(VLOOKUP(G563, Trees!$A$3:$B$615, 2, FALSE),
IFERROR(VLOOKUP(G563, Animals!$A$3:$B$616, 2, FALSE),
IFERROR(VLOOKUP(G563, Gear!$A$3:$B$614, 2, FALSE),
IFERROR(VLOOKUP(G563, Workshop!$A$3:$B$604, 2, FALSE), 0))))) &lt; H563),
AND(NOT(ISBLANK(J563)),
IFERROR(VLOOKUP(J563, Crops!$A$3:$B$616, 2, FALSE),
IFERROR(VLOOKUP(J563, Trees!$A$3:$B$615, 2, FALSE),
IFERROR(VLOOKUP(J563, Animals!$A$3:$B$616, 2, FALSE),
IFERROR(VLOOKUP(J563, Gear!$A$3:$B$614, 2, FALSE),
IFERROR(VLOOKUP(J563, Workshop!$A$3:$B$604, 2, FALSE), 0))))) &lt; K563),
AND(NOT(ISBLANK(M563)),
IFERROR(VLOOKUP(M563, Crops!$A$3:$B$616, 2, FALSE),
IFERROR(VLOOKUP(M563, Trees!$A$3:$B$615, 2, FALSE),
IFERROR(VLOOKUP(M563, Animals!$A$3:$B$616, 2, FALSE),
IFERROR(VLOOKUP(M563, Gear!$A$3:$B$614, 2, FALSE),
IFERROR(VLOOKUP(M563, Workshop!$A$3:$B$604, 2, FALSE), 0))))) &lt; N563)), "X", "")</f>
        <v/>
      </c>
    </row>
    <row r="564" spans="2:19" x14ac:dyDescent="0.25">
      <c r="B564">
        <v>0</v>
      </c>
      <c r="C564">
        <f t="shared" si="69"/>
        <v>12</v>
      </c>
      <c r="D564">
        <f>SUMIF(Animals!G$3:G$616, A564, Animals!F$3:F$616)
+SUMIF(Gear!G$3:G$614, A564, Gear!F$3:F$614)
+SUMIF(Gear!H$3:H$614, A564, Gear!F$3:F$614)
+SUMIF(Gear!I$3:I$614, A564, Gear!F$3:F$614)
+SUMIF(Workshop!G$3:G$603, A564, Workshop!I$3:I$603)
+SUMIF(Workshop!J$3:J$603, A564, Workshop!L$3:L$603)
+SUMIF(Workshop!M$3:M$603, A564, Workshop!O$3:O$603)
+SUMIF(Workshop!P$3:P$603, A564, Workshop!R$3:R$603)
+SUMIF(Fish!G$3:G$616, A564, Fish!I$3:I$616)
+SUMIF(Fish!J$3:J$616, A564, Fish!L$3:L$616)</f>
        <v>0</v>
      </c>
      <c r="E564">
        <f t="shared" si="70"/>
        <v>12</v>
      </c>
      <c r="F564">
        <f t="shared" si="71"/>
        <v>12</v>
      </c>
      <c r="I564">
        <f t="shared" si="72"/>
        <v>0</v>
      </c>
      <c r="L564">
        <f t="shared" si="73"/>
        <v>0</v>
      </c>
      <c r="O564">
        <f t="shared" si="74"/>
        <v>0</v>
      </c>
      <c r="R564">
        <f t="shared" si="75"/>
        <v>0</v>
      </c>
      <c r="S564" t="str">
        <f>IF(OR(
AND(NOT(ISBLANK(G564)),
IFERROR(VLOOKUP(G564, Crops!$A$3:$B$616, 2, FALSE),
IFERROR(VLOOKUP(G564, Trees!$A$3:$B$615, 2, FALSE),
IFERROR(VLOOKUP(G564, Animals!$A$3:$B$616, 2, FALSE),
IFERROR(VLOOKUP(G564, Gear!$A$3:$B$614, 2, FALSE),
IFERROR(VLOOKUP(G564, Workshop!$A$3:$B$604, 2, FALSE), 0))))) &lt; H564),
AND(NOT(ISBLANK(J564)),
IFERROR(VLOOKUP(J564, Crops!$A$3:$B$616, 2, FALSE),
IFERROR(VLOOKUP(J564, Trees!$A$3:$B$615, 2, FALSE),
IFERROR(VLOOKUP(J564, Animals!$A$3:$B$616, 2, FALSE),
IFERROR(VLOOKUP(J564, Gear!$A$3:$B$614, 2, FALSE),
IFERROR(VLOOKUP(J564, Workshop!$A$3:$B$604, 2, FALSE), 0))))) &lt; K564),
AND(NOT(ISBLANK(M564)),
IFERROR(VLOOKUP(M564, Crops!$A$3:$B$616, 2, FALSE),
IFERROR(VLOOKUP(M564, Trees!$A$3:$B$615, 2, FALSE),
IFERROR(VLOOKUP(M564, Animals!$A$3:$B$616, 2, FALSE),
IFERROR(VLOOKUP(M564, Gear!$A$3:$B$614, 2, FALSE),
IFERROR(VLOOKUP(M564, Workshop!$A$3:$B$604, 2, FALSE), 0))))) &lt; N564)), "X", "")</f>
        <v/>
      </c>
    </row>
    <row r="565" spans="2:19" x14ac:dyDescent="0.25">
      <c r="B565">
        <v>0</v>
      </c>
      <c r="C565">
        <f t="shared" ref="C565:C603" si="76">$G$1</f>
        <v>12</v>
      </c>
      <c r="D565">
        <f>SUMIF(Animals!G$3:G$616, A565, Animals!F$3:F$616)
+SUMIF(Gear!G$3:G$614, A565, Gear!F$3:F$614)
+SUMIF(Gear!H$3:H$614, A565, Gear!F$3:F$614)
+SUMIF(Gear!I$3:I$614, A565, Gear!F$3:F$614)
+SUMIF(Workshop!G$3:G$603, A565, Workshop!I$3:I$603)
+SUMIF(Workshop!J$3:J$603, A565, Workshop!L$3:L$603)
+SUMIF(Workshop!M$3:M$603, A565, Workshop!O$3:O$603)
+SUMIF(Workshop!P$3:P$603, A565, Workshop!R$3:R$603)
+SUMIF(Fish!G$3:G$616, A565, Fish!I$3:I$616)
+SUMIF(Fish!J$3:J$616, A565, Fish!L$3:L$616)</f>
        <v>0</v>
      </c>
      <c r="E565">
        <f t="shared" ref="E565:E603" si="77">SUM(C565:D565)</f>
        <v>12</v>
      </c>
      <c r="F565">
        <f t="shared" si="71"/>
        <v>12</v>
      </c>
      <c r="I565">
        <f t="shared" si="72"/>
        <v>0</v>
      </c>
      <c r="L565">
        <f t="shared" si="73"/>
        <v>0</v>
      </c>
      <c r="O565">
        <f t="shared" si="74"/>
        <v>0</v>
      </c>
      <c r="R565">
        <f t="shared" si="75"/>
        <v>0</v>
      </c>
      <c r="S565" t="str">
        <f>IF(OR(
AND(NOT(ISBLANK(G565)),
IFERROR(VLOOKUP(G565, Crops!$A$3:$B$616, 2, FALSE),
IFERROR(VLOOKUP(G565, Trees!$A$3:$B$615, 2, FALSE),
IFERROR(VLOOKUP(G565, Animals!$A$3:$B$616, 2, FALSE),
IFERROR(VLOOKUP(G565, Gear!$A$3:$B$614, 2, FALSE),
IFERROR(VLOOKUP(G565, Workshop!$A$3:$B$604, 2, FALSE), 0))))) &lt; H565),
AND(NOT(ISBLANK(J565)),
IFERROR(VLOOKUP(J565, Crops!$A$3:$B$616, 2, FALSE),
IFERROR(VLOOKUP(J565, Trees!$A$3:$B$615, 2, FALSE),
IFERROR(VLOOKUP(J565, Animals!$A$3:$B$616, 2, FALSE),
IFERROR(VLOOKUP(J565, Gear!$A$3:$B$614, 2, FALSE),
IFERROR(VLOOKUP(J565, Workshop!$A$3:$B$604, 2, FALSE), 0))))) &lt; K565),
AND(NOT(ISBLANK(M565)),
IFERROR(VLOOKUP(M565, Crops!$A$3:$B$616, 2, FALSE),
IFERROR(VLOOKUP(M565, Trees!$A$3:$B$615, 2, FALSE),
IFERROR(VLOOKUP(M565, Animals!$A$3:$B$616, 2, FALSE),
IFERROR(VLOOKUP(M565, Gear!$A$3:$B$614, 2, FALSE),
IFERROR(VLOOKUP(M565, Workshop!$A$3:$B$604, 2, FALSE), 0))))) &lt; N565)), "X", "")</f>
        <v/>
      </c>
    </row>
    <row r="566" spans="2:19" x14ac:dyDescent="0.25">
      <c r="B566">
        <v>0</v>
      </c>
      <c r="C566">
        <f t="shared" si="76"/>
        <v>12</v>
      </c>
      <c r="D566">
        <f>SUMIF(Animals!G$3:G$616, A566, Animals!F$3:F$616)
+SUMIF(Gear!G$3:G$614, A566, Gear!F$3:F$614)
+SUMIF(Gear!H$3:H$614, A566, Gear!F$3:F$614)
+SUMIF(Gear!I$3:I$614, A566, Gear!F$3:F$614)
+SUMIF(Workshop!G$3:G$603, A566, Workshop!I$3:I$603)
+SUMIF(Workshop!J$3:J$603, A566, Workshop!L$3:L$603)
+SUMIF(Workshop!M$3:M$603, A566, Workshop!O$3:O$603)
+SUMIF(Workshop!P$3:P$603, A566, Workshop!R$3:R$603)
+SUMIF(Fish!G$3:G$616, A566, Fish!I$3:I$616)
+SUMIF(Fish!J$3:J$616, A566, Fish!L$3:L$616)</f>
        <v>0</v>
      </c>
      <c r="E566">
        <f t="shared" si="77"/>
        <v>12</v>
      </c>
      <c r="F566">
        <f t="shared" si="71"/>
        <v>12</v>
      </c>
      <c r="I566">
        <f t="shared" si="72"/>
        <v>0</v>
      </c>
      <c r="L566">
        <f t="shared" si="73"/>
        <v>0</v>
      </c>
      <c r="O566">
        <f t="shared" si="74"/>
        <v>0</v>
      </c>
      <c r="R566">
        <f t="shared" si="75"/>
        <v>0</v>
      </c>
      <c r="S566" t="str">
        <f>IF(OR(
AND(NOT(ISBLANK(G566)),
IFERROR(VLOOKUP(G566, Crops!$A$3:$B$616, 2, FALSE),
IFERROR(VLOOKUP(G566, Trees!$A$3:$B$615, 2, FALSE),
IFERROR(VLOOKUP(G566, Animals!$A$3:$B$616, 2, FALSE),
IFERROR(VLOOKUP(G566, Gear!$A$3:$B$614, 2, FALSE),
IFERROR(VLOOKUP(G566, Workshop!$A$3:$B$604, 2, FALSE), 0))))) &lt; H566),
AND(NOT(ISBLANK(J566)),
IFERROR(VLOOKUP(J566, Crops!$A$3:$B$616, 2, FALSE),
IFERROR(VLOOKUP(J566, Trees!$A$3:$B$615, 2, FALSE),
IFERROR(VLOOKUP(J566, Animals!$A$3:$B$616, 2, FALSE),
IFERROR(VLOOKUP(J566, Gear!$A$3:$B$614, 2, FALSE),
IFERROR(VLOOKUP(J566, Workshop!$A$3:$B$604, 2, FALSE), 0))))) &lt; K566),
AND(NOT(ISBLANK(M566)),
IFERROR(VLOOKUP(M566, Crops!$A$3:$B$616, 2, FALSE),
IFERROR(VLOOKUP(M566, Trees!$A$3:$B$615, 2, FALSE),
IFERROR(VLOOKUP(M566, Animals!$A$3:$B$616, 2, FALSE),
IFERROR(VLOOKUP(M566, Gear!$A$3:$B$614, 2, FALSE),
IFERROR(VLOOKUP(M566, Workshop!$A$3:$B$604, 2, FALSE), 0))))) &lt; N566)), "X", "")</f>
        <v/>
      </c>
    </row>
    <row r="567" spans="2:19" x14ac:dyDescent="0.25">
      <c r="B567">
        <v>0</v>
      </c>
      <c r="C567">
        <f t="shared" si="76"/>
        <v>12</v>
      </c>
      <c r="D567">
        <f>SUMIF(Animals!G$3:G$616, A567, Animals!F$3:F$616)
+SUMIF(Gear!G$3:G$614, A567, Gear!F$3:F$614)
+SUMIF(Gear!H$3:H$614, A567, Gear!F$3:F$614)
+SUMIF(Gear!I$3:I$614, A567, Gear!F$3:F$614)
+SUMIF(Workshop!G$3:G$603, A567, Workshop!I$3:I$603)
+SUMIF(Workshop!J$3:J$603, A567, Workshop!L$3:L$603)
+SUMIF(Workshop!M$3:M$603, A567, Workshop!O$3:O$603)
+SUMIF(Workshop!P$3:P$603, A567, Workshop!R$3:R$603)
+SUMIF(Fish!G$3:G$616, A567, Fish!I$3:I$616)
+SUMIF(Fish!J$3:J$616, A567, Fish!L$3:L$616)</f>
        <v>0</v>
      </c>
      <c r="E567">
        <f t="shared" si="77"/>
        <v>12</v>
      </c>
      <c r="F567">
        <f t="shared" ref="F567:F603" si="78">MAX(0, E567-B567)</f>
        <v>12</v>
      </c>
      <c r="I567">
        <f t="shared" ref="I567:I603" si="79">H567*F567</f>
        <v>0</v>
      </c>
      <c r="L567">
        <f t="shared" ref="L567:L603" si="80">F567*K567</f>
        <v>0</v>
      </c>
      <c r="O567">
        <f t="shared" ref="O567:O603" si="81">F567*N567</f>
        <v>0</v>
      </c>
      <c r="R567">
        <f t="shared" si="75"/>
        <v>0</v>
      </c>
      <c r="S567" t="str">
        <f>IF(OR(
AND(NOT(ISBLANK(G567)),
IFERROR(VLOOKUP(G567, Crops!$A$3:$B$616, 2, FALSE),
IFERROR(VLOOKUP(G567, Trees!$A$3:$B$615, 2, FALSE),
IFERROR(VLOOKUP(G567, Animals!$A$3:$B$616, 2, FALSE),
IFERROR(VLOOKUP(G567, Gear!$A$3:$B$614, 2, FALSE),
IFERROR(VLOOKUP(G567, Workshop!$A$3:$B$604, 2, FALSE), 0))))) &lt; H567),
AND(NOT(ISBLANK(J567)),
IFERROR(VLOOKUP(J567, Crops!$A$3:$B$616, 2, FALSE),
IFERROR(VLOOKUP(J567, Trees!$A$3:$B$615, 2, FALSE),
IFERROR(VLOOKUP(J567, Animals!$A$3:$B$616, 2, FALSE),
IFERROR(VLOOKUP(J567, Gear!$A$3:$B$614, 2, FALSE),
IFERROR(VLOOKUP(J567, Workshop!$A$3:$B$604, 2, FALSE), 0))))) &lt; K567),
AND(NOT(ISBLANK(M567)),
IFERROR(VLOOKUP(M567, Crops!$A$3:$B$616, 2, FALSE),
IFERROR(VLOOKUP(M567, Trees!$A$3:$B$615, 2, FALSE),
IFERROR(VLOOKUP(M567, Animals!$A$3:$B$616, 2, FALSE),
IFERROR(VLOOKUP(M567, Gear!$A$3:$B$614, 2, FALSE),
IFERROR(VLOOKUP(M567, Workshop!$A$3:$B$604, 2, FALSE), 0))))) &lt; N567)), "X", "")</f>
        <v/>
      </c>
    </row>
    <row r="568" spans="2:19" x14ac:dyDescent="0.25">
      <c r="B568">
        <v>0</v>
      </c>
      <c r="C568">
        <f t="shared" si="76"/>
        <v>12</v>
      </c>
      <c r="D568">
        <f>SUMIF(Animals!G$3:G$616, A568, Animals!F$3:F$616)
+SUMIF(Gear!G$3:G$614, A568, Gear!F$3:F$614)
+SUMIF(Gear!H$3:H$614, A568, Gear!F$3:F$614)
+SUMIF(Gear!I$3:I$614, A568, Gear!F$3:F$614)
+SUMIF(Workshop!G$3:G$603, A568, Workshop!I$3:I$603)
+SUMIF(Workshop!J$3:J$603, A568, Workshop!L$3:L$603)
+SUMIF(Workshop!M$3:M$603, A568, Workshop!O$3:O$603)
+SUMIF(Workshop!P$3:P$603, A568, Workshop!R$3:R$603)
+SUMIF(Fish!G$3:G$616, A568, Fish!I$3:I$616)
+SUMIF(Fish!J$3:J$616, A568, Fish!L$3:L$616)</f>
        <v>0</v>
      </c>
      <c r="E568">
        <f t="shared" si="77"/>
        <v>12</v>
      </c>
      <c r="F568">
        <f t="shared" si="78"/>
        <v>12</v>
      </c>
      <c r="I568">
        <f t="shared" si="79"/>
        <v>0</v>
      </c>
      <c r="L568">
        <f t="shared" si="80"/>
        <v>0</v>
      </c>
      <c r="O568">
        <f t="shared" si="81"/>
        <v>0</v>
      </c>
      <c r="R568">
        <f t="shared" si="75"/>
        <v>0</v>
      </c>
      <c r="S568" t="str">
        <f>IF(OR(
AND(NOT(ISBLANK(G568)),
IFERROR(VLOOKUP(G568, Crops!$A$3:$B$616, 2, FALSE),
IFERROR(VLOOKUP(G568, Trees!$A$3:$B$615, 2, FALSE),
IFERROR(VLOOKUP(G568, Animals!$A$3:$B$616, 2, FALSE),
IFERROR(VLOOKUP(G568, Gear!$A$3:$B$614, 2, FALSE),
IFERROR(VLOOKUP(G568, Workshop!$A$3:$B$604, 2, FALSE), 0))))) &lt; H568),
AND(NOT(ISBLANK(J568)),
IFERROR(VLOOKUP(J568, Crops!$A$3:$B$616, 2, FALSE),
IFERROR(VLOOKUP(J568, Trees!$A$3:$B$615, 2, FALSE),
IFERROR(VLOOKUP(J568, Animals!$A$3:$B$616, 2, FALSE),
IFERROR(VLOOKUP(J568, Gear!$A$3:$B$614, 2, FALSE),
IFERROR(VLOOKUP(J568, Workshop!$A$3:$B$604, 2, FALSE), 0))))) &lt; K568),
AND(NOT(ISBLANK(M568)),
IFERROR(VLOOKUP(M568, Crops!$A$3:$B$616, 2, FALSE),
IFERROR(VLOOKUP(M568, Trees!$A$3:$B$615, 2, FALSE),
IFERROR(VLOOKUP(M568, Animals!$A$3:$B$616, 2, FALSE),
IFERROR(VLOOKUP(M568, Gear!$A$3:$B$614, 2, FALSE),
IFERROR(VLOOKUP(M568, Workshop!$A$3:$B$604, 2, FALSE), 0))))) &lt; N568)), "X", "")</f>
        <v/>
      </c>
    </row>
    <row r="569" spans="2:19" x14ac:dyDescent="0.25">
      <c r="B569">
        <v>0</v>
      </c>
      <c r="C569">
        <f t="shared" si="76"/>
        <v>12</v>
      </c>
      <c r="D569">
        <f>SUMIF(Animals!G$3:G$616, A569, Animals!F$3:F$616)
+SUMIF(Gear!G$3:G$614, A569, Gear!F$3:F$614)
+SUMIF(Gear!H$3:H$614, A569, Gear!F$3:F$614)
+SUMIF(Gear!I$3:I$614, A569, Gear!F$3:F$614)
+SUMIF(Workshop!G$3:G$603, A569, Workshop!I$3:I$603)
+SUMIF(Workshop!J$3:J$603, A569, Workshop!L$3:L$603)
+SUMIF(Workshop!M$3:M$603, A569, Workshop!O$3:O$603)
+SUMIF(Workshop!P$3:P$603, A569, Workshop!R$3:R$603)
+SUMIF(Fish!G$3:G$616, A569, Fish!I$3:I$616)
+SUMIF(Fish!J$3:J$616, A569, Fish!L$3:L$616)</f>
        <v>0</v>
      </c>
      <c r="E569">
        <f t="shared" si="77"/>
        <v>12</v>
      </c>
      <c r="F569">
        <f t="shared" si="78"/>
        <v>12</v>
      </c>
      <c r="I569">
        <f t="shared" si="79"/>
        <v>0</v>
      </c>
      <c r="L569">
        <f t="shared" si="80"/>
        <v>0</v>
      </c>
      <c r="O569">
        <f t="shared" si="81"/>
        <v>0</v>
      </c>
      <c r="R569">
        <f t="shared" si="75"/>
        <v>0</v>
      </c>
      <c r="S569" t="str">
        <f>IF(OR(
AND(NOT(ISBLANK(G569)),
IFERROR(VLOOKUP(G569, Crops!$A$3:$B$616, 2, FALSE),
IFERROR(VLOOKUP(G569, Trees!$A$3:$B$615, 2, FALSE),
IFERROR(VLOOKUP(G569, Animals!$A$3:$B$616, 2, FALSE),
IFERROR(VLOOKUP(G569, Gear!$A$3:$B$614, 2, FALSE),
IFERROR(VLOOKUP(G569, Workshop!$A$3:$B$604, 2, FALSE), 0))))) &lt; H569),
AND(NOT(ISBLANK(J569)),
IFERROR(VLOOKUP(J569, Crops!$A$3:$B$616, 2, FALSE),
IFERROR(VLOOKUP(J569, Trees!$A$3:$B$615, 2, FALSE),
IFERROR(VLOOKUP(J569, Animals!$A$3:$B$616, 2, FALSE),
IFERROR(VLOOKUP(J569, Gear!$A$3:$B$614, 2, FALSE),
IFERROR(VLOOKUP(J569, Workshop!$A$3:$B$604, 2, FALSE), 0))))) &lt; K569),
AND(NOT(ISBLANK(M569)),
IFERROR(VLOOKUP(M569, Crops!$A$3:$B$616, 2, FALSE),
IFERROR(VLOOKUP(M569, Trees!$A$3:$B$615, 2, FALSE),
IFERROR(VLOOKUP(M569, Animals!$A$3:$B$616, 2, FALSE),
IFERROR(VLOOKUP(M569, Gear!$A$3:$B$614, 2, FALSE),
IFERROR(VLOOKUP(M569, Workshop!$A$3:$B$604, 2, FALSE), 0))))) &lt; N569)), "X", "")</f>
        <v/>
      </c>
    </row>
    <row r="570" spans="2:19" x14ac:dyDescent="0.25">
      <c r="B570">
        <v>0</v>
      </c>
      <c r="C570">
        <f t="shared" si="76"/>
        <v>12</v>
      </c>
      <c r="D570">
        <f>SUMIF(Animals!G$3:G$616, A570, Animals!F$3:F$616)
+SUMIF(Gear!G$3:G$614, A570, Gear!F$3:F$614)
+SUMIF(Gear!H$3:H$614, A570, Gear!F$3:F$614)
+SUMIF(Gear!I$3:I$614, A570, Gear!F$3:F$614)
+SUMIF(Workshop!G$3:G$603, A570, Workshop!I$3:I$603)
+SUMIF(Workshop!J$3:J$603, A570, Workshop!L$3:L$603)
+SUMIF(Workshop!M$3:M$603, A570, Workshop!O$3:O$603)
+SUMIF(Workshop!P$3:P$603, A570, Workshop!R$3:R$603)
+SUMIF(Fish!G$3:G$616, A570, Fish!I$3:I$616)
+SUMIF(Fish!J$3:J$616, A570, Fish!L$3:L$616)</f>
        <v>0</v>
      </c>
      <c r="E570">
        <f t="shared" si="77"/>
        <v>12</v>
      </c>
      <c r="F570">
        <f t="shared" si="78"/>
        <v>12</v>
      </c>
      <c r="I570">
        <f t="shared" si="79"/>
        <v>0</v>
      </c>
      <c r="L570">
        <f t="shared" si="80"/>
        <v>0</v>
      </c>
      <c r="O570">
        <f t="shared" si="81"/>
        <v>0</v>
      </c>
      <c r="R570">
        <f t="shared" si="75"/>
        <v>0</v>
      </c>
      <c r="S570" t="str">
        <f>IF(OR(
AND(NOT(ISBLANK(G570)),
IFERROR(VLOOKUP(G570, Crops!$A$3:$B$616, 2, FALSE),
IFERROR(VLOOKUP(G570, Trees!$A$3:$B$615, 2, FALSE),
IFERROR(VLOOKUP(G570, Animals!$A$3:$B$616, 2, FALSE),
IFERROR(VLOOKUP(G570, Gear!$A$3:$B$614, 2, FALSE),
IFERROR(VLOOKUP(G570, Workshop!$A$3:$B$604, 2, FALSE), 0))))) &lt; H570),
AND(NOT(ISBLANK(J570)),
IFERROR(VLOOKUP(J570, Crops!$A$3:$B$616, 2, FALSE),
IFERROR(VLOOKUP(J570, Trees!$A$3:$B$615, 2, FALSE),
IFERROR(VLOOKUP(J570, Animals!$A$3:$B$616, 2, FALSE),
IFERROR(VLOOKUP(J570, Gear!$A$3:$B$614, 2, FALSE),
IFERROR(VLOOKUP(J570, Workshop!$A$3:$B$604, 2, FALSE), 0))))) &lt; K570),
AND(NOT(ISBLANK(M570)),
IFERROR(VLOOKUP(M570, Crops!$A$3:$B$616, 2, FALSE),
IFERROR(VLOOKUP(M570, Trees!$A$3:$B$615, 2, FALSE),
IFERROR(VLOOKUP(M570, Animals!$A$3:$B$616, 2, FALSE),
IFERROR(VLOOKUP(M570, Gear!$A$3:$B$614, 2, FALSE),
IFERROR(VLOOKUP(M570, Workshop!$A$3:$B$604, 2, FALSE), 0))))) &lt; N570)), "X", "")</f>
        <v/>
      </c>
    </row>
    <row r="571" spans="2:19" x14ac:dyDescent="0.25">
      <c r="B571">
        <v>0</v>
      </c>
      <c r="C571">
        <f t="shared" si="76"/>
        <v>12</v>
      </c>
      <c r="D571">
        <f>SUMIF(Animals!G$3:G$616, A571, Animals!F$3:F$616)
+SUMIF(Gear!G$3:G$614, A571, Gear!F$3:F$614)
+SUMIF(Gear!H$3:H$614, A571, Gear!F$3:F$614)
+SUMIF(Gear!I$3:I$614, A571, Gear!F$3:F$614)
+SUMIF(Workshop!G$3:G$603, A571, Workshop!I$3:I$603)
+SUMIF(Workshop!J$3:J$603, A571, Workshop!L$3:L$603)
+SUMIF(Workshop!M$3:M$603, A571, Workshop!O$3:O$603)
+SUMIF(Workshop!P$3:P$603, A571, Workshop!R$3:R$603)
+SUMIF(Fish!G$3:G$616, A571, Fish!I$3:I$616)
+SUMIF(Fish!J$3:J$616, A571, Fish!L$3:L$616)</f>
        <v>0</v>
      </c>
      <c r="E571">
        <f t="shared" si="77"/>
        <v>12</v>
      </c>
      <c r="F571">
        <f t="shared" si="78"/>
        <v>12</v>
      </c>
      <c r="I571">
        <f t="shared" si="79"/>
        <v>0</v>
      </c>
      <c r="L571">
        <f t="shared" si="80"/>
        <v>0</v>
      </c>
      <c r="O571">
        <f t="shared" si="81"/>
        <v>0</v>
      </c>
      <c r="R571">
        <f t="shared" ref="R571:R603" si="82">F571*Q571</f>
        <v>0</v>
      </c>
      <c r="S571" t="str">
        <f>IF(OR(
AND(NOT(ISBLANK(G571)),
IFERROR(VLOOKUP(G571, Crops!$A$3:$B$616, 2, FALSE),
IFERROR(VLOOKUP(G571, Trees!$A$3:$B$615, 2, FALSE),
IFERROR(VLOOKUP(G571, Animals!$A$3:$B$616, 2, FALSE),
IFERROR(VLOOKUP(G571, Gear!$A$3:$B$614, 2, FALSE),
IFERROR(VLOOKUP(G571, Workshop!$A$3:$B$604, 2, FALSE), 0))))) &lt; H571),
AND(NOT(ISBLANK(J571)),
IFERROR(VLOOKUP(J571, Crops!$A$3:$B$616, 2, FALSE),
IFERROR(VLOOKUP(J571, Trees!$A$3:$B$615, 2, FALSE),
IFERROR(VLOOKUP(J571, Animals!$A$3:$B$616, 2, FALSE),
IFERROR(VLOOKUP(J571, Gear!$A$3:$B$614, 2, FALSE),
IFERROR(VLOOKUP(J571, Workshop!$A$3:$B$604, 2, FALSE), 0))))) &lt; K571),
AND(NOT(ISBLANK(M571)),
IFERROR(VLOOKUP(M571, Crops!$A$3:$B$616, 2, FALSE),
IFERROR(VLOOKUP(M571, Trees!$A$3:$B$615, 2, FALSE),
IFERROR(VLOOKUP(M571, Animals!$A$3:$B$616, 2, FALSE),
IFERROR(VLOOKUP(M571, Gear!$A$3:$B$614, 2, FALSE),
IFERROR(VLOOKUP(M571, Workshop!$A$3:$B$604, 2, FALSE), 0))))) &lt; N571)), "X", "")</f>
        <v/>
      </c>
    </row>
    <row r="572" spans="2:19" x14ac:dyDescent="0.25">
      <c r="B572">
        <v>0</v>
      </c>
      <c r="C572">
        <f t="shared" si="76"/>
        <v>12</v>
      </c>
      <c r="D572">
        <f>SUMIF(Animals!G$3:G$616, A572, Animals!F$3:F$616)
+SUMIF(Gear!G$3:G$614, A572, Gear!F$3:F$614)
+SUMIF(Gear!H$3:H$614, A572, Gear!F$3:F$614)
+SUMIF(Gear!I$3:I$614, A572, Gear!F$3:F$614)
+SUMIF(Workshop!G$3:G$603, A572, Workshop!I$3:I$603)
+SUMIF(Workshop!J$3:J$603, A572, Workshop!L$3:L$603)
+SUMIF(Workshop!M$3:M$603, A572, Workshop!O$3:O$603)
+SUMIF(Workshop!P$3:P$603, A572, Workshop!R$3:R$603)
+SUMIF(Fish!G$3:G$616, A572, Fish!I$3:I$616)
+SUMIF(Fish!J$3:J$616, A572, Fish!L$3:L$616)</f>
        <v>0</v>
      </c>
      <c r="E572">
        <f t="shared" si="77"/>
        <v>12</v>
      </c>
      <c r="F572">
        <f t="shared" si="78"/>
        <v>12</v>
      </c>
      <c r="I572">
        <f t="shared" si="79"/>
        <v>0</v>
      </c>
      <c r="L572">
        <f t="shared" si="80"/>
        <v>0</v>
      </c>
      <c r="O572">
        <f t="shared" si="81"/>
        <v>0</v>
      </c>
      <c r="R572">
        <f t="shared" si="82"/>
        <v>0</v>
      </c>
      <c r="S572" t="str">
        <f>IF(OR(
AND(NOT(ISBLANK(G572)),
IFERROR(VLOOKUP(G572, Crops!$A$3:$B$616, 2, FALSE),
IFERROR(VLOOKUP(G572, Trees!$A$3:$B$615, 2, FALSE),
IFERROR(VLOOKUP(G572, Animals!$A$3:$B$616, 2, FALSE),
IFERROR(VLOOKUP(G572, Gear!$A$3:$B$614, 2, FALSE),
IFERROR(VLOOKUP(G572, Workshop!$A$3:$B$604, 2, FALSE), 0))))) &lt; H572),
AND(NOT(ISBLANK(J572)),
IFERROR(VLOOKUP(J572, Crops!$A$3:$B$616, 2, FALSE),
IFERROR(VLOOKUP(J572, Trees!$A$3:$B$615, 2, FALSE),
IFERROR(VLOOKUP(J572, Animals!$A$3:$B$616, 2, FALSE),
IFERROR(VLOOKUP(J572, Gear!$A$3:$B$614, 2, FALSE),
IFERROR(VLOOKUP(J572, Workshop!$A$3:$B$604, 2, FALSE), 0))))) &lt; K572),
AND(NOT(ISBLANK(M572)),
IFERROR(VLOOKUP(M572, Crops!$A$3:$B$616, 2, FALSE),
IFERROR(VLOOKUP(M572, Trees!$A$3:$B$615, 2, FALSE),
IFERROR(VLOOKUP(M572, Animals!$A$3:$B$616, 2, FALSE),
IFERROR(VLOOKUP(M572, Gear!$A$3:$B$614, 2, FALSE),
IFERROR(VLOOKUP(M572, Workshop!$A$3:$B$604, 2, FALSE), 0))))) &lt; N572)), "X", "")</f>
        <v/>
      </c>
    </row>
    <row r="573" spans="2:19" x14ac:dyDescent="0.25">
      <c r="B573">
        <v>0</v>
      </c>
      <c r="C573">
        <f t="shared" si="76"/>
        <v>12</v>
      </c>
      <c r="D573">
        <f>SUMIF(Animals!G$3:G$616, A573, Animals!F$3:F$616)
+SUMIF(Gear!G$3:G$614, A573, Gear!F$3:F$614)
+SUMIF(Gear!H$3:H$614, A573, Gear!F$3:F$614)
+SUMIF(Gear!I$3:I$614, A573, Gear!F$3:F$614)
+SUMIF(Workshop!G$3:G$603, A573, Workshop!I$3:I$603)
+SUMIF(Workshop!J$3:J$603, A573, Workshop!L$3:L$603)
+SUMIF(Workshop!M$3:M$603, A573, Workshop!O$3:O$603)
+SUMIF(Workshop!P$3:P$603, A573, Workshop!R$3:R$603)
+SUMIF(Fish!G$3:G$616, A573, Fish!I$3:I$616)
+SUMIF(Fish!J$3:J$616, A573, Fish!L$3:L$616)</f>
        <v>0</v>
      </c>
      <c r="E573">
        <f t="shared" si="77"/>
        <v>12</v>
      </c>
      <c r="F573">
        <f t="shared" si="78"/>
        <v>12</v>
      </c>
      <c r="I573">
        <f t="shared" si="79"/>
        <v>0</v>
      </c>
      <c r="L573">
        <f t="shared" si="80"/>
        <v>0</v>
      </c>
      <c r="O573">
        <f t="shared" si="81"/>
        <v>0</v>
      </c>
      <c r="R573">
        <f t="shared" si="82"/>
        <v>0</v>
      </c>
      <c r="S573" t="str">
        <f>IF(OR(
AND(NOT(ISBLANK(G573)),
IFERROR(VLOOKUP(G573, Crops!$A$3:$B$616, 2, FALSE),
IFERROR(VLOOKUP(G573, Trees!$A$3:$B$615, 2, FALSE),
IFERROR(VLOOKUP(G573, Animals!$A$3:$B$616, 2, FALSE),
IFERROR(VLOOKUP(G573, Gear!$A$3:$B$614, 2, FALSE),
IFERROR(VLOOKUP(G573, Workshop!$A$3:$B$604, 2, FALSE), 0))))) &lt; H573),
AND(NOT(ISBLANK(J573)),
IFERROR(VLOOKUP(J573, Crops!$A$3:$B$616, 2, FALSE),
IFERROR(VLOOKUP(J573, Trees!$A$3:$B$615, 2, FALSE),
IFERROR(VLOOKUP(J573, Animals!$A$3:$B$616, 2, FALSE),
IFERROR(VLOOKUP(J573, Gear!$A$3:$B$614, 2, FALSE),
IFERROR(VLOOKUP(J573, Workshop!$A$3:$B$604, 2, FALSE), 0))))) &lt; K573),
AND(NOT(ISBLANK(M573)),
IFERROR(VLOOKUP(M573, Crops!$A$3:$B$616, 2, FALSE),
IFERROR(VLOOKUP(M573, Trees!$A$3:$B$615, 2, FALSE),
IFERROR(VLOOKUP(M573, Animals!$A$3:$B$616, 2, FALSE),
IFERROR(VLOOKUP(M573, Gear!$A$3:$B$614, 2, FALSE),
IFERROR(VLOOKUP(M573, Workshop!$A$3:$B$604, 2, FALSE), 0))))) &lt; N573)), "X", "")</f>
        <v/>
      </c>
    </row>
    <row r="574" spans="2:19" x14ac:dyDescent="0.25">
      <c r="B574">
        <v>0</v>
      </c>
      <c r="C574">
        <f t="shared" si="76"/>
        <v>12</v>
      </c>
      <c r="D574">
        <f>SUMIF(Animals!G$3:G$616, A574, Animals!F$3:F$616)
+SUMIF(Gear!G$3:G$614, A574, Gear!F$3:F$614)
+SUMIF(Gear!H$3:H$614, A574, Gear!F$3:F$614)
+SUMIF(Gear!I$3:I$614, A574, Gear!F$3:F$614)
+SUMIF(Workshop!G$3:G$603, A574, Workshop!I$3:I$603)
+SUMIF(Workshop!J$3:J$603, A574, Workshop!L$3:L$603)
+SUMIF(Workshop!M$3:M$603, A574, Workshop!O$3:O$603)
+SUMIF(Workshop!P$3:P$603, A574, Workshop!R$3:R$603)
+SUMIF(Fish!G$3:G$616, A574, Fish!I$3:I$616)
+SUMIF(Fish!J$3:J$616, A574, Fish!L$3:L$616)</f>
        <v>0</v>
      </c>
      <c r="E574">
        <f t="shared" si="77"/>
        <v>12</v>
      </c>
      <c r="F574">
        <f t="shared" si="78"/>
        <v>12</v>
      </c>
      <c r="I574">
        <f t="shared" si="79"/>
        <v>0</v>
      </c>
      <c r="L574">
        <f t="shared" si="80"/>
        <v>0</v>
      </c>
      <c r="O574">
        <f t="shared" si="81"/>
        <v>0</v>
      </c>
      <c r="R574">
        <f t="shared" si="82"/>
        <v>0</v>
      </c>
      <c r="S574" t="str">
        <f>IF(OR(
AND(NOT(ISBLANK(G574)),
IFERROR(VLOOKUP(G574, Crops!$A$3:$B$616, 2, FALSE),
IFERROR(VLOOKUP(G574, Trees!$A$3:$B$615, 2, FALSE),
IFERROR(VLOOKUP(G574, Animals!$A$3:$B$616, 2, FALSE),
IFERROR(VLOOKUP(G574, Gear!$A$3:$B$614, 2, FALSE),
IFERROR(VLOOKUP(G574, Workshop!$A$3:$B$604, 2, FALSE), 0))))) &lt; H574),
AND(NOT(ISBLANK(J574)),
IFERROR(VLOOKUP(J574, Crops!$A$3:$B$616, 2, FALSE),
IFERROR(VLOOKUP(J574, Trees!$A$3:$B$615, 2, FALSE),
IFERROR(VLOOKUP(J574, Animals!$A$3:$B$616, 2, FALSE),
IFERROR(VLOOKUP(J574, Gear!$A$3:$B$614, 2, FALSE),
IFERROR(VLOOKUP(J574, Workshop!$A$3:$B$604, 2, FALSE), 0))))) &lt; K574),
AND(NOT(ISBLANK(M574)),
IFERROR(VLOOKUP(M574, Crops!$A$3:$B$616, 2, FALSE),
IFERROR(VLOOKUP(M574, Trees!$A$3:$B$615, 2, FALSE),
IFERROR(VLOOKUP(M574, Animals!$A$3:$B$616, 2, FALSE),
IFERROR(VLOOKUP(M574, Gear!$A$3:$B$614, 2, FALSE),
IFERROR(VLOOKUP(M574, Workshop!$A$3:$B$604, 2, FALSE), 0))))) &lt; N574)), "X", "")</f>
        <v/>
      </c>
    </row>
    <row r="575" spans="2:19" x14ac:dyDescent="0.25">
      <c r="B575">
        <v>0</v>
      </c>
      <c r="C575">
        <f t="shared" si="76"/>
        <v>12</v>
      </c>
      <c r="D575">
        <f>SUMIF(Animals!G$3:G$616, A575, Animals!F$3:F$616)
+SUMIF(Gear!G$3:G$614, A575, Gear!F$3:F$614)
+SUMIF(Gear!H$3:H$614, A575, Gear!F$3:F$614)
+SUMIF(Gear!I$3:I$614, A575, Gear!F$3:F$614)
+SUMIF(Workshop!G$3:G$603, A575, Workshop!I$3:I$603)
+SUMIF(Workshop!J$3:J$603, A575, Workshop!L$3:L$603)
+SUMIF(Workshop!M$3:M$603, A575, Workshop!O$3:O$603)
+SUMIF(Workshop!P$3:P$603, A575, Workshop!R$3:R$603)
+SUMIF(Fish!G$3:G$616, A575, Fish!I$3:I$616)
+SUMIF(Fish!J$3:J$616, A575, Fish!L$3:L$616)</f>
        <v>0</v>
      </c>
      <c r="E575">
        <f t="shared" si="77"/>
        <v>12</v>
      </c>
      <c r="F575">
        <f t="shared" si="78"/>
        <v>12</v>
      </c>
      <c r="I575">
        <f t="shared" si="79"/>
        <v>0</v>
      </c>
      <c r="L575">
        <f t="shared" si="80"/>
        <v>0</v>
      </c>
      <c r="O575">
        <f t="shared" si="81"/>
        <v>0</v>
      </c>
      <c r="R575">
        <f t="shared" si="82"/>
        <v>0</v>
      </c>
      <c r="S575" t="str">
        <f>IF(OR(
AND(NOT(ISBLANK(G575)),
IFERROR(VLOOKUP(G575, Crops!$A$3:$B$616, 2, FALSE),
IFERROR(VLOOKUP(G575, Trees!$A$3:$B$615, 2, FALSE),
IFERROR(VLOOKUP(G575, Animals!$A$3:$B$616, 2, FALSE),
IFERROR(VLOOKUP(G575, Gear!$A$3:$B$614, 2, FALSE),
IFERROR(VLOOKUP(G575, Workshop!$A$3:$B$604, 2, FALSE), 0))))) &lt; H575),
AND(NOT(ISBLANK(J575)),
IFERROR(VLOOKUP(J575, Crops!$A$3:$B$616, 2, FALSE),
IFERROR(VLOOKUP(J575, Trees!$A$3:$B$615, 2, FALSE),
IFERROR(VLOOKUP(J575, Animals!$A$3:$B$616, 2, FALSE),
IFERROR(VLOOKUP(J575, Gear!$A$3:$B$614, 2, FALSE),
IFERROR(VLOOKUP(J575, Workshop!$A$3:$B$604, 2, FALSE), 0))))) &lt; K575),
AND(NOT(ISBLANK(M575)),
IFERROR(VLOOKUP(M575, Crops!$A$3:$B$616, 2, FALSE),
IFERROR(VLOOKUP(M575, Trees!$A$3:$B$615, 2, FALSE),
IFERROR(VLOOKUP(M575, Animals!$A$3:$B$616, 2, FALSE),
IFERROR(VLOOKUP(M575, Gear!$A$3:$B$614, 2, FALSE),
IFERROR(VLOOKUP(M575, Workshop!$A$3:$B$604, 2, FALSE), 0))))) &lt; N575)), "X", "")</f>
        <v/>
      </c>
    </row>
    <row r="576" spans="2:19" x14ac:dyDescent="0.25">
      <c r="B576">
        <v>0</v>
      </c>
      <c r="C576">
        <f t="shared" si="76"/>
        <v>12</v>
      </c>
      <c r="D576">
        <f>SUMIF(Animals!G$3:G$616, A576, Animals!F$3:F$616)
+SUMIF(Gear!G$3:G$614, A576, Gear!F$3:F$614)
+SUMIF(Gear!H$3:H$614, A576, Gear!F$3:F$614)
+SUMIF(Gear!I$3:I$614, A576, Gear!F$3:F$614)
+SUMIF(Workshop!G$3:G$603, A576, Workshop!I$3:I$603)
+SUMIF(Workshop!J$3:J$603, A576, Workshop!L$3:L$603)
+SUMIF(Workshop!M$3:M$603, A576, Workshop!O$3:O$603)
+SUMIF(Workshop!P$3:P$603, A576, Workshop!R$3:R$603)
+SUMIF(Fish!G$3:G$616, A576, Fish!I$3:I$616)
+SUMIF(Fish!J$3:J$616, A576, Fish!L$3:L$616)</f>
        <v>0</v>
      </c>
      <c r="E576">
        <f t="shared" si="77"/>
        <v>12</v>
      </c>
      <c r="F576">
        <f t="shared" si="78"/>
        <v>12</v>
      </c>
      <c r="I576">
        <f t="shared" si="79"/>
        <v>0</v>
      </c>
      <c r="L576">
        <f t="shared" si="80"/>
        <v>0</v>
      </c>
      <c r="O576">
        <f t="shared" si="81"/>
        <v>0</v>
      </c>
      <c r="R576">
        <f t="shared" si="82"/>
        <v>0</v>
      </c>
      <c r="S576" t="str">
        <f>IF(OR(
AND(NOT(ISBLANK(G576)),
IFERROR(VLOOKUP(G576, Crops!$A$3:$B$616, 2, FALSE),
IFERROR(VLOOKUP(G576, Trees!$A$3:$B$615, 2, FALSE),
IFERROR(VLOOKUP(G576, Animals!$A$3:$B$616, 2, FALSE),
IFERROR(VLOOKUP(G576, Gear!$A$3:$B$614, 2, FALSE),
IFERROR(VLOOKUP(G576, Workshop!$A$3:$B$604, 2, FALSE), 0))))) &lt; H576),
AND(NOT(ISBLANK(J576)),
IFERROR(VLOOKUP(J576, Crops!$A$3:$B$616, 2, FALSE),
IFERROR(VLOOKUP(J576, Trees!$A$3:$B$615, 2, FALSE),
IFERROR(VLOOKUP(J576, Animals!$A$3:$B$616, 2, FALSE),
IFERROR(VLOOKUP(J576, Gear!$A$3:$B$614, 2, FALSE),
IFERROR(VLOOKUP(J576, Workshop!$A$3:$B$604, 2, FALSE), 0))))) &lt; K576),
AND(NOT(ISBLANK(M576)),
IFERROR(VLOOKUP(M576, Crops!$A$3:$B$616, 2, FALSE),
IFERROR(VLOOKUP(M576, Trees!$A$3:$B$615, 2, FALSE),
IFERROR(VLOOKUP(M576, Animals!$A$3:$B$616, 2, FALSE),
IFERROR(VLOOKUP(M576, Gear!$A$3:$B$614, 2, FALSE),
IFERROR(VLOOKUP(M576, Workshop!$A$3:$B$604, 2, FALSE), 0))))) &lt; N576)), "X", "")</f>
        <v/>
      </c>
    </row>
    <row r="577" spans="2:19" x14ac:dyDescent="0.25">
      <c r="B577">
        <v>0</v>
      </c>
      <c r="C577">
        <f t="shared" si="76"/>
        <v>12</v>
      </c>
      <c r="D577">
        <f>SUMIF(Animals!G$3:G$616, A577, Animals!F$3:F$616)
+SUMIF(Gear!G$3:G$614, A577, Gear!F$3:F$614)
+SUMIF(Gear!H$3:H$614, A577, Gear!F$3:F$614)
+SUMIF(Gear!I$3:I$614, A577, Gear!F$3:F$614)
+SUMIF(Workshop!G$3:G$603, A577, Workshop!I$3:I$603)
+SUMIF(Workshop!J$3:J$603, A577, Workshop!L$3:L$603)
+SUMIF(Workshop!M$3:M$603, A577, Workshop!O$3:O$603)
+SUMIF(Workshop!P$3:P$603, A577, Workshop!R$3:R$603)
+SUMIF(Fish!G$3:G$616, A577, Fish!I$3:I$616)
+SUMIF(Fish!J$3:J$616, A577, Fish!L$3:L$616)</f>
        <v>0</v>
      </c>
      <c r="E577">
        <f t="shared" si="77"/>
        <v>12</v>
      </c>
      <c r="F577">
        <f t="shared" si="78"/>
        <v>12</v>
      </c>
      <c r="I577">
        <f t="shared" si="79"/>
        <v>0</v>
      </c>
      <c r="L577">
        <f t="shared" si="80"/>
        <v>0</v>
      </c>
      <c r="O577">
        <f t="shared" si="81"/>
        <v>0</v>
      </c>
      <c r="R577">
        <f t="shared" si="82"/>
        <v>0</v>
      </c>
      <c r="S577" t="str">
        <f>IF(OR(
AND(NOT(ISBLANK(G577)),
IFERROR(VLOOKUP(G577, Crops!$A$3:$B$616, 2, FALSE),
IFERROR(VLOOKUP(G577, Trees!$A$3:$B$615, 2, FALSE),
IFERROR(VLOOKUP(G577, Animals!$A$3:$B$616, 2, FALSE),
IFERROR(VLOOKUP(G577, Gear!$A$3:$B$614, 2, FALSE),
IFERROR(VLOOKUP(G577, Workshop!$A$3:$B$604, 2, FALSE), 0))))) &lt; H577),
AND(NOT(ISBLANK(J577)),
IFERROR(VLOOKUP(J577, Crops!$A$3:$B$616, 2, FALSE),
IFERROR(VLOOKUP(J577, Trees!$A$3:$B$615, 2, FALSE),
IFERROR(VLOOKUP(J577, Animals!$A$3:$B$616, 2, FALSE),
IFERROR(VLOOKUP(J577, Gear!$A$3:$B$614, 2, FALSE),
IFERROR(VLOOKUP(J577, Workshop!$A$3:$B$604, 2, FALSE), 0))))) &lt; K577),
AND(NOT(ISBLANK(M577)),
IFERROR(VLOOKUP(M577, Crops!$A$3:$B$616, 2, FALSE),
IFERROR(VLOOKUP(M577, Trees!$A$3:$B$615, 2, FALSE),
IFERROR(VLOOKUP(M577, Animals!$A$3:$B$616, 2, FALSE),
IFERROR(VLOOKUP(M577, Gear!$A$3:$B$614, 2, FALSE),
IFERROR(VLOOKUP(M577, Workshop!$A$3:$B$604, 2, FALSE), 0))))) &lt; N577)), "X", "")</f>
        <v/>
      </c>
    </row>
    <row r="578" spans="2:19" x14ac:dyDescent="0.25">
      <c r="B578">
        <v>0</v>
      </c>
      <c r="C578">
        <f t="shared" si="76"/>
        <v>12</v>
      </c>
      <c r="D578">
        <f>SUMIF(Animals!G$3:G$616, A578, Animals!F$3:F$616)
+SUMIF(Gear!G$3:G$614, A578, Gear!F$3:F$614)
+SUMIF(Gear!H$3:H$614, A578, Gear!F$3:F$614)
+SUMIF(Gear!I$3:I$614, A578, Gear!F$3:F$614)
+SUMIF(Workshop!G$3:G$603, A578, Workshop!I$3:I$603)
+SUMIF(Workshop!J$3:J$603, A578, Workshop!L$3:L$603)
+SUMIF(Workshop!M$3:M$603, A578, Workshop!O$3:O$603)
+SUMIF(Workshop!P$3:P$603, A578, Workshop!R$3:R$603)
+SUMIF(Fish!G$3:G$616, A578, Fish!I$3:I$616)
+SUMIF(Fish!J$3:J$616, A578, Fish!L$3:L$616)</f>
        <v>0</v>
      </c>
      <c r="E578">
        <f t="shared" si="77"/>
        <v>12</v>
      </c>
      <c r="F578">
        <f t="shared" si="78"/>
        <v>12</v>
      </c>
      <c r="I578">
        <f t="shared" si="79"/>
        <v>0</v>
      </c>
      <c r="L578">
        <f t="shared" si="80"/>
        <v>0</v>
      </c>
      <c r="O578">
        <f t="shared" si="81"/>
        <v>0</v>
      </c>
      <c r="R578">
        <f t="shared" si="82"/>
        <v>0</v>
      </c>
      <c r="S578" t="str">
        <f>IF(OR(
AND(NOT(ISBLANK(G578)),
IFERROR(VLOOKUP(G578, Crops!$A$3:$B$616, 2, FALSE),
IFERROR(VLOOKUP(G578, Trees!$A$3:$B$615, 2, FALSE),
IFERROR(VLOOKUP(G578, Animals!$A$3:$B$616, 2, FALSE),
IFERROR(VLOOKUP(G578, Gear!$A$3:$B$614, 2, FALSE),
IFERROR(VLOOKUP(G578, Workshop!$A$3:$B$604, 2, FALSE), 0))))) &lt; H578),
AND(NOT(ISBLANK(J578)),
IFERROR(VLOOKUP(J578, Crops!$A$3:$B$616, 2, FALSE),
IFERROR(VLOOKUP(J578, Trees!$A$3:$B$615, 2, FALSE),
IFERROR(VLOOKUP(J578, Animals!$A$3:$B$616, 2, FALSE),
IFERROR(VLOOKUP(J578, Gear!$A$3:$B$614, 2, FALSE),
IFERROR(VLOOKUP(J578, Workshop!$A$3:$B$604, 2, FALSE), 0))))) &lt; K578),
AND(NOT(ISBLANK(M578)),
IFERROR(VLOOKUP(M578, Crops!$A$3:$B$616, 2, FALSE),
IFERROR(VLOOKUP(M578, Trees!$A$3:$B$615, 2, FALSE),
IFERROR(VLOOKUP(M578, Animals!$A$3:$B$616, 2, FALSE),
IFERROR(VLOOKUP(M578, Gear!$A$3:$B$614, 2, FALSE),
IFERROR(VLOOKUP(M578, Workshop!$A$3:$B$604, 2, FALSE), 0))))) &lt; N578)), "X", "")</f>
        <v/>
      </c>
    </row>
    <row r="579" spans="2:19" x14ac:dyDescent="0.25">
      <c r="B579">
        <v>0</v>
      </c>
      <c r="C579">
        <f t="shared" si="76"/>
        <v>12</v>
      </c>
      <c r="D579">
        <f>SUMIF(Animals!G$3:G$616, A579, Animals!F$3:F$616)
+SUMIF(Gear!G$3:G$614, A579, Gear!F$3:F$614)
+SUMIF(Gear!H$3:H$614, A579, Gear!F$3:F$614)
+SUMIF(Gear!I$3:I$614, A579, Gear!F$3:F$614)
+SUMIF(Workshop!G$3:G$603, A579, Workshop!I$3:I$603)
+SUMIF(Workshop!J$3:J$603, A579, Workshop!L$3:L$603)
+SUMIF(Workshop!M$3:M$603, A579, Workshop!O$3:O$603)
+SUMIF(Workshop!P$3:P$603, A579, Workshop!R$3:R$603)
+SUMIF(Fish!G$3:G$616, A579, Fish!I$3:I$616)
+SUMIF(Fish!J$3:J$616, A579, Fish!L$3:L$616)</f>
        <v>0</v>
      </c>
      <c r="E579">
        <f t="shared" si="77"/>
        <v>12</v>
      </c>
      <c r="F579">
        <f t="shared" si="78"/>
        <v>12</v>
      </c>
      <c r="I579">
        <f t="shared" si="79"/>
        <v>0</v>
      </c>
      <c r="L579">
        <f t="shared" si="80"/>
        <v>0</v>
      </c>
      <c r="O579">
        <f t="shared" si="81"/>
        <v>0</v>
      </c>
      <c r="R579">
        <f t="shared" si="82"/>
        <v>0</v>
      </c>
      <c r="S579" t="str">
        <f>IF(OR(
AND(NOT(ISBLANK(G579)),
IFERROR(VLOOKUP(G579, Crops!$A$3:$B$616, 2, FALSE),
IFERROR(VLOOKUP(G579, Trees!$A$3:$B$615, 2, FALSE),
IFERROR(VLOOKUP(G579, Animals!$A$3:$B$616, 2, FALSE),
IFERROR(VLOOKUP(G579, Gear!$A$3:$B$614, 2, FALSE),
IFERROR(VLOOKUP(G579, Workshop!$A$3:$B$604, 2, FALSE), 0))))) &lt; H579),
AND(NOT(ISBLANK(J579)),
IFERROR(VLOOKUP(J579, Crops!$A$3:$B$616, 2, FALSE),
IFERROR(VLOOKUP(J579, Trees!$A$3:$B$615, 2, FALSE),
IFERROR(VLOOKUP(J579, Animals!$A$3:$B$616, 2, FALSE),
IFERROR(VLOOKUP(J579, Gear!$A$3:$B$614, 2, FALSE),
IFERROR(VLOOKUP(J579, Workshop!$A$3:$B$604, 2, FALSE), 0))))) &lt; K579),
AND(NOT(ISBLANK(M579)),
IFERROR(VLOOKUP(M579, Crops!$A$3:$B$616, 2, FALSE),
IFERROR(VLOOKUP(M579, Trees!$A$3:$B$615, 2, FALSE),
IFERROR(VLOOKUP(M579, Animals!$A$3:$B$616, 2, FALSE),
IFERROR(VLOOKUP(M579, Gear!$A$3:$B$614, 2, FALSE),
IFERROR(VLOOKUP(M579, Workshop!$A$3:$B$604, 2, FALSE), 0))))) &lt; N579)), "X", "")</f>
        <v/>
      </c>
    </row>
    <row r="580" spans="2:19" x14ac:dyDescent="0.25">
      <c r="B580">
        <v>0</v>
      </c>
      <c r="C580">
        <f t="shared" si="76"/>
        <v>12</v>
      </c>
      <c r="D580">
        <f>SUMIF(Animals!G$3:G$616, A580, Animals!F$3:F$616)
+SUMIF(Gear!G$3:G$614, A580, Gear!F$3:F$614)
+SUMIF(Gear!H$3:H$614, A580, Gear!F$3:F$614)
+SUMIF(Gear!I$3:I$614, A580, Gear!F$3:F$614)
+SUMIF(Workshop!G$3:G$603, A580, Workshop!I$3:I$603)
+SUMIF(Workshop!J$3:J$603, A580, Workshop!L$3:L$603)
+SUMIF(Workshop!M$3:M$603, A580, Workshop!O$3:O$603)
+SUMIF(Workshop!P$3:P$603, A580, Workshop!R$3:R$603)
+SUMIF(Fish!G$3:G$616, A580, Fish!I$3:I$616)
+SUMIF(Fish!J$3:J$616, A580, Fish!L$3:L$616)</f>
        <v>0</v>
      </c>
      <c r="E580">
        <f t="shared" si="77"/>
        <v>12</v>
      </c>
      <c r="F580">
        <f t="shared" si="78"/>
        <v>12</v>
      </c>
      <c r="I580">
        <f t="shared" si="79"/>
        <v>0</v>
      </c>
      <c r="L580">
        <f t="shared" si="80"/>
        <v>0</v>
      </c>
      <c r="O580">
        <f t="shared" si="81"/>
        <v>0</v>
      </c>
      <c r="R580">
        <f t="shared" si="82"/>
        <v>0</v>
      </c>
      <c r="S580" t="str">
        <f>IF(OR(
AND(NOT(ISBLANK(G580)),
IFERROR(VLOOKUP(G580, Crops!$A$3:$B$616, 2, FALSE),
IFERROR(VLOOKUP(G580, Trees!$A$3:$B$615, 2, FALSE),
IFERROR(VLOOKUP(G580, Animals!$A$3:$B$616, 2, FALSE),
IFERROR(VLOOKUP(G580, Gear!$A$3:$B$614, 2, FALSE),
IFERROR(VLOOKUP(G580, Workshop!$A$3:$B$604, 2, FALSE), 0))))) &lt; H580),
AND(NOT(ISBLANK(J580)),
IFERROR(VLOOKUP(J580, Crops!$A$3:$B$616, 2, FALSE),
IFERROR(VLOOKUP(J580, Trees!$A$3:$B$615, 2, FALSE),
IFERROR(VLOOKUP(J580, Animals!$A$3:$B$616, 2, FALSE),
IFERROR(VLOOKUP(J580, Gear!$A$3:$B$614, 2, FALSE),
IFERROR(VLOOKUP(J580, Workshop!$A$3:$B$604, 2, FALSE), 0))))) &lt; K580),
AND(NOT(ISBLANK(M580)),
IFERROR(VLOOKUP(M580, Crops!$A$3:$B$616, 2, FALSE),
IFERROR(VLOOKUP(M580, Trees!$A$3:$B$615, 2, FALSE),
IFERROR(VLOOKUP(M580, Animals!$A$3:$B$616, 2, FALSE),
IFERROR(VLOOKUP(M580, Gear!$A$3:$B$614, 2, FALSE),
IFERROR(VLOOKUP(M580, Workshop!$A$3:$B$604, 2, FALSE), 0))))) &lt; N580)), "X", "")</f>
        <v/>
      </c>
    </row>
    <row r="581" spans="2:19" x14ac:dyDescent="0.25">
      <c r="B581">
        <v>0</v>
      </c>
      <c r="C581">
        <f t="shared" si="76"/>
        <v>12</v>
      </c>
      <c r="D581">
        <f>SUMIF(Animals!G$3:G$616, A581, Animals!F$3:F$616)
+SUMIF(Gear!G$3:G$614, A581, Gear!F$3:F$614)
+SUMIF(Gear!H$3:H$614, A581, Gear!F$3:F$614)
+SUMIF(Gear!I$3:I$614, A581, Gear!F$3:F$614)
+SUMIF(Workshop!G$3:G$603, A581, Workshop!I$3:I$603)
+SUMIF(Workshop!J$3:J$603, A581, Workshop!L$3:L$603)
+SUMIF(Workshop!M$3:M$603, A581, Workshop!O$3:O$603)
+SUMIF(Workshop!P$3:P$603, A581, Workshop!R$3:R$603)
+SUMIF(Fish!G$3:G$616, A581, Fish!I$3:I$616)
+SUMIF(Fish!J$3:J$616, A581, Fish!L$3:L$616)</f>
        <v>0</v>
      </c>
      <c r="E581">
        <f t="shared" si="77"/>
        <v>12</v>
      </c>
      <c r="F581">
        <f t="shared" si="78"/>
        <v>12</v>
      </c>
      <c r="I581">
        <f t="shared" si="79"/>
        <v>0</v>
      </c>
      <c r="L581">
        <f t="shared" si="80"/>
        <v>0</v>
      </c>
      <c r="O581">
        <f t="shared" si="81"/>
        <v>0</v>
      </c>
      <c r="R581">
        <f t="shared" si="82"/>
        <v>0</v>
      </c>
      <c r="S581" t="str">
        <f>IF(OR(
AND(NOT(ISBLANK(G581)),
IFERROR(VLOOKUP(G581, Crops!$A$3:$B$616, 2, FALSE),
IFERROR(VLOOKUP(G581, Trees!$A$3:$B$615, 2, FALSE),
IFERROR(VLOOKUP(G581, Animals!$A$3:$B$616, 2, FALSE),
IFERROR(VLOOKUP(G581, Gear!$A$3:$B$614, 2, FALSE),
IFERROR(VLOOKUP(G581, Workshop!$A$3:$B$604, 2, FALSE), 0))))) &lt; H581),
AND(NOT(ISBLANK(J581)),
IFERROR(VLOOKUP(J581, Crops!$A$3:$B$616, 2, FALSE),
IFERROR(VLOOKUP(J581, Trees!$A$3:$B$615, 2, FALSE),
IFERROR(VLOOKUP(J581, Animals!$A$3:$B$616, 2, FALSE),
IFERROR(VLOOKUP(J581, Gear!$A$3:$B$614, 2, FALSE),
IFERROR(VLOOKUP(J581, Workshop!$A$3:$B$604, 2, FALSE), 0))))) &lt; K581),
AND(NOT(ISBLANK(M581)),
IFERROR(VLOOKUP(M581, Crops!$A$3:$B$616, 2, FALSE),
IFERROR(VLOOKUP(M581, Trees!$A$3:$B$615, 2, FALSE),
IFERROR(VLOOKUP(M581, Animals!$A$3:$B$616, 2, FALSE),
IFERROR(VLOOKUP(M581, Gear!$A$3:$B$614, 2, FALSE),
IFERROR(VLOOKUP(M581, Workshop!$A$3:$B$604, 2, FALSE), 0))))) &lt; N581)), "X", "")</f>
        <v/>
      </c>
    </row>
    <row r="582" spans="2:19" x14ac:dyDescent="0.25">
      <c r="B582">
        <v>0</v>
      </c>
      <c r="C582">
        <f t="shared" si="76"/>
        <v>12</v>
      </c>
      <c r="D582">
        <f>SUMIF(Animals!G$3:G$616, A582, Animals!F$3:F$616)
+SUMIF(Gear!G$3:G$614, A582, Gear!F$3:F$614)
+SUMIF(Gear!H$3:H$614, A582, Gear!F$3:F$614)
+SUMIF(Gear!I$3:I$614, A582, Gear!F$3:F$614)
+SUMIF(Workshop!G$3:G$603, A582, Workshop!I$3:I$603)
+SUMIF(Workshop!J$3:J$603, A582, Workshop!L$3:L$603)
+SUMIF(Workshop!M$3:M$603, A582, Workshop!O$3:O$603)
+SUMIF(Workshop!P$3:P$603, A582, Workshop!R$3:R$603)
+SUMIF(Fish!G$3:G$616, A582, Fish!I$3:I$616)
+SUMIF(Fish!J$3:J$616, A582, Fish!L$3:L$616)</f>
        <v>0</v>
      </c>
      <c r="E582">
        <f t="shared" si="77"/>
        <v>12</v>
      </c>
      <c r="F582">
        <f t="shared" si="78"/>
        <v>12</v>
      </c>
      <c r="I582">
        <f t="shared" si="79"/>
        <v>0</v>
      </c>
      <c r="L582">
        <f t="shared" si="80"/>
        <v>0</v>
      </c>
      <c r="O582">
        <f t="shared" si="81"/>
        <v>0</v>
      </c>
      <c r="R582">
        <f t="shared" si="82"/>
        <v>0</v>
      </c>
      <c r="S582" t="str">
        <f>IF(OR(
AND(NOT(ISBLANK(G582)),
IFERROR(VLOOKUP(G582, Crops!$A$3:$B$616, 2, FALSE),
IFERROR(VLOOKUP(G582, Trees!$A$3:$B$615, 2, FALSE),
IFERROR(VLOOKUP(G582, Animals!$A$3:$B$616, 2, FALSE),
IFERROR(VLOOKUP(G582, Gear!$A$3:$B$614, 2, FALSE),
IFERROR(VLOOKUP(G582, Workshop!$A$3:$B$604, 2, FALSE), 0))))) &lt; H582),
AND(NOT(ISBLANK(J582)),
IFERROR(VLOOKUP(J582, Crops!$A$3:$B$616, 2, FALSE),
IFERROR(VLOOKUP(J582, Trees!$A$3:$B$615, 2, FALSE),
IFERROR(VLOOKUP(J582, Animals!$A$3:$B$616, 2, FALSE),
IFERROR(VLOOKUP(J582, Gear!$A$3:$B$614, 2, FALSE),
IFERROR(VLOOKUP(J582, Workshop!$A$3:$B$604, 2, FALSE), 0))))) &lt; K582),
AND(NOT(ISBLANK(M582)),
IFERROR(VLOOKUP(M582, Crops!$A$3:$B$616, 2, FALSE),
IFERROR(VLOOKUP(M582, Trees!$A$3:$B$615, 2, FALSE),
IFERROR(VLOOKUP(M582, Animals!$A$3:$B$616, 2, FALSE),
IFERROR(VLOOKUP(M582, Gear!$A$3:$B$614, 2, FALSE),
IFERROR(VLOOKUP(M582, Workshop!$A$3:$B$604, 2, FALSE), 0))))) &lt; N582)), "X", "")</f>
        <v/>
      </c>
    </row>
    <row r="583" spans="2:19" x14ac:dyDescent="0.25">
      <c r="B583">
        <v>0</v>
      </c>
      <c r="C583">
        <f t="shared" si="76"/>
        <v>12</v>
      </c>
      <c r="D583">
        <f>SUMIF(Animals!G$3:G$616, A583, Animals!F$3:F$616)
+SUMIF(Gear!G$3:G$614, A583, Gear!F$3:F$614)
+SUMIF(Gear!H$3:H$614, A583, Gear!F$3:F$614)
+SUMIF(Gear!I$3:I$614, A583, Gear!F$3:F$614)
+SUMIF(Workshop!G$3:G$603, A583, Workshop!I$3:I$603)
+SUMIF(Workshop!J$3:J$603, A583, Workshop!L$3:L$603)
+SUMIF(Workshop!M$3:M$603, A583, Workshop!O$3:O$603)
+SUMIF(Workshop!P$3:P$603, A583, Workshop!R$3:R$603)
+SUMIF(Fish!G$3:G$616, A583, Fish!I$3:I$616)
+SUMIF(Fish!J$3:J$616, A583, Fish!L$3:L$616)</f>
        <v>0</v>
      </c>
      <c r="E583">
        <f t="shared" si="77"/>
        <v>12</v>
      </c>
      <c r="F583">
        <f t="shared" si="78"/>
        <v>12</v>
      </c>
      <c r="I583">
        <f t="shared" si="79"/>
        <v>0</v>
      </c>
      <c r="L583">
        <f t="shared" si="80"/>
        <v>0</v>
      </c>
      <c r="O583">
        <f t="shared" si="81"/>
        <v>0</v>
      </c>
      <c r="R583">
        <f t="shared" si="82"/>
        <v>0</v>
      </c>
      <c r="S583" t="str">
        <f>IF(OR(
AND(NOT(ISBLANK(G583)),
IFERROR(VLOOKUP(G583, Crops!$A$3:$B$616, 2, FALSE),
IFERROR(VLOOKUP(G583, Trees!$A$3:$B$615, 2, FALSE),
IFERROR(VLOOKUP(G583, Animals!$A$3:$B$616, 2, FALSE),
IFERROR(VLOOKUP(G583, Gear!$A$3:$B$614, 2, FALSE),
IFERROR(VLOOKUP(G583, Workshop!$A$3:$B$604, 2, FALSE), 0))))) &lt; H583),
AND(NOT(ISBLANK(J583)),
IFERROR(VLOOKUP(J583, Crops!$A$3:$B$616, 2, FALSE),
IFERROR(VLOOKUP(J583, Trees!$A$3:$B$615, 2, FALSE),
IFERROR(VLOOKUP(J583, Animals!$A$3:$B$616, 2, FALSE),
IFERROR(VLOOKUP(J583, Gear!$A$3:$B$614, 2, FALSE),
IFERROR(VLOOKUP(J583, Workshop!$A$3:$B$604, 2, FALSE), 0))))) &lt; K583),
AND(NOT(ISBLANK(M583)),
IFERROR(VLOOKUP(M583, Crops!$A$3:$B$616, 2, FALSE),
IFERROR(VLOOKUP(M583, Trees!$A$3:$B$615, 2, FALSE),
IFERROR(VLOOKUP(M583, Animals!$A$3:$B$616, 2, FALSE),
IFERROR(VLOOKUP(M583, Gear!$A$3:$B$614, 2, FALSE),
IFERROR(VLOOKUP(M583, Workshop!$A$3:$B$604, 2, FALSE), 0))))) &lt; N583)), "X", "")</f>
        <v/>
      </c>
    </row>
    <row r="584" spans="2:19" x14ac:dyDescent="0.25">
      <c r="B584">
        <v>0</v>
      </c>
      <c r="C584">
        <f t="shared" si="76"/>
        <v>12</v>
      </c>
      <c r="D584">
        <f>SUMIF(Animals!G$3:G$616, A584, Animals!F$3:F$616)
+SUMIF(Gear!G$3:G$614, A584, Gear!F$3:F$614)
+SUMIF(Gear!H$3:H$614, A584, Gear!F$3:F$614)
+SUMIF(Gear!I$3:I$614, A584, Gear!F$3:F$614)
+SUMIF(Workshop!G$3:G$603, A584, Workshop!I$3:I$603)
+SUMIF(Workshop!J$3:J$603, A584, Workshop!L$3:L$603)
+SUMIF(Workshop!M$3:M$603, A584, Workshop!O$3:O$603)
+SUMIF(Workshop!P$3:P$603, A584, Workshop!R$3:R$603)
+SUMIF(Fish!G$3:G$616, A584, Fish!I$3:I$616)
+SUMIF(Fish!J$3:J$616, A584, Fish!L$3:L$616)</f>
        <v>0</v>
      </c>
      <c r="E584">
        <f t="shared" si="77"/>
        <v>12</v>
      </c>
      <c r="F584">
        <f t="shared" si="78"/>
        <v>12</v>
      </c>
      <c r="I584">
        <f t="shared" si="79"/>
        <v>0</v>
      </c>
      <c r="L584">
        <f t="shared" si="80"/>
        <v>0</v>
      </c>
      <c r="O584">
        <f t="shared" si="81"/>
        <v>0</v>
      </c>
      <c r="R584">
        <f t="shared" si="82"/>
        <v>0</v>
      </c>
      <c r="S584" t="str">
        <f>IF(OR(
AND(NOT(ISBLANK(G584)),
IFERROR(VLOOKUP(G584, Crops!$A$3:$B$616, 2, FALSE),
IFERROR(VLOOKUP(G584, Trees!$A$3:$B$615, 2, FALSE),
IFERROR(VLOOKUP(G584, Animals!$A$3:$B$616, 2, FALSE),
IFERROR(VLOOKUP(G584, Gear!$A$3:$B$614, 2, FALSE),
IFERROR(VLOOKUP(G584, Workshop!$A$3:$B$604, 2, FALSE), 0))))) &lt; H584),
AND(NOT(ISBLANK(J584)),
IFERROR(VLOOKUP(J584, Crops!$A$3:$B$616, 2, FALSE),
IFERROR(VLOOKUP(J584, Trees!$A$3:$B$615, 2, FALSE),
IFERROR(VLOOKUP(J584, Animals!$A$3:$B$616, 2, FALSE),
IFERROR(VLOOKUP(J584, Gear!$A$3:$B$614, 2, FALSE),
IFERROR(VLOOKUP(J584, Workshop!$A$3:$B$604, 2, FALSE), 0))))) &lt; K584),
AND(NOT(ISBLANK(M584)),
IFERROR(VLOOKUP(M584, Crops!$A$3:$B$616, 2, FALSE),
IFERROR(VLOOKUP(M584, Trees!$A$3:$B$615, 2, FALSE),
IFERROR(VLOOKUP(M584, Animals!$A$3:$B$616, 2, FALSE),
IFERROR(VLOOKUP(M584, Gear!$A$3:$B$614, 2, FALSE),
IFERROR(VLOOKUP(M584, Workshop!$A$3:$B$604, 2, FALSE), 0))))) &lt; N584)), "X", "")</f>
        <v/>
      </c>
    </row>
    <row r="585" spans="2:19" x14ac:dyDescent="0.25">
      <c r="B585">
        <v>0</v>
      </c>
      <c r="C585">
        <f t="shared" si="76"/>
        <v>12</v>
      </c>
      <c r="D585">
        <f>SUMIF(Animals!G$3:G$616, A585, Animals!F$3:F$616)
+SUMIF(Gear!G$3:G$614, A585, Gear!F$3:F$614)
+SUMIF(Gear!H$3:H$614, A585, Gear!F$3:F$614)
+SUMIF(Gear!I$3:I$614, A585, Gear!F$3:F$614)
+SUMIF(Workshop!G$3:G$603, A585, Workshop!I$3:I$603)
+SUMIF(Workshop!J$3:J$603, A585, Workshop!L$3:L$603)
+SUMIF(Workshop!M$3:M$603, A585, Workshop!O$3:O$603)
+SUMIF(Workshop!P$3:P$603, A585, Workshop!R$3:R$603)
+SUMIF(Fish!G$3:G$616, A585, Fish!I$3:I$616)
+SUMIF(Fish!J$3:J$616, A585, Fish!L$3:L$616)</f>
        <v>0</v>
      </c>
      <c r="E585">
        <f t="shared" si="77"/>
        <v>12</v>
      </c>
      <c r="F585">
        <f t="shared" si="78"/>
        <v>12</v>
      </c>
      <c r="I585">
        <f t="shared" si="79"/>
        <v>0</v>
      </c>
      <c r="L585">
        <f t="shared" si="80"/>
        <v>0</v>
      </c>
      <c r="O585">
        <f t="shared" si="81"/>
        <v>0</v>
      </c>
      <c r="R585">
        <f t="shared" si="82"/>
        <v>0</v>
      </c>
      <c r="S585" t="str">
        <f>IF(OR(
AND(NOT(ISBLANK(G585)),
IFERROR(VLOOKUP(G585, Crops!$A$3:$B$616, 2, FALSE),
IFERROR(VLOOKUP(G585, Trees!$A$3:$B$615, 2, FALSE),
IFERROR(VLOOKUP(G585, Animals!$A$3:$B$616, 2, FALSE),
IFERROR(VLOOKUP(G585, Gear!$A$3:$B$614, 2, FALSE),
IFERROR(VLOOKUP(G585, Workshop!$A$3:$B$604, 2, FALSE), 0))))) &lt; H585),
AND(NOT(ISBLANK(J585)),
IFERROR(VLOOKUP(J585, Crops!$A$3:$B$616, 2, FALSE),
IFERROR(VLOOKUP(J585, Trees!$A$3:$B$615, 2, FALSE),
IFERROR(VLOOKUP(J585, Animals!$A$3:$B$616, 2, FALSE),
IFERROR(VLOOKUP(J585, Gear!$A$3:$B$614, 2, FALSE),
IFERROR(VLOOKUP(J585, Workshop!$A$3:$B$604, 2, FALSE), 0))))) &lt; K585),
AND(NOT(ISBLANK(M585)),
IFERROR(VLOOKUP(M585, Crops!$A$3:$B$616, 2, FALSE),
IFERROR(VLOOKUP(M585, Trees!$A$3:$B$615, 2, FALSE),
IFERROR(VLOOKUP(M585, Animals!$A$3:$B$616, 2, FALSE),
IFERROR(VLOOKUP(M585, Gear!$A$3:$B$614, 2, FALSE),
IFERROR(VLOOKUP(M585, Workshop!$A$3:$B$604, 2, FALSE), 0))))) &lt; N585)), "X", "")</f>
        <v/>
      </c>
    </row>
    <row r="586" spans="2:19" x14ac:dyDescent="0.25">
      <c r="B586">
        <v>0</v>
      </c>
      <c r="C586">
        <f t="shared" si="76"/>
        <v>12</v>
      </c>
      <c r="D586">
        <f>SUMIF(Animals!G$3:G$616, A586, Animals!F$3:F$616)
+SUMIF(Gear!G$3:G$614, A586, Gear!F$3:F$614)
+SUMIF(Gear!H$3:H$614, A586, Gear!F$3:F$614)
+SUMIF(Gear!I$3:I$614, A586, Gear!F$3:F$614)
+SUMIF(Workshop!G$3:G$603, A586, Workshop!I$3:I$603)
+SUMIF(Workshop!J$3:J$603, A586, Workshop!L$3:L$603)
+SUMIF(Workshop!M$3:M$603, A586, Workshop!O$3:O$603)
+SUMIF(Workshop!P$3:P$603, A586, Workshop!R$3:R$603)
+SUMIF(Fish!G$3:G$616, A586, Fish!I$3:I$616)
+SUMIF(Fish!J$3:J$616, A586, Fish!L$3:L$616)</f>
        <v>0</v>
      </c>
      <c r="E586">
        <f t="shared" si="77"/>
        <v>12</v>
      </c>
      <c r="F586">
        <f t="shared" si="78"/>
        <v>12</v>
      </c>
      <c r="I586">
        <f t="shared" si="79"/>
        <v>0</v>
      </c>
      <c r="L586">
        <f t="shared" si="80"/>
        <v>0</v>
      </c>
      <c r="O586">
        <f t="shared" si="81"/>
        <v>0</v>
      </c>
      <c r="R586">
        <f t="shared" si="82"/>
        <v>0</v>
      </c>
      <c r="S586" t="str">
        <f>IF(OR(
AND(NOT(ISBLANK(G586)),
IFERROR(VLOOKUP(G586, Crops!$A$3:$B$616, 2, FALSE),
IFERROR(VLOOKUP(G586, Trees!$A$3:$B$615, 2, FALSE),
IFERROR(VLOOKUP(G586, Animals!$A$3:$B$616, 2, FALSE),
IFERROR(VLOOKUP(G586, Gear!$A$3:$B$614, 2, FALSE),
IFERROR(VLOOKUP(G586, Workshop!$A$3:$B$604, 2, FALSE), 0))))) &lt; H586),
AND(NOT(ISBLANK(J586)),
IFERROR(VLOOKUP(J586, Crops!$A$3:$B$616, 2, FALSE),
IFERROR(VLOOKUP(J586, Trees!$A$3:$B$615, 2, FALSE),
IFERROR(VLOOKUP(J586, Animals!$A$3:$B$616, 2, FALSE),
IFERROR(VLOOKUP(J586, Gear!$A$3:$B$614, 2, FALSE),
IFERROR(VLOOKUP(J586, Workshop!$A$3:$B$604, 2, FALSE), 0))))) &lt; K586),
AND(NOT(ISBLANK(M586)),
IFERROR(VLOOKUP(M586, Crops!$A$3:$B$616, 2, FALSE),
IFERROR(VLOOKUP(M586, Trees!$A$3:$B$615, 2, FALSE),
IFERROR(VLOOKUP(M586, Animals!$A$3:$B$616, 2, FALSE),
IFERROR(VLOOKUP(M586, Gear!$A$3:$B$614, 2, FALSE),
IFERROR(VLOOKUP(M586, Workshop!$A$3:$B$604, 2, FALSE), 0))))) &lt; N586)), "X", "")</f>
        <v/>
      </c>
    </row>
    <row r="587" spans="2:19" x14ac:dyDescent="0.25">
      <c r="B587">
        <v>0</v>
      </c>
      <c r="C587">
        <f t="shared" si="76"/>
        <v>12</v>
      </c>
      <c r="D587">
        <f>SUMIF(Animals!G$3:G$616, A587, Animals!F$3:F$616)
+SUMIF(Gear!G$3:G$614, A587, Gear!F$3:F$614)
+SUMIF(Gear!H$3:H$614, A587, Gear!F$3:F$614)
+SUMIF(Gear!I$3:I$614, A587, Gear!F$3:F$614)
+SUMIF(Workshop!G$3:G$603, A587, Workshop!I$3:I$603)
+SUMIF(Workshop!J$3:J$603, A587, Workshop!L$3:L$603)
+SUMIF(Workshop!M$3:M$603, A587, Workshop!O$3:O$603)
+SUMIF(Workshop!P$3:P$603, A587, Workshop!R$3:R$603)
+SUMIF(Fish!G$3:G$616, A587, Fish!I$3:I$616)
+SUMIF(Fish!J$3:J$616, A587, Fish!L$3:L$616)</f>
        <v>0</v>
      </c>
      <c r="E587">
        <f t="shared" si="77"/>
        <v>12</v>
      </c>
      <c r="F587">
        <f t="shared" si="78"/>
        <v>12</v>
      </c>
      <c r="I587">
        <f t="shared" si="79"/>
        <v>0</v>
      </c>
      <c r="L587">
        <f t="shared" si="80"/>
        <v>0</v>
      </c>
      <c r="O587">
        <f t="shared" si="81"/>
        <v>0</v>
      </c>
      <c r="R587">
        <f t="shared" si="82"/>
        <v>0</v>
      </c>
      <c r="S587" t="str">
        <f>IF(OR(
AND(NOT(ISBLANK(G587)),
IFERROR(VLOOKUP(G587, Crops!$A$3:$B$616, 2, FALSE),
IFERROR(VLOOKUP(G587, Trees!$A$3:$B$615, 2, FALSE),
IFERROR(VLOOKUP(G587, Animals!$A$3:$B$616, 2, FALSE),
IFERROR(VLOOKUP(G587, Gear!$A$3:$B$614, 2, FALSE),
IFERROR(VLOOKUP(G587, Workshop!$A$3:$B$604, 2, FALSE), 0))))) &lt; H587),
AND(NOT(ISBLANK(J587)),
IFERROR(VLOOKUP(J587, Crops!$A$3:$B$616, 2, FALSE),
IFERROR(VLOOKUP(J587, Trees!$A$3:$B$615, 2, FALSE),
IFERROR(VLOOKUP(J587, Animals!$A$3:$B$616, 2, FALSE),
IFERROR(VLOOKUP(J587, Gear!$A$3:$B$614, 2, FALSE),
IFERROR(VLOOKUP(J587, Workshop!$A$3:$B$604, 2, FALSE), 0))))) &lt; K587),
AND(NOT(ISBLANK(M587)),
IFERROR(VLOOKUP(M587, Crops!$A$3:$B$616, 2, FALSE),
IFERROR(VLOOKUP(M587, Trees!$A$3:$B$615, 2, FALSE),
IFERROR(VLOOKUP(M587, Animals!$A$3:$B$616, 2, FALSE),
IFERROR(VLOOKUP(M587, Gear!$A$3:$B$614, 2, FALSE),
IFERROR(VLOOKUP(M587, Workshop!$A$3:$B$604, 2, FALSE), 0))))) &lt; N587)), "X", "")</f>
        <v/>
      </c>
    </row>
    <row r="588" spans="2:19" x14ac:dyDescent="0.25">
      <c r="B588">
        <v>0</v>
      </c>
      <c r="C588">
        <f t="shared" si="76"/>
        <v>12</v>
      </c>
      <c r="D588">
        <f>SUMIF(Animals!G$3:G$616, A588, Animals!F$3:F$616)
+SUMIF(Gear!G$3:G$614, A588, Gear!F$3:F$614)
+SUMIF(Gear!H$3:H$614, A588, Gear!F$3:F$614)
+SUMIF(Gear!I$3:I$614, A588, Gear!F$3:F$614)
+SUMIF(Workshop!G$3:G$603, A588, Workshop!I$3:I$603)
+SUMIF(Workshop!J$3:J$603, A588, Workshop!L$3:L$603)
+SUMIF(Workshop!M$3:M$603, A588, Workshop!O$3:O$603)
+SUMIF(Workshop!P$3:P$603, A588, Workshop!R$3:R$603)
+SUMIF(Fish!G$3:G$616, A588, Fish!I$3:I$616)
+SUMIF(Fish!J$3:J$616, A588, Fish!L$3:L$616)</f>
        <v>0</v>
      </c>
      <c r="E588">
        <f t="shared" si="77"/>
        <v>12</v>
      </c>
      <c r="F588">
        <f t="shared" si="78"/>
        <v>12</v>
      </c>
      <c r="I588">
        <f t="shared" si="79"/>
        <v>0</v>
      </c>
      <c r="L588">
        <f t="shared" si="80"/>
        <v>0</v>
      </c>
      <c r="O588">
        <f t="shared" si="81"/>
        <v>0</v>
      </c>
      <c r="R588">
        <f t="shared" si="82"/>
        <v>0</v>
      </c>
      <c r="S588" t="str">
        <f>IF(OR(
AND(NOT(ISBLANK(G588)),
IFERROR(VLOOKUP(G588, Crops!$A$3:$B$616, 2, FALSE),
IFERROR(VLOOKUP(G588, Trees!$A$3:$B$615, 2, FALSE),
IFERROR(VLOOKUP(G588, Animals!$A$3:$B$616, 2, FALSE),
IFERROR(VLOOKUP(G588, Gear!$A$3:$B$614, 2, FALSE),
IFERROR(VLOOKUP(G588, Workshop!$A$3:$B$604, 2, FALSE), 0))))) &lt; H588),
AND(NOT(ISBLANK(J588)),
IFERROR(VLOOKUP(J588, Crops!$A$3:$B$616, 2, FALSE),
IFERROR(VLOOKUP(J588, Trees!$A$3:$B$615, 2, FALSE),
IFERROR(VLOOKUP(J588, Animals!$A$3:$B$616, 2, FALSE),
IFERROR(VLOOKUP(J588, Gear!$A$3:$B$614, 2, FALSE),
IFERROR(VLOOKUP(J588, Workshop!$A$3:$B$604, 2, FALSE), 0))))) &lt; K588),
AND(NOT(ISBLANK(M588)),
IFERROR(VLOOKUP(M588, Crops!$A$3:$B$616, 2, FALSE),
IFERROR(VLOOKUP(M588, Trees!$A$3:$B$615, 2, FALSE),
IFERROR(VLOOKUP(M588, Animals!$A$3:$B$616, 2, FALSE),
IFERROR(VLOOKUP(M588, Gear!$A$3:$B$614, 2, FALSE),
IFERROR(VLOOKUP(M588, Workshop!$A$3:$B$604, 2, FALSE), 0))))) &lt; N588)), "X", "")</f>
        <v/>
      </c>
    </row>
    <row r="589" spans="2:19" x14ac:dyDescent="0.25">
      <c r="B589">
        <v>0</v>
      </c>
      <c r="C589">
        <f t="shared" si="76"/>
        <v>12</v>
      </c>
      <c r="D589">
        <f>SUMIF(Animals!G$3:G$616, A589, Animals!F$3:F$616)
+SUMIF(Gear!G$3:G$614, A589, Gear!F$3:F$614)
+SUMIF(Gear!H$3:H$614, A589, Gear!F$3:F$614)
+SUMIF(Gear!I$3:I$614, A589, Gear!F$3:F$614)
+SUMIF(Workshop!G$3:G$603, A589, Workshop!I$3:I$603)
+SUMIF(Workshop!J$3:J$603, A589, Workshop!L$3:L$603)
+SUMIF(Workshop!M$3:M$603, A589, Workshop!O$3:O$603)
+SUMIF(Workshop!P$3:P$603, A589, Workshop!R$3:R$603)
+SUMIF(Fish!G$3:G$616, A589, Fish!I$3:I$616)
+SUMIF(Fish!J$3:J$616, A589, Fish!L$3:L$616)</f>
        <v>0</v>
      </c>
      <c r="E589">
        <f t="shared" si="77"/>
        <v>12</v>
      </c>
      <c r="F589">
        <f t="shared" si="78"/>
        <v>12</v>
      </c>
      <c r="I589">
        <f t="shared" si="79"/>
        <v>0</v>
      </c>
      <c r="L589">
        <f t="shared" si="80"/>
        <v>0</v>
      </c>
      <c r="O589">
        <f t="shared" si="81"/>
        <v>0</v>
      </c>
      <c r="R589">
        <f t="shared" si="82"/>
        <v>0</v>
      </c>
      <c r="S589" t="str">
        <f>IF(OR(
AND(NOT(ISBLANK(G589)),
IFERROR(VLOOKUP(G589, Crops!$A$3:$B$616, 2, FALSE),
IFERROR(VLOOKUP(G589, Trees!$A$3:$B$615, 2, FALSE),
IFERROR(VLOOKUP(G589, Animals!$A$3:$B$616, 2, FALSE),
IFERROR(VLOOKUP(G589, Gear!$A$3:$B$614, 2, FALSE),
IFERROR(VLOOKUP(G589, Workshop!$A$3:$B$604, 2, FALSE), 0))))) &lt; H589),
AND(NOT(ISBLANK(J589)),
IFERROR(VLOOKUP(J589, Crops!$A$3:$B$616, 2, FALSE),
IFERROR(VLOOKUP(J589, Trees!$A$3:$B$615, 2, FALSE),
IFERROR(VLOOKUP(J589, Animals!$A$3:$B$616, 2, FALSE),
IFERROR(VLOOKUP(J589, Gear!$A$3:$B$614, 2, FALSE),
IFERROR(VLOOKUP(J589, Workshop!$A$3:$B$604, 2, FALSE), 0))))) &lt; K589),
AND(NOT(ISBLANK(M589)),
IFERROR(VLOOKUP(M589, Crops!$A$3:$B$616, 2, FALSE),
IFERROR(VLOOKUP(M589, Trees!$A$3:$B$615, 2, FALSE),
IFERROR(VLOOKUP(M589, Animals!$A$3:$B$616, 2, FALSE),
IFERROR(VLOOKUP(M589, Gear!$A$3:$B$614, 2, FALSE),
IFERROR(VLOOKUP(M589, Workshop!$A$3:$B$604, 2, FALSE), 0))))) &lt; N589)), "X", "")</f>
        <v/>
      </c>
    </row>
    <row r="590" spans="2:19" x14ac:dyDescent="0.25">
      <c r="B590">
        <v>0</v>
      </c>
      <c r="C590">
        <f t="shared" si="76"/>
        <v>12</v>
      </c>
      <c r="D590">
        <f>SUMIF(Animals!G$3:G$616, A590, Animals!F$3:F$616)
+SUMIF(Gear!G$3:G$614, A590, Gear!F$3:F$614)
+SUMIF(Gear!H$3:H$614, A590, Gear!F$3:F$614)
+SUMIF(Gear!I$3:I$614, A590, Gear!F$3:F$614)
+SUMIF(Workshop!G$3:G$603, A590, Workshop!I$3:I$603)
+SUMIF(Workshop!J$3:J$603, A590, Workshop!L$3:L$603)
+SUMIF(Workshop!M$3:M$603, A590, Workshop!O$3:O$603)
+SUMIF(Workshop!P$3:P$603, A590, Workshop!R$3:R$603)
+SUMIF(Fish!G$3:G$616, A590, Fish!I$3:I$616)
+SUMIF(Fish!J$3:J$616, A590, Fish!L$3:L$616)</f>
        <v>0</v>
      </c>
      <c r="E590">
        <f t="shared" si="77"/>
        <v>12</v>
      </c>
      <c r="F590">
        <f t="shared" si="78"/>
        <v>12</v>
      </c>
      <c r="I590">
        <f t="shared" si="79"/>
        <v>0</v>
      </c>
      <c r="L590">
        <f t="shared" si="80"/>
        <v>0</v>
      </c>
      <c r="O590">
        <f t="shared" si="81"/>
        <v>0</v>
      </c>
      <c r="R590">
        <f t="shared" si="82"/>
        <v>0</v>
      </c>
      <c r="S590" t="str">
        <f>IF(OR(
AND(NOT(ISBLANK(G590)),
IFERROR(VLOOKUP(G590, Crops!$A$3:$B$616, 2, FALSE),
IFERROR(VLOOKUP(G590, Trees!$A$3:$B$615, 2, FALSE),
IFERROR(VLOOKUP(G590, Animals!$A$3:$B$616, 2, FALSE),
IFERROR(VLOOKUP(G590, Gear!$A$3:$B$614, 2, FALSE),
IFERROR(VLOOKUP(G590, Workshop!$A$3:$B$604, 2, FALSE), 0))))) &lt; H590),
AND(NOT(ISBLANK(J590)),
IFERROR(VLOOKUP(J590, Crops!$A$3:$B$616, 2, FALSE),
IFERROR(VLOOKUP(J590, Trees!$A$3:$B$615, 2, FALSE),
IFERROR(VLOOKUP(J590, Animals!$A$3:$B$616, 2, FALSE),
IFERROR(VLOOKUP(J590, Gear!$A$3:$B$614, 2, FALSE),
IFERROR(VLOOKUP(J590, Workshop!$A$3:$B$604, 2, FALSE), 0))))) &lt; K590),
AND(NOT(ISBLANK(M590)),
IFERROR(VLOOKUP(M590, Crops!$A$3:$B$616, 2, FALSE),
IFERROR(VLOOKUP(M590, Trees!$A$3:$B$615, 2, FALSE),
IFERROR(VLOOKUP(M590, Animals!$A$3:$B$616, 2, FALSE),
IFERROR(VLOOKUP(M590, Gear!$A$3:$B$614, 2, FALSE),
IFERROR(VLOOKUP(M590, Workshop!$A$3:$B$604, 2, FALSE), 0))))) &lt; N590)), "X", "")</f>
        <v/>
      </c>
    </row>
    <row r="591" spans="2:19" x14ac:dyDescent="0.25">
      <c r="B591">
        <v>0</v>
      </c>
      <c r="C591">
        <f t="shared" si="76"/>
        <v>12</v>
      </c>
      <c r="D591">
        <f>SUMIF(Animals!G$3:G$616, A591, Animals!F$3:F$616)
+SUMIF(Gear!G$3:G$614, A591, Gear!F$3:F$614)
+SUMIF(Gear!H$3:H$614, A591, Gear!F$3:F$614)
+SUMIF(Gear!I$3:I$614, A591, Gear!F$3:F$614)
+SUMIF(Workshop!G$3:G$603, A591, Workshop!I$3:I$603)
+SUMIF(Workshop!J$3:J$603, A591, Workshop!L$3:L$603)
+SUMIF(Workshop!M$3:M$603, A591, Workshop!O$3:O$603)
+SUMIF(Workshop!P$3:P$603, A591, Workshop!R$3:R$603)
+SUMIF(Fish!G$3:G$616, A591, Fish!I$3:I$616)
+SUMIF(Fish!J$3:J$616, A591, Fish!L$3:L$616)</f>
        <v>0</v>
      </c>
      <c r="E591">
        <f t="shared" si="77"/>
        <v>12</v>
      </c>
      <c r="F591">
        <f t="shared" si="78"/>
        <v>12</v>
      </c>
      <c r="I591">
        <f t="shared" si="79"/>
        <v>0</v>
      </c>
      <c r="L591">
        <f t="shared" si="80"/>
        <v>0</v>
      </c>
      <c r="O591">
        <f t="shared" si="81"/>
        <v>0</v>
      </c>
      <c r="R591">
        <f t="shared" si="82"/>
        <v>0</v>
      </c>
      <c r="S591" t="str">
        <f>IF(OR(
AND(NOT(ISBLANK(G591)),
IFERROR(VLOOKUP(G591, Crops!$A$3:$B$616, 2, FALSE),
IFERROR(VLOOKUP(G591, Trees!$A$3:$B$615, 2, FALSE),
IFERROR(VLOOKUP(G591, Animals!$A$3:$B$616, 2, FALSE),
IFERROR(VLOOKUP(G591, Gear!$A$3:$B$614, 2, FALSE),
IFERROR(VLOOKUP(G591, Workshop!$A$3:$B$604, 2, FALSE), 0))))) &lt; H591),
AND(NOT(ISBLANK(J591)),
IFERROR(VLOOKUP(J591, Crops!$A$3:$B$616, 2, FALSE),
IFERROR(VLOOKUP(J591, Trees!$A$3:$B$615, 2, FALSE),
IFERROR(VLOOKUP(J591, Animals!$A$3:$B$616, 2, FALSE),
IFERROR(VLOOKUP(J591, Gear!$A$3:$B$614, 2, FALSE),
IFERROR(VLOOKUP(J591, Workshop!$A$3:$B$604, 2, FALSE), 0))))) &lt; K591),
AND(NOT(ISBLANK(M591)),
IFERROR(VLOOKUP(M591, Crops!$A$3:$B$616, 2, FALSE),
IFERROR(VLOOKUP(M591, Trees!$A$3:$B$615, 2, FALSE),
IFERROR(VLOOKUP(M591, Animals!$A$3:$B$616, 2, FALSE),
IFERROR(VLOOKUP(M591, Gear!$A$3:$B$614, 2, FALSE),
IFERROR(VLOOKUP(M591, Workshop!$A$3:$B$604, 2, FALSE), 0))))) &lt; N591)), "X", "")</f>
        <v/>
      </c>
    </row>
    <row r="592" spans="2:19" x14ac:dyDescent="0.25">
      <c r="B592">
        <v>0</v>
      </c>
      <c r="C592">
        <f t="shared" si="76"/>
        <v>12</v>
      </c>
      <c r="D592">
        <f>SUMIF(Animals!G$3:G$616, A592, Animals!F$3:F$616)
+SUMIF(Gear!G$3:G$614, A592, Gear!F$3:F$614)
+SUMIF(Gear!H$3:H$614, A592, Gear!F$3:F$614)
+SUMIF(Gear!I$3:I$614, A592, Gear!F$3:F$614)
+SUMIF(Workshop!G$3:G$603, A592, Workshop!I$3:I$603)
+SUMIF(Workshop!J$3:J$603, A592, Workshop!L$3:L$603)
+SUMIF(Workshop!M$3:M$603, A592, Workshop!O$3:O$603)
+SUMIF(Workshop!P$3:P$603, A592, Workshop!R$3:R$603)
+SUMIF(Fish!G$3:G$616, A592, Fish!I$3:I$616)
+SUMIF(Fish!J$3:J$616, A592, Fish!L$3:L$616)</f>
        <v>0</v>
      </c>
      <c r="E592">
        <f t="shared" si="77"/>
        <v>12</v>
      </c>
      <c r="F592">
        <f t="shared" si="78"/>
        <v>12</v>
      </c>
      <c r="I592">
        <f t="shared" si="79"/>
        <v>0</v>
      </c>
      <c r="L592">
        <f t="shared" si="80"/>
        <v>0</v>
      </c>
      <c r="O592">
        <f t="shared" si="81"/>
        <v>0</v>
      </c>
      <c r="R592">
        <f t="shared" si="82"/>
        <v>0</v>
      </c>
      <c r="S592" t="str">
        <f>IF(OR(
AND(NOT(ISBLANK(G592)),
IFERROR(VLOOKUP(G592, Crops!$A$3:$B$616, 2, FALSE),
IFERROR(VLOOKUP(G592, Trees!$A$3:$B$615, 2, FALSE),
IFERROR(VLOOKUP(G592, Animals!$A$3:$B$616, 2, FALSE),
IFERROR(VLOOKUP(G592, Gear!$A$3:$B$614, 2, FALSE),
IFERROR(VLOOKUP(G592, Workshop!$A$3:$B$604, 2, FALSE), 0))))) &lt; H592),
AND(NOT(ISBLANK(J592)),
IFERROR(VLOOKUP(J592, Crops!$A$3:$B$616, 2, FALSE),
IFERROR(VLOOKUP(J592, Trees!$A$3:$B$615, 2, FALSE),
IFERROR(VLOOKUP(J592, Animals!$A$3:$B$616, 2, FALSE),
IFERROR(VLOOKUP(J592, Gear!$A$3:$B$614, 2, FALSE),
IFERROR(VLOOKUP(J592, Workshop!$A$3:$B$604, 2, FALSE), 0))))) &lt; K592),
AND(NOT(ISBLANK(M592)),
IFERROR(VLOOKUP(M592, Crops!$A$3:$B$616, 2, FALSE),
IFERROR(VLOOKUP(M592, Trees!$A$3:$B$615, 2, FALSE),
IFERROR(VLOOKUP(M592, Animals!$A$3:$B$616, 2, FALSE),
IFERROR(VLOOKUP(M592, Gear!$A$3:$B$614, 2, FALSE),
IFERROR(VLOOKUP(M592, Workshop!$A$3:$B$604, 2, FALSE), 0))))) &lt; N592)), "X", "")</f>
        <v/>
      </c>
    </row>
    <row r="593" spans="2:19" x14ac:dyDescent="0.25">
      <c r="B593">
        <v>0</v>
      </c>
      <c r="C593">
        <f t="shared" si="76"/>
        <v>12</v>
      </c>
      <c r="D593">
        <f>SUMIF(Animals!G$3:G$616, A593, Animals!F$3:F$616)
+SUMIF(Gear!G$3:G$614, A593, Gear!F$3:F$614)
+SUMIF(Gear!H$3:H$614, A593, Gear!F$3:F$614)
+SUMIF(Gear!I$3:I$614, A593, Gear!F$3:F$614)
+SUMIF(Workshop!G$3:G$603, A593, Workshop!I$3:I$603)
+SUMIF(Workshop!J$3:J$603, A593, Workshop!L$3:L$603)
+SUMIF(Workshop!M$3:M$603, A593, Workshop!O$3:O$603)
+SUMIF(Workshop!P$3:P$603, A593, Workshop!R$3:R$603)
+SUMIF(Fish!G$3:G$616, A593, Fish!I$3:I$616)
+SUMIF(Fish!J$3:J$616, A593, Fish!L$3:L$616)</f>
        <v>0</v>
      </c>
      <c r="E593">
        <f t="shared" si="77"/>
        <v>12</v>
      </c>
      <c r="F593">
        <f t="shared" si="78"/>
        <v>12</v>
      </c>
      <c r="I593">
        <f t="shared" si="79"/>
        <v>0</v>
      </c>
      <c r="L593">
        <f t="shared" si="80"/>
        <v>0</v>
      </c>
      <c r="O593">
        <f t="shared" si="81"/>
        <v>0</v>
      </c>
      <c r="R593">
        <f t="shared" si="82"/>
        <v>0</v>
      </c>
      <c r="S593" t="str">
        <f>IF(OR(
AND(NOT(ISBLANK(G593)),
IFERROR(VLOOKUP(G593, Crops!$A$3:$B$616, 2, FALSE),
IFERROR(VLOOKUP(G593, Trees!$A$3:$B$615, 2, FALSE),
IFERROR(VLOOKUP(G593, Animals!$A$3:$B$616, 2, FALSE),
IFERROR(VLOOKUP(G593, Gear!$A$3:$B$614, 2, FALSE),
IFERROR(VLOOKUP(G593, Workshop!$A$3:$B$604, 2, FALSE), 0))))) &lt; H593),
AND(NOT(ISBLANK(J593)),
IFERROR(VLOOKUP(J593, Crops!$A$3:$B$616, 2, FALSE),
IFERROR(VLOOKUP(J593, Trees!$A$3:$B$615, 2, FALSE),
IFERROR(VLOOKUP(J593, Animals!$A$3:$B$616, 2, FALSE),
IFERROR(VLOOKUP(J593, Gear!$A$3:$B$614, 2, FALSE),
IFERROR(VLOOKUP(J593, Workshop!$A$3:$B$604, 2, FALSE), 0))))) &lt; K593),
AND(NOT(ISBLANK(M593)),
IFERROR(VLOOKUP(M593, Crops!$A$3:$B$616, 2, FALSE),
IFERROR(VLOOKUP(M593, Trees!$A$3:$B$615, 2, FALSE),
IFERROR(VLOOKUP(M593, Animals!$A$3:$B$616, 2, FALSE),
IFERROR(VLOOKUP(M593, Gear!$A$3:$B$614, 2, FALSE),
IFERROR(VLOOKUP(M593, Workshop!$A$3:$B$604, 2, FALSE), 0))))) &lt; N593)), "X", "")</f>
        <v/>
      </c>
    </row>
    <row r="594" spans="2:19" x14ac:dyDescent="0.25">
      <c r="B594">
        <v>0</v>
      </c>
      <c r="C594">
        <f t="shared" si="76"/>
        <v>12</v>
      </c>
      <c r="D594">
        <f>SUMIF(Animals!G$3:G$616, A594, Animals!F$3:F$616)
+SUMIF(Gear!G$3:G$614, A594, Gear!F$3:F$614)
+SUMIF(Gear!H$3:H$614, A594, Gear!F$3:F$614)
+SUMIF(Gear!I$3:I$614, A594, Gear!F$3:F$614)
+SUMIF(Workshop!G$3:G$603, A594, Workshop!I$3:I$603)
+SUMIF(Workshop!J$3:J$603, A594, Workshop!L$3:L$603)
+SUMIF(Workshop!M$3:M$603, A594, Workshop!O$3:O$603)
+SUMIF(Workshop!P$3:P$603, A594, Workshop!R$3:R$603)
+SUMIF(Fish!G$3:G$616, A594, Fish!I$3:I$616)
+SUMIF(Fish!J$3:J$616, A594, Fish!L$3:L$616)</f>
        <v>0</v>
      </c>
      <c r="E594">
        <f t="shared" si="77"/>
        <v>12</v>
      </c>
      <c r="F594">
        <f t="shared" si="78"/>
        <v>12</v>
      </c>
      <c r="I594">
        <f t="shared" si="79"/>
        <v>0</v>
      </c>
      <c r="L594">
        <f t="shared" si="80"/>
        <v>0</v>
      </c>
      <c r="O594">
        <f t="shared" si="81"/>
        <v>0</v>
      </c>
      <c r="R594">
        <f t="shared" si="82"/>
        <v>0</v>
      </c>
      <c r="S594" t="str">
        <f>IF(OR(
AND(NOT(ISBLANK(G594)),
IFERROR(VLOOKUP(G594, Crops!$A$3:$B$616, 2, FALSE),
IFERROR(VLOOKUP(G594, Trees!$A$3:$B$615, 2, FALSE),
IFERROR(VLOOKUP(G594, Animals!$A$3:$B$616, 2, FALSE),
IFERROR(VLOOKUP(G594, Gear!$A$3:$B$614, 2, FALSE),
IFERROR(VLOOKUP(G594, Workshop!$A$3:$B$604, 2, FALSE), 0))))) &lt; H594),
AND(NOT(ISBLANK(J594)),
IFERROR(VLOOKUP(J594, Crops!$A$3:$B$616, 2, FALSE),
IFERROR(VLOOKUP(J594, Trees!$A$3:$B$615, 2, FALSE),
IFERROR(VLOOKUP(J594, Animals!$A$3:$B$616, 2, FALSE),
IFERROR(VLOOKUP(J594, Gear!$A$3:$B$614, 2, FALSE),
IFERROR(VLOOKUP(J594, Workshop!$A$3:$B$604, 2, FALSE), 0))))) &lt; K594),
AND(NOT(ISBLANK(M594)),
IFERROR(VLOOKUP(M594, Crops!$A$3:$B$616, 2, FALSE),
IFERROR(VLOOKUP(M594, Trees!$A$3:$B$615, 2, FALSE),
IFERROR(VLOOKUP(M594, Animals!$A$3:$B$616, 2, FALSE),
IFERROR(VLOOKUP(M594, Gear!$A$3:$B$614, 2, FALSE),
IFERROR(VLOOKUP(M594, Workshop!$A$3:$B$604, 2, FALSE), 0))))) &lt; N594)), "X", "")</f>
        <v/>
      </c>
    </row>
    <row r="595" spans="2:19" x14ac:dyDescent="0.25">
      <c r="B595">
        <v>0</v>
      </c>
      <c r="C595">
        <f t="shared" si="76"/>
        <v>12</v>
      </c>
      <c r="D595">
        <f>SUMIF(Animals!G$3:G$616, A595, Animals!F$3:F$616)
+SUMIF(Gear!G$3:G$614, A595, Gear!F$3:F$614)
+SUMIF(Gear!H$3:H$614, A595, Gear!F$3:F$614)
+SUMIF(Gear!I$3:I$614, A595, Gear!F$3:F$614)
+SUMIF(Workshop!G$3:G$603, A595, Workshop!I$3:I$603)
+SUMIF(Workshop!J$3:J$603, A595, Workshop!L$3:L$603)
+SUMIF(Workshop!M$3:M$603, A595, Workshop!O$3:O$603)
+SUMIF(Workshop!P$3:P$603, A595, Workshop!R$3:R$603)
+SUMIF(Fish!G$3:G$616, A595, Fish!I$3:I$616)
+SUMIF(Fish!J$3:J$616, A595, Fish!L$3:L$616)</f>
        <v>0</v>
      </c>
      <c r="E595">
        <f t="shared" si="77"/>
        <v>12</v>
      </c>
      <c r="F595">
        <f t="shared" si="78"/>
        <v>12</v>
      </c>
      <c r="I595">
        <f t="shared" si="79"/>
        <v>0</v>
      </c>
      <c r="L595">
        <f t="shared" si="80"/>
        <v>0</v>
      </c>
      <c r="O595">
        <f t="shared" si="81"/>
        <v>0</v>
      </c>
      <c r="R595">
        <f t="shared" si="82"/>
        <v>0</v>
      </c>
      <c r="S595" t="str">
        <f>IF(OR(
AND(NOT(ISBLANK(G595)),
IFERROR(VLOOKUP(G595, Crops!$A$3:$B$616, 2, FALSE),
IFERROR(VLOOKUP(G595, Trees!$A$3:$B$615, 2, FALSE),
IFERROR(VLOOKUP(G595, Animals!$A$3:$B$616, 2, FALSE),
IFERROR(VLOOKUP(G595, Gear!$A$3:$B$614, 2, FALSE),
IFERROR(VLOOKUP(G595, Workshop!$A$3:$B$604, 2, FALSE), 0))))) &lt; H595),
AND(NOT(ISBLANK(J595)),
IFERROR(VLOOKUP(J595, Crops!$A$3:$B$616, 2, FALSE),
IFERROR(VLOOKUP(J595, Trees!$A$3:$B$615, 2, FALSE),
IFERROR(VLOOKUP(J595, Animals!$A$3:$B$616, 2, FALSE),
IFERROR(VLOOKUP(J595, Gear!$A$3:$B$614, 2, FALSE),
IFERROR(VLOOKUP(J595, Workshop!$A$3:$B$604, 2, FALSE), 0))))) &lt; K595),
AND(NOT(ISBLANK(M595)),
IFERROR(VLOOKUP(M595, Crops!$A$3:$B$616, 2, FALSE),
IFERROR(VLOOKUP(M595, Trees!$A$3:$B$615, 2, FALSE),
IFERROR(VLOOKUP(M595, Animals!$A$3:$B$616, 2, FALSE),
IFERROR(VLOOKUP(M595, Gear!$A$3:$B$614, 2, FALSE),
IFERROR(VLOOKUP(M595, Workshop!$A$3:$B$604, 2, FALSE), 0))))) &lt; N595)), "X", "")</f>
        <v/>
      </c>
    </row>
    <row r="596" spans="2:19" x14ac:dyDescent="0.25">
      <c r="B596">
        <v>0</v>
      </c>
      <c r="C596">
        <f t="shared" si="76"/>
        <v>12</v>
      </c>
      <c r="D596">
        <f>SUMIF(Animals!G$3:G$616, A596, Animals!F$3:F$616)
+SUMIF(Gear!G$3:G$614, A596, Gear!F$3:F$614)
+SUMIF(Gear!H$3:H$614, A596, Gear!F$3:F$614)
+SUMIF(Gear!I$3:I$614, A596, Gear!F$3:F$614)
+SUMIF(Workshop!G$3:G$603, A596, Workshop!I$3:I$603)
+SUMIF(Workshop!J$3:J$603, A596, Workshop!L$3:L$603)
+SUMIF(Workshop!M$3:M$603, A596, Workshop!O$3:O$603)
+SUMIF(Workshop!P$3:P$603, A596, Workshop!R$3:R$603)
+SUMIF(Fish!G$3:G$616, A596, Fish!I$3:I$616)
+SUMIF(Fish!J$3:J$616, A596, Fish!L$3:L$616)</f>
        <v>0</v>
      </c>
      <c r="E596">
        <f t="shared" si="77"/>
        <v>12</v>
      </c>
      <c r="F596">
        <f t="shared" si="78"/>
        <v>12</v>
      </c>
      <c r="I596">
        <f t="shared" si="79"/>
        <v>0</v>
      </c>
      <c r="L596">
        <f t="shared" si="80"/>
        <v>0</v>
      </c>
      <c r="O596">
        <f t="shared" si="81"/>
        <v>0</v>
      </c>
      <c r="R596">
        <f t="shared" si="82"/>
        <v>0</v>
      </c>
      <c r="S596" t="str">
        <f>IF(OR(
AND(NOT(ISBLANK(G596)),
IFERROR(VLOOKUP(G596, Crops!$A$3:$B$616, 2, FALSE),
IFERROR(VLOOKUP(G596, Trees!$A$3:$B$615, 2, FALSE),
IFERROR(VLOOKUP(G596, Animals!$A$3:$B$616, 2, FALSE),
IFERROR(VLOOKUP(G596, Gear!$A$3:$B$614, 2, FALSE),
IFERROR(VLOOKUP(G596, Workshop!$A$3:$B$604, 2, FALSE), 0))))) &lt; H596),
AND(NOT(ISBLANK(J596)),
IFERROR(VLOOKUP(J596, Crops!$A$3:$B$616, 2, FALSE),
IFERROR(VLOOKUP(J596, Trees!$A$3:$B$615, 2, FALSE),
IFERROR(VLOOKUP(J596, Animals!$A$3:$B$616, 2, FALSE),
IFERROR(VLOOKUP(J596, Gear!$A$3:$B$614, 2, FALSE),
IFERROR(VLOOKUP(J596, Workshop!$A$3:$B$604, 2, FALSE), 0))))) &lt; K596),
AND(NOT(ISBLANK(M596)),
IFERROR(VLOOKUP(M596, Crops!$A$3:$B$616, 2, FALSE),
IFERROR(VLOOKUP(M596, Trees!$A$3:$B$615, 2, FALSE),
IFERROR(VLOOKUP(M596, Animals!$A$3:$B$616, 2, FALSE),
IFERROR(VLOOKUP(M596, Gear!$A$3:$B$614, 2, FALSE),
IFERROR(VLOOKUP(M596, Workshop!$A$3:$B$604, 2, FALSE), 0))))) &lt; N596)), "X", "")</f>
        <v/>
      </c>
    </row>
    <row r="597" spans="2:19" x14ac:dyDescent="0.25">
      <c r="B597">
        <v>0</v>
      </c>
      <c r="C597">
        <f t="shared" si="76"/>
        <v>12</v>
      </c>
      <c r="D597">
        <f>SUMIF(Animals!G$3:G$616, A597, Animals!F$3:F$616)
+SUMIF(Gear!G$3:G$614, A597, Gear!F$3:F$614)
+SUMIF(Gear!H$3:H$614, A597, Gear!F$3:F$614)
+SUMIF(Gear!I$3:I$614, A597, Gear!F$3:F$614)
+SUMIF(Workshop!G$3:G$603, A597, Workshop!I$3:I$603)
+SUMIF(Workshop!J$3:J$603, A597, Workshop!L$3:L$603)
+SUMIF(Workshop!M$3:M$603, A597, Workshop!O$3:O$603)
+SUMIF(Workshop!P$3:P$603, A597, Workshop!R$3:R$603)
+SUMIF(Fish!G$3:G$616, A597, Fish!I$3:I$616)
+SUMIF(Fish!J$3:J$616, A597, Fish!L$3:L$616)</f>
        <v>0</v>
      </c>
      <c r="E597">
        <f t="shared" si="77"/>
        <v>12</v>
      </c>
      <c r="F597">
        <f t="shared" si="78"/>
        <v>12</v>
      </c>
      <c r="I597">
        <f t="shared" si="79"/>
        <v>0</v>
      </c>
      <c r="L597">
        <f t="shared" si="80"/>
        <v>0</v>
      </c>
      <c r="O597">
        <f t="shared" si="81"/>
        <v>0</v>
      </c>
      <c r="R597">
        <f t="shared" si="82"/>
        <v>0</v>
      </c>
      <c r="S597" t="str">
        <f>IF(OR(
AND(NOT(ISBLANK(G597)),
IFERROR(VLOOKUP(G597, Crops!$A$3:$B$616, 2, FALSE),
IFERROR(VLOOKUP(G597, Trees!$A$3:$B$615, 2, FALSE),
IFERROR(VLOOKUP(G597, Animals!$A$3:$B$616, 2, FALSE),
IFERROR(VLOOKUP(G597, Gear!$A$3:$B$614, 2, FALSE),
IFERROR(VLOOKUP(G597, Workshop!$A$3:$B$604, 2, FALSE), 0))))) &lt; H597),
AND(NOT(ISBLANK(J597)),
IFERROR(VLOOKUP(J597, Crops!$A$3:$B$616, 2, FALSE),
IFERROR(VLOOKUP(J597, Trees!$A$3:$B$615, 2, FALSE),
IFERROR(VLOOKUP(J597, Animals!$A$3:$B$616, 2, FALSE),
IFERROR(VLOOKUP(J597, Gear!$A$3:$B$614, 2, FALSE),
IFERROR(VLOOKUP(J597, Workshop!$A$3:$B$604, 2, FALSE), 0))))) &lt; K597),
AND(NOT(ISBLANK(M597)),
IFERROR(VLOOKUP(M597, Crops!$A$3:$B$616, 2, FALSE),
IFERROR(VLOOKUP(M597, Trees!$A$3:$B$615, 2, FALSE),
IFERROR(VLOOKUP(M597, Animals!$A$3:$B$616, 2, FALSE),
IFERROR(VLOOKUP(M597, Gear!$A$3:$B$614, 2, FALSE),
IFERROR(VLOOKUP(M597, Workshop!$A$3:$B$604, 2, FALSE), 0))))) &lt; N597)), "X", "")</f>
        <v/>
      </c>
    </row>
    <row r="598" spans="2:19" x14ac:dyDescent="0.25">
      <c r="B598">
        <v>0</v>
      </c>
      <c r="C598">
        <f t="shared" si="76"/>
        <v>12</v>
      </c>
      <c r="D598">
        <f>SUMIF(Animals!G$3:G$616, A598, Animals!F$3:F$616)
+SUMIF(Gear!G$3:G$614, A598, Gear!F$3:F$614)
+SUMIF(Gear!H$3:H$614, A598, Gear!F$3:F$614)
+SUMIF(Gear!I$3:I$614, A598, Gear!F$3:F$614)
+SUMIF(Workshop!G$3:G$603, A598, Workshop!I$3:I$603)
+SUMIF(Workshop!J$3:J$603, A598, Workshop!L$3:L$603)
+SUMIF(Workshop!M$3:M$603, A598, Workshop!O$3:O$603)
+SUMIF(Workshop!P$3:P$603, A598, Workshop!R$3:R$603)
+SUMIF(Fish!G$3:G$616, A598, Fish!I$3:I$616)
+SUMIF(Fish!J$3:J$616, A598, Fish!L$3:L$616)</f>
        <v>0</v>
      </c>
      <c r="E598">
        <f t="shared" si="77"/>
        <v>12</v>
      </c>
      <c r="F598">
        <f t="shared" si="78"/>
        <v>12</v>
      </c>
      <c r="I598">
        <f t="shared" si="79"/>
        <v>0</v>
      </c>
      <c r="L598">
        <f t="shared" si="80"/>
        <v>0</v>
      </c>
      <c r="O598">
        <f t="shared" si="81"/>
        <v>0</v>
      </c>
      <c r="R598">
        <f t="shared" si="82"/>
        <v>0</v>
      </c>
      <c r="S598" t="str">
        <f>IF(OR(
AND(NOT(ISBLANK(G598)),
IFERROR(VLOOKUP(G598, Crops!$A$3:$B$616, 2, FALSE),
IFERROR(VLOOKUP(G598, Trees!$A$3:$B$615, 2, FALSE),
IFERROR(VLOOKUP(G598, Animals!$A$3:$B$616, 2, FALSE),
IFERROR(VLOOKUP(G598, Gear!$A$3:$B$614, 2, FALSE),
IFERROR(VLOOKUP(G598, Workshop!$A$3:$B$604, 2, FALSE), 0))))) &lt; H598),
AND(NOT(ISBLANK(J598)),
IFERROR(VLOOKUP(J598, Crops!$A$3:$B$616, 2, FALSE),
IFERROR(VLOOKUP(J598, Trees!$A$3:$B$615, 2, FALSE),
IFERROR(VLOOKUP(J598, Animals!$A$3:$B$616, 2, FALSE),
IFERROR(VLOOKUP(J598, Gear!$A$3:$B$614, 2, FALSE),
IFERROR(VLOOKUP(J598, Workshop!$A$3:$B$604, 2, FALSE), 0))))) &lt; K598),
AND(NOT(ISBLANK(M598)),
IFERROR(VLOOKUP(M598, Crops!$A$3:$B$616, 2, FALSE),
IFERROR(VLOOKUP(M598, Trees!$A$3:$B$615, 2, FALSE),
IFERROR(VLOOKUP(M598, Animals!$A$3:$B$616, 2, FALSE),
IFERROR(VLOOKUP(M598, Gear!$A$3:$B$614, 2, FALSE),
IFERROR(VLOOKUP(M598, Workshop!$A$3:$B$604, 2, FALSE), 0))))) &lt; N598)), "X", "")</f>
        <v/>
      </c>
    </row>
    <row r="599" spans="2:19" x14ac:dyDescent="0.25">
      <c r="B599">
        <v>0</v>
      </c>
      <c r="C599">
        <f t="shared" si="76"/>
        <v>12</v>
      </c>
      <c r="D599">
        <f>SUMIF(Animals!G$3:G$616, A599, Animals!F$3:F$616)
+SUMIF(Gear!G$3:G$614, A599, Gear!F$3:F$614)
+SUMIF(Gear!H$3:H$614, A599, Gear!F$3:F$614)
+SUMIF(Gear!I$3:I$614, A599, Gear!F$3:F$614)
+SUMIF(Workshop!G$3:G$603, A599, Workshop!I$3:I$603)
+SUMIF(Workshop!J$3:J$603, A599, Workshop!L$3:L$603)
+SUMIF(Workshop!M$3:M$603, A599, Workshop!O$3:O$603)
+SUMIF(Workshop!P$3:P$603, A599, Workshop!R$3:R$603)
+SUMIF(Fish!G$3:G$616, A599, Fish!I$3:I$616)
+SUMIF(Fish!J$3:J$616, A599, Fish!L$3:L$616)</f>
        <v>0</v>
      </c>
      <c r="E599">
        <f t="shared" si="77"/>
        <v>12</v>
      </c>
      <c r="F599">
        <f t="shared" si="78"/>
        <v>12</v>
      </c>
      <c r="I599">
        <f t="shared" si="79"/>
        <v>0</v>
      </c>
      <c r="L599">
        <f t="shared" si="80"/>
        <v>0</v>
      </c>
      <c r="O599">
        <f t="shared" si="81"/>
        <v>0</v>
      </c>
      <c r="R599">
        <f t="shared" si="82"/>
        <v>0</v>
      </c>
      <c r="S599" t="str">
        <f>IF(OR(
AND(NOT(ISBLANK(G599)),
IFERROR(VLOOKUP(G599, Crops!$A$3:$B$616, 2, FALSE),
IFERROR(VLOOKUP(G599, Trees!$A$3:$B$615, 2, FALSE),
IFERROR(VLOOKUP(G599, Animals!$A$3:$B$616, 2, FALSE),
IFERROR(VLOOKUP(G599, Gear!$A$3:$B$614, 2, FALSE),
IFERROR(VLOOKUP(G599, Workshop!$A$3:$B$604, 2, FALSE), 0))))) &lt; H599),
AND(NOT(ISBLANK(J599)),
IFERROR(VLOOKUP(J599, Crops!$A$3:$B$616, 2, FALSE),
IFERROR(VLOOKUP(J599, Trees!$A$3:$B$615, 2, FALSE),
IFERROR(VLOOKUP(J599, Animals!$A$3:$B$616, 2, FALSE),
IFERROR(VLOOKUP(J599, Gear!$A$3:$B$614, 2, FALSE),
IFERROR(VLOOKUP(J599, Workshop!$A$3:$B$604, 2, FALSE), 0))))) &lt; K599),
AND(NOT(ISBLANK(M599)),
IFERROR(VLOOKUP(M599, Crops!$A$3:$B$616, 2, FALSE),
IFERROR(VLOOKUP(M599, Trees!$A$3:$B$615, 2, FALSE),
IFERROR(VLOOKUP(M599, Animals!$A$3:$B$616, 2, FALSE),
IFERROR(VLOOKUP(M599, Gear!$A$3:$B$614, 2, FALSE),
IFERROR(VLOOKUP(M599, Workshop!$A$3:$B$604, 2, FALSE), 0))))) &lt; N599)), "X", "")</f>
        <v/>
      </c>
    </row>
    <row r="600" spans="2:19" x14ac:dyDescent="0.25">
      <c r="B600">
        <v>0</v>
      </c>
      <c r="C600">
        <f t="shared" si="76"/>
        <v>12</v>
      </c>
      <c r="D600">
        <f>SUMIF(Animals!G$3:G$616, A600, Animals!F$3:F$616)
+SUMIF(Gear!G$3:G$614, A600, Gear!F$3:F$614)
+SUMIF(Gear!H$3:H$614, A600, Gear!F$3:F$614)
+SUMIF(Gear!I$3:I$614, A600, Gear!F$3:F$614)
+SUMIF(Workshop!G$3:G$603, A600, Workshop!I$3:I$603)
+SUMIF(Workshop!J$3:J$603, A600, Workshop!L$3:L$603)
+SUMIF(Workshop!M$3:M$603, A600, Workshop!O$3:O$603)
+SUMIF(Workshop!P$3:P$603, A600, Workshop!R$3:R$603)
+SUMIF(Fish!G$3:G$616, A600, Fish!I$3:I$616)
+SUMIF(Fish!J$3:J$616, A600, Fish!L$3:L$616)</f>
        <v>0</v>
      </c>
      <c r="E600">
        <f t="shared" si="77"/>
        <v>12</v>
      </c>
      <c r="F600">
        <f t="shared" si="78"/>
        <v>12</v>
      </c>
      <c r="I600">
        <f t="shared" si="79"/>
        <v>0</v>
      </c>
      <c r="L600">
        <f t="shared" si="80"/>
        <v>0</v>
      </c>
      <c r="O600">
        <f t="shared" si="81"/>
        <v>0</v>
      </c>
      <c r="R600">
        <f t="shared" si="82"/>
        <v>0</v>
      </c>
      <c r="S600" t="str">
        <f>IF(OR(
AND(NOT(ISBLANK(G600)),
IFERROR(VLOOKUP(G600, Crops!$A$3:$B$616, 2, FALSE),
IFERROR(VLOOKUP(G600, Trees!$A$3:$B$615, 2, FALSE),
IFERROR(VLOOKUP(G600, Animals!$A$3:$B$616, 2, FALSE),
IFERROR(VLOOKUP(G600, Gear!$A$3:$B$614, 2, FALSE),
IFERROR(VLOOKUP(G600, Workshop!$A$3:$B$604, 2, FALSE), 0))))) &lt; H600),
AND(NOT(ISBLANK(J600)),
IFERROR(VLOOKUP(J600, Crops!$A$3:$B$616, 2, FALSE),
IFERROR(VLOOKUP(J600, Trees!$A$3:$B$615, 2, FALSE),
IFERROR(VLOOKUP(J600, Animals!$A$3:$B$616, 2, FALSE),
IFERROR(VLOOKUP(J600, Gear!$A$3:$B$614, 2, FALSE),
IFERROR(VLOOKUP(J600, Workshop!$A$3:$B$604, 2, FALSE), 0))))) &lt; K600),
AND(NOT(ISBLANK(M600)),
IFERROR(VLOOKUP(M600, Crops!$A$3:$B$616, 2, FALSE),
IFERROR(VLOOKUP(M600, Trees!$A$3:$B$615, 2, FALSE),
IFERROR(VLOOKUP(M600, Animals!$A$3:$B$616, 2, FALSE),
IFERROR(VLOOKUP(M600, Gear!$A$3:$B$614, 2, FALSE),
IFERROR(VLOOKUP(M600, Workshop!$A$3:$B$604, 2, FALSE), 0))))) &lt; N600)), "X", "")</f>
        <v/>
      </c>
    </row>
    <row r="601" spans="2:19" x14ac:dyDescent="0.25">
      <c r="B601">
        <v>0</v>
      </c>
      <c r="C601">
        <f t="shared" si="76"/>
        <v>12</v>
      </c>
      <c r="D601">
        <f>SUMIF(Animals!G$3:G$616, A601, Animals!F$3:F$616)
+SUMIF(Gear!G$3:G$614, A601, Gear!F$3:F$614)
+SUMIF(Gear!H$3:H$614, A601, Gear!F$3:F$614)
+SUMIF(Gear!I$3:I$614, A601, Gear!F$3:F$614)
+SUMIF(Workshop!G$3:G$603, A601, Workshop!I$3:I$603)
+SUMIF(Workshop!J$3:J$603, A601, Workshop!L$3:L$603)
+SUMIF(Workshop!M$3:M$603, A601, Workshop!O$3:O$603)
+SUMIF(Workshop!P$3:P$603, A601, Workshop!R$3:R$603)
+SUMIF(Fish!G$3:G$616, A601, Fish!I$3:I$616)
+SUMIF(Fish!J$3:J$616, A601, Fish!L$3:L$616)</f>
        <v>0</v>
      </c>
      <c r="E601">
        <f t="shared" si="77"/>
        <v>12</v>
      </c>
      <c r="F601">
        <f t="shared" si="78"/>
        <v>12</v>
      </c>
      <c r="I601">
        <f t="shared" si="79"/>
        <v>0</v>
      </c>
      <c r="L601">
        <f t="shared" si="80"/>
        <v>0</v>
      </c>
      <c r="O601">
        <f t="shared" si="81"/>
        <v>0</v>
      </c>
      <c r="R601">
        <f t="shared" si="82"/>
        <v>0</v>
      </c>
      <c r="S601" t="str">
        <f>IF(OR(
AND(NOT(ISBLANK(G601)),
IFERROR(VLOOKUP(G601, Crops!$A$3:$B$616, 2, FALSE),
IFERROR(VLOOKUP(G601, Trees!$A$3:$B$615, 2, FALSE),
IFERROR(VLOOKUP(G601, Animals!$A$3:$B$616, 2, FALSE),
IFERROR(VLOOKUP(G601, Gear!$A$3:$B$614, 2, FALSE),
IFERROR(VLOOKUP(G601, Workshop!$A$3:$B$604, 2, FALSE), 0))))) &lt; H601),
AND(NOT(ISBLANK(J601)),
IFERROR(VLOOKUP(J601, Crops!$A$3:$B$616, 2, FALSE),
IFERROR(VLOOKUP(J601, Trees!$A$3:$B$615, 2, FALSE),
IFERROR(VLOOKUP(J601, Animals!$A$3:$B$616, 2, FALSE),
IFERROR(VLOOKUP(J601, Gear!$A$3:$B$614, 2, FALSE),
IFERROR(VLOOKUP(J601, Workshop!$A$3:$B$604, 2, FALSE), 0))))) &lt; K601),
AND(NOT(ISBLANK(M601)),
IFERROR(VLOOKUP(M601, Crops!$A$3:$B$616, 2, FALSE),
IFERROR(VLOOKUP(M601, Trees!$A$3:$B$615, 2, FALSE),
IFERROR(VLOOKUP(M601, Animals!$A$3:$B$616, 2, FALSE),
IFERROR(VLOOKUP(M601, Gear!$A$3:$B$614, 2, FALSE),
IFERROR(VLOOKUP(M601, Workshop!$A$3:$B$604, 2, FALSE), 0))))) &lt; N601)), "X", "")</f>
        <v/>
      </c>
    </row>
    <row r="602" spans="2:19" x14ac:dyDescent="0.25">
      <c r="B602">
        <v>0</v>
      </c>
      <c r="C602">
        <f t="shared" si="76"/>
        <v>12</v>
      </c>
      <c r="D602">
        <f>SUMIF(Animals!G$3:G$616, A602, Animals!F$3:F$616)
+SUMIF(Gear!G$3:G$614, A602, Gear!F$3:F$614)
+SUMIF(Gear!H$3:H$614, A602, Gear!F$3:F$614)
+SUMIF(Gear!I$3:I$614, A602, Gear!F$3:F$614)
+SUMIF(Workshop!G$3:G$603, A602, Workshop!I$3:I$603)
+SUMIF(Workshop!J$3:J$603, A602, Workshop!L$3:L$603)
+SUMIF(Workshop!M$3:M$603, A602, Workshop!O$3:O$603)
+SUMIF(Workshop!P$3:P$603, A602, Workshop!R$3:R$603)
+SUMIF(Fish!G$3:G$616, A602, Fish!I$3:I$616)
+SUMIF(Fish!J$3:J$616, A602, Fish!L$3:L$616)</f>
        <v>0</v>
      </c>
      <c r="E602">
        <f t="shared" si="77"/>
        <v>12</v>
      </c>
      <c r="F602">
        <f t="shared" si="78"/>
        <v>12</v>
      </c>
      <c r="I602">
        <f t="shared" si="79"/>
        <v>0</v>
      </c>
      <c r="L602">
        <f t="shared" si="80"/>
        <v>0</v>
      </c>
      <c r="O602">
        <f t="shared" si="81"/>
        <v>0</v>
      </c>
      <c r="R602">
        <f t="shared" si="82"/>
        <v>0</v>
      </c>
      <c r="S602" t="str">
        <f>IF(OR(
AND(NOT(ISBLANK(G602)),
IFERROR(VLOOKUP(G602, Crops!$A$3:$B$616, 2, FALSE),
IFERROR(VLOOKUP(G602, Trees!$A$3:$B$615, 2, FALSE),
IFERROR(VLOOKUP(G602, Animals!$A$3:$B$616, 2, FALSE),
IFERROR(VLOOKUP(G602, Gear!$A$3:$B$614, 2, FALSE),
IFERROR(VLOOKUP(G602, Workshop!$A$3:$B$604, 2, FALSE), 0))))) &lt; H602),
AND(NOT(ISBLANK(J602)),
IFERROR(VLOOKUP(J602, Crops!$A$3:$B$616, 2, FALSE),
IFERROR(VLOOKUP(J602, Trees!$A$3:$B$615, 2, FALSE),
IFERROR(VLOOKUP(J602, Animals!$A$3:$B$616, 2, FALSE),
IFERROR(VLOOKUP(J602, Gear!$A$3:$B$614, 2, FALSE),
IFERROR(VLOOKUP(J602, Workshop!$A$3:$B$604, 2, FALSE), 0))))) &lt; K602),
AND(NOT(ISBLANK(M602)),
IFERROR(VLOOKUP(M602, Crops!$A$3:$B$616, 2, FALSE),
IFERROR(VLOOKUP(M602, Trees!$A$3:$B$615, 2, FALSE),
IFERROR(VLOOKUP(M602, Animals!$A$3:$B$616, 2, FALSE),
IFERROR(VLOOKUP(M602, Gear!$A$3:$B$614, 2, FALSE),
IFERROR(VLOOKUP(M602, Workshop!$A$3:$B$604, 2, FALSE), 0))))) &lt; N602)), "X", "")</f>
        <v/>
      </c>
    </row>
    <row r="603" spans="2:19" x14ac:dyDescent="0.25">
      <c r="B603">
        <v>0</v>
      </c>
      <c r="C603">
        <f t="shared" si="76"/>
        <v>12</v>
      </c>
      <c r="D603">
        <f>SUMIF(Animals!G$3:G$616, A603, Animals!F$3:F$616)
+SUMIF(Gear!G$3:G$614, A603, Gear!F$3:F$614)
+SUMIF(Gear!H$3:H$614, A603, Gear!F$3:F$614)
+SUMIF(Gear!I$3:I$614, A603, Gear!F$3:F$614)
+SUMIF(Workshop!G$3:G$603, A603, Workshop!I$3:I$603)
+SUMIF(Workshop!J$3:J$603, A603, Workshop!L$3:L$603)
+SUMIF(Workshop!M$3:M$603, A603, Workshop!O$3:O$603)
+SUMIF(Workshop!P$3:P$603, A603, Workshop!R$3:R$603)
+SUMIF(Fish!G$3:G$616, A603, Fish!I$3:I$616)
+SUMIF(Fish!J$3:J$616, A603, Fish!L$3:L$616)</f>
        <v>0</v>
      </c>
      <c r="E603">
        <f t="shared" si="77"/>
        <v>12</v>
      </c>
      <c r="F603">
        <f t="shared" si="78"/>
        <v>12</v>
      </c>
      <c r="I603">
        <f t="shared" si="79"/>
        <v>0</v>
      </c>
      <c r="L603">
        <f t="shared" si="80"/>
        <v>0</v>
      </c>
      <c r="O603">
        <f t="shared" si="81"/>
        <v>0</v>
      </c>
      <c r="R603">
        <f t="shared" si="82"/>
        <v>0</v>
      </c>
      <c r="S603" t="str">
        <f>IF(OR(
AND(NOT(ISBLANK(G603)),
IFERROR(VLOOKUP(G603, Crops!$A$3:$B$616, 2, FALSE),
IFERROR(VLOOKUP(G603, Trees!$A$3:$B$615, 2, FALSE),
IFERROR(VLOOKUP(G603, Animals!$A$3:$B$616, 2, FALSE),
IFERROR(VLOOKUP(G603, Gear!$A$3:$B$614, 2, FALSE),
IFERROR(VLOOKUP(G603, Workshop!$A$3:$B$604, 2, FALSE), 0))))) &lt; H603),
AND(NOT(ISBLANK(J603)),
IFERROR(VLOOKUP(J603, Crops!$A$3:$B$616, 2, FALSE),
IFERROR(VLOOKUP(J603, Trees!$A$3:$B$615, 2, FALSE),
IFERROR(VLOOKUP(J603, Animals!$A$3:$B$616, 2, FALSE),
IFERROR(VLOOKUP(J603, Gear!$A$3:$B$614, 2, FALSE),
IFERROR(VLOOKUP(J603, Workshop!$A$3:$B$604, 2, FALSE), 0))))) &lt; K603),
AND(NOT(ISBLANK(M603)),
IFERROR(VLOOKUP(M603, Crops!$A$3:$B$616, 2, FALSE),
IFERROR(VLOOKUP(M603, Trees!$A$3:$B$615, 2, FALSE),
IFERROR(VLOOKUP(M603, Animals!$A$3:$B$616, 2, FALSE),
IFERROR(VLOOKUP(M603, Gear!$A$3:$B$614, 2, FALSE),
IFERROR(VLOOKUP(M603, Workshop!$A$3:$B$604, 2, FALSE), 0))))) &lt; N603)), "X", "")</f>
        <v/>
      </c>
    </row>
  </sheetData>
  <sortState ref="A3:S71">
    <sortCondition ref="F3:F71"/>
    <sortCondition ref="A3:A71"/>
  </sortState>
  <mergeCells count="2">
    <mergeCell ref="C1:F1"/>
    <mergeCell ref="G2:M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6"/>
  <sheetViews>
    <sheetView topLeftCell="A7" workbookViewId="0">
      <selection activeCell="E21" sqref="E21"/>
    </sheetView>
  </sheetViews>
  <sheetFormatPr defaultRowHeight="15" x14ac:dyDescent="0.25"/>
  <cols>
    <col min="1" max="1" width="13.28515625" bestFit="1" customWidth="1"/>
    <col min="2" max="2" width="5.42578125" bestFit="1" customWidth="1"/>
    <col min="3" max="3" width="5.7109375" hidden="1" customWidth="1"/>
    <col min="4" max="4" width="10.7109375" hidden="1" customWidth="1"/>
    <col min="5" max="5" width="5.42578125" bestFit="1" customWidth="1"/>
    <col min="6" max="6" width="5.140625" bestFit="1" customWidth="1"/>
    <col min="7" max="7" width="9.28515625" hidden="1" customWidth="1"/>
    <col min="8" max="8" width="2" hidden="1" customWidth="1"/>
    <col min="9" max="9" width="3" hidden="1" customWidth="1"/>
    <col min="10" max="10" width="12.7109375" hidden="1" customWidth="1"/>
    <col min="11" max="11" width="2" hidden="1" customWidth="1"/>
    <col min="12" max="12" width="3" hidden="1" customWidth="1"/>
  </cols>
  <sheetData>
    <row r="1" spans="1:13" x14ac:dyDescent="0.25">
      <c r="A1" t="s">
        <v>0</v>
      </c>
      <c r="B1" t="s">
        <v>1</v>
      </c>
      <c r="C1" s="1" t="s">
        <v>2</v>
      </c>
      <c r="D1" s="1"/>
      <c r="E1" s="1"/>
      <c r="F1" s="1"/>
      <c r="G1">
        <v>12</v>
      </c>
    </row>
    <row r="2" spans="1:13" x14ac:dyDescent="0.25">
      <c r="C2" t="s">
        <v>3</v>
      </c>
      <c r="D2" t="s">
        <v>4</v>
      </c>
      <c r="E2" t="s">
        <v>5</v>
      </c>
      <c r="F2" t="s">
        <v>246</v>
      </c>
      <c r="G2" s="1" t="s">
        <v>95</v>
      </c>
      <c r="H2" s="1"/>
      <c r="I2" s="1"/>
      <c r="J2" s="1"/>
      <c r="K2" s="1"/>
      <c r="L2" s="1"/>
    </row>
    <row r="3" spans="1:13" x14ac:dyDescent="0.25">
      <c r="A3" t="s">
        <v>464</v>
      </c>
      <c r="B3">
        <v>20</v>
      </c>
      <c r="C3">
        <f t="shared" ref="C3:C19" si="0">$G$1</f>
        <v>12</v>
      </c>
      <c r="D3">
        <f>SUMIF(Animals!G$3:G$616, A3, Animals!F$3:F$616)
+SUMIF(Gear!G$3:G$614, A3, Gear!F$3:F$614)
+SUMIF(Gear!H$3:H$614, A3, Gear!F$3:F$614)
+SUMIF(Gear!I$3:I$614, A3, Gear!F$3:F$614)
+SUMIF(Workshop!G$3:G$603, A3, Workshop!I$3:I$603)
+SUMIF(Workshop!J$3:J$603, A3, Workshop!L$3:L$603)
+SUMIF(Workshop!M$3:M$603, A3, Workshop!O$3:O$603)
+SUMIF(Workshop!P$3:P$603, A3, Workshop!R$3:R$603)
+SUMIF(Fish!G$3:G$616, A3, Fish!I$3:I$616)
+SUMIF(Fish!J$3:J$616, A3, Fish!L$3:L$616)</f>
        <v>0</v>
      </c>
      <c r="E3">
        <f t="shared" ref="E3:E19" si="1">SUM(C3:D3)</f>
        <v>12</v>
      </c>
      <c r="F3">
        <f t="shared" ref="F3:F19" si="2">MAX(0, E3-B3)</f>
        <v>0</v>
      </c>
      <c r="G3" t="s">
        <v>478</v>
      </c>
      <c r="H3">
        <v>3</v>
      </c>
      <c r="I3">
        <f t="shared" ref="I3:I19" si="3">F3*H3</f>
        <v>0</v>
      </c>
      <c r="J3" t="s">
        <v>85</v>
      </c>
      <c r="K3">
        <v>3</v>
      </c>
      <c r="L3">
        <f t="shared" ref="L3:L19" si="4">F3*K3</f>
        <v>0</v>
      </c>
      <c r="M3" t="str">
        <f>IF(OR(
AND(NOT(ISBLANK(G3)),
IFERROR(VLOOKUP(G3, Crops!$A$3:$B$616, 2, FALSE),
IFERROR(VLOOKUP(G3, Trees!$A$3:$B$615, 2, FALSE),
IFERROR(VLOOKUP(G3, Animals!$A$3:$B$616, 2, FALSE),
IFERROR(VLOOKUP(G3, Gear!$A$3:$B$614, 2, FALSE),
IFERROR(VLOOKUP(G3, Workshop!$A$3:$B$604, 2, FALSE), 0))))) &lt; H3),
AND(NOT(ISBLANK(J3)),
IFERROR(VLOOKUP(J3, Crops!$A$3:$B$616, 2, FALSE),
IFERROR(VLOOKUP(J3, Trees!$A$3:$B$615, 2, FALSE),
IFERROR(VLOOKUP(J3, Animals!$A$3:$B$616, 2, FALSE),
IFERROR(VLOOKUP(J3, Gear!$A$3:$B$614, 2, FALSE),
IFERROR(VLOOKUP(J3, Workshop!$A$3:$B$604, 2, FALSE), 0))))) &lt; K3)), "X", "")</f>
        <v>X</v>
      </c>
    </row>
    <row r="4" spans="1:13" x14ac:dyDescent="0.25">
      <c r="A4" t="s">
        <v>465</v>
      </c>
      <c r="B4">
        <v>28</v>
      </c>
      <c r="C4">
        <f t="shared" si="0"/>
        <v>12</v>
      </c>
      <c r="D4">
        <f>SUMIF(Animals!G$3:G$616, A4, Animals!F$3:F$616)
+SUMIF(Gear!G$3:G$614, A4, Gear!F$3:F$614)
+SUMIF(Gear!H$3:H$614, A4, Gear!F$3:F$614)
+SUMIF(Gear!I$3:I$614, A4, Gear!F$3:F$614)
+SUMIF(Workshop!G$3:G$603, A4, Workshop!I$3:I$603)
+SUMIF(Workshop!J$3:J$603, A4, Workshop!L$3:L$603)
+SUMIF(Workshop!M$3:M$603, A4, Workshop!O$3:O$603)
+SUMIF(Workshop!P$3:P$603, A4, Workshop!R$3:R$603)
+SUMIF(Fish!G$3:G$616, A4, Fish!I$3:I$616)
+SUMIF(Fish!J$3:J$616, A4, Fish!L$3:L$616)</f>
        <v>0</v>
      </c>
      <c r="E4">
        <f t="shared" si="1"/>
        <v>12</v>
      </c>
      <c r="F4">
        <f t="shared" si="2"/>
        <v>0</v>
      </c>
      <c r="G4" t="s">
        <v>477</v>
      </c>
      <c r="H4">
        <v>2</v>
      </c>
      <c r="I4">
        <f t="shared" si="3"/>
        <v>0</v>
      </c>
      <c r="J4" t="s">
        <v>478</v>
      </c>
      <c r="K4">
        <v>3</v>
      </c>
      <c r="L4">
        <f t="shared" si="4"/>
        <v>0</v>
      </c>
      <c r="M4" t="str">
        <f>IF(OR(
AND(NOT(ISBLANK(G4)),
IFERROR(VLOOKUP(G4, Crops!$A$3:$B$616, 2, FALSE),
IFERROR(VLOOKUP(G4, Trees!$A$3:$B$615, 2, FALSE),
IFERROR(VLOOKUP(G4, Animals!$A$3:$B$616, 2, FALSE),
IFERROR(VLOOKUP(G4, Gear!$A$3:$B$614, 2, FALSE),
IFERROR(VLOOKUP(G4, Workshop!$A$3:$B$604, 2, FALSE), 0))))) &lt; H4),
AND(NOT(ISBLANK(J4)),
IFERROR(VLOOKUP(J4, Crops!$A$3:$B$616, 2, FALSE),
IFERROR(VLOOKUP(J4, Trees!$A$3:$B$615, 2, FALSE),
IFERROR(VLOOKUP(J4, Animals!$A$3:$B$616, 2, FALSE),
IFERROR(VLOOKUP(J4, Gear!$A$3:$B$614, 2, FALSE),
IFERROR(VLOOKUP(J4, Workshop!$A$3:$B$604, 2, FALSE), 0))))) &lt; K4)), "X", "")</f>
        <v>X</v>
      </c>
    </row>
    <row r="5" spans="1:13" x14ac:dyDescent="0.25">
      <c r="A5" t="s">
        <v>378</v>
      </c>
      <c r="B5">
        <v>23</v>
      </c>
      <c r="C5">
        <f t="shared" si="0"/>
        <v>12</v>
      </c>
      <c r="D5">
        <f>SUMIF(Animals!G$3:G$616, A5, Animals!F$3:F$616)
+SUMIF(Gear!G$3:G$614, A5, Gear!F$3:F$614)
+SUMIF(Gear!H$3:H$614, A5, Gear!F$3:F$614)
+SUMIF(Gear!I$3:I$614, A5, Gear!F$3:F$614)
+SUMIF(Workshop!G$3:G$603, A5, Workshop!I$3:I$603)
+SUMIF(Workshop!J$3:J$603, A5, Workshop!L$3:L$603)
+SUMIF(Workshop!M$3:M$603, A5, Workshop!O$3:O$603)
+SUMIF(Workshop!P$3:P$603, A5, Workshop!R$3:R$603)
+SUMIF(Fish!G$3:G$616, A5, Fish!I$3:I$616)
+SUMIF(Fish!J$3:J$616, A5, Fish!L$3:L$616)</f>
        <v>0</v>
      </c>
      <c r="E5">
        <f t="shared" si="1"/>
        <v>12</v>
      </c>
      <c r="F5">
        <f t="shared" si="2"/>
        <v>0</v>
      </c>
      <c r="G5" t="s">
        <v>67</v>
      </c>
      <c r="H5">
        <v>2</v>
      </c>
      <c r="I5">
        <f t="shared" si="3"/>
        <v>0</v>
      </c>
      <c r="J5" t="s">
        <v>274</v>
      </c>
      <c r="K5">
        <v>1</v>
      </c>
      <c r="L5">
        <f t="shared" si="4"/>
        <v>0</v>
      </c>
      <c r="M5" t="str">
        <f>IF(OR(
AND(NOT(ISBLANK(G5)),
IFERROR(VLOOKUP(G5, Crops!$A$3:$B$616, 2, FALSE),
IFERROR(VLOOKUP(G5, Trees!$A$3:$B$615, 2, FALSE),
IFERROR(VLOOKUP(G5, Animals!$A$3:$B$616, 2, FALSE),
IFERROR(VLOOKUP(G5, Gear!$A$3:$B$614, 2, FALSE),
IFERROR(VLOOKUP(G5, Workshop!$A$3:$B$604, 2, FALSE), 0))))) &lt; H5),
AND(NOT(ISBLANK(J5)),
IFERROR(VLOOKUP(J5, Crops!$A$3:$B$616, 2, FALSE),
IFERROR(VLOOKUP(J5, Trees!$A$3:$B$615, 2, FALSE),
IFERROR(VLOOKUP(J5, Animals!$A$3:$B$616, 2, FALSE),
IFERROR(VLOOKUP(J5, Gear!$A$3:$B$614, 2, FALSE),
IFERROR(VLOOKUP(J5, Workshop!$A$3:$B$604, 2, FALSE), 0))))) &lt; K5)), "X", "")</f>
        <v>X</v>
      </c>
    </row>
    <row r="6" spans="1:13" x14ac:dyDescent="0.25">
      <c r="A6" t="s">
        <v>377</v>
      </c>
      <c r="B6">
        <v>27</v>
      </c>
      <c r="C6">
        <f t="shared" si="0"/>
        <v>12</v>
      </c>
      <c r="D6">
        <f>SUMIF(Animals!G$3:G$616, A6, Animals!F$3:F$616)
+SUMIF(Gear!G$3:G$614, A6, Gear!F$3:F$614)
+SUMIF(Gear!H$3:H$614, A6, Gear!F$3:F$614)
+SUMIF(Gear!I$3:I$614, A6, Gear!F$3:F$614)
+SUMIF(Workshop!G$3:G$603, A6, Workshop!I$3:I$603)
+SUMIF(Workshop!J$3:J$603, A6, Workshop!L$3:L$603)
+SUMIF(Workshop!M$3:M$603, A6, Workshop!O$3:O$603)
+SUMIF(Workshop!P$3:P$603, A6, Workshop!R$3:R$603)
+SUMIF(Fish!G$3:G$616, A6, Fish!I$3:I$616)
+SUMIF(Fish!J$3:J$616, A6, Fish!L$3:L$616)</f>
        <v>0</v>
      </c>
      <c r="E6">
        <f t="shared" si="1"/>
        <v>12</v>
      </c>
      <c r="F6">
        <f t="shared" si="2"/>
        <v>0</v>
      </c>
      <c r="G6" t="s">
        <v>258</v>
      </c>
      <c r="H6">
        <v>2</v>
      </c>
      <c r="I6">
        <f t="shared" si="3"/>
        <v>0</v>
      </c>
      <c r="J6" t="s">
        <v>86</v>
      </c>
      <c r="K6">
        <v>1</v>
      </c>
      <c r="L6">
        <f t="shared" si="4"/>
        <v>0</v>
      </c>
      <c r="M6" t="str">
        <f>IF(OR(
AND(NOT(ISBLANK(G6)),
IFERROR(VLOOKUP(G6, Crops!$A$3:$B$616, 2, FALSE),
IFERROR(VLOOKUP(G6, Trees!$A$3:$B$615, 2, FALSE),
IFERROR(VLOOKUP(G6, Animals!$A$3:$B$616, 2, FALSE),
IFERROR(VLOOKUP(G6, Gear!$A$3:$B$614, 2, FALSE),
IFERROR(VLOOKUP(G6, Workshop!$A$3:$B$604, 2, FALSE), 0))))) &lt; H6),
AND(NOT(ISBLANK(J6)),
IFERROR(VLOOKUP(J6, Crops!$A$3:$B$616, 2, FALSE),
IFERROR(VLOOKUP(J6, Trees!$A$3:$B$615, 2, FALSE),
IFERROR(VLOOKUP(J6, Animals!$A$3:$B$616, 2, FALSE),
IFERROR(VLOOKUP(J6, Gear!$A$3:$B$614, 2, FALSE),
IFERROR(VLOOKUP(J6, Workshop!$A$3:$B$604, 2, FALSE), 0))))) &lt; K6)), "X", "")</f>
        <v/>
      </c>
    </row>
    <row r="7" spans="1:13" x14ac:dyDescent="0.25">
      <c r="A7" t="s">
        <v>466</v>
      </c>
      <c r="B7">
        <v>18</v>
      </c>
      <c r="C7">
        <f t="shared" si="0"/>
        <v>12</v>
      </c>
      <c r="D7">
        <f>SUMIF(Animals!G$3:G$616, A7, Animals!F$3:F$616)
+SUMIF(Gear!G$3:G$614, A7, Gear!F$3:F$614)
+SUMIF(Gear!H$3:H$614, A7, Gear!F$3:F$614)
+SUMIF(Gear!I$3:I$614, A7, Gear!F$3:F$614)
+SUMIF(Workshop!G$3:G$603, A7, Workshop!I$3:I$603)
+SUMIF(Workshop!J$3:J$603, A7, Workshop!L$3:L$603)
+SUMIF(Workshop!M$3:M$603, A7, Workshop!O$3:O$603)
+SUMIF(Workshop!P$3:P$603, A7, Workshop!R$3:R$603)
+SUMIF(Fish!G$3:G$616, A7, Fish!I$3:I$616)
+SUMIF(Fish!J$3:J$616, A7, Fish!L$3:L$616)</f>
        <v>0</v>
      </c>
      <c r="E7">
        <f t="shared" si="1"/>
        <v>12</v>
      </c>
      <c r="F7">
        <f t="shared" si="2"/>
        <v>0</v>
      </c>
      <c r="G7" t="s">
        <v>488</v>
      </c>
      <c r="H7">
        <v>1</v>
      </c>
      <c r="I7">
        <f t="shared" si="3"/>
        <v>0</v>
      </c>
      <c r="J7" t="s">
        <v>472</v>
      </c>
      <c r="K7">
        <v>2</v>
      </c>
      <c r="L7">
        <f t="shared" si="4"/>
        <v>0</v>
      </c>
      <c r="M7" t="str">
        <f>IF(OR(
AND(NOT(ISBLANK(G7)),
IFERROR(VLOOKUP(G7, Crops!$A$3:$B$616, 2, FALSE),
IFERROR(VLOOKUP(G7, Trees!$A$3:$B$615, 2, FALSE),
IFERROR(VLOOKUP(G7, Animals!$A$3:$B$616, 2, FALSE),
IFERROR(VLOOKUP(G7, Gear!$A$3:$B$614, 2, FALSE),
IFERROR(VLOOKUP(G7, Workshop!$A$3:$B$604, 2, FALSE), 0))))) &lt; H7),
AND(NOT(ISBLANK(J7)),
IFERROR(VLOOKUP(J7, Crops!$A$3:$B$616, 2, FALSE),
IFERROR(VLOOKUP(J7, Trees!$A$3:$B$615, 2, FALSE),
IFERROR(VLOOKUP(J7, Animals!$A$3:$B$616, 2, FALSE),
IFERROR(VLOOKUP(J7, Gear!$A$3:$B$614, 2, FALSE),
IFERROR(VLOOKUP(J7, Workshop!$A$3:$B$604, 2, FALSE), 0))))) &lt; K7)), "X", "")</f>
        <v>X</v>
      </c>
    </row>
    <row r="8" spans="1:13" x14ac:dyDescent="0.25">
      <c r="A8" t="s">
        <v>467</v>
      </c>
      <c r="B8">
        <v>21</v>
      </c>
      <c r="C8">
        <f t="shared" si="0"/>
        <v>12</v>
      </c>
      <c r="D8">
        <f>SUMIF(Animals!G$3:G$616, A8, Animals!F$3:F$616)
+SUMIF(Gear!G$3:G$614, A8, Gear!F$3:F$614)
+SUMIF(Gear!H$3:H$614, A8, Gear!F$3:F$614)
+SUMIF(Gear!I$3:I$614, A8, Gear!F$3:F$614)
+SUMIF(Workshop!G$3:G$603, A8, Workshop!I$3:I$603)
+SUMIF(Workshop!J$3:J$603, A8, Workshop!L$3:L$603)
+SUMIF(Workshop!M$3:M$603, A8, Workshop!O$3:O$603)
+SUMIF(Workshop!P$3:P$603, A8, Workshop!R$3:R$603)
+SUMIF(Fish!G$3:G$616, A8, Fish!I$3:I$616)
+SUMIF(Fish!J$3:J$616, A8, Fish!L$3:L$616)</f>
        <v>12</v>
      </c>
      <c r="E8">
        <f t="shared" si="1"/>
        <v>24</v>
      </c>
      <c r="F8">
        <f t="shared" si="2"/>
        <v>3</v>
      </c>
      <c r="G8" t="s">
        <v>482</v>
      </c>
      <c r="H8">
        <v>3</v>
      </c>
      <c r="I8">
        <f t="shared" si="3"/>
        <v>9</v>
      </c>
      <c r="J8" t="s">
        <v>34</v>
      </c>
      <c r="K8">
        <v>2</v>
      </c>
      <c r="L8">
        <f t="shared" si="4"/>
        <v>6</v>
      </c>
      <c r="M8" t="str">
        <f>IF(OR(
AND(NOT(ISBLANK(G8)),
IFERROR(VLOOKUP(G8, Crops!$A$3:$B$616, 2, FALSE),
IFERROR(VLOOKUP(G8, Trees!$A$3:$B$615, 2, FALSE),
IFERROR(VLOOKUP(G8, Animals!$A$3:$B$616, 2, FALSE),
IFERROR(VLOOKUP(G8, Gear!$A$3:$B$614, 2, FALSE),
IFERROR(VLOOKUP(G8, Workshop!$A$3:$B$604, 2, FALSE), 0))))) &lt; H8),
AND(NOT(ISBLANK(J8)),
IFERROR(VLOOKUP(J8, Crops!$A$3:$B$616, 2, FALSE),
IFERROR(VLOOKUP(J8, Trees!$A$3:$B$615, 2, FALSE),
IFERROR(VLOOKUP(J8, Animals!$A$3:$B$616, 2, FALSE),
IFERROR(VLOOKUP(J8, Gear!$A$3:$B$614, 2, FALSE),
IFERROR(VLOOKUP(J8, Workshop!$A$3:$B$604, 2, FALSE), 0))))) &lt; K8)), "X", "")</f>
        <v>X</v>
      </c>
    </row>
    <row r="9" spans="1:13" x14ac:dyDescent="0.25">
      <c r="A9" t="s">
        <v>468</v>
      </c>
      <c r="B9">
        <v>10</v>
      </c>
      <c r="C9">
        <f t="shared" si="0"/>
        <v>12</v>
      </c>
      <c r="D9">
        <f>SUMIF(Animals!G$3:G$616, A9, Animals!F$3:F$616)
+SUMIF(Gear!G$3:G$614, A9, Gear!F$3:F$614)
+SUMIF(Gear!H$3:H$614, A9, Gear!F$3:F$614)
+SUMIF(Gear!I$3:I$614, A9, Gear!F$3:F$614)
+SUMIF(Workshop!G$3:G$603, A9, Workshop!I$3:I$603)
+SUMIF(Workshop!J$3:J$603, A9, Workshop!L$3:L$603)
+SUMIF(Workshop!M$3:M$603, A9, Workshop!O$3:O$603)
+SUMIF(Workshop!P$3:P$603, A9, Workshop!R$3:R$603)
+SUMIF(Fish!G$3:G$616, A9, Fish!I$3:I$616)
+SUMIF(Fish!J$3:J$616, A9, Fish!L$3:L$616)</f>
        <v>0</v>
      </c>
      <c r="E9">
        <f t="shared" si="1"/>
        <v>12</v>
      </c>
      <c r="F9">
        <f t="shared" si="2"/>
        <v>2</v>
      </c>
      <c r="G9" t="s">
        <v>248</v>
      </c>
      <c r="H9">
        <v>2</v>
      </c>
      <c r="I9">
        <f t="shared" si="3"/>
        <v>4</v>
      </c>
      <c r="J9" t="s">
        <v>485</v>
      </c>
      <c r="K9">
        <v>1</v>
      </c>
      <c r="L9">
        <f t="shared" si="4"/>
        <v>2</v>
      </c>
      <c r="M9" t="str">
        <f>IF(OR(
AND(NOT(ISBLANK(G9)),
IFERROR(VLOOKUP(G9, Crops!$A$3:$B$616, 2, FALSE),
IFERROR(VLOOKUP(G9, Trees!$A$3:$B$615, 2, FALSE),
IFERROR(VLOOKUP(G9, Animals!$A$3:$B$616, 2, FALSE),
IFERROR(VLOOKUP(G9, Gear!$A$3:$B$614, 2, FALSE),
IFERROR(VLOOKUP(G9, Workshop!$A$3:$B$604, 2, FALSE), 0))))) &lt; H9),
AND(NOT(ISBLANK(J9)),
IFERROR(VLOOKUP(J9, Crops!$A$3:$B$616, 2, FALSE),
IFERROR(VLOOKUP(J9, Trees!$A$3:$B$615, 2, FALSE),
IFERROR(VLOOKUP(J9, Animals!$A$3:$B$616, 2, FALSE),
IFERROR(VLOOKUP(J9, Gear!$A$3:$B$614, 2, FALSE),
IFERROR(VLOOKUP(J9, Workshop!$A$3:$B$604, 2, FALSE), 0))))) &lt; K9)), "X", "")</f>
        <v>X</v>
      </c>
    </row>
    <row r="10" spans="1:13" x14ac:dyDescent="0.25">
      <c r="A10" t="s">
        <v>469</v>
      </c>
      <c r="B10">
        <v>11</v>
      </c>
      <c r="C10">
        <f t="shared" si="0"/>
        <v>12</v>
      </c>
      <c r="D10">
        <f>SUMIF(Animals!G$3:G$616, A10, Animals!F$3:F$616)
+SUMIF(Gear!G$3:G$614, A10, Gear!F$3:F$614)
+SUMIF(Gear!H$3:H$614, A10, Gear!F$3:F$614)
+SUMIF(Gear!I$3:I$614, A10, Gear!F$3:F$614)
+SUMIF(Workshop!G$3:G$603, A10, Workshop!I$3:I$603)
+SUMIF(Workshop!J$3:J$603, A10, Workshop!L$3:L$603)
+SUMIF(Workshop!M$3:M$603, A10, Workshop!O$3:O$603)
+SUMIF(Workshop!P$3:P$603, A10, Workshop!R$3:R$603)
+SUMIF(Fish!G$3:G$616, A10, Fish!I$3:I$616)
+SUMIF(Fish!J$3:J$616, A10, Fish!L$3:L$616)</f>
        <v>0</v>
      </c>
      <c r="E10">
        <f t="shared" si="1"/>
        <v>12</v>
      </c>
      <c r="F10">
        <f t="shared" si="2"/>
        <v>1</v>
      </c>
      <c r="G10" t="s">
        <v>486</v>
      </c>
      <c r="H10">
        <v>1</v>
      </c>
      <c r="I10">
        <f t="shared" si="3"/>
        <v>1</v>
      </c>
      <c r="J10" t="s">
        <v>487</v>
      </c>
      <c r="K10">
        <v>1</v>
      </c>
      <c r="L10">
        <f t="shared" si="4"/>
        <v>1</v>
      </c>
      <c r="M10" t="str">
        <f>IF(OR(
AND(NOT(ISBLANK(G10)),
IFERROR(VLOOKUP(G10, Crops!$A$3:$B$616, 2, FALSE),
IFERROR(VLOOKUP(G10, Trees!$A$3:$B$615, 2, FALSE),
IFERROR(VLOOKUP(G10, Animals!$A$3:$B$616, 2, FALSE),
IFERROR(VLOOKUP(G10, Gear!$A$3:$B$614, 2, FALSE),
IFERROR(VLOOKUP(G10, Workshop!$A$3:$B$604, 2, FALSE), 0))))) &lt; H10),
AND(NOT(ISBLANK(J10)),
IFERROR(VLOOKUP(J10, Crops!$A$3:$B$616, 2, FALSE),
IFERROR(VLOOKUP(J10, Trees!$A$3:$B$615, 2, FALSE),
IFERROR(VLOOKUP(J10, Animals!$A$3:$B$616, 2, FALSE),
IFERROR(VLOOKUP(J10, Gear!$A$3:$B$614, 2, FALSE),
IFERROR(VLOOKUP(J10, Workshop!$A$3:$B$604, 2, FALSE), 0))))) &lt; K10)), "X", "")</f>
        <v>X</v>
      </c>
    </row>
    <row r="11" spans="1:13" x14ac:dyDescent="0.25">
      <c r="A11" t="s">
        <v>470</v>
      </c>
      <c r="B11">
        <v>8</v>
      </c>
      <c r="C11">
        <f t="shared" si="0"/>
        <v>12</v>
      </c>
      <c r="D11">
        <f>SUMIF(Animals!G$3:G$616, A11, Animals!F$3:F$616)
+SUMIF(Gear!G$3:G$614, A11, Gear!F$3:F$614)
+SUMIF(Gear!H$3:H$614, A11, Gear!F$3:F$614)
+SUMIF(Gear!I$3:I$614, A11, Gear!F$3:F$614)
+SUMIF(Workshop!G$3:G$603, A11, Workshop!I$3:I$603)
+SUMIF(Workshop!J$3:J$603, A11, Workshop!L$3:L$603)
+SUMIF(Workshop!M$3:M$603, A11, Workshop!O$3:O$603)
+SUMIF(Workshop!P$3:P$603, A11, Workshop!R$3:R$603)
+SUMIF(Fish!G$3:G$616, A11, Fish!I$3:I$616)
+SUMIF(Fish!J$3:J$616, A11, Fish!L$3:L$616)</f>
        <v>0</v>
      </c>
      <c r="E11">
        <f t="shared" si="1"/>
        <v>12</v>
      </c>
      <c r="F11">
        <f t="shared" si="2"/>
        <v>4</v>
      </c>
      <c r="G11" t="s">
        <v>479</v>
      </c>
      <c r="H11">
        <v>2</v>
      </c>
      <c r="I11">
        <f t="shared" si="3"/>
        <v>8</v>
      </c>
      <c r="J11" t="s">
        <v>480</v>
      </c>
      <c r="K11">
        <v>3</v>
      </c>
      <c r="L11">
        <f t="shared" si="4"/>
        <v>12</v>
      </c>
      <c r="M11" t="str">
        <f>IF(OR(
AND(NOT(ISBLANK(G11)),
IFERROR(VLOOKUP(G11, Crops!$A$3:$B$616, 2, FALSE),
IFERROR(VLOOKUP(G11, Trees!$A$3:$B$615, 2, FALSE),
IFERROR(VLOOKUP(G11, Animals!$A$3:$B$616, 2, FALSE),
IFERROR(VLOOKUP(G11, Gear!$A$3:$B$614, 2, FALSE),
IFERROR(VLOOKUP(G11, Workshop!$A$3:$B$604, 2, FALSE), 0))))) &lt; H11),
AND(NOT(ISBLANK(J11)),
IFERROR(VLOOKUP(J11, Crops!$A$3:$B$616, 2, FALSE),
IFERROR(VLOOKUP(J11, Trees!$A$3:$B$615, 2, FALSE),
IFERROR(VLOOKUP(J11, Animals!$A$3:$B$616, 2, FALSE),
IFERROR(VLOOKUP(J11, Gear!$A$3:$B$614, 2, FALSE),
IFERROR(VLOOKUP(J11, Workshop!$A$3:$B$604, 2, FALSE), 0))))) &lt; K11)), "X", "")</f>
        <v>X</v>
      </c>
    </row>
    <row r="12" spans="1:13" x14ac:dyDescent="0.25">
      <c r="A12" t="s">
        <v>453</v>
      </c>
      <c r="B12">
        <v>16</v>
      </c>
      <c r="C12">
        <f t="shared" si="0"/>
        <v>12</v>
      </c>
      <c r="D12">
        <f>SUMIF(Animals!G$3:G$616, A12, Animals!F$3:F$616)
+SUMIF(Gear!G$3:G$614, A12, Gear!F$3:F$614)
+SUMIF(Gear!H$3:H$614, A12, Gear!F$3:F$614)
+SUMIF(Gear!I$3:I$614, A12, Gear!F$3:F$614)
+SUMIF(Workshop!G$3:G$603, A12, Workshop!I$3:I$603)
+SUMIF(Workshop!J$3:J$603, A12, Workshop!L$3:L$603)
+SUMIF(Workshop!M$3:M$603, A12, Workshop!O$3:O$603)
+SUMIF(Workshop!P$3:P$603, A12, Workshop!R$3:R$603)
+SUMIF(Fish!G$3:G$616, A12, Fish!I$3:I$616)
+SUMIF(Fish!J$3:J$616, A12, Fish!L$3:L$616)</f>
        <v>4</v>
      </c>
      <c r="E12">
        <f t="shared" si="1"/>
        <v>16</v>
      </c>
      <c r="F12">
        <f t="shared" si="2"/>
        <v>0</v>
      </c>
      <c r="G12" t="s">
        <v>420</v>
      </c>
      <c r="H12">
        <v>2</v>
      </c>
      <c r="I12">
        <f t="shared" si="3"/>
        <v>0</v>
      </c>
      <c r="J12" t="s">
        <v>56</v>
      </c>
      <c r="K12">
        <v>1</v>
      </c>
      <c r="L12">
        <f t="shared" si="4"/>
        <v>0</v>
      </c>
      <c r="M12" t="str">
        <f>IF(OR(
AND(NOT(ISBLANK(G12)),
IFERROR(VLOOKUP(G12, Crops!$A$3:$B$616, 2, FALSE),
IFERROR(VLOOKUP(G12, Trees!$A$3:$B$615, 2, FALSE),
IFERROR(VLOOKUP(G12, Animals!$A$3:$B$616, 2, FALSE),
IFERROR(VLOOKUP(G12, Gear!$A$3:$B$614, 2, FALSE),
IFERROR(VLOOKUP(G12, Workshop!$A$3:$B$604, 2, FALSE), 0))))) &lt; H12),
AND(NOT(ISBLANK(J12)),
IFERROR(VLOOKUP(J12, Crops!$A$3:$B$616, 2, FALSE),
IFERROR(VLOOKUP(J12, Trees!$A$3:$B$615, 2, FALSE),
IFERROR(VLOOKUP(J12, Animals!$A$3:$B$616, 2, FALSE),
IFERROR(VLOOKUP(J12, Gear!$A$3:$B$614, 2, FALSE),
IFERROR(VLOOKUP(J12, Workshop!$A$3:$B$604, 2, FALSE), 0))))) &lt; K12)), "X", "")</f>
        <v/>
      </c>
    </row>
    <row r="13" spans="1:13" x14ac:dyDescent="0.25">
      <c r="A13" t="s">
        <v>471</v>
      </c>
      <c r="B13">
        <v>79</v>
      </c>
      <c r="C13">
        <f t="shared" si="0"/>
        <v>12</v>
      </c>
      <c r="D13">
        <f>SUMIF(Animals!G$3:G$616, A13, Animals!F$3:F$616)
+SUMIF(Gear!G$3:G$614, A13, Gear!F$3:F$614)
+SUMIF(Gear!H$3:H$614, A13, Gear!F$3:F$614)
+SUMIF(Gear!I$3:I$614, A13, Gear!F$3:F$614)
+SUMIF(Workshop!G$3:G$603, A13, Workshop!I$3:I$603)
+SUMIF(Workshop!J$3:J$603, A13, Workshop!L$3:L$603)
+SUMIF(Workshop!M$3:M$603, A13, Workshop!O$3:O$603)
+SUMIF(Workshop!P$3:P$603, A13, Workshop!R$3:R$603)
+SUMIF(Fish!G$3:G$616, A13, Fish!I$3:I$616)
+SUMIF(Fish!J$3:J$616, A13, Fish!L$3:L$616)</f>
        <v>0</v>
      </c>
      <c r="E13">
        <f t="shared" si="1"/>
        <v>12</v>
      </c>
      <c r="F13">
        <f t="shared" si="2"/>
        <v>0</v>
      </c>
      <c r="G13" t="s">
        <v>460</v>
      </c>
      <c r="H13">
        <v>2</v>
      </c>
      <c r="I13">
        <f t="shared" si="3"/>
        <v>0</v>
      </c>
      <c r="L13">
        <f t="shared" si="4"/>
        <v>0</v>
      </c>
      <c r="M13" t="str">
        <f>IF(OR(
AND(NOT(ISBLANK(G13)),
IFERROR(VLOOKUP(G13, Crops!$A$3:$B$616, 2, FALSE),
IFERROR(VLOOKUP(G13, Trees!$A$3:$B$615, 2, FALSE),
IFERROR(VLOOKUP(G13, Animals!$A$3:$B$616, 2, FALSE),
IFERROR(VLOOKUP(G13, Gear!$A$3:$B$614, 2, FALSE),
IFERROR(VLOOKUP(G13, Workshop!$A$3:$B$604, 2, FALSE), 0))))) &lt; H13),
AND(NOT(ISBLANK(J13)),
IFERROR(VLOOKUP(J13, Crops!$A$3:$B$616, 2, FALSE),
IFERROR(VLOOKUP(J13, Trees!$A$3:$B$615, 2, FALSE),
IFERROR(VLOOKUP(J13, Animals!$A$3:$B$616, 2, FALSE),
IFERROR(VLOOKUP(J13, Gear!$A$3:$B$614, 2, FALSE),
IFERROR(VLOOKUP(J13, Workshop!$A$3:$B$604, 2, FALSE), 0))))) &lt; K13)), "X", "")</f>
        <v>X</v>
      </c>
    </row>
    <row r="14" spans="1:13" x14ac:dyDescent="0.25">
      <c r="A14" t="s">
        <v>472</v>
      </c>
      <c r="B14">
        <v>50</v>
      </c>
      <c r="C14">
        <f t="shared" si="0"/>
        <v>12</v>
      </c>
      <c r="D14">
        <f>SUMIF(Animals!G$3:G$616, A14, Animals!F$3:F$616)
+SUMIF(Gear!G$3:G$614, A14, Gear!F$3:F$614)
+SUMIF(Gear!H$3:H$614, A14, Gear!F$3:F$614)
+SUMIF(Gear!I$3:I$614, A14, Gear!F$3:F$614)
+SUMIF(Workshop!G$3:G$603, A14, Workshop!I$3:I$603)
+SUMIF(Workshop!J$3:J$603, A14, Workshop!L$3:L$603)
+SUMIF(Workshop!M$3:M$603, A14, Workshop!O$3:O$603)
+SUMIF(Workshop!P$3:P$603, A14, Workshop!R$3:R$603)
+SUMIF(Fish!G$3:G$616, A14, Fish!I$3:I$616)
+SUMIF(Fish!J$3:J$616, A14, Fish!L$3:L$616)</f>
        <v>0</v>
      </c>
      <c r="E14">
        <f t="shared" si="1"/>
        <v>12</v>
      </c>
      <c r="F14">
        <f t="shared" si="2"/>
        <v>0</v>
      </c>
      <c r="G14" t="s">
        <v>478</v>
      </c>
      <c r="H14">
        <v>2</v>
      </c>
      <c r="I14">
        <f t="shared" si="3"/>
        <v>0</v>
      </c>
      <c r="J14" t="s">
        <v>483</v>
      </c>
      <c r="K14">
        <v>1</v>
      </c>
      <c r="L14">
        <f t="shared" si="4"/>
        <v>0</v>
      </c>
      <c r="M14" t="str">
        <f>IF(OR(
AND(NOT(ISBLANK(G14)),
IFERROR(VLOOKUP(G14, Crops!$A$3:$B$616, 2, FALSE),
IFERROR(VLOOKUP(G14, Trees!$A$3:$B$615, 2, FALSE),
IFERROR(VLOOKUP(G14, Animals!$A$3:$B$616, 2, FALSE),
IFERROR(VLOOKUP(G14, Gear!$A$3:$B$614, 2, FALSE),
IFERROR(VLOOKUP(G14, Workshop!$A$3:$B$604, 2, FALSE), 0))))) &lt; H14),
AND(NOT(ISBLANK(J14)),
IFERROR(VLOOKUP(J14, Crops!$A$3:$B$616, 2, FALSE),
IFERROR(VLOOKUP(J14, Trees!$A$3:$B$615, 2, FALSE),
IFERROR(VLOOKUP(J14, Animals!$A$3:$B$616, 2, FALSE),
IFERROR(VLOOKUP(J14, Gear!$A$3:$B$614, 2, FALSE),
IFERROR(VLOOKUP(J14, Workshop!$A$3:$B$604, 2, FALSE), 0))))) &lt; K14)), "X", "")</f>
        <v>X</v>
      </c>
    </row>
    <row r="15" spans="1:13" x14ac:dyDescent="0.25">
      <c r="A15" t="s">
        <v>473</v>
      </c>
      <c r="B15">
        <v>19</v>
      </c>
      <c r="C15">
        <f t="shared" si="0"/>
        <v>12</v>
      </c>
      <c r="D15">
        <f>SUMIF(Animals!G$3:G$616, A15, Animals!F$3:F$616)
+SUMIF(Gear!G$3:G$614, A15, Gear!F$3:F$614)
+SUMIF(Gear!H$3:H$614, A15, Gear!F$3:F$614)
+SUMIF(Gear!I$3:I$614, A15, Gear!F$3:F$614)
+SUMIF(Workshop!G$3:G$603, A15, Workshop!I$3:I$603)
+SUMIF(Workshop!J$3:J$603, A15, Workshop!L$3:L$603)
+SUMIF(Workshop!M$3:M$603, A15, Workshop!O$3:O$603)
+SUMIF(Workshop!P$3:P$603, A15, Workshop!R$3:R$603)
+SUMIF(Fish!G$3:G$616, A15, Fish!I$3:I$616)
+SUMIF(Fish!J$3:J$616, A15, Fish!L$3:L$616)</f>
        <v>0</v>
      </c>
      <c r="E15">
        <f t="shared" si="1"/>
        <v>12</v>
      </c>
      <c r="F15">
        <f t="shared" si="2"/>
        <v>0</v>
      </c>
      <c r="G15" t="s">
        <v>489</v>
      </c>
      <c r="H15">
        <v>1</v>
      </c>
      <c r="I15">
        <f t="shared" si="3"/>
        <v>0</v>
      </c>
      <c r="J15" t="s">
        <v>467</v>
      </c>
      <c r="K15">
        <v>2</v>
      </c>
      <c r="L15">
        <f t="shared" si="4"/>
        <v>0</v>
      </c>
      <c r="M15" t="str">
        <f>IF(OR(
AND(NOT(ISBLANK(G15)),
IFERROR(VLOOKUP(G15, Crops!$A$3:$B$616, 2, FALSE),
IFERROR(VLOOKUP(G15, Trees!$A$3:$B$615, 2, FALSE),
IFERROR(VLOOKUP(G15, Animals!$A$3:$B$616, 2, FALSE),
IFERROR(VLOOKUP(G15, Gear!$A$3:$B$614, 2, FALSE),
IFERROR(VLOOKUP(G15, Workshop!$A$3:$B$604, 2, FALSE), 0))))) &lt; H15),
AND(NOT(ISBLANK(J15)),
IFERROR(VLOOKUP(J15, Crops!$A$3:$B$616, 2, FALSE),
IFERROR(VLOOKUP(J15, Trees!$A$3:$B$615, 2, FALSE),
IFERROR(VLOOKUP(J15, Animals!$A$3:$B$616, 2, FALSE),
IFERROR(VLOOKUP(J15, Gear!$A$3:$B$614, 2, FALSE),
IFERROR(VLOOKUP(J15, Workshop!$A$3:$B$604, 2, FALSE), 0))))) &lt; K15)), "X", "")</f>
        <v>X</v>
      </c>
    </row>
    <row r="16" spans="1:13" x14ac:dyDescent="0.25">
      <c r="A16" t="s">
        <v>474</v>
      </c>
      <c r="B16">
        <v>12</v>
      </c>
      <c r="C16">
        <f t="shared" si="0"/>
        <v>12</v>
      </c>
      <c r="D16">
        <f>SUMIF(Animals!G$3:G$616, A16, Animals!F$3:F$616)
+SUMIF(Gear!G$3:G$614, A16, Gear!F$3:F$614)
+SUMIF(Gear!H$3:H$614, A16, Gear!F$3:F$614)
+SUMIF(Gear!I$3:I$614, A16, Gear!F$3:F$614)
+SUMIF(Workshop!G$3:G$603, A16, Workshop!I$3:I$603)
+SUMIF(Workshop!J$3:J$603, A16, Workshop!L$3:L$603)
+SUMIF(Workshop!M$3:M$603, A16, Workshop!O$3:O$603)
+SUMIF(Workshop!P$3:P$603, A16, Workshop!R$3:R$603)
+SUMIF(Fish!G$3:G$616, A16, Fish!I$3:I$616)
+SUMIF(Fish!J$3:J$616, A16, Fish!L$3:L$616)</f>
        <v>0</v>
      </c>
      <c r="E16">
        <f t="shared" si="1"/>
        <v>12</v>
      </c>
      <c r="F16">
        <f t="shared" si="2"/>
        <v>0</v>
      </c>
      <c r="G16" t="s">
        <v>481</v>
      </c>
      <c r="H16">
        <v>2</v>
      </c>
      <c r="I16">
        <f t="shared" si="3"/>
        <v>0</v>
      </c>
      <c r="J16" t="s">
        <v>284</v>
      </c>
      <c r="K16">
        <v>1</v>
      </c>
      <c r="L16">
        <f t="shared" si="4"/>
        <v>0</v>
      </c>
      <c r="M16" t="str">
        <f>IF(OR(
AND(NOT(ISBLANK(G16)),
IFERROR(VLOOKUP(G16, Crops!$A$3:$B$616, 2, FALSE),
IFERROR(VLOOKUP(G16, Trees!$A$3:$B$615, 2, FALSE),
IFERROR(VLOOKUP(G16, Animals!$A$3:$B$616, 2, FALSE),
IFERROR(VLOOKUP(G16, Gear!$A$3:$B$614, 2, FALSE),
IFERROR(VLOOKUP(G16, Workshop!$A$3:$B$604, 2, FALSE), 0))))) &lt; H16),
AND(NOT(ISBLANK(J16)),
IFERROR(VLOOKUP(J16, Crops!$A$3:$B$616, 2, FALSE),
IFERROR(VLOOKUP(J16, Trees!$A$3:$B$615, 2, FALSE),
IFERROR(VLOOKUP(J16, Animals!$A$3:$B$616, 2, FALSE),
IFERROR(VLOOKUP(J16, Gear!$A$3:$B$614, 2, FALSE),
IFERROR(VLOOKUP(J16, Workshop!$A$3:$B$604, 2, FALSE), 0))))) &lt; K16)), "X", "")</f>
        <v>X</v>
      </c>
    </row>
    <row r="17" spans="1:13" x14ac:dyDescent="0.25">
      <c r="A17" t="s">
        <v>245</v>
      </c>
      <c r="B17">
        <v>34</v>
      </c>
      <c r="C17">
        <f t="shared" si="0"/>
        <v>12</v>
      </c>
      <c r="D17">
        <f>SUMIF(Animals!G$3:G$616, A17, Animals!F$3:F$616)
+SUMIF(Gear!G$3:G$614, A17, Gear!F$3:F$614)
+SUMIF(Gear!H$3:H$614, A17, Gear!F$3:F$614)
+SUMIF(Gear!I$3:I$614, A17, Gear!F$3:F$614)
+SUMIF(Workshop!G$3:G$603, A17, Workshop!I$3:I$603)
+SUMIF(Workshop!J$3:J$603, A17, Workshop!L$3:L$603)
+SUMIF(Workshop!M$3:M$603, A17, Workshop!O$3:O$603)
+SUMIF(Workshop!P$3:P$603, A17, Workshop!R$3:R$603)
+SUMIF(Fish!G$3:G$616, A17, Fish!I$3:I$616)
+SUMIF(Fish!J$3:J$616, A17, Fish!L$3:L$616)</f>
        <v>3</v>
      </c>
      <c r="E17">
        <f t="shared" si="1"/>
        <v>15</v>
      </c>
      <c r="F17">
        <f t="shared" si="2"/>
        <v>0</v>
      </c>
      <c r="G17" t="s">
        <v>99</v>
      </c>
      <c r="H17">
        <v>2</v>
      </c>
      <c r="I17">
        <f t="shared" si="3"/>
        <v>0</v>
      </c>
      <c r="J17" t="s">
        <v>54</v>
      </c>
      <c r="K17">
        <v>1</v>
      </c>
      <c r="L17">
        <f t="shared" si="4"/>
        <v>0</v>
      </c>
      <c r="M17" t="str">
        <f>IF(OR(
AND(NOT(ISBLANK(G17)),
IFERROR(VLOOKUP(G17, Crops!$A$3:$B$616, 2, FALSE),
IFERROR(VLOOKUP(G17, Trees!$A$3:$B$615, 2, FALSE),
IFERROR(VLOOKUP(G17, Animals!$A$3:$B$616, 2, FALSE),
IFERROR(VLOOKUP(G17, Gear!$A$3:$B$614, 2, FALSE),
IFERROR(VLOOKUP(G17, Workshop!$A$3:$B$604, 2, FALSE), 0))))) &lt; H17),
AND(NOT(ISBLANK(J17)),
IFERROR(VLOOKUP(J17, Crops!$A$3:$B$616, 2, FALSE),
IFERROR(VLOOKUP(J17, Trees!$A$3:$B$615, 2, FALSE),
IFERROR(VLOOKUP(J17, Animals!$A$3:$B$616, 2, FALSE),
IFERROR(VLOOKUP(J17, Gear!$A$3:$B$614, 2, FALSE),
IFERROR(VLOOKUP(J17, Workshop!$A$3:$B$604, 2, FALSE), 0))))) &lt; K17)), "X", "")</f>
        <v/>
      </c>
    </row>
    <row r="18" spans="1:13" x14ac:dyDescent="0.25">
      <c r="A18" t="s">
        <v>475</v>
      </c>
      <c r="B18">
        <v>23</v>
      </c>
      <c r="C18">
        <f t="shared" si="0"/>
        <v>12</v>
      </c>
      <c r="D18">
        <f>SUMIF(Animals!G$3:G$616, A18, Animals!F$3:F$616)
+SUMIF(Gear!G$3:G$614, A18, Gear!F$3:F$614)
+SUMIF(Gear!H$3:H$614, A18, Gear!F$3:F$614)
+SUMIF(Gear!I$3:I$614, A18, Gear!F$3:F$614)
+SUMIF(Workshop!G$3:G$603, A18, Workshop!I$3:I$603)
+SUMIF(Workshop!J$3:J$603, A18, Workshop!L$3:L$603)
+SUMIF(Workshop!M$3:M$603, A18, Workshop!O$3:O$603)
+SUMIF(Workshop!P$3:P$603, A18, Workshop!R$3:R$603)
+SUMIF(Fish!G$3:G$616, A18, Fish!I$3:I$616)
+SUMIF(Fish!J$3:J$616, A18, Fish!L$3:L$616)</f>
        <v>0</v>
      </c>
      <c r="E18">
        <f t="shared" si="1"/>
        <v>12</v>
      </c>
      <c r="F18">
        <f t="shared" si="2"/>
        <v>0</v>
      </c>
      <c r="G18" t="s">
        <v>56</v>
      </c>
      <c r="H18">
        <v>2</v>
      </c>
      <c r="I18">
        <f t="shared" si="3"/>
        <v>0</v>
      </c>
      <c r="J18" t="s">
        <v>481</v>
      </c>
      <c r="K18">
        <v>1</v>
      </c>
      <c r="L18">
        <f t="shared" si="4"/>
        <v>0</v>
      </c>
      <c r="M18" t="str">
        <f>IF(OR(
AND(NOT(ISBLANK(G18)),
IFERROR(VLOOKUP(G18, Crops!$A$3:$B$616, 2, FALSE),
IFERROR(VLOOKUP(G18, Trees!$A$3:$B$615, 2, FALSE),
IFERROR(VLOOKUP(G18, Animals!$A$3:$B$616, 2, FALSE),
IFERROR(VLOOKUP(G18, Gear!$A$3:$B$614, 2, FALSE),
IFERROR(VLOOKUP(G18, Workshop!$A$3:$B$604, 2, FALSE), 0))))) &lt; H18),
AND(NOT(ISBLANK(J18)),
IFERROR(VLOOKUP(J18, Crops!$A$3:$B$616, 2, FALSE),
IFERROR(VLOOKUP(J18, Trees!$A$3:$B$615, 2, FALSE),
IFERROR(VLOOKUP(J18, Animals!$A$3:$B$616, 2, FALSE),
IFERROR(VLOOKUP(J18, Gear!$A$3:$B$614, 2, FALSE),
IFERROR(VLOOKUP(J18, Workshop!$A$3:$B$604, 2, FALSE), 0))))) &lt; K18)), "X", "")</f>
        <v>X</v>
      </c>
    </row>
    <row r="19" spans="1:13" x14ac:dyDescent="0.25">
      <c r="A19" t="s">
        <v>476</v>
      </c>
      <c r="B19">
        <v>28</v>
      </c>
      <c r="C19">
        <f t="shared" si="0"/>
        <v>12</v>
      </c>
      <c r="D19">
        <f>SUMIF(Animals!G$3:G$616, A19, Animals!F$3:F$616)
+SUMIF(Gear!G$3:G$614, A19, Gear!F$3:F$614)
+SUMIF(Gear!H$3:H$614, A19, Gear!F$3:F$614)
+SUMIF(Gear!I$3:I$614, A19, Gear!F$3:F$614)
+SUMIF(Workshop!G$3:G$603, A19, Workshop!I$3:I$603)
+SUMIF(Workshop!J$3:J$603, A19, Workshop!L$3:L$603)
+SUMIF(Workshop!M$3:M$603, A19, Workshop!O$3:O$603)
+SUMIF(Workshop!P$3:P$603, A19, Workshop!R$3:R$603)
+SUMIF(Fish!G$3:G$616, A19, Fish!I$3:I$616)
+SUMIF(Fish!J$3:J$616, A19, Fish!L$3:L$616)</f>
        <v>0</v>
      </c>
      <c r="E19">
        <f t="shared" si="1"/>
        <v>12</v>
      </c>
      <c r="F19">
        <f t="shared" si="2"/>
        <v>0</v>
      </c>
      <c r="G19" t="s">
        <v>426</v>
      </c>
      <c r="H19">
        <v>1</v>
      </c>
      <c r="I19">
        <f t="shared" si="3"/>
        <v>0</v>
      </c>
      <c r="J19" t="s">
        <v>484</v>
      </c>
      <c r="K19">
        <v>2</v>
      </c>
      <c r="L19">
        <f t="shared" si="4"/>
        <v>0</v>
      </c>
      <c r="M19" t="str">
        <f>IF(OR(
AND(NOT(ISBLANK(G19)),
IFERROR(VLOOKUP(G19, Crops!$A$3:$B$616, 2, FALSE),
IFERROR(VLOOKUP(G19, Trees!$A$3:$B$615, 2, FALSE),
IFERROR(VLOOKUP(G19, Animals!$A$3:$B$616, 2, FALSE),
IFERROR(VLOOKUP(G19, Gear!$A$3:$B$614, 2, FALSE),
IFERROR(VLOOKUP(G19, Workshop!$A$3:$B$604, 2, FALSE), 0))))) &lt; H19),
AND(NOT(ISBLANK(J19)),
IFERROR(VLOOKUP(J19, Crops!$A$3:$B$616, 2, FALSE),
IFERROR(VLOOKUP(J19, Trees!$A$3:$B$615, 2, FALSE),
IFERROR(VLOOKUP(J19, Animals!$A$3:$B$616, 2, FALSE),
IFERROR(VLOOKUP(J19, Gear!$A$3:$B$614, 2, FALSE),
IFERROR(VLOOKUP(J19, Workshop!$A$3:$B$604, 2, FALSE), 0))))) &lt; K19)), "X", "")</f>
        <v>X</v>
      </c>
    </row>
    <row r="20" spans="1:13" x14ac:dyDescent="0.25">
      <c r="B20">
        <v>0</v>
      </c>
      <c r="C20">
        <f t="shared" ref="C20:C23" si="5">$G$1</f>
        <v>12</v>
      </c>
      <c r="D20">
        <f>SUMIF(Animals!G$3:G$616, A20, Animals!F$3:F$616)
+SUMIF(Gear!G$3:G$614, A20, Gear!F$3:F$614)
+SUMIF(Gear!H$3:H$614, A20, Gear!F$3:F$614)
+SUMIF(Gear!I$3:I$614, A20, Gear!F$3:F$614)
+SUMIF(Workshop!G$3:G$603, A20, Workshop!I$3:I$603)
+SUMIF(Workshop!J$3:J$603, A20, Workshop!L$3:L$603)
+SUMIF(Workshop!M$3:M$603, A20, Workshop!O$3:O$603)
+SUMIF(Workshop!P$3:P$603, A20, Workshop!R$3:R$603)
+SUMIF(Fish!G$3:G$616, A20, Fish!I$3:I$616)
+SUMIF(Fish!J$3:J$616, A20, Fish!L$3:L$616)</f>
        <v>0</v>
      </c>
      <c r="E20">
        <f t="shared" ref="E20:E23" si="6">SUM(C20:D20)</f>
        <v>12</v>
      </c>
      <c r="F20">
        <f t="shared" ref="F20:F23" si="7">MAX(0, E20-B20)</f>
        <v>12</v>
      </c>
      <c r="I20">
        <f t="shared" ref="I20:I67" si="8">F20*H20</f>
        <v>0</v>
      </c>
      <c r="L20">
        <f t="shared" ref="L20:L67" si="9">F20*K20</f>
        <v>0</v>
      </c>
      <c r="M20" t="str">
        <f>IF(OR(
AND(NOT(ISBLANK(G20)),
IFERROR(VLOOKUP(G20, Crops!$A$3:$B$616, 2, FALSE),
IFERROR(VLOOKUP(G20, Trees!$A$3:$B$615, 2, FALSE),
IFERROR(VLOOKUP(G20, Animals!$A$3:$B$616, 2, FALSE),
IFERROR(VLOOKUP(G20, Gear!$A$3:$B$614, 2, FALSE),
IFERROR(VLOOKUP(G20, Workshop!$A$3:$B$604, 2, FALSE), 0))))) &lt; H20),
AND(NOT(ISBLANK(J20)),
IFERROR(VLOOKUP(J20, Crops!$A$3:$B$616, 2, FALSE),
IFERROR(VLOOKUP(J20, Trees!$A$3:$B$615, 2, FALSE),
IFERROR(VLOOKUP(J20, Animals!$A$3:$B$616, 2, FALSE),
IFERROR(VLOOKUP(J20, Gear!$A$3:$B$614, 2, FALSE),
IFERROR(VLOOKUP(J20, Workshop!$A$3:$B$604, 2, FALSE), 0))))) &lt; K20)), "X", "")</f>
        <v/>
      </c>
    </row>
    <row r="21" spans="1:13" x14ac:dyDescent="0.25">
      <c r="B21">
        <v>0</v>
      </c>
      <c r="C21">
        <f t="shared" si="5"/>
        <v>12</v>
      </c>
      <c r="D21">
        <f>SUMIF(Animals!G$3:G$616, A21, Animals!F$3:F$616)
+SUMIF(Gear!G$3:G$614, A21, Gear!F$3:F$614)
+SUMIF(Gear!H$3:H$614, A21, Gear!F$3:F$614)
+SUMIF(Gear!I$3:I$614, A21, Gear!F$3:F$614)
+SUMIF(Workshop!G$3:G$603, A21, Workshop!I$3:I$603)
+SUMIF(Workshop!J$3:J$603, A21, Workshop!L$3:L$603)
+SUMIF(Workshop!M$3:M$603, A21, Workshop!O$3:O$603)
+SUMIF(Workshop!P$3:P$603, A21, Workshop!R$3:R$603)
+SUMIF(Fish!G$3:G$616, A21, Fish!I$3:I$616)
+SUMIF(Fish!J$3:J$616, A21, Fish!L$3:L$616)</f>
        <v>0</v>
      </c>
      <c r="E21">
        <f t="shared" si="6"/>
        <v>12</v>
      </c>
      <c r="F21">
        <f t="shared" si="7"/>
        <v>12</v>
      </c>
      <c r="I21">
        <f t="shared" si="8"/>
        <v>0</v>
      </c>
      <c r="L21">
        <f t="shared" si="9"/>
        <v>0</v>
      </c>
      <c r="M21" t="str">
        <f>IF(OR(
AND(NOT(ISBLANK(G21)),
IFERROR(VLOOKUP(G21, Crops!$A$3:$B$616, 2, FALSE),
IFERROR(VLOOKUP(G21, Trees!$A$3:$B$615, 2, FALSE),
IFERROR(VLOOKUP(G21, Animals!$A$3:$B$616, 2, FALSE),
IFERROR(VLOOKUP(G21, Gear!$A$3:$B$614, 2, FALSE),
IFERROR(VLOOKUP(G21, Workshop!$A$3:$B$604, 2, FALSE), 0))))) &lt; H21),
AND(NOT(ISBLANK(J21)),
IFERROR(VLOOKUP(J21, Crops!$A$3:$B$616, 2, FALSE),
IFERROR(VLOOKUP(J21, Trees!$A$3:$B$615, 2, FALSE),
IFERROR(VLOOKUP(J21, Animals!$A$3:$B$616, 2, FALSE),
IFERROR(VLOOKUP(J21, Gear!$A$3:$B$614, 2, FALSE),
IFERROR(VLOOKUP(J21, Workshop!$A$3:$B$604, 2, FALSE), 0))))) &lt; K21)), "X", "")</f>
        <v/>
      </c>
    </row>
    <row r="22" spans="1:13" x14ac:dyDescent="0.25">
      <c r="B22">
        <v>0</v>
      </c>
      <c r="C22">
        <f t="shared" si="5"/>
        <v>12</v>
      </c>
      <c r="D22">
        <f>SUMIF(Animals!G$3:G$616, A22, Animals!F$3:F$616)
+SUMIF(Gear!G$3:G$614, A22, Gear!F$3:F$614)
+SUMIF(Gear!H$3:H$614, A22, Gear!F$3:F$614)
+SUMIF(Gear!I$3:I$614, A22, Gear!F$3:F$614)
+SUMIF(Workshop!G$3:G$603, A22, Workshop!I$3:I$603)
+SUMIF(Workshop!J$3:J$603, A22, Workshop!L$3:L$603)
+SUMIF(Workshop!M$3:M$603, A22, Workshop!O$3:O$603)
+SUMIF(Workshop!P$3:P$603, A22, Workshop!R$3:R$603)
+SUMIF(Fish!G$3:G$616, A22, Fish!I$3:I$616)
+SUMIF(Fish!J$3:J$616, A22, Fish!L$3:L$616)</f>
        <v>0</v>
      </c>
      <c r="E22">
        <f t="shared" si="6"/>
        <v>12</v>
      </c>
      <c r="F22">
        <f t="shared" si="7"/>
        <v>12</v>
      </c>
      <c r="I22">
        <f t="shared" si="8"/>
        <v>0</v>
      </c>
      <c r="L22">
        <f t="shared" si="9"/>
        <v>0</v>
      </c>
      <c r="M22" t="str">
        <f>IF(OR(
AND(NOT(ISBLANK(G22)),
IFERROR(VLOOKUP(G22, Crops!$A$3:$B$616, 2, FALSE),
IFERROR(VLOOKUP(G22, Trees!$A$3:$B$615, 2, FALSE),
IFERROR(VLOOKUP(G22, Animals!$A$3:$B$616, 2, FALSE),
IFERROR(VLOOKUP(G22, Gear!$A$3:$B$614, 2, FALSE),
IFERROR(VLOOKUP(G22, Workshop!$A$3:$B$604, 2, FALSE), 0))))) &lt; H22),
AND(NOT(ISBLANK(J22)),
IFERROR(VLOOKUP(J22, Crops!$A$3:$B$616, 2, FALSE),
IFERROR(VLOOKUP(J22, Trees!$A$3:$B$615, 2, FALSE),
IFERROR(VLOOKUP(J22, Animals!$A$3:$B$616, 2, FALSE),
IFERROR(VLOOKUP(J22, Gear!$A$3:$B$614, 2, FALSE),
IFERROR(VLOOKUP(J22, Workshop!$A$3:$B$604, 2, FALSE), 0))))) &lt; K22)), "X", "")</f>
        <v/>
      </c>
    </row>
    <row r="23" spans="1:13" x14ac:dyDescent="0.25">
      <c r="B23">
        <v>0</v>
      </c>
      <c r="C23">
        <f t="shared" si="5"/>
        <v>12</v>
      </c>
      <c r="D23">
        <f>SUMIF(Animals!G$3:G$616, A23, Animals!F$3:F$616)
+SUMIF(Gear!G$3:G$614, A23, Gear!F$3:F$614)
+SUMIF(Gear!H$3:H$614, A23, Gear!F$3:F$614)
+SUMIF(Gear!I$3:I$614, A23, Gear!F$3:F$614)
+SUMIF(Workshop!G$3:G$603, A23, Workshop!I$3:I$603)
+SUMIF(Workshop!J$3:J$603, A23, Workshop!L$3:L$603)
+SUMIF(Workshop!M$3:M$603, A23, Workshop!O$3:O$603)
+SUMIF(Workshop!P$3:P$603, A23, Workshop!R$3:R$603)
+SUMIF(Fish!G$3:G$616, A23, Fish!I$3:I$616)
+SUMIF(Fish!J$3:J$616, A23, Fish!L$3:L$616)</f>
        <v>0</v>
      </c>
      <c r="E23">
        <f t="shared" si="6"/>
        <v>12</v>
      </c>
      <c r="F23">
        <f t="shared" si="7"/>
        <v>12</v>
      </c>
      <c r="I23">
        <f t="shared" si="8"/>
        <v>0</v>
      </c>
      <c r="L23">
        <f t="shared" si="9"/>
        <v>0</v>
      </c>
      <c r="M23" t="str">
        <f>IF(OR(
AND(NOT(ISBLANK(G23)),
IFERROR(VLOOKUP(G23, Crops!$A$3:$B$616, 2, FALSE),
IFERROR(VLOOKUP(G23, Trees!$A$3:$B$615, 2, FALSE),
IFERROR(VLOOKUP(G23, Animals!$A$3:$B$616, 2, FALSE),
IFERROR(VLOOKUP(G23, Gear!$A$3:$B$614, 2, FALSE),
IFERROR(VLOOKUP(G23, Workshop!$A$3:$B$604, 2, FALSE), 0))))) &lt; H23),
AND(NOT(ISBLANK(J23)),
IFERROR(VLOOKUP(J23, Crops!$A$3:$B$616, 2, FALSE),
IFERROR(VLOOKUP(J23, Trees!$A$3:$B$615, 2, FALSE),
IFERROR(VLOOKUP(J23, Animals!$A$3:$B$616, 2, FALSE),
IFERROR(VLOOKUP(J23, Gear!$A$3:$B$614, 2, FALSE),
IFERROR(VLOOKUP(J23, Workshop!$A$3:$B$604, 2, FALSE), 0))))) &lt; K23)), "X", "")</f>
        <v/>
      </c>
    </row>
    <row r="24" spans="1:13" x14ac:dyDescent="0.25">
      <c r="B24">
        <v>0</v>
      </c>
      <c r="C24">
        <f t="shared" ref="C24:C87" si="10">$G$1</f>
        <v>12</v>
      </c>
      <c r="D24">
        <f>SUMIF(Animals!G$3:G$616, A24, Animals!F$3:F$616)
+SUMIF(Gear!G$3:G$614, A24, Gear!F$3:F$614)
+SUMIF(Gear!H$3:H$614, A24, Gear!F$3:F$614)
+SUMIF(Gear!I$3:I$614, A24, Gear!F$3:F$614)
+SUMIF(Workshop!G$3:G$603, A24, Workshop!I$3:I$603)
+SUMIF(Workshop!J$3:J$603, A24, Workshop!L$3:L$603)
+SUMIF(Workshop!M$3:M$603, A24, Workshop!O$3:O$603)
+SUMIF(Workshop!P$3:P$603, A24, Workshop!R$3:R$603)
+SUMIF(Fish!G$3:G$616, A24, Fish!I$3:I$616)
+SUMIF(Fish!J$3:J$616, A24, Fish!L$3:L$616)</f>
        <v>0</v>
      </c>
      <c r="E24">
        <f t="shared" ref="E24:E87" si="11">SUM(C24:D24)</f>
        <v>12</v>
      </c>
      <c r="F24">
        <f t="shared" ref="F24:F87" si="12">MAX(0, E24-B24)</f>
        <v>12</v>
      </c>
      <c r="I24">
        <f t="shared" si="8"/>
        <v>0</v>
      </c>
      <c r="L24">
        <f t="shared" si="9"/>
        <v>0</v>
      </c>
      <c r="M24" t="str">
        <f>IF(OR(
AND(NOT(ISBLANK(G24)),
IFERROR(VLOOKUP(G24, Crops!$A$3:$B$616, 2, FALSE),
IFERROR(VLOOKUP(G24, Trees!$A$3:$B$615, 2, FALSE),
IFERROR(VLOOKUP(G24, Animals!$A$3:$B$616, 2, FALSE),
IFERROR(VLOOKUP(G24, Gear!$A$3:$B$614, 2, FALSE),
IFERROR(VLOOKUP(G24, Workshop!$A$3:$B$604, 2, FALSE), 0))))) &lt; H24),
AND(NOT(ISBLANK(J24)),
IFERROR(VLOOKUP(J24, Crops!$A$3:$B$616, 2, FALSE),
IFERROR(VLOOKUP(J24, Trees!$A$3:$B$615, 2, FALSE),
IFERROR(VLOOKUP(J24, Animals!$A$3:$B$616, 2, FALSE),
IFERROR(VLOOKUP(J24, Gear!$A$3:$B$614, 2, FALSE),
IFERROR(VLOOKUP(J24, Workshop!$A$3:$B$604, 2, FALSE), 0))))) &lt; K24)), "X", "")</f>
        <v/>
      </c>
    </row>
    <row r="25" spans="1:13" x14ac:dyDescent="0.25">
      <c r="B25">
        <v>0</v>
      </c>
      <c r="C25">
        <f t="shared" si="10"/>
        <v>12</v>
      </c>
      <c r="D25">
        <f>SUMIF(Animals!G$3:G$616, A25, Animals!F$3:F$616)
+SUMIF(Gear!G$3:G$614, A25, Gear!F$3:F$614)
+SUMIF(Gear!H$3:H$614, A25, Gear!F$3:F$614)
+SUMIF(Gear!I$3:I$614, A25, Gear!F$3:F$614)
+SUMIF(Workshop!G$3:G$603, A25, Workshop!I$3:I$603)
+SUMIF(Workshop!J$3:J$603, A25, Workshop!L$3:L$603)
+SUMIF(Workshop!M$3:M$603, A25, Workshop!O$3:O$603)
+SUMIF(Workshop!P$3:P$603, A25, Workshop!R$3:R$603)
+SUMIF(Fish!G$3:G$616, A25, Fish!I$3:I$616)
+SUMIF(Fish!J$3:J$616, A25, Fish!L$3:L$616)</f>
        <v>0</v>
      </c>
      <c r="E25">
        <f t="shared" si="11"/>
        <v>12</v>
      </c>
      <c r="F25">
        <f t="shared" si="12"/>
        <v>12</v>
      </c>
      <c r="I25">
        <f t="shared" si="8"/>
        <v>0</v>
      </c>
      <c r="L25">
        <f t="shared" si="9"/>
        <v>0</v>
      </c>
      <c r="M25" t="str">
        <f>IF(OR(
AND(NOT(ISBLANK(G25)),
IFERROR(VLOOKUP(G25, Crops!$A$3:$B$616, 2, FALSE),
IFERROR(VLOOKUP(G25, Trees!$A$3:$B$615, 2, FALSE),
IFERROR(VLOOKUP(G25, Animals!$A$3:$B$616, 2, FALSE),
IFERROR(VLOOKUP(G25, Gear!$A$3:$B$614, 2, FALSE),
IFERROR(VLOOKUP(G25, Workshop!$A$3:$B$604, 2, FALSE), 0))))) &lt; H25),
AND(NOT(ISBLANK(J25)),
IFERROR(VLOOKUP(J25, Crops!$A$3:$B$616, 2, FALSE),
IFERROR(VLOOKUP(J25, Trees!$A$3:$B$615, 2, FALSE),
IFERROR(VLOOKUP(J25, Animals!$A$3:$B$616, 2, FALSE),
IFERROR(VLOOKUP(J25, Gear!$A$3:$B$614, 2, FALSE),
IFERROR(VLOOKUP(J25, Workshop!$A$3:$B$604, 2, FALSE), 0))))) &lt; K25)), "X", "")</f>
        <v/>
      </c>
    </row>
    <row r="26" spans="1:13" x14ac:dyDescent="0.25">
      <c r="B26">
        <v>0</v>
      </c>
      <c r="C26">
        <f t="shared" si="10"/>
        <v>12</v>
      </c>
      <c r="D26">
        <f>SUMIF(Animals!G$3:G$616, A26, Animals!F$3:F$616)
+SUMIF(Gear!G$3:G$614, A26, Gear!F$3:F$614)
+SUMIF(Gear!H$3:H$614, A26, Gear!F$3:F$614)
+SUMIF(Gear!I$3:I$614, A26, Gear!F$3:F$614)
+SUMIF(Workshop!G$3:G$603, A26, Workshop!I$3:I$603)
+SUMIF(Workshop!J$3:J$603, A26, Workshop!L$3:L$603)
+SUMIF(Workshop!M$3:M$603, A26, Workshop!O$3:O$603)
+SUMIF(Workshop!P$3:P$603, A26, Workshop!R$3:R$603)
+SUMIF(Fish!G$3:G$616, A26, Fish!I$3:I$616)
+SUMIF(Fish!J$3:J$616, A26, Fish!L$3:L$616)</f>
        <v>0</v>
      </c>
      <c r="E26">
        <f t="shared" si="11"/>
        <v>12</v>
      </c>
      <c r="F26">
        <f t="shared" si="12"/>
        <v>12</v>
      </c>
      <c r="I26">
        <f t="shared" si="8"/>
        <v>0</v>
      </c>
      <c r="L26">
        <f t="shared" si="9"/>
        <v>0</v>
      </c>
      <c r="M26" t="str">
        <f>IF(OR(
AND(NOT(ISBLANK(G26)),
IFERROR(VLOOKUP(G26, Crops!$A$3:$B$616, 2, FALSE),
IFERROR(VLOOKUP(G26, Trees!$A$3:$B$615, 2, FALSE),
IFERROR(VLOOKUP(G26, Animals!$A$3:$B$616, 2, FALSE),
IFERROR(VLOOKUP(G26, Gear!$A$3:$B$614, 2, FALSE),
IFERROR(VLOOKUP(G26, Workshop!$A$3:$B$604, 2, FALSE), 0))))) &lt; H26),
AND(NOT(ISBLANK(J26)),
IFERROR(VLOOKUP(J26, Crops!$A$3:$B$616, 2, FALSE),
IFERROR(VLOOKUP(J26, Trees!$A$3:$B$615, 2, FALSE),
IFERROR(VLOOKUP(J26, Animals!$A$3:$B$616, 2, FALSE),
IFERROR(VLOOKUP(J26, Gear!$A$3:$B$614, 2, FALSE),
IFERROR(VLOOKUP(J26, Workshop!$A$3:$B$604, 2, FALSE), 0))))) &lt; K26)), "X", "")</f>
        <v/>
      </c>
    </row>
    <row r="27" spans="1:13" x14ac:dyDescent="0.25">
      <c r="B27">
        <v>0</v>
      </c>
      <c r="C27">
        <f t="shared" si="10"/>
        <v>12</v>
      </c>
      <c r="D27">
        <f>SUMIF(Animals!G$3:G$616, A27, Animals!F$3:F$616)
+SUMIF(Gear!G$3:G$614, A27, Gear!F$3:F$614)
+SUMIF(Gear!H$3:H$614, A27, Gear!F$3:F$614)
+SUMIF(Gear!I$3:I$614, A27, Gear!F$3:F$614)
+SUMIF(Workshop!G$3:G$603, A27, Workshop!I$3:I$603)
+SUMIF(Workshop!J$3:J$603, A27, Workshop!L$3:L$603)
+SUMIF(Workshop!M$3:M$603, A27, Workshop!O$3:O$603)
+SUMIF(Workshop!P$3:P$603, A27, Workshop!R$3:R$603)
+SUMIF(Fish!G$3:G$616, A27, Fish!I$3:I$616)
+SUMIF(Fish!J$3:J$616, A27, Fish!L$3:L$616)</f>
        <v>0</v>
      </c>
      <c r="E27">
        <f t="shared" si="11"/>
        <v>12</v>
      </c>
      <c r="F27">
        <f t="shared" si="12"/>
        <v>12</v>
      </c>
      <c r="I27">
        <f t="shared" si="8"/>
        <v>0</v>
      </c>
      <c r="L27">
        <f t="shared" si="9"/>
        <v>0</v>
      </c>
      <c r="M27" t="str">
        <f>IF(OR(
AND(NOT(ISBLANK(G27)),
IFERROR(VLOOKUP(G27, Crops!$A$3:$B$616, 2, FALSE),
IFERROR(VLOOKUP(G27, Trees!$A$3:$B$615, 2, FALSE),
IFERROR(VLOOKUP(G27, Animals!$A$3:$B$616, 2, FALSE),
IFERROR(VLOOKUP(G27, Gear!$A$3:$B$614, 2, FALSE),
IFERROR(VLOOKUP(G27, Workshop!$A$3:$B$604, 2, FALSE), 0))))) &lt; H27),
AND(NOT(ISBLANK(J27)),
IFERROR(VLOOKUP(J27, Crops!$A$3:$B$616, 2, FALSE),
IFERROR(VLOOKUP(J27, Trees!$A$3:$B$615, 2, FALSE),
IFERROR(VLOOKUP(J27, Animals!$A$3:$B$616, 2, FALSE),
IFERROR(VLOOKUP(J27, Gear!$A$3:$B$614, 2, FALSE),
IFERROR(VLOOKUP(J27, Workshop!$A$3:$B$604, 2, FALSE), 0))))) &lt; K27)), "X", "")</f>
        <v/>
      </c>
    </row>
    <row r="28" spans="1:13" x14ac:dyDescent="0.25">
      <c r="B28">
        <v>0</v>
      </c>
      <c r="C28">
        <f t="shared" si="10"/>
        <v>12</v>
      </c>
      <c r="D28">
        <f>SUMIF(Animals!G$3:G$616, A28, Animals!F$3:F$616)
+SUMIF(Gear!G$3:G$614, A28, Gear!F$3:F$614)
+SUMIF(Gear!H$3:H$614, A28, Gear!F$3:F$614)
+SUMIF(Gear!I$3:I$614, A28, Gear!F$3:F$614)
+SUMIF(Workshop!G$3:G$603, A28, Workshop!I$3:I$603)
+SUMIF(Workshop!J$3:J$603, A28, Workshop!L$3:L$603)
+SUMIF(Workshop!M$3:M$603, A28, Workshop!O$3:O$603)
+SUMIF(Workshop!P$3:P$603, A28, Workshop!R$3:R$603)
+SUMIF(Fish!G$3:G$616, A28, Fish!I$3:I$616)
+SUMIF(Fish!J$3:J$616, A28, Fish!L$3:L$616)</f>
        <v>0</v>
      </c>
      <c r="E28">
        <f t="shared" si="11"/>
        <v>12</v>
      </c>
      <c r="F28">
        <f t="shared" si="12"/>
        <v>12</v>
      </c>
      <c r="I28">
        <f t="shared" si="8"/>
        <v>0</v>
      </c>
      <c r="L28">
        <f t="shared" si="9"/>
        <v>0</v>
      </c>
      <c r="M28" t="str">
        <f>IF(OR(
AND(NOT(ISBLANK(G28)),
IFERROR(VLOOKUP(G28, Crops!$A$3:$B$616, 2, FALSE),
IFERROR(VLOOKUP(G28, Trees!$A$3:$B$615, 2, FALSE),
IFERROR(VLOOKUP(G28, Animals!$A$3:$B$616, 2, FALSE),
IFERROR(VLOOKUP(G28, Gear!$A$3:$B$614, 2, FALSE),
IFERROR(VLOOKUP(G28, Workshop!$A$3:$B$604, 2, FALSE), 0))))) &lt; H28),
AND(NOT(ISBLANK(J28)),
IFERROR(VLOOKUP(J28, Crops!$A$3:$B$616, 2, FALSE),
IFERROR(VLOOKUP(J28, Trees!$A$3:$B$615, 2, FALSE),
IFERROR(VLOOKUP(J28, Animals!$A$3:$B$616, 2, FALSE),
IFERROR(VLOOKUP(J28, Gear!$A$3:$B$614, 2, FALSE),
IFERROR(VLOOKUP(J28, Workshop!$A$3:$B$604, 2, FALSE), 0))))) &lt; K28)), "X", "")</f>
        <v/>
      </c>
    </row>
    <row r="29" spans="1:13" x14ac:dyDescent="0.25">
      <c r="B29">
        <v>0</v>
      </c>
      <c r="C29">
        <f t="shared" si="10"/>
        <v>12</v>
      </c>
      <c r="D29">
        <f>SUMIF(Animals!G$3:G$616, A29, Animals!F$3:F$616)
+SUMIF(Gear!G$3:G$614, A29, Gear!F$3:F$614)
+SUMIF(Gear!H$3:H$614, A29, Gear!F$3:F$614)
+SUMIF(Gear!I$3:I$614, A29, Gear!F$3:F$614)
+SUMIF(Workshop!G$3:G$603, A29, Workshop!I$3:I$603)
+SUMIF(Workshop!J$3:J$603, A29, Workshop!L$3:L$603)
+SUMIF(Workshop!M$3:M$603, A29, Workshop!O$3:O$603)
+SUMIF(Workshop!P$3:P$603, A29, Workshop!R$3:R$603)
+SUMIF(Fish!G$3:G$616, A29, Fish!I$3:I$616)
+SUMIF(Fish!J$3:J$616, A29, Fish!L$3:L$616)</f>
        <v>0</v>
      </c>
      <c r="E29">
        <f t="shared" si="11"/>
        <v>12</v>
      </c>
      <c r="F29">
        <f t="shared" si="12"/>
        <v>12</v>
      </c>
      <c r="I29">
        <f t="shared" si="8"/>
        <v>0</v>
      </c>
      <c r="L29">
        <f t="shared" si="9"/>
        <v>0</v>
      </c>
      <c r="M29" t="str">
        <f>IF(OR(
AND(NOT(ISBLANK(G29)),
IFERROR(VLOOKUP(G29, Crops!$A$3:$B$616, 2, FALSE),
IFERROR(VLOOKUP(G29, Trees!$A$3:$B$615, 2, FALSE),
IFERROR(VLOOKUP(G29, Animals!$A$3:$B$616, 2, FALSE),
IFERROR(VLOOKUP(G29, Gear!$A$3:$B$614, 2, FALSE),
IFERROR(VLOOKUP(G29, Workshop!$A$3:$B$604, 2, FALSE), 0))))) &lt; H29),
AND(NOT(ISBLANK(J29)),
IFERROR(VLOOKUP(J29, Crops!$A$3:$B$616, 2, FALSE),
IFERROR(VLOOKUP(J29, Trees!$A$3:$B$615, 2, FALSE),
IFERROR(VLOOKUP(J29, Animals!$A$3:$B$616, 2, FALSE),
IFERROR(VLOOKUP(J29, Gear!$A$3:$B$614, 2, FALSE),
IFERROR(VLOOKUP(J29, Workshop!$A$3:$B$604, 2, FALSE), 0))))) &lt; K29)), "X", "")</f>
        <v/>
      </c>
    </row>
    <row r="30" spans="1:13" x14ac:dyDescent="0.25">
      <c r="B30">
        <v>0</v>
      </c>
      <c r="C30">
        <f t="shared" si="10"/>
        <v>12</v>
      </c>
      <c r="D30">
        <f>SUMIF(Animals!G$3:G$616, A30, Animals!F$3:F$616)
+SUMIF(Gear!G$3:G$614, A30, Gear!F$3:F$614)
+SUMIF(Gear!H$3:H$614, A30, Gear!F$3:F$614)
+SUMIF(Gear!I$3:I$614, A30, Gear!F$3:F$614)
+SUMIF(Workshop!G$3:G$603, A30, Workshop!I$3:I$603)
+SUMIF(Workshop!J$3:J$603, A30, Workshop!L$3:L$603)
+SUMIF(Workshop!M$3:M$603, A30, Workshop!O$3:O$603)
+SUMIF(Workshop!P$3:P$603, A30, Workshop!R$3:R$603)
+SUMIF(Fish!G$3:G$616, A30, Fish!I$3:I$616)
+SUMIF(Fish!J$3:J$616, A30, Fish!L$3:L$616)</f>
        <v>0</v>
      </c>
      <c r="E30">
        <f t="shared" si="11"/>
        <v>12</v>
      </c>
      <c r="F30">
        <f t="shared" si="12"/>
        <v>12</v>
      </c>
      <c r="I30">
        <f t="shared" si="8"/>
        <v>0</v>
      </c>
      <c r="L30">
        <f t="shared" si="9"/>
        <v>0</v>
      </c>
      <c r="M30" t="str">
        <f>IF(OR(
AND(NOT(ISBLANK(G30)),
IFERROR(VLOOKUP(G30, Crops!$A$3:$B$616, 2, FALSE),
IFERROR(VLOOKUP(G30, Trees!$A$3:$B$615, 2, FALSE),
IFERROR(VLOOKUP(G30, Animals!$A$3:$B$616, 2, FALSE),
IFERROR(VLOOKUP(G30, Gear!$A$3:$B$614, 2, FALSE),
IFERROR(VLOOKUP(G30, Workshop!$A$3:$B$604, 2, FALSE), 0))))) &lt; H30),
AND(NOT(ISBLANK(J30)),
IFERROR(VLOOKUP(J30, Crops!$A$3:$B$616, 2, FALSE),
IFERROR(VLOOKUP(J30, Trees!$A$3:$B$615, 2, FALSE),
IFERROR(VLOOKUP(J30, Animals!$A$3:$B$616, 2, FALSE),
IFERROR(VLOOKUP(J30, Gear!$A$3:$B$614, 2, FALSE),
IFERROR(VLOOKUP(J30, Workshop!$A$3:$B$604, 2, FALSE), 0))))) &lt; K30)), "X", "")</f>
        <v/>
      </c>
    </row>
    <row r="31" spans="1:13" x14ac:dyDescent="0.25">
      <c r="B31">
        <v>0</v>
      </c>
      <c r="C31">
        <f t="shared" si="10"/>
        <v>12</v>
      </c>
      <c r="D31">
        <f>SUMIF(Animals!G$3:G$616, A31, Animals!F$3:F$616)
+SUMIF(Gear!G$3:G$614, A31, Gear!F$3:F$614)
+SUMIF(Gear!H$3:H$614, A31, Gear!F$3:F$614)
+SUMIF(Gear!I$3:I$614, A31, Gear!F$3:F$614)
+SUMIF(Workshop!G$3:G$603, A31, Workshop!I$3:I$603)
+SUMIF(Workshop!J$3:J$603, A31, Workshop!L$3:L$603)
+SUMIF(Workshop!M$3:M$603, A31, Workshop!O$3:O$603)
+SUMIF(Workshop!P$3:P$603, A31, Workshop!R$3:R$603)
+SUMIF(Fish!G$3:G$616, A31, Fish!I$3:I$616)
+SUMIF(Fish!J$3:J$616, A31, Fish!L$3:L$616)</f>
        <v>0</v>
      </c>
      <c r="E31">
        <f t="shared" si="11"/>
        <v>12</v>
      </c>
      <c r="F31">
        <f t="shared" si="12"/>
        <v>12</v>
      </c>
      <c r="I31">
        <f t="shared" si="8"/>
        <v>0</v>
      </c>
      <c r="L31">
        <f t="shared" si="9"/>
        <v>0</v>
      </c>
      <c r="M31" t="str">
        <f>IF(OR(
AND(NOT(ISBLANK(G31)),
IFERROR(VLOOKUP(G31, Crops!$A$3:$B$616, 2, FALSE),
IFERROR(VLOOKUP(G31, Trees!$A$3:$B$615, 2, FALSE),
IFERROR(VLOOKUP(G31, Animals!$A$3:$B$616, 2, FALSE),
IFERROR(VLOOKUP(G31, Gear!$A$3:$B$614, 2, FALSE),
IFERROR(VLOOKUP(G31, Workshop!$A$3:$B$604, 2, FALSE), 0))))) &lt; H31),
AND(NOT(ISBLANK(J31)),
IFERROR(VLOOKUP(J31, Crops!$A$3:$B$616, 2, FALSE),
IFERROR(VLOOKUP(J31, Trees!$A$3:$B$615, 2, FALSE),
IFERROR(VLOOKUP(J31, Animals!$A$3:$B$616, 2, FALSE),
IFERROR(VLOOKUP(J31, Gear!$A$3:$B$614, 2, FALSE),
IFERROR(VLOOKUP(J31, Workshop!$A$3:$B$604, 2, FALSE), 0))))) &lt; K31)), "X", "")</f>
        <v/>
      </c>
    </row>
    <row r="32" spans="1:13" x14ac:dyDescent="0.25">
      <c r="B32">
        <v>0</v>
      </c>
      <c r="C32">
        <f t="shared" si="10"/>
        <v>12</v>
      </c>
      <c r="D32">
        <f>SUMIF(Animals!G$3:G$616, A32, Animals!F$3:F$616)
+SUMIF(Gear!G$3:G$614, A32, Gear!F$3:F$614)
+SUMIF(Gear!H$3:H$614, A32, Gear!F$3:F$614)
+SUMIF(Gear!I$3:I$614, A32, Gear!F$3:F$614)
+SUMIF(Workshop!G$3:G$603, A32, Workshop!I$3:I$603)
+SUMIF(Workshop!J$3:J$603, A32, Workshop!L$3:L$603)
+SUMIF(Workshop!M$3:M$603, A32, Workshop!O$3:O$603)
+SUMIF(Workshop!P$3:P$603, A32, Workshop!R$3:R$603)
+SUMIF(Fish!G$3:G$616, A32, Fish!I$3:I$616)
+SUMIF(Fish!J$3:J$616, A32, Fish!L$3:L$616)</f>
        <v>0</v>
      </c>
      <c r="E32">
        <f t="shared" si="11"/>
        <v>12</v>
      </c>
      <c r="F32">
        <f t="shared" si="12"/>
        <v>12</v>
      </c>
      <c r="I32">
        <f t="shared" si="8"/>
        <v>0</v>
      </c>
      <c r="L32">
        <f t="shared" si="9"/>
        <v>0</v>
      </c>
      <c r="M32" t="str">
        <f>IF(OR(
AND(NOT(ISBLANK(G32)),
IFERROR(VLOOKUP(G32, Crops!$A$3:$B$616, 2, FALSE),
IFERROR(VLOOKUP(G32, Trees!$A$3:$B$615, 2, FALSE),
IFERROR(VLOOKUP(G32, Animals!$A$3:$B$616, 2, FALSE),
IFERROR(VLOOKUP(G32, Gear!$A$3:$B$614, 2, FALSE),
IFERROR(VLOOKUP(G32, Workshop!$A$3:$B$604, 2, FALSE), 0))))) &lt; H32),
AND(NOT(ISBLANK(J32)),
IFERROR(VLOOKUP(J32, Crops!$A$3:$B$616, 2, FALSE),
IFERROR(VLOOKUP(J32, Trees!$A$3:$B$615, 2, FALSE),
IFERROR(VLOOKUP(J32, Animals!$A$3:$B$616, 2, FALSE),
IFERROR(VLOOKUP(J32, Gear!$A$3:$B$614, 2, FALSE),
IFERROR(VLOOKUP(J32, Workshop!$A$3:$B$604, 2, FALSE), 0))))) &lt; K32)), "X", "")</f>
        <v/>
      </c>
    </row>
    <row r="33" spans="2:13" x14ac:dyDescent="0.25">
      <c r="B33">
        <v>0</v>
      </c>
      <c r="C33">
        <f t="shared" si="10"/>
        <v>12</v>
      </c>
      <c r="D33">
        <f>SUMIF(Animals!G$3:G$616, A33, Animals!F$3:F$616)
+SUMIF(Gear!G$3:G$614, A33, Gear!F$3:F$614)
+SUMIF(Gear!H$3:H$614, A33, Gear!F$3:F$614)
+SUMIF(Gear!I$3:I$614, A33, Gear!F$3:F$614)
+SUMIF(Workshop!G$3:G$603, A33, Workshop!I$3:I$603)
+SUMIF(Workshop!J$3:J$603, A33, Workshop!L$3:L$603)
+SUMIF(Workshop!M$3:M$603, A33, Workshop!O$3:O$603)
+SUMIF(Workshop!P$3:P$603, A33, Workshop!R$3:R$603)
+SUMIF(Fish!G$3:G$616, A33, Fish!I$3:I$616)
+SUMIF(Fish!J$3:J$616, A33, Fish!L$3:L$616)</f>
        <v>0</v>
      </c>
      <c r="E33">
        <f t="shared" si="11"/>
        <v>12</v>
      </c>
      <c r="F33">
        <f t="shared" si="12"/>
        <v>12</v>
      </c>
      <c r="I33">
        <f t="shared" si="8"/>
        <v>0</v>
      </c>
      <c r="L33">
        <f t="shared" si="9"/>
        <v>0</v>
      </c>
      <c r="M33" t="str">
        <f>IF(OR(
AND(NOT(ISBLANK(G33)),
IFERROR(VLOOKUP(G33, Crops!$A$3:$B$616, 2, FALSE),
IFERROR(VLOOKUP(G33, Trees!$A$3:$B$615, 2, FALSE),
IFERROR(VLOOKUP(G33, Animals!$A$3:$B$616, 2, FALSE),
IFERROR(VLOOKUP(G33, Gear!$A$3:$B$614, 2, FALSE),
IFERROR(VLOOKUP(G33, Workshop!$A$3:$B$604, 2, FALSE), 0))))) &lt; H33),
AND(NOT(ISBLANK(J33)),
IFERROR(VLOOKUP(J33, Crops!$A$3:$B$616, 2, FALSE),
IFERROR(VLOOKUP(J33, Trees!$A$3:$B$615, 2, FALSE),
IFERROR(VLOOKUP(J33, Animals!$A$3:$B$616, 2, FALSE),
IFERROR(VLOOKUP(J33, Gear!$A$3:$B$614, 2, FALSE),
IFERROR(VLOOKUP(J33, Workshop!$A$3:$B$604, 2, FALSE), 0))))) &lt; K33)), "X", "")</f>
        <v/>
      </c>
    </row>
    <row r="34" spans="2:13" x14ac:dyDescent="0.25">
      <c r="B34">
        <v>0</v>
      </c>
      <c r="C34">
        <f t="shared" si="10"/>
        <v>12</v>
      </c>
      <c r="D34">
        <f>SUMIF(Animals!G$3:G$616, A34, Animals!F$3:F$616)
+SUMIF(Gear!G$3:G$614, A34, Gear!F$3:F$614)
+SUMIF(Gear!H$3:H$614, A34, Gear!F$3:F$614)
+SUMIF(Gear!I$3:I$614, A34, Gear!F$3:F$614)
+SUMIF(Workshop!G$3:G$603, A34, Workshop!I$3:I$603)
+SUMIF(Workshop!J$3:J$603, A34, Workshop!L$3:L$603)
+SUMIF(Workshop!M$3:M$603, A34, Workshop!O$3:O$603)
+SUMIF(Workshop!P$3:P$603, A34, Workshop!R$3:R$603)
+SUMIF(Fish!G$3:G$616, A34, Fish!I$3:I$616)
+SUMIF(Fish!J$3:J$616, A34, Fish!L$3:L$616)</f>
        <v>0</v>
      </c>
      <c r="E34">
        <f t="shared" si="11"/>
        <v>12</v>
      </c>
      <c r="F34">
        <f t="shared" si="12"/>
        <v>12</v>
      </c>
      <c r="I34">
        <f t="shared" si="8"/>
        <v>0</v>
      </c>
      <c r="L34">
        <f t="shared" si="9"/>
        <v>0</v>
      </c>
      <c r="M34" t="str">
        <f>IF(OR(
AND(NOT(ISBLANK(G34)),
IFERROR(VLOOKUP(G34, Crops!$A$3:$B$616, 2, FALSE),
IFERROR(VLOOKUP(G34, Trees!$A$3:$B$615, 2, FALSE),
IFERROR(VLOOKUP(G34, Animals!$A$3:$B$616, 2, FALSE),
IFERROR(VLOOKUP(G34, Gear!$A$3:$B$614, 2, FALSE),
IFERROR(VLOOKUP(G34, Workshop!$A$3:$B$604, 2, FALSE), 0))))) &lt; H34),
AND(NOT(ISBLANK(J34)),
IFERROR(VLOOKUP(J34, Crops!$A$3:$B$616, 2, FALSE),
IFERROR(VLOOKUP(J34, Trees!$A$3:$B$615, 2, FALSE),
IFERROR(VLOOKUP(J34, Animals!$A$3:$B$616, 2, FALSE),
IFERROR(VLOOKUP(J34, Gear!$A$3:$B$614, 2, FALSE),
IFERROR(VLOOKUP(J34, Workshop!$A$3:$B$604, 2, FALSE), 0))))) &lt; K34)), "X", "")</f>
        <v/>
      </c>
    </row>
    <row r="35" spans="2:13" x14ac:dyDescent="0.25">
      <c r="B35">
        <v>0</v>
      </c>
      <c r="C35">
        <f t="shared" si="10"/>
        <v>12</v>
      </c>
      <c r="D35">
        <f>SUMIF(Animals!G$3:G$616, A35, Animals!F$3:F$616)
+SUMIF(Gear!G$3:G$614, A35, Gear!F$3:F$614)
+SUMIF(Gear!H$3:H$614, A35, Gear!F$3:F$614)
+SUMIF(Gear!I$3:I$614, A35, Gear!F$3:F$614)
+SUMIF(Workshop!G$3:G$603, A35, Workshop!I$3:I$603)
+SUMIF(Workshop!J$3:J$603, A35, Workshop!L$3:L$603)
+SUMIF(Workshop!M$3:M$603, A35, Workshop!O$3:O$603)
+SUMIF(Workshop!P$3:P$603, A35, Workshop!R$3:R$603)
+SUMIF(Fish!G$3:G$616, A35, Fish!I$3:I$616)
+SUMIF(Fish!J$3:J$616, A35, Fish!L$3:L$616)</f>
        <v>0</v>
      </c>
      <c r="E35">
        <f t="shared" si="11"/>
        <v>12</v>
      </c>
      <c r="F35">
        <f t="shared" si="12"/>
        <v>12</v>
      </c>
      <c r="I35">
        <f t="shared" si="8"/>
        <v>0</v>
      </c>
      <c r="L35">
        <f t="shared" si="9"/>
        <v>0</v>
      </c>
      <c r="M35" t="str">
        <f>IF(OR(
AND(NOT(ISBLANK(G35)),
IFERROR(VLOOKUP(G35, Crops!$A$3:$B$616, 2, FALSE),
IFERROR(VLOOKUP(G35, Trees!$A$3:$B$615, 2, FALSE),
IFERROR(VLOOKUP(G35, Animals!$A$3:$B$616, 2, FALSE),
IFERROR(VLOOKUP(G35, Gear!$A$3:$B$614, 2, FALSE),
IFERROR(VLOOKUP(G35, Workshop!$A$3:$B$604, 2, FALSE), 0))))) &lt; H35),
AND(NOT(ISBLANK(J35)),
IFERROR(VLOOKUP(J35, Crops!$A$3:$B$616, 2, FALSE),
IFERROR(VLOOKUP(J35, Trees!$A$3:$B$615, 2, FALSE),
IFERROR(VLOOKUP(J35, Animals!$A$3:$B$616, 2, FALSE),
IFERROR(VLOOKUP(J35, Gear!$A$3:$B$614, 2, FALSE),
IFERROR(VLOOKUP(J35, Workshop!$A$3:$B$604, 2, FALSE), 0))))) &lt; K35)), "X", "")</f>
        <v/>
      </c>
    </row>
    <row r="36" spans="2:13" x14ac:dyDescent="0.25">
      <c r="B36">
        <v>0</v>
      </c>
      <c r="C36">
        <f t="shared" si="10"/>
        <v>12</v>
      </c>
      <c r="D36">
        <f>SUMIF(Animals!G$3:G$616, A36, Animals!F$3:F$616)
+SUMIF(Gear!G$3:G$614, A36, Gear!F$3:F$614)
+SUMIF(Gear!H$3:H$614, A36, Gear!F$3:F$614)
+SUMIF(Gear!I$3:I$614, A36, Gear!F$3:F$614)
+SUMIF(Workshop!G$3:G$603, A36, Workshop!I$3:I$603)
+SUMIF(Workshop!J$3:J$603, A36, Workshop!L$3:L$603)
+SUMIF(Workshop!M$3:M$603, A36, Workshop!O$3:O$603)
+SUMIF(Workshop!P$3:P$603, A36, Workshop!R$3:R$603)
+SUMIF(Fish!G$3:G$616, A36, Fish!I$3:I$616)
+SUMIF(Fish!J$3:J$616, A36, Fish!L$3:L$616)</f>
        <v>0</v>
      </c>
      <c r="E36">
        <f t="shared" si="11"/>
        <v>12</v>
      </c>
      <c r="F36">
        <f t="shared" si="12"/>
        <v>12</v>
      </c>
      <c r="I36">
        <f t="shared" si="8"/>
        <v>0</v>
      </c>
      <c r="L36">
        <f t="shared" si="9"/>
        <v>0</v>
      </c>
      <c r="M36" t="str">
        <f>IF(OR(
AND(NOT(ISBLANK(G36)),
IFERROR(VLOOKUP(G36, Crops!$A$3:$B$616, 2, FALSE),
IFERROR(VLOOKUP(G36, Trees!$A$3:$B$615, 2, FALSE),
IFERROR(VLOOKUP(G36, Animals!$A$3:$B$616, 2, FALSE),
IFERROR(VLOOKUP(G36, Gear!$A$3:$B$614, 2, FALSE),
IFERROR(VLOOKUP(G36, Workshop!$A$3:$B$604, 2, FALSE), 0))))) &lt; H36),
AND(NOT(ISBLANK(J36)),
IFERROR(VLOOKUP(J36, Crops!$A$3:$B$616, 2, FALSE),
IFERROR(VLOOKUP(J36, Trees!$A$3:$B$615, 2, FALSE),
IFERROR(VLOOKUP(J36, Animals!$A$3:$B$616, 2, FALSE),
IFERROR(VLOOKUP(J36, Gear!$A$3:$B$614, 2, FALSE),
IFERROR(VLOOKUP(J36, Workshop!$A$3:$B$604, 2, FALSE), 0))))) &lt; K36)), "X", "")</f>
        <v/>
      </c>
    </row>
    <row r="37" spans="2:13" x14ac:dyDescent="0.25">
      <c r="B37">
        <v>0</v>
      </c>
      <c r="C37">
        <f t="shared" si="10"/>
        <v>12</v>
      </c>
      <c r="D37">
        <f>SUMIF(Animals!G$3:G$616, A37, Animals!F$3:F$616)
+SUMIF(Gear!G$3:G$614, A37, Gear!F$3:F$614)
+SUMIF(Gear!H$3:H$614, A37, Gear!F$3:F$614)
+SUMIF(Gear!I$3:I$614, A37, Gear!F$3:F$614)
+SUMIF(Workshop!G$3:G$603, A37, Workshop!I$3:I$603)
+SUMIF(Workshop!J$3:J$603, A37, Workshop!L$3:L$603)
+SUMIF(Workshop!M$3:M$603, A37, Workshop!O$3:O$603)
+SUMIF(Workshop!P$3:P$603, A37, Workshop!R$3:R$603)
+SUMIF(Fish!G$3:G$616, A37, Fish!I$3:I$616)
+SUMIF(Fish!J$3:J$616, A37, Fish!L$3:L$616)</f>
        <v>0</v>
      </c>
      <c r="E37">
        <f t="shared" si="11"/>
        <v>12</v>
      </c>
      <c r="F37">
        <f t="shared" si="12"/>
        <v>12</v>
      </c>
      <c r="I37">
        <f t="shared" si="8"/>
        <v>0</v>
      </c>
      <c r="L37">
        <f t="shared" si="9"/>
        <v>0</v>
      </c>
      <c r="M37" t="str">
        <f>IF(OR(
AND(NOT(ISBLANK(G37)),
IFERROR(VLOOKUP(G37, Crops!$A$3:$B$616, 2, FALSE),
IFERROR(VLOOKUP(G37, Trees!$A$3:$B$615, 2, FALSE),
IFERROR(VLOOKUP(G37, Animals!$A$3:$B$616, 2, FALSE),
IFERROR(VLOOKUP(G37, Gear!$A$3:$B$614, 2, FALSE),
IFERROR(VLOOKUP(G37, Workshop!$A$3:$B$604, 2, FALSE), 0))))) &lt; H37),
AND(NOT(ISBLANK(J37)),
IFERROR(VLOOKUP(J37, Crops!$A$3:$B$616, 2, FALSE),
IFERROR(VLOOKUP(J37, Trees!$A$3:$B$615, 2, FALSE),
IFERROR(VLOOKUP(J37, Animals!$A$3:$B$616, 2, FALSE),
IFERROR(VLOOKUP(J37, Gear!$A$3:$B$614, 2, FALSE),
IFERROR(VLOOKUP(J37, Workshop!$A$3:$B$604, 2, FALSE), 0))))) &lt; K37)), "X", "")</f>
        <v/>
      </c>
    </row>
    <row r="38" spans="2:13" x14ac:dyDescent="0.25">
      <c r="B38">
        <v>0</v>
      </c>
      <c r="C38">
        <f t="shared" si="10"/>
        <v>12</v>
      </c>
      <c r="D38">
        <f>SUMIF(Animals!G$3:G$616, A38, Animals!F$3:F$616)
+SUMIF(Gear!G$3:G$614, A38, Gear!F$3:F$614)
+SUMIF(Gear!H$3:H$614, A38, Gear!F$3:F$614)
+SUMIF(Gear!I$3:I$614, A38, Gear!F$3:F$614)
+SUMIF(Workshop!G$3:G$603, A38, Workshop!I$3:I$603)
+SUMIF(Workshop!J$3:J$603, A38, Workshop!L$3:L$603)
+SUMIF(Workshop!M$3:M$603, A38, Workshop!O$3:O$603)
+SUMIF(Workshop!P$3:P$603, A38, Workshop!R$3:R$603)
+SUMIF(Fish!G$3:G$616, A38, Fish!I$3:I$616)
+SUMIF(Fish!J$3:J$616, A38, Fish!L$3:L$616)</f>
        <v>0</v>
      </c>
      <c r="E38">
        <f t="shared" si="11"/>
        <v>12</v>
      </c>
      <c r="F38">
        <f t="shared" si="12"/>
        <v>12</v>
      </c>
      <c r="I38">
        <f t="shared" si="8"/>
        <v>0</v>
      </c>
      <c r="L38">
        <f t="shared" si="9"/>
        <v>0</v>
      </c>
      <c r="M38" t="str">
        <f>IF(OR(
AND(NOT(ISBLANK(G38)),
IFERROR(VLOOKUP(G38, Crops!$A$3:$B$616, 2, FALSE),
IFERROR(VLOOKUP(G38, Trees!$A$3:$B$615, 2, FALSE),
IFERROR(VLOOKUP(G38, Animals!$A$3:$B$616, 2, FALSE),
IFERROR(VLOOKUP(G38, Gear!$A$3:$B$614, 2, FALSE),
IFERROR(VLOOKUP(G38, Workshop!$A$3:$B$604, 2, FALSE), 0))))) &lt; H38),
AND(NOT(ISBLANK(J38)),
IFERROR(VLOOKUP(J38, Crops!$A$3:$B$616, 2, FALSE),
IFERROR(VLOOKUP(J38, Trees!$A$3:$B$615, 2, FALSE),
IFERROR(VLOOKUP(J38, Animals!$A$3:$B$616, 2, FALSE),
IFERROR(VLOOKUP(J38, Gear!$A$3:$B$614, 2, FALSE),
IFERROR(VLOOKUP(J38, Workshop!$A$3:$B$604, 2, FALSE), 0))))) &lt; K38)), "X", "")</f>
        <v/>
      </c>
    </row>
    <row r="39" spans="2:13" x14ac:dyDescent="0.25">
      <c r="B39">
        <v>0</v>
      </c>
      <c r="C39">
        <f t="shared" si="10"/>
        <v>12</v>
      </c>
      <c r="D39">
        <f>SUMIF(Animals!G$3:G$616, A39, Animals!F$3:F$616)
+SUMIF(Gear!G$3:G$614, A39, Gear!F$3:F$614)
+SUMIF(Gear!H$3:H$614, A39, Gear!F$3:F$614)
+SUMIF(Gear!I$3:I$614, A39, Gear!F$3:F$614)
+SUMIF(Workshop!G$3:G$603, A39, Workshop!I$3:I$603)
+SUMIF(Workshop!J$3:J$603, A39, Workshop!L$3:L$603)
+SUMIF(Workshop!M$3:M$603, A39, Workshop!O$3:O$603)
+SUMIF(Workshop!P$3:P$603, A39, Workshop!R$3:R$603)
+SUMIF(Fish!G$3:G$616, A39, Fish!I$3:I$616)
+SUMIF(Fish!J$3:J$616, A39, Fish!L$3:L$616)</f>
        <v>0</v>
      </c>
      <c r="E39">
        <f t="shared" si="11"/>
        <v>12</v>
      </c>
      <c r="F39">
        <f t="shared" si="12"/>
        <v>12</v>
      </c>
      <c r="I39">
        <f t="shared" si="8"/>
        <v>0</v>
      </c>
      <c r="L39">
        <f t="shared" si="9"/>
        <v>0</v>
      </c>
      <c r="M39" t="str">
        <f>IF(OR(
AND(NOT(ISBLANK(G39)),
IFERROR(VLOOKUP(G39, Crops!$A$3:$B$616, 2, FALSE),
IFERROR(VLOOKUP(G39, Trees!$A$3:$B$615, 2, FALSE),
IFERROR(VLOOKUP(G39, Animals!$A$3:$B$616, 2, FALSE),
IFERROR(VLOOKUP(G39, Gear!$A$3:$B$614, 2, FALSE),
IFERROR(VLOOKUP(G39, Workshop!$A$3:$B$604, 2, FALSE), 0))))) &lt; H39),
AND(NOT(ISBLANK(J39)),
IFERROR(VLOOKUP(J39, Crops!$A$3:$B$616, 2, FALSE),
IFERROR(VLOOKUP(J39, Trees!$A$3:$B$615, 2, FALSE),
IFERROR(VLOOKUP(J39, Animals!$A$3:$B$616, 2, FALSE),
IFERROR(VLOOKUP(J39, Gear!$A$3:$B$614, 2, FALSE),
IFERROR(VLOOKUP(J39, Workshop!$A$3:$B$604, 2, FALSE), 0))))) &lt; K39)), "X", "")</f>
        <v/>
      </c>
    </row>
    <row r="40" spans="2:13" x14ac:dyDescent="0.25">
      <c r="B40">
        <v>0</v>
      </c>
      <c r="C40">
        <f t="shared" si="10"/>
        <v>12</v>
      </c>
      <c r="D40">
        <f>SUMIF(Animals!G$3:G$616, A40, Animals!F$3:F$616)
+SUMIF(Gear!G$3:G$614, A40, Gear!F$3:F$614)
+SUMIF(Gear!H$3:H$614, A40, Gear!F$3:F$614)
+SUMIF(Gear!I$3:I$614, A40, Gear!F$3:F$614)
+SUMIF(Workshop!G$3:G$603, A40, Workshop!I$3:I$603)
+SUMIF(Workshop!J$3:J$603, A40, Workshop!L$3:L$603)
+SUMIF(Workshop!M$3:M$603, A40, Workshop!O$3:O$603)
+SUMIF(Workshop!P$3:P$603, A40, Workshop!R$3:R$603)
+SUMIF(Fish!G$3:G$616, A40, Fish!I$3:I$616)
+SUMIF(Fish!J$3:J$616, A40, Fish!L$3:L$616)</f>
        <v>0</v>
      </c>
      <c r="E40">
        <f t="shared" si="11"/>
        <v>12</v>
      </c>
      <c r="F40">
        <f t="shared" si="12"/>
        <v>12</v>
      </c>
      <c r="I40">
        <f t="shared" si="8"/>
        <v>0</v>
      </c>
      <c r="L40">
        <f t="shared" si="9"/>
        <v>0</v>
      </c>
      <c r="M40" t="str">
        <f>IF(OR(
AND(NOT(ISBLANK(G40)),
IFERROR(VLOOKUP(G40, Crops!$A$3:$B$616, 2, FALSE),
IFERROR(VLOOKUP(G40, Trees!$A$3:$B$615, 2, FALSE),
IFERROR(VLOOKUP(G40, Animals!$A$3:$B$616, 2, FALSE),
IFERROR(VLOOKUP(G40, Gear!$A$3:$B$614, 2, FALSE),
IFERROR(VLOOKUP(G40, Workshop!$A$3:$B$604, 2, FALSE), 0))))) &lt; H40),
AND(NOT(ISBLANK(J40)),
IFERROR(VLOOKUP(J40, Crops!$A$3:$B$616, 2, FALSE),
IFERROR(VLOOKUP(J40, Trees!$A$3:$B$615, 2, FALSE),
IFERROR(VLOOKUP(J40, Animals!$A$3:$B$616, 2, FALSE),
IFERROR(VLOOKUP(J40, Gear!$A$3:$B$614, 2, FALSE),
IFERROR(VLOOKUP(J40, Workshop!$A$3:$B$604, 2, FALSE), 0))))) &lt; K40)), "X", "")</f>
        <v/>
      </c>
    </row>
    <row r="41" spans="2:13" x14ac:dyDescent="0.25">
      <c r="B41">
        <v>0</v>
      </c>
      <c r="C41">
        <f t="shared" si="10"/>
        <v>12</v>
      </c>
      <c r="D41">
        <f>SUMIF(Animals!G$3:G$616, A41, Animals!F$3:F$616)
+SUMIF(Gear!G$3:G$614, A41, Gear!F$3:F$614)
+SUMIF(Gear!H$3:H$614, A41, Gear!F$3:F$614)
+SUMIF(Gear!I$3:I$614, A41, Gear!F$3:F$614)
+SUMIF(Workshop!G$3:G$603, A41, Workshop!I$3:I$603)
+SUMIF(Workshop!J$3:J$603, A41, Workshop!L$3:L$603)
+SUMIF(Workshop!M$3:M$603, A41, Workshop!O$3:O$603)
+SUMIF(Workshop!P$3:P$603, A41, Workshop!R$3:R$603)
+SUMIF(Fish!G$3:G$616, A41, Fish!I$3:I$616)
+SUMIF(Fish!J$3:J$616, A41, Fish!L$3:L$616)</f>
        <v>0</v>
      </c>
      <c r="E41">
        <f t="shared" si="11"/>
        <v>12</v>
      </c>
      <c r="F41">
        <f t="shared" si="12"/>
        <v>12</v>
      </c>
      <c r="I41">
        <f t="shared" si="8"/>
        <v>0</v>
      </c>
      <c r="L41">
        <f t="shared" si="9"/>
        <v>0</v>
      </c>
      <c r="M41" t="str">
        <f>IF(OR(
AND(NOT(ISBLANK(G41)),
IFERROR(VLOOKUP(G41, Crops!$A$3:$B$616, 2, FALSE),
IFERROR(VLOOKUP(G41, Trees!$A$3:$B$615, 2, FALSE),
IFERROR(VLOOKUP(G41, Animals!$A$3:$B$616, 2, FALSE),
IFERROR(VLOOKUP(G41, Gear!$A$3:$B$614, 2, FALSE),
IFERROR(VLOOKUP(G41, Workshop!$A$3:$B$604, 2, FALSE), 0))))) &lt; H41),
AND(NOT(ISBLANK(J41)),
IFERROR(VLOOKUP(J41, Crops!$A$3:$B$616, 2, FALSE),
IFERROR(VLOOKUP(J41, Trees!$A$3:$B$615, 2, FALSE),
IFERROR(VLOOKUP(J41, Animals!$A$3:$B$616, 2, FALSE),
IFERROR(VLOOKUP(J41, Gear!$A$3:$B$614, 2, FALSE),
IFERROR(VLOOKUP(J41, Workshop!$A$3:$B$604, 2, FALSE), 0))))) &lt; K41)), "X", "")</f>
        <v/>
      </c>
    </row>
    <row r="42" spans="2:13" x14ac:dyDescent="0.25">
      <c r="B42">
        <v>0</v>
      </c>
      <c r="C42">
        <f t="shared" si="10"/>
        <v>12</v>
      </c>
      <c r="D42">
        <f>SUMIF(Animals!G$3:G$616, A42, Animals!F$3:F$616)
+SUMIF(Gear!G$3:G$614, A42, Gear!F$3:F$614)
+SUMIF(Gear!H$3:H$614, A42, Gear!F$3:F$614)
+SUMIF(Gear!I$3:I$614, A42, Gear!F$3:F$614)
+SUMIF(Workshop!G$3:G$603, A42, Workshop!I$3:I$603)
+SUMIF(Workshop!J$3:J$603, A42, Workshop!L$3:L$603)
+SUMIF(Workshop!M$3:M$603, A42, Workshop!O$3:O$603)
+SUMIF(Workshop!P$3:P$603, A42, Workshop!R$3:R$603)
+SUMIF(Fish!G$3:G$616, A42, Fish!I$3:I$616)
+SUMIF(Fish!J$3:J$616, A42, Fish!L$3:L$616)</f>
        <v>0</v>
      </c>
      <c r="E42">
        <f t="shared" si="11"/>
        <v>12</v>
      </c>
      <c r="F42">
        <f t="shared" si="12"/>
        <v>12</v>
      </c>
      <c r="I42">
        <f t="shared" si="8"/>
        <v>0</v>
      </c>
      <c r="L42">
        <f t="shared" si="9"/>
        <v>0</v>
      </c>
      <c r="M42" t="str">
        <f>IF(OR(
AND(NOT(ISBLANK(G42)),
IFERROR(VLOOKUP(G42, Crops!$A$3:$B$616, 2, FALSE),
IFERROR(VLOOKUP(G42, Trees!$A$3:$B$615, 2, FALSE),
IFERROR(VLOOKUP(G42, Animals!$A$3:$B$616, 2, FALSE),
IFERROR(VLOOKUP(G42, Gear!$A$3:$B$614, 2, FALSE),
IFERROR(VLOOKUP(G42, Workshop!$A$3:$B$604, 2, FALSE), 0))))) &lt; H42),
AND(NOT(ISBLANK(J42)),
IFERROR(VLOOKUP(J42, Crops!$A$3:$B$616, 2, FALSE),
IFERROR(VLOOKUP(J42, Trees!$A$3:$B$615, 2, FALSE),
IFERROR(VLOOKUP(J42, Animals!$A$3:$B$616, 2, FALSE),
IFERROR(VLOOKUP(J42, Gear!$A$3:$B$614, 2, FALSE),
IFERROR(VLOOKUP(J42, Workshop!$A$3:$B$604, 2, FALSE), 0))))) &lt; K42)), "X", "")</f>
        <v/>
      </c>
    </row>
    <row r="43" spans="2:13" x14ac:dyDescent="0.25">
      <c r="B43">
        <v>0</v>
      </c>
      <c r="C43">
        <f t="shared" si="10"/>
        <v>12</v>
      </c>
      <c r="D43">
        <f>SUMIF(Animals!G$3:G$616, A43, Animals!F$3:F$616)
+SUMIF(Gear!G$3:G$614, A43, Gear!F$3:F$614)
+SUMIF(Gear!H$3:H$614, A43, Gear!F$3:F$614)
+SUMIF(Gear!I$3:I$614, A43, Gear!F$3:F$614)
+SUMIF(Workshop!G$3:G$603, A43, Workshop!I$3:I$603)
+SUMIF(Workshop!J$3:J$603, A43, Workshop!L$3:L$603)
+SUMIF(Workshop!M$3:M$603, A43, Workshop!O$3:O$603)
+SUMIF(Workshop!P$3:P$603, A43, Workshop!R$3:R$603)
+SUMIF(Fish!G$3:G$616, A43, Fish!I$3:I$616)
+SUMIF(Fish!J$3:J$616, A43, Fish!L$3:L$616)</f>
        <v>0</v>
      </c>
      <c r="E43">
        <f t="shared" si="11"/>
        <v>12</v>
      </c>
      <c r="F43">
        <f t="shared" si="12"/>
        <v>12</v>
      </c>
      <c r="I43">
        <f t="shared" si="8"/>
        <v>0</v>
      </c>
      <c r="L43">
        <f t="shared" si="9"/>
        <v>0</v>
      </c>
      <c r="M43" t="str">
        <f>IF(OR(
AND(NOT(ISBLANK(G43)),
IFERROR(VLOOKUP(G43, Crops!$A$3:$B$616, 2, FALSE),
IFERROR(VLOOKUP(G43, Trees!$A$3:$B$615, 2, FALSE),
IFERROR(VLOOKUP(G43, Animals!$A$3:$B$616, 2, FALSE),
IFERROR(VLOOKUP(G43, Gear!$A$3:$B$614, 2, FALSE),
IFERROR(VLOOKUP(G43, Workshop!$A$3:$B$604, 2, FALSE), 0))))) &lt; H43),
AND(NOT(ISBLANK(J43)),
IFERROR(VLOOKUP(J43, Crops!$A$3:$B$616, 2, FALSE),
IFERROR(VLOOKUP(J43, Trees!$A$3:$B$615, 2, FALSE),
IFERROR(VLOOKUP(J43, Animals!$A$3:$B$616, 2, FALSE),
IFERROR(VLOOKUP(J43, Gear!$A$3:$B$614, 2, FALSE),
IFERROR(VLOOKUP(J43, Workshop!$A$3:$B$604, 2, FALSE), 0))))) &lt; K43)), "X", "")</f>
        <v/>
      </c>
    </row>
    <row r="44" spans="2:13" x14ac:dyDescent="0.25">
      <c r="B44">
        <v>0</v>
      </c>
      <c r="C44">
        <f t="shared" si="10"/>
        <v>12</v>
      </c>
      <c r="D44">
        <f>SUMIF(Animals!G$3:G$616, A44, Animals!F$3:F$616)
+SUMIF(Gear!G$3:G$614, A44, Gear!F$3:F$614)
+SUMIF(Gear!H$3:H$614, A44, Gear!F$3:F$614)
+SUMIF(Gear!I$3:I$614, A44, Gear!F$3:F$614)
+SUMIF(Workshop!G$3:G$603, A44, Workshop!I$3:I$603)
+SUMIF(Workshop!J$3:J$603, A44, Workshop!L$3:L$603)
+SUMIF(Workshop!M$3:M$603, A44, Workshop!O$3:O$603)
+SUMIF(Workshop!P$3:P$603, A44, Workshop!R$3:R$603)
+SUMIF(Fish!G$3:G$616, A44, Fish!I$3:I$616)
+SUMIF(Fish!J$3:J$616, A44, Fish!L$3:L$616)</f>
        <v>0</v>
      </c>
      <c r="E44">
        <f t="shared" si="11"/>
        <v>12</v>
      </c>
      <c r="F44">
        <f t="shared" si="12"/>
        <v>12</v>
      </c>
      <c r="I44">
        <f t="shared" si="8"/>
        <v>0</v>
      </c>
      <c r="L44">
        <f t="shared" si="9"/>
        <v>0</v>
      </c>
      <c r="M44" t="str">
        <f>IF(OR(
AND(NOT(ISBLANK(G44)),
IFERROR(VLOOKUP(G44, Crops!$A$3:$B$616, 2, FALSE),
IFERROR(VLOOKUP(G44, Trees!$A$3:$B$615, 2, FALSE),
IFERROR(VLOOKUP(G44, Animals!$A$3:$B$616, 2, FALSE),
IFERROR(VLOOKUP(G44, Gear!$A$3:$B$614, 2, FALSE),
IFERROR(VLOOKUP(G44, Workshop!$A$3:$B$604, 2, FALSE), 0))))) &lt; H44),
AND(NOT(ISBLANK(J44)),
IFERROR(VLOOKUP(J44, Crops!$A$3:$B$616, 2, FALSE),
IFERROR(VLOOKUP(J44, Trees!$A$3:$B$615, 2, FALSE),
IFERROR(VLOOKUP(J44, Animals!$A$3:$B$616, 2, FALSE),
IFERROR(VLOOKUP(J44, Gear!$A$3:$B$614, 2, FALSE),
IFERROR(VLOOKUP(J44, Workshop!$A$3:$B$604, 2, FALSE), 0))))) &lt; K44)), "X", "")</f>
        <v/>
      </c>
    </row>
    <row r="45" spans="2:13" x14ac:dyDescent="0.25">
      <c r="B45">
        <v>0</v>
      </c>
      <c r="C45">
        <f t="shared" si="10"/>
        <v>12</v>
      </c>
      <c r="D45">
        <f>SUMIF(Animals!G$3:G$616, A45, Animals!F$3:F$616)
+SUMIF(Gear!G$3:G$614, A45, Gear!F$3:F$614)
+SUMIF(Gear!H$3:H$614, A45, Gear!F$3:F$614)
+SUMIF(Gear!I$3:I$614, A45, Gear!F$3:F$614)
+SUMIF(Workshop!G$3:G$603, A45, Workshop!I$3:I$603)
+SUMIF(Workshop!J$3:J$603, A45, Workshop!L$3:L$603)
+SUMIF(Workshop!M$3:M$603, A45, Workshop!O$3:O$603)
+SUMIF(Workshop!P$3:P$603, A45, Workshop!R$3:R$603)
+SUMIF(Fish!G$3:G$616, A45, Fish!I$3:I$616)
+SUMIF(Fish!J$3:J$616, A45, Fish!L$3:L$616)</f>
        <v>0</v>
      </c>
      <c r="E45">
        <f t="shared" si="11"/>
        <v>12</v>
      </c>
      <c r="F45">
        <f t="shared" si="12"/>
        <v>12</v>
      </c>
      <c r="I45">
        <f t="shared" si="8"/>
        <v>0</v>
      </c>
      <c r="L45">
        <f t="shared" si="9"/>
        <v>0</v>
      </c>
      <c r="M45" t="str">
        <f>IF(OR(
AND(NOT(ISBLANK(G45)),
IFERROR(VLOOKUP(G45, Crops!$A$3:$B$616, 2, FALSE),
IFERROR(VLOOKUP(G45, Trees!$A$3:$B$615, 2, FALSE),
IFERROR(VLOOKUP(G45, Animals!$A$3:$B$616, 2, FALSE),
IFERROR(VLOOKUP(G45, Gear!$A$3:$B$614, 2, FALSE),
IFERROR(VLOOKUP(G45, Workshop!$A$3:$B$604, 2, FALSE), 0))))) &lt; H45),
AND(NOT(ISBLANK(J45)),
IFERROR(VLOOKUP(J45, Crops!$A$3:$B$616, 2, FALSE),
IFERROR(VLOOKUP(J45, Trees!$A$3:$B$615, 2, FALSE),
IFERROR(VLOOKUP(J45, Animals!$A$3:$B$616, 2, FALSE),
IFERROR(VLOOKUP(J45, Gear!$A$3:$B$614, 2, FALSE),
IFERROR(VLOOKUP(J45, Workshop!$A$3:$B$604, 2, FALSE), 0))))) &lt; K45)), "X", "")</f>
        <v/>
      </c>
    </row>
    <row r="46" spans="2:13" x14ac:dyDescent="0.25">
      <c r="B46">
        <v>0</v>
      </c>
      <c r="C46">
        <f t="shared" si="10"/>
        <v>12</v>
      </c>
      <c r="D46">
        <f>SUMIF(Animals!G$3:G$616, A46, Animals!F$3:F$616)
+SUMIF(Gear!G$3:G$614, A46, Gear!F$3:F$614)
+SUMIF(Gear!H$3:H$614, A46, Gear!F$3:F$614)
+SUMIF(Gear!I$3:I$614, A46, Gear!F$3:F$614)
+SUMIF(Workshop!G$3:G$603, A46, Workshop!I$3:I$603)
+SUMIF(Workshop!J$3:J$603, A46, Workshop!L$3:L$603)
+SUMIF(Workshop!M$3:M$603, A46, Workshop!O$3:O$603)
+SUMIF(Workshop!P$3:P$603, A46, Workshop!R$3:R$603)
+SUMIF(Fish!G$3:G$616, A46, Fish!I$3:I$616)
+SUMIF(Fish!J$3:J$616, A46, Fish!L$3:L$616)</f>
        <v>0</v>
      </c>
      <c r="E46">
        <f t="shared" si="11"/>
        <v>12</v>
      </c>
      <c r="F46">
        <f t="shared" si="12"/>
        <v>12</v>
      </c>
      <c r="I46">
        <f t="shared" si="8"/>
        <v>0</v>
      </c>
      <c r="L46">
        <f t="shared" si="9"/>
        <v>0</v>
      </c>
      <c r="M46" t="str">
        <f>IF(OR(
AND(NOT(ISBLANK(G46)),
IFERROR(VLOOKUP(G46, Crops!$A$3:$B$616, 2, FALSE),
IFERROR(VLOOKUP(G46, Trees!$A$3:$B$615, 2, FALSE),
IFERROR(VLOOKUP(G46, Animals!$A$3:$B$616, 2, FALSE),
IFERROR(VLOOKUP(G46, Gear!$A$3:$B$614, 2, FALSE),
IFERROR(VLOOKUP(G46, Workshop!$A$3:$B$604, 2, FALSE), 0))))) &lt; H46),
AND(NOT(ISBLANK(J46)),
IFERROR(VLOOKUP(J46, Crops!$A$3:$B$616, 2, FALSE),
IFERROR(VLOOKUP(J46, Trees!$A$3:$B$615, 2, FALSE),
IFERROR(VLOOKUP(J46, Animals!$A$3:$B$616, 2, FALSE),
IFERROR(VLOOKUP(J46, Gear!$A$3:$B$614, 2, FALSE),
IFERROR(VLOOKUP(J46, Workshop!$A$3:$B$604, 2, FALSE), 0))))) &lt; K46)), "X", "")</f>
        <v/>
      </c>
    </row>
    <row r="47" spans="2:13" x14ac:dyDescent="0.25">
      <c r="B47">
        <v>0</v>
      </c>
      <c r="C47">
        <f t="shared" si="10"/>
        <v>12</v>
      </c>
      <c r="D47">
        <f>SUMIF(Animals!G$3:G$616, A47, Animals!F$3:F$616)
+SUMIF(Gear!G$3:G$614, A47, Gear!F$3:F$614)
+SUMIF(Gear!H$3:H$614, A47, Gear!F$3:F$614)
+SUMIF(Gear!I$3:I$614, A47, Gear!F$3:F$614)
+SUMIF(Workshop!G$3:G$603, A47, Workshop!I$3:I$603)
+SUMIF(Workshop!J$3:J$603, A47, Workshop!L$3:L$603)
+SUMIF(Workshop!M$3:M$603, A47, Workshop!O$3:O$603)
+SUMIF(Workshop!P$3:P$603, A47, Workshop!R$3:R$603)
+SUMIF(Fish!G$3:G$616, A47, Fish!I$3:I$616)
+SUMIF(Fish!J$3:J$616, A47, Fish!L$3:L$616)</f>
        <v>0</v>
      </c>
      <c r="E47">
        <f t="shared" si="11"/>
        <v>12</v>
      </c>
      <c r="F47">
        <f t="shared" si="12"/>
        <v>12</v>
      </c>
      <c r="I47">
        <f t="shared" si="8"/>
        <v>0</v>
      </c>
      <c r="L47">
        <f t="shared" si="9"/>
        <v>0</v>
      </c>
      <c r="M47" t="str">
        <f>IF(OR(
AND(NOT(ISBLANK(G47)),
IFERROR(VLOOKUP(G47, Crops!$A$3:$B$616, 2, FALSE),
IFERROR(VLOOKUP(G47, Trees!$A$3:$B$615, 2, FALSE),
IFERROR(VLOOKUP(G47, Animals!$A$3:$B$616, 2, FALSE),
IFERROR(VLOOKUP(G47, Gear!$A$3:$B$614, 2, FALSE),
IFERROR(VLOOKUP(G47, Workshop!$A$3:$B$604, 2, FALSE), 0))))) &lt; H47),
AND(NOT(ISBLANK(J47)),
IFERROR(VLOOKUP(J47, Crops!$A$3:$B$616, 2, FALSE),
IFERROR(VLOOKUP(J47, Trees!$A$3:$B$615, 2, FALSE),
IFERROR(VLOOKUP(J47, Animals!$A$3:$B$616, 2, FALSE),
IFERROR(VLOOKUP(J47, Gear!$A$3:$B$614, 2, FALSE),
IFERROR(VLOOKUP(J47, Workshop!$A$3:$B$604, 2, FALSE), 0))))) &lt; K47)), "X", "")</f>
        <v/>
      </c>
    </row>
    <row r="48" spans="2:13" x14ac:dyDescent="0.25">
      <c r="B48">
        <v>0</v>
      </c>
      <c r="C48">
        <f t="shared" si="10"/>
        <v>12</v>
      </c>
      <c r="D48">
        <f>SUMIF(Animals!G$3:G$616, A48, Animals!F$3:F$616)
+SUMIF(Gear!G$3:G$614, A48, Gear!F$3:F$614)
+SUMIF(Gear!H$3:H$614, A48, Gear!F$3:F$614)
+SUMIF(Gear!I$3:I$614, A48, Gear!F$3:F$614)
+SUMIF(Workshop!G$3:G$603, A48, Workshop!I$3:I$603)
+SUMIF(Workshop!J$3:J$603, A48, Workshop!L$3:L$603)
+SUMIF(Workshop!M$3:M$603, A48, Workshop!O$3:O$603)
+SUMIF(Workshop!P$3:P$603, A48, Workshop!R$3:R$603)
+SUMIF(Fish!G$3:G$616, A48, Fish!I$3:I$616)
+SUMIF(Fish!J$3:J$616, A48, Fish!L$3:L$616)</f>
        <v>0</v>
      </c>
      <c r="E48">
        <f t="shared" si="11"/>
        <v>12</v>
      </c>
      <c r="F48">
        <f t="shared" si="12"/>
        <v>12</v>
      </c>
      <c r="I48">
        <f t="shared" si="8"/>
        <v>0</v>
      </c>
      <c r="L48">
        <f t="shared" si="9"/>
        <v>0</v>
      </c>
      <c r="M48" t="str">
        <f>IF(OR(
AND(NOT(ISBLANK(G48)),
IFERROR(VLOOKUP(G48, Crops!$A$3:$B$616, 2, FALSE),
IFERROR(VLOOKUP(G48, Trees!$A$3:$B$615, 2, FALSE),
IFERROR(VLOOKUP(G48, Animals!$A$3:$B$616, 2, FALSE),
IFERROR(VLOOKUP(G48, Gear!$A$3:$B$614, 2, FALSE),
IFERROR(VLOOKUP(G48, Workshop!$A$3:$B$604, 2, FALSE), 0))))) &lt; H48),
AND(NOT(ISBLANK(J48)),
IFERROR(VLOOKUP(J48, Crops!$A$3:$B$616, 2, FALSE),
IFERROR(VLOOKUP(J48, Trees!$A$3:$B$615, 2, FALSE),
IFERROR(VLOOKUP(J48, Animals!$A$3:$B$616, 2, FALSE),
IFERROR(VLOOKUP(J48, Gear!$A$3:$B$614, 2, FALSE),
IFERROR(VLOOKUP(J48, Workshop!$A$3:$B$604, 2, FALSE), 0))))) &lt; K48)), "X", "")</f>
        <v/>
      </c>
    </row>
    <row r="49" spans="2:13" x14ac:dyDescent="0.25">
      <c r="B49">
        <v>0</v>
      </c>
      <c r="C49">
        <f t="shared" si="10"/>
        <v>12</v>
      </c>
      <c r="D49">
        <f>SUMIF(Animals!G$3:G$616, A49, Animals!F$3:F$616)
+SUMIF(Gear!G$3:G$614, A49, Gear!F$3:F$614)
+SUMIF(Gear!H$3:H$614, A49, Gear!F$3:F$614)
+SUMIF(Gear!I$3:I$614, A49, Gear!F$3:F$614)
+SUMIF(Workshop!G$3:G$603, A49, Workshop!I$3:I$603)
+SUMIF(Workshop!J$3:J$603, A49, Workshop!L$3:L$603)
+SUMIF(Workshop!M$3:M$603, A49, Workshop!O$3:O$603)
+SUMIF(Workshop!P$3:P$603, A49, Workshop!R$3:R$603)
+SUMIF(Fish!G$3:G$616, A49, Fish!I$3:I$616)
+SUMIF(Fish!J$3:J$616, A49, Fish!L$3:L$616)</f>
        <v>0</v>
      </c>
      <c r="E49">
        <f t="shared" si="11"/>
        <v>12</v>
      </c>
      <c r="F49">
        <f t="shared" si="12"/>
        <v>12</v>
      </c>
      <c r="I49">
        <f t="shared" si="8"/>
        <v>0</v>
      </c>
      <c r="L49">
        <f t="shared" si="9"/>
        <v>0</v>
      </c>
      <c r="M49" t="str">
        <f>IF(OR(
AND(NOT(ISBLANK(G49)),
IFERROR(VLOOKUP(G49, Crops!$A$3:$B$616, 2, FALSE),
IFERROR(VLOOKUP(G49, Trees!$A$3:$B$615, 2, FALSE),
IFERROR(VLOOKUP(G49, Animals!$A$3:$B$616, 2, FALSE),
IFERROR(VLOOKUP(G49, Gear!$A$3:$B$614, 2, FALSE),
IFERROR(VLOOKUP(G49, Workshop!$A$3:$B$604, 2, FALSE), 0))))) &lt; H49),
AND(NOT(ISBLANK(J49)),
IFERROR(VLOOKUP(J49, Crops!$A$3:$B$616, 2, FALSE),
IFERROR(VLOOKUP(J49, Trees!$A$3:$B$615, 2, FALSE),
IFERROR(VLOOKUP(J49, Animals!$A$3:$B$616, 2, FALSE),
IFERROR(VLOOKUP(J49, Gear!$A$3:$B$614, 2, FALSE),
IFERROR(VLOOKUP(J49, Workshop!$A$3:$B$604, 2, FALSE), 0))))) &lt; K49)), "X", "")</f>
        <v/>
      </c>
    </row>
    <row r="50" spans="2:13" x14ac:dyDescent="0.25">
      <c r="B50">
        <v>0</v>
      </c>
      <c r="C50">
        <f t="shared" si="10"/>
        <v>12</v>
      </c>
      <c r="D50">
        <f>SUMIF(Animals!G$3:G$616, A50, Animals!F$3:F$616)
+SUMIF(Gear!G$3:G$614, A50, Gear!F$3:F$614)
+SUMIF(Gear!H$3:H$614, A50, Gear!F$3:F$614)
+SUMIF(Gear!I$3:I$614, A50, Gear!F$3:F$614)
+SUMIF(Workshop!G$3:G$603, A50, Workshop!I$3:I$603)
+SUMIF(Workshop!J$3:J$603, A50, Workshop!L$3:L$603)
+SUMIF(Workshop!M$3:M$603, A50, Workshop!O$3:O$603)
+SUMIF(Workshop!P$3:P$603, A50, Workshop!R$3:R$603)
+SUMIF(Fish!G$3:G$616, A50, Fish!I$3:I$616)
+SUMIF(Fish!J$3:J$616, A50, Fish!L$3:L$616)</f>
        <v>0</v>
      </c>
      <c r="E50">
        <f t="shared" si="11"/>
        <v>12</v>
      </c>
      <c r="F50">
        <f t="shared" si="12"/>
        <v>12</v>
      </c>
      <c r="I50">
        <f t="shared" si="8"/>
        <v>0</v>
      </c>
      <c r="L50">
        <f t="shared" si="9"/>
        <v>0</v>
      </c>
      <c r="M50" t="str">
        <f>IF(OR(
AND(NOT(ISBLANK(G50)),
IFERROR(VLOOKUP(G50, Crops!$A$3:$B$616, 2, FALSE),
IFERROR(VLOOKUP(G50, Trees!$A$3:$B$615, 2, FALSE),
IFERROR(VLOOKUP(G50, Animals!$A$3:$B$616, 2, FALSE),
IFERROR(VLOOKUP(G50, Gear!$A$3:$B$614, 2, FALSE),
IFERROR(VLOOKUP(G50, Workshop!$A$3:$B$604, 2, FALSE), 0))))) &lt; H50),
AND(NOT(ISBLANK(J50)),
IFERROR(VLOOKUP(J50, Crops!$A$3:$B$616, 2, FALSE),
IFERROR(VLOOKUP(J50, Trees!$A$3:$B$615, 2, FALSE),
IFERROR(VLOOKUP(J50, Animals!$A$3:$B$616, 2, FALSE),
IFERROR(VLOOKUP(J50, Gear!$A$3:$B$614, 2, FALSE),
IFERROR(VLOOKUP(J50, Workshop!$A$3:$B$604, 2, FALSE), 0))))) &lt; K50)), "X", "")</f>
        <v/>
      </c>
    </row>
    <row r="51" spans="2:13" x14ac:dyDescent="0.25">
      <c r="B51">
        <v>0</v>
      </c>
      <c r="C51">
        <f t="shared" si="10"/>
        <v>12</v>
      </c>
      <c r="D51">
        <f>SUMIF(Animals!G$3:G$616, A51, Animals!F$3:F$616)
+SUMIF(Gear!G$3:G$614, A51, Gear!F$3:F$614)
+SUMIF(Gear!H$3:H$614, A51, Gear!F$3:F$614)
+SUMIF(Gear!I$3:I$614, A51, Gear!F$3:F$614)
+SUMIF(Workshop!G$3:G$603, A51, Workshop!I$3:I$603)
+SUMIF(Workshop!J$3:J$603, A51, Workshop!L$3:L$603)
+SUMIF(Workshop!M$3:M$603, A51, Workshop!O$3:O$603)
+SUMIF(Workshop!P$3:P$603, A51, Workshop!R$3:R$603)
+SUMIF(Fish!G$3:G$616, A51, Fish!I$3:I$616)
+SUMIF(Fish!J$3:J$616, A51, Fish!L$3:L$616)</f>
        <v>0</v>
      </c>
      <c r="E51">
        <f t="shared" si="11"/>
        <v>12</v>
      </c>
      <c r="F51">
        <f t="shared" si="12"/>
        <v>12</v>
      </c>
      <c r="I51">
        <f t="shared" si="8"/>
        <v>0</v>
      </c>
      <c r="L51">
        <f t="shared" si="9"/>
        <v>0</v>
      </c>
      <c r="M51" t="str">
        <f>IF(OR(
AND(NOT(ISBLANK(G51)),
IFERROR(VLOOKUP(G51, Crops!$A$3:$B$616, 2, FALSE),
IFERROR(VLOOKUP(G51, Trees!$A$3:$B$615, 2, FALSE),
IFERROR(VLOOKUP(G51, Animals!$A$3:$B$616, 2, FALSE),
IFERROR(VLOOKUP(G51, Gear!$A$3:$B$614, 2, FALSE),
IFERROR(VLOOKUP(G51, Workshop!$A$3:$B$604, 2, FALSE), 0))))) &lt; H51),
AND(NOT(ISBLANK(J51)),
IFERROR(VLOOKUP(J51, Crops!$A$3:$B$616, 2, FALSE),
IFERROR(VLOOKUP(J51, Trees!$A$3:$B$615, 2, FALSE),
IFERROR(VLOOKUP(J51, Animals!$A$3:$B$616, 2, FALSE),
IFERROR(VLOOKUP(J51, Gear!$A$3:$B$614, 2, FALSE),
IFERROR(VLOOKUP(J51, Workshop!$A$3:$B$604, 2, FALSE), 0))))) &lt; K51)), "X", "")</f>
        <v/>
      </c>
    </row>
    <row r="52" spans="2:13" x14ac:dyDescent="0.25">
      <c r="B52">
        <v>0</v>
      </c>
      <c r="C52">
        <f t="shared" si="10"/>
        <v>12</v>
      </c>
      <c r="D52">
        <f>SUMIF(Animals!G$3:G$616, A52, Animals!F$3:F$616)
+SUMIF(Gear!G$3:G$614, A52, Gear!F$3:F$614)
+SUMIF(Gear!H$3:H$614, A52, Gear!F$3:F$614)
+SUMIF(Gear!I$3:I$614, A52, Gear!F$3:F$614)
+SUMIF(Workshop!G$3:G$603, A52, Workshop!I$3:I$603)
+SUMIF(Workshop!J$3:J$603, A52, Workshop!L$3:L$603)
+SUMIF(Workshop!M$3:M$603, A52, Workshop!O$3:O$603)
+SUMIF(Workshop!P$3:P$603, A52, Workshop!R$3:R$603)
+SUMIF(Fish!G$3:G$616, A52, Fish!I$3:I$616)
+SUMIF(Fish!J$3:J$616, A52, Fish!L$3:L$616)</f>
        <v>0</v>
      </c>
      <c r="E52">
        <f t="shared" si="11"/>
        <v>12</v>
      </c>
      <c r="F52">
        <f t="shared" si="12"/>
        <v>12</v>
      </c>
      <c r="I52">
        <f t="shared" si="8"/>
        <v>0</v>
      </c>
      <c r="L52">
        <f t="shared" si="9"/>
        <v>0</v>
      </c>
      <c r="M52" t="str">
        <f>IF(OR(
AND(NOT(ISBLANK(G52)),
IFERROR(VLOOKUP(G52, Crops!$A$3:$B$616, 2, FALSE),
IFERROR(VLOOKUP(G52, Trees!$A$3:$B$615, 2, FALSE),
IFERROR(VLOOKUP(G52, Animals!$A$3:$B$616, 2, FALSE),
IFERROR(VLOOKUP(G52, Gear!$A$3:$B$614, 2, FALSE),
IFERROR(VLOOKUP(G52, Workshop!$A$3:$B$604, 2, FALSE), 0))))) &lt; H52),
AND(NOT(ISBLANK(J52)),
IFERROR(VLOOKUP(J52, Crops!$A$3:$B$616, 2, FALSE),
IFERROR(VLOOKUP(J52, Trees!$A$3:$B$615, 2, FALSE),
IFERROR(VLOOKUP(J52, Animals!$A$3:$B$616, 2, FALSE),
IFERROR(VLOOKUP(J52, Gear!$A$3:$B$614, 2, FALSE),
IFERROR(VLOOKUP(J52, Workshop!$A$3:$B$604, 2, FALSE), 0))))) &lt; K52)), "X", "")</f>
        <v/>
      </c>
    </row>
    <row r="53" spans="2:13" x14ac:dyDescent="0.25">
      <c r="B53">
        <v>0</v>
      </c>
      <c r="C53">
        <f t="shared" si="10"/>
        <v>12</v>
      </c>
      <c r="D53">
        <f>SUMIF(Animals!G$3:G$616, A53, Animals!F$3:F$616)
+SUMIF(Gear!G$3:G$614, A53, Gear!F$3:F$614)
+SUMIF(Gear!H$3:H$614, A53, Gear!F$3:F$614)
+SUMIF(Gear!I$3:I$614, A53, Gear!F$3:F$614)
+SUMIF(Workshop!G$3:G$603, A53, Workshop!I$3:I$603)
+SUMIF(Workshop!J$3:J$603, A53, Workshop!L$3:L$603)
+SUMIF(Workshop!M$3:M$603, A53, Workshop!O$3:O$603)
+SUMIF(Workshop!P$3:P$603, A53, Workshop!R$3:R$603)
+SUMIF(Fish!G$3:G$616, A53, Fish!I$3:I$616)
+SUMIF(Fish!J$3:J$616, A53, Fish!L$3:L$616)</f>
        <v>0</v>
      </c>
      <c r="E53">
        <f t="shared" si="11"/>
        <v>12</v>
      </c>
      <c r="F53">
        <f t="shared" si="12"/>
        <v>12</v>
      </c>
      <c r="I53">
        <f t="shared" si="8"/>
        <v>0</v>
      </c>
      <c r="L53">
        <f t="shared" si="9"/>
        <v>0</v>
      </c>
      <c r="M53" t="str">
        <f>IF(OR(
AND(NOT(ISBLANK(G53)),
IFERROR(VLOOKUP(G53, Crops!$A$3:$B$616, 2, FALSE),
IFERROR(VLOOKUP(G53, Trees!$A$3:$B$615, 2, FALSE),
IFERROR(VLOOKUP(G53, Animals!$A$3:$B$616, 2, FALSE),
IFERROR(VLOOKUP(G53, Gear!$A$3:$B$614, 2, FALSE),
IFERROR(VLOOKUP(G53, Workshop!$A$3:$B$604, 2, FALSE), 0))))) &lt; H53),
AND(NOT(ISBLANK(J53)),
IFERROR(VLOOKUP(J53, Crops!$A$3:$B$616, 2, FALSE),
IFERROR(VLOOKUP(J53, Trees!$A$3:$B$615, 2, FALSE),
IFERROR(VLOOKUP(J53, Animals!$A$3:$B$616, 2, FALSE),
IFERROR(VLOOKUP(J53, Gear!$A$3:$B$614, 2, FALSE),
IFERROR(VLOOKUP(J53, Workshop!$A$3:$B$604, 2, FALSE), 0))))) &lt; K53)), "X", "")</f>
        <v/>
      </c>
    </row>
    <row r="54" spans="2:13" x14ac:dyDescent="0.25">
      <c r="B54">
        <v>0</v>
      </c>
      <c r="C54">
        <f t="shared" si="10"/>
        <v>12</v>
      </c>
      <c r="D54">
        <f>SUMIF(Animals!G$3:G$616, A54, Animals!F$3:F$616)
+SUMIF(Gear!G$3:G$614, A54, Gear!F$3:F$614)
+SUMIF(Gear!H$3:H$614, A54, Gear!F$3:F$614)
+SUMIF(Gear!I$3:I$614, A54, Gear!F$3:F$614)
+SUMIF(Workshop!G$3:G$603, A54, Workshop!I$3:I$603)
+SUMIF(Workshop!J$3:J$603, A54, Workshop!L$3:L$603)
+SUMIF(Workshop!M$3:M$603, A54, Workshop!O$3:O$603)
+SUMIF(Workshop!P$3:P$603, A54, Workshop!R$3:R$603)
+SUMIF(Fish!G$3:G$616, A54, Fish!I$3:I$616)
+SUMIF(Fish!J$3:J$616, A54, Fish!L$3:L$616)</f>
        <v>0</v>
      </c>
      <c r="E54">
        <f t="shared" si="11"/>
        <v>12</v>
      </c>
      <c r="F54">
        <f t="shared" si="12"/>
        <v>12</v>
      </c>
      <c r="I54">
        <f t="shared" si="8"/>
        <v>0</v>
      </c>
      <c r="L54">
        <f t="shared" si="9"/>
        <v>0</v>
      </c>
      <c r="M54" t="str">
        <f>IF(OR(
AND(NOT(ISBLANK(G54)),
IFERROR(VLOOKUP(G54, Crops!$A$3:$B$616, 2, FALSE),
IFERROR(VLOOKUP(G54, Trees!$A$3:$B$615, 2, FALSE),
IFERROR(VLOOKUP(G54, Animals!$A$3:$B$616, 2, FALSE),
IFERROR(VLOOKUP(G54, Gear!$A$3:$B$614, 2, FALSE),
IFERROR(VLOOKUP(G54, Workshop!$A$3:$B$604, 2, FALSE), 0))))) &lt; H54),
AND(NOT(ISBLANK(J54)),
IFERROR(VLOOKUP(J54, Crops!$A$3:$B$616, 2, FALSE),
IFERROR(VLOOKUP(J54, Trees!$A$3:$B$615, 2, FALSE),
IFERROR(VLOOKUP(J54, Animals!$A$3:$B$616, 2, FALSE),
IFERROR(VLOOKUP(J54, Gear!$A$3:$B$614, 2, FALSE),
IFERROR(VLOOKUP(J54, Workshop!$A$3:$B$604, 2, FALSE), 0))))) &lt; K54)), "X", "")</f>
        <v/>
      </c>
    </row>
    <row r="55" spans="2:13" x14ac:dyDescent="0.25">
      <c r="B55">
        <v>0</v>
      </c>
      <c r="C55">
        <f t="shared" si="10"/>
        <v>12</v>
      </c>
      <c r="D55">
        <f>SUMIF(Animals!G$3:G$616, A55, Animals!F$3:F$616)
+SUMIF(Gear!G$3:G$614, A55, Gear!F$3:F$614)
+SUMIF(Gear!H$3:H$614, A55, Gear!F$3:F$614)
+SUMIF(Gear!I$3:I$614, A55, Gear!F$3:F$614)
+SUMIF(Workshop!G$3:G$603, A55, Workshop!I$3:I$603)
+SUMIF(Workshop!J$3:J$603, A55, Workshop!L$3:L$603)
+SUMIF(Workshop!M$3:M$603, A55, Workshop!O$3:O$603)
+SUMIF(Workshop!P$3:P$603, A55, Workshop!R$3:R$603)
+SUMIF(Fish!G$3:G$616, A55, Fish!I$3:I$616)
+SUMIF(Fish!J$3:J$616, A55, Fish!L$3:L$616)</f>
        <v>0</v>
      </c>
      <c r="E55">
        <f t="shared" si="11"/>
        <v>12</v>
      </c>
      <c r="F55">
        <f t="shared" si="12"/>
        <v>12</v>
      </c>
      <c r="I55">
        <f t="shared" si="8"/>
        <v>0</v>
      </c>
      <c r="L55">
        <f t="shared" si="9"/>
        <v>0</v>
      </c>
      <c r="M55" t="str">
        <f>IF(OR(
AND(NOT(ISBLANK(G55)),
IFERROR(VLOOKUP(G55, Crops!$A$3:$B$616, 2, FALSE),
IFERROR(VLOOKUP(G55, Trees!$A$3:$B$615, 2, FALSE),
IFERROR(VLOOKUP(G55, Animals!$A$3:$B$616, 2, FALSE),
IFERROR(VLOOKUP(G55, Gear!$A$3:$B$614, 2, FALSE),
IFERROR(VLOOKUP(G55, Workshop!$A$3:$B$604, 2, FALSE), 0))))) &lt; H55),
AND(NOT(ISBLANK(J55)),
IFERROR(VLOOKUP(J55, Crops!$A$3:$B$616, 2, FALSE),
IFERROR(VLOOKUP(J55, Trees!$A$3:$B$615, 2, FALSE),
IFERROR(VLOOKUP(J55, Animals!$A$3:$B$616, 2, FALSE),
IFERROR(VLOOKUP(J55, Gear!$A$3:$B$614, 2, FALSE),
IFERROR(VLOOKUP(J55, Workshop!$A$3:$B$604, 2, FALSE), 0))))) &lt; K55)), "X", "")</f>
        <v/>
      </c>
    </row>
    <row r="56" spans="2:13" x14ac:dyDescent="0.25">
      <c r="B56">
        <v>0</v>
      </c>
      <c r="C56">
        <f t="shared" si="10"/>
        <v>12</v>
      </c>
      <c r="D56">
        <f>SUMIF(Animals!G$3:G$616, A56, Animals!F$3:F$616)
+SUMIF(Gear!G$3:G$614, A56, Gear!F$3:F$614)
+SUMIF(Gear!H$3:H$614, A56, Gear!F$3:F$614)
+SUMIF(Gear!I$3:I$614, A56, Gear!F$3:F$614)
+SUMIF(Workshop!G$3:G$603, A56, Workshop!I$3:I$603)
+SUMIF(Workshop!J$3:J$603, A56, Workshop!L$3:L$603)
+SUMIF(Workshop!M$3:M$603, A56, Workshop!O$3:O$603)
+SUMIF(Workshop!P$3:P$603, A56, Workshop!R$3:R$603)
+SUMIF(Fish!G$3:G$616, A56, Fish!I$3:I$616)
+SUMIF(Fish!J$3:J$616, A56, Fish!L$3:L$616)</f>
        <v>0</v>
      </c>
      <c r="E56">
        <f t="shared" si="11"/>
        <v>12</v>
      </c>
      <c r="F56">
        <f t="shared" si="12"/>
        <v>12</v>
      </c>
      <c r="I56">
        <f t="shared" si="8"/>
        <v>0</v>
      </c>
      <c r="L56">
        <f t="shared" si="9"/>
        <v>0</v>
      </c>
      <c r="M56" t="str">
        <f>IF(OR(
AND(NOT(ISBLANK(G56)),
IFERROR(VLOOKUP(G56, Crops!$A$3:$B$616, 2, FALSE),
IFERROR(VLOOKUP(G56, Trees!$A$3:$B$615, 2, FALSE),
IFERROR(VLOOKUP(G56, Animals!$A$3:$B$616, 2, FALSE),
IFERROR(VLOOKUP(G56, Gear!$A$3:$B$614, 2, FALSE),
IFERROR(VLOOKUP(G56, Workshop!$A$3:$B$604, 2, FALSE), 0))))) &lt; H56),
AND(NOT(ISBLANK(J56)),
IFERROR(VLOOKUP(J56, Crops!$A$3:$B$616, 2, FALSE),
IFERROR(VLOOKUP(J56, Trees!$A$3:$B$615, 2, FALSE),
IFERROR(VLOOKUP(J56, Animals!$A$3:$B$616, 2, FALSE),
IFERROR(VLOOKUP(J56, Gear!$A$3:$B$614, 2, FALSE),
IFERROR(VLOOKUP(J56, Workshop!$A$3:$B$604, 2, FALSE), 0))))) &lt; K56)), "X", "")</f>
        <v/>
      </c>
    </row>
    <row r="57" spans="2:13" x14ac:dyDescent="0.25">
      <c r="B57">
        <v>0</v>
      </c>
      <c r="C57">
        <f t="shared" si="10"/>
        <v>12</v>
      </c>
      <c r="D57">
        <f>SUMIF(Animals!G$3:G$616, A57, Animals!F$3:F$616)
+SUMIF(Gear!G$3:G$614, A57, Gear!F$3:F$614)
+SUMIF(Gear!H$3:H$614, A57, Gear!F$3:F$614)
+SUMIF(Gear!I$3:I$614, A57, Gear!F$3:F$614)
+SUMIF(Workshop!G$3:G$603, A57, Workshop!I$3:I$603)
+SUMIF(Workshop!J$3:J$603, A57, Workshop!L$3:L$603)
+SUMIF(Workshop!M$3:M$603, A57, Workshop!O$3:O$603)
+SUMIF(Workshop!P$3:P$603, A57, Workshop!R$3:R$603)
+SUMIF(Fish!G$3:G$616, A57, Fish!I$3:I$616)
+SUMIF(Fish!J$3:J$616, A57, Fish!L$3:L$616)</f>
        <v>0</v>
      </c>
      <c r="E57">
        <f t="shared" si="11"/>
        <v>12</v>
      </c>
      <c r="F57">
        <f t="shared" si="12"/>
        <v>12</v>
      </c>
      <c r="I57">
        <f t="shared" si="8"/>
        <v>0</v>
      </c>
      <c r="L57">
        <f t="shared" si="9"/>
        <v>0</v>
      </c>
      <c r="M57" t="str">
        <f>IF(OR(
AND(NOT(ISBLANK(G57)),
IFERROR(VLOOKUP(G57, Crops!$A$3:$B$616, 2, FALSE),
IFERROR(VLOOKUP(G57, Trees!$A$3:$B$615, 2, FALSE),
IFERROR(VLOOKUP(G57, Animals!$A$3:$B$616, 2, FALSE),
IFERROR(VLOOKUP(G57, Gear!$A$3:$B$614, 2, FALSE),
IFERROR(VLOOKUP(G57, Workshop!$A$3:$B$604, 2, FALSE), 0))))) &lt; H57),
AND(NOT(ISBLANK(J57)),
IFERROR(VLOOKUP(J57, Crops!$A$3:$B$616, 2, FALSE),
IFERROR(VLOOKUP(J57, Trees!$A$3:$B$615, 2, FALSE),
IFERROR(VLOOKUP(J57, Animals!$A$3:$B$616, 2, FALSE),
IFERROR(VLOOKUP(J57, Gear!$A$3:$B$614, 2, FALSE),
IFERROR(VLOOKUP(J57, Workshop!$A$3:$B$604, 2, FALSE), 0))))) &lt; K57)), "X", "")</f>
        <v/>
      </c>
    </row>
    <row r="58" spans="2:13" x14ac:dyDescent="0.25">
      <c r="B58">
        <v>0</v>
      </c>
      <c r="C58">
        <f t="shared" si="10"/>
        <v>12</v>
      </c>
      <c r="D58">
        <f>SUMIF(Animals!G$3:G$616, A58, Animals!F$3:F$616)
+SUMIF(Gear!G$3:G$614, A58, Gear!F$3:F$614)
+SUMIF(Gear!H$3:H$614, A58, Gear!F$3:F$614)
+SUMIF(Gear!I$3:I$614, A58, Gear!F$3:F$614)
+SUMIF(Workshop!G$3:G$603, A58, Workshop!I$3:I$603)
+SUMIF(Workshop!J$3:J$603, A58, Workshop!L$3:L$603)
+SUMIF(Workshop!M$3:M$603, A58, Workshop!O$3:O$603)
+SUMIF(Workshop!P$3:P$603, A58, Workshop!R$3:R$603)
+SUMIF(Fish!G$3:G$616, A58, Fish!I$3:I$616)
+SUMIF(Fish!J$3:J$616, A58, Fish!L$3:L$616)</f>
        <v>0</v>
      </c>
      <c r="E58">
        <f t="shared" si="11"/>
        <v>12</v>
      </c>
      <c r="F58">
        <f t="shared" si="12"/>
        <v>12</v>
      </c>
      <c r="I58">
        <f t="shared" si="8"/>
        <v>0</v>
      </c>
      <c r="L58">
        <f t="shared" si="9"/>
        <v>0</v>
      </c>
      <c r="M58" t="str">
        <f>IF(OR(
AND(NOT(ISBLANK(G58)),
IFERROR(VLOOKUP(G58, Crops!$A$3:$B$616, 2, FALSE),
IFERROR(VLOOKUP(G58, Trees!$A$3:$B$615, 2, FALSE),
IFERROR(VLOOKUP(G58, Animals!$A$3:$B$616, 2, FALSE),
IFERROR(VLOOKUP(G58, Gear!$A$3:$B$614, 2, FALSE),
IFERROR(VLOOKUP(G58, Workshop!$A$3:$B$604, 2, FALSE), 0))))) &lt; H58),
AND(NOT(ISBLANK(J58)),
IFERROR(VLOOKUP(J58, Crops!$A$3:$B$616, 2, FALSE),
IFERROR(VLOOKUP(J58, Trees!$A$3:$B$615, 2, FALSE),
IFERROR(VLOOKUP(J58, Animals!$A$3:$B$616, 2, FALSE),
IFERROR(VLOOKUP(J58, Gear!$A$3:$B$614, 2, FALSE),
IFERROR(VLOOKUP(J58, Workshop!$A$3:$B$604, 2, FALSE), 0))))) &lt; K58)), "X", "")</f>
        <v/>
      </c>
    </row>
    <row r="59" spans="2:13" x14ac:dyDescent="0.25">
      <c r="B59">
        <v>0</v>
      </c>
      <c r="C59">
        <f t="shared" si="10"/>
        <v>12</v>
      </c>
      <c r="D59">
        <f>SUMIF(Animals!G$3:G$616, A59, Animals!F$3:F$616)
+SUMIF(Gear!G$3:G$614, A59, Gear!F$3:F$614)
+SUMIF(Gear!H$3:H$614, A59, Gear!F$3:F$614)
+SUMIF(Gear!I$3:I$614, A59, Gear!F$3:F$614)
+SUMIF(Workshop!G$3:G$603, A59, Workshop!I$3:I$603)
+SUMIF(Workshop!J$3:J$603, A59, Workshop!L$3:L$603)
+SUMIF(Workshop!M$3:M$603, A59, Workshop!O$3:O$603)
+SUMIF(Workshop!P$3:P$603, A59, Workshop!R$3:R$603)
+SUMIF(Fish!G$3:G$616, A59, Fish!I$3:I$616)
+SUMIF(Fish!J$3:J$616, A59, Fish!L$3:L$616)</f>
        <v>0</v>
      </c>
      <c r="E59">
        <f t="shared" si="11"/>
        <v>12</v>
      </c>
      <c r="F59">
        <f t="shared" si="12"/>
        <v>12</v>
      </c>
      <c r="I59">
        <f t="shared" si="8"/>
        <v>0</v>
      </c>
      <c r="L59">
        <f t="shared" si="9"/>
        <v>0</v>
      </c>
      <c r="M59" t="str">
        <f>IF(OR(
AND(NOT(ISBLANK(G59)),
IFERROR(VLOOKUP(G59, Crops!$A$3:$B$616, 2, FALSE),
IFERROR(VLOOKUP(G59, Trees!$A$3:$B$615, 2, FALSE),
IFERROR(VLOOKUP(G59, Animals!$A$3:$B$616, 2, FALSE),
IFERROR(VLOOKUP(G59, Gear!$A$3:$B$614, 2, FALSE),
IFERROR(VLOOKUP(G59, Workshop!$A$3:$B$604, 2, FALSE), 0))))) &lt; H59),
AND(NOT(ISBLANK(J59)),
IFERROR(VLOOKUP(J59, Crops!$A$3:$B$616, 2, FALSE),
IFERROR(VLOOKUP(J59, Trees!$A$3:$B$615, 2, FALSE),
IFERROR(VLOOKUP(J59, Animals!$A$3:$B$616, 2, FALSE),
IFERROR(VLOOKUP(J59, Gear!$A$3:$B$614, 2, FALSE),
IFERROR(VLOOKUP(J59, Workshop!$A$3:$B$604, 2, FALSE), 0))))) &lt; K59)), "X", "")</f>
        <v/>
      </c>
    </row>
    <row r="60" spans="2:13" x14ac:dyDescent="0.25">
      <c r="B60">
        <v>0</v>
      </c>
      <c r="C60">
        <f t="shared" si="10"/>
        <v>12</v>
      </c>
      <c r="D60">
        <f>SUMIF(Animals!G$3:G$616, A60, Animals!F$3:F$616)
+SUMIF(Gear!G$3:G$614, A60, Gear!F$3:F$614)
+SUMIF(Gear!H$3:H$614, A60, Gear!F$3:F$614)
+SUMIF(Gear!I$3:I$614, A60, Gear!F$3:F$614)
+SUMIF(Workshop!G$3:G$603, A60, Workshop!I$3:I$603)
+SUMIF(Workshop!J$3:J$603, A60, Workshop!L$3:L$603)
+SUMIF(Workshop!M$3:M$603, A60, Workshop!O$3:O$603)
+SUMIF(Workshop!P$3:P$603, A60, Workshop!R$3:R$603)
+SUMIF(Fish!G$3:G$616, A60, Fish!I$3:I$616)
+SUMIF(Fish!J$3:J$616, A60, Fish!L$3:L$616)</f>
        <v>0</v>
      </c>
      <c r="E60">
        <f t="shared" si="11"/>
        <v>12</v>
      </c>
      <c r="F60">
        <f t="shared" si="12"/>
        <v>12</v>
      </c>
      <c r="I60">
        <f t="shared" si="8"/>
        <v>0</v>
      </c>
      <c r="L60">
        <f t="shared" si="9"/>
        <v>0</v>
      </c>
      <c r="M60" t="str">
        <f>IF(OR(
AND(NOT(ISBLANK(G60)),
IFERROR(VLOOKUP(G60, Crops!$A$3:$B$616, 2, FALSE),
IFERROR(VLOOKUP(G60, Trees!$A$3:$B$615, 2, FALSE),
IFERROR(VLOOKUP(G60, Animals!$A$3:$B$616, 2, FALSE),
IFERROR(VLOOKUP(G60, Gear!$A$3:$B$614, 2, FALSE),
IFERROR(VLOOKUP(G60, Workshop!$A$3:$B$604, 2, FALSE), 0))))) &lt; H60),
AND(NOT(ISBLANK(J60)),
IFERROR(VLOOKUP(J60, Crops!$A$3:$B$616, 2, FALSE),
IFERROR(VLOOKUP(J60, Trees!$A$3:$B$615, 2, FALSE),
IFERROR(VLOOKUP(J60, Animals!$A$3:$B$616, 2, FALSE),
IFERROR(VLOOKUP(J60, Gear!$A$3:$B$614, 2, FALSE),
IFERROR(VLOOKUP(J60, Workshop!$A$3:$B$604, 2, FALSE), 0))))) &lt; K60)), "X", "")</f>
        <v/>
      </c>
    </row>
    <row r="61" spans="2:13" x14ac:dyDescent="0.25">
      <c r="B61">
        <v>0</v>
      </c>
      <c r="C61">
        <f t="shared" si="10"/>
        <v>12</v>
      </c>
      <c r="D61">
        <f>SUMIF(Animals!G$3:G$616, A61, Animals!F$3:F$616)
+SUMIF(Gear!G$3:G$614, A61, Gear!F$3:F$614)
+SUMIF(Gear!H$3:H$614, A61, Gear!F$3:F$614)
+SUMIF(Gear!I$3:I$614, A61, Gear!F$3:F$614)
+SUMIF(Workshop!G$3:G$603, A61, Workshop!I$3:I$603)
+SUMIF(Workshop!J$3:J$603, A61, Workshop!L$3:L$603)
+SUMIF(Workshop!M$3:M$603, A61, Workshop!O$3:O$603)
+SUMIF(Workshop!P$3:P$603, A61, Workshop!R$3:R$603)
+SUMIF(Fish!G$3:G$616, A61, Fish!I$3:I$616)
+SUMIF(Fish!J$3:J$616, A61, Fish!L$3:L$616)</f>
        <v>0</v>
      </c>
      <c r="E61">
        <f t="shared" si="11"/>
        <v>12</v>
      </c>
      <c r="F61">
        <f t="shared" si="12"/>
        <v>12</v>
      </c>
      <c r="I61">
        <f t="shared" si="8"/>
        <v>0</v>
      </c>
      <c r="L61">
        <f t="shared" si="9"/>
        <v>0</v>
      </c>
      <c r="M61" t="str">
        <f>IF(OR(
AND(NOT(ISBLANK(G61)),
IFERROR(VLOOKUP(G61, Crops!$A$3:$B$616, 2, FALSE),
IFERROR(VLOOKUP(G61, Trees!$A$3:$B$615, 2, FALSE),
IFERROR(VLOOKUP(G61, Animals!$A$3:$B$616, 2, FALSE),
IFERROR(VLOOKUP(G61, Gear!$A$3:$B$614, 2, FALSE),
IFERROR(VLOOKUP(G61, Workshop!$A$3:$B$604, 2, FALSE), 0))))) &lt; H61),
AND(NOT(ISBLANK(J61)),
IFERROR(VLOOKUP(J61, Crops!$A$3:$B$616, 2, FALSE),
IFERROR(VLOOKUP(J61, Trees!$A$3:$B$615, 2, FALSE),
IFERROR(VLOOKUP(J61, Animals!$A$3:$B$616, 2, FALSE),
IFERROR(VLOOKUP(J61, Gear!$A$3:$B$614, 2, FALSE),
IFERROR(VLOOKUP(J61, Workshop!$A$3:$B$604, 2, FALSE), 0))))) &lt; K61)), "X", "")</f>
        <v/>
      </c>
    </row>
    <row r="62" spans="2:13" x14ac:dyDescent="0.25">
      <c r="B62">
        <v>0</v>
      </c>
      <c r="C62">
        <f t="shared" si="10"/>
        <v>12</v>
      </c>
      <c r="D62">
        <f>SUMIF(Animals!G$3:G$616, A62, Animals!F$3:F$616)
+SUMIF(Gear!G$3:G$614, A62, Gear!F$3:F$614)
+SUMIF(Gear!H$3:H$614, A62, Gear!F$3:F$614)
+SUMIF(Gear!I$3:I$614, A62, Gear!F$3:F$614)
+SUMIF(Workshop!G$3:G$603, A62, Workshop!I$3:I$603)
+SUMIF(Workshop!J$3:J$603, A62, Workshop!L$3:L$603)
+SUMIF(Workshop!M$3:M$603, A62, Workshop!O$3:O$603)
+SUMIF(Workshop!P$3:P$603, A62, Workshop!R$3:R$603)
+SUMIF(Fish!G$3:G$616, A62, Fish!I$3:I$616)
+SUMIF(Fish!J$3:J$616, A62, Fish!L$3:L$616)</f>
        <v>0</v>
      </c>
      <c r="E62">
        <f t="shared" si="11"/>
        <v>12</v>
      </c>
      <c r="F62">
        <f t="shared" si="12"/>
        <v>12</v>
      </c>
      <c r="I62">
        <f t="shared" si="8"/>
        <v>0</v>
      </c>
      <c r="L62">
        <f t="shared" si="9"/>
        <v>0</v>
      </c>
      <c r="M62" t="str">
        <f>IF(OR(
AND(NOT(ISBLANK(G62)),
IFERROR(VLOOKUP(G62, Crops!$A$3:$B$616, 2, FALSE),
IFERROR(VLOOKUP(G62, Trees!$A$3:$B$615, 2, FALSE),
IFERROR(VLOOKUP(G62, Animals!$A$3:$B$616, 2, FALSE),
IFERROR(VLOOKUP(G62, Gear!$A$3:$B$614, 2, FALSE),
IFERROR(VLOOKUP(G62, Workshop!$A$3:$B$604, 2, FALSE), 0))))) &lt; H62),
AND(NOT(ISBLANK(J62)),
IFERROR(VLOOKUP(J62, Crops!$A$3:$B$616, 2, FALSE),
IFERROR(VLOOKUP(J62, Trees!$A$3:$B$615, 2, FALSE),
IFERROR(VLOOKUP(J62, Animals!$A$3:$B$616, 2, FALSE),
IFERROR(VLOOKUP(J62, Gear!$A$3:$B$614, 2, FALSE),
IFERROR(VLOOKUP(J62, Workshop!$A$3:$B$604, 2, FALSE), 0))))) &lt; K62)), "X", "")</f>
        <v/>
      </c>
    </row>
    <row r="63" spans="2:13" x14ac:dyDescent="0.25">
      <c r="B63">
        <v>0</v>
      </c>
      <c r="C63">
        <f t="shared" si="10"/>
        <v>12</v>
      </c>
      <c r="D63">
        <f>SUMIF(Animals!G$3:G$616, A63, Animals!F$3:F$616)
+SUMIF(Gear!G$3:G$614, A63, Gear!F$3:F$614)
+SUMIF(Gear!H$3:H$614, A63, Gear!F$3:F$614)
+SUMIF(Gear!I$3:I$614, A63, Gear!F$3:F$614)
+SUMIF(Workshop!G$3:G$603, A63, Workshop!I$3:I$603)
+SUMIF(Workshop!J$3:J$603, A63, Workshop!L$3:L$603)
+SUMIF(Workshop!M$3:M$603, A63, Workshop!O$3:O$603)
+SUMIF(Workshop!P$3:P$603, A63, Workshop!R$3:R$603)
+SUMIF(Fish!G$3:G$616, A63, Fish!I$3:I$616)
+SUMIF(Fish!J$3:J$616, A63, Fish!L$3:L$616)</f>
        <v>0</v>
      </c>
      <c r="E63">
        <f t="shared" si="11"/>
        <v>12</v>
      </c>
      <c r="F63">
        <f t="shared" si="12"/>
        <v>12</v>
      </c>
      <c r="I63">
        <f t="shared" si="8"/>
        <v>0</v>
      </c>
      <c r="L63">
        <f t="shared" si="9"/>
        <v>0</v>
      </c>
      <c r="M63" t="str">
        <f>IF(OR(
AND(NOT(ISBLANK(G63)),
IFERROR(VLOOKUP(G63, Crops!$A$3:$B$616, 2, FALSE),
IFERROR(VLOOKUP(G63, Trees!$A$3:$B$615, 2, FALSE),
IFERROR(VLOOKUP(G63, Animals!$A$3:$B$616, 2, FALSE),
IFERROR(VLOOKUP(G63, Gear!$A$3:$B$614, 2, FALSE),
IFERROR(VLOOKUP(G63, Workshop!$A$3:$B$604, 2, FALSE), 0))))) &lt; H63),
AND(NOT(ISBLANK(J63)),
IFERROR(VLOOKUP(J63, Crops!$A$3:$B$616, 2, FALSE),
IFERROR(VLOOKUP(J63, Trees!$A$3:$B$615, 2, FALSE),
IFERROR(VLOOKUP(J63, Animals!$A$3:$B$616, 2, FALSE),
IFERROR(VLOOKUP(J63, Gear!$A$3:$B$614, 2, FALSE),
IFERROR(VLOOKUP(J63, Workshop!$A$3:$B$604, 2, FALSE), 0))))) &lt; K63)), "X", "")</f>
        <v/>
      </c>
    </row>
    <row r="64" spans="2:13" x14ac:dyDescent="0.25">
      <c r="B64">
        <v>0</v>
      </c>
      <c r="C64">
        <f t="shared" si="10"/>
        <v>12</v>
      </c>
      <c r="D64">
        <f>SUMIF(Animals!G$3:G$616, A64, Animals!F$3:F$616)
+SUMIF(Gear!G$3:G$614, A64, Gear!F$3:F$614)
+SUMIF(Gear!H$3:H$614, A64, Gear!F$3:F$614)
+SUMIF(Gear!I$3:I$614, A64, Gear!F$3:F$614)
+SUMIF(Workshop!G$3:G$603, A64, Workshop!I$3:I$603)
+SUMIF(Workshop!J$3:J$603, A64, Workshop!L$3:L$603)
+SUMIF(Workshop!M$3:M$603, A64, Workshop!O$3:O$603)
+SUMIF(Workshop!P$3:P$603, A64, Workshop!R$3:R$603)
+SUMIF(Fish!G$3:G$616, A64, Fish!I$3:I$616)
+SUMIF(Fish!J$3:J$616, A64, Fish!L$3:L$616)</f>
        <v>0</v>
      </c>
      <c r="E64">
        <f t="shared" si="11"/>
        <v>12</v>
      </c>
      <c r="F64">
        <f t="shared" si="12"/>
        <v>12</v>
      </c>
      <c r="I64">
        <f t="shared" si="8"/>
        <v>0</v>
      </c>
      <c r="L64">
        <f t="shared" si="9"/>
        <v>0</v>
      </c>
      <c r="M64" t="str">
        <f>IF(OR(
AND(NOT(ISBLANK(G64)),
IFERROR(VLOOKUP(G64, Crops!$A$3:$B$616, 2, FALSE),
IFERROR(VLOOKUP(G64, Trees!$A$3:$B$615, 2, FALSE),
IFERROR(VLOOKUP(G64, Animals!$A$3:$B$616, 2, FALSE),
IFERROR(VLOOKUP(G64, Gear!$A$3:$B$614, 2, FALSE),
IFERROR(VLOOKUP(G64, Workshop!$A$3:$B$604, 2, FALSE), 0))))) &lt; H64),
AND(NOT(ISBLANK(J64)),
IFERROR(VLOOKUP(J64, Crops!$A$3:$B$616, 2, FALSE),
IFERROR(VLOOKUP(J64, Trees!$A$3:$B$615, 2, FALSE),
IFERROR(VLOOKUP(J64, Animals!$A$3:$B$616, 2, FALSE),
IFERROR(VLOOKUP(J64, Gear!$A$3:$B$614, 2, FALSE),
IFERROR(VLOOKUP(J64, Workshop!$A$3:$B$604, 2, FALSE), 0))))) &lt; K64)), "X", "")</f>
        <v/>
      </c>
    </row>
    <row r="65" spans="2:13" x14ac:dyDescent="0.25">
      <c r="B65">
        <v>0</v>
      </c>
      <c r="C65">
        <f t="shared" si="10"/>
        <v>12</v>
      </c>
      <c r="D65">
        <f>SUMIF(Animals!G$3:G$616, A65, Animals!F$3:F$616)
+SUMIF(Gear!G$3:G$614, A65, Gear!F$3:F$614)
+SUMIF(Gear!H$3:H$614, A65, Gear!F$3:F$614)
+SUMIF(Gear!I$3:I$614, A65, Gear!F$3:F$614)
+SUMIF(Workshop!G$3:G$603, A65, Workshop!I$3:I$603)
+SUMIF(Workshop!J$3:J$603, A65, Workshop!L$3:L$603)
+SUMIF(Workshop!M$3:M$603, A65, Workshop!O$3:O$603)
+SUMIF(Workshop!P$3:P$603, A65, Workshop!R$3:R$603)
+SUMIF(Fish!G$3:G$616, A65, Fish!I$3:I$616)
+SUMIF(Fish!J$3:J$616, A65, Fish!L$3:L$616)</f>
        <v>0</v>
      </c>
      <c r="E65">
        <f t="shared" si="11"/>
        <v>12</v>
      </c>
      <c r="F65">
        <f t="shared" si="12"/>
        <v>12</v>
      </c>
      <c r="I65">
        <f t="shared" si="8"/>
        <v>0</v>
      </c>
      <c r="L65">
        <f t="shared" si="9"/>
        <v>0</v>
      </c>
      <c r="M65" t="str">
        <f>IF(OR(
AND(NOT(ISBLANK(G65)),
IFERROR(VLOOKUP(G65, Crops!$A$3:$B$616, 2, FALSE),
IFERROR(VLOOKUP(G65, Trees!$A$3:$B$615, 2, FALSE),
IFERROR(VLOOKUP(G65, Animals!$A$3:$B$616, 2, FALSE),
IFERROR(VLOOKUP(G65, Gear!$A$3:$B$614, 2, FALSE),
IFERROR(VLOOKUP(G65, Workshop!$A$3:$B$604, 2, FALSE), 0))))) &lt; H65),
AND(NOT(ISBLANK(J65)),
IFERROR(VLOOKUP(J65, Crops!$A$3:$B$616, 2, FALSE),
IFERROR(VLOOKUP(J65, Trees!$A$3:$B$615, 2, FALSE),
IFERROR(VLOOKUP(J65, Animals!$A$3:$B$616, 2, FALSE),
IFERROR(VLOOKUP(J65, Gear!$A$3:$B$614, 2, FALSE),
IFERROR(VLOOKUP(J65, Workshop!$A$3:$B$604, 2, FALSE), 0))))) &lt; K65)), "X", "")</f>
        <v/>
      </c>
    </row>
    <row r="66" spans="2:13" x14ac:dyDescent="0.25">
      <c r="B66">
        <v>0</v>
      </c>
      <c r="C66">
        <f t="shared" si="10"/>
        <v>12</v>
      </c>
      <c r="D66">
        <f>SUMIF(Animals!G$3:G$616, A66, Animals!F$3:F$616)
+SUMIF(Gear!G$3:G$614, A66, Gear!F$3:F$614)
+SUMIF(Gear!H$3:H$614, A66, Gear!F$3:F$614)
+SUMIF(Gear!I$3:I$614, A66, Gear!F$3:F$614)
+SUMIF(Workshop!G$3:G$603, A66, Workshop!I$3:I$603)
+SUMIF(Workshop!J$3:J$603, A66, Workshop!L$3:L$603)
+SUMIF(Workshop!M$3:M$603, A66, Workshop!O$3:O$603)
+SUMIF(Workshop!P$3:P$603, A66, Workshop!R$3:R$603)
+SUMIF(Fish!G$3:G$616, A66, Fish!I$3:I$616)
+SUMIF(Fish!J$3:J$616, A66, Fish!L$3:L$616)</f>
        <v>0</v>
      </c>
      <c r="E66">
        <f t="shared" si="11"/>
        <v>12</v>
      </c>
      <c r="F66">
        <f t="shared" si="12"/>
        <v>12</v>
      </c>
      <c r="I66">
        <f t="shared" si="8"/>
        <v>0</v>
      </c>
      <c r="L66">
        <f t="shared" si="9"/>
        <v>0</v>
      </c>
      <c r="M66" t="str">
        <f>IF(OR(
AND(NOT(ISBLANK(G66)),
IFERROR(VLOOKUP(G66, Crops!$A$3:$B$616, 2, FALSE),
IFERROR(VLOOKUP(G66, Trees!$A$3:$B$615, 2, FALSE),
IFERROR(VLOOKUP(G66, Animals!$A$3:$B$616, 2, FALSE),
IFERROR(VLOOKUP(G66, Gear!$A$3:$B$614, 2, FALSE),
IFERROR(VLOOKUP(G66, Workshop!$A$3:$B$604, 2, FALSE), 0))))) &lt; H66),
AND(NOT(ISBLANK(J66)),
IFERROR(VLOOKUP(J66, Crops!$A$3:$B$616, 2, FALSE),
IFERROR(VLOOKUP(J66, Trees!$A$3:$B$615, 2, FALSE),
IFERROR(VLOOKUP(J66, Animals!$A$3:$B$616, 2, FALSE),
IFERROR(VLOOKUP(J66, Gear!$A$3:$B$614, 2, FALSE),
IFERROR(VLOOKUP(J66, Workshop!$A$3:$B$604, 2, FALSE), 0))))) &lt; K66)), "X", "")</f>
        <v/>
      </c>
    </row>
    <row r="67" spans="2:13" x14ac:dyDescent="0.25">
      <c r="B67">
        <v>0</v>
      </c>
      <c r="C67">
        <f t="shared" si="10"/>
        <v>12</v>
      </c>
      <c r="D67">
        <f>SUMIF(Animals!G$3:G$616, A67, Animals!F$3:F$616)
+SUMIF(Gear!G$3:G$614, A67, Gear!F$3:F$614)
+SUMIF(Gear!H$3:H$614, A67, Gear!F$3:F$614)
+SUMIF(Gear!I$3:I$614, A67, Gear!F$3:F$614)
+SUMIF(Workshop!G$3:G$603, A67, Workshop!I$3:I$603)
+SUMIF(Workshop!J$3:J$603, A67, Workshop!L$3:L$603)
+SUMIF(Workshop!M$3:M$603, A67, Workshop!O$3:O$603)
+SUMIF(Workshop!P$3:P$603, A67, Workshop!R$3:R$603)
+SUMIF(Fish!G$3:G$616, A67, Fish!I$3:I$616)
+SUMIF(Fish!J$3:J$616, A67, Fish!L$3:L$616)</f>
        <v>0</v>
      </c>
      <c r="E67">
        <f t="shared" si="11"/>
        <v>12</v>
      </c>
      <c r="F67">
        <f t="shared" si="12"/>
        <v>12</v>
      </c>
      <c r="I67">
        <f t="shared" si="8"/>
        <v>0</v>
      </c>
      <c r="L67">
        <f t="shared" si="9"/>
        <v>0</v>
      </c>
      <c r="M67" t="str">
        <f>IF(OR(
AND(NOT(ISBLANK(G67)),
IFERROR(VLOOKUP(G67, Crops!$A$3:$B$616, 2, FALSE),
IFERROR(VLOOKUP(G67, Trees!$A$3:$B$615, 2, FALSE),
IFERROR(VLOOKUP(G67, Animals!$A$3:$B$616, 2, FALSE),
IFERROR(VLOOKUP(G67, Gear!$A$3:$B$614, 2, FALSE),
IFERROR(VLOOKUP(G67, Workshop!$A$3:$B$604, 2, FALSE), 0))))) &lt; H67),
AND(NOT(ISBLANK(J67)),
IFERROR(VLOOKUP(J67, Crops!$A$3:$B$616, 2, FALSE),
IFERROR(VLOOKUP(J67, Trees!$A$3:$B$615, 2, FALSE),
IFERROR(VLOOKUP(J67, Animals!$A$3:$B$616, 2, FALSE),
IFERROR(VLOOKUP(J67, Gear!$A$3:$B$614, 2, FALSE),
IFERROR(VLOOKUP(J67, Workshop!$A$3:$B$604, 2, FALSE), 0))))) &lt; K67)), "X", "")</f>
        <v/>
      </c>
    </row>
    <row r="68" spans="2:13" x14ac:dyDescent="0.25">
      <c r="B68">
        <v>0</v>
      </c>
      <c r="C68">
        <f t="shared" si="10"/>
        <v>12</v>
      </c>
      <c r="D68">
        <f>SUMIF(Animals!G$3:G$616, A68, Animals!F$3:F$616)
+SUMIF(Gear!G$3:G$614, A68, Gear!F$3:F$614)
+SUMIF(Gear!H$3:H$614, A68, Gear!F$3:F$614)
+SUMIF(Gear!I$3:I$614, A68, Gear!F$3:F$614)
+SUMIF(Workshop!G$3:G$603, A68, Workshop!I$3:I$603)
+SUMIF(Workshop!J$3:J$603, A68, Workshop!L$3:L$603)
+SUMIF(Workshop!M$3:M$603, A68, Workshop!O$3:O$603)
+SUMIF(Workshop!P$3:P$603, A68, Workshop!R$3:R$603)
+SUMIF(Fish!G$3:G$616, A68, Fish!I$3:I$616)
+SUMIF(Fish!J$3:J$616, A68, Fish!L$3:L$616)</f>
        <v>0</v>
      </c>
      <c r="E68">
        <f t="shared" si="11"/>
        <v>12</v>
      </c>
      <c r="F68">
        <f t="shared" si="12"/>
        <v>12</v>
      </c>
      <c r="I68">
        <f t="shared" ref="I68:I131" si="13">F68*H68</f>
        <v>0</v>
      </c>
      <c r="L68">
        <f t="shared" ref="L68:L131" si="14">F68*K68</f>
        <v>0</v>
      </c>
      <c r="M68" t="str">
        <f>IF(OR(
AND(NOT(ISBLANK(G68)),
IFERROR(VLOOKUP(G68, Crops!$A$3:$B$616, 2, FALSE),
IFERROR(VLOOKUP(G68, Trees!$A$3:$B$615, 2, FALSE),
IFERROR(VLOOKUP(G68, Animals!$A$3:$B$616, 2, FALSE),
IFERROR(VLOOKUP(G68, Gear!$A$3:$B$614, 2, FALSE),
IFERROR(VLOOKUP(G68, Workshop!$A$3:$B$604, 2, FALSE), 0))))) &lt; H68),
AND(NOT(ISBLANK(J68)),
IFERROR(VLOOKUP(J68, Crops!$A$3:$B$616, 2, FALSE),
IFERROR(VLOOKUP(J68, Trees!$A$3:$B$615, 2, FALSE),
IFERROR(VLOOKUP(J68, Animals!$A$3:$B$616, 2, FALSE),
IFERROR(VLOOKUP(J68, Gear!$A$3:$B$614, 2, FALSE),
IFERROR(VLOOKUP(J68, Workshop!$A$3:$B$604, 2, FALSE), 0))))) &lt; K68)), "X", "")</f>
        <v/>
      </c>
    </row>
    <row r="69" spans="2:13" x14ac:dyDescent="0.25">
      <c r="B69">
        <v>0</v>
      </c>
      <c r="C69">
        <f t="shared" si="10"/>
        <v>12</v>
      </c>
      <c r="D69">
        <f>SUMIF(Animals!G$3:G$616, A69, Animals!F$3:F$616)
+SUMIF(Gear!G$3:G$614, A69, Gear!F$3:F$614)
+SUMIF(Gear!H$3:H$614, A69, Gear!F$3:F$614)
+SUMIF(Gear!I$3:I$614, A69, Gear!F$3:F$614)
+SUMIF(Workshop!G$3:G$603, A69, Workshop!I$3:I$603)
+SUMIF(Workshop!J$3:J$603, A69, Workshop!L$3:L$603)
+SUMIF(Workshop!M$3:M$603, A69, Workshop!O$3:O$603)
+SUMIF(Workshop!P$3:P$603, A69, Workshop!R$3:R$603)
+SUMIF(Fish!G$3:G$616, A69, Fish!I$3:I$616)
+SUMIF(Fish!J$3:J$616, A69, Fish!L$3:L$616)</f>
        <v>0</v>
      </c>
      <c r="E69">
        <f t="shared" si="11"/>
        <v>12</v>
      </c>
      <c r="F69">
        <f t="shared" si="12"/>
        <v>12</v>
      </c>
      <c r="I69">
        <f t="shared" si="13"/>
        <v>0</v>
      </c>
      <c r="L69">
        <f t="shared" si="14"/>
        <v>0</v>
      </c>
      <c r="M69" t="str">
        <f>IF(OR(
AND(NOT(ISBLANK(G69)),
IFERROR(VLOOKUP(G69, Crops!$A$3:$B$616, 2, FALSE),
IFERROR(VLOOKUP(G69, Trees!$A$3:$B$615, 2, FALSE),
IFERROR(VLOOKUP(G69, Animals!$A$3:$B$616, 2, FALSE),
IFERROR(VLOOKUP(G69, Gear!$A$3:$B$614, 2, FALSE),
IFERROR(VLOOKUP(G69, Workshop!$A$3:$B$604, 2, FALSE), 0))))) &lt; H69),
AND(NOT(ISBLANK(J69)),
IFERROR(VLOOKUP(J69, Crops!$A$3:$B$616, 2, FALSE),
IFERROR(VLOOKUP(J69, Trees!$A$3:$B$615, 2, FALSE),
IFERROR(VLOOKUP(J69, Animals!$A$3:$B$616, 2, FALSE),
IFERROR(VLOOKUP(J69, Gear!$A$3:$B$614, 2, FALSE),
IFERROR(VLOOKUP(J69, Workshop!$A$3:$B$604, 2, FALSE), 0))))) &lt; K69)), "X", "")</f>
        <v/>
      </c>
    </row>
    <row r="70" spans="2:13" x14ac:dyDescent="0.25">
      <c r="B70">
        <v>0</v>
      </c>
      <c r="C70">
        <f t="shared" si="10"/>
        <v>12</v>
      </c>
      <c r="D70">
        <f>SUMIF(Animals!G$3:G$616, A70, Animals!F$3:F$616)
+SUMIF(Gear!G$3:G$614, A70, Gear!F$3:F$614)
+SUMIF(Gear!H$3:H$614, A70, Gear!F$3:F$614)
+SUMIF(Gear!I$3:I$614, A70, Gear!F$3:F$614)
+SUMIF(Workshop!G$3:G$603, A70, Workshop!I$3:I$603)
+SUMIF(Workshop!J$3:J$603, A70, Workshop!L$3:L$603)
+SUMIF(Workshop!M$3:M$603, A70, Workshop!O$3:O$603)
+SUMIF(Workshop!P$3:P$603, A70, Workshop!R$3:R$603)
+SUMIF(Fish!G$3:G$616, A70, Fish!I$3:I$616)
+SUMIF(Fish!J$3:J$616, A70, Fish!L$3:L$616)</f>
        <v>0</v>
      </c>
      <c r="E70">
        <f t="shared" si="11"/>
        <v>12</v>
      </c>
      <c r="F70">
        <f t="shared" si="12"/>
        <v>12</v>
      </c>
      <c r="I70">
        <f t="shared" si="13"/>
        <v>0</v>
      </c>
      <c r="L70">
        <f t="shared" si="14"/>
        <v>0</v>
      </c>
      <c r="M70" t="str">
        <f>IF(OR(
AND(NOT(ISBLANK(G70)),
IFERROR(VLOOKUP(G70, Crops!$A$3:$B$616, 2, FALSE),
IFERROR(VLOOKUP(G70, Trees!$A$3:$B$615, 2, FALSE),
IFERROR(VLOOKUP(G70, Animals!$A$3:$B$616, 2, FALSE),
IFERROR(VLOOKUP(G70, Gear!$A$3:$B$614, 2, FALSE),
IFERROR(VLOOKUP(G70, Workshop!$A$3:$B$604, 2, FALSE), 0))))) &lt; H70),
AND(NOT(ISBLANK(J70)),
IFERROR(VLOOKUP(J70, Crops!$A$3:$B$616, 2, FALSE),
IFERROR(VLOOKUP(J70, Trees!$A$3:$B$615, 2, FALSE),
IFERROR(VLOOKUP(J70, Animals!$A$3:$B$616, 2, FALSE),
IFERROR(VLOOKUP(J70, Gear!$A$3:$B$614, 2, FALSE),
IFERROR(VLOOKUP(J70, Workshop!$A$3:$B$604, 2, FALSE), 0))))) &lt; K70)), "X", "")</f>
        <v/>
      </c>
    </row>
    <row r="71" spans="2:13" x14ac:dyDescent="0.25">
      <c r="B71">
        <v>0</v>
      </c>
      <c r="C71">
        <f t="shared" si="10"/>
        <v>12</v>
      </c>
      <c r="D71">
        <f>SUMIF(Animals!G$3:G$616, A71, Animals!F$3:F$616)
+SUMIF(Gear!G$3:G$614, A71, Gear!F$3:F$614)
+SUMIF(Gear!H$3:H$614, A71, Gear!F$3:F$614)
+SUMIF(Gear!I$3:I$614, A71, Gear!F$3:F$614)
+SUMIF(Workshop!G$3:G$603, A71, Workshop!I$3:I$603)
+SUMIF(Workshop!J$3:J$603, A71, Workshop!L$3:L$603)
+SUMIF(Workshop!M$3:M$603, A71, Workshop!O$3:O$603)
+SUMIF(Workshop!P$3:P$603, A71, Workshop!R$3:R$603)
+SUMIF(Fish!G$3:G$616, A71, Fish!I$3:I$616)
+SUMIF(Fish!J$3:J$616, A71, Fish!L$3:L$616)</f>
        <v>0</v>
      </c>
      <c r="E71">
        <f t="shared" si="11"/>
        <v>12</v>
      </c>
      <c r="F71">
        <f t="shared" si="12"/>
        <v>12</v>
      </c>
      <c r="I71">
        <f t="shared" si="13"/>
        <v>0</v>
      </c>
      <c r="L71">
        <f t="shared" si="14"/>
        <v>0</v>
      </c>
      <c r="M71" t="str">
        <f>IF(OR(
AND(NOT(ISBLANK(G71)),
IFERROR(VLOOKUP(G71, Crops!$A$3:$B$616, 2, FALSE),
IFERROR(VLOOKUP(G71, Trees!$A$3:$B$615, 2, FALSE),
IFERROR(VLOOKUP(G71, Animals!$A$3:$B$616, 2, FALSE),
IFERROR(VLOOKUP(G71, Gear!$A$3:$B$614, 2, FALSE),
IFERROR(VLOOKUP(G71, Workshop!$A$3:$B$604, 2, FALSE), 0))))) &lt; H71),
AND(NOT(ISBLANK(J71)),
IFERROR(VLOOKUP(J71, Crops!$A$3:$B$616, 2, FALSE),
IFERROR(VLOOKUP(J71, Trees!$A$3:$B$615, 2, FALSE),
IFERROR(VLOOKUP(J71, Animals!$A$3:$B$616, 2, FALSE),
IFERROR(VLOOKUP(J71, Gear!$A$3:$B$614, 2, FALSE),
IFERROR(VLOOKUP(J71, Workshop!$A$3:$B$604, 2, FALSE), 0))))) &lt; K71)), "X", "")</f>
        <v/>
      </c>
    </row>
    <row r="72" spans="2:13" x14ac:dyDescent="0.25">
      <c r="B72">
        <v>0</v>
      </c>
      <c r="C72">
        <f t="shared" si="10"/>
        <v>12</v>
      </c>
      <c r="D72">
        <f>SUMIF(Animals!G$3:G$616, A72, Animals!F$3:F$616)
+SUMIF(Gear!G$3:G$614, A72, Gear!F$3:F$614)
+SUMIF(Gear!H$3:H$614, A72, Gear!F$3:F$614)
+SUMIF(Gear!I$3:I$614, A72, Gear!F$3:F$614)
+SUMIF(Workshop!G$3:G$603, A72, Workshop!I$3:I$603)
+SUMIF(Workshop!J$3:J$603, A72, Workshop!L$3:L$603)
+SUMIF(Workshop!M$3:M$603, A72, Workshop!O$3:O$603)
+SUMIF(Workshop!P$3:P$603, A72, Workshop!R$3:R$603)
+SUMIF(Fish!G$3:G$616, A72, Fish!I$3:I$616)
+SUMIF(Fish!J$3:J$616, A72, Fish!L$3:L$616)</f>
        <v>0</v>
      </c>
      <c r="E72">
        <f t="shared" si="11"/>
        <v>12</v>
      </c>
      <c r="F72">
        <f t="shared" si="12"/>
        <v>12</v>
      </c>
      <c r="I72">
        <f t="shared" si="13"/>
        <v>0</v>
      </c>
      <c r="L72">
        <f t="shared" si="14"/>
        <v>0</v>
      </c>
      <c r="M72" t="str">
        <f>IF(OR(
AND(NOT(ISBLANK(G72)),
IFERROR(VLOOKUP(G72, Crops!$A$3:$B$616, 2, FALSE),
IFERROR(VLOOKUP(G72, Trees!$A$3:$B$615, 2, FALSE),
IFERROR(VLOOKUP(G72, Animals!$A$3:$B$616, 2, FALSE),
IFERROR(VLOOKUP(G72, Gear!$A$3:$B$614, 2, FALSE),
IFERROR(VLOOKUP(G72, Workshop!$A$3:$B$604, 2, FALSE), 0))))) &lt; H72),
AND(NOT(ISBLANK(J72)),
IFERROR(VLOOKUP(J72, Crops!$A$3:$B$616, 2, FALSE),
IFERROR(VLOOKUP(J72, Trees!$A$3:$B$615, 2, FALSE),
IFERROR(VLOOKUP(J72, Animals!$A$3:$B$616, 2, FALSE),
IFERROR(VLOOKUP(J72, Gear!$A$3:$B$614, 2, FALSE),
IFERROR(VLOOKUP(J72, Workshop!$A$3:$B$604, 2, FALSE), 0))))) &lt; K72)), "X", "")</f>
        <v/>
      </c>
    </row>
    <row r="73" spans="2:13" x14ac:dyDescent="0.25">
      <c r="B73">
        <v>0</v>
      </c>
      <c r="C73">
        <f t="shared" si="10"/>
        <v>12</v>
      </c>
      <c r="D73">
        <f>SUMIF(Animals!G$3:G$616, A73, Animals!F$3:F$616)
+SUMIF(Gear!G$3:G$614, A73, Gear!F$3:F$614)
+SUMIF(Gear!H$3:H$614, A73, Gear!F$3:F$614)
+SUMIF(Gear!I$3:I$614, A73, Gear!F$3:F$614)
+SUMIF(Workshop!G$3:G$603, A73, Workshop!I$3:I$603)
+SUMIF(Workshop!J$3:J$603, A73, Workshop!L$3:L$603)
+SUMIF(Workshop!M$3:M$603, A73, Workshop!O$3:O$603)
+SUMIF(Workshop!P$3:P$603, A73, Workshop!R$3:R$603)
+SUMIF(Fish!G$3:G$616, A73, Fish!I$3:I$616)
+SUMIF(Fish!J$3:J$616, A73, Fish!L$3:L$616)</f>
        <v>0</v>
      </c>
      <c r="E73">
        <f t="shared" si="11"/>
        <v>12</v>
      </c>
      <c r="F73">
        <f t="shared" si="12"/>
        <v>12</v>
      </c>
      <c r="I73">
        <f t="shared" si="13"/>
        <v>0</v>
      </c>
      <c r="L73">
        <f t="shared" si="14"/>
        <v>0</v>
      </c>
      <c r="M73" t="str">
        <f>IF(OR(
AND(NOT(ISBLANK(G73)),
IFERROR(VLOOKUP(G73, Crops!$A$3:$B$616, 2, FALSE),
IFERROR(VLOOKUP(G73, Trees!$A$3:$B$615, 2, FALSE),
IFERROR(VLOOKUP(G73, Animals!$A$3:$B$616, 2, FALSE),
IFERROR(VLOOKUP(G73, Gear!$A$3:$B$614, 2, FALSE),
IFERROR(VLOOKUP(G73, Workshop!$A$3:$B$604, 2, FALSE), 0))))) &lt; H73),
AND(NOT(ISBLANK(J73)),
IFERROR(VLOOKUP(J73, Crops!$A$3:$B$616, 2, FALSE),
IFERROR(VLOOKUP(J73, Trees!$A$3:$B$615, 2, FALSE),
IFERROR(VLOOKUP(J73, Animals!$A$3:$B$616, 2, FALSE),
IFERROR(VLOOKUP(J73, Gear!$A$3:$B$614, 2, FALSE),
IFERROR(VLOOKUP(J73, Workshop!$A$3:$B$604, 2, FALSE), 0))))) &lt; K73)), "X", "")</f>
        <v/>
      </c>
    </row>
    <row r="74" spans="2:13" x14ac:dyDescent="0.25">
      <c r="B74">
        <v>0</v>
      </c>
      <c r="C74">
        <f t="shared" si="10"/>
        <v>12</v>
      </c>
      <c r="D74">
        <f>SUMIF(Animals!G$3:G$616, A74, Animals!F$3:F$616)
+SUMIF(Gear!G$3:G$614, A74, Gear!F$3:F$614)
+SUMIF(Gear!H$3:H$614, A74, Gear!F$3:F$614)
+SUMIF(Gear!I$3:I$614, A74, Gear!F$3:F$614)
+SUMIF(Workshop!G$3:G$603, A74, Workshop!I$3:I$603)
+SUMIF(Workshop!J$3:J$603, A74, Workshop!L$3:L$603)
+SUMIF(Workshop!M$3:M$603, A74, Workshop!O$3:O$603)
+SUMIF(Workshop!P$3:P$603, A74, Workshop!R$3:R$603)
+SUMIF(Fish!G$3:G$616, A74, Fish!I$3:I$616)
+SUMIF(Fish!J$3:J$616, A74, Fish!L$3:L$616)</f>
        <v>0</v>
      </c>
      <c r="E74">
        <f t="shared" si="11"/>
        <v>12</v>
      </c>
      <c r="F74">
        <f t="shared" si="12"/>
        <v>12</v>
      </c>
      <c r="I74">
        <f t="shared" si="13"/>
        <v>0</v>
      </c>
      <c r="L74">
        <f t="shared" si="14"/>
        <v>0</v>
      </c>
      <c r="M74" t="str">
        <f>IF(OR(
AND(NOT(ISBLANK(G74)),
IFERROR(VLOOKUP(G74, Crops!$A$3:$B$616, 2, FALSE),
IFERROR(VLOOKUP(G74, Trees!$A$3:$B$615, 2, FALSE),
IFERROR(VLOOKUP(G74, Animals!$A$3:$B$616, 2, FALSE),
IFERROR(VLOOKUP(G74, Gear!$A$3:$B$614, 2, FALSE),
IFERROR(VLOOKUP(G74, Workshop!$A$3:$B$604, 2, FALSE), 0))))) &lt; H74),
AND(NOT(ISBLANK(J74)),
IFERROR(VLOOKUP(J74, Crops!$A$3:$B$616, 2, FALSE),
IFERROR(VLOOKUP(J74, Trees!$A$3:$B$615, 2, FALSE),
IFERROR(VLOOKUP(J74, Animals!$A$3:$B$616, 2, FALSE),
IFERROR(VLOOKUP(J74, Gear!$A$3:$B$614, 2, FALSE),
IFERROR(VLOOKUP(J74, Workshop!$A$3:$B$604, 2, FALSE), 0))))) &lt; K74)), "X", "")</f>
        <v/>
      </c>
    </row>
    <row r="75" spans="2:13" x14ac:dyDescent="0.25">
      <c r="B75">
        <v>0</v>
      </c>
      <c r="C75">
        <f t="shared" si="10"/>
        <v>12</v>
      </c>
      <c r="D75">
        <f>SUMIF(Animals!G$3:G$616, A75, Animals!F$3:F$616)
+SUMIF(Gear!G$3:G$614, A75, Gear!F$3:F$614)
+SUMIF(Gear!H$3:H$614, A75, Gear!F$3:F$614)
+SUMIF(Gear!I$3:I$614, A75, Gear!F$3:F$614)
+SUMIF(Workshop!G$3:G$603, A75, Workshop!I$3:I$603)
+SUMIF(Workshop!J$3:J$603, A75, Workshop!L$3:L$603)
+SUMIF(Workshop!M$3:M$603, A75, Workshop!O$3:O$603)
+SUMIF(Workshop!P$3:P$603, A75, Workshop!R$3:R$603)
+SUMIF(Fish!G$3:G$616, A75, Fish!I$3:I$616)
+SUMIF(Fish!J$3:J$616, A75, Fish!L$3:L$616)</f>
        <v>0</v>
      </c>
      <c r="E75">
        <f t="shared" si="11"/>
        <v>12</v>
      </c>
      <c r="F75">
        <f t="shared" si="12"/>
        <v>12</v>
      </c>
      <c r="I75">
        <f t="shared" si="13"/>
        <v>0</v>
      </c>
      <c r="L75">
        <f t="shared" si="14"/>
        <v>0</v>
      </c>
      <c r="M75" t="str">
        <f>IF(OR(
AND(NOT(ISBLANK(G75)),
IFERROR(VLOOKUP(G75, Crops!$A$3:$B$616, 2, FALSE),
IFERROR(VLOOKUP(G75, Trees!$A$3:$B$615, 2, FALSE),
IFERROR(VLOOKUP(G75, Animals!$A$3:$B$616, 2, FALSE),
IFERROR(VLOOKUP(G75, Gear!$A$3:$B$614, 2, FALSE),
IFERROR(VLOOKUP(G75, Workshop!$A$3:$B$604, 2, FALSE), 0))))) &lt; H75),
AND(NOT(ISBLANK(J75)),
IFERROR(VLOOKUP(J75, Crops!$A$3:$B$616, 2, FALSE),
IFERROR(VLOOKUP(J75, Trees!$A$3:$B$615, 2, FALSE),
IFERROR(VLOOKUP(J75, Animals!$A$3:$B$616, 2, FALSE),
IFERROR(VLOOKUP(J75, Gear!$A$3:$B$614, 2, FALSE),
IFERROR(VLOOKUP(J75, Workshop!$A$3:$B$604, 2, FALSE), 0))))) &lt; K75)), "X", "")</f>
        <v/>
      </c>
    </row>
    <row r="76" spans="2:13" x14ac:dyDescent="0.25">
      <c r="B76">
        <v>0</v>
      </c>
      <c r="C76">
        <f t="shared" si="10"/>
        <v>12</v>
      </c>
      <c r="D76">
        <f>SUMIF(Animals!G$3:G$616, A76, Animals!F$3:F$616)
+SUMIF(Gear!G$3:G$614, A76, Gear!F$3:F$614)
+SUMIF(Gear!H$3:H$614, A76, Gear!F$3:F$614)
+SUMIF(Gear!I$3:I$614, A76, Gear!F$3:F$614)
+SUMIF(Workshop!G$3:G$603, A76, Workshop!I$3:I$603)
+SUMIF(Workshop!J$3:J$603, A76, Workshop!L$3:L$603)
+SUMIF(Workshop!M$3:M$603, A76, Workshop!O$3:O$603)
+SUMIF(Workshop!P$3:P$603, A76, Workshop!R$3:R$603)
+SUMIF(Fish!G$3:G$616, A76, Fish!I$3:I$616)
+SUMIF(Fish!J$3:J$616, A76, Fish!L$3:L$616)</f>
        <v>0</v>
      </c>
      <c r="E76">
        <f t="shared" si="11"/>
        <v>12</v>
      </c>
      <c r="F76">
        <f t="shared" si="12"/>
        <v>12</v>
      </c>
      <c r="I76">
        <f t="shared" si="13"/>
        <v>0</v>
      </c>
      <c r="L76">
        <f t="shared" si="14"/>
        <v>0</v>
      </c>
      <c r="M76" t="str">
        <f>IF(OR(
AND(NOT(ISBLANK(G76)),
IFERROR(VLOOKUP(G76, Crops!$A$3:$B$616, 2, FALSE),
IFERROR(VLOOKUP(G76, Trees!$A$3:$B$615, 2, FALSE),
IFERROR(VLOOKUP(G76, Animals!$A$3:$B$616, 2, FALSE),
IFERROR(VLOOKUP(G76, Gear!$A$3:$B$614, 2, FALSE),
IFERROR(VLOOKUP(G76, Workshop!$A$3:$B$604, 2, FALSE), 0))))) &lt; H76),
AND(NOT(ISBLANK(J76)),
IFERROR(VLOOKUP(J76, Crops!$A$3:$B$616, 2, FALSE),
IFERROR(VLOOKUP(J76, Trees!$A$3:$B$615, 2, FALSE),
IFERROR(VLOOKUP(J76, Animals!$A$3:$B$616, 2, FALSE),
IFERROR(VLOOKUP(J76, Gear!$A$3:$B$614, 2, FALSE),
IFERROR(VLOOKUP(J76, Workshop!$A$3:$B$604, 2, FALSE), 0))))) &lt; K76)), "X", "")</f>
        <v/>
      </c>
    </row>
    <row r="77" spans="2:13" x14ac:dyDescent="0.25">
      <c r="B77">
        <v>0</v>
      </c>
      <c r="C77">
        <f t="shared" si="10"/>
        <v>12</v>
      </c>
      <c r="D77">
        <f>SUMIF(Animals!G$3:G$616, A77, Animals!F$3:F$616)
+SUMIF(Gear!G$3:G$614, A77, Gear!F$3:F$614)
+SUMIF(Gear!H$3:H$614, A77, Gear!F$3:F$614)
+SUMIF(Gear!I$3:I$614, A77, Gear!F$3:F$614)
+SUMIF(Workshop!G$3:G$603, A77, Workshop!I$3:I$603)
+SUMIF(Workshop!J$3:J$603, A77, Workshop!L$3:L$603)
+SUMIF(Workshop!M$3:M$603, A77, Workshop!O$3:O$603)
+SUMIF(Workshop!P$3:P$603, A77, Workshop!R$3:R$603)
+SUMIF(Fish!G$3:G$616, A77, Fish!I$3:I$616)
+SUMIF(Fish!J$3:J$616, A77, Fish!L$3:L$616)</f>
        <v>0</v>
      </c>
      <c r="E77">
        <f t="shared" si="11"/>
        <v>12</v>
      </c>
      <c r="F77">
        <f t="shared" si="12"/>
        <v>12</v>
      </c>
      <c r="I77">
        <f t="shared" si="13"/>
        <v>0</v>
      </c>
      <c r="L77">
        <f t="shared" si="14"/>
        <v>0</v>
      </c>
      <c r="M77" t="str">
        <f>IF(OR(
AND(NOT(ISBLANK(G77)),
IFERROR(VLOOKUP(G77, Crops!$A$3:$B$616, 2, FALSE),
IFERROR(VLOOKUP(G77, Trees!$A$3:$B$615, 2, FALSE),
IFERROR(VLOOKUP(G77, Animals!$A$3:$B$616, 2, FALSE),
IFERROR(VLOOKUP(G77, Gear!$A$3:$B$614, 2, FALSE),
IFERROR(VLOOKUP(G77, Workshop!$A$3:$B$604, 2, FALSE), 0))))) &lt; H77),
AND(NOT(ISBLANK(J77)),
IFERROR(VLOOKUP(J77, Crops!$A$3:$B$616, 2, FALSE),
IFERROR(VLOOKUP(J77, Trees!$A$3:$B$615, 2, FALSE),
IFERROR(VLOOKUP(J77, Animals!$A$3:$B$616, 2, FALSE),
IFERROR(VLOOKUP(J77, Gear!$A$3:$B$614, 2, FALSE),
IFERROR(VLOOKUP(J77, Workshop!$A$3:$B$604, 2, FALSE), 0))))) &lt; K77)), "X", "")</f>
        <v/>
      </c>
    </row>
    <row r="78" spans="2:13" x14ac:dyDescent="0.25">
      <c r="B78">
        <v>0</v>
      </c>
      <c r="C78">
        <f t="shared" si="10"/>
        <v>12</v>
      </c>
      <c r="D78">
        <f>SUMIF(Animals!G$3:G$616, A78, Animals!F$3:F$616)
+SUMIF(Gear!G$3:G$614, A78, Gear!F$3:F$614)
+SUMIF(Gear!H$3:H$614, A78, Gear!F$3:F$614)
+SUMIF(Gear!I$3:I$614, A78, Gear!F$3:F$614)
+SUMIF(Workshop!G$3:G$603, A78, Workshop!I$3:I$603)
+SUMIF(Workshop!J$3:J$603, A78, Workshop!L$3:L$603)
+SUMIF(Workshop!M$3:M$603, A78, Workshop!O$3:O$603)
+SUMIF(Workshop!P$3:P$603, A78, Workshop!R$3:R$603)
+SUMIF(Fish!G$3:G$616, A78, Fish!I$3:I$616)
+SUMIF(Fish!J$3:J$616, A78, Fish!L$3:L$616)</f>
        <v>0</v>
      </c>
      <c r="E78">
        <f t="shared" si="11"/>
        <v>12</v>
      </c>
      <c r="F78">
        <f t="shared" si="12"/>
        <v>12</v>
      </c>
      <c r="I78">
        <f t="shared" si="13"/>
        <v>0</v>
      </c>
      <c r="L78">
        <f t="shared" si="14"/>
        <v>0</v>
      </c>
      <c r="M78" t="str">
        <f>IF(OR(
AND(NOT(ISBLANK(G78)),
IFERROR(VLOOKUP(G78, Crops!$A$3:$B$616, 2, FALSE),
IFERROR(VLOOKUP(G78, Trees!$A$3:$B$615, 2, FALSE),
IFERROR(VLOOKUP(G78, Animals!$A$3:$B$616, 2, FALSE),
IFERROR(VLOOKUP(G78, Gear!$A$3:$B$614, 2, FALSE),
IFERROR(VLOOKUP(G78, Workshop!$A$3:$B$604, 2, FALSE), 0))))) &lt; H78),
AND(NOT(ISBLANK(J78)),
IFERROR(VLOOKUP(J78, Crops!$A$3:$B$616, 2, FALSE),
IFERROR(VLOOKUP(J78, Trees!$A$3:$B$615, 2, FALSE),
IFERROR(VLOOKUP(J78, Animals!$A$3:$B$616, 2, FALSE),
IFERROR(VLOOKUP(J78, Gear!$A$3:$B$614, 2, FALSE),
IFERROR(VLOOKUP(J78, Workshop!$A$3:$B$604, 2, FALSE), 0))))) &lt; K78)), "X", "")</f>
        <v/>
      </c>
    </row>
    <row r="79" spans="2:13" x14ac:dyDescent="0.25">
      <c r="B79">
        <v>0</v>
      </c>
      <c r="C79">
        <f t="shared" si="10"/>
        <v>12</v>
      </c>
      <c r="D79">
        <f>SUMIF(Animals!G$3:G$616, A79, Animals!F$3:F$616)
+SUMIF(Gear!G$3:G$614, A79, Gear!F$3:F$614)
+SUMIF(Gear!H$3:H$614, A79, Gear!F$3:F$614)
+SUMIF(Gear!I$3:I$614, A79, Gear!F$3:F$614)
+SUMIF(Workshop!G$3:G$603, A79, Workshop!I$3:I$603)
+SUMIF(Workshop!J$3:J$603, A79, Workshop!L$3:L$603)
+SUMIF(Workshop!M$3:M$603, A79, Workshop!O$3:O$603)
+SUMIF(Workshop!P$3:P$603, A79, Workshop!R$3:R$603)
+SUMIF(Fish!G$3:G$616, A79, Fish!I$3:I$616)
+SUMIF(Fish!J$3:J$616, A79, Fish!L$3:L$616)</f>
        <v>0</v>
      </c>
      <c r="E79">
        <f t="shared" si="11"/>
        <v>12</v>
      </c>
      <c r="F79">
        <f t="shared" si="12"/>
        <v>12</v>
      </c>
      <c r="I79">
        <f t="shared" si="13"/>
        <v>0</v>
      </c>
      <c r="L79">
        <f t="shared" si="14"/>
        <v>0</v>
      </c>
      <c r="M79" t="str">
        <f>IF(OR(
AND(NOT(ISBLANK(G79)),
IFERROR(VLOOKUP(G79, Crops!$A$3:$B$616, 2, FALSE),
IFERROR(VLOOKUP(G79, Trees!$A$3:$B$615, 2, FALSE),
IFERROR(VLOOKUP(G79, Animals!$A$3:$B$616, 2, FALSE),
IFERROR(VLOOKUP(G79, Gear!$A$3:$B$614, 2, FALSE),
IFERROR(VLOOKUP(G79, Workshop!$A$3:$B$604, 2, FALSE), 0))))) &lt; H79),
AND(NOT(ISBLANK(J79)),
IFERROR(VLOOKUP(J79, Crops!$A$3:$B$616, 2, FALSE),
IFERROR(VLOOKUP(J79, Trees!$A$3:$B$615, 2, FALSE),
IFERROR(VLOOKUP(J79, Animals!$A$3:$B$616, 2, FALSE),
IFERROR(VLOOKUP(J79, Gear!$A$3:$B$614, 2, FALSE),
IFERROR(VLOOKUP(J79, Workshop!$A$3:$B$604, 2, FALSE), 0))))) &lt; K79)), "X", "")</f>
        <v/>
      </c>
    </row>
    <row r="80" spans="2:13" x14ac:dyDescent="0.25">
      <c r="B80">
        <v>0</v>
      </c>
      <c r="C80">
        <f t="shared" si="10"/>
        <v>12</v>
      </c>
      <c r="D80">
        <f>SUMIF(Animals!G$3:G$616, A80, Animals!F$3:F$616)
+SUMIF(Gear!G$3:G$614, A80, Gear!F$3:F$614)
+SUMIF(Gear!H$3:H$614, A80, Gear!F$3:F$614)
+SUMIF(Gear!I$3:I$614, A80, Gear!F$3:F$614)
+SUMIF(Workshop!G$3:G$603, A80, Workshop!I$3:I$603)
+SUMIF(Workshop!J$3:J$603, A80, Workshop!L$3:L$603)
+SUMIF(Workshop!M$3:M$603, A80, Workshop!O$3:O$603)
+SUMIF(Workshop!P$3:P$603, A80, Workshop!R$3:R$603)
+SUMIF(Fish!G$3:G$616, A80, Fish!I$3:I$616)
+SUMIF(Fish!J$3:J$616, A80, Fish!L$3:L$616)</f>
        <v>0</v>
      </c>
      <c r="E80">
        <f t="shared" si="11"/>
        <v>12</v>
      </c>
      <c r="F80">
        <f t="shared" si="12"/>
        <v>12</v>
      </c>
      <c r="I80">
        <f t="shared" si="13"/>
        <v>0</v>
      </c>
      <c r="L80">
        <f t="shared" si="14"/>
        <v>0</v>
      </c>
      <c r="M80" t="str">
        <f>IF(OR(
AND(NOT(ISBLANK(G80)),
IFERROR(VLOOKUP(G80, Crops!$A$3:$B$616, 2, FALSE),
IFERROR(VLOOKUP(G80, Trees!$A$3:$B$615, 2, FALSE),
IFERROR(VLOOKUP(G80, Animals!$A$3:$B$616, 2, FALSE),
IFERROR(VLOOKUP(G80, Gear!$A$3:$B$614, 2, FALSE),
IFERROR(VLOOKUP(G80, Workshop!$A$3:$B$604, 2, FALSE), 0))))) &lt; H80),
AND(NOT(ISBLANK(J80)),
IFERROR(VLOOKUP(J80, Crops!$A$3:$B$616, 2, FALSE),
IFERROR(VLOOKUP(J80, Trees!$A$3:$B$615, 2, FALSE),
IFERROR(VLOOKUP(J80, Animals!$A$3:$B$616, 2, FALSE),
IFERROR(VLOOKUP(J80, Gear!$A$3:$B$614, 2, FALSE),
IFERROR(VLOOKUP(J80, Workshop!$A$3:$B$604, 2, FALSE), 0))))) &lt; K80)), "X", "")</f>
        <v/>
      </c>
    </row>
    <row r="81" spans="2:13" x14ac:dyDescent="0.25">
      <c r="B81">
        <v>0</v>
      </c>
      <c r="C81">
        <f t="shared" si="10"/>
        <v>12</v>
      </c>
      <c r="D81">
        <f>SUMIF(Animals!G$3:G$616, A81, Animals!F$3:F$616)
+SUMIF(Gear!G$3:G$614, A81, Gear!F$3:F$614)
+SUMIF(Gear!H$3:H$614, A81, Gear!F$3:F$614)
+SUMIF(Gear!I$3:I$614, A81, Gear!F$3:F$614)
+SUMIF(Workshop!G$3:G$603, A81, Workshop!I$3:I$603)
+SUMIF(Workshop!J$3:J$603, A81, Workshop!L$3:L$603)
+SUMIF(Workshop!M$3:M$603, A81, Workshop!O$3:O$603)
+SUMIF(Workshop!P$3:P$603, A81, Workshop!R$3:R$603)
+SUMIF(Fish!G$3:G$616, A81, Fish!I$3:I$616)
+SUMIF(Fish!J$3:J$616, A81, Fish!L$3:L$616)</f>
        <v>0</v>
      </c>
      <c r="E81">
        <f t="shared" si="11"/>
        <v>12</v>
      </c>
      <c r="F81">
        <f t="shared" si="12"/>
        <v>12</v>
      </c>
      <c r="I81">
        <f t="shared" si="13"/>
        <v>0</v>
      </c>
      <c r="L81">
        <f t="shared" si="14"/>
        <v>0</v>
      </c>
      <c r="M81" t="str">
        <f>IF(OR(
AND(NOT(ISBLANK(G81)),
IFERROR(VLOOKUP(G81, Crops!$A$3:$B$616, 2, FALSE),
IFERROR(VLOOKUP(G81, Trees!$A$3:$B$615, 2, FALSE),
IFERROR(VLOOKUP(G81, Animals!$A$3:$B$616, 2, FALSE),
IFERROR(VLOOKUP(G81, Gear!$A$3:$B$614, 2, FALSE),
IFERROR(VLOOKUP(G81, Workshop!$A$3:$B$604, 2, FALSE), 0))))) &lt; H81),
AND(NOT(ISBLANK(J81)),
IFERROR(VLOOKUP(J81, Crops!$A$3:$B$616, 2, FALSE),
IFERROR(VLOOKUP(J81, Trees!$A$3:$B$615, 2, FALSE),
IFERROR(VLOOKUP(J81, Animals!$A$3:$B$616, 2, FALSE),
IFERROR(VLOOKUP(J81, Gear!$A$3:$B$614, 2, FALSE),
IFERROR(VLOOKUP(J81, Workshop!$A$3:$B$604, 2, FALSE), 0))))) &lt; K81)), "X", "")</f>
        <v/>
      </c>
    </row>
    <row r="82" spans="2:13" x14ac:dyDescent="0.25">
      <c r="B82">
        <v>0</v>
      </c>
      <c r="C82">
        <f t="shared" si="10"/>
        <v>12</v>
      </c>
      <c r="D82">
        <f>SUMIF(Animals!G$3:G$616, A82, Animals!F$3:F$616)
+SUMIF(Gear!G$3:G$614, A82, Gear!F$3:F$614)
+SUMIF(Gear!H$3:H$614, A82, Gear!F$3:F$614)
+SUMIF(Gear!I$3:I$614, A82, Gear!F$3:F$614)
+SUMIF(Workshop!G$3:G$603, A82, Workshop!I$3:I$603)
+SUMIF(Workshop!J$3:J$603, A82, Workshop!L$3:L$603)
+SUMIF(Workshop!M$3:M$603, A82, Workshop!O$3:O$603)
+SUMIF(Workshop!P$3:P$603, A82, Workshop!R$3:R$603)
+SUMIF(Fish!G$3:G$616, A82, Fish!I$3:I$616)
+SUMIF(Fish!J$3:J$616, A82, Fish!L$3:L$616)</f>
        <v>0</v>
      </c>
      <c r="E82">
        <f t="shared" si="11"/>
        <v>12</v>
      </c>
      <c r="F82">
        <f t="shared" si="12"/>
        <v>12</v>
      </c>
      <c r="I82">
        <f t="shared" si="13"/>
        <v>0</v>
      </c>
      <c r="L82">
        <f t="shared" si="14"/>
        <v>0</v>
      </c>
      <c r="M82" t="str">
        <f>IF(OR(
AND(NOT(ISBLANK(G82)),
IFERROR(VLOOKUP(G82, Crops!$A$3:$B$616, 2, FALSE),
IFERROR(VLOOKUP(G82, Trees!$A$3:$B$615, 2, FALSE),
IFERROR(VLOOKUP(G82, Animals!$A$3:$B$616, 2, FALSE),
IFERROR(VLOOKUP(G82, Gear!$A$3:$B$614, 2, FALSE),
IFERROR(VLOOKUP(G82, Workshop!$A$3:$B$604, 2, FALSE), 0))))) &lt; H82),
AND(NOT(ISBLANK(J82)),
IFERROR(VLOOKUP(J82, Crops!$A$3:$B$616, 2, FALSE),
IFERROR(VLOOKUP(J82, Trees!$A$3:$B$615, 2, FALSE),
IFERROR(VLOOKUP(J82, Animals!$A$3:$B$616, 2, FALSE),
IFERROR(VLOOKUP(J82, Gear!$A$3:$B$614, 2, FALSE),
IFERROR(VLOOKUP(J82, Workshop!$A$3:$B$604, 2, FALSE), 0))))) &lt; K82)), "X", "")</f>
        <v/>
      </c>
    </row>
    <row r="83" spans="2:13" x14ac:dyDescent="0.25">
      <c r="B83">
        <v>0</v>
      </c>
      <c r="C83">
        <f t="shared" si="10"/>
        <v>12</v>
      </c>
      <c r="D83">
        <f>SUMIF(Animals!G$3:G$616, A83, Animals!F$3:F$616)
+SUMIF(Gear!G$3:G$614, A83, Gear!F$3:F$614)
+SUMIF(Gear!H$3:H$614, A83, Gear!F$3:F$614)
+SUMIF(Gear!I$3:I$614, A83, Gear!F$3:F$614)
+SUMIF(Workshop!G$3:G$603, A83, Workshop!I$3:I$603)
+SUMIF(Workshop!J$3:J$603, A83, Workshop!L$3:L$603)
+SUMIF(Workshop!M$3:M$603, A83, Workshop!O$3:O$603)
+SUMIF(Workshop!P$3:P$603, A83, Workshop!R$3:R$603)
+SUMIF(Fish!G$3:G$616, A83, Fish!I$3:I$616)
+SUMIF(Fish!J$3:J$616, A83, Fish!L$3:L$616)</f>
        <v>0</v>
      </c>
      <c r="E83">
        <f t="shared" si="11"/>
        <v>12</v>
      </c>
      <c r="F83">
        <f t="shared" si="12"/>
        <v>12</v>
      </c>
      <c r="I83">
        <f t="shared" si="13"/>
        <v>0</v>
      </c>
      <c r="L83">
        <f t="shared" si="14"/>
        <v>0</v>
      </c>
      <c r="M83" t="str">
        <f>IF(OR(
AND(NOT(ISBLANK(G83)),
IFERROR(VLOOKUP(G83, Crops!$A$3:$B$616, 2, FALSE),
IFERROR(VLOOKUP(G83, Trees!$A$3:$B$615, 2, FALSE),
IFERROR(VLOOKUP(G83, Animals!$A$3:$B$616, 2, FALSE),
IFERROR(VLOOKUP(G83, Gear!$A$3:$B$614, 2, FALSE),
IFERROR(VLOOKUP(G83, Workshop!$A$3:$B$604, 2, FALSE), 0))))) &lt; H83),
AND(NOT(ISBLANK(J83)),
IFERROR(VLOOKUP(J83, Crops!$A$3:$B$616, 2, FALSE),
IFERROR(VLOOKUP(J83, Trees!$A$3:$B$615, 2, FALSE),
IFERROR(VLOOKUP(J83, Animals!$A$3:$B$616, 2, FALSE),
IFERROR(VLOOKUP(J83, Gear!$A$3:$B$614, 2, FALSE),
IFERROR(VLOOKUP(J83, Workshop!$A$3:$B$604, 2, FALSE), 0))))) &lt; K83)), "X", "")</f>
        <v/>
      </c>
    </row>
    <row r="84" spans="2:13" x14ac:dyDescent="0.25">
      <c r="B84">
        <v>0</v>
      </c>
      <c r="C84">
        <f t="shared" si="10"/>
        <v>12</v>
      </c>
      <c r="D84">
        <f>SUMIF(Animals!G$3:G$616, A84, Animals!F$3:F$616)
+SUMIF(Gear!G$3:G$614, A84, Gear!F$3:F$614)
+SUMIF(Gear!H$3:H$614, A84, Gear!F$3:F$614)
+SUMIF(Gear!I$3:I$614, A84, Gear!F$3:F$614)
+SUMIF(Workshop!G$3:G$603, A84, Workshop!I$3:I$603)
+SUMIF(Workshop!J$3:J$603, A84, Workshop!L$3:L$603)
+SUMIF(Workshop!M$3:M$603, A84, Workshop!O$3:O$603)
+SUMIF(Workshop!P$3:P$603, A84, Workshop!R$3:R$603)
+SUMIF(Fish!G$3:G$616, A84, Fish!I$3:I$616)
+SUMIF(Fish!J$3:J$616, A84, Fish!L$3:L$616)</f>
        <v>0</v>
      </c>
      <c r="E84">
        <f t="shared" si="11"/>
        <v>12</v>
      </c>
      <c r="F84">
        <f t="shared" si="12"/>
        <v>12</v>
      </c>
      <c r="I84">
        <f t="shared" si="13"/>
        <v>0</v>
      </c>
      <c r="L84">
        <f t="shared" si="14"/>
        <v>0</v>
      </c>
      <c r="M84" t="str">
        <f>IF(OR(
AND(NOT(ISBLANK(G84)),
IFERROR(VLOOKUP(G84, Crops!$A$3:$B$616, 2, FALSE),
IFERROR(VLOOKUP(G84, Trees!$A$3:$B$615, 2, FALSE),
IFERROR(VLOOKUP(G84, Animals!$A$3:$B$616, 2, FALSE),
IFERROR(VLOOKUP(G84, Gear!$A$3:$B$614, 2, FALSE),
IFERROR(VLOOKUP(G84, Workshop!$A$3:$B$604, 2, FALSE), 0))))) &lt; H84),
AND(NOT(ISBLANK(J84)),
IFERROR(VLOOKUP(J84, Crops!$A$3:$B$616, 2, FALSE),
IFERROR(VLOOKUP(J84, Trees!$A$3:$B$615, 2, FALSE),
IFERROR(VLOOKUP(J84, Animals!$A$3:$B$616, 2, FALSE),
IFERROR(VLOOKUP(J84, Gear!$A$3:$B$614, 2, FALSE),
IFERROR(VLOOKUP(J84, Workshop!$A$3:$B$604, 2, FALSE), 0))))) &lt; K84)), "X", "")</f>
        <v/>
      </c>
    </row>
    <row r="85" spans="2:13" x14ac:dyDescent="0.25">
      <c r="B85">
        <v>0</v>
      </c>
      <c r="C85">
        <f t="shared" si="10"/>
        <v>12</v>
      </c>
      <c r="D85">
        <f>SUMIF(Animals!G$3:G$616, A85, Animals!F$3:F$616)
+SUMIF(Gear!G$3:G$614, A85, Gear!F$3:F$614)
+SUMIF(Gear!H$3:H$614, A85, Gear!F$3:F$614)
+SUMIF(Gear!I$3:I$614, A85, Gear!F$3:F$614)
+SUMIF(Workshop!G$3:G$603, A85, Workshop!I$3:I$603)
+SUMIF(Workshop!J$3:J$603, A85, Workshop!L$3:L$603)
+SUMIF(Workshop!M$3:M$603, A85, Workshop!O$3:O$603)
+SUMIF(Workshop!P$3:P$603, A85, Workshop!R$3:R$603)
+SUMIF(Fish!G$3:G$616, A85, Fish!I$3:I$616)
+SUMIF(Fish!J$3:J$616, A85, Fish!L$3:L$616)</f>
        <v>0</v>
      </c>
      <c r="E85">
        <f t="shared" si="11"/>
        <v>12</v>
      </c>
      <c r="F85">
        <f t="shared" si="12"/>
        <v>12</v>
      </c>
      <c r="I85">
        <f t="shared" si="13"/>
        <v>0</v>
      </c>
      <c r="L85">
        <f t="shared" si="14"/>
        <v>0</v>
      </c>
      <c r="M85" t="str">
        <f>IF(OR(
AND(NOT(ISBLANK(G85)),
IFERROR(VLOOKUP(G85, Crops!$A$3:$B$616, 2, FALSE),
IFERROR(VLOOKUP(G85, Trees!$A$3:$B$615, 2, FALSE),
IFERROR(VLOOKUP(G85, Animals!$A$3:$B$616, 2, FALSE),
IFERROR(VLOOKUP(G85, Gear!$A$3:$B$614, 2, FALSE),
IFERROR(VLOOKUP(G85, Workshop!$A$3:$B$604, 2, FALSE), 0))))) &lt; H85),
AND(NOT(ISBLANK(J85)),
IFERROR(VLOOKUP(J85, Crops!$A$3:$B$616, 2, FALSE),
IFERROR(VLOOKUP(J85, Trees!$A$3:$B$615, 2, FALSE),
IFERROR(VLOOKUP(J85, Animals!$A$3:$B$616, 2, FALSE),
IFERROR(VLOOKUP(J85, Gear!$A$3:$B$614, 2, FALSE),
IFERROR(VLOOKUP(J85, Workshop!$A$3:$B$604, 2, FALSE), 0))))) &lt; K85)), "X", "")</f>
        <v/>
      </c>
    </row>
    <row r="86" spans="2:13" x14ac:dyDescent="0.25">
      <c r="B86">
        <v>0</v>
      </c>
      <c r="C86">
        <f t="shared" si="10"/>
        <v>12</v>
      </c>
      <c r="D86">
        <f>SUMIF(Animals!G$3:G$616, A86, Animals!F$3:F$616)
+SUMIF(Gear!G$3:G$614, A86, Gear!F$3:F$614)
+SUMIF(Gear!H$3:H$614, A86, Gear!F$3:F$614)
+SUMIF(Gear!I$3:I$614, A86, Gear!F$3:F$614)
+SUMIF(Workshop!G$3:G$603, A86, Workshop!I$3:I$603)
+SUMIF(Workshop!J$3:J$603, A86, Workshop!L$3:L$603)
+SUMIF(Workshop!M$3:M$603, A86, Workshop!O$3:O$603)
+SUMIF(Workshop!P$3:P$603, A86, Workshop!R$3:R$603)
+SUMIF(Fish!G$3:G$616, A86, Fish!I$3:I$616)
+SUMIF(Fish!J$3:J$616, A86, Fish!L$3:L$616)</f>
        <v>0</v>
      </c>
      <c r="E86">
        <f t="shared" si="11"/>
        <v>12</v>
      </c>
      <c r="F86">
        <f t="shared" si="12"/>
        <v>12</v>
      </c>
      <c r="I86">
        <f t="shared" si="13"/>
        <v>0</v>
      </c>
      <c r="L86">
        <f t="shared" si="14"/>
        <v>0</v>
      </c>
      <c r="M86" t="str">
        <f>IF(OR(
AND(NOT(ISBLANK(G86)),
IFERROR(VLOOKUP(G86, Crops!$A$3:$B$616, 2, FALSE),
IFERROR(VLOOKUP(G86, Trees!$A$3:$B$615, 2, FALSE),
IFERROR(VLOOKUP(G86, Animals!$A$3:$B$616, 2, FALSE),
IFERROR(VLOOKUP(G86, Gear!$A$3:$B$614, 2, FALSE),
IFERROR(VLOOKUP(G86, Workshop!$A$3:$B$604, 2, FALSE), 0))))) &lt; H86),
AND(NOT(ISBLANK(J86)),
IFERROR(VLOOKUP(J86, Crops!$A$3:$B$616, 2, FALSE),
IFERROR(VLOOKUP(J86, Trees!$A$3:$B$615, 2, FALSE),
IFERROR(VLOOKUP(J86, Animals!$A$3:$B$616, 2, FALSE),
IFERROR(VLOOKUP(J86, Gear!$A$3:$B$614, 2, FALSE),
IFERROR(VLOOKUP(J86, Workshop!$A$3:$B$604, 2, FALSE), 0))))) &lt; K86)), "X", "")</f>
        <v/>
      </c>
    </row>
    <row r="87" spans="2:13" x14ac:dyDescent="0.25">
      <c r="B87">
        <v>0</v>
      </c>
      <c r="C87">
        <f t="shared" si="10"/>
        <v>12</v>
      </c>
      <c r="D87">
        <f>SUMIF(Animals!G$3:G$616, A87, Animals!F$3:F$616)
+SUMIF(Gear!G$3:G$614, A87, Gear!F$3:F$614)
+SUMIF(Gear!H$3:H$614, A87, Gear!F$3:F$614)
+SUMIF(Gear!I$3:I$614, A87, Gear!F$3:F$614)
+SUMIF(Workshop!G$3:G$603, A87, Workshop!I$3:I$603)
+SUMIF(Workshop!J$3:J$603, A87, Workshop!L$3:L$603)
+SUMIF(Workshop!M$3:M$603, A87, Workshop!O$3:O$603)
+SUMIF(Workshop!P$3:P$603, A87, Workshop!R$3:R$603)
+SUMIF(Fish!G$3:G$616, A87, Fish!I$3:I$616)
+SUMIF(Fish!J$3:J$616, A87, Fish!L$3:L$616)</f>
        <v>0</v>
      </c>
      <c r="E87">
        <f t="shared" si="11"/>
        <v>12</v>
      </c>
      <c r="F87">
        <f t="shared" si="12"/>
        <v>12</v>
      </c>
      <c r="I87">
        <f t="shared" si="13"/>
        <v>0</v>
      </c>
      <c r="L87">
        <f t="shared" si="14"/>
        <v>0</v>
      </c>
      <c r="M87" t="str">
        <f>IF(OR(
AND(NOT(ISBLANK(G87)),
IFERROR(VLOOKUP(G87, Crops!$A$3:$B$616, 2, FALSE),
IFERROR(VLOOKUP(G87, Trees!$A$3:$B$615, 2, FALSE),
IFERROR(VLOOKUP(G87, Animals!$A$3:$B$616, 2, FALSE),
IFERROR(VLOOKUP(G87, Gear!$A$3:$B$614, 2, FALSE),
IFERROR(VLOOKUP(G87, Workshop!$A$3:$B$604, 2, FALSE), 0))))) &lt; H87),
AND(NOT(ISBLANK(J87)),
IFERROR(VLOOKUP(J87, Crops!$A$3:$B$616, 2, FALSE),
IFERROR(VLOOKUP(J87, Trees!$A$3:$B$615, 2, FALSE),
IFERROR(VLOOKUP(J87, Animals!$A$3:$B$616, 2, FALSE),
IFERROR(VLOOKUP(J87, Gear!$A$3:$B$614, 2, FALSE),
IFERROR(VLOOKUP(J87, Workshop!$A$3:$B$604, 2, FALSE), 0))))) &lt; K87)), "X", "")</f>
        <v/>
      </c>
    </row>
    <row r="88" spans="2:13" x14ac:dyDescent="0.25">
      <c r="B88">
        <v>0</v>
      </c>
      <c r="C88">
        <f t="shared" ref="C88:C151" si="15">$G$1</f>
        <v>12</v>
      </c>
      <c r="D88">
        <f>SUMIF(Animals!G$3:G$616, A88, Animals!F$3:F$616)
+SUMIF(Gear!G$3:G$614, A88, Gear!F$3:F$614)
+SUMIF(Gear!H$3:H$614, A88, Gear!F$3:F$614)
+SUMIF(Gear!I$3:I$614, A88, Gear!F$3:F$614)
+SUMIF(Workshop!G$3:G$603, A88, Workshop!I$3:I$603)
+SUMIF(Workshop!J$3:J$603, A88, Workshop!L$3:L$603)
+SUMIF(Workshop!M$3:M$603, A88, Workshop!O$3:O$603)
+SUMIF(Workshop!P$3:P$603, A88, Workshop!R$3:R$603)
+SUMIF(Fish!G$3:G$616, A88, Fish!I$3:I$616)
+SUMIF(Fish!J$3:J$616, A88, Fish!L$3:L$616)</f>
        <v>0</v>
      </c>
      <c r="E88">
        <f t="shared" ref="E88:E151" si="16">SUM(C88:D88)</f>
        <v>12</v>
      </c>
      <c r="F88">
        <f t="shared" ref="F88:F151" si="17">MAX(0, E88-B88)</f>
        <v>12</v>
      </c>
      <c r="I88">
        <f t="shared" si="13"/>
        <v>0</v>
      </c>
      <c r="L88">
        <f t="shared" si="14"/>
        <v>0</v>
      </c>
      <c r="M88" t="str">
        <f>IF(OR(
AND(NOT(ISBLANK(G88)),
IFERROR(VLOOKUP(G88, Crops!$A$3:$B$616, 2, FALSE),
IFERROR(VLOOKUP(G88, Trees!$A$3:$B$615, 2, FALSE),
IFERROR(VLOOKUP(G88, Animals!$A$3:$B$616, 2, FALSE),
IFERROR(VLOOKUP(G88, Gear!$A$3:$B$614, 2, FALSE),
IFERROR(VLOOKUP(G88, Workshop!$A$3:$B$604, 2, FALSE), 0))))) &lt; H88),
AND(NOT(ISBLANK(J88)),
IFERROR(VLOOKUP(J88, Crops!$A$3:$B$616, 2, FALSE),
IFERROR(VLOOKUP(J88, Trees!$A$3:$B$615, 2, FALSE),
IFERROR(VLOOKUP(J88, Animals!$A$3:$B$616, 2, FALSE),
IFERROR(VLOOKUP(J88, Gear!$A$3:$B$614, 2, FALSE),
IFERROR(VLOOKUP(J88, Workshop!$A$3:$B$604, 2, FALSE), 0))))) &lt; K88)), "X", "")</f>
        <v/>
      </c>
    </row>
    <row r="89" spans="2:13" x14ac:dyDescent="0.25">
      <c r="B89">
        <v>0</v>
      </c>
      <c r="C89">
        <f t="shared" si="15"/>
        <v>12</v>
      </c>
      <c r="D89">
        <f>SUMIF(Animals!G$3:G$616, A89, Animals!F$3:F$616)
+SUMIF(Gear!G$3:G$614, A89, Gear!F$3:F$614)
+SUMIF(Gear!H$3:H$614, A89, Gear!F$3:F$614)
+SUMIF(Gear!I$3:I$614, A89, Gear!F$3:F$614)
+SUMIF(Workshop!G$3:G$603, A89, Workshop!I$3:I$603)
+SUMIF(Workshop!J$3:J$603, A89, Workshop!L$3:L$603)
+SUMIF(Workshop!M$3:M$603, A89, Workshop!O$3:O$603)
+SUMIF(Workshop!P$3:P$603, A89, Workshop!R$3:R$603)
+SUMIF(Fish!G$3:G$616, A89, Fish!I$3:I$616)
+SUMIF(Fish!J$3:J$616, A89, Fish!L$3:L$616)</f>
        <v>0</v>
      </c>
      <c r="E89">
        <f t="shared" si="16"/>
        <v>12</v>
      </c>
      <c r="F89">
        <f t="shared" si="17"/>
        <v>12</v>
      </c>
      <c r="I89">
        <f t="shared" si="13"/>
        <v>0</v>
      </c>
      <c r="L89">
        <f t="shared" si="14"/>
        <v>0</v>
      </c>
      <c r="M89" t="str">
        <f>IF(OR(
AND(NOT(ISBLANK(G89)),
IFERROR(VLOOKUP(G89, Crops!$A$3:$B$616, 2, FALSE),
IFERROR(VLOOKUP(G89, Trees!$A$3:$B$615, 2, FALSE),
IFERROR(VLOOKUP(G89, Animals!$A$3:$B$616, 2, FALSE),
IFERROR(VLOOKUP(G89, Gear!$A$3:$B$614, 2, FALSE),
IFERROR(VLOOKUP(G89, Workshop!$A$3:$B$604, 2, FALSE), 0))))) &lt; H89),
AND(NOT(ISBLANK(J89)),
IFERROR(VLOOKUP(J89, Crops!$A$3:$B$616, 2, FALSE),
IFERROR(VLOOKUP(J89, Trees!$A$3:$B$615, 2, FALSE),
IFERROR(VLOOKUP(J89, Animals!$A$3:$B$616, 2, FALSE),
IFERROR(VLOOKUP(J89, Gear!$A$3:$B$614, 2, FALSE),
IFERROR(VLOOKUP(J89, Workshop!$A$3:$B$604, 2, FALSE), 0))))) &lt; K89)), "X", "")</f>
        <v/>
      </c>
    </row>
    <row r="90" spans="2:13" x14ac:dyDescent="0.25">
      <c r="B90">
        <v>0</v>
      </c>
      <c r="C90">
        <f t="shared" si="15"/>
        <v>12</v>
      </c>
      <c r="D90">
        <f>SUMIF(Animals!G$3:G$616, A90, Animals!F$3:F$616)
+SUMIF(Gear!G$3:G$614, A90, Gear!F$3:F$614)
+SUMIF(Gear!H$3:H$614, A90, Gear!F$3:F$614)
+SUMIF(Gear!I$3:I$614, A90, Gear!F$3:F$614)
+SUMIF(Workshop!G$3:G$603, A90, Workshop!I$3:I$603)
+SUMIF(Workshop!J$3:J$603, A90, Workshop!L$3:L$603)
+SUMIF(Workshop!M$3:M$603, A90, Workshop!O$3:O$603)
+SUMIF(Workshop!P$3:P$603, A90, Workshop!R$3:R$603)
+SUMIF(Fish!G$3:G$616, A90, Fish!I$3:I$616)
+SUMIF(Fish!J$3:J$616, A90, Fish!L$3:L$616)</f>
        <v>0</v>
      </c>
      <c r="E90">
        <f t="shared" si="16"/>
        <v>12</v>
      </c>
      <c r="F90">
        <f t="shared" si="17"/>
        <v>12</v>
      </c>
      <c r="I90">
        <f t="shared" si="13"/>
        <v>0</v>
      </c>
      <c r="L90">
        <f t="shared" si="14"/>
        <v>0</v>
      </c>
      <c r="M90" t="str">
        <f>IF(OR(
AND(NOT(ISBLANK(G90)),
IFERROR(VLOOKUP(G90, Crops!$A$3:$B$616, 2, FALSE),
IFERROR(VLOOKUP(G90, Trees!$A$3:$B$615, 2, FALSE),
IFERROR(VLOOKUP(G90, Animals!$A$3:$B$616, 2, FALSE),
IFERROR(VLOOKUP(G90, Gear!$A$3:$B$614, 2, FALSE),
IFERROR(VLOOKUP(G90, Workshop!$A$3:$B$604, 2, FALSE), 0))))) &lt; H90),
AND(NOT(ISBLANK(J90)),
IFERROR(VLOOKUP(J90, Crops!$A$3:$B$616, 2, FALSE),
IFERROR(VLOOKUP(J90, Trees!$A$3:$B$615, 2, FALSE),
IFERROR(VLOOKUP(J90, Animals!$A$3:$B$616, 2, FALSE),
IFERROR(VLOOKUP(J90, Gear!$A$3:$B$614, 2, FALSE),
IFERROR(VLOOKUP(J90, Workshop!$A$3:$B$604, 2, FALSE), 0))))) &lt; K90)), "X", "")</f>
        <v/>
      </c>
    </row>
    <row r="91" spans="2:13" x14ac:dyDescent="0.25">
      <c r="B91">
        <v>0</v>
      </c>
      <c r="C91">
        <f t="shared" si="15"/>
        <v>12</v>
      </c>
      <c r="D91">
        <f>SUMIF(Animals!G$3:G$616, A91, Animals!F$3:F$616)
+SUMIF(Gear!G$3:G$614, A91, Gear!F$3:F$614)
+SUMIF(Gear!H$3:H$614, A91, Gear!F$3:F$614)
+SUMIF(Gear!I$3:I$614, A91, Gear!F$3:F$614)
+SUMIF(Workshop!G$3:G$603, A91, Workshop!I$3:I$603)
+SUMIF(Workshop!J$3:J$603, A91, Workshop!L$3:L$603)
+SUMIF(Workshop!M$3:M$603, A91, Workshop!O$3:O$603)
+SUMIF(Workshop!P$3:P$603, A91, Workshop!R$3:R$603)
+SUMIF(Fish!G$3:G$616, A91, Fish!I$3:I$616)
+SUMIF(Fish!J$3:J$616, A91, Fish!L$3:L$616)</f>
        <v>0</v>
      </c>
      <c r="E91">
        <f t="shared" si="16"/>
        <v>12</v>
      </c>
      <c r="F91">
        <f t="shared" si="17"/>
        <v>12</v>
      </c>
      <c r="I91">
        <f t="shared" si="13"/>
        <v>0</v>
      </c>
      <c r="L91">
        <f t="shared" si="14"/>
        <v>0</v>
      </c>
      <c r="M91" t="str">
        <f>IF(OR(
AND(NOT(ISBLANK(G91)),
IFERROR(VLOOKUP(G91, Crops!$A$3:$B$616, 2, FALSE),
IFERROR(VLOOKUP(G91, Trees!$A$3:$B$615, 2, FALSE),
IFERROR(VLOOKUP(G91, Animals!$A$3:$B$616, 2, FALSE),
IFERROR(VLOOKUP(G91, Gear!$A$3:$B$614, 2, FALSE),
IFERROR(VLOOKUP(G91, Workshop!$A$3:$B$604, 2, FALSE), 0))))) &lt; H91),
AND(NOT(ISBLANK(J91)),
IFERROR(VLOOKUP(J91, Crops!$A$3:$B$616, 2, FALSE),
IFERROR(VLOOKUP(J91, Trees!$A$3:$B$615, 2, FALSE),
IFERROR(VLOOKUP(J91, Animals!$A$3:$B$616, 2, FALSE),
IFERROR(VLOOKUP(J91, Gear!$A$3:$B$614, 2, FALSE),
IFERROR(VLOOKUP(J91, Workshop!$A$3:$B$604, 2, FALSE), 0))))) &lt; K91)), "X", "")</f>
        <v/>
      </c>
    </row>
    <row r="92" spans="2:13" x14ac:dyDescent="0.25">
      <c r="B92">
        <v>0</v>
      </c>
      <c r="C92">
        <f t="shared" si="15"/>
        <v>12</v>
      </c>
      <c r="D92">
        <f>SUMIF(Animals!G$3:G$616, A92, Animals!F$3:F$616)
+SUMIF(Gear!G$3:G$614, A92, Gear!F$3:F$614)
+SUMIF(Gear!H$3:H$614, A92, Gear!F$3:F$614)
+SUMIF(Gear!I$3:I$614, A92, Gear!F$3:F$614)
+SUMIF(Workshop!G$3:G$603, A92, Workshop!I$3:I$603)
+SUMIF(Workshop!J$3:J$603, A92, Workshop!L$3:L$603)
+SUMIF(Workshop!M$3:M$603, A92, Workshop!O$3:O$603)
+SUMIF(Workshop!P$3:P$603, A92, Workshop!R$3:R$603)
+SUMIF(Fish!G$3:G$616, A92, Fish!I$3:I$616)
+SUMIF(Fish!J$3:J$616, A92, Fish!L$3:L$616)</f>
        <v>0</v>
      </c>
      <c r="E92">
        <f t="shared" si="16"/>
        <v>12</v>
      </c>
      <c r="F92">
        <f t="shared" si="17"/>
        <v>12</v>
      </c>
      <c r="I92">
        <f t="shared" si="13"/>
        <v>0</v>
      </c>
      <c r="L92">
        <f t="shared" si="14"/>
        <v>0</v>
      </c>
      <c r="M92" t="str">
        <f>IF(OR(
AND(NOT(ISBLANK(G92)),
IFERROR(VLOOKUP(G92, Crops!$A$3:$B$616, 2, FALSE),
IFERROR(VLOOKUP(G92, Trees!$A$3:$B$615, 2, FALSE),
IFERROR(VLOOKUP(G92, Animals!$A$3:$B$616, 2, FALSE),
IFERROR(VLOOKUP(G92, Gear!$A$3:$B$614, 2, FALSE),
IFERROR(VLOOKUP(G92, Workshop!$A$3:$B$604, 2, FALSE), 0))))) &lt; H92),
AND(NOT(ISBLANK(J92)),
IFERROR(VLOOKUP(J92, Crops!$A$3:$B$616, 2, FALSE),
IFERROR(VLOOKUP(J92, Trees!$A$3:$B$615, 2, FALSE),
IFERROR(VLOOKUP(J92, Animals!$A$3:$B$616, 2, FALSE),
IFERROR(VLOOKUP(J92, Gear!$A$3:$B$614, 2, FALSE),
IFERROR(VLOOKUP(J92, Workshop!$A$3:$B$604, 2, FALSE), 0))))) &lt; K92)), "X", "")</f>
        <v/>
      </c>
    </row>
    <row r="93" spans="2:13" x14ac:dyDescent="0.25">
      <c r="B93">
        <v>0</v>
      </c>
      <c r="C93">
        <f t="shared" si="15"/>
        <v>12</v>
      </c>
      <c r="D93">
        <f>SUMIF(Animals!G$3:G$616, A93, Animals!F$3:F$616)
+SUMIF(Gear!G$3:G$614, A93, Gear!F$3:F$614)
+SUMIF(Gear!H$3:H$614, A93, Gear!F$3:F$614)
+SUMIF(Gear!I$3:I$614, A93, Gear!F$3:F$614)
+SUMIF(Workshop!G$3:G$603, A93, Workshop!I$3:I$603)
+SUMIF(Workshop!J$3:J$603, A93, Workshop!L$3:L$603)
+SUMIF(Workshop!M$3:M$603, A93, Workshop!O$3:O$603)
+SUMIF(Workshop!P$3:P$603, A93, Workshop!R$3:R$603)
+SUMIF(Fish!G$3:G$616, A93, Fish!I$3:I$616)
+SUMIF(Fish!J$3:J$616, A93, Fish!L$3:L$616)</f>
        <v>0</v>
      </c>
      <c r="E93">
        <f t="shared" si="16"/>
        <v>12</v>
      </c>
      <c r="F93">
        <f t="shared" si="17"/>
        <v>12</v>
      </c>
      <c r="I93">
        <f t="shared" si="13"/>
        <v>0</v>
      </c>
      <c r="L93">
        <f t="shared" si="14"/>
        <v>0</v>
      </c>
      <c r="M93" t="str">
        <f>IF(OR(
AND(NOT(ISBLANK(G93)),
IFERROR(VLOOKUP(G93, Crops!$A$3:$B$616, 2, FALSE),
IFERROR(VLOOKUP(G93, Trees!$A$3:$B$615, 2, FALSE),
IFERROR(VLOOKUP(G93, Animals!$A$3:$B$616, 2, FALSE),
IFERROR(VLOOKUP(G93, Gear!$A$3:$B$614, 2, FALSE),
IFERROR(VLOOKUP(G93, Workshop!$A$3:$B$604, 2, FALSE), 0))))) &lt; H93),
AND(NOT(ISBLANK(J93)),
IFERROR(VLOOKUP(J93, Crops!$A$3:$B$616, 2, FALSE),
IFERROR(VLOOKUP(J93, Trees!$A$3:$B$615, 2, FALSE),
IFERROR(VLOOKUP(J93, Animals!$A$3:$B$616, 2, FALSE),
IFERROR(VLOOKUP(J93, Gear!$A$3:$B$614, 2, FALSE),
IFERROR(VLOOKUP(J93, Workshop!$A$3:$B$604, 2, FALSE), 0))))) &lt; K93)), "X", "")</f>
        <v/>
      </c>
    </row>
    <row r="94" spans="2:13" x14ac:dyDescent="0.25">
      <c r="B94">
        <v>0</v>
      </c>
      <c r="C94">
        <f t="shared" si="15"/>
        <v>12</v>
      </c>
      <c r="D94">
        <f>SUMIF(Animals!G$3:G$616, A94, Animals!F$3:F$616)
+SUMIF(Gear!G$3:G$614, A94, Gear!F$3:F$614)
+SUMIF(Gear!H$3:H$614, A94, Gear!F$3:F$614)
+SUMIF(Gear!I$3:I$614, A94, Gear!F$3:F$614)
+SUMIF(Workshop!G$3:G$603, A94, Workshop!I$3:I$603)
+SUMIF(Workshop!J$3:J$603, A94, Workshop!L$3:L$603)
+SUMIF(Workshop!M$3:M$603, A94, Workshop!O$3:O$603)
+SUMIF(Workshop!P$3:P$603, A94, Workshop!R$3:R$603)
+SUMIF(Fish!G$3:G$616, A94, Fish!I$3:I$616)
+SUMIF(Fish!J$3:J$616, A94, Fish!L$3:L$616)</f>
        <v>0</v>
      </c>
      <c r="E94">
        <f t="shared" si="16"/>
        <v>12</v>
      </c>
      <c r="F94">
        <f t="shared" si="17"/>
        <v>12</v>
      </c>
      <c r="I94">
        <f t="shared" si="13"/>
        <v>0</v>
      </c>
      <c r="L94">
        <f t="shared" si="14"/>
        <v>0</v>
      </c>
      <c r="M94" t="str">
        <f>IF(OR(
AND(NOT(ISBLANK(G94)),
IFERROR(VLOOKUP(G94, Crops!$A$3:$B$616, 2, FALSE),
IFERROR(VLOOKUP(G94, Trees!$A$3:$B$615, 2, FALSE),
IFERROR(VLOOKUP(G94, Animals!$A$3:$B$616, 2, FALSE),
IFERROR(VLOOKUP(G94, Gear!$A$3:$B$614, 2, FALSE),
IFERROR(VLOOKUP(G94, Workshop!$A$3:$B$604, 2, FALSE), 0))))) &lt; H94),
AND(NOT(ISBLANK(J94)),
IFERROR(VLOOKUP(J94, Crops!$A$3:$B$616, 2, FALSE),
IFERROR(VLOOKUP(J94, Trees!$A$3:$B$615, 2, FALSE),
IFERROR(VLOOKUP(J94, Animals!$A$3:$B$616, 2, FALSE),
IFERROR(VLOOKUP(J94, Gear!$A$3:$B$614, 2, FALSE),
IFERROR(VLOOKUP(J94, Workshop!$A$3:$B$604, 2, FALSE), 0))))) &lt; K94)), "X", "")</f>
        <v/>
      </c>
    </row>
    <row r="95" spans="2:13" x14ac:dyDescent="0.25">
      <c r="B95">
        <v>0</v>
      </c>
      <c r="C95">
        <f t="shared" si="15"/>
        <v>12</v>
      </c>
      <c r="D95">
        <f>SUMIF(Animals!G$3:G$616, A95, Animals!F$3:F$616)
+SUMIF(Gear!G$3:G$614, A95, Gear!F$3:F$614)
+SUMIF(Gear!H$3:H$614, A95, Gear!F$3:F$614)
+SUMIF(Gear!I$3:I$614, A95, Gear!F$3:F$614)
+SUMIF(Workshop!G$3:G$603, A95, Workshop!I$3:I$603)
+SUMIF(Workshop!J$3:J$603, A95, Workshop!L$3:L$603)
+SUMIF(Workshop!M$3:M$603, A95, Workshop!O$3:O$603)
+SUMIF(Workshop!P$3:P$603, A95, Workshop!R$3:R$603)
+SUMIF(Fish!G$3:G$616, A95, Fish!I$3:I$616)
+SUMIF(Fish!J$3:J$616, A95, Fish!L$3:L$616)</f>
        <v>0</v>
      </c>
      <c r="E95">
        <f t="shared" si="16"/>
        <v>12</v>
      </c>
      <c r="F95">
        <f t="shared" si="17"/>
        <v>12</v>
      </c>
      <c r="I95">
        <f t="shared" si="13"/>
        <v>0</v>
      </c>
      <c r="L95">
        <f t="shared" si="14"/>
        <v>0</v>
      </c>
      <c r="M95" t="str">
        <f>IF(OR(
AND(NOT(ISBLANK(G95)),
IFERROR(VLOOKUP(G95, Crops!$A$3:$B$616, 2, FALSE),
IFERROR(VLOOKUP(G95, Trees!$A$3:$B$615, 2, FALSE),
IFERROR(VLOOKUP(G95, Animals!$A$3:$B$616, 2, FALSE),
IFERROR(VLOOKUP(G95, Gear!$A$3:$B$614, 2, FALSE),
IFERROR(VLOOKUP(G95, Workshop!$A$3:$B$604, 2, FALSE), 0))))) &lt; H95),
AND(NOT(ISBLANK(J95)),
IFERROR(VLOOKUP(J95, Crops!$A$3:$B$616, 2, FALSE),
IFERROR(VLOOKUP(J95, Trees!$A$3:$B$615, 2, FALSE),
IFERROR(VLOOKUP(J95, Animals!$A$3:$B$616, 2, FALSE),
IFERROR(VLOOKUP(J95, Gear!$A$3:$B$614, 2, FALSE),
IFERROR(VLOOKUP(J95, Workshop!$A$3:$B$604, 2, FALSE), 0))))) &lt; K95)), "X", "")</f>
        <v/>
      </c>
    </row>
    <row r="96" spans="2:13" x14ac:dyDescent="0.25">
      <c r="B96">
        <v>0</v>
      </c>
      <c r="C96">
        <f t="shared" si="15"/>
        <v>12</v>
      </c>
      <c r="D96">
        <f>SUMIF(Animals!G$3:G$616, A96, Animals!F$3:F$616)
+SUMIF(Gear!G$3:G$614, A96, Gear!F$3:F$614)
+SUMIF(Gear!H$3:H$614, A96, Gear!F$3:F$614)
+SUMIF(Gear!I$3:I$614, A96, Gear!F$3:F$614)
+SUMIF(Workshop!G$3:G$603, A96, Workshop!I$3:I$603)
+SUMIF(Workshop!J$3:J$603, A96, Workshop!L$3:L$603)
+SUMIF(Workshop!M$3:M$603, A96, Workshop!O$3:O$603)
+SUMIF(Workshop!P$3:P$603, A96, Workshop!R$3:R$603)
+SUMIF(Fish!G$3:G$616, A96, Fish!I$3:I$616)
+SUMIF(Fish!J$3:J$616, A96, Fish!L$3:L$616)</f>
        <v>0</v>
      </c>
      <c r="E96">
        <f t="shared" si="16"/>
        <v>12</v>
      </c>
      <c r="F96">
        <f t="shared" si="17"/>
        <v>12</v>
      </c>
      <c r="I96">
        <f t="shared" si="13"/>
        <v>0</v>
      </c>
      <c r="L96">
        <f t="shared" si="14"/>
        <v>0</v>
      </c>
      <c r="M96" t="str">
        <f>IF(OR(
AND(NOT(ISBLANK(G96)),
IFERROR(VLOOKUP(G96, Crops!$A$3:$B$616, 2, FALSE),
IFERROR(VLOOKUP(G96, Trees!$A$3:$B$615, 2, FALSE),
IFERROR(VLOOKUP(G96, Animals!$A$3:$B$616, 2, FALSE),
IFERROR(VLOOKUP(G96, Gear!$A$3:$B$614, 2, FALSE),
IFERROR(VLOOKUP(G96, Workshop!$A$3:$B$604, 2, FALSE), 0))))) &lt; H96),
AND(NOT(ISBLANK(J96)),
IFERROR(VLOOKUP(J96, Crops!$A$3:$B$616, 2, FALSE),
IFERROR(VLOOKUP(J96, Trees!$A$3:$B$615, 2, FALSE),
IFERROR(VLOOKUP(J96, Animals!$A$3:$B$616, 2, FALSE),
IFERROR(VLOOKUP(J96, Gear!$A$3:$B$614, 2, FALSE),
IFERROR(VLOOKUP(J96, Workshop!$A$3:$B$604, 2, FALSE), 0))))) &lt; K96)), "X", "")</f>
        <v/>
      </c>
    </row>
    <row r="97" spans="2:13" x14ac:dyDescent="0.25">
      <c r="B97">
        <v>0</v>
      </c>
      <c r="C97">
        <f t="shared" si="15"/>
        <v>12</v>
      </c>
      <c r="D97">
        <f>SUMIF(Animals!G$3:G$616, A97, Animals!F$3:F$616)
+SUMIF(Gear!G$3:G$614, A97, Gear!F$3:F$614)
+SUMIF(Gear!H$3:H$614, A97, Gear!F$3:F$614)
+SUMIF(Gear!I$3:I$614, A97, Gear!F$3:F$614)
+SUMIF(Workshop!G$3:G$603, A97, Workshop!I$3:I$603)
+SUMIF(Workshop!J$3:J$603, A97, Workshop!L$3:L$603)
+SUMIF(Workshop!M$3:M$603, A97, Workshop!O$3:O$603)
+SUMIF(Workshop!P$3:P$603, A97, Workshop!R$3:R$603)
+SUMIF(Fish!G$3:G$616, A97, Fish!I$3:I$616)
+SUMIF(Fish!J$3:J$616, A97, Fish!L$3:L$616)</f>
        <v>0</v>
      </c>
      <c r="E97">
        <f t="shared" si="16"/>
        <v>12</v>
      </c>
      <c r="F97">
        <f t="shared" si="17"/>
        <v>12</v>
      </c>
      <c r="I97">
        <f t="shared" si="13"/>
        <v>0</v>
      </c>
      <c r="L97">
        <f t="shared" si="14"/>
        <v>0</v>
      </c>
      <c r="M97" t="str">
        <f>IF(OR(
AND(NOT(ISBLANK(G97)),
IFERROR(VLOOKUP(G97, Crops!$A$3:$B$616, 2, FALSE),
IFERROR(VLOOKUP(G97, Trees!$A$3:$B$615, 2, FALSE),
IFERROR(VLOOKUP(G97, Animals!$A$3:$B$616, 2, FALSE),
IFERROR(VLOOKUP(G97, Gear!$A$3:$B$614, 2, FALSE),
IFERROR(VLOOKUP(G97, Workshop!$A$3:$B$604, 2, FALSE), 0))))) &lt; H97),
AND(NOT(ISBLANK(J97)),
IFERROR(VLOOKUP(J97, Crops!$A$3:$B$616, 2, FALSE),
IFERROR(VLOOKUP(J97, Trees!$A$3:$B$615, 2, FALSE),
IFERROR(VLOOKUP(J97, Animals!$A$3:$B$616, 2, FALSE),
IFERROR(VLOOKUP(J97, Gear!$A$3:$B$614, 2, FALSE),
IFERROR(VLOOKUP(J97, Workshop!$A$3:$B$604, 2, FALSE), 0))))) &lt; K97)), "X", "")</f>
        <v/>
      </c>
    </row>
    <row r="98" spans="2:13" x14ac:dyDescent="0.25">
      <c r="B98">
        <v>0</v>
      </c>
      <c r="C98">
        <f t="shared" si="15"/>
        <v>12</v>
      </c>
      <c r="D98">
        <f>SUMIF(Animals!G$3:G$616, A98, Animals!F$3:F$616)
+SUMIF(Gear!G$3:G$614, A98, Gear!F$3:F$614)
+SUMIF(Gear!H$3:H$614, A98, Gear!F$3:F$614)
+SUMIF(Gear!I$3:I$614, A98, Gear!F$3:F$614)
+SUMIF(Workshop!G$3:G$603, A98, Workshop!I$3:I$603)
+SUMIF(Workshop!J$3:J$603, A98, Workshop!L$3:L$603)
+SUMIF(Workshop!M$3:M$603, A98, Workshop!O$3:O$603)
+SUMIF(Workshop!P$3:P$603, A98, Workshop!R$3:R$603)
+SUMIF(Fish!G$3:G$616, A98, Fish!I$3:I$616)
+SUMIF(Fish!J$3:J$616, A98, Fish!L$3:L$616)</f>
        <v>0</v>
      </c>
      <c r="E98">
        <f t="shared" si="16"/>
        <v>12</v>
      </c>
      <c r="F98">
        <f t="shared" si="17"/>
        <v>12</v>
      </c>
      <c r="I98">
        <f t="shared" si="13"/>
        <v>0</v>
      </c>
      <c r="L98">
        <f t="shared" si="14"/>
        <v>0</v>
      </c>
      <c r="M98" t="str">
        <f>IF(OR(
AND(NOT(ISBLANK(G98)),
IFERROR(VLOOKUP(G98, Crops!$A$3:$B$616, 2, FALSE),
IFERROR(VLOOKUP(G98, Trees!$A$3:$B$615, 2, FALSE),
IFERROR(VLOOKUP(G98, Animals!$A$3:$B$616, 2, FALSE),
IFERROR(VLOOKUP(G98, Gear!$A$3:$B$614, 2, FALSE),
IFERROR(VLOOKUP(G98, Workshop!$A$3:$B$604, 2, FALSE), 0))))) &lt; H98),
AND(NOT(ISBLANK(J98)),
IFERROR(VLOOKUP(J98, Crops!$A$3:$B$616, 2, FALSE),
IFERROR(VLOOKUP(J98, Trees!$A$3:$B$615, 2, FALSE),
IFERROR(VLOOKUP(J98, Animals!$A$3:$B$616, 2, FALSE),
IFERROR(VLOOKUP(J98, Gear!$A$3:$B$614, 2, FALSE),
IFERROR(VLOOKUP(J98, Workshop!$A$3:$B$604, 2, FALSE), 0))))) &lt; K98)), "X", "")</f>
        <v/>
      </c>
    </row>
    <row r="99" spans="2:13" x14ac:dyDescent="0.25">
      <c r="B99">
        <v>0</v>
      </c>
      <c r="C99">
        <f t="shared" si="15"/>
        <v>12</v>
      </c>
      <c r="D99">
        <f>SUMIF(Animals!G$3:G$616, A99, Animals!F$3:F$616)
+SUMIF(Gear!G$3:G$614, A99, Gear!F$3:F$614)
+SUMIF(Gear!H$3:H$614, A99, Gear!F$3:F$614)
+SUMIF(Gear!I$3:I$614, A99, Gear!F$3:F$614)
+SUMIF(Workshop!G$3:G$603, A99, Workshop!I$3:I$603)
+SUMIF(Workshop!J$3:J$603, A99, Workshop!L$3:L$603)
+SUMIF(Workshop!M$3:M$603, A99, Workshop!O$3:O$603)
+SUMIF(Workshop!P$3:P$603, A99, Workshop!R$3:R$603)
+SUMIF(Fish!G$3:G$616, A99, Fish!I$3:I$616)
+SUMIF(Fish!J$3:J$616, A99, Fish!L$3:L$616)</f>
        <v>0</v>
      </c>
      <c r="E99">
        <f t="shared" si="16"/>
        <v>12</v>
      </c>
      <c r="F99">
        <f t="shared" si="17"/>
        <v>12</v>
      </c>
      <c r="I99">
        <f t="shared" si="13"/>
        <v>0</v>
      </c>
      <c r="L99">
        <f t="shared" si="14"/>
        <v>0</v>
      </c>
      <c r="M99" t="str">
        <f>IF(OR(
AND(NOT(ISBLANK(G99)),
IFERROR(VLOOKUP(G99, Crops!$A$3:$B$616, 2, FALSE),
IFERROR(VLOOKUP(G99, Trees!$A$3:$B$615, 2, FALSE),
IFERROR(VLOOKUP(G99, Animals!$A$3:$B$616, 2, FALSE),
IFERROR(VLOOKUP(G99, Gear!$A$3:$B$614, 2, FALSE),
IFERROR(VLOOKUP(G99, Workshop!$A$3:$B$604, 2, FALSE), 0))))) &lt; H99),
AND(NOT(ISBLANK(J99)),
IFERROR(VLOOKUP(J99, Crops!$A$3:$B$616, 2, FALSE),
IFERROR(VLOOKUP(J99, Trees!$A$3:$B$615, 2, FALSE),
IFERROR(VLOOKUP(J99, Animals!$A$3:$B$616, 2, FALSE),
IFERROR(VLOOKUP(J99, Gear!$A$3:$B$614, 2, FALSE),
IFERROR(VLOOKUP(J99, Workshop!$A$3:$B$604, 2, FALSE), 0))))) &lt; K99)), "X", "")</f>
        <v/>
      </c>
    </row>
    <row r="100" spans="2:13" x14ac:dyDescent="0.25">
      <c r="B100">
        <v>0</v>
      </c>
      <c r="C100">
        <f t="shared" si="15"/>
        <v>12</v>
      </c>
      <c r="D100">
        <f>SUMIF(Animals!G$3:G$616, A100, Animals!F$3:F$616)
+SUMIF(Gear!G$3:G$614, A100, Gear!F$3:F$614)
+SUMIF(Gear!H$3:H$614, A100, Gear!F$3:F$614)
+SUMIF(Gear!I$3:I$614, A100, Gear!F$3:F$614)
+SUMIF(Workshop!G$3:G$603, A100, Workshop!I$3:I$603)
+SUMIF(Workshop!J$3:J$603, A100, Workshop!L$3:L$603)
+SUMIF(Workshop!M$3:M$603, A100, Workshop!O$3:O$603)
+SUMIF(Workshop!P$3:P$603, A100, Workshop!R$3:R$603)
+SUMIF(Fish!G$3:G$616, A100, Fish!I$3:I$616)
+SUMIF(Fish!J$3:J$616, A100, Fish!L$3:L$616)</f>
        <v>0</v>
      </c>
      <c r="E100">
        <f t="shared" si="16"/>
        <v>12</v>
      </c>
      <c r="F100">
        <f t="shared" si="17"/>
        <v>12</v>
      </c>
      <c r="I100">
        <f t="shared" si="13"/>
        <v>0</v>
      </c>
      <c r="L100">
        <f t="shared" si="14"/>
        <v>0</v>
      </c>
      <c r="M100" t="str">
        <f>IF(OR(
AND(NOT(ISBLANK(G100)),
IFERROR(VLOOKUP(G100, Crops!$A$3:$B$616, 2, FALSE),
IFERROR(VLOOKUP(G100, Trees!$A$3:$B$615, 2, FALSE),
IFERROR(VLOOKUP(G100, Animals!$A$3:$B$616, 2, FALSE),
IFERROR(VLOOKUP(G100, Gear!$A$3:$B$614, 2, FALSE),
IFERROR(VLOOKUP(G100, Workshop!$A$3:$B$604, 2, FALSE), 0))))) &lt; H100),
AND(NOT(ISBLANK(J100)),
IFERROR(VLOOKUP(J100, Crops!$A$3:$B$616, 2, FALSE),
IFERROR(VLOOKUP(J100, Trees!$A$3:$B$615, 2, FALSE),
IFERROR(VLOOKUP(J100, Animals!$A$3:$B$616, 2, FALSE),
IFERROR(VLOOKUP(J100, Gear!$A$3:$B$614, 2, FALSE),
IFERROR(VLOOKUP(J100, Workshop!$A$3:$B$604, 2, FALSE), 0))))) &lt; K100)), "X", "")</f>
        <v/>
      </c>
    </row>
    <row r="101" spans="2:13" x14ac:dyDescent="0.25">
      <c r="B101">
        <v>0</v>
      </c>
      <c r="C101">
        <f t="shared" si="15"/>
        <v>12</v>
      </c>
      <c r="D101">
        <f>SUMIF(Animals!G$3:G$616, A101, Animals!F$3:F$616)
+SUMIF(Gear!G$3:G$614, A101, Gear!F$3:F$614)
+SUMIF(Gear!H$3:H$614, A101, Gear!F$3:F$614)
+SUMIF(Gear!I$3:I$614, A101, Gear!F$3:F$614)
+SUMIF(Workshop!G$3:G$603, A101, Workshop!I$3:I$603)
+SUMIF(Workshop!J$3:J$603, A101, Workshop!L$3:L$603)
+SUMIF(Workshop!M$3:M$603, A101, Workshop!O$3:O$603)
+SUMIF(Workshop!P$3:P$603, A101, Workshop!R$3:R$603)
+SUMIF(Fish!G$3:G$616, A101, Fish!I$3:I$616)
+SUMIF(Fish!J$3:J$616, A101, Fish!L$3:L$616)</f>
        <v>0</v>
      </c>
      <c r="E101">
        <f t="shared" si="16"/>
        <v>12</v>
      </c>
      <c r="F101">
        <f t="shared" si="17"/>
        <v>12</v>
      </c>
      <c r="I101">
        <f t="shared" si="13"/>
        <v>0</v>
      </c>
      <c r="L101">
        <f t="shared" si="14"/>
        <v>0</v>
      </c>
      <c r="M101" t="str">
        <f>IF(OR(
AND(NOT(ISBLANK(G101)),
IFERROR(VLOOKUP(G101, Crops!$A$3:$B$616, 2, FALSE),
IFERROR(VLOOKUP(G101, Trees!$A$3:$B$615, 2, FALSE),
IFERROR(VLOOKUP(G101, Animals!$A$3:$B$616, 2, FALSE),
IFERROR(VLOOKUP(G101, Gear!$A$3:$B$614, 2, FALSE),
IFERROR(VLOOKUP(G101, Workshop!$A$3:$B$604, 2, FALSE), 0))))) &lt; H101),
AND(NOT(ISBLANK(J101)),
IFERROR(VLOOKUP(J101, Crops!$A$3:$B$616, 2, FALSE),
IFERROR(VLOOKUP(J101, Trees!$A$3:$B$615, 2, FALSE),
IFERROR(VLOOKUP(J101, Animals!$A$3:$B$616, 2, FALSE),
IFERROR(VLOOKUP(J101, Gear!$A$3:$B$614, 2, FALSE),
IFERROR(VLOOKUP(J101, Workshop!$A$3:$B$604, 2, FALSE), 0))))) &lt; K101)), "X", "")</f>
        <v/>
      </c>
    </row>
    <row r="102" spans="2:13" x14ac:dyDescent="0.25">
      <c r="B102">
        <v>0</v>
      </c>
      <c r="C102">
        <f t="shared" si="15"/>
        <v>12</v>
      </c>
      <c r="D102">
        <f>SUMIF(Animals!G$3:G$616, A102, Animals!F$3:F$616)
+SUMIF(Gear!G$3:G$614, A102, Gear!F$3:F$614)
+SUMIF(Gear!H$3:H$614, A102, Gear!F$3:F$614)
+SUMIF(Gear!I$3:I$614, A102, Gear!F$3:F$614)
+SUMIF(Workshop!G$3:G$603, A102, Workshop!I$3:I$603)
+SUMIF(Workshop!J$3:J$603, A102, Workshop!L$3:L$603)
+SUMIF(Workshop!M$3:M$603, A102, Workshop!O$3:O$603)
+SUMIF(Workshop!P$3:P$603, A102, Workshop!R$3:R$603)
+SUMIF(Fish!G$3:G$616, A102, Fish!I$3:I$616)
+SUMIF(Fish!J$3:J$616, A102, Fish!L$3:L$616)</f>
        <v>0</v>
      </c>
      <c r="E102">
        <f t="shared" si="16"/>
        <v>12</v>
      </c>
      <c r="F102">
        <f t="shared" si="17"/>
        <v>12</v>
      </c>
      <c r="I102">
        <f t="shared" si="13"/>
        <v>0</v>
      </c>
      <c r="L102">
        <f t="shared" si="14"/>
        <v>0</v>
      </c>
      <c r="M102" t="str">
        <f>IF(OR(
AND(NOT(ISBLANK(G102)),
IFERROR(VLOOKUP(G102, Crops!$A$3:$B$616, 2, FALSE),
IFERROR(VLOOKUP(G102, Trees!$A$3:$B$615, 2, FALSE),
IFERROR(VLOOKUP(G102, Animals!$A$3:$B$616, 2, FALSE),
IFERROR(VLOOKUP(G102, Gear!$A$3:$B$614, 2, FALSE),
IFERROR(VLOOKUP(G102, Workshop!$A$3:$B$604, 2, FALSE), 0))))) &lt; H102),
AND(NOT(ISBLANK(J102)),
IFERROR(VLOOKUP(J102, Crops!$A$3:$B$616, 2, FALSE),
IFERROR(VLOOKUP(J102, Trees!$A$3:$B$615, 2, FALSE),
IFERROR(VLOOKUP(J102, Animals!$A$3:$B$616, 2, FALSE),
IFERROR(VLOOKUP(J102, Gear!$A$3:$B$614, 2, FALSE),
IFERROR(VLOOKUP(J102, Workshop!$A$3:$B$604, 2, FALSE), 0))))) &lt; K102)), "X", "")</f>
        <v/>
      </c>
    </row>
    <row r="103" spans="2:13" x14ac:dyDescent="0.25">
      <c r="B103">
        <v>0</v>
      </c>
      <c r="C103">
        <f t="shared" si="15"/>
        <v>12</v>
      </c>
      <c r="D103">
        <f>SUMIF(Animals!G$3:G$616, A103, Animals!F$3:F$616)
+SUMIF(Gear!G$3:G$614, A103, Gear!F$3:F$614)
+SUMIF(Gear!H$3:H$614, A103, Gear!F$3:F$614)
+SUMIF(Gear!I$3:I$614, A103, Gear!F$3:F$614)
+SUMIF(Workshop!G$3:G$603, A103, Workshop!I$3:I$603)
+SUMIF(Workshop!J$3:J$603, A103, Workshop!L$3:L$603)
+SUMIF(Workshop!M$3:M$603, A103, Workshop!O$3:O$603)
+SUMIF(Workshop!P$3:P$603, A103, Workshop!R$3:R$603)
+SUMIF(Fish!G$3:G$616, A103, Fish!I$3:I$616)
+SUMIF(Fish!J$3:J$616, A103, Fish!L$3:L$616)</f>
        <v>0</v>
      </c>
      <c r="E103">
        <f t="shared" si="16"/>
        <v>12</v>
      </c>
      <c r="F103">
        <f t="shared" si="17"/>
        <v>12</v>
      </c>
      <c r="I103">
        <f t="shared" si="13"/>
        <v>0</v>
      </c>
      <c r="L103">
        <f t="shared" si="14"/>
        <v>0</v>
      </c>
      <c r="M103" t="str">
        <f>IF(OR(
AND(NOT(ISBLANK(G103)),
IFERROR(VLOOKUP(G103, Crops!$A$3:$B$616, 2, FALSE),
IFERROR(VLOOKUP(G103, Trees!$A$3:$B$615, 2, FALSE),
IFERROR(VLOOKUP(G103, Animals!$A$3:$B$616, 2, FALSE),
IFERROR(VLOOKUP(G103, Gear!$A$3:$B$614, 2, FALSE),
IFERROR(VLOOKUP(G103, Workshop!$A$3:$B$604, 2, FALSE), 0))))) &lt; H103),
AND(NOT(ISBLANK(J103)),
IFERROR(VLOOKUP(J103, Crops!$A$3:$B$616, 2, FALSE),
IFERROR(VLOOKUP(J103, Trees!$A$3:$B$615, 2, FALSE),
IFERROR(VLOOKUP(J103, Animals!$A$3:$B$616, 2, FALSE),
IFERROR(VLOOKUP(J103, Gear!$A$3:$B$614, 2, FALSE),
IFERROR(VLOOKUP(J103, Workshop!$A$3:$B$604, 2, FALSE), 0))))) &lt; K103)), "X", "")</f>
        <v/>
      </c>
    </row>
    <row r="104" spans="2:13" x14ac:dyDescent="0.25">
      <c r="B104">
        <v>0</v>
      </c>
      <c r="C104">
        <f t="shared" si="15"/>
        <v>12</v>
      </c>
      <c r="D104">
        <f>SUMIF(Animals!G$3:G$616, A104, Animals!F$3:F$616)
+SUMIF(Gear!G$3:G$614, A104, Gear!F$3:F$614)
+SUMIF(Gear!H$3:H$614, A104, Gear!F$3:F$614)
+SUMIF(Gear!I$3:I$614, A104, Gear!F$3:F$614)
+SUMIF(Workshop!G$3:G$603, A104, Workshop!I$3:I$603)
+SUMIF(Workshop!J$3:J$603, A104, Workshop!L$3:L$603)
+SUMIF(Workshop!M$3:M$603, A104, Workshop!O$3:O$603)
+SUMIF(Workshop!P$3:P$603, A104, Workshop!R$3:R$603)
+SUMIF(Fish!G$3:G$616, A104, Fish!I$3:I$616)
+SUMIF(Fish!J$3:J$616, A104, Fish!L$3:L$616)</f>
        <v>0</v>
      </c>
      <c r="E104">
        <f t="shared" si="16"/>
        <v>12</v>
      </c>
      <c r="F104">
        <f t="shared" si="17"/>
        <v>12</v>
      </c>
      <c r="I104">
        <f t="shared" si="13"/>
        <v>0</v>
      </c>
      <c r="L104">
        <f t="shared" si="14"/>
        <v>0</v>
      </c>
      <c r="M104" t="str">
        <f>IF(OR(
AND(NOT(ISBLANK(G104)),
IFERROR(VLOOKUP(G104, Crops!$A$3:$B$616, 2, FALSE),
IFERROR(VLOOKUP(G104, Trees!$A$3:$B$615, 2, FALSE),
IFERROR(VLOOKUP(G104, Animals!$A$3:$B$616, 2, FALSE),
IFERROR(VLOOKUP(G104, Gear!$A$3:$B$614, 2, FALSE),
IFERROR(VLOOKUP(G104, Workshop!$A$3:$B$604, 2, FALSE), 0))))) &lt; H104),
AND(NOT(ISBLANK(J104)),
IFERROR(VLOOKUP(J104, Crops!$A$3:$B$616, 2, FALSE),
IFERROR(VLOOKUP(J104, Trees!$A$3:$B$615, 2, FALSE),
IFERROR(VLOOKUP(J104, Animals!$A$3:$B$616, 2, FALSE),
IFERROR(VLOOKUP(J104, Gear!$A$3:$B$614, 2, FALSE),
IFERROR(VLOOKUP(J104, Workshop!$A$3:$B$604, 2, FALSE), 0))))) &lt; K104)), "X", "")</f>
        <v/>
      </c>
    </row>
    <row r="105" spans="2:13" x14ac:dyDescent="0.25">
      <c r="B105">
        <v>0</v>
      </c>
      <c r="C105">
        <f t="shared" si="15"/>
        <v>12</v>
      </c>
      <c r="D105">
        <f>SUMIF(Animals!G$3:G$616, A105, Animals!F$3:F$616)
+SUMIF(Gear!G$3:G$614, A105, Gear!F$3:F$614)
+SUMIF(Gear!H$3:H$614, A105, Gear!F$3:F$614)
+SUMIF(Gear!I$3:I$614, A105, Gear!F$3:F$614)
+SUMIF(Workshop!G$3:G$603, A105, Workshop!I$3:I$603)
+SUMIF(Workshop!J$3:J$603, A105, Workshop!L$3:L$603)
+SUMIF(Workshop!M$3:M$603, A105, Workshop!O$3:O$603)
+SUMIF(Workshop!P$3:P$603, A105, Workshop!R$3:R$603)
+SUMIF(Fish!G$3:G$616, A105, Fish!I$3:I$616)
+SUMIF(Fish!J$3:J$616, A105, Fish!L$3:L$616)</f>
        <v>0</v>
      </c>
      <c r="E105">
        <f t="shared" si="16"/>
        <v>12</v>
      </c>
      <c r="F105">
        <f t="shared" si="17"/>
        <v>12</v>
      </c>
      <c r="I105">
        <f t="shared" si="13"/>
        <v>0</v>
      </c>
      <c r="L105">
        <f t="shared" si="14"/>
        <v>0</v>
      </c>
      <c r="M105" t="str">
        <f>IF(OR(
AND(NOT(ISBLANK(G105)),
IFERROR(VLOOKUP(G105, Crops!$A$3:$B$616, 2, FALSE),
IFERROR(VLOOKUP(G105, Trees!$A$3:$B$615, 2, FALSE),
IFERROR(VLOOKUP(G105, Animals!$A$3:$B$616, 2, FALSE),
IFERROR(VLOOKUP(G105, Gear!$A$3:$B$614, 2, FALSE),
IFERROR(VLOOKUP(G105, Workshop!$A$3:$B$604, 2, FALSE), 0))))) &lt; H105),
AND(NOT(ISBLANK(J105)),
IFERROR(VLOOKUP(J105, Crops!$A$3:$B$616, 2, FALSE),
IFERROR(VLOOKUP(J105, Trees!$A$3:$B$615, 2, FALSE),
IFERROR(VLOOKUP(J105, Animals!$A$3:$B$616, 2, FALSE),
IFERROR(VLOOKUP(J105, Gear!$A$3:$B$614, 2, FALSE),
IFERROR(VLOOKUP(J105, Workshop!$A$3:$B$604, 2, FALSE), 0))))) &lt; K105)), "X", "")</f>
        <v/>
      </c>
    </row>
    <row r="106" spans="2:13" x14ac:dyDescent="0.25">
      <c r="B106">
        <v>0</v>
      </c>
      <c r="C106">
        <f t="shared" si="15"/>
        <v>12</v>
      </c>
      <c r="D106">
        <f>SUMIF(Animals!G$3:G$616, A106, Animals!F$3:F$616)
+SUMIF(Gear!G$3:G$614, A106, Gear!F$3:F$614)
+SUMIF(Gear!H$3:H$614, A106, Gear!F$3:F$614)
+SUMIF(Gear!I$3:I$614, A106, Gear!F$3:F$614)
+SUMIF(Workshop!G$3:G$603, A106, Workshop!I$3:I$603)
+SUMIF(Workshop!J$3:J$603, A106, Workshop!L$3:L$603)
+SUMIF(Workshop!M$3:M$603, A106, Workshop!O$3:O$603)
+SUMIF(Workshop!P$3:P$603, A106, Workshop!R$3:R$603)
+SUMIF(Fish!G$3:G$616, A106, Fish!I$3:I$616)
+SUMIF(Fish!J$3:J$616, A106, Fish!L$3:L$616)</f>
        <v>0</v>
      </c>
      <c r="E106">
        <f t="shared" si="16"/>
        <v>12</v>
      </c>
      <c r="F106">
        <f t="shared" si="17"/>
        <v>12</v>
      </c>
      <c r="I106">
        <f t="shared" si="13"/>
        <v>0</v>
      </c>
      <c r="L106">
        <f t="shared" si="14"/>
        <v>0</v>
      </c>
      <c r="M106" t="str">
        <f>IF(OR(
AND(NOT(ISBLANK(G106)),
IFERROR(VLOOKUP(G106, Crops!$A$3:$B$616, 2, FALSE),
IFERROR(VLOOKUP(G106, Trees!$A$3:$B$615, 2, FALSE),
IFERROR(VLOOKUP(G106, Animals!$A$3:$B$616, 2, FALSE),
IFERROR(VLOOKUP(G106, Gear!$A$3:$B$614, 2, FALSE),
IFERROR(VLOOKUP(G106, Workshop!$A$3:$B$604, 2, FALSE), 0))))) &lt; H106),
AND(NOT(ISBLANK(J106)),
IFERROR(VLOOKUP(J106, Crops!$A$3:$B$616, 2, FALSE),
IFERROR(VLOOKUP(J106, Trees!$A$3:$B$615, 2, FALSE),
IFERROR(VLOOKUP(J106, Animals!$A$3:$B$616, 2, FALSE),
IFERROR(VLOOKUP(J106, Gear!$A$3:$B$614, 2, FALSE),
IFERROR(VLOOKUP(J106, Workshop!$A$3:$B$604, 2, FALSE), 0))))) &lt; K106)), "X", "")</f>
        <v/>
      </c>
    </row>
    <row r="107" spans="2:13" x14ac:dyDescent="0.25">
      <c r="B107">
        <v>0</v>
      </c>
      <c r="C107">
        <f t="shared" si="15"/>
        <v>12</v>
      </c>
      <c r="D107">
        <f>SUMIF(Animals!G$3:G$616, A107, Animals!F$3:F$616)
+SUMIF(Gear!G$3:G$614, A107, Gear!F$3:F$614)
+SUMIF(Gear!H$3:H$614, A107, Gear!F$3:F$614)
+SUMIF(Gear!I$3:I$614, A107, Gear!F$3:F$614)
+SUMIF(Workshop!G$3:G$603, A107, Workshop!I$3:I$603)
+SUMIF(Workshop!J$3:J$603, A107, Workshop!L$3:L$603)
+SUMIF(Workshop!M$3:M$603, A107, Workshop!O$3:O$603)
+SUMIF(Workshop!P$3:P$603, A107, Workshop!R$3:R$603)
+SUMIF(Fish!G$3:G$616, A107, Fish!I$3:I$616)
+SUMIF(Fish!J$3:J$616, A107, Fish!L$3:L$616)</f>
        <v>0</v>
      </c>
      <c r="E107">
        <f t="shared" si="16"/>
        <v>12</v>
      </c>
      <c r="F107">
        <f t="shared" si="17"/>
        <v>12</v>
      </c>
      <c r="I107">
        <f t="shared" si="13"/>
        <v>0</v>
      </c>
      <c r="L107">
        <f t="shared" si="14"/>
        <v>0</v>
      </c>
      <c r="M107" t="str">
        <f>IF(OR(
AND(NOT(ISBLANK(G107)),
IFERROR(VLOOKUP(G107, Crops!$A$3:$B$616, 2, FALSE),
IFERROR(VLOOKUP(G107, Trees!$A$3:$B$615, 2, FALSE),
IFERROR(VLOOKUP(G107, Animals!$A$3:$B$616, 2, FALSE),
IFERROR(VLOOKUP(G107, Gear!$A$3:$B$614, 2, FALSE),
IFERROR(VLOOKUP(G107, Workshop!$A$3:$B$604, 2, FALSE), 0))))) &lt; H107),
AND(NOT(ISBLANK(J107)),
IFERROR(VLOOKUP(J107, Crops!$A$3:$B$616, 2, FALSE),
IFERROR(VLOOKUP(J107, Trees!$A$3:$B$615, 2, FALSE),
IFERROR(VLOOKUP(J107, Animals!$A$3:$B$616, 2, FALSE),
IFERROR(VLOOKUP(J107, Gear!$A$3:$B$614, 2, FALSE),
IFERROR(VLOOKUP(J107, Workshop!$A$3:$B$604, 2, FALSE), 0))))) &lt; K107)), "X", "")</f>
        <v/>
      </c>
    </row>
    <row r="108" spans="2:13" x14ac:dyDescent="0.25">
      <c r="B108">
        <v>0</v>
      </c>
      <c r="C108">
        <f t="shared" si="15"/>
        <v>12</v>
      </c>
      <c r="D108">
        <f>SUMIF(Animals!G$3:G$616, A108, Animals!F$3:F$616)
+SUMIF(Gear!G$3:G$614, A108, Gear!F$3:F$614)
+SUMIF(Gear!H$3:H$614, A108, Gear!F$3:F$614)
+SUMIF(Gear!I$3:I$614, A108, Gear!F$3:F$614)
+SUMIF(Workshop!G$3:G$603, A108, Workshop!I$3:I$603)
+SUMIF(Workshop!J$3:J$603, A108, Workshop!L$3:L$603)
+SUMIF(Workshop!M$3:M$603, A108, Workshop!O$3:O$603)
+SUMIF(Workshop!P$3:P$603, A108, Workshop!R$3:R$603)
+SUMIF(Fish!G$3:G$616, A108, Fish!I$3:I$616)
+SUMIF(Fish!J$3:J$616, A108, Fish!L$3:L$616)</f>
        <v>0</v>
      </c>
      <c r="E108">
        <f t="shared" si="16"/>
        <v>12</v>
      </c>
      <c r="F108">
        <f t="shared" si="17"/>
        <v>12</v>
      </c>
      <c r="I108">
        <f t="shared" si="13"/>
        <v>0</v>
      </c>
      <c r="L108">
        <f t="shared" si="14"/>
        <v>0</v>
      </c>
      <c r="M108" t="str">
        <f>IF(OR(
AND(NOT(ISBLANK(G108)),
IFERROR(VLOOKUP(G108, Crops!$A$3:$B$616, 2, FALSE),
IFERROR(VLOOKUP(G108, Trees!$A$3:$B$615, 2, FALSE),
IFERROR(VLOOKUP(G108, Animals!$A$3:$B$616, 2, FALSE),
IFERROR(VLOOKUP(G108, Gear!$A$3:$B$614, 2, FALSE),
IFERROR(VLOOKUP(G108, Workshop!$A$3:$B$604, 2, FALSE), 0))))) &lt; H108),
AND(NOT(ISBLANK(J108)),
IFERROR(VLOOKUP(J108, Crops!$A$3:$B$616, 2, FALSE),
IFERROR(VLOOKUP(J108, Trees!$A$3:$B$615, 2, FALSE),
IFERROR(VLOOKUP(J108, Animals!$A$3:$B$616, 2, FALSE),
IFERROR(VLOOKUP(J108, Gear!$A$3:$B$614, 2, FALSE),
IFERROR(VLOOKUP(J108, Workshop!$A$3:$B$604, 2, FALSE), 0))))) &lt; K108)), "X", "")</f>
        <v/>
      </c>
    </row>
    <row r="109" spans="2:13" x14ac:dyDescent="0.25">
      <c r="B109">
        <v>0</v>
      </c>
      <c r="C109">
        <f t="shared" si="15"/>
        <v>12</v>
      </c>
      <c r="D109">
        <f>SUMIF(Animals!G$3:G$616, A109, Animals!F$3:F$616)
+SUMIF(Gear!G$3:G$614, A109, Gear!F$3:F$614)
+SUMIF(Gear!H$3:H$614, A109, Gear!F$3:F$614)
+SUMIF(Gear!I$3:I$614, A109, Gear!F$3:F$614)
+SUMIF(Workshop!G$3:G$603, A109, Workshop!I$3:I$603)
+SUMIF(Workshop!J$3:J$603, A109, Workshop!L$3:L$603)
+SUMIF(Workshop!M$3:M$603, A109, Workshop!O$3:O$603)
+SUMIF(Workshop!P$3:P$603, A109, Workshop!R$3:R$603)
+SUMIF(Fish!G$3:G$616, A109, Fish!I$3:I$616)
+SUMIF(Fish!J$3:J$616, A109, Fish!L$3:L$616)</f>
        <v>0</v>
      </c>
      <c r="E109">
        <f t="shared" si="16"/>
        <v>12</v>
      </c>
      <c r="F109">
        <f t="shared" si="17"/>
        <v>12</v>
      </c>
      <c r="I109">
        <f t="shared" si="13"/>
        <v>0</v>
      </c>
      <c r="L109">
        <f t="shared" si="14"/>
        <v>0</v>
      </c>
      <c r="M109" t="str">
        <f>IF(OR(
AND(NOT(ISBLANK(G109)),
IFERROR(VLOOKUP(G109, Crops!$A$3:$B$616, 2, FALSE),
IFERROR(VLOOKUP(G109, Trees!$A$3:$B$615, 2, FALSE),
IFERROR(VLOOKUP(G109, Animals!$A$3:$B$616, 2, FALSE),
IFERROR(VLOOKUP(G109, Gear!$A$3:$B$614, 2, FALSE),
IFERROR(VLOOKUP(G109, Workshop!$A$3:$B$604, 2, FALSE), 0))))) &lt; H109),
AND(NOT(ISBLANK(J109)),
IFERROR(VLOOKUP(J109, Crops!$A$3:$B$616, 2, FALSE),
IFERROR(VLOOKUP(J109, Trees!$A$3:$B$615, 2, FALSE),
IFERROR(VLOOKUP(J109, Animals!$A$3:$B$616, 2, FALSE),
IFERROR(VLOOKUP(J109, Gear!$A$3:$B$614, 2, FALSE),
IFERROR(VLOOKUP(J109, Workshop!$A$3:$B$604, 2, FALSE), 0))))) &lt; K109)), "X", "")</f>
        <v/>
      </c>
    </row>
    <row r="110" spans="2:13" x14ac:dyDescent="0.25">
      <c r="B110">
        <v>0</v>
      </c>
      <c r="C110">
        <f t="shared" si="15"/>
        <v>12</v>
      </c>
      <c r="D110">
        <f>SUMIF(Animals!G$3:G$616, A110, Animals!F$3:F$616)
+SUMIF(Gear!G$3:G$614, A110, Gear!F$3:F$614)
+SUMIF(Gear!H$3:H$614, A110, Gear!F$3:F$614)
+SUMIF(Gear!I$3:I$614, A110, Gear!F$3:F$614)
+SUMIF(Workshop!G$3:G$603, A110, Workshop!I$3:I$603)
+SUMIF(Workshop!J$3:J$603, A110, Workshop!L$3:L$603)
+SUMIF(Workshop!M$3:M$603, A110, Workshop!O$3:O$603)
+SUMIF(Workshop!P$3:P$603, A110, Workshop!R$3:R$603)
+SUMIF(Fish!G$3:G$616, A110, Fish!I$3:I$616)
+SUMIF(Fish!J$3:J$616, A110, Fish!L$3:L$616)</f>
        <v>0</v>
      </c>
      <c r="E110">
        <f t="shared" si="16"/>
        <v>12</v>
      </c>
      <c r="F110">
        <f t="shared" si="17"/>
        <v>12</v>
      </c>
      <c r="I110">
        <f t="shared" si="13"/>
        <v>0</v>
      </c>
      <c r="L110">
        <f t="shared" si="14"/>
        <v>0</v>
      </c>
      <c r="M110" t="str">
        <f>IF(OR(
AND(NOT(ISBLANK(G110)),
IFERROR(VLOOKUP(G110, Crops!$A$3:$B$616, 2, FALSE),
IFERROR(VLOOKUP(G110, Trees!$A$3:$B$615, 2, FALSE),
IFERROR(VLOOKUP(G110, Animals!$A$3:$B$616, 2, FALSE),
IFERROR(VLOOKUP(G110, Gear!$A$3:$B$614, 2, FALSE),
IFERROR(VLOOKUP(G110, Workshop!$A$3:$B$604, 2, FALSE), 0))))) &lt; H110),
AND(NOT(ISBLANK(J110)),
IFERROR(VLOOKUP(J110, Crops!$A$3:$B$616, 2, FALSE),
IFERROR(VLOOKUP(J110, Trees!$A$3:$B$615, 2, FALSE),
IFERROR(VLOOKUP(J110, Animals!$A$3:$B$616, 2, FALSE),
IFERROR(VLOOKUP(J110, Gear!$A$3:$B$614, 2, FALSE),
IFERROR(VLOOKUP(J110, Workshop!$A$3:$B$604, 2, FALSE), 0))))) &lt; K110)), "X", "")</f>
        <v/>
      </c>
    </row>
    <row r="111" spans="2:13" x14ac:dyDescent="0.25">
      <c r="B111">
        <v>0</v>
      </c>
      <c r="C111">
        <f t="shared" si="15"/>
        <v>12</v>
      </c>
      <c r="D111">
        <f>SUMIF(Animals!G$3:G$616, A111, Animals!F$3:F$616)
+SUMIF(Gear!G$3:G$614, A111, Gear!F$3:F$614)
+SUMIF(Gear!H$3:H$614, A111, Gear!F$3:F$614)
+SUMIF(Gear!I$3:I$614, A111, Gear!F$3:F$614)
+SUMIF(Workshop!G$3:G$603, A111, Workshop!I$3:I$603)
+SUMIF(Workshop!J$3:J$603, A111, Workshop!L$3:L$603)
+SUMIF(Workshop!M$3:M$603, A111, Workshop!O$3:O$603)
+SUMIF(Workshop!P$3:P$603, A111, Workshop!R$3:R$603)
+SUMIF(Fish!G$3:G$616, A111, Fish!I$3:I$616)
+SUMIF(Fish!J$3:J$616, A111, Fish!L$3:L$616)</f>
        <v>0</v>
      </c>
      <c r="E111">
        <f t="shared" si="16"/>
        <v>12</v>
      </c>
      <c r="F111">
        <f t="shared" si="17"/>
        <v>12</v>
      </c>
      <c r="I111">
        <f t="shared" si="13"/>
        <v>0</v>
      </c>
      <c r="L111">
        <f t="shared" si="14"/>
        <v>0</v>
      </c>
      <c r="M111" t="str">
        <f>IF(OR(
AND(NOT(ISBLANK(G111)),
IFERROR(VLOOKUP(G111, Crops!$A$3:$B$616, 2, FALSE),
IFERROR(VLOOKUP(G111, Trees!$A$3:$B$615, 2, FALSE),
IFERROR(VLOOKUP(G111, Animals!$A$3:$B$616, 2, FALSE),
IFERROR(VLOOKUP(G111, Gear!$A$3:$B$614, 2, FALSE),
IFERROR(VLOOKUP(G111, Workshop!$A$3:$B$604, 2, FALSE), 0))))) &lt; H111),
AND(NOT(ISBLANK(J111)),
IFERROR(VLOOKUP(J111, Crops!$A$3:$B$616, 2, FALSE),
IFERROR(VLOOKUP(J111, Trees!$A$3:$B$615, 2, FALSE),
IFERROR(VLOOKUP(J111, Animals!$A$3:$B$616, 2, FALSE),
IFERROR(VLOOKUP(J111, Gear!$A$3:$B$614, 2, FALSE),
IFERROR(VLOOKUP(J111, Workshop!$A$3:$B$604, 2, FALSE), 0))))) &lt; K111)), "X", "")</f>
        <v/>
      </c>
    </row>
    <row r="112" spans="2:13" x14ac:dyDescent="0.25">
      <c r="B112">
        <v>0</v>
      </c>
      <c r="C112">
        <f t="shared" si="15"/>
        <v>12</v>
      </c>
      <c r="D112">
        <f>SUMIF(Animals!G$3:G$616, A112, Animals!F$3:F$616)
+SUMIF(Gear!G$3:G$614, A112, Gear!F$3:F$614)
+SUMIF(Gear!H$3:H$614, A112, Gear!F$3:F$614)
+SUMIF(Gear!I$3:I$614, A112, Gear!F$3:F$614)
+SUMIF(Workshop!G$3:G$603, A112, Workshop!I$3:I$603)
+SUMIF(Workshop!J$3:J$603, A112, Workshop!L$3:L$603)
+SUMIF(Workshop!M$3:M$603, A112, Workshop!O$3:O$603)
+SUMIF(Workshop!P$3:P$603, A112, Workshop!R$3:R$603)
+SUMIF(Fish!G$3:G$616, A112, Fish!I$3:I$616)
+SUMIF(Fish!J$3:J$616, A112, Fish!L$3:L$616)</f>
        <v>0</v>
      </c>
      <c r="E112">
        <f t="shared" si="16"/>
        <v>12</v>
      </c>
      <c r="F112">
        <f t="shared" si="17"/>
        <v>12</v>
      </c>
      <c r="I112">
        <f t="shared" si="13"/>
        <v>0</v>
      </c>
      <c r="L112">
        <f t="shared" si="14"/>
        <v>0</v>
      </c>
      <c r="M112" t="str">
        <f>IF(OR(
AND(NOT(ISBLANK(G112)),
IFERROR(VLOOKUP(G112, Crops!$A$3:$B$616, 2, FALSE),
IFERROR(VLOOKUP(G112, Trees!$A$3:$B$615, 2, FALSE),
IFERROR(VLOOKUP(G112, Animals!$A$3:$B$616, 2, FALSE),
IFERROR(VLOOKUP(G112, Gear!$A$3:$B$614, 2, FALSE),
IFERROR(VLOOKUP(G112, Workshop!$A$3:$B$604, 2, FALSE), 0))))) &lt; H112),
AND(NOT(ISBLANK(J112)),
IFERROR(VLOOKUP(J112, Crops!$A$3:$B$616, 2, FALSE),
IFERROR(VLOOKUP(J112, Trees!$A$3:$B$615, 2, FALSE),
IFERROR(VLOOKUP(J112, Animals!$A$3:$B$616, 2, FALSE),
IFERROR(VLOOKUP(J112, Gear!$A$3:$B$614, 2, FALSE),
IFERROR(VLOOKUP(J112, Workshop!$A$3:$B$604, 2, FALSE), 0))))) &lt; K112)), "X", "")</f>
        <v/>
      </c>
    </row>
    <row r="113" spans="2:13" x14ac:dyDescent="0.25">
      <c r="B113">
        <v>0</v>
      </c>
      <c r="C113">
        <f t="shared" si="15"/>
        <v>12</v>
      </c>
      <c r="D113">
        <f>SUMIF(Animals!G$3:G$616, A113, Animals!F$3:F$616)
+SUMIF(Gear!G$3:G$614, A113, Gear!F$3:F$614)
+SUMIF(Gear!H$3:H$614, A113, Gear!F$3:F$614)
+SUMIF(Gear!I$3:I$614, A113, Gear!F$3:F$614)
+SUMIF(Workshop!G$3:G$603, A113, Workshop!I$3:I$603)
+SUMIF(Workshop!J$3:J$603, A113, Workshop!L$3:L$603)
+SUMIF(Workshop!M$3:M$603, A113, Workshop!O$3:O$603)
+SUMIF(Workshop!P$3:P$603, A113, Workshop!R$3:R$603)
+SUMIF(Fish!G$3:G$616, A113, Fish!I$3:I$616)
+SUMIF(Fish!J$3:J$616, A113, Fish!L$3:L$616)</f>
        <v>0</v>
      </c>
      <c r="E113">
        <f t="shared" si="16"/>
        <v>12</v>
      </c>
      <c r="F113">
        <f t="shared" si="17"/>
        <v>12</v>
      </c>
      <c r="I113">
        <f t="shared" si="13"/>
        <v>0</v>
      </c>
      <c r="L113">
        <f t="shared" si="14"/>
        <v>0</v>
      </c>
      <c r="M113" t="str">
        <f>IF(OR(
AND(NOT(ISBLANK(G113)),
IFERROR(VLOOKUP(G113, Crops!$A$3:$B$616, 2, FALSE),
IFERROR(VLOOKUP(G113, Trees!$A$3:$B$615, 2, FALSE),
IFERROR(VLOOKUP(G113, Animals!$A$3:$B$616, 2, FALSE),
IFERROR(VLOOKUP(G113, Gear!$A$3:$B$614, 2, FALSE),
IFERROR(VLOOKUP(G113, Workshop!$A$3:$B$604, 2, FALSE), 0))))) &lt; H113),
AND(NOT(ISBLANK(J113)),
IFERROR(VLOOKUP(J113, Crops!$A$3:$B$616, 2, FALSE),
IFERROR(VLOOKUP(J113, Trees!$A$3:$B$615, 2, FALSE),
IFERROR(VLOOKUP(J113, Animals!$A$3:$B$616, 2, FALSE),
IFERROR(VLOOKUP(J113, Gear!$A$3:$B$614, 2, FALSE),
IFERROR(VLOOKUP(J113, Workshop!$A$3:$B$604, 2, FALSE), 0))))) &lt; K113)), "X", "")</f>
        <v/>
      </c>
    </row>
    <row r="114" spans="2:13" x14ac:dyDescent="0.25">
      <c r="B114">
        <v>0</v>
      </c>
      <c r="C114">
        <f t="shared" si="15"/>
        <v>12</v>
      </c>
      <c r="D114">
        <f>SUMIF(Animals!G$3:G$616, A114, Animals!F$3:F$616)
+SUMIF(Gear!G$3:G$614, A114, Gear!F$3:F$614)
+SUMIF(Gear!H$3:H$614, A114, Gear!F$3:F$614)
+SUMIF(Gear!I$3:I$614, A114, Gear!F$3:F$614)
+SUMIF(Workshop!G$3:G$603, A114, Workshop!I$3:I$603)
+SUMIF(Workshop!J$3:J$603, A114, Workshop!L$3:L$603)
+SUMIF(Workshop!M$3:M$603, A114, Workshop!O$3:O$603)
+SUMIF(Workshop!P$3:P$603, A114, Workshop!R$3:R$603)
+SUMIF(Fish!G$3:G$616, A114, Fish!I$3:I$616)
+SUMIF(Fish!J$3:J$616, A114, Fish!L$3:L$616)</f>
        <v>0</v>
      </c>
      <c r="E114">
        <f t="shared" si="16"/>
        <v>12</v>
      </c>
      <c r="F114">
        <f t="shared" si="17"/>
        <v>12</v>
      </c>
      <c r="I114">
        <f t="shared" si="13"/>
        <v>0</v>
      </c>
      <c r="L114">
        <f t="shared" si="14"/>
        <v>0</v>
      </c>
      <c r="M114" t="str">
        <f>IF(OR(
AND(NOT(ISBLANK(G114)),
IFERROR(VLOOKUP(G114, Crops!$A$3:$B$616, 2, FALSE),
IFERROR(VLOOKUP(G114, Trees!$A$3:$B$615, 2, FALSE),
IFERROR(VLOOKUP(G114, Animals!$A$3:$B$616, 2, FALSE),
IFERROR(VLOOKUP(G114, Gear!$A$3:$B$614, 2, FALSE),
IFERROR(VLOOKUP(G114, Workshop!$A$3:$B$604, 2, FALSE), 0))))) &lt; H114),
AND(NOT(ISBLANK(J114)),
IFERROR(VLOOKUP(J114, Crops!$A$3:$B$616, 2, FALSE),
IFERROR(VLOOKUP(J114, Trees!$A$3:$B$615, 2, FALSE),
IFERROR(VLOOKUP(J114, Animals!$A$3:$B$616, 2, FALSE),
IFERROR(VLOOKUP(J114, Gear!$A$3:$B$614, 2, FALSE),
IFERROR(VLOOKUP(J114, Workshop!$A$3:$B$604, 2, FALSE), 0))))) &lt; K114)), "X", "")</f>
        <v/>
      </c>
    </row>
    <row r="115" spans="2:13" x14ac:dyDescent="0.25">
      <c r="B115">
        <v>0</v>
      </c>
      <c r="C115">
        <f t="shared" si="15"/>
        <v>12</v>
      </c>
      <c r="D115">
        <f>SUMIF(Animals!G$3:G$616, A115, Animals!F$3:F$616)
+SUMIF(Gear!G$3:G$614, A115, Gear!F$3:F$614)
+SUMIF(Gear!H$3:H$614, A115, Gear!F$3:F$614)
+SUMIF(Gear!I$3:I$614, A115, Gear!F$3:F$614)
+SUMIF(Workshop!G$3:G$603, A115, Workshop!I$3:I$603)
+SUMIF(Workshop!J$3:J$603, A115, Workshop!L$3:L$603)
+SUMIF(Workshop!M$3:M$603, A115, Workshop!O$3:O$603)
+SUMIF(Workshop!P$3:P$603, A115, Workshop!R$3:R$603)
+SUMIF(Fish!G$3:G$616, A115, Fish!I$3:I$616)
+SUMIF(Fish!J$3:J$616, A115, Fish!L$3:L$616)</f>
        <v>0</v>
      </c>
      <c r="E115">
        <f t="shared" si="16"/>
        <v>12</v>
      </c>
      <c r="F115">
        <f t="shared" si="17"/>
        <v>12</v>
      </c>
      <c r="I115">
        <f t="shared" si="13"/>
        <v>0</v>
      </c>
      <c r="L115">
        <f t="shared" si="14"/>
        <v>0</v>
      </c>
      <c r="M115" t="str">
        <f>IF(OR(
AND(NOT(ISBLANK(G115)),
IFERROR(VLOOKUP(G115, Crops!$A$3:$B$616, 2, FALSE),
IFERROR(VLOOKUP(G115, Trees!$A$3:$B$615, 2, FALSE),
IFERROR(VLOOKUP(G115, Animals!$A$3:$B$616, 2, FALSE),
IFERROR(VLOOKUP(G115, Gear!$A$3:$B$614, 2, FALSE),
IFERROR(VLOOKUP(G115, Workshop!$A$3:$B$604, 2, FALSE), 0))))) &lt; H115),
AND(NOT(ISBLANK(J115)),
IFERROR(VLOOKUP(J115, Crops!$A$3:$B$616, 2, FALSE),
IFERROR(VLOOKUP(J115, Trees!$A$3:$B$615, 2, FALSE),
IFERROR(VLOOKUP(J115, Animals!$A$3:$B$616, 2, FALSE),
IFERROR(VLOOKUP(J115, Gear!$A$3:$B$614, 2, FALSE),
IFERROR(VLOOKUP(J115, Workshop!$A$3:$B$604, 2, FALSE), 0))))) &lt; K115)), "X", "")</f>
        <v/>
      </c>
    </row>
    <row r="116" spans="2:13" x14ac:dyDescent="0.25">
      <c r="B116">
        <v>0</v>
      </c>
      <c r="C116">
        <f t="shared" si="15"/>
        <v>12</v>
      </c>
      <c r="D116">
        <f>SUMIF(Animals!G$3:G$616, A116, Animals!F$3:F$616)
+SUMIF(Gear!G$3:G$614, A116, Gear!F$3:F$614)
+SUMIF(Gear!H$3:H$614, A116, Gear!F$3:F$614)
+SUMIF(Gear!I$3:I$614, A116, Gear!F$3:F$614)
+SUMIF(Workshop!G$3:G$603, A116, Workshop!I$3:I$603)
+SUMIF(Workshop!J$3:J$603, A116, Workshop!L$3:L$603)
+SUMIF(Workshop!M$3:M$603, A116, Workshop!O$3:O$603)
+SUMIF(Workshop!P$3:P$603, A116, Workshop!R$3:R$603)
+SUMIF(Fish!G$3:G$616, A116, Fish!I$3:I$616)
+SUMIF(Fish!J$3:J$616, A116, Fish!L$3:L$616)</f>
        <v>0</v>
      </c>
      <c r="E116">
        <f t="shared" si="16"/>
        <v>12</v>
      </c>
      <c r="F116">
        <f t="shared" si="17"/>
        <v>12</v>
      </c>
      <c r="I116">
        <f t="shared" si="13"/>
        <v>0</v>
      </c>
      <c r="L116">
        <f t="shared" si="14"/>
        <v>0</v>
      </c>
      <c r="M116" t="str">
        <f>IF(OR(
AND(NOT(ISBLANK(G116)),
IFERROR(VLOOKUP(G116, Crops!$A$3:$B$616, 2, FALSE),
IFERROR(VLOOKUP(G116, Trees!$A$3:$B$615, 2, FALSE),
IFERROR(VLOOKUP(G116, Animals!$A$3:$B$616, 2, FALSE),
IFERROR(VLOOKUP(G116, Gear!$A$3:$B$614, 2, FALSE),
IFERROR(VLOOKUP(G116, Workshop!$A$3:$B$604, 2, FALSE), 0))))) &lt; H116),
AND(NOT(ISBLANK(J116)),
IFERROR(VLOOKUP(J116, Crops!$A$3:$B$616, 2, FALSE),
IFERROR(VLOOKUP(J116, Trees!$A$3:$B$615, 2, FALSE),
IFERROR(VLOOKUP(J116, Animals!$A$3:$B$616, 2, FALSE),
IFERROR(VLOOKUP(J116, Gear!$A$3:$B$614, 2, FALSE),
IFERROR(VLOOKUP(J116, Workshop!$A$3:$B$604, 2, FALSE), 0))))) &lt; K116)), "X", "")</f>
        <v/>
      </c>
    </row>
    <row r="117" spans="2:13" x14ac:dyDescent="0.25">
      <c r="B117">
        <v>0</v>
      </c>
      <c r="C117">
        <f t="shared" si="15"/>
        <v>12</v>
      </c>
      <c r="D117">
        <f>SUMIF(Animals!G$3:G$616, A117, Animals!F$3:F$616)
+SUMIF(Gear!G$3:G$614, A117, Gear!F$3:F$614)
+SUMIF(Gear!H$3:H$614, A117, Gear!F$3:F$614)
+SUMIF(Gear!I$3:I$614, A117, Gear!F$3:F$614)
+SUMIF(Workshop!G$3:G$603, A117, Workshop!I$3:I$603)
+SUMIF(Workshop!J$3:J$603, A117, Workshop!L$3:L$603)
+SUMIF(Workshop!M$3:M$603, A117, Workshop!O$3:O$603)
+SUMIF(Workshop!P$3:P$603, A117, Workshop!R$3:R$603)
+SUMIF(Fish!G$3:G$616, A117, Fish!I$3:I$616)
+SUMIF(Fish!J$3:J$616, A117, Fish!L$3:L$616)</f>
        <v>0</v>
      </c>
      <c r="E117">
        <f t="shared" si="16"/>
        <v>12</v>
      </c>
      <c r="F117">
        <f t="shared" si="17"/>
        <v>12</v>
      </c>
      <c r="I117">
        <f t="shared" si="13"/>
        <v>0</v>
      </c>
      <c r="L117">
        <f t="shared" si="14"/>
        <v>0</v>
      </c>
      <c r="M117" t="str">
        <f>IF(OR(
AND(NOT(ISBLANK(G117)),
IFERROR(VLOOKUP(G117, Crops!$A$3:$B$616, 2, FALSE),
IFERROR(VLOOKUP(G117, Trees!$A$3:$B$615, 2, FALSE),
IFERROR(VLOOKUP(G117, Animals!$A$3:$B$616, 2, FALSE),
IFERROR(VLOOKUP(G117, Gear!$A$3:$B$614, 2, FALSE),
IFERROR(VLOOKUP(G117, Workshop!$A$3:$B$604, 2, FALSE), 0))))) &lt; H117),
AND(NOT(ISBLANK(J117)),
IFERROR(VLOOKUP(J117, Crops!$A$3:$B$616, 2, FALSE),
IFERROR(VLOOKUP(J117, Trees!$A$3:$B$615, 2, FALSE),
IFERROR(VLOOKUP(J117, Animals!$A$3:$B$616, 2, FALSE),
IFERROR(VLOOKUP(J117, Gear!$A$3:$B$614, 2, FALSE),
IFERROR(VLOOKUP(J117, Workshop!$A$3:$B$604, 2, FALSE), 0))))) &lt; K117)), "X", "")</f>
        <v/>
      </c>
    </row>
    <row r="118" spans="2:13" x14ac:dyDescent="0.25">
      <c r="B118">
        <v>0</v>
      </c>
      <c r="C118">
        <f t="shared" si="15"/>
        <v>12</v>
      </c>
      <c r="D118">
        <f>SUMIF(Animals!G$3:G$616, A118, Animals!F$3:F$616)
+SUMIF(Gear!G$3:G$614, A118, Gear!F$3:F$614)
+SUMIF(Gear!H$3:H$614, A118, Gear!F$3:F$614)
+SUMIF(Gear!I$3:I$614, A118, Gear!F$3:F$614)
+SUMIF(Workshop!G$3:G$603, A118, Workshop!I$3:I$603)
+SUMIF(Workshop!J$3:J$603, A118, Workshop!L$3:L$603)
+SUMIF(Workshop!M$3:M$603, A118, Workshop!O$3:O$603)
+SUMIF(Workshop!P$3:P$603, A118, Workshop!R$3:R$603)
+SUMIF(Fish!G$3:G$616, A118, Fish!I$3:I$616)
+SUMIF(Fish!J$3:J$616, A118, Fish!L$3:L$616)</f>
        <v>0</v>
      </c>
      <c r="E118">
        <f t="shared" si="16"/>
        <v>12</v>
      </c>
      <c r="F118">
        <f t="shared" si="17"/>
        <v>12</v>
      </c>
      <c r="I118">
        <f t="shared" si="13"/>
        <v>0</v>
      </c>
      <c r="L118">
        <f t="shared" si="14"/>
        <v>0</v>
      </c>
      <c r="M118" t="str">
        <f>IF(OR(
AND(NOT(ISBLANK(G118)),
IFERROR(VLOOKUP(G118, Crops!$A$3:$B$616, 2, FALSE),
IFERROR(VLOOKUP(G118, Trees!$A$3:$B$615, 2, FALSE),
IFERROR(VLOOKUP(G118, Animals!$A$3:$B$616, 2, FALSE),
IFERROR(VLOOKUP(G118, Gear!$A$3:$B$614, 2, FALSE),
IFERROR(VLOOKUP(G118, Workshop!$A$3:$B$604, 2, FALSE), 0))))) &lt; H118),
AND(NOT(ISBLANK(J118)),
IFERROR(VLOOKUP(J118, Crops!$A$3:$B$616, 2, FALSE),
IFERROR(VLOOKUP(J118, Trees!$A$3:$B$615, 2, FALSE),
IFERROR(VLOOKUP(J118, Animals!$A$3:$B$616, 2, FALSE),
IFERROR(VLOOKUP(J118, Gear!$A$3:$B$614, 2, FALSE),
IFERROR(VLOOKUP(J118, Workshop!$A$3:$B$604, 2, FALSE), 0))))) &lt; K118)), "X", "")</f>
        <v/>
      </c>
    </row>
    <row r="119" spans="2:13" x14ac:dyDescent="0.25">
      <c r="B119">
        <v>0</v>
      </c>
      <c r="C119">
        <f t="shared" si="15"/>
        <v>12</v>
      </c>
      <c r="D119">
        <f>SUMIF(Animals!G$3:G$616, A119, Animals!F$3:F$616)
+SUMIF(Gear!G$3:G$614, A119, Gear!F$3:F$614)
+SUMIF(Gear!H$3:H$614, A119, Gear!F$3:F$614)
+SUMIF(Gear!I$3:I$614, A119, Gear!F$3:F$614)
+SUMIF(Workshop!G$3:G$603, A119, Workshop!I$3:I$603)
+SUMIF(Workshop!J$3:J$603, A119, Workshop!L$3:L$603)
+SUMIF(Workshop!M$3:M$603, A119, Workshop!O$3:O$603)
+SUMIF(Workshop!P$3:P$603, A119, Workshop!R$3:R$603)
+SUMIF(Fish!G$3:G$616, A119, Fish!I$3:I$616)
+SUMIF(Fish!J$3:J$616, A119, Fish!L$3:L$616)</f>
        <v>0</v>
      </c>
      <c r="E119">
        <f t="shared" si="16"/>
        <v>12</v>
      </c>
      <c r="F119">
        <f t="shared" si="17"/>
        <v>12</v>
      </c>
      <c r="I119">
        <f t="shared" si="13"/>
        <v>0</v>
      </c>
      <c r="L119">
        <f t="shared" si="14"/>
        <v>0</v>
      </c>
      <c r="M119" t="str">
        <f>IF(OR(
AND(NOT(ISBLANK(G119)),
IFERROR(VLOOKUP(G119, Crops!$A$3:$B$616, 2, FALSE),
IFERROR(VLOOKUP(G119, Trees!$A$3:$B$615, 2, FALSE),
IFERROR(VLOOKUP(G119, Animals!$A$3:$B$616, 2, FALSE),
IFERROR(VLOOKUP(G119, Gear!$A$3:$B$614, 2, FALSE),
IFERROR(VLOOKUP(G119, Workshop!$A$3:$B$604, 2, FALSE), 0))))) &lt; H119),
AND(NOT(ISBLANK(J119)),
IFERROR(VLOOKUP(J119, Crops!$A$3:$B$616, 2, FALSE),
IFERROR(VLOOKUP(J119, Trees!$A$3:$B$615, 2, FALSE),
IFERROR(VLOOKUP(J119, Animals!$A$3:$B$616, 2, FALSE),
IFERROR(VLOOKUP(J119, Gear!$A$3:$B$614, 2, FALSE),
IFERROR(VLOOKUP(J119, Workshop!$A$3:$B$604, 2, FALSE), 0))))) &lt; K119)), "X", "")</f>
        <v/>
      </c>
    </row>
    <row r="120" spans="2:13" x14ac:dyDescent="0.25">
      <c r="B120">
        <v>0</v>
      </c>
      <c r="C120">
        <f t="shared" si="15"/>
        <v>12</v>
      </c>
      <c r="D120">
        <f>SUMIF(Animals!G$3:G$616, A120, Animals!F$3:F$616)
+SUMIF(Gear!G$3:G$614, A120, Gear!F$3:F$614)
+SUMIF(Gear!H$3:H$614, A120, Gear!F$3:F$614)
+SUMIF(Gear!I$3:I$614, A120, Gear!F$3:F$614)
+SUMIF(Workshop!G$3:G$603, A120, Workshop!I$3:I$603)
+SUMIF(Workshop!J$3:J$603, A120, Workshop!L$3:L$603)
+SUMIF(Workshop!M$3:M$603, A120, Workshop!O$3:O$603)
+SUMIF(Workshop!P$3:P$603, A120, Workshop!R$3:R$603)
+SUMIF(Fish!G$3:G$616, A120, Fish!I$3:I$616)
+SUMIF(Fish!J$3:J$616, A120, Fish!L$3:L$616)</f>
        <v>0</v>
      </c>
      <c r="E120">
        <f t="shared" si="16"/>
        <v>12</v>
      </c>
      <c r="F120">
        <f t="shared" si="17"/>
        <v>12</v>
      </c>
      <c r="I120">
        <f t="shared" si="13"/>
        <v>0</v>
      </c>
      <c r="L120">
        <f t="shared" si="14"/>
        <v>0</v>
      </c>
      <c r="M120" t="str">
        <f>IF(OR(
AND(NOT(ISBLANK(G120)),
IFERROR(VLOOKUP(G120, Crops!$A$3:$B$616, 2, FALSE),
IFERROR(VLOOKUP(G120, Trees!$A$3:$B$615, 2, FALSE),
IFERROR(VLOOKUP(G120, Animals!$A$3:$B$616, 2, FALSE),
IFERROR(VLOOKUP(G120, Gear!$A$3:$B$614, 2, FALSE),
IFERROR(VLOOKUP(G120, Workshop!$A$3:$B$604, 2, FALSE), 0))))) &lt; H120),
AND(NOT(ISBLANK(J120)),
IFERROR(VLOOKUP(J120, Crops!$A$3:$B$616, 2, FALSE),
IFERROR(VLOOKUP(J120, Trees!$A$3:$B$615, 2, FALSE),
IFERROR(VLOOKUP(J120, Animals!$A$3:$B$616, 2, FALSE),
IFERROR(VLOOKUP(J120, Gear!$A$3:$B$614, 2, FALSE),
IFERROR(VLOOKUP(J120, Workshop!$A$3:$B$604, 2, FALSE), 0))))) &lt; K120)), "X", "")</f>
        <v/>
      </c>
    </row>
    <row r="121" spans="2:13" x14ac:dyDescent="0.25">
      <c r="B121">
        <v>0</v>
      </c>
      <c r="C121">
        <f t="shared" si="15"/>
        <v>12</v>
      </c>
      <c r="D121">
        <f>SUMIF(Animals!G$3:G$616, A121, Animals!F$3:F$616)
+SUMIF(Gear!G$3:G$614, A121, Gear!F$3:F$614)
+SUMIF(Gear!H$3:H$614, A121, Gear!F$3:F$614)
+SUMIF(Gear!I$3:I$614, A121, Gear!F$3:F$614)
+SUMIF(Workshop!G$3:G$603, A121, Workshop!I$3:I$603)
+SUMIF(Workshop!J$3:J$603, A121, Workshop!L$3:L$603)
+SUMIF(Workshop!M$3:M$603, A121, Workshop!O$3:O$603)
+SUMIF(Workshop!P$3:P$603, A121, Workshop!R$3:R$603)
+SUMIF(Fish!G$3:G$616, A121, Fish!I$3:I$616)
+SUMIF(Fish!J$3:J$616, A121, Fish!L$3:L$616)</f>
        <v>0</v>
      </c>
      <c r="E121">
        <f t="shared" si="16"/>
        <v>12</v>
      </c>
      <c r="F121">
        <f t="shared" si="17"/>
        <v>12</v>
      </c>
      <c r="I121">
        <f t="shared" si="13"/>
        <v>0</v>
      </c>
      <c r="L121">
        <f t="shared" si="14"/>
        <v>0</v>
      </c>
      <c r="M121" t="str">
        <f>IF(OR(
AND(NOT(ISBLANK(G121)),
IFERROR(VLOOKUP(G121, Crops!$A$3:$B$616, 2, FALSE),
IFERROR(VLOOKUP(G121, Trees!$A$3:$B$615, 2, FALSE),
IFERROR(VLOOKUP(G121, Animals!$A$3:$B$616, 2, FALSE),
IFERROR(VLOOKUP(G121, Gear!$A$3:$B$614, 2, FALSE),
IFERROR(VLOOKUP(G121, Workshop!$A$3:$B$604, 2, FALSE), 0))))) &lt; H121),
AND(NOT(ISBLANK(J121)),
IFERROR(VLOOKUP(J121, Crops!$A$3:$B$616, 2, FALSE),
IFERROR(VLOOKUP(J121, Trees!$A$3:$B$615, 2, FALSE),
IFERROR(VLOOKUP(J121, Animals!$A$3:$B$616, 2, FALSE),
IFERROR(VLOOKUP(J121, Gear!$A$3:$B$614, 2, FALSE),
IFERROR(VLOOKUP(J121, Workshop!$A$3:$B$604, 2, FALSE), 0))))) &lt; K121)), "X", "")</f>
        <v/>
      </c>
    </row>
    <row r="122" spans="2:13" x14ac:dyDescent="0.25">
      <c r="B122">
        <v>0</v>
      </c>
      <c r="C122">
        <f t="shared" si="15"/>
        <v>12</v>
      </c>
      <c r="D122">
        <f>SUMIF(Animals!G$3:G$616, A122, Animals!F$3:F$616)
+SUMIF(Gear!G$3:G$614, A122, Gear!F$3:F$614)
+SUMIF(Gear!H$3:H$614, A122, Gear!F$3:F$614)
+SUMIF(Gear!I$3:I$614, A122, Gear!F$3:F$614)
+SUMIF(Workshop!G$3:G$603, A122, Workshop!I$3:I$603)
+SUMIF(Workshop!J$3:J$603, A122, Workshop!L$3:L$603)
+SUMIF(Workshop!M$3:M$603, A122, Workshop!O$3:O$603)
+SUMIF(Workshop!P$3:P$603, A122, Workshop!R$3:R$603)
+SUMIF(Fish!G$3:G$616, A122, Fish!I$3:I$616)
+SUMIF(Fish!J$3:J$616, A122, Fish!L$3:L$616)</f>
        <v>0</v>
      </c>
      <c r="E122">
        <f t="shared" si="16"/>
        <v>12</v>
      </c>
      <c r="F122">
        <f t="shared" si="17"/>
        <v>12</v>
      </c>
      <c r="I122">
        <f t="shared" si="13"/>
        <v>0</v>
      </c>
      <c r="L122">
        <f t="shared" si="14"/>
        <v>0</v>
      </c>
      <c r="M122" t="str">
        <f>IF(OR(
AND(NOT(ISBLANK(G122)),
IFERROR(VLOOKUP(G122, Crops!$A$3:$B$616, 2, FALSE),
IFERROR(VLOOKUP(G122, Trees!$A$3:$B$615, 2, FALSE),
IFERROR(VLOOKUP(G122, Animals!$A$3:$B$616, 2, FALSE),
IFERROR(VLOOKUP(G122, Gear!$A$3:$B$614, 2, FALSE),
IFERROR(VLOOKUP(G122, Workshop!$A$3:$B$604, 2, FALSE), 0))))) &lt; H122),
AND(NOT(ISBLANK(J122)),
IFERROR(VLOOKUP(J122, Crops!$A$3:$B$616, 2, FALSE),
IFERROR(VLOOKUP(J122, Trees!$A$3:$B$615, 2, FALSE),
IFERROR(VLOOKUP(J122, Animals!$A$3:$B$616, 2, FALSE),
IFERROR(VLOOKUP(J122, Gear!$A$3:$B$614, 2, FALSE),
IFERROR(VLOOKUP(J122, Workshop!$A$3:$B$604, 2, FALSE), 0))))) &lt; K122)), "X", "")</f>
        <v/>
      </c>
    </row>
    <row r="123" spans="2:13" x14ac:dyDescent="0.25">
      <c r="B123">
        <v>0</v>
      </c>
      <c r="C123">
        <f t="shared" si="15"/>
        <v>12</v>
      </c>
      <c r="D123">
        <f>SUMIF(Animals!G$3:G$616, A123, Animals!F$3:F$616)
+SUMIF(Gear!G$3:G$614, A123, Gear!F$3:F$614)
+SUMIF(Gear!H$3:H$614, A123, Gear!F$3:F$614)
+SUMIF(Gear!I$3:I$614, A123, Gear!F$3:F$614)
+SUMIF(Workshop!G$3:G$603, A123, Workshop!I$3:I$603)
+SUMIF(Workshop!J$3:J$603, A123, Workshop!L$3:L$603)
+SUMIF(Workshop!M$3:M$603, A123, Workshop!O$3:O$603)
+SUMIF(Workshop!P$3:P$603, A123, Workshop!R$3:R$603)
+SUMIF(Fish!G$3:G$616, A123, Fish!I$3:I$616)
+SUMIF(Fish!J$3:J$616, A123, Fish!L$3:L$616)</f>
        <v>0</v>
      </c>
      <c r="E123">
        <f t="shared" si="16"/>
        <v>12</v>
      </c>
      <c r="F123">
        <f t="shared" si="17"/>
        <v>12</v>
      </c>
      <c r="I123">
        <f t="shared" si="13"/>
        <v>0</v>
      </c>
      <c r="L123">
        <f t="shared" si="14"/>
        <v>0</v>
      </c>
      <c r="M123" t="str">
        <f>IF(OR(
AND(NOT(ISBLANK(G123)),
IFERROR(VLOOKUP(G123, Crops!$A$3:$B$616, 2, FALSE),
IFERROR(VLOOKUP(G123, Trees!$A$3:$B$615, 2, FALSE),
IFERROR(VLOOKUP(G123, Animals!$A$3:$B$616, 2, FALSE),
IFERROR(VLOOKUP(G123, Gear!$A$3:$B$614, 2, FALSE),
IFERROR(VLOOKUP(G123, Workshop!$A$3:$B$604, 2, FALSE), 0))))) &lt; H123),
AND(NOT(ISBLANK(J123)),
IFERROR(VLOOKUP(J123, Crops!$A$3:$B$616, 2, FALSE),
IFERROR(VLOOKUP(J123, Trees!$A$3:$B$615, 2, FALSE),
IFERROR(VLOOKUP(J123, Animals!$A$3:$B$616, 2, FALSE),
IFERROR(VLOOKUP(J123, Gear!$A$3:$B$614, 2, FALSE),
IFERROR(VLOOKUP(J123, Workshop!$A$3:$B$604, 2, FALSE), 0))))) &lt; K123)), "X", "")</f>
        <v/>
      </c>
    </row>
    <row r="124" spans="2:13" x14ac:dyDescent="0.25">
      <c r="B124">
        <v>0</v>
      </c>
      <c r="C124">
        <f t="shared" si="15"/>
        <v>12</v>
      </c>
      <c r="D124">
        <f>SUMIF(Animals!G$3:G$616, A124, Animals!F$3:F$616)
+SUMIF(Gear!G$3:G$614, A124, Gear!F$3:F$614)
+SUMIF(Gear!H$3:H$614, A124, Gear!F$3:F$614)
+SUMIF(Gear!I$3:I$614, A124, Gear!F$3:F$614)
+SUMIF(Workshop!G$3:G$603, A124, Workshop!I$3:I$603)
+SUMIF(Workshop!J$3:J$603, A124, Workshop!L$3:L$603)
+SUMIF(Workshop!M$3:M$603, A124, Workshop!O$3:O$603)
+SUMIF(Workshop!P$3:P$603, A124, Workshop!R$3:R$603)
+SUMIF(Fish!G$3:G$616, A124, Fish!I$3:I$616)
+SUMIF(Fish!J$3:J$616, A124, Fish!L$3:L$616)</f>
        <v>0</v>
      </c>
      <c r="E124">
        <f t="shared" si="16"/>
        <v>12</v>
      </c>
      <c r="F124">
        <f t="shared" si="17"/>
        <v>12</v>
      </c>
      <c r="I124">
        <f t="shared" si="13"/>
        <v>0</v>
      </c>
      <c r="L124">
        <f t="shared" si="14"/>
        <v>0</v>
      </c>
      <c r="M124" t="str">
        <f>IF(OR(
AND(NOT(ISBLANK(G124)),
IFERROR(VLOOKUP(G124, Crops!$A$3:$B$616, 2, FALSE),
IFERROR(VLOOKUP(G124, Trees!$A$3:$B$615, 2, FALSE),
IFERROR(VLOOKUP(G124, Animals!$A$3:$B$616, 2, FALSE),
IFERROR(VLOOKUP(G124, Gear!$A$3:$B$614, 2, FALSE),
IFERROR(VLOOKUP(G124, Workshop!$A$3:$B$604, 2, FALSE), 0))))) &lt; H124),
AND(NOT(ISBLANK(J124)),
IFERROR(VLOOKUP(J124, Crops!$A$3:$B$616, 2, FALSE),
IFERROR(VLOOKUP(J124, Trees!$A$3:$B$615, 2, FALSE),
IFERROR(VLOOKUP(J124, Animals!$A$3:$B$616, 2, FALSE),
IFERROR(VLOOKUP(J124, Gear!$A$3:$B$614, 2, FALSE),
IFERROR(VLOOKUP(J124, Workshop!$A$3:$B$604, 2, FALSE), 0))))) &lt; K124)), "X", "")</f>
        <v/>
      </c>
    </row>
    <row r="125" spans="2:13" x14ac:dyDescent="0.25">
      <c r="B125">
        <v>0</v>
      </c>
      <c r="C125">
        <f t="shared" si="15"/>
        <v>12</v>
      </c>
      <c r="D125">
        <f>SUMIF(Animals!G$3:G$616, A125, Animals!F$3:F$616)
+SUMIF(Gear!G$3:G$614, A125, Gear!F$3:F$614)
+SUMIF(Gear!H$3:H$614, A125, Gear!F$3:F$614)
+SUMIF(Gear!I$3:I$614, A125, Gear!F$3:F$614)
+SUMIF(Workshop!G$3:G$603, A125, Workshop!I$3:I$603)
+SUMIF(Workshop!J$3:J$603, A125, Workshop!L$3:L$603)
+SUMIF(Workshop!M$3:M$603, A125, Workshop!O$3:O$603)
+SUMIF(Workshop!P$3:P$603, A125, Workshop!R$3:R$603)
+SUMIF(Fish!G$3:G$616, A125, Fish!I$3:I$616)
+SUMIF(Fish!J$3:J$616, A125, Fish!L$3:L$616)</f>
        <v>0</v>
      </c>
      <c r="E125">
        <f t="shared" si="16"/>
        <v>12</v>
      </c>
      <c r="F125">
        <f t="shared" si="17"/>
        <v>12</v>
      </c>
      <c r="I125">
        <f t="shared" si="13"/>
        <v>0</v>
      </c>
      <c r="L125">
        <f t="shared" si="14"/>
        <v>0</v>
      </c>
      <c r="M125" t="str">
        <f>IF(OR(
AND(NOT(ISBLANK(G125)),
IFERROR(VLOOKUP(G125, Crops!$A$3:$B$616, 2, FALSE),
IFERROR(VLOOKUP(G125, Trees!$A$3:$B$615, 2, FALSE),
IFERROR(VLOOKUP(G125, Animals!$A$3:$B$616, 2, FALSE),
IFERROR(VLOOKUP(G125, Gear!$A$3:$B$614, 2, FALSE),
IFERROR(VLOOKUP(G125, Workshop!$A$3:$B$604, 2, FALSE), 0))))) &lt; H125),
AND(NOT(ISBLANK(J125)),
IFERROR(VLOOKUP(J125, Crops!$A$3:$B$616, 2, FALSE),
IFERROR(VLOOKUP(J125, Trees!$A$3:$B$615, 2, FALSE),
IFERROR(VLOOKUP(J125, Animals!$A$3:$B$616, 2, FALSE),
IFERROR(VLOOKUP(J125, Gear!$A$3:$B$614, 2, FALSE),
IFERROR(VLOOKUP(J125, Workshop!$A$3:$B$604, 2, FALSE), 0))))) &lt; K125)), "X", "")</f>
        <v/>
      </c>
    </row>
    <row r="126" spans="2:13" x14ac:dyDescent="0.25">
      <c r="B126">
        <v>0</v>
      </c>
      <c r="C126">
        <f t="shared" si="15"/>
        <v>12</v>
      </c>
      <c r="D126">
        <f>SUMIF(Animals!G$3:G$616, A126, Animals!F$3:F$616)
+SUMIF(Gear!G$3:G$614, A126, Gear!F$3:F$614)
+SUMIF(Gear!H$3:H$614, A126, Gear!F$3:F$614)
+SUMIF(Gear!I$3:I$614, A126, Gear!F$3:F$614)
+SUMIF(Workshop!G$3:G$603, A126, Workshop!I$3:I$603)
+SUMIF(Workshop!J$3:J$603, A126, Workshop!L$3:L$603)
+SUMIF(Workshop!M$3:M$603, A126, Workshop!O$3:O$603)
+SUMIF(Workshop!P$3:P$603, A126, Workshop!R$3:R$603)
+SUMIF(Fish!G$3:G$616, A126, Fish!I$3:I$616)
+SUMIF(Fish!J$3:J$616, A126, Fish!L$3:L$616)</f>
        <v>0</v>
      </c>
      <c r="E126">
        <f t="shared" si="16"/>
        <v>12</v>
      </c>
      <c r="F126">
        <f t="shared" si="17"/>
        <v>12</v>
      </c>
      <c r="I126">
        <f t="shared" si="13"/>
        <v>0</v>
      </c>
      <c r="L126">
        <f t="shared" si="14"/>
        <v>0</v>
      </c>
      <c r="M126" t="str">
        <f>IF(OR(
AND(NOT(ISBLANK(G126)),
IFERROR(VLOOKUP(G126, Crops!$A$3:$B$616, 2, FALSE),
IFERROR(VLOOKUP(G126, Trees!$A$3:$B$615, 2, FALSE),
IFERROR(VLOOKUP(G126, Animals!$A$3:$B$616, 2, FALSE),
IFERROR(VLOOKUP(G126, Gear!$A$3:$B$614, 2, FALSE),
IFERROR(VLOOKUP(G126, Workshop!$A$3:$B$604, 2, FALSE), 0))))) &lt; H126),
AND(NOT(ISBLANK(J126)),
IFERROR(VLOOKUP(J126, Crops!$A$3:$B$616, 2, FALSE),
IFERROR(VLOOKUP(J126, Trees!$A$3:$B$615, 2, FALSE),
IFERROR(VLOOKUP(J126, Animals!$A$3:$B$616, 2, FALSE),
IFERROR(VLOOKUP(J126, Gear!$A$3:$B$614, 2, FALSE),
IFERROR(VLOOKUP(J126, Workshop!$A$3:$B$604, 2, FALSE), 0))))) &lt; K126)), "X", "")</f>
        <v/>
      </c>
    </row>
    <row r="127" spans="2:13" x14ac:dyDescent="0.25">
      <c r="B127">
        <v>0</v>
      </c>
      <c r="C127">
        <f t="shared" si="15"/>
        <v>12</v>
      </c>
      <c r="D127">
        <f>SUMIF(Animals!G$3:G$616, A127, Animals!F$3:F$616)
+SUMIF(Gear!G$3:G$614, A127, Gear!F$3:F$614)
+SUMIF(Gear!H$3:H$614, A127, Gear!F$3:F$614)
+SUMIF(Gear!I$3:I$614, A127, Gear!F$3:F$614)
+SUMIF(Workshop!G$3:G$603, A127, Workshop!I$3:I$603)
+SUMIF(Workshop!J$3:J$603, A127, Workshop!L$3:L$603)
+SUMIF(Workshop!M$3:M$603, A127, Workshop!O$3:O$603)
+SUMIF(Workshop!P$3:P$603, A127, Workshop!R$3:R$603)
+SUMIF(Fish!G$3:G$616, A127, Fish!I$3:I$616)
+SUMIF(Fish!J$3:J$616, A127, Fish!L$3:L$616)</f>
        <v>0</v>
      </c>
      <c r="E127">
        <f t="shared" si="16"/>
        <v>12</v>
      </c>
      <c r="F127">
        <f t="shared" si="17"/>
        <v>12</v>
      </c>
      <c r="I127">
        <f t="shared" si="13"/>
        <v>0</v>
      </c>
      <c r="L127">
        <f t="shared" si="14"/>
        <v>0</v>
      </c>
      <c r="M127" t="str">
        <f>IF(OR(
AND(NOT(ISBLANK(G127)),
IFERROR(VLOOKUP(G127, Crops!$A$3:$B$616, 2, FALSE),
IFERROR(VLOOKUP(G127, Trees!$A$3:$B$615, 2, FALSE),
IFERROR(VLOOKUP(G127, Animals!$A$3:$B$616, 2, FALSE),
IFERROR(VLOOKUP(G127, Gear!$A$3:$B$614, 2, FALSE),
IFERROR(VLOOKUP(G127, Workshop!$A$3:$B$604, 2, FALSE), 0))))) &lt; H127),
AND(NOT(ISBLANK(J127)),
IFERROR(VLOOKUP(J127, Crops!$A$3:$B$616, 2, FALSE),
IFERROR(VLOOKUP(J127, Trees!$A$3:$B$615, 2, FALSE),
IFERROR(VLOOKUP(J127, Animals!$A$3:$B$616, 2, FALSE),
IFERROR(VLOOKUP(J127, Gear!$A$3:$B$614, 2, FALSE),
IFERROR(VLOOKUP(J127, Workshop!$A$3:$B$604, 2, FALSE), 0))))) &lt; K127)), "X", "")</f>
        <v/>
      </c>
    </row>
    <row r="128" spans="2:13" x14ac:dyDescent="0.25">
      <c r="B128">
        <v>0</v>
      </c>
      <c r="C128">
        <f t="shared" si="15"/>
        <v>12</v>
      </c>
      <c r="D128">
        <f>SUMIF(Animals!G$3:G$616, A128, Animals!F$3:F$616)
+SUMIF(Gear!G$3:G$614, A128, Gear!F$3:F$614)
+SUMIF(Gear!H$3:H$614, A128, Gear!F$3:F$614)
+SUMIF(Gear!I$3:I$614, A128, Gear!F$3:F$614)
+SUMIF(Workshop!G$3:G$603, A128, Workshop!I$3:I$603)
+SUMIF(Workshop!J$3:J$603, A128, Workshop!L$3:L$603)
+SUMIF(Workshop!M$3:M$603, A128, Workshop!O$3:O$603)
+SUMIF(Workshop!P$3:P$603, A128, Workshop!R$3:R$603)
+SUMIF(Fish!G$3:G$616, A128, Fish!I$3:I$616)
+SUMIF(Fish!J$3:J$616, A128, Fish!L$3:L$616)</f>
        <v>0</v>
      </c>
      <c r="E128">
        <f t="shared" si="16"/>
        <v>12</v>
      </c>
      <c r="F128">
        <f t="shared" si="17"/>
        <v>12</v>
      </c>
      <c r="I128">
        <f t="shared" si="13"/>
        <v>0</v>
      </c>
      <c r="L128">
        <f t="shared" si="14"/>
        <v>0</v>
      </c>
      <c r="M128" t="str">
        <f>IF(OR(
AND(NOT(ISBLANK(G128)),
IFERROR(VLOOKUP(G128, Crops!$A$3:$B$616, 2, FALSE),
IFERROR(VLOOKUP(G128, Trees!$A$3:$B$615, 2, FALSE),
IFERROR(VLOOKUP(G128, Animals!$A$3:$B$616, 2, FALSE),
IFERROR(VLOOKUP(G128, Gear!$A$3:$B$614, 2, FALSE),
IFERROR(VLOOKUP(G128, Workshop!$A$3:$B$604, 2, FALSE), 0))))) &lt; H128),
AND(NOT(ISBLANK(J128)),
IFERROR(VLOOKUP(J128, Crops!$A$3:$B$616, 2, FALSE),
IFERROR(VLOOKUP(J128, Trees!$A$3:$B$615, 2, FALSE),
IFERROR(VLOOKUP(J128, Animals!$A$3:$B$616, 2, FALSE),
IFERROR(VLOOKUP(J128, Gear!$A$3:$B$614, 2, FALSE),
IFERROR(VLOOKUP(J128, Workshop!$A$3:$B$604, 2, FALSE), 0))))) &lt; K128)), "X", "")</f>
        <v/>
      </c>
    </row>
    <row r="129" spans="2:13" x14ac:dyDescent="0.25">
      <c r="B129">
        <v>0</v>
      </c>
      <c r="C129">
        <f t="shared" si="15"/>
        <v>12</v>
      </c>
      <c r="D129">
        <f>SUMIF(Animals!G$3:G$616, A129, Animals!F$3:F$616)
+SUMIF(Gear!G$3:G$614, A129, Gear!F$3:F$614)
+SUMIF(Gear!H$3:H$614, A129, Gear!F$3:F$614)
+SUMIF(Gear!I$3:I$614, A129, Gear!F$3:F$614)
+SUMIF(Workshop!G$3:G$603, A129, Workshop!I$3:I$603)
+SUMIF(Workshop!J$3:J$603, A129, Workshop!L$3:L$603)
+SUMIF(Workshop!M$3:M$603, A129, Workshop!O$3:O$603)
+SUMIF(Workshop!P$3:P$603, A129, Workshop!R$3:R$603)
+SUMIF(Fish!G$3:G$616, A129, Fish!I$3:I$616)
+SUMIF(Fish!J$3:J$616, A129, Fish!L$3:L$616)</f>
        <v>0</v>
      </c>
      <c r="E129">
        <f t="shared" si="16"/>
        <v>12</v>
      </c>
      <c r="F129">
        <f t="shared" si="17"/>
        <v>12</v>
      </c>
      <c r="I129">
        <f t="shared" si="13"/>
        <v>0</v>
      </c>
      <c r="L129">
        <f t="shared" si="14"/>
        <v>0</v>
      </c>
      <c r="M129" t="str">
        <f>IF(OR(
AND(NOT(ISBLANK(G129)),
IFERROR(VLOOKUP(G129, Crops!$A$3:$B$616, 2, FALSE),
IFERROR(VLOOKUP(G129, Trees!$A$3:$B$615, 2, FALSE),
IFERROR(VLOOKUP(G129, Animals!$A$3:$B$616, 2, FALSE),
IFERROR(VLOOKUP(G129, Gear!$A$3:$B$614, 2, FALSE),
IFERROR(VLOOKUP(G129, Workshop!$A$3:$B$604, 2, FALSE), 0))))) &lt; H129),
AND(NOT(ISBLANK(J129)),
IFERROR(VLOOKUP(J129, Crops!$A$3:$B$616, 2, FALSE),
IFERROR(VLOOKUP(J129, Trees!$A$3:$B$615, 2, FALSE),
IFERROR(VLOOKUP(J129, Animals!$A$3:$B$616, 2, FALSE),
IFERROR(VLOOKUP(J129, Gear!$A$3:$B$614, 2, FALSE),
IFERROR(VLOOKUP(J129, Workshop!$A$3:$B$604, 2, FALSE), 0))))) &lt; K129)), "X", "")</f>
        <v/>
      </c>
    </row>
    <row r="130" spans="2:13" x14ac:dyDescent="0.25">
      <c r="B130">
        <v>0</v>
      </c>
      <c r="C130">
        <f t="shared" si="15"/>
        <v>12</v>
      </c>
      <c r="D130">
        <f>SUMIF(Animals!G$3:G$616, A130, Animals!F$3:F$616)
+SUMIF(Gear!G$3:G$614, A130, Gear!F$3:F$614)
+SUMIF(Gear!H$3:H$614, A130, Gear!F$3:F$614)
+SUMIF(Gear!I$3:I$614, A130, Gear!F$3:F$614)
+SUMIF(Workshop!G$3:G$603, A130, Workshop!I$3:I$603)
+SUMIF(Workshop!J$3:J$603, A130, Workshop!L$3:L$603)
+SUMIF(Workshop!M$3:M$603, A130, Workshop!O$3:O$603)
+SUMIF(Workshop!P$3:P$603, A130, Workshop!R$3:R$603)
+SUMIF(Fish!G$3:G$616, A130, Fish!I$3:I$616)
+SUMIF(Fish!J$3:J$616, A130, Fish!L$3:L$616)</f>
        <v>0</v>
      </c>
      <c r="E130">
        <f t="shared" si="16"/>
        <v>12</v>
      </c>
      <c r="F130">
        <f t="shared" si="17"/>
        <v>12</v>
      </c>
      <c r="I130">
        <f t="shared" si="13"/>
        <v>0</v>
      </c>
      <c r="L130">
        <f t="shared" si="14"/>
        <v>0</v>
      </c>
      <c r="M130" t="str">
        <f>IF(OR(
AND(NOT(ISBLANK(G130)),
IFERROR(VLOOKUP(G130, Crops!$A$3:$B$616, 2, FALSE),
IFERROR(VLOOKUP(G130, Trees!$A$3:$B$615, 2, FALSE),
IFERROR(VLOOKUP(G130, Animals!$A$3:$B$616, 2, FALSE),
IFERROR(VLOOKUP(G130, Gear!$A$3:$B$614, 2, FALSE),
IFERROR(VLOOKUP(G130, Workshop!$A$3:$B$604, 2, FALSE), 0))))) &lt; H130),
AND(NOT(ISBLANK(J130)),
IFERROR(VLOOKUP(J130, Crops!$A$3:$B$616, 2, FALSE),
IFERROR(VLOOKUP(J130, Trees!$A$3:$B$615, 2, FALSE),
IFERROR(VLOOKUP(J130, Animals!$A$3:$B$616, 2, FALSE),
IFERROR(VLOOKUP(J130, Gear!$A$3:$B$614, 2, FALSE),
IFERROR(VLOOKUP(J130, Workshop!$A$3:$B$604, 2, FALSE), 0))))) &lt; K130)), "X", "")</f>
        <v/>
      </c>
    </row>
    <row r="131" spans="2:13" x14ac:dyDescent="0.25">
      <c r="B131">
        <v>0</v>
      </c>
      <c r="C131">
        <f t="shared" si="15"/>
        <v>12</v>
      </c>
      <c r="D131">
        <f>SUMIF(Animals!G$3:G$616, A131, Animals!F$3:F$616)
+SUMIF(Gear!G$3:G$614, A131, Gear!F$3:F$614)
+SUMIF(Gear!H$3:H$614, A131, Gear!F$3:F$614)
+SUMIF(Gear!I$3:I$614, A131, Gear!F$3:F$614)
+SUMIF(Workshop!G$3:G$603, A131, Workshop!I$3:I$603)
+SUMIF(Workshop!J$3:J$603, A131, Workshop!L$3:L$603)
+SUMIF(Workshop!M$3:M$603, A131, Workshop!O$3:O$603)
+SUMIF(Workshop!P$3:P$603, A131, Workshop!R$3:R$603)
+SUMIF(Fish!G$3:G$616, A131, Fish!I$3:I$616)
+SUMIF(Fish!J$3:J$616, A131, Fish!L$3:L$616)</f>
        <v>0</v>
      </c>
      <c r="E131">
        <f t="shared" si="16"/>
        <v>12</v>
      </c>
      <c r="F131">
        <f t="shared" si="17"/>
        <v>12</v>
      </c>
      <c r="I131">
        <f t="shared" si="13"/>
        <v>0</v>
      </c>
      <c r="L131">
        <f t="shared" si="14"/>
        <v>0</v>
      </c>
      <c r="M131" t="str">
        <f>IF(OR(
AND(NOT(ISBLANK(G131)),
IFERROR(VLOOKUP(G131, Crops!$A$3:$B$616, 2, FALSE),
IFERROR(VLOOKUP(G131, Trees!$A$3:$B$615, 2, FALSE),
IFERROR(VLOOKUP(G131, Animals!$A$3:$B$616, 2, FALSE),
IFERROR(VLOOKUP(G131, Gear!$A$3:$B$614, 2, FALSE),
IFERROR(VLOOKUP(G131, Workshop!$A$3:$B$604, 2, FALSE), 0))))) &lt; H131),
AND(NOT(ISBLANK(J131)),
IFERROR(VLOOKUP(J131, Crops!$A$3:$B$616, 2, FALSE),
IFERROR(VLOOKUP(J131, Trees!$A$3:$B$615, 2, FALSE),
IFERROR(VLOOKUP(J131, Animals!$A$3:$B$616, 2, FALSE),
IFERROR(VLOOKUP(J131, Gear!$A$3:$B$614, 2, FALSE),
IFERROR(VLOOKUP(J131, Workshop!$A$3:$B$604, 2, FALSE), 0))))) &lt; K131)), "X", "")</f>
        <v/>
      </c>
    </row>
    <row r="132" spans="2:13" x14ac:dyDescent="0.25">
      <c r="B132">
        <v>0</v>
      </c>
      <c r="C132">
        <f t="shared" si="15"/>
        <v>12</v>
      </c>
      <c r="D132">
        <f>SUMIF(Animals!G$3:G$616, A132, Animals!F$3:F$616)
+SUMIF(Gear!G$3:G$614, A132, Gear!F$3:F$614)
+SUMIF(Gear!H$3:H$614, A132, Gear!F$3:F$614)
+SUMIF(Gear!I$3:I$614, A132, Gear!F$3:F$614)
+SUMIF(Workshop!G$3:G$603, A132, Workshop!I$3:I$603)
+SUMIF(Workshop!J$3:J$603, A132, Workshop!L$3:L$603)
+SUMIF(Workshop!M$3:M$603, A132, Workshop!O$3:O$603)
+SUMIF(Workshop!P$3:P$603, A132, Workshop!R$3:R$603)
+SUMIF(Fish!G$3:G$616, A132, Fish!I$3:I$616)
+SUMIF(Fish!J$3:J$616, A132, Fish!L$3:L$616)</f>
        <v>0</v>
      </c>
      <c r="E132">
        <f t="shared" si="16"/>
        <v>12</v>
      </c>
      <c r="F132">
        <f t="shared" si="17"/>
        <v>12</v>
      </c>
      <c r="I132">
        <f t="shared" ref="I132:I195" si="18">F132*H132</f>
        <v>0</v>
      </c>
      <c r="L132">
        <f t="shared" ref="L132:L195" si="19">F132*K132</f>
        <v>0</v>
      </c>
      <c r="M132" t="str">
        <f>IF(OR(
AND(NOT(ISBLANK(G132)),
IFERROR(VLOOKUP(G132, Crops!$A$3:$B$616, 2, FALSE),
IFERROR(VLOOKUP(G132, Trees!$A$3:$B$615, 2, FALSE),
IFERROR(VLOOKUP(G132, Animals!$A$3:$B$616, 2, FALSE),
IFERROR(VLOOKUP(G132, Gear!$A$3:$B$614, 2, FALSE),
IFERROR(VLOOKUP(G132, Workshop!$A$3:$B$604, 2, FALSE), 0))))) &lt; H132),
AND(NOT(ISBLANK(J132)),
IFERROR(VLOOKUP(J132, Crops!$A$3:$B$616, 2, FALSE),
IFERROR(VLOOKUP(J132, Trees!$A$3:$B$615, 2, FALSE),
IFERROR(VLOOKUP(J132, Animals!$A$3:$B$616, 2, FALSE),
IFERROR(VLOOKUP(J132, Gear!$A$3:$B$614, 2, FALSE),
IFERROR(VLOOKUP(J132, Workshop!$A$3:$B$604, 2, FALSE), 0))))) &lt; K132)), "X", "")</f>
        <v/>
      </c>
    </row>
    <row r="133" spans="2:13" x14ac:dyDescent="0.25">
      <c r="B133">
        <v>0</v>
      </c>
      <c r="C133">
        <f t="shared" si="15"/>
        <v>12</v>
      </c>
      <c r="D133">
        <f>SUMIF(Animals!G$3:G$616, A133, Animals!F$3:F$616)
+SUMIF(Gear!G$3:G$614, A133, Gear!F$3:F$614)
+SUMIF(Gear!H$3:H$614, A133, Gear!F$3:F$614)
+SUMIF(Gear!I$3:I$614, A133, Gear!F$3:F$614)
+SUMIF(Workshop!G$3:G$603, A133, Workshop!I$3:I$603)
+SUMIF(Workshop!J$3:J$603, A133, Workshop!L$3:L$603)
+SUMIF(Workshop!M$3:M$603, A133, Workshop!O$3:O$603)
+SUMIF(Workshop!P$3:P$603, A133, Workshop!R$3:R$603)
+SUMIF(Fish!G$3:G$616, A133, Fish!I$3:I$616)
+SUMIF(Fish!J$3:J$616, A133, Fish!L$3:L$616)</f>
        <v>0</v>
      </c>
      <c r="E133">
        <f t="shared" si="16"/>
        <v>12</v>
      </c>
      <c r="F133">
        <f t="shared" si="17"/>
        <v>12</v>
      </c>
      <c r="I133">
        <f t="shared" si="18"/>
        <v>0</v>
      </c>
      <c r="L133">
        <f t="shared" si="19"/>
        <v>0</v>
      </c>
      <c r="M133" t="str">
        <f>IF(OR(
AND(NOT(ISBLANK(G133)),
IFERROR(VLOOKUP(G133, Crops!$A$3:$B$616, 2, FALSE),
IFERROR(VLOOKUP(G133, Trees!$A$3:$B$615, 2, FALSE),
IFERROR(VLOOKUP(G133, Animals!$A$3:$B$616, 2, FALSE),
IFERROR(VLOOKUP(G133, Gear!$A$3:$B$614, 2, FALSE),
IFERROR(VLOOKUP(G133, Workshop!$A$3:$B$604, 2, FALSE), 0))))) &lt; H133),
AND(NOT(ISBLANK(J133)),
IFERROR(VLOOKUP(J133, Crops!$A$3:$B$616, 2, FALSE),
IFERROR(VLOOKUP(J133, Trees!$A$3:$B$615, 2, FALSE),
IFERROR(VLOOKUP(J133, Animals!$A$3:$B$616, 2, FALSE),
IFERROR(VLOOKUP(J133, Gear!$A$3:$B$614, 2, FALSE),
IFERROR(VLOOKUP(J133, Workshop!$A$3:$B$604, 2, FALSE), 0))))) &lt; K133)), "X", "")</f>
        <v/>
      </c>
    </row>
    <row r="134" spans="2:13" x14ac:dyDescent="0.25">
      <c r="B134">
        <v>0</v>
      </c>
      <c r="C134">
        <f t="shared" si="15"/>
        <v>12</v>
      </c>
      <c r="D134">
        <f>SUMIF(Animals!G$3:G$616, A134, Animals!F$3:F$616)
+SUMIF(Gear!G$3:G$614, A134, Gear!F$3:F$614)
+SUMIF(Gear!H$3:H$614, A134, Gear!F$3:F$614)
+SUMIF(Gear!I$3:I$614, A134, Gear!F$3:F$614)
+SUMIF(Workshop!G$3:G$603, A134, Workshop!I$3:I$603)
+SUMIF(Workshop!J$3:J$603, A134, Workshop!L$3:L$603)
+SUMIF(Workshop!M$3:M$603, A134, Workshop!O$3:O$603)
+SUMIF(Workshop!P$3:P$603, A134, Workshop!R$3:R$603)
+SUMIF(Fish!G$3:G$616, A134, Fish!I$3:I$616)
+SUMIF(Fish!J$3:J$616, A134, Fish!L$3:L$616)</f>
        <v>0</v>
      </c>
      <c r="E134">
        <f t="shared" si="16"/>
        <v>12</v>
      </c>
      <c r="F134">
        <f t="shared" si="17"/>
        <v>12</v>
      </c>
      <c r="I134">
        <f t="shared" si="18"/>
        <v>0</v>
      </c>
      <c r="L134">
        <f t="shared" si="19"/>
        <v>0</v>
      </c>
      <c r="M134" t="str">
        <f>IF(OR(
AND(NOT(ISBLANK(G134)),
IFERROR(VLOOKUP(G134, Crops!$A$3:$B$616, 2, FALSE),
IFERROR(VLOOKUP(G134, Trees!$A$3:$B$615, 2, FALSE),
IFERROR(VLOOKUP(G134, Animals!$A$3:$B$616, 2, FALSE),
IFERROR(VLOOKUP(G134, Gear!$A$3:$B$614, 2, FALSE),
IFERROR(VLOOKUP(G134, Workshop!$A$3:$B$604, 2, FALSE), 0))))) &lt; H134),
AND(NOT(ISBLANK(J134)),
IFERROR(VLOOKUP(J134, Crops!$A$3:$B$616, 2, FALSE),
IFERROR(VLOOKUP(J134, Trees!$A$3:$B$615, 2, FALSE),
IFERROR(VLOOKUP(J134, Animals!$A$3:$B$616, 2, FALSE),
IFERROR(VLOOKUP(J134, Gear!$A$3:$B$614, 2, FALSE),
IFERROR(VLOOKUP(J134, Workshop!$A$3:$B$604, 2, FALSE), 0))))) &lt; K134)), "X", "")</f>
        <v/>
      </c>
    </row>
    <row r="135" spans="2:13" x14ac:dyDescent="0.25">
      <c r="B135">
        <v>0</v>
      </c>
      <c r="C135">
        <f t="shared" si="15"/>
        <v>12</v>
      </c>
      <c r="D135">
        <f>SUMIF(Animals!G$3:G$616, A135, Animals!F$3:F$616)
+SUMIF(Gear!G$3:G$614, A135, Gear!F$3:F$614)
+SUMIF(Gear!H$3:H$614, A135, Gear!F$3:F$614)
+SUMIF(Gear!I$3:I$614, A135, Gear!F$3:F$614)
+SUMIF(Workshop!G$3:G$603, A135, Workshop!I$3:I$603)
+SUMIF(Workshop!J$3:J$603, A135, Workshop!L$3:L$603)
+SUMIF(Workshop!M$3:M$603, A135, Workshop!O$3:O$603)
+SUMIF(Workshop!P$3:P$603, A135, Workshop!R$3:R$603)
+SUMIF(Fish!G$3:G$616, A135, Fish!I$3:I$616)
+SUMIF(Fish!J$3:J$616, A135, Fish!L$3:L$616)</f>
        <v>0</v>
      </c>
      <c r="E135">
        <f t="shared" si="16"/>
        <v>12</v>
      </c>
      <c r="F135">
        <f t="shared" si="17"/>
        <v>12</v>
      </c>
      <c r="I135">
        <f t="shared" si="18"/>
        <v>0</v>
      </c>
      <c r="L135">
        <f t="shared" si="19"/>
        <v>0</v>
      </c>
      <c r="M135" t="str">
        <f>IF(OR(
AND(NOT(ISBLANK(G135)),
IFERROR(VLOOKUP(G135, Crops!$A$3:$B$616, 2, FALSE),
IFERROR(VLOOKUP(G135, Trees!$A$3:$B$615, 2, FALSE),
IFERROR(VLOOKUP(G135, Animals!$A$3:$B$616, 2, FALSE),
IFERROR(VLOOKUP(G135, Gear!$A$3:$B$614, 2, FALSE),
IFERROR(VLOOKUP(G135, Workshop!$A$3:$B$604, 2, FALSE), 0))))) &lt; H135),
AND(NOT(ISBLANK(J135)),
IFERROR(VLOOKUP(J135, Crops!$A$3:$B$616, 2, FALSE),
IFERROR(VLOOKUP(J135, Trees!$A$3:$B$615, 2, FALSE),
IFERROR(VLOOKUP(J135, Animals!$A$3:$B$616, 2, FALSE),
IFERROR(VLOOKUP(J135, Gear!$A$3:$B$614, 2, FALSE),
IFERROR(VLOOKUP(J135, Workshop!$A$3:$B$604, 2, FALSE), 0))))) &lt; K135)), "X", "")</f>
        <v/>
      </c>
    </row>
    <row r="136" spans="2:13" x14ac:dyDescent="0.25">
      <c r="B136">
        <v>0</v>
      </c>
      <c r="C136">
        <f t="shared" si="15"/>
        <v>12</v>
      </c>
      <c r="D136">
        <f>SUMIF(Animals!G$3:G$616, A136, Animals!F$3:F$616)
+SUMIF(Gear!G$3:G$614, A136, Gear!F$3:F$614)
+SUMIF(Gear!H$3:H$614, A136, Gear!F$3:F$614)
+SUMIF(Gear!I$3:I$614, A136, Gear!F$3:F$614)
+SUMIF(Workshop!G$3:G$603, A136, Workshop!I$3:I$603)
+SUMIF(Workshop!J$3:J$603, A136, Workshop!L$3:L$603)
+SUMIF(Workshop!M$3:M$603, A136, Workshop!O$3:O$603)
+SUMIF(Workshop!P$3:P$603, A136, Workshop!R$3:R$603)
+SUMIF(Fish!G$3:G$616, A136, Fish!I$3:I$616)
+SUMIF(Fish!J$3:J$616, A136, Fish!L$3:L$616)</f>
        <v>0</v>
      </c>
      <c r="E136">
        <f t="shared" si="16"/>
        <v>12</v>
      </c>
      <c r="F136">
        <f t="shared" si="17"/>
        <v>12</v>
      </c>
      <c r="I136">
        <f t="shared" si="18"/>
        <v>0</v>
      </c>
      <c r="L136">
        <f t="shared" si="19"/>
        <v>0</v>
      </c>
      <c r="M136" t="str">
        <f>IF(OR(
AND(NOT(ISBLANK(G136)),
IFERROR(VLOOKUP(G136, Crops!$A$3:$B$616, 2, FALSE),
IFERROR(VLOOKUP(G136, Trees!$A$3:$B$615, 2, FALSE),
IFERROR(VLOOKUP(G136, Animals!$A$3:$B$616, 2, FALSE),
IFERROR(VLOOKUP(G136, Gear!$A$3:$B$614, 2, FALSE),
IFERROR(VLOOKUP(G136, Workshop!$A$3:$B$604, 2, FALSE), 0))))) &lt; H136),
AND(NOT(ISBLANK(J136)),
IFERROR(VLOOKUP(J136, Crops!$A$3:$B$616, 2, FALSE),
IFERROR(VLOOKUP(J136, Trees!$A$3:$B$615, 2, FALSE),
IFERROR(VLOOKUP(J136, Animals!$A$3:$B$616, 2, FALSE),
IFERROR(VLOOKUP(J136, Gear!$A$3:$B$614, 2, FALSE),
IFERROR(VLOOKUP(J136, Workshop!$A$3:$B$604, 2, FALSE), 0))))) &lt; K136)), "X", "")</f>
        <v/>
      </c>
    </row>
    <row r="137" spans="2:13" x14ac:dyDescent="0.25">
      <c r="B137">
        <v>0</v>
      </c>
      <c r="C137">
        <f t="shared" si="15"/>
        <v>12</v>
      </c>
      <c r="D137">
        <f>SUMIF(Animals!G$3:G$616, A137, Animals!F$3:F$616)
+SUMIF(Gear!G$3:G$614, A137, Gear!F$3:F$614)
+SUMIF(Gear!H$3:H$614, A137, Gear!F$3:F$614)
+SUMIF(Gear!I$3:I$614, A137, Gear!F$3:F$614)
+SUMIF(Workshop!G$3:G$603, A137, Workshop!I$3:I$603)
+SUMIF(Workshop!J$3:J$603, A137, Workshop!L$3:L$603)
+SUMIF(Workshop!M$3:M$603, A137, Workshop!O$3:O$603)
+SUMIF(Workshop!P$3:P$603, A137, Workshop!R$3:R$603)
+SUMIF(Fish!G$3:G$616, A137, Fish!I$3:I$616)
+SUMIF(Fish!J$3:J$616, A137, Fish!L$3:L$616)</f>
        <v>0</v>
      </c>
      <c r="E137">
        <f t="shared" si="16"/>
        <v>12</v>
      </c>
      <c r="F137">
        <f t="shared" si="17"/>
        <v>12</v>
      </c>
      <c r="I137">
        <f t="shared" si="18"/>
        <v>0</v>
      </c>
      <c r="L137">
        <f t="shared" si="19"/>
        <v>0</v>
      </c>
      <c r="M137" t="str">
        <f>IF(OR(
AND(NOT(ISBLANK(G137)),
IFERROR(VLOOKUP(G137, Crops!$A$3:$B$616, 2, FALSE),
IFERROR(VLOOKUP(G137, Trees!$A$3:$B$615, 2, FALSE),
IFERROR(VLOOKUP(G137, Animals!$A$3:$B$616, 2, FALSE),
IFERROR(VLOOKUP(G137, Gear!$A$3:$B$614, 2, FALSE),
IFERROR(VLOOKUP(G137, Workshop!$A$3:$B$604, 2, FALSE), 0))))) &lt; H137),
AND(NOT(ISBLANK(J137)),
IFERROR(VLOOKUP(J137, Crops!$A$3:$B$616, 2, FALSE),
IFERROR(VLOOKUP(J137, Trees!$A$3:$B$615, 2, FALSE),
IFERROR(VLOOKUP(J137, Animals!$A$3:$B$616, 2, FALSE),
IFERROR(VLOOKUP(J137, Gear!$A$3:$B$614, 2, FALSE),
IFERROR(VLOOKUP(J137, Workshop!$A$3:$B$604, 2, FALSE), 0))))) &lt; K137)), "X", "")</f>
        <v/>
      </c>
    </row>
    <row r="138" spans="2:13" x14ac:dyDescent="0.25">
      <c r="B138">
        <v>0</v>
      </c>
      <c r="C138">
        <f t="shared" si="15"/>
        <v>12</v>
      </c>
      <c r="D138">
        <f>SUMIF(Animals!G$3:G$616, A138, Animals!F$3:F$616)
+SUMIF(Gear!G$3:G$614, A138, Gear!F$3:F$614)
+SUMIF(Gear!H$3:H$614, A138, Gear!F$3:F$614)
+SUMIF(Gear!I$3:I$614, A138, Gear!F$3:F$614)
+SUMIF(Workshop!G$3:G$603, A138, Workshop!I$3:I$603)
+SUMIF(Workshop!J$3:J$603, A138, Workshop!L$3:L$603)
+SUMIF(Workshop!M$3:M$603, A138, Workshop!O$3:O$603)
+SUMIF(Workshop!P$3:P$603, A138, Workshop!R$3:R$603)
+SUMIF(Fish!G$3:G$616, A138, Fish!I$3:I$616)
+SUMIF(Fish!J$3:J$616, A138, Fish!L$3:L$616)</f>
        <v>0</v>
      </c>
      <c r="E138">
        <f t="shared" si="16"/>
        <v>12</v>
      </c>
      <c r="F138">
        <f t="shared" si="17"/>
        <v>12</v>
      </c>
      <c r="I138">
        <f t="shared" si="18"/>
        <v>0</v>
      </c>
      <c r="L138">
        <f t="shared" si="19"/>
        <v>0</v>
      </c>
      <c r="M138" t="str">
        <f>IF(OR(
AND(NOT(ISBLANK(G138)),
IFERROR(VLOOKUP(G138, Crops!$A$3:$B$616, 2, FALSE),
IFERROR(VLOOKUP(G138, Trees!$A$3:$B$615, 2, FALSE),
IFERROR(VLOOKUP(G138, Animals!$A$3:$B$616, 2, FALSE),
IFERROR(VLOOKUP(G138, Gear!$A$3:$B$614, 2, FALSE),
IFERROR(VLOOKUP(G138, Workshop!$A$3:$B$604, 2, FALSE), 0))))) &lt; H138),
AND(NOT(ISBLANK(J138)),
IFERROR(VLOOKUP(J138, Crops!$A$3:$B$616, 2, FALSE),
IFERROR(VLOOKUP(J138, Trees!$A$3:$B$615, 2, FALSE),
IFERROR(VLOOKUP(J138, Animals!$A$3:$B$616, 2, FALSE),
IFERROR(VLOOKUP(J138, Gear!$A$3:$B$614, 2, FALSE),
IFERROR(VLOOKUP(J138, Workshop!$A$3:$B$604, 2, FALSE), 0))))) &lt; K138)), "X", "")</f>
        <v/>
      </c>
    </row>
    <row r="139" spans="2:13" x14ac:dyDescent="0.25">
      <c r="B139">
        <v>0</v>
      </c>
      <c r="C139">
        <f t="shared" si="15"/>
        <v>12</v>
      </c>
      <c r="D139">
        <f>SUMIF(Animals!G$3:G$616, A139, Animals!F$3:F$616)
+SUMIF(Gear!G$3:G$614, A139, Gear!F$3:F$614)
+SUMIF(Gear!H$3:H$614, A139, Gear!F$3:F$614)
+SUMIF(Gear!I$3:I$614, A139, Gear!F$3:F$614)
+SUMIF(Workshop!G$3:G$603, A139, Workshop!I$3:I$603)
+SUMIF(Workshop!J$3:J$603, A139, Workshop!L$3:L$603)
+SUMIF(Workshop!M$3:M$603, A139, Workshop!O$3:O$603)
+SUMIF(Workshop!P$3:P$603, A139, Workshop!R$3:R$603)
+SUMIF(Fish!G$3:G$616, A139, Fish!I$3:I$616)
+SUMIF(Fish!J$3:J$616, A139, Fish!L$3:L$616)</f>
        <v>0</v>
      </c>
      <c r="E139">
        <f t="shared" si="16"/>
        <v>12</v>
      </c>
      <c r="F139">
        <f t="shared" si="17"/>
        <v>12</v>
      </c>
      <c r="I139">
        <f t="shared" si="18"/>
        <v>0</v>
      </c>
      <c r="L139">
        <f t="shared" si="19"/>
        <v>0</v>
      </c>
      <c r="M139" t="str">
        <f>IF(OR(
AND(NOT(ISBLANK(G139)),
IFERROR(VLOOKUP(G139, Crops!$A$3:$B$616, 2, FALSE),
IFERROR(VLOOKUP(G139, Trees!$A$3:$B$615, 2, FALSE),
IFERROR(VLOOKUP(G139, Animals!$A$3:$B$616, 2, FALSE),
IFERROR(VLOOKUP(G139, Gear!$A$3:$B$614, 2, FALSE),
IFERROR(VLOOKUP(G139, Workshop!$A$3:$B$604, 2, FALSE), 0))))) &lt; H139),
AND(NOT(ISBLANK(J139)),
IFERROR(VLOOKUP(J139, Crops!$A$3:$B$616, 2, FALSE),
IFERROR(VLOOKUP(J139, Trees!$A$3:$B$615, 2, FALSE),
IFERROR(VLOOKUP(J139, Animals!$A$3:$B$616, 2, FALSE),
IFERROR(VLOOKUP(J139, Gear!$A$3:$B$614, 2, FALSE),
IFERROR(VLOOKUP(J139, Workshop!$A$3:$B$604, 2, FALSE), 0))))) &lt; K139)), "X", "")</f>
        <v/>
      </c>
    </row>
    <row r="140" spans="2:13" x14ac:dyDescent="0.25">
      <c r="B140">
        <v>0</v>
      </c>
      <c r="C140">
        <f t="shared" si="15"/>
        <v>12</v>
      </c>
      <c r="D140">
        <f>SUMIF(Animals!G$3:G$616, A140, Animals!F$3:F$616)
+SUMIF(Gear!G$3:G$614, A140, Gear!F$3:F$614)
+SUMIF(Gear!H$3:H$614, A140, Gear!F$3:F$614)
+SUMIF(Gear!I$3:I$614, A140, Gear!F$3:F$614)
+SUMIF(Workshop!G$3:G$603, A140, Workshop!I$3:I$603)
+SUMIF(Workshop!J$3:J$603, A140, Workshop!L$3:L$603)
+SUMIF(Workshop!M$3:M$603, A140, Workshop!O$3:O$603)
+SUMIF(Workshop!P$3:P$603, A140, Workshop!R$3:R$603)
+SUMIF(Fish!G$3:G$616, A140, Fish!I$3:I$616)
+SUMIF(Fish!J$3:J$616, A140, Fish!L$3:L$616)</f>
        <v>0</v>
      </c>
      <c r="E140">
        <f t="shared" si="16"/>
        <v>12</v>
      </c>
      <c r="F140">
        <f t="shared" si="17"/>
        <v>12</v>
      </c>
      <c r="I140">
        <f t="shared" si="18"/>
        <v>0</v>
      </c>
      <c r="L140">
        <f t="shared" si="19"/>
        <v>0</v>
      </c>
      <c r="M140" t="str">
        <f>IF(OR(
AND(NOT(ISBLANK(G140)),
IFERROR(VLOOKUP(G140, Crops!$A$3:$B$616, 2, FALSE),
IFERROR(VLOOKUP(G140, Trees!$A$3:$B$615, 2, FALSE),
IFERROR(VLOOKUP(G140, Animals!$A$3:$B$616, 2, FALSE),
IFERROR(VLOOKUP(G140, Gear!$A$3:$B$614, 2, FALSE),
IFERROR(VLOOKUP(G140, Workshop!$A$3:$B$604, 2, FALSE), 0))))) &lt; H140),
AND(NOT(ISBLANK(J140)),
IFERROR(VLOOKUP(J140, Crops!$A$3:$B$616, 2, FALSE),
IFERROR(VLOOKUP(J140, Trees!$A$3:$B$615, 2, FALSE),
IFERROR(VLOOKUP(J140, Animals!$A$3:$B$616, 2, FALSE),
IFERROR(VLOOKUP(J140, Gear!$A$3:$B$614, 2, FALSE),
IFERROR(VLOOKUP(J140, Workshop!$A$3:$B$604, 2, FALSE), 0))))) &lt; K140)), "X", "")</f>
        <v/>
      </c>
    </row>
    <row r="141" spans="2:13" x14ac:dyDescent="0.25">
      <c r="B141">
        <v>0</v>
      </c>
      <c r="C141">
        <f t="shared" si="15"/>
        <v>12</v>
      </c>
      <c r="D141">
        <f>SUMIF(Animals!G$3:G$616, A141, Animals!F$3:F$616)
+SUMIF(Gear!G$3:G$614, A141, Gear!F$3:F$614)
+SUMIF(Gear!H$3:H$614, A141, Gear!F$3:F$614)
+SUMIF(Gear!I$3:I$614, A141, Gear!F$3:F$614)
+SUMIF(Workshop!G$3:G$603, A141, Workshop!I$3:I$603)
+SUMIF(Workshop!J$3:J$603, A141, Workshop!L$3:L$603)
+SUMIF(Workshop!M$3:M$603, A141, Workshop!O$3:O$603)
+SUMIF(Workshop!P$3:P$603, A141, Workshop!R$3:R$603)
+SUMIF(Fish!G$3:G$616, A141, Fish!I$3:I$616)
+SUMIF(Fish!J$3:J$616, A141, Fish!L$3:L$616)</f>
        <v>0</v>
      </c>
      <c r="E141">
        <f t="shared" si="16"/>
        <v>12</v>
      </c>
      <c r="F141">
        <f t="shared" si="17"/>
        <v>12</v>
      </c>
      <c r="I141">
        <f t="shared" si="18"/>
        <v>0</v>
      </c>
      <c r="L141">
        <f t="shared" si="19"/>
        <v>0</v>
      </c>
      <c r="M141" t="str">
        <f>IF(OR(
AND(NOT(ISBLANK(G141)),
IFERROR(VLOOKUP(G141, Crops!$A$3:$B$616, 2, FALSE),
IFERROR(VLOOKUP(G141, Trees!$A$3:$B$615, 2, FALSE),
IFERROR(VLOOKUP(G141, Animals!$A$3:$B$616, 2, FALSE),
IFERROR(VLOOKUP(G141, Gear!$A$3:$B$614, 2, FALSE),
IFERROR(VLOOKUP(G141, Workshop!$A$3:$B$604, 2, FALSE), 0))))) &lt; H141),
AND(NOT(ISBLANK(J141)),
IFERROR(VLOOKUP(J141, Crops!$A$3:$B$616, 2, FALSE),
IFERROR(VLOOKUP(J141, Trees!$A$3:$B$615, 2, FALSE),
IFERROR(VLOOKUP(J141, Animals!$A$3:$B$616, 2, FALSE),
IFERROR(VLOOKUP(J141, Gear!$A$3:$B$614, 2, FALSE),
IFERROR(VLOOKUP(J141, Workshop!$A$3:$B$604, 2, FALSE), 0))))) &lt; K141)), "X", "")</f>
        <v/>
      </c>
    </row>
    <row r="142" spans="2:13" x14ac:dyDescent="0.25">
      <c r="B142">
        <v>0</v>
      </c>
      <c r="C142">
        <f t="shared" si="15"/>
        <v>12</v>
      </c>
      <c r="D142">
        <f>SUMIF(Animals!G$3:G$616, A142, Animals!F$3:F$616)
+SUMIF(Gear!G$3:G$614, A142, Gear!F$3:F$614)
+SUMIF(Gear!H$3:H$614, A142, Gear!F$3:F$614)
+SUMIF(Gear!I$3:I$614, A142, Gear!F$3:F$614)
+SUMIF(Workshop!G$3:G$603, A142, Workshop!I$3:I$603)
+SUMIF(Workshop!J$3:J$603, A142, Workshop!L$3:L$603)
+SUMIF(Workshop!M$3:M$603, A142, Workshop!O$3:O$603)
+SUMIF(Workshop!P$3:P$603, A142, Workshop!R$3:R$603)
+SUMIF(Fish!G$3:G$616, A142, Fish!I$3:I$616)
+SUMIF(Fish!J$3:J$616, A142, Fish!L$3:L$616)</f>
        <v>0</v>
      </c>
      <c r="E142">
        <f t="shared" si="16"/>
        <v>12</v>
      </c>
      <c r="F142">
        <f t="shared" si="17"/>
        <v>12</v>
      </c>
      <c r="I142">
        <f t="shared" si="18"/>
        <v>0</v>
      </c>
      <c r="L142">
        <f t="shared" si="19"/>
        <v>0</v>
      </c>
      <c r="M142" t="str">
        <f>IF(OR(
AND(NOT(ISBLANK(G142)),
IFERROR(VLOOKUP(G142, Crops!$A$3:$B$616, 2, FALSE),
IFERROR(VLOOKUP(G142, Trees!$A$3:$B$615, 2, FALSE),
IFERROR(VLOOKUP(G142, Animals!$A$3:$B$616, 2, FALSE),
IFERROR(VLOOKUP(G142, Gear!$A$3:$B$614, 2, FALSE),
IFERROR(VLOOKUP(G142, Workshop!$A$3:$B$604, 2, FALSE), 0))))) &lt; H142),
AND(NOT(ISBLANK(J142)),
IFERROR(VLOOKUP(J142, Crops!$A$3:$B$616, 2, FALSE),
IFERROR(VLOOKUP(J142, Trees!$A$3:$B$615, 2, FALSE),
IFERROR(VLOOKUP(J142, Animals!$A$3:$B$616, 2, FALSE),
IFERROR(VLOOKUP(J142, Gear!$A$3:$B$614, 2, FALSE),
IFERROR(VLOOKUP(J142, Workshop!$A$3:$B$604, 2, FALSE), 0))))) &lt; K142)), "X", "")</f>
        <v/>
      </c>
    </row>
    <row r="143" spans="2:13" x14ac:dyDescent="0.25">
      <c r="B143">
        <v>0</v>
      </c>
      <c r="C143">
        <f t="shared" si="15"/>
        <v>12</v>
      </c>
      <c r="D143">
        <f>SUMIF(Animals!G$3:G$616, A143, Animals!F$3:F$616)
+SUMIF(Gear!G$3:G$614, A143, Gear!F$3:F$614)
+SUMIF(Gear!H$3:H$614, A143, Gear!F$3:F$614)
+SUMIF(Gear!I$3:I$614, A143, Gear!F$3:F$614)
+SUMIF(Workshop!G$3:G$603, A143, Workshop!I$3:I$603)
+SUMIF(Workshop!J$3:J$603, A143, Workshop!L$3:L$603)
+SUMIF(Workshop!M$3:M$603, A143, Workshop!O$3:O$603)
+SUMIF(Workshop!P$3:P$603, A143, Workshop!R$3:R$603)
+SUMIF(Fish!G$3:G$616, A143, Fish!I$3:I$616)
+SUMIF(Fish!J$3:J$616, A143, Fish!L$3:L$616)</f>
        <v>0</v>
      </c>
      <c r="E143">
        <f t="shared" si="16"/>
        <v>12</v>
      </c>
      <c r="F143">
        <f t="shared" si="17"/>
        <v>12</v>
      </c>
      <c r="I143">
        <f t="shared" si="18"/>
        <v>0</v>
      </c>
      <c r="L143">
        <f t="shared" si="19"/>
        <v>0</v>
      </c>
      <c r="M143" t="str">
        <f>IF(OR(
AND(NOT(ISBLANK(G143)),
IFERROR(VLOOKUP(G143, Crops!$A$3:$B$616, 2, FALSE),
IFERROR(VLOOKUP(G143, Trees!$A$3:$B$615, 2, FALSE),
IFERROR(VLOOKUP(G143, Animals!$A$3:$B$616, 2, FALSE),
IFERROR(VLOOKUP(G143, Gear!$A$3:$B$614, 2, FALSE),
IFERROR(VLOOKUP(G143, Workshop!$A$3:$B$604, 2, FALSE), 0))))) &lt; H143),
AND(NOT(ISBLANK(J143)),
IFERROR(VLOOKUP(J143, Crops!$A$3:$B$616, 2, FALSE),
IFERROR(VLOOKUP(J143, Trees!$A$3:$B$615, 2, FALSE),
IFERROR(VLOOKUP(J143, Animals!$A$3:$B$616, 2, FALSE),
IFERROR(VLOOKUP(J143, Gear!$A$3:$B$614, 2, FALSE),
IFERROR(VLOOKUP(J143, Workshop!$A$3:$B$604, 2, FALSE), 0))))) &lt; K143)), "X", "")</f>
        <v/>
      </c>
    </row>
    <row r="144" spans="2:13" x14ac:dyDescent="0.25">
      <c r="B144">
        <v>0</v>
      </c>
      <c r="C144">
        <f t="shared" si="15"/>
        <v>12</v>
      </c>
      <c r="D144">
        <f>SUMIF(Animals!G$3:G$616, A144, Animals!F$3:F$616)
+SUMIF(Gear!G$3:G$614, A144, Gear!F$3:F$614)
+SUMIF(Gear!H$3:H$614, A144, Gear!F$3:F$614)
+SUMIF(Gear!I$3:I$614, A144, Gear!F$3:F$614)
+SUMIF(Workshop!G$3:G$603, A144, Workshop!I$3:I$603)
+SUMIF(Workshop!J$3:J$603, A144, Workshop!L$3:L$603)
+SUMIF(Workshop!M$3:M$603, A144, Workshop!O$3:O$603)
+SUMIF(Workshop!P$3:P$603, A144, Workshop!R$3:R$603)
+SUMIF(Fish!G$3:G$616, A144, Fish!I$3:I$616)
+SUMIF(Fish!J$3:J$616, A144, Fish!L$3:L$616)</f>
        <v>0</v>
      </c>
      <c r="E144">
        <f t="shared" si="16"/>
        <v>12</v>
      </c>
      <c r="F144">
        <f t="shared" si="17"/>
        <v>12</v>
      </c>
      <c r="I144">
        <f t="shared" si="18"/>
        <v>0</v>
      </c>
      <c r="L144">
        <f t="shared" si="19"/>
        <v>0</v>
      </c>
      <c r="M144" t="str">
        <f>IF(OR(
AND(NOT(ISBLANK(G144)),
IFERROR(VLOOKUP(G144, Crops!$A$3:$B$616, 2, FALSE),
IFERROR(VLOOKUP(G144, Trees!$A$3:$B$615, 2, FALSE),
IFERROR(VLOOKUP(G144, Animals!$A$3:$B$616, 2, FALSE),
IFERROR(VLOOKUP(G144, Gear!$A$3:$B$614, 2, FALSE),
IFERROR(VLOOKUP(G144, Workshop!$A$3:$B$604, 2, FALSE), 0))))) &lt; H144),
AND(NOT(ISBLANK(J144)),
IFERROR(VLOOKUP(J144, Crops!$A$3:$B$616, 2, FALSE),
IFERROR(VLOOKUP(J144, Trees!$A$3:$B$615, 2, FALSE),
IFERROR(VLOOKUP(J144, Animals!$A$3:$B$616, 2, FALSE),
IFERROR(VLOOKUP(J144, Gear!$A$3:$B$614, 2, FALSE),
IFERROR(VLOOKUP(J144, Workshop!$A$3:$B$604, 2, FALSE), 0))))) &lt; K144)), "X", "")</f>
        <v/>
      </c>
    </row>
    <row r="145" spans="2:13" x14ac:dyDescent="0.25">
      <c r="B145">
        <v>0</v>
      </c>
      <c r="C145">
        <f t="shared" si="15"/>
        <v>12</v>
      </c>
      <c r="D145">
        <f>SUMIF(Animals!G$3:G$616, A145, Animals!F$3:F$616)
+SUMIF(Gear!G$3:G$614, A145, Gear!F$3:F$614)
+SUMIF(Gear!H$3:H$614, A145, Gear!F$3:F$614)
+SUMIF(Gear!I$3:I$614, A145, Gear!F$3:F$614)
+SUMIF(Workshop!G$3:G$603, A145, Workshop!I$3:I$603)
+SUMIF(Workshop!J$3:J$603, A145, Workshop!L$3:L$603)
+SUMIF(Workshop!M$3:M$603, A145, Workshop!O$3:O$603)
+SUMIF(Workshop!P$3:P$603, A145, Workshop!R$3:R$603)
+SUMIF(Fish!G$3:G$616, A145, Fish!I$3:I$616)
+SUMIF(Fish!J$3:J$616, A145, Fish!L$3:L$616)</f>
        <v>0</v>
      </c>
      <c r="E145">
        <f t="shared" si="16"/>
        <v>12</v>
      </c>
      <c r="F145">
        <f t="shared" si="17"/>
        <v>12</v>
      </c>
      <c r="I145">
        <f t="shared" si="18"/>
        <v>0</v>
      </c>
      <c r="L145">
        <f t="shared" si="19"/>
        <v>0</v>
      </c>
      <c r="M145" t="str">
        <f>IF(OR(
AND(NOT(ISBLANK(G145)),
IFERROR(VLOOKUP(G145, Crops!$A$3:$B$616, 2, FALSE),
IFERROR(VLOOKUP(G145, Trees!$A$3:$B$615, 2, FALSE),
IFERROR(VLOOKUP(G145, Animals!$A$3:$B$616, 2, FALSE),
IFERROR(VLOOKUP(G145, Gear!$A$3:$B$614, 2, FALSE),
IFERROR(VLOOKUP(G145, Workshop!$A$3:$B$604, 2, FALSE), 0))))) &lt; H145),
AND(NOT(ISBLANK(J145)),
IFERROR(VLOOKUP(J145, Crops!$A$3:$B$616, 2, FALSE),
IFERROR(VLOOKUP(J145, Trees!$A$3:$B$615, 2, FALSE),
IFERROR(VLOOKUP(J145, Animals!$A$3:$B$616, 2, FALSE),
IFERROR(VLOOKUP(J145, Gear!$A$3:$B$614, 2, FALSE),
IFERROR(VLOOKUP(J145, Workshop!$A$3:$B$604, 2, FALSE), 0))))) &lt; K145)), "X", "")</f>
        <v/>
      </c>
    </row>
    <row r="146" spans="2:13" x14ac:dyDescent="0.25">
      <c r="B146">
        <v>0</v>
      </c>
      <c r="C146">
        <f t="shared" si="15"/>
        <v>12</v>
      </c>
      <c r="D146">
        <f>SUMIF(Animals!G$3:G$616, A146, Animals!F$3:F$616)
+SUMIF(Gear!G$3:G$614, A146, Gear!F$3:F$614)
+SUMIF(Gear!H$3:H$614, A146, Gear!F$3:F$614)
+SUMIF(Gear!I$3:I$614, A146, Gear!F$3:F$614)
+SUMIF(Workshop!G$3:G$603, A146, Workshop!I$3:I$603)
+SUMIF(Workshop!J$3:J$603, A146, Workshop!L$3:L$603)
+SUMIF(Workshop!M$3:M$603, A146, Workshop!O$3:O$603)
+SUMIF(Workshop!P$3:P$603, A146, Workshop!R$3:R$603)
+SUMIF(Fish!G$3:G$616, A146, Fish!I$3:I$616)
+SUMIF(Fish!J$3:J$616, A146, Fish!L$3:L$616)</f>
        <v>0</v>
      </c>
      <c r="E146">
        <f t="shared" si="16"/>
        <v>12</v>
      </c>
      <c r="F146">
        <f t="shared" si="17"/>
        <v>12</v>
      </c>
      <c r="I146">
        <f t="shared" si="18"/>
        <v>0</v>
      </c>
      <c r="L146">
        <f t="shared" si="19"/>
        <v>0</v>
      </c>
      <c r="M146" t="str">
        <f>IF(OR(
AND(NOT(ISBLANK(G146)),
IFERROR(VLOOKUP(G146, Crops!$A$3:$B$616, 2, FALSE),
IFERROR(VLOOKUP(G146, Trees!$A$3:$B$615, 2, FALSE),
IFERROR(VLOOKUP(G146, Animals!$A$3:$B$616, 2, FALSE),
IFERROR(VLOOKUP(G146, Gear!$A$3:$B$614, 2, FALSE),
IFERROR(VLOOKUP(G146, Workshop!$A$3:$B$604, 2, FALSE), 0))))) &lt; H146),
AND(NOT(ISBLANK(J146)),
IFERROR(VLOOKUP(J146, Crops!$A$3:$B$616, 2, FALSE),
IFERROR(VLOOKUP(J146, Trees!$A$3:$B$615, 2, FALSE),
IFERROR(VLOOKUP(J146, Animals!$A$3:$B$616, 2, FALSE),
IFERROR(VLOOKUP(J146, Gear!$A$3:$B$614, 2, FALSE),
IFERROR(VLOOKUP(J146, Workshop!$A$3:$B$604, 2, FALSE), 0))))) &lt; K146)), "X", "")</f>
        <v/>
      </c>
    </row>
    <row r="147" spans="2:13" x14ac:dyDescent="0.25">
      <c r="B147">
        <v>0</v>
      </c>
      <c r="C147">
        <f t="shared" si="15"/>
        <v>12</v>
      </c>
      <c r="D147">
        <f>SUMIF(Animals!G$3:G$616, A147, Animals!F$3:F$616)
+SUMIF(Gear!G$3:G$614, A147, Gear!F$3:F$614)
+SUMIF(Gear!H$3:H$614, A147, Gear!F$3:F$614)
+SUMIF(Gear!I$3:I$614, A147, Gear!F$3:F$614)
+SUMIF(Workshop!G$3:G$603, A147, Workshop!I$3:I$603)
+SUMIF(Workshop!J$3:J$603, A147, Workshop!L$3:L$603)
+SUMIF(Workshop!M$3:M$603, A147, Workshop!O$3:O$603)
+SUMIF(Workshop!P$3:P$603, A147, Workshop!R$3:R$603)
+SUMIF(Fish!G$3:G$616, A147, Fish!I$3:I$616)
+SUMIF(Fish!J$3:J$616, A147, Fish!L$3:L$616)</f>
        <v>0</v>
      </c>
      <c r="E147">
        <f t="shared" si="16"/>
        <v>12</v>
      </c>
      <c r="F147">
        <f t="shared" si="17"/>
        <v>12</v>
      </c>
      <c r="I147">
        <f t="shared" si="18"/>
        <v>0</v>
      </c>
      <c r="L147">
        <f t="shared" si="19"/>
        <v>0</v>
      </c>
      <c r="M147" t="str">
        <f>IF(OR(
AND(NOT(ISBLANK(G147)),
IFERROR(VLOOKUP(G147, Crops!$A$3:$B$616, 2, FALSE),
IFERROR(VLOOKUP(G147, Trees!$A$3:$B$615, 2, FALSE),
IFERROR(VLOOKUP(G147, Animals!$A$3:$B$616, 2, FALSE),
IFERROR(VLOOKUP(G147, Gear!$A$3:$B$614, 2, FALSE),
IFERROR(VLOOKUP(G147, Workshop!$A$3:$B$604, 2, FALSE), 0))))) &lt; H147),
AND(NOT(ISBLANK(J147)),
IFERROR(VLOOKUP(J147, Crops!$A$3:$B$616, 2, FALSE),
IFERROR(VLOOKUP(J147, Trees!$A$3:$B$615, 2, FALSE),
IFERROR(VLOOKUP(J147, Animals!$A$3:$B$616, 2, FALSE),
IFERROR(VLOOKUP(J147, Gear!$A$3:$B$614, 2, FALSE),
IFERROR(VLOOKUP(J147, Workshop!$A$3:$B$604, 2, FALSE), 0))))) &lt; K147)), "X", "")</f>
        <v/>
      </c>
    </row>
    <row r="148" spans="2:13" x14ac:dyDescent="0.25">
      <c r="B148">
        <v>0</v>
      </c>
      <c r="C148">
        <f t="shared" si="15"/>
        <v>12</v>
      </c>
      <c r="D148">
        <f>SUMIF(Animals!G$3:G$616, A148, Animals!F$3:F$616)
+SUMIF(Gear!G$3:G$614, A148, Gear!F$3:F$614)
+SUMIF(Gear!H$3:H$614, A148, Gear!F$3:F$614)
+SUMIF(Gear!I$3:I$614, A148, Gear!F$3:F$614)
+SUMIF(Workshop!G$3:G$603, A148, Workshop!I$3:I$603)
+SUMIF(Workshop!J$3:J$603, A148, Workshop!L$3:L$603)
+SUMIF(Workshop!M$3:M$603, A148, Workshop!O$3:O$603)
+SUMIF(Workshop!P$3:P$603, A148, Workshop!R$3:R$603)
+SUMIF(Fish!G$3:G$616, A148, Fish!I$3:I$616)
+SUMIF(Fish!J$3:J$616, A148, Fish!L$3:L$616)</f>
        <v>0</v>
      </c>
      <c r="E148">
        <f t="shared" si="16"/>
        <v>12</v>
      </c>
      <c r="F148">
        <f t="shared" si="17"/>
        <v>12</v>
      </c>
      <c r="I148">
        <f t="shared" si="18"/>
        <v>0</v>
      </c>
      <c r="L148">
        <f t="shared" si="19"/>
        <v>0</v>
      </c>
      <c r="M148" t="str">
        <f>IF(OR(
AND(NOT(ISBLANK(G148)),
IFERROR(VLOOKUP(G148, Crops!$A$3:$B$616, 2, FALSE),
IFERROR(VLOOKUP(G148, Trees!$A$3:$B$615, 2, FALSE),
IFERROR(VLOOKUP(G148, Animals!$A$3:$B$616, 2, FALSE),
IFERROR(VLOOKUP(G148, Gear!$A$3:$B$614, 2, FALSE),
IFERROR(VLOOKUP(G148, Workshop!$A$3:$B$604, 2, FALSE), 0))))) &lt; H148),
AND(NOT(ISBLANK(J148)),
IFERROR(VLOOKUP(J148, Crops!$A$3:$B$616, 2, FALSE),
IFERROR(VLOOKUP(J148, Trees!$A$3:$B$615, 2, FALSE),
IFERROR(VLOOKUP(J148, Animals!$A$3:$B$616, 2, FALSE),
IFERROR(VLOOKUP(J148, Gear!$A$3:$B$614, 2, FALSE),
IFERROR(VLOOKUP(J148, Workshop!$A$3:$B$604, 2, FALSE), 0))))) &lt; K148)), "X", "")</f>
        <v/>
      </c>
    </row>
    <row r="149" spans="2:13" x14ac:dyDescent="0.25">
      <c r="B149">
        <v>0</v>
      </c>
      <c r="C149">
        <f t="shared" si="15"/>
        <v>12</v>
      </c>
      <c r="D149">
        <f>SUMIF(Animals!G$3:G$616, A149, Animals!F$3:F$616)
+SUMIF(Gear!G$3:G$614, A149, Gear!F$3:F$614)
+SUMIF(Gear!H$3:H$614, A149, Gear!F$3:F$614)
+SUMIF(Gear!I$3:I$614, A149, Gear!F$3:F$614)
+SUMIF(Workshop!G$3:G$603, A149, Workshop!I$3:I$603)
+SUMIF(Workshop!J$3:J$603, A149, Workshop!L$3:L$603)
+SUMIF(Workshop!M$3:M$603, A149, Workshop!O$3:O$603)
+SUMIF(Workshop!P$3:P$603, A149, Workshop!R$3:R$603)
+SUMIF(Fish!G$3:G$616, A149, Fish!I$3:I$616)
+SUMIF(Fish!J$3:J$616, A149, Fish!L$3:L$616)</f>
        <v>0</v>
      </c>
      <c r="E149">
        <f t="shared" si="16"/>
        <v>12</v>
      </c>
      <c r="F149">
        <f t="shared" si="17"/>
        <v>12</v>
      </c>
      <c r="I149">
        <f t="shared" si="18"/>
        <v>0</v>
      </c>
      <c r="L149">
        <f t="shared" si="19"/>
        <v>0</v>
      </c>
      <c r="M149" t="str">
        <f>IF(OR(
AND(NOT(ISBLANK(G149)),
IFERROR(VLOOKUP(G149, Crops!$A$3:$B$616, 2, FALSE),
IFERROR(VLOOKUP(G149, Trees!$A$3:$B$615, 2, FALSE),
IFERROR(VLOOKUP(G149, Animals!$A$3:$B$616, 2, FALSE),
IFERROR(VLOOKUP(G149, Gear!$A$3:$B$614, 2, FALSE),
IFERROR(VLOOKUP(G149, Workshop!$A$3:$B$604, 2, FALSE), 0))))) &lt; H149),
AND(NOT(ISBLANK(J149)),
IFERROR(VLOOKUP(J149, Crops!$A$3:$B$616, 2, FALSE),
IFERROR(VLOOKUP(J149, Trees!$A$3:$B$615, 2, FALSE),
IFERROR(VLOOKUP(J149, Animals!$A$3:$B$616, 2, FALSE),
IFERROR(VLOOKUP(J149, Gear!$A$3:$B$614, 2, FALSE),
IFERROR(VLOOKUP(J149, Workshop!$A$3:$B$604, 2, FALSE), 0))))) &lt; K149)), "X", "")</f>
        <v/>
      </c>
    </row>
    <row r="150" spans="2:13" x14ac:dyDescent="0.25">
      <c r="B150">
        <v>0</v>
      </c>
      <c r="C150">
        <f t="shared" si="15"/>
        <v>12</v>
      </c>
      <c r="D150">
        <f>SUMIF(Animals!G$3:G$616, A150, Animals!F$3:F$616)
+SUMIF(Gear!G$3:G$614, A150, Gear!F$3:F$614)
+SUMIF(Gear!H$3:H$614, A150, Gear!F$3:F$614)
+SUMIF(Gear!I$3:I$614, A150, Gear!F$3:F$614)
+SUMIF(Workshop!G$3:G$603, A150, Workshop!I$3:I$603)
+SUMIF(Workshop!J$3:J$603, A150, Workshop!L$3:L$603)
+SUMIF(Workshop!M$3:M$603, A150, Workshop!O$3:O$603)
+SUMIF(Workshop!P$3:P$603, A150, Workshop!R$3:R$603)
+SUMIF(Fish!G$3:G$616, A150, Fish!I$3:I$616)
+SUMIF(Fish!J$3:J$616, A150, Fish!L$3:L$616)</f>
        <v>0</v>
      </c>
      <c r="E150">
        <f t="shared" si="16"/>
        <v>12</v>
      </c>
      <c r="F150">
        <f t="shared" si="17"/>
        <v>12</v>
      </c>
      <c r="I150">
        <f t="shared" si="18"/>
        <v>0</v>
      </c>
      <c r="L150">
        <f t="shared" si="19"/>
        <v>0</v>
      </c>
      <c r="M150" t="str">
        <f>IF(OR(
AND(NOT(ISBLANK(G150)),
IFERROR(VLOOKUP(G150, Crops!$A$3:$B$616, 2, FALSE),
IFERROR(VLOOKUP(G150, Trees!$A$3:$B$615, 2, FALSE),
IFERROR(VLOOKUP(G150, Animals!$A$3:$B$616, 2, FALSE),
IFERROR(VLOOKUP(G150, Gear!$A$3:$B$614, 2, FALSE),
IFERROR(VLOOKUP(G150, Workshop!$A$3:$B$604, 2, FALSE), 0))))) &lt; H150),
AND(NOT(ISBLANK(J150)),
IFERROR(VLOOKUP(J150, Crops!$A$3:$B$616, 2, FALSE),
IFERROR(VLOOKUP(J150, Trees!$A$3:$B$615, 2, FALSE),
IFERROR(VLOOKUP(J150, Animals!$A$3:$B$616, 2, FALSE),
IFERROR(VLOOKUP(J150, Gear!$A$3:$B$614, 2, FALSE),
IFERROR(VLOOKUP(J150, Workshop!$A$3:$B$604, 2, FALSE), 0))))) &lt; K150)), "X", "")</f>
        <v/>
      </c>
    </row>
    <row r="151" spans="2:13" x14ac:dyDescent="0.25">
      <c r="B151">
        <v>0</v>
      </c>
      <c r="C151">
        <f t="shared" si="15"/>
        <v>12</v>
      </c>
      <c r="D151">
        <f>SUMIF(Animals!G$3:G$616, A151, Animals!F$3:F$616)
+SUMIF(Gear!G$3:G$614, A151, Gear!F$3:F$614)
+SUMIF(Gear!H$3:H$614, A151, Gear!F$3:F$614)
+SUMIF(Gear!I$3:I$614, A151, Gear!F$3:F$614)
+SUMIF(Workshop!G$3:G$603, A151, Workshop!I$3:I$603)
+SUMIF(Workshop!J$3:J$603, A151, Workshop!L$3:L$603)
+SUMIF(Workshop!M$3:M$603, A151, Workshop!O$3:O$603)
+SUMIF(Workshop!P$3:P$603, A151, Workshop!R$3:R$603)
+SUMIF(Fish!G$3:G$616, A151, Fish!I$3:I$616)
+SUMIF(Fish!J$3:J$616, A151, Fish!L$3:L$616)</f>
        <v>0</v>
      </c>
      <c r="E151">
        <f t="shared" si="16"/>
        <v>12</v>
      </c>
      <c r="F151">
        <f t="shared" si="17"/>
        <v>12</v>
      </c>
      <c r="I151">
        <f t="shared" si="18"/>
        <v>0</v>
      </c>
      <c r="L151">
        <f t="shared" si="19"/>
        <v>0</v>
      </c>
      <c r="M151" t="str">
        <f>IF(OR(
AND(NOT(ISBLANK(G151)),
IFERROR(VLOOKUP(G151, Crops!$A$3:$B$616, 2, FALSE),
IFERROR(VLOOKUP(G151, Trees!$A$3:$B$615, 2, FALSE),
IFERROR(VLOOKUP(G151, Animals!$A$3:$B$616, 2, FALSE),
IFERROR(VLOOKUP(G151, Gear!$A$3:$B$614, 2, FALSE),
IFERROR(VLOOKUP(G151, Workshop!$A$3:$B$604, 2, FALSE), 0))))) &lt; H151),
AND(NOT(ISBLANK(J151)),
IFERROR(VLOOKUP(J151, Crops!$A$3:$B$616, 2, FALSE),
IFERROR(VLOOKUP(J151, Trees!$A$3:$B$615, 2, FALSE),
IFERROR(VLOOKUP(J151, Animals!$A$3:$B$616, 2, FALSE),
IFERROR(VLOOKUP(J151, Gear!$A$3:$B$614, 2, FALSE),
IFERROR(VLOOKUP(J151, Workshop!$A$3:$B$604, 2, FALSE), 0))))) &lt; K151)), "X", "")</f>
        <v/>
      </c>
    </row>
    <row r="152" spans="2:13" x14ac:dyDescent="0.25">
      <c r="B152">
        <v>0</v>
      </c>
      <c r="C152">
        <f t="shared" ref="C152:C215" si="20">$G$1</f>
        <v>12</v>
      </c>
      <c r="D152">
        <f>SUMIF(Animals!G$3:G$616, A152, Animals!F$3:F$616)
+SUMIF(Gear!G$3:G$614, A152, Gear!F$3:F$614)
+SUMIF(Gear!H$3:H$614, A152, Gear!F$3:F$614)
+SUMIF(Gear!I$3:I$614, A152, Gear!F$3:F$614)
+SUMIF(Workshop!G$3:G$603, A152, Workshop!I$3:I$603)
+SUMIF(Workshop!J$3:J$603, A152, Workshop!L$3:L$603)
+SUMIF(Workshop!M$3:M$603, A152, Workshop!O$3:O$603)
+SUMIF(Workshop!P$3:P$603, A152, Workshop!R$3:R$603)
+SUMIF(Fish!G$3:G$616, A152, Fish!I$3:I$616)
+SUMIF(Fish!J$3:J$616, A152, Fish!L$3:L$616)</f>
        <v>0</v>
      </c>
      <c r="E152">
        <f t="shared" ref="E152:E215" si="21">SUM(C152:D152)</f>
        <v>12</v>
      </c>
      <c r="F152">
        <f t="shared" ref="F152:F215" si="22">MAX(0, E152-B152)</f>
        <v>12</v>
      </c>
      <c r="I152">
        <f t="shared" si="18"/>
        <v>0</v>
      </c>
      <c r="L152">
        <f t="shared" si="19"/>
        <v>0</v>
      </c>
      <c r="M152" t="str">
        <f>IF(OR(
AND(NOT(ISBLANK(G152)),
IFERROR(VLOOKUP(G152, Crops!$A$3:$B$616, 2, FALSE),
IFERROR(VLOOKUP(G152, Trees!$A$3:$B$615, 2, FALSE),
IFERROR(VLOOKUP(G152, Animals!$A$3:$B$616, 2, FALSE),
IFERROR(VLOOKUP(G152, Gear!$A$3:$B$614, 2, FALSE),
IFERROR(VLOOKUP(G152, Workshop!$A$3:$B$604, 2, FALSE), 0))))) &lt; H152),
AND(NOT(ISBLANK(J152)),
IFERROR(VLOOKUP(J152, Crops!$A$3:$B$616, 2, FALSE),
IFERROR(VLOOKUP(J152, Trees!$A$3:$B$615, 2, FALSE),
IFERROR(VLOOKUP(J152, Animals!$A$3:$B$616, 2, FALSE),
IFERROR(VLOOKUP(J152, Gear!$A$3:$B$614, 2, FALSE),
IFERROR(VLOOKUP(J152, Workshop!$A$3:$B$604, 2, FALSE), 0))))) &lt; K152)), "X", "")</f>
        <v/>
      </c>
    </row>
    <row r="153" spans="2:13" x14ac:dyDescent="0.25">
      <c r="B153">
        <v>0</v>
      </c>
      <c r="C153">
        <f t="shared" si="20"/>
        <v>12</v>
      </c>
      <c r="D153">
        <f>SUMIF(Animals!G$3:G$616, A153, Animals!F$3:F$616)
+SUMIF(Gear!G$3:G$614, A153, Gear!F$3:F$614)
+SUMIF(Gear!H$3:H$614, A153, Gear!F$3:F$614)
+SUMIF(Gear!I$3:I$614, A153, Gear!F$3:F$614)
+SUMIF(Workshop!G$3:G$603, A153, Workshop!I$3:I$603)
+SUMIF(Workshop!J$3:J$603, A153, Workshop!L$3:L$603)
+SUMIF(Workshop!M$3:M$603, A153, Workshop!O$3:O$603)
+SUMIF(Workshop!P$3:P$603, A153, Workshop!R$3:R$603)
+SUMIF(Fish!G$3:G$616, A153, Fish!I$3:I$616)
+SUMIF(Fish!J$3:J$616, A153, Fish!L$3:L$616)</f>
        <v>0</v>
      </c>
      <c r="E153">
        <f t="shared" si="21"/>
        <v>12</v>
      </c>
      <c r="F153">
        <f t="shared" si="22"/>
        <v>12</v>
      </c>
      <c r="I153">
        <f t="shared" si="18"/>
        <v>0</v>
      </c>
      <c r="L153">
        <f t="shared" si="19"/>
        <v>0</v>
      </c>
      <c r="M153" t="str">
        <f>IF(OR(
AND(NOT(ISBLANK(G153)),
IFERROR(VLOOKUP(G153, Crops!$A$3:$B$616, 2, FALSE),
IFERROR(VLOOKUP(G153, Trees!$A$3:$B$615, 2, FALSE),
IFERROR(VLOOKUP(G153, Animals!$A$3:$B$616, 2, FALSE),
IFERROR(VLOOKUP(G153, Gear!$A$3:$B$614, 2, FALSE),
IFERROR(VLOOKUP(G153, Workshop!$A$3:$B$604, 2, FALSE), 0))))) &lt; H153),
AND(NOT(ISBLANK(J153)),
IFERROR(VLOOKUP(J153, Crops!$A$3:$B$616, 2, FALSE),
IFERROR(VLOOKUP(J153, Trees!$A$3:$B$615, 2, FALSE),
IFERROR(VLOOKUP(J153, Animals!$A$3:$B$616, 2, FALSE),
IFERROR(VLOOKUP(J153, Gear!$A$3:$B$614, 2, FALSE),
IFERROR(VLOOKUP(J153, Workshop!$A$3:$B$604, 2, FALSE), 0))))) &lt; K153)), "X", "")</f>
        <v/>
      </c>
    </row>
    <row r="154" spans="2:13" x14ac:dyDescent="0.25">
      <c r="B154">
        <v>0</v>
      </c>
      <c r="C154">
        <f t="shared" si="20"/>
        <v>12</v>
      </c>
      <c r="D154">
        <f>SUMIF(Animals!G$3:G$616, A154, Animals!F$3:F$616)
+SUMIF(Gear!G$3:G$614, A154, Gear!F$3:F$614)
+SUMIF(Gear!H$3:H$614, A154, Gear!F$3:F$614)
+SUMIF(Gear!I$3:I$614, A154, Gear!F$3:F$614)
+SUMIF(Workshop!G$3:G$603, A154, Workshop!I$3:I$603)
+SUMIF(Workshop!J$3:J$603, A154, Workshop!L$3:L$603)
+SUMIF(Workshop!M$3:M$603, A154, Workshop!O$3:O$603)
+SUMIF(Workshop!P$3:P$603, A154, Workshop!R$3:R$603)
+SUMIF(Fish!G$3:G$616, A154, Fish!I$3:I$616)
+SUMIF(Fish!J$3:J$616, A154, Fish!L$3:L$616)</f>
        <v>0</v>
      </c>
      <c r="E154">
        <f t="shared" si="21"/>
        <v>12</v>
      </c>
      <c r="F154">
        <f t="shared" si="22"/>
        <v>12</v>
      </c>
      <c r="I154">
        <f t="shared" si="18"/>
        <v>0</v>
      </c>
      <c r="L154">
        <f t="shared" si="19"/>
        <v>0</v>
      </c>
      <c r="M154" t="str">
        <f>IF(OR(
AND(NOT(ISBLANK(G154)),
IFERROR(VLOOKUP(G154, Crops!$A$3:$B$616, 2, FALSE),
IFERROR(VLOOKUP(G154, Trees!$A$3:$B$615, 2, FALSE),
IFERROR(VLOOKUP(G154, Animals!$A$3:$B$616, 2, FALSE),
IFERROR(VLOOKUP(G154, Gear!$A$3:$B$614, 2, FALSE),
IFERROR(VLOOKUP(G154, Workshop!$A$3:$B$604, 2, FALSE), 0))))) &lt; H154),
AND(NOT(ISBLANK(J154)),
IFERROR(VLOOKUP(J154, Crops!$A$3:$B$616, 2, FALSE),
IFERROR(VLOOKUP(J154, Trees!$A$3:$B$615, 2, FALSE),
IFERROR(VLOOKUP(J154, Animals!$A$3:$B$616, 2, FALSE),
IFERROR(VLOOKUP(J154, Gear!$A$3:$B$614, 2, FALSE),
IFERROR(VLOOKUP(J154, Workshop!$A$3:$B$604, 2, FALSE), 0))))) &lt; K154)), "X", "")</f>
        <v/>
      </c>
    </row>
    <row r="155" spans="2:13" x14ac:dyDescent="0.25">
      <c r="B155">
        <v>0</v>
      </c>
      <c r="C155">
        <f t="shared" si="20"/>
        <v>12</v>
      </c>
      <c r="D155">
        <f>SUMIF(Animals!G$3:G$616, A155, Animals!F$3:F$616)
+SUMIF(Gear!G$3:G$614, A155, Gear!F$3:F$614)
+SUMIF(Gear!H$3:H$614, A155, Gear!F$3:F$614)
+SUMIF(Gear!I$3:I$614, A155, Gear!F$3:F$614)
+SUMIF(Workshop!G$3:G$603, A155, Workshop!I$3:I$603)
+SUMIF(Workshop!J$3:J$603, A155, Workshop!L$3:L$603)
+SUMIF(Workshop!M$3:M$603, A155, Workshop!O$3:O$603)
+SUMIF(Workshop!P$3:P$603, A155, Workshop!R$3:R$603)
+SUMIF(Fish!G$3:G$616, A155, Fish!I$3:I$616)
+SUMIF(Fish!J$3:J$616, A155, Fish!L$3:L$616)</f>
        <v>0</v>
      </c>
      <c r="E155">
        <f t="shared" si="21"/>
        <v>12</v>
      </c>
      <c r="F155">
        <f t="shared" si="22"/>
        <v>12</v>
      </c>
      <c r="I155">
        <f t="shared" si="18"/>
        <v>0</v>
      </c>
      <c r="L155">
        <f t="shared" si="19"/>
        <v>0</v>
      </c>
      <c r="M155" t="str">
        <f>IF(OR(
AND(NOT(ISBLANK(G155)),
IFERROR(VLOOKUP(G155, Crops!$A$3:$B$616, 2, FALSE),
IFERROR(VLOOKUP(G155, Trees!$A$3:$B$615, 2, FALSE),
IFERROR(VLOOKUP(G155, Animals!$A$3:$B$616, 2, FALSE),
IFERROR(VLOOKUP(G155, Gear!$A$3:$B$614, 2, FALSE),
IFERROR(VLOOKUP(G155, Workshop!$A$3:$B$604, 2, FALSE), 0))))) &lt; H155),
AND(NOT(ISBLANK(J155)),
IFERROR(VLOOKUP(J155, Crops!$A$3:$B$616, 2, FALSE),
IFERROR(VLOOKUP(J155, Trees!$A$3:$B$615, 2, FALSE),
IFERROR(VLOOKUP(J155, Animals!$A$3:$B$616, 2, FALSE),
IFERROR(VLOOKUP(J155, Gear!$A$3:$B$614, 2, FALSE),
IFERROR(VLOOKUP(J155, Workshop!$A$3:$B$604, 2, FALSE), 0))))) &lt; K155)), "X", "")</f>
        <v/>
      </c>
    </row>
    <row r="156" spans="2:13" x14ac:dyDescent="0.25">
      <c r="B156">
        <v>0</v>
      </c>
      <c r="C156">
        <f t="shared" si="20"/>
        <v>12</v>
      </c>
      <c r="D156">
        <f>SUMIF(Animals!G$3:G$616, A156, Animals!F$3:F$616)
+SUMIF(Gear!G$3:G$614, A156, Gear!F$3:F$614)
+SUMIF(Gear!H$3:H$614, A156, Gear!F$3:F$614)
+SUMIF(Gear!I$3:I$614, A156, Gear!F$3:F$614)
+SUMIF(Workshop!G$3:G$603, A156, Workshop!I$3:I$603)
+SUMIF(Workshop!J$3:J$603, A156, Workshop!L$3:L$603)
+SUMIF(Workshop!M$3:M$603, A156, Workshop!O$3:O$603)
+SUMIF(Workshop!P$3:P$603, A156, Workshop!R$3:R$603)
+SUMIF(Fish!G$3:G$616, A156, Fish!I$3:I$616)
+SUMIF(Fish!J$3:J$616, A156, Fish!L$3:L$616)</f>
        <v>0</v>
      </c>
      <c r="E156">
        <f t="shared" si="21"/>
        <v>12</v>
      </c>
      <c r="F156">
        <f t="shared" si="22"/>
        <v>12</v>
      </c>
      <c r="I156">
        <f t="shared" si="18"/>
        <v>0</v>
      </c>
      <c r="L156">
        <f t="shared" si="19"/>
        <v>0</v>
      </c>
      <c r="M156" t="str">
        <f>IF(OR(
AND(NOT(ISBLANK(G156)),
IFERROR(VLOOKUP(G156, Crops!$A$3:$B$616, 2, FALSE),
IFERROR(VLOOKUP(G156, Trees!$A$3:$B$615, 2, FALSE),
IFERROR(VLOOKUP(G156, Animals!$A$3:$B$616, 2, FALSE),
IFERROR(VLOOKUP(G156, Gear!$A$3:$B$614, 2, FALSE),
IFERROR(VLOOKUP(G156, Workshop!$A$3:$B$604, 2, FALSE), 0))))) &lt; H156),
AND(NOT(ISBLANK(J156)),
IFERROR(VLOOKUP(J156, Crops!$A$3:$B$616, 2, FALSE),
IFERROR(VLOOKUP(J156, Trees!$A$3:$B$615, 2, FALSE),
IFERROR(VLOOKUP(J156, Animals!$A$3:$B$616, 2, FALSE),
IFERROR(VLOOKUP(J156, Gear!$A$3:$B$614, 2, FALSE),
IFERROR(VLOOKUP(J156, Workshop!$A$3:$B$604, 2, FALSE), 0))))) &lt; K156)), "X", "")</f>
        <v/>
      </c>
    </row>
    <row r="157" spans="2:13" x14ac:dyDescent="0.25">
      <c r="B157">
        <v>0</v>
      </c>
      <c r="C157">
        <f t="shared" si="20"/>
        <v>12</v>
      </c>
      <c r="D157">
        <f>SUMIF(Animals!G$3:G$616, A157, Animals!F$3:F$616)
+SUMIF(Gear!G$3:G$614, A157, Gear!F$3:F$614)
+SUMIF(Gear!H$3:H$614, A157, Gear!F$3:F$614)
+SUMIF(Gear!I$3:I$614, A157, Gear!F$3:F$614)
+SUMIF(Workshop!G$3:G$603, A157, Workshop!I$3:I$603)
+SUMIF(Workshop!J$3:J$603, A157, Workshop!L$3:L$603)
+SUMIF(Workshop!M$3:M$603, A157, Workshop!O$3:O$603)
+SUMIF(Workshop!P$3:P$603, A157, Workshop!R$3:R$603)
+SUMIF(Fish!G$3:G$616, A157, Fish!I$3:I$616)
+SUMIF(Fish!J$3:J$616, A157, Fish!L$3:L$616)</f>
        <v>0</v>
      </c>
      <c r="E157">
        <f t="shared" si="21"/>
        <v>12</v>
      </c>
      <c r="F157">
        <f t="shared" si="22"/>
        <v>12</v>
      </c>
      <c r="I157">
        <f t="shared" si="18"/>
        <v>0</v>
      </c>
      <c r="L157">
        <f t="shared" si="19"/>
        <v>0</v>
      </c>
      <c r="M157" t="str">
        <f>IF(OR(
AND(NOT(ISBLANK(G157)),
IFERROR(VLOOKUP(G157, Crops!$A$3:$B$616, 2, FALSE),
IFERROR(VLOOKUP(G157, Trees!$A$3:$B$615, 2, FALSE),
IFERROR(VLOOKUP(G157, Animals!$A$3:$B$616, 2, FALSE),
IFERROR(VLOOKUP(G157, Gear!$A$3:$B$614, 2, FALSE),
IFERROR(VLOOKUP(G157, Workshop!$A$3:$B$604, 2, FALSE), 0))))) &lt; H157),
AND(NOT(ISBLANK(J157)),
IFERROR(VLOOKUP(J157, Crops!$A$3:$B$616, 2, FALSE),
IFERROR(VLOOKUP(J157, Trees!$A$3:$B$615, 2, FALSE),
IFERROR(VLOOKUP(J157, Animals!$A$3:$B$616, 2, FALSE),
IFERROR(VLOOKUP(J157, Gear!$A$3:$B$614, 2, FALSE),
IFERROR(VLOOKUP(J157, Workshop!$A$3:$B$604, 2, FALSE), 0))))) &lt; K157)), "X", "")</f>
        <v/>
      </c>
    </row>
    <row r="158" spans="2:13" x14ac:dyDescent="0.25">
      <c r="B158">
        <v>0</v>
      </c>
      <c r="C158">
        <f t="shared" si="20"/>
        <v>12</v>
      </c>
      <c r="D158">
        <f>SUMIF(Animals!G$3:G$616, A158, Animals!F$3:F$616)
+SUMIF(Gear!G$3:G$614, A158, Gear!F$3:F$614)
+SUMIF(Gear!H$3:H$614, A158, Gear!F$3:F$614)
+SUMIF(Gear!I$3:I$614, A158, Gear!F$3:F$614)
+SUMIF(Workshop!G$3:G$603, A158, Workshop!I$3:I$603)
+SUMIF(Workshop!J$3:J$603, A158, Workshop!L$3:L$603)
+SUMIF(Workshop!M$3:M$603, A158, Workshop!O$3:O$603)
+SUMIF(Workshop!P$3:P$603, A158, Workshop!R$3:R$603)
+SUMIF(Fish!G$3:G$616, A158, Fish!I$3:I$616)
+SUMIF(Fish!J$3:J$616, A158, Fish!L$3:L$616)</f>
        <v>0</v>
      </c>
      <c r="E158">
        <f t="shared" si="21"/>
        <v>12</v>
      </c>
      <c r="F158">
        <f t="shared" si="22"/>
        <v>12</v>
      </c>
      <c r="I158">
        <f t="shared" si="18"/>
        <v>0</v>
      </c>
      <c r="L158">
        <f t="shared" si="19"/>
        <v>0</v>
      </c>
      <c r="M158" t="str">
        <f>IF(OR(
AND(NOT(ISBLANK(G158)),
IFERROR(VLOOKUP(G158, Crops!$A$3:$B$616, 2, FALSE),
IFERROR(VLOOKUP(G158, Trees!$A$3:$B$615, 2, FALSE),
IFERROR(VLOOKUP(G158, Animals!$A$3:$B$616, 2, FALSE),
IFERROR(VLOOKUP(G158, Gear!$A$3:$B$614, 2, FALSE),
IFERROR(VLOOKUP(G158, Workshop!$A$3:$B$604, 2, FALSE), 0))))) &lt; H158),
AND(NOT(ISBLANK(J158)),
IFERROR(VLOOKUP(J158, Crops!$A$3:$B$616, 2, FALSE),
IFERROR(VLOOKUP(J158, Trees!$A$3:$B$615, 2, FALSE),
IFERROR(VLOOKUP(J158, Animals!$A$3:$B$616, 2, FALSE),
IFERROR(VLOOKUP(J158, Gear!$A$3:$B$614, 2, FALSE),
IFERROR(VLOOKUP(J158, Workshop!$A$3:$B$604, 2, FALSE), 0))))) &lt; K158)), "X", "")</f>
        <v/>
      </c>
    </row>
    <row r="159" spans="2:13" x14ac:dyDescent="0.25">
      <c r="B159">
        <v>0</v>
      </c>
      <c r="C159">
        <f t="shared" si="20"/>
        <v>12</v>
      </c>
      <c r="D159">
        <f>SUMIF(Animals!G$3:G$616, A159, Animals!F$3:F$616)
+SUMIF(Gear!G$3:G$614, A159, Gear!F$3:F$614)
+SUMIF(Gear!H$3:H$614, A159, Gear!F$3:F$614)
+SUMIF(Gear!I$3:I$614, A159, Gear!F$3:F$614)
+SUMIF(Workshop!G$3:G$603, A159, Workshop!I$3:I$603)
+SUMIF(Workshop!J$3:J$603, A159, Workshop!L$3:L$603)
+SUMIF(Workshop!M$3:M$603, A159, Workshop!O$3:O$603)
+SUMIF(Workshop!P$3:P$603, A159, Workshop!R$3:R$603)
+SUMIF(Fish!G$3:G$616, A159, Fish!I$3:I$616)
+SUMIF(Fish!J$3:J$616, A159, Fish!L$3:L$616)</f>
        <v>0</v>
      </c>
      <c r="E159">
        <f t="shared" si="21"/>
        <v>12</v>
      </c>
      <c r="F159">
        <f t="shared" si="22"/>
        <v>12</v>
      </c>
      <c r="I159">
        <f t="shared" si="18"/>
        <v>0</v>
      </c>
      <c r="L159">
        <f t="shared" si="19"/>
        <v>0</v>
      </c>
      <c r="M159" t="str">
        <f>IF(OR(
AND(NOT(ISBLANK(G159)),
IFERROR(VLOOKUP(G159, Crops!$A$3:$B$616, 2, FALSE),
IFERROR(VLOOKUP(G159, Trees!$A$3:$B$615, 2, FALSE),
IFERROR(VLOOKUP(G159, Animals!$A$3:$B$616, 2, FALSE),
IFERROR(VLOOKUP(G159, Gear!$A$3:$B$614, 2, FALSE),
IFERROR(VLOOKUP(G159, Workshop!$A$3:$B$604, 2, FALSE), 0))))) &lt; H159),
AND(NOT(ISBLANK(J159)),
IFERROR(VLOOKUP(J159, Crops!$A$3:$B$616, 2, FALSE),
IFERROR(VLOOKUP(J159, Trees!$A$3:$B$615, 2, FALSE),
IFERROR(VLOOKUP(J159, Animals!$A$3:$B$616, 2, FALSE),
IFERROR(VLOOKUP(J159, Gear!$A$3:$B$614, 2, FALSE),
IFERROR(VLOOKUP(J159, Workshop!$A$3:$B$604, 2, FALSE), 0))))) &lt; K159)), "X", "")</f>
        <v/>
      </c>
    </row>
    <row r="160" spans="2:13" x14ac:dyDescent="0.25">
      <c r="B160">
        <v>0</v>
      </c>
      <c r="C160">
        <f t="shared" si="20"/>
        <v>12</v>
      </c>
      <c r="D160">
        <f>SUMIF(Animals!G$3:G$616, A160, Animals!F$3:F$616)
+SUMIF(Gear!G$3:G$614, A160, Gear!F$3:F$614)
+SUMIF(Gear!H$3:H$614, A160, Gear!F$3:F$614)
+SUMIF(Gear!I$3:I$614, A160, Gear!F$3:F$614)
+SUMIF(Workshop!G$3:G$603, A160, Workshop!I$3:I$603)
+SUMIF(Workshop!J$3:J$603, A160, Workshop!L$3:L$603)
+SUMIF(Workshop!M$3:M$603, A160, Workshop!O$3:O$603)
+SUMIF(Workshop!P$3:P$603, A160, Workshop!R$3:R$603)
+SUMIF(Fish!G$3:G$616, A160, Fish!I$3:I$616)
+SUMIF(Fish!J$3:J$616, A160, Fish!L$3:L$616)</f>
        <v>0</v>
      </c>
      <c r="E160">
        <f t="shared" si="21"/>
        <v>12</v>
      </c>
      <c r="F160">
        <f t="shared" si="22"/>
        <v>12</v>
      </c>
      <c r="I160">
        <f t="shared" si="18"/>
        <v>0</v>
      </c>
      <c r="L160">
        <f t="shared" si="19"/>
        <v>0</v>
      </c>
      <c r="M160" t="str">
        <f>IF(OR(
AND(NOT(ISBLANK(G160)),
IFERROR(VLOOKUP(G160, Crops!$A$3:$B$616, 2, FALSE),
IFERROR(VLOOKUP(G160, Trees!$A$3:$B$615, 2, FALSE),
IFERROR(VLOOKUP(G160, Animals!$A$3:$B$616, 2, FALSE),
IFERROR(VLOOKUP(G160, Gear!$A$3:$B$614, 2, FALSE),
IFERROR(VLOOKUP(G160, Workshop!$A$3:$B$604, 2, FALSE), 0))))) &lt; H160),
AND(NOT(ISBLANK(J160)),
IFERROR(VLOOKUP(J160, Crops!$A$3:$B$616, 2, FALSE),
IFERROR(VLOOKUP(J160, Trees!$A$3:$B$615, 2, FALSE),
IFERROR(VLOOKUP(J160, Animals!$A$3:$B$616, 2, FALSE),
IFERROR(VLOOKUP(J160, Gear!$A$3:$B$614, 2, FALSE),
IFERROR(VLOOKUP(J160, Workshop!$A$3:$B$604, 2, FALSE), 0))))) &lt; K160)), "X", "")</f>
        <v/>
      </c>
    </row>
    <row r="161" spans="2:13" x14ac:dyDescent="0.25">
      <c r="B161">
        <v>0</v>
      </c>
      <c r="C161">
        <f t="shared" si="20"/>
        <v>12</v>
      </c>
      <c r="D161">
        <f>SUMIF(Animals!G$3:G$616, A161, Animals!F$3:F$616)
+SUMIF(Gear!G$3:G$614, A161, Gear!F$3:F$614)
+SUMIF(Gear!H$3:H$614, A161, Gear!F$3:F$614)
+SUMIF(Gear!I$3:I$614, A161, Gear!F$3:F$614)
+SUMIF(Workshop!G$3:G$603, A161, Workshop!I$3:I$603)
+SUMIF(Workshop!J$3:J$603, A161, Workshop!L$3:L$603)
+SUMIF(Workshop!M$3:M$603, A161, Workshop!O$3:O$603)
+SUMIF(Workshop!P$3:P$603, A161, Workshop!R$3:R$603)
+SUMIF(Fish!G$3:G$616, A161, Fish!I$3:I$616)
+SUMIF(Fish!J$3:J$616, A161, Fish!L$3:L$616)</f>
        <v>0</v>
      </c>
      <c r="E161">
        <f t="shared" si="21"/>
        <v>12</v>
      </c>
      <c r="F161">
        <f t="shared" si="22"/>
        <v>12</v>
      </c>
      <c r="I161">
        <f t="shared" si="18"/>
        <v>0</v>
      </c>
      <c r="L161">
        <f t="shared" si="19"/>
        <v>0</v>
      </c>
      <c r="M161" t="str">
        <f>IF(OR(
AND(NOT(ISBLANK(G161)),
IFERROR(VLOOKUP(G161, Crops!$A$3:$B$616, 2, FALSE),
IFERROR(VLOOKUP(G161, Trees!$A$3:$B$615, 2, FALSE),
IFERROR(VLOOKUP(G161, Animals!$A$3:$B$616, 2, FALSE),
IFERROR(VLOOKUP(G161, Gear!$A$3:$B$614, 2, FALSE),
IFERROR(VLOOKUP(G161, Workshop!$A$3:$B$604, 2, FALSE), 0))))) &lt; H161),
AND(NOT(ISBLANK(J161)),
IFERROR(VLOOKUP(J161, Crops!$A$3:$B$616, 2, FALSE),
IFERROR(VLOOKUP(J161, Trees!$A$3:$B$615, 2, FALSE),
IFERROR(VLOOKUP(J161, Animals!$A$3:$B$616, 2, FALSE),
IFERROR(VLOOKUP(J161, Gear!$A$3:$B$614, 2, FALSE),
IFERROR(VLOOKUP(J161, Workshop!$A$3:$B$604, 2, FALSE), 0))))) &lt; K161)), "X", "")</f>
        <v/>
      </c>
    </row>
    <row r="162" spans="2:13" x14ac:dyDescent="0.25">
      <c r="B162">
        <v>0</v>
      </c>
      <c r="C162">
        <f t="shared" si="20"/>
        <v>12</v>
      </c>
      <c r="D162">
        <f>SUMIF(Animals!G$3:G$616, A162, Animals!F$3:F$616)
+SUMIF(Gear!G$3:G$614, A162, Gear!F$3:F$614)
+SUMIF(Gear!H$3:H$614, A162, Gear!F$3:F$614)
+SUMIF(Gear!I$3:I$614, A162, Gear!F$3:F$614)
+SUMIF(Workshop!G$3:G$603, A162, Workshop!I$3:I$603)
+SUMIF(Workshop!J$3:J$603, A162, Workshop!L$3:L$603)
+SUMIF(Workshop!M$3:M$603, A162, Workshop!O$3:O$603)
+SUMIF(Workshop!P$3:P$603, A162, Workshop!R$3:R$603)
+SUMIF(Fish!G$3:G$616, A162, Fish!I$3:I$616)
+SUMIF(Fish!J$3:J$616, A162, Fish!L$3:L$616)</f>
        <v>0</v>
      </c>
      <c r="E162">
        <f t="shared" si="21"/>
        <v>12</v>
      </c>
      <c r="F162">
        <f t="shared" si="22"/>
        <v>12</v>
      </c>
      <c r="I162">
        <f t="shared" si="18"/>
        <v>0</v>
      </c>
      <c r="L162">
        <f t="shared" si="19"/>
        <v>0</v>
      </c>
      <c r="M162" t="str">
        <f>IF(OR(
AND(NOT(ISBLANK(G162)),
IFERROR(VLOOKUP(G162, Crops!$A$3:$B$616, 2, FALSE),
IFERROR(VLOOKUP(G162, Trees!$A$3:$B$615, 2, FALSE),
IFERROR(VLOOKUP(G162, Animals!$A$3:$B$616, 2, FALSE),
IFERROR(VLOOKUP(G162, Gear!$A$3:$B$614, 2, FALSE),
IFERROR(VLOOKUP(G162, Workshop!$A$3:$B$604, 2, FALSE), 0))))) &lt; H162),
AND(NOT(ISBLANK(J162)),
IFERROR(VLOOKUP(J162, Crops!$A$3:$B$616, 2, FALSE),
IFERROR(VLOOKUP(J162, Trees!$A$3:$B$615, 2, FALSE),
IFERROR(VLOOKUP(J162, Animals!$A$3:$B$616, 2, FALSE),
IFERROR(VLOOKUP(J162, Gear!$A$3:$B$614, 2, FALSE),
IFERROR(VLOOKUP(J162, Workshop!$A$3:$B$604, 2, FALSE), 0))))) &lt; K162)), "X", "")</f>
        <v/>
      </c>
    </row>
    <row r="163" spans="2:13" x14ac:dyDescent="0.25">
      <c r="B163">
        <v>0</v>
      </c>
      <c r="C163">
        <f t="shared" si="20"/>
        <v>12</v>
      </c>
      <c r="D163">
        <f>SUMIF(Animals!G$3:G$616, A163, Animals!F$3:F$616)
+SUMIF(Gear!G$3:G$614, A163, Gear!F$3:F$614)
+SUMIF(Gear!H$3:H$614, A163, Gear!F$3:F$614)
+SUMIF(Gear!I$3:I$614, A163, Gear!F$3:F$614)
+SUMIF(Workshop!G$3:G$603, A163, Workshop!I$3:I$603)
+SUMIF(Workshop!J$3:J$603, A163, Workshop!L$3:L$603)
+SUMIF(Workshop!M$3:M$603, A163, Workshop!O$3:O$603)
+SUMIF(Workshop!P$3:P$603, A163, Workshop!R$3:R$603)
+SUMIF(Fish!G$3:G$616, A163, Fish!I$3:I$616)
+SUMIF(Fish!J$3:J$616, A163, Fish!L$3:L$616)</f>
        <v>0</v>
      </c>
      <c r="E163">
        <f t="shared" si="21"/>
        <v>12</v>
      </c>
      <c r="F163">
        <f t="shared" si="22"/>
        <v>12</v>
      </c>
      <c r="I163">
        <f t="shared" si="18"/>
        <v>0</v>
      </c>
      <c r="L163">
        <f t="shared" si="19"/>
        <v>0</v>
      </c>
      <c r="M163" t="str">
        <f>IF(OR(
AND(NOT(ISBLANK(G163)),
IFERROR(VLOOKUP(G163, Crops!$A$3:$B$616, 2, FALSE),
IFERROR(VLOOKUP(G163, Trees!$A$3:$B$615, 2, FALSE),
IFERROR(VLOOKUP(G163, Animals!$A$3:$B$616, 2, FALSE),
IFERROR(VLOOKUP(G163, Gear!$A$3:$B$614, 2, FALSE),
IFERROR(VLOOKUP(G163, Workshop!$A$3:$B$604, 2, FALSE), 0))))) &lt; H163),
AND(NOT(ISBLANK(J163)),
IFERROR(VLOOKUP(J163, Crops!$A$3:$B$616, 2, FALSE),
IFERROR(VLOOKUP(J163, Trees!$A$3:$B$615, 2, FALSE),
IFERROR(VLOOKUP(J163, Animals!$A$3:$B$616, 2, FALSE),
IFERROR(VLOOKUP(J163, Gear!$A$3:$B$614, 2, FALSE),
IFERROR(VLOOKUP(J163, Workshop!$A$3:$B$604, 2, FALSE), 0))))) &lt; K163)), "X", "")</f>
        <v/>
      </c>
    </row>
    <row r="164" spans="2:13" x14ac:dyDescent="0.25">
      <c r="B164">
        <v>0</v>
      </c>
      <c r="C164">
        <f t="shared" si="20"/>
        <v>12</v>
      </c>
      <c r="D164">
        <f>SUMIF(Animals!G$3:G$616, A164, Animals!F$3:F$616)
+SUMIF(Gear!G$3:G$614, A164, Gear!F$3:F$614)
+SUMIF(Gear!H$3:H$614, A164, Gear!F$3:F$614)
+SUMIF(Gear!I$3:I$614, A164, Gear!F$3:F$614)
+SUMIF(Workshop!G$3:G$603, A164, Workshop!I$3:I$603)
+SUMIF(Workshop!J$3:J$603, A164, Workshop!L$3:L$603)
+SUMIF(Workshop!M$3:M$603, A164, Workshop!O$3:O$603)
+SUMIF(Workshop!P$3:P$603, A164, Workshop!R$3:R$603)
+SUMIF(Fish!G$3:G$616, A164, Fish!I$3:I$616)
+SUMIF(Fish!J$3:J$616, A164, Fish!L$3:L$616)</f>
        <v>0</v>
      </c>
      <c r="E164">
        <f t="shared" si="21"/>
        <v>12</v>
      </c>
      <c r="F164">
        <f t="shared" si="22"/>
        <v>12</v>
      </c>
      <c r="I164">
        <f t="shared" si="18"/>
        <v>0</v>
      </c>
      <c r="L164">
        <f t="shared" si="19"/>
        <v>0</v>
      </c>
      <c r="M164" t="str">
        <f>IF(OR(
AND(NOT(ISBLANK(G164)),
IFERROR(VLOOKUP(G164, Crops!$A$3:$B$616, 2, FALSE),
IFERROR(VLOOKUP(G164, Trees!$A$3:$B$615, 2, FALSE),
IFERROR(VLOOKUP(G164, Animals!$A$3:$B$616, 2, FALSE),
IFERROR(VLOOKUP(G164, Gear!$A$3:$B$614, 2, FALSE),
IFERROR(VLOOKUP(G164, Workshop!$A$3:$B$604, 2, FALSE), 0))))) &lt; H164),
AND(NOT(ISBLANK(J164)),
IFERROR(VLOOKUP(J164, Crops!$A$3:$B$616, 2, FALSE),
IFERROR(VLOOKUP(J164, Trees!$A$3:$B$615, 2, FALSE),
IFERROR(VLOOKUP(J164, Animals!$A$3:$B$616, 2, FALSE),
IFERROR(VLOOKUP(J164, Gear!$A$3:$B$614, 2, FALSE),
IFERROR(VLOOKUP(J164, Workshop!$A$3:$B$604, 2, FALSE), 0))))) &lt; K164)), "X", "")</f>
        <v/>
      </c>
    </row>
    <row r="165" spans="2:13" x14ac:dyDescent="0.25">
      <c r="B165">
        <v>0</v>
      </c>
      <c r="C165">
        <f t="shared" si="20"/>
        <v>12</v>
      </c>
      <c r="D165">
        <f>SUMIF(Animals!G$3:G$616, A165, Animals!F$3:F$616)
+SUMIF(Gear!G$3:G$614, A165, Gear!F$3:F$614)
+SUMIF(Gear!H$3:H$614, A165, Gear!F$3:F$614)
+SUMIF(Gear!I$3:I$614, A165, Gear!F$3:F$614)
+SUMIF(Workshop!G$3:G$603, A165, Workshop!I$3:I$603)
+SUMIF(Workshop!J$3:J$603, A165, Workshop!L$3:L$603)
+SUMIF(Workshop!M$3:M$603, A165, Workshop!O$3:O$603)
+SUMIF(Workshop!P$3:P$603, A165, Workshop!R$3:R$603)
+SUMIF(Fish!G$3:G$616, A165, Fish!I$3:I$616)
+SUMIF(Fish!J$3:J$616, A165, Fish!L$3:L$616)</f>
        <v>0</v>
      </c>
      <c r="E165">
        <f t="shared" si="21"/>
        <v>12</v>
      </c>
      <c r="F165">
        <f t="shared" si="22"/>
        <v>12</v>
      </c>
      <c r="I165">
        <f t="shared" si="18"/>
        <v>0</v>
      </c>
      <c r="L165">
        <f t="shared" si="19"/>
        <v>0</v>
      </c>
      <c r="M165" t="str">
        <f>IF(OR(
AND(NOT(ISBLANK(G165)),
IFERROR(VLOOKUP(G165, Crops!$A$3:$B$616, 2, FALSE),
IFERROR(VLOOKUP(G165, Trees!$A$3:$B$615, 2, FALSE),
IFERROR(VLOOKUP(G165, Animals!$A$3:$B$616, 2, FALSE),
IFERROR(VLOOKUP(G165, Gear!$A$3:$B$614, 2, FALSE),
IFERROR(VLOOKUP(G165, Workshop!$A$3:$B$604, 2, FALSE), 0))))) &lt; H165),
AND(NOT(ISBLANK(J165)),
IFERROR(VLOOKUP(J165, Crops!$A$3:$B$616, 2, FALSE),
IFERROR(VLOOKUP(J165, Trees!$A$3:$B$615, 2, FALSE),
IFERROR(VLOOKUP(J165, Animals!$A$3:$B$616, 2, FALSE),
IFERROR(VLOOKUP(J165, Gear!$A$3:$B$614, 2, FALSE),
IFERROR(VLOOKUP(J165, Workshop!$A$3:$B$604, 2, FALSE), 0))))) &lt; K165)), "X", "")</f>
        <v/>
      </c>
    </row>
    <row r="166" spans="2:13" x14ac:dyDescent="0.25">
      <c r="B166">
        <v>0</v>
      </c>
      <c r="C166">
        <f t="shared" si="20"/>
        <v>12</v>
      </c>
      <c r="D166">
        <f>SUMIF(Animals!G$3:G$616, A166, Animals!F$3:F$616)
+SUMIF(Gear!G$3:G$614, A166, Gear!F$3:F$614)
+SUMIF(Gear!H$3:H$614, A166, Gear!F$3:F$614)
+SUMIF(Gear!I$3:I$614, A166, Gear!F$3:F$614)
+SUMIF(Workshop!G$3:G$603, A166, Workshop!I$3:I$603)
+SUMIF(Workshop!J$3:J$603, A166, Workshop!L$3:L$603)
+SUMIF(Workshop!M$3:M$603, A166, Workshop!O$3:O$603)
+SUMIF(Workshop!P$3:P$603, A166, Workshop!R$3:R$603)
+SUMIF(Fish!G$3:G$616, A166, Fish!I$3:I$616)
+SUMIF(Fish!J$3:J$616, A166, Fish!L$3:L$616)</f>
        <v>0</v>
      </c>
      <c r="E166">
        <f t="shared" si="21"/>
        <v>12</v>
      </c>
      <c r="F166">
        <f t="shared" si="22"/>
        <v>12</v>
      </c>
      <c r="I166">
        <f t="shared" si="18"/>
        <v>0</v>
      </c>
      <c r="L166">
        <f t="shared" si="19"/>
        <v>0</v>
      </c>
      <c r="M166" t="str">
        <f>IF(OR(
AND(NOT(ISBLANK(G166)),
IFERROR(VLOOKUP(G166, Crops!$A$3:$B$616, 2, FALSE),
IFERROR(VLOOKUP(G166, Trees!$A$3:$B$615, 2, FALSE),
IFERROR(VLOOKUP(G166, Animals!$A$3:$B$616, 2, FALSE),
IFERROR(VLOOKUP(G166, Gear!$A$3:$B$614, 2, FALSE),
IFERROR(VLOOKUP(G166, Workshop!$A$3:$B$604, 2, FALSE), 0))))) &lt; H166),
AND(NOT(ISBLANK(J166)),
IFERROR(VLOOKUP(J166, Crops!$A$3:$B$616, 2, FALSE),
IFERROR(VLOOKUP(J166, Trees!$A$3:$B$615, 2, FALSE),
IFERROR(VLOOKUP(J166, Animals!$A$3:$B$616, 2, FALSE),
IFERROR(VLOOKUP(J166, Gear!$A$3:$B$614, 2, FALSE),
IFERROR(VLOOKUP(J166, Workshop!$A$3:$B$604, 2, FALSE), 0))))) &lt; K166)), "X", "")</f>
        <v/>
      </c>
    </row>
    <row r="167" spans="2:13" x14ac:dyDescent="0.25">
      <c r="B167">
        <v>0</v>
      </c>
      <c r="C167">
        <f t="shared" si="20"/>
        <v>12</v>
      </c>
      <c r="D167">
        <f>SUMIF(Animals!G$3:G$616, A167, Animals!F$3:F$616)
+SUMIF(Gear!G$3:G$614, A167, Gear!F$3:F$614)
+SUMIF(Gear!H$3:H$614, A167, Gear!F$3:F$614)
+SUMIF(Gear!I$3:I$614, A167, Gear!F$3:F$614)
+SUMIF(Workshop!G$3:G$603, A167, Workshop!I$3:I$603)
+SUMIF(Workshop!J$3:J$603, A167, Workshop!L$3:L$603)
+SUMIF(Workshop!M$3:M$603, A167, Workshop!O$3:O$603)
+SUMIF(Workshop!P$3:P$603, A167, Workshop!R$3:R$603)
+SUMIF(Fish!G$3:G$616, A167, Fish!I$3:I$616)
+SUMIF(Fish!J$3:J$616, A167, Fish!L$3:L$616)</f>
        <v>0</v>
      </c>
      <c r="E167">
        <f t="shared" si="21"/>
        <v>12</v>
      </c>
      <c r="F167">
        <f t="shared" si="22"/>
        <v>12</v>
      </c>
      <c r="I167">
        <f t="shared" si="18"/>
        <v>0</v>
      </c>
      <c r="L167">
        <f t="shared" si="19"/>
        <v>0</v>
      </c>
      <c r="M167" t="str">
        <f>IF(OR(
AND(NOT(ISBLANK(G167)),
IFERROR(VLOOKUP(G167, Crops!$A$3:$B$616, 2, FALSE),
IFERROR(VLOOKUP(G167, Trees!$A$3:$B$615, 2, FALSE),
IFERROR(VLOOKUP(G167, Animals!$A$3:$B$616, 2, FALSE),
IFERROR(VLOOKUP(G167, Gear!$A$3:$B$614, 2, FALSE),
IFERROR(VLOOKUP(G167, Workshop!$A$3:$B$604, 2, FALSE), 0))))) &lt; H167),
AND(NOT(ISBLANK(J167)),
IFERROR(VLOOKUP(J167, Crops!$A$3:$B$616, 2, FALSE),
IFERROR(VLOOKUP(J167, Trees!$A$3:$B$615, 2, FALSE),
IFERROR(VLOOKUP(J167, Animals!$A$3:$B$616, 2, FALSE),
IFERROR(VLOOKUP(J167, Gear!$A$3:$B$614, 2, FALSE),
IFERROR(VLOOKUP(J167, Workshop!$A$3:$B$604, 2, FALSE), 0))))) &lt; K167)), "X", "")</f>
        <v/>
      </c>
    </row>
    <row r="168" spans="2:13" x14ac:dyDescent="0.25">
      <c r="B168">
        <v>0</v>
      </c>
      <c r="C168">
        <f t="shared" si="20"/>
        <v>12</v>
      </c>
      <c r="D168">
        <f>SUMIF(Animals!G$3:G$616, A168, Animals!F$3:F$616)
+SUMIF(Gear!G$3:G$614, A168, Gear!F$3:F$614)
+SUMIF(Gear!H$3:H$614, A168, Gear!F$3:F$614)
+SUMIF(Gear!I$3:I$614, A168, Gear!F$3:F$614)
+SUMIF(Workshop!G$3:G$603, A168, Workshop!I$3:I$603)
+SUMIF(Workshop!J$3:J$603, A168, Workshop!L$3:L$603)
+SUMIF(Workshop!M$3:M$603, A168, Workshop!O$3:O$603)
+SUMIF(Workshop!P$3:P$603, A168, Workshop!R$3:R$603)
+SUMIF(Fish!G$3:G$616, A168, Fish!I$3:I$616)
+SUMIF(Fish!J$3:J$616, A168, Fish!L$3:L$616)</f>
        <v>0</v>
      </c>
      <c r="E168">
        <f t="shared" si="21"/>
        <v>12</v>
      </c>
      <c r="F168">
        <f t="shared" si="22"/>
        <v>12</v>
      </c>
      <c r="I168">
        <f t="shared" si="18"/>
        <v>0</v>
      </c>
      <c r="L168">
        <f t="shared" si="19"/>
        <v>0</v>
      </c>
      <c r="M168" t="str">
        <f>IF(OR(
AND(NOT(ISBLANK(G168)),
IFERROR(VLOOKUP(G168, Crops!$A$3:$B$616, 2, FALSE),
IFERROR(VLOOKUP(G168, Trees!$A$3:$B$615, 2, FALSE),
IFERROR(VLOOKUP(G168, Animals!$A$3:$B$616, 2, FALSE),
IFERROR(VLOOKUP(G168, Gear!$A$3:$B$614, 2, FALSE),
IFERROR(VLOOKUP(G168, Workshop!$A$3:$B$604, 2, FALSE), 0))))) &lt; H168),
AND(NOT(ISBLANK(J168)),
IFERROR(VLOOKUP(J168, Crops!$A$3:$B$616, 2, FALSE),
IFERROR(VLOOKUP(J168, Trees!$A$3:$B$615, 2, FALSE),
IFERROR(VLOOKUP(J168, Animals!$A$3:$B$616, 2, FALSE),
IFERROR(VLOOKUP(J168, Gear!$A$3:$B$614, 2, FALSE),
IFERROR(VLOOKUP(J168, Workshop!$A$3:$B$604, 2, FALSE), 0))))) &lt; K168)), "X", "")</f>
        <v/>
      </c>
    </row>
    <row r="169" spans="2:13" x14ac:dyDescent="0.25">
      <c r="B169">
        <v>0</v>
      </c>
      <c r="C169">
        <f t="shared" si="20"/>
        <v>12</v>
      </c>
      <c r="D169">
        <f>SUMIF(Animals!G$3:G$616, A169, Animals!F$3:F$616)
+SUMIF(Gear!G$3:G$614, A169, Gear!F$3:F$614)
+SUMIF(Gear!H$3:H$614, A169, Gear!F$3:F$614)
+SUMIF(Gear!I$3:I$614, A169, Gear!F$3:F$614)
+SUMIF(Workshop!G$3:G$603, A169, Workshop!I$3:I$603)
+SUMIF(Workshop!J$3:J$603, A169, Workshop!L$3:L$603)
+SUMIF(Workshop!M$3:M$603, A169, Workshop!O$3:O$603)
+SUMIF(Workshop!P$3:P$603, A169, Workshop!R$3:R$603)
+SUMIF(Fish!G$3:G$616, A169, Fish!I$3:I$616)
+SUMIF(Fish!J$3:J$616, A169, Fish!L$3:L$616)</f>
        <v>0</v>
      </c>
      <c r="E169">
        <f t="shared" si="21"/>
        <v>12</v>
      </c>
      <c r="F169">
        <f t="shared" si="22"/>
        <v>12</v>
      </c>
      <c r="I169">
        <f t="shared" si="18"/>
        <v>0</v>
      </c>
      <c r="L169">
        <f t="shared" si="19"/>
        <v>0</v>
      </c>
      <c r="M169" t="str">
        <f>IF(OR(
AND(NOT(ISBLANK(G169)),
IFERROR(VLOOKUP(G169, Crops!$A$3:$B$616, 2, FALSE),
IFERROR(VLOOKUP(G169, Trees!$A$3:$B$615, 2, FALSE),
IFERROR(VLOOKUP(G169, Animals!$A$3:$B$616, 2, FALSE),
IFERROR(VLOOKUP(G169, Gear!$A$3:$B$614, 2, FALSE),
IFERROR(VLOOKUP(G169, Workshop!$A$3:$B$604, 2, FALSE), 0))))) &lt; H169),
AND(NOT(ISBLANK(J169)),
IFERROR(VLOOKUP(J169, Crops!$A$3:$B$616, 2, FALSE),
IFERROR(VLOOKUP(J169, Trees!$A$3:$B$615, 2, FALSE),
IFERROR(VLOOKUP(J169, Animals!$A$3:$B$616, 2, FALSE),
IFERROR(VLOOKUP(J169, Gear!$A$3:$B$614, 2, FALSE),
IFERROR(VLOOKUP(J169, Workshop!$A$3:$B$604, 2, FALSE), 0))))) &lt; K169)), "X", "")</f>
        <v/>
      </c>
    </row>
    <row r="170" spans="2:13" x14ac:dyDescent="0.25">
      <c r="B170">
        <v>0</v>
      </c>
      <c r="C170">
        <f t="shared" si="20"/>
        <v>12</v>
      </c>
      <c r="D170">
        <f>SUMIF(Animals!G$3:G$616, A170, Animals!F$3:F$616)
+SUMIF(Gear!G$3:G$614, A170, Gear!F$3:F$614)
+SUMIF(Gear!H$3:H$614, A170, Gear!F$3:F$614)
+SUMIF(Gear!I$3:I$614, A170, Gear!F$3:F$614)
+SUMIF(Workshop!G$3:G$603, A170, Workshop!I$3:I$603)
+SUMIF(Workshop!J$3:J$603, A170, Workshop!L$3:L$603)
+SUMIF(Workshop!M$3:M$603, A170, Workshop!O$3:O$603)
+SUMIF(Workshop!P$3:P$603, A170, Workshop!R$3:R$603)
+SUMIF(Fish!G$3:G$616, A170, Fish!I$3:I$616)
+SUMIF(Fish!J$3:J$616, A170, Fish!L$3:L$616)</f>
        <v>0</v>
      </c>
      <c r="E170">
        <f t="shared" si="21"/>
        <v>12</v>
      </c>
      <c r="F170">
        <f t="shared" si="22"/>
        <v>12</v>
      </c>
      <c r="I170">
        <f t="shared" si="18"/>
        <v>0</v>
      </c>
      <c r="L170">
        <f t="shared" si="19"/>
        <v>0</v>
      </c>
      <c r="M170" t="str">
        <f>IF(OR(
AND(NOT(ISBLANK(G170)),
IFERROR(VLOOKUP(G170, Crops!$A$3:$B$616, 2, FALSE),
IFERROR(VLOOKUP(G170, Trees!$A$3:$B$615, 2, FALSE),
IFERROR(VLOOKUP(G170, Animals!$A$3:$B$616, 2, FALSE),
IFERROR(VLOOKUP(G170, Gear!$A$3:$B$614, 2, FALSE),
IFERROR(VLOOKUP(G170, Workshop!$A$3:$B$604, 2, FALSE), 0))))) &lt; H170),
AND(NOT(ISBLANK(J170)),
IFERROR(VLOOKUP(J170, Crops!$A$3:$B$616, 2, FALSE),
IFERROR(VLOOKUP(J170, Trees!$A$3:$B$615, 2, FALSE),
IFERROR(VLOOKUP(J170, Animals!$A$3:$B$616, 2, FALSE),
IFERROR(VLOOKUP(J170, Gear!$A$3:$B$614, 2, FALSE),
IFERROR(VLOOKUP(J170, Workshop!$A$3:$B$604, 2, FALSE), 0))))) &lt; K170)), "X", "")</f>
        <v/>
      </c>
    </row>
    <row r="171" spans="2:13" x14ac:dyDescent="0.25">
      <c r="B171">
        <v>0</v>
      </c>
      <c r="C171">
        <f t="shared" si="20"/>
        <v>12</v>
      </c>
      <c r="D171">
        <f>SUMIF(Animals!G$3:G$616, A171, Animals!F$3:F$616)
+SUMIF(Gear!G$3:G$614, A171, Gear!F$3:F$614)
+SUMIF(Gear!H$3:H$614, A171, Gear!F$3:F$614)
+SUMIF(Gear!I$3:I$614, A171, Gear!F$3:F$614)
+SUMIF(Workshop!G$3:G$603, A171, Workshop!I$3:I$603)
+SUMIF(Workshop!J$3:J$603, A171, Workshop!L$3:L$603)
+SUMIF(Workshop!M$3:M$603, A171, Workshop!O$3:O$603)
+SUMIF(Workshop!P$3:P$603, A171, Workshop!R$3:R$603)
+SUMIF(Fish!G$3:G$616, A171, Fish!I$3:I$616)
+SUMIF(Fish!J$3:J$616, A171, Fish!L$3:L$616)</f>
        <v>0</v>
      </c>
      <c r="E171">
        <f t="shared" si="21"/>
        <v>12</v>
      </c>
      <c r="F171">
        <f t="shared" si="22"/>
        <v>12</v>
      </c>
      <c r="I171">
        <f t="shared" si="18"/>
        <v>0</v>
      </c>
      <c r="L171">
        <f t="shared" si="19"/>
        <v>0</v>
      </c>
      <c r="M171" t="str">
        <f>IF(OR(
AND(NOT(ISBLANK(G171)),
IFERROR(VLOOKUP(G171, Crops!$A$3:$B$616, 2, FALSE),
IFERROR(VLOOKUP(G171, Trees!$A$3:$B$615, 2, FALSE),
IFERROR(VLOOKUP(G171, Animals!$A$3:$B$616, 2, FALSE),
IFERROR(VLOOKUP(G171, Gear!$A$3:$B$614, 2, FALSE),
IFERROR(VLOOKUP(G171, Workshop!$A$3:$B$604, 2, FALSE), 0))))) &lt; H171),
AND(NOT(ISBLANK(J171)),
IFERROR(VLOOKUP(J171, Crops!$A$3:$B$616, 2, FALSE),
IFERROR(VLOOKUP(J171, Trees!$A$3:$B$615, 2, FALSE),
IFERROR(VLOOKUP(J171, Animals!$A$3:$B$616, 2, FALSE),
IFERROR(VLOOKUP(J171, Gear!$A$3:$B$614, 2, FALSE),
IFERROR(VLOOKUP(J171, Workshop!$A$3:$B$604, 2, FALSE), 0))))) &lt; K171)), "X", "")</f>
        <v/>
      </c>
    </row>
    <row r="172" spans="2:13" x14ac:dyDescent="0.25">
      <c r="B172">
        <v>0</v>
      </c>
      <c r="C172">
        <f t="shared" si="20"/>
        <v>12</v>
      </c>
      <c r="D172">
        <f>SUMIF(Animals!G$3:G$616, A172, Animals!F$3:F$616)
+SUMIF(Gear!G$3:G$614, A172, Gear!F$3:F$614)
+SUMIF(Gear!H$3:H$614, A172, Gear!F$3:F$614)
+SUMIF(Gear!I$3:I$614, A172, Gear!F$3:F$614)
+SUMIF(Workshop!G$3:G$603, A172, Workshop!I$3:I$603)
+SUMIF(Workshop!J$3:J$603, A172, Workshop!L$3:L$603)
+SUMIF(Workshop!M$3:M$603, A172, Workshop!O$3:O$603)
+SUMIF(Workshop!P$3:P$603, A172, Workshop!R$3:R$603)
+SUMIF(Fish!G$3:G$616, A172, Fish!I$3:I$616)
+SUMIF(Fish!J$3:J$616, A172, Fish!L$3:L$616)</f>
        <v>0</v>
      </c>
      <c r="E172">
        <f t="shared" si="21"/>
        <v>12</v>
      </c>
      <c r="F172">
        <f t="shared" si="22"/>
        <v>12</v>
      </c>
      <c r="I172">
        <f t="shared" si="18"/>
        <v>0</v>
      </c>
      <c r="L172">
        <f t="shared" si="19"/>
        <v>0</v>
      </c>
      <c r="M172" t="str">
        <f>IF(OR(
AND(NOT(ISBLANK(G172)),
IFERROR(VLOOKUP(G172, Crops!$A$3:$B$616, 2, FALSE),
IFERROR(VLOOKUP(G172, Trees!$A$3:$B$615, 2, FALSE),
IFERROR(VLOOKUP(G172, Animals!$A$3:$B$616, 2, FALSE),
IFERROR(VLOOKUP(G172, Gear!$A$3:$B$614, 2, FALSE),
IFERROR(VLOOKUP(G172, Workshop!$A$3:$B$604, 2, FALSE), 0))))) &lt; H172),
AND(NOT(ISBLANK(J172)),
IFERROR(VLOOKUP(J172, Crops!$A$3:$B$616, 2, FALSE),
IFERROR(VLOOKUP(J172, Trees!$A$3:$B$615, 2, FALSE),
IFERROR(VLOOKUP(J172, Animals!$A$3:$B$616, 2, FALSE),
IFERROR(VLOOKUP(J172, Gear!$A$3:$B$614, 2, FALSE),
IFERROR(VLOOKUP(J172, Workshop!$A$3:$B$604, 2, FALSE), 0))))) &lt; K172)), "X", "")</f>
        <v/>
      </c>
    </row>
    <row r="173" spans="2:13" x14ac:dyDescent="0.25">
      <c r="B173">
        <v>0</v>
      </c>
      <c r="C173">
        <f t="shared" si="20"/>
        <v>12</v>
      </c>
      <c r="D173">
        <f>SUMIF(Animals!G$3:G$616, A173, Animals!F$3:F$616)
+SUMIF(Gear!G$3:G$614, A173, Gear!F$3:F$614)
+SUMIF(Gear!H$3:H$614, A173, Gear!F$3:F$614)
+SUMIF(Gear!I$3:I$614, A173, Gear!F$3:F$614)
+SUMIF(Workshop!G$3:G$603, A173, Workshop!I$3:I$603)
+SUMIF(Workshop!J$3:J$603, A173, Workshop!L$3:L$603)
+SUMIF(Workshop!M$3:M$603, A173, Workshop!O$3:O$603)
+SUMIF(Workshop!P$3:P$603, A173, Workshop!R$3:R$603)
+SUMIF(Fish!G$3:G$616, A173, Fish!I$3:I$616)
+SUMIF(Fish!J$3:J$616, A173, Fish!L$3:L$616)</f>
        <v>0</v>
      </c>
      <c r="E173">
        <f t="shared" si="21"/>
        <v>12</v>
      </c>
      <c r="F173">
        <f t="shared" si="22"/>
        <v>12</v>
      </c>
      <c r="I173">
        <f t="shared" si="18"/>
        <v>0</v>
      </c>
      <c r="L173">
        <f t="shared" si="19"/>
        <v>0</v>
      </c>
      <c r="M173" t="str">
        <f>IF(OR(
AND(NOT(ISBLANK(G173)),
IFERROR(VLOOKUP(G173, Crops!$A$3:$B$616, 2, FALSE),
IFERROR(VLOOKUP(G173, Trees!$A$3:$B$615, 2, FALSE),
IFERROR(VLOOKUP(G173, Animals!$A$3:$B$616, 2, FALSE),
IFERROR(VLOOKUP(G173, Gear!$A$3:$B$614, 2, FALSE),
IFERROR(VLOOKUP(G173, Workshop!$A$3:$B$604, 2, FALSE), 0))))) &lt; H173),
AND(NOT(ISBLANK(J173)),
IFERROR(VLOOKUP(J173, Crops!$A$3:$B$616, 2, FALSE),
IFERROR(VLOOKUP(J173, Trees!$A$3:$B$615, 2, FALSE),
IFERROR(VLOOKUP(J173, Animals!$A$3:$B$616, 2, FALSE),
IFERROR(VLOOKUP(J173, Gear!$A$3:$B$614, 2, FALSE),
IFERROR(VLOOKUP(J173, Workshop!$A$3:$B$604, 2, FALSE), 0))))) &lt; K173)), "X", "")</f>
        <v/>
      </c>
    </row>
    <row r="174" spans="2:13" x14ac:dyDescent="0.25">
      <c r="B174">
        <v>0</v>
      </c>
      <c r="C174">
        <f t="shared" si="20"/>
        <v>12</v>
      </c>
      <c r="D174">
        <f>SUMIF(Animals!G$3:G$616, A174, Animals!F$3:F$616)
+SUMIF(Gear!G$3:G$614, A174, Gear!F$3:F$614)
+SUMIF(Gear!H$3:H$614, A174, Gear!F$3:F$614)
+SUMIF(Gear!I$3:I$614, A174, Gear!F$3:F$614)
+SUMIF(Workshop!G$3:G$603, A174, Workshop!I$3:I$603)
+SUMIF(Workshop!J$3:J$603, A174, Workshop!L$3:L$603)
+SUMIF(Workshop!M$3:M$603, A174, Workshop!O$3:O$603)
+SUMIF(Workshop!P$3:P$603, A174, Workshop!R$3:R$603)
+SUMIF(Fish!G$3:G$616, A174, Fish!I$3:I$616)
+SUMIF(Fish!J$3:J$616, A174, Fish!L$3:L$616)</f>
        <v>0</v>
      </c>
      <c r="E174">
        <f t="shared" si="21"/>
        <v>12</v>
      </c>
      <c r="F174">
        <f t="shared" si="22"/>
        <v>12</v>
      </c>
      <c r="I174">
        <f t="shared" si="18"/>
        <v>0</v>
      </c>
      <c r="L174">
        <f t="shared" si="19"/>
        <v>0</v>
      </c>
      <c r="M174" t="str">
        <f>IF(OR(
AND(NOT(ISBLANK(G174)),
IFERROR(VLOOKUP(G174, Crops!$A$3:$B$616, 2, FALSE),
IFERROR(VLOOKUP(G174, Trees!$A$3:$B$615, 2, FALSE),
IFERROR(VLOOKUP(G174, Animals!$A$3:$B$616, 2, FALSE),
IFERROR(VLOOKUP(G174, Gear!$A$3:$B$614, 2, FALSE),
IFERROR(VLOOKUP(G174, Workshop!$A$3:$B$604, 2, FALSE), 0))))) &lt; H174),
AND(NOT(ISBLANK(J174)),
IFERROR(VLOOKUP(J174, Crops!$A$3:$B$616, 2, FALSE),
IFERROR(VLOOKUP(J174, Trees!$A$3:$B$615, 2, FALSE),
IFERROR(VLOOKUP(J174, Animals!$A$3:$B$616, 2, FALSE),
IFERROR(VLOOKUP(J174, Gear!$A$3:$B$614, 2, FALSE),
IFERROR(VLOOKUP(J174, Workshop!$A$3:$B$604, 2, FALSE), 0))))) &lt; K174)), "X", "")</f>
        <v/>
      </c>
    </row>
    <row r="175" spans="2:13" x14ac:dyDescent="0.25">
      <c r="B175">
        <v>0</v>
      </c>
      <c r="C175">
        <f t="shared" si="20"/>
        <v>12</v>
      </c>
      <c r="D175">
        <f>SUMIF(Animals!G$3:G$616, A175, Animals!F$3:F$616)
+SUMIF(Gear!G$3:G$614, A175, Gear!F$3:F$614)
+SUMIF(Gear!H$3:H$614, A175, Gear!F$3:F$614)
+SUMIF(Gear!I$3:I$614, A175, Gear!F$3:F$614)
+SUMIF(Workshop!G$3:G$603, A175, Workshop!I$3:I$603)
+SUMIF(Workshop!J$3:J$603, A175, Workshop!L$3:L$603)
+SUMIF(Workshop!M$3:M$603, A175, Workshop!O$3:O$603)
+SUMIF(Workshop!P$3:P$603, A175, Workshop!R$3:R$603)
+SUMIF(Fish!G$3:G$616, A175, Fish!I$3:I$616)
+SUMIF(Fish!J$3:J$616, A175, Fish!L$3:L$616)</f>
        <v>0</v>
      </c>
      <c r="E175">
        <f t="shared" si="21"/>
        <v>12</v>
      </c>
      <c r="F175">
        <f t="shared" si="22"/>
        <v>12</v>
      </c>
      <c r="I175">
        <f t="shared" si="18"/>
        <v>0</v>
      </c>
      <c r="L175">
        <f t="shared" si="19"/>
        <v>0</v>
      </c>
      <c r="M175" t="str">
        <f>IF(OR(
AND(NOT(ISBLANK(G175)),
IFERROR(VLOOKUP(G175, Crops!$A$3:$B$616, 2, FALSE),
IFERROR(VLOOKUP(G175, Trees!$A$3:$B$615, 2, FALSE),
IFERROR(VLOOKUP(G175, Animals!$A$3:$B$616, 2, FALSE),
IFERROR(VLOOKUP(G175, Gear!$A$3:$B$614, 2, FALSE),
IFERROR(VLOOKUP(G175, Workshop!$A$3:$B$604, 2, FALSE), 0))))) &lt; H175),
AND(NOT(ISBLANK(J175)),
IFERROR(VLOOKUP(J175, Crops!$A$3:$B$616, 2, FALSE),
IFERROR(VLOOKUP(J175, Trees!$A$3:$B$615, 2, FALSE),
IFERROR(VLOOKUP(J175, Animals!$A$3:$B$616, 2, FALSE),
IFERROR(VLOOKUP(J175, Gear!$A$3:$B$614, 2, FALSE),
IFERROR(VLOOKUP(J175, Workshop!$A$3:$B$604, 2, FALSE), 0))))) &lt; K175)), "X", "")</f>
        <v/>
      </c>
    </row>
    <row r="176" spans="2:13" x14ac:dyDescent="0.25">
      <c r="B176">
        <v>0</v>
      </c>
      <c r="C176">
        <f t="shared" si="20"/>
        <v>12</v>
      </c>
      <c r="D176">
        <f>SUMIF(Animals!G$3:G$616, A176, Animals!F$3:F$616)
+SUMIF(Gear!G$3:G$614, A176, Gear!F$3:F$614)
+SUMIF(Gear!H$3:H$614, A176, Gear!F$3:F$614)
+SUMIF(Gear!I$3:I$614, A176, Gear!F$3:F$614)
+SUMIF(Workshop!G$3:G$603, A176, Workshop!I$3:I$603)
+SUMIF(Workshop!J$3:J$603, A176, Workshop!L$3:L$603)
+SUMIF(Workshop!M$3:M$603, A176, Workshop!O$3:O$603)
+SUMIF(Workshop!P$3:P$603, A176, Workshop!R$3:R$603)
+SUMIF(Fish!G$3:G$616, A176, Fish!I$3:I$616)
+SUMIF(Fish!J$3:J$616, A176, Fish!L$3:L$616)</f>
        <v>0</v>
      </c>
      <c r="E176">
        <f t="shared" si="21"/>
        <v>12</v>
      </c>
      <c r="F176">
        <f t="shared" si="22"/>
        <v>12</v>
      </c>
      <c r="I176">
        <f t="shared" si="18"/>
        <v>0</v>
      </c>
      <c r="L176">
        <f t="shared" si="19"/>
        <v>0</v>
      </c>
      <c r="M176" t="str">
        <f>IF(OR(
AND(NOT(ISBLANK(G176)),
IFERROR(VLOOKUP(G176, Crops!$A$3:$B$616, 2, FALSE),
IFERROR(VLOOKUP(G176, Trees!$A$3:$B$615, 2, FALSE),
IFERROR(VLOOKUP(G176, Animals!$A$3:$B$616, 2, FALSE),
IFERROR(VLOOKUP(G176, Gear!$A$3:$B$614, 2, FALSE),
IFERROR(VLOOKUP(G176, Workshop!$A$3:$B$604, 2, FALSE), 0))))) &lt; H176),
AND(NOT(ISBLANK(J176)),
IFERROR(VLOOKUP(J176, Crops!$A$3:$B$616, 2, FALSE),
IFERROR(VLOOKUP(J176, Trees!$A$3:$B$615, 2, FALSE),
IFERROR(VLOOKUP(J176, Animals!$A$3:$B$616, 2, FALSE),
IFERROR(VLOOKUP(J176, Gear!$A$3:$B$614, 2, FALSE),
IFERROR(VLOOKUP(J176, Workshop!$A$3:$B$604, 2, FALSE), 0))))) &lt; K176)), "X", "")</f>
        <v/>
      </c>
    </row>
    <row r="177" spans="2:13" x14ac:dyDescent="0.25">
      <c r="B177">
        <v>0</v>
      </c>
      <c r="C177">
        <f t="shared" si="20"/>
        <v>12</v>
      </c>
      <c r="D177">
        <f>SUMIF(Animals!G$3:G$616, A177, Animals!F$3:F$616)
+SUMIF(Gear!G$3:G$614, A177, Gear!F$3:F$614)
+SUMIF(Gear!H$3:H$614, A177, Gear!F$3:F$614)
+SUMIF(Gear!I$3:I$614, A177, Gear!F$3:F$614)
+SUMIF(Workshop!G$3:G$603, A177, Workshop!I$3:I$603)
+SUMIF(Workshop!J$3:J$603, A177, Workshop!L$3:L$603)
+SUMIF(Workshop!M$3:M$603, A177, Workshop!O$3:O$603)
+SUMIF(Workshop!P$3:P$603, A177, Workshop!R$3:R$603)
+SUMIF(Fish!G$3:G$616, A177, Fish!I$3:I$616)
+SUMIF(Fish!J$3:J$616, A177, Fish!L$3:L$616)</f>
        <v>0</v>
      </c>
      <c r="E177">
        <f t="shared" si="21"/>
        <v>12</v>
      </c>
      <c r="F177">
        <f t="shared" si="22"/>
        <v>12</v>
      </c>
      <c r="I177">
        <f t="shared" si="18"/>
        <v>0</v>
      </c>
      <c r="L177">
        <f t="shared" si="19"/>
        <v>0</v>
      </c>
      <c r="M177" t="str">
        <f>IF(OR(
AND(NOT(ISBLANK(G177)),
IFERROR(VLOOKUP(G177, Crops!$A$3:$B$616, 2, FALSE),
IFERROR(VLOOKUP(G177, Trees!$A$3:$B$615, 2, FALSE),
IFERROR(VLOOKUP(G177, Animals!$A$3:$B$616, 2, FALSE),
IFERROR(VLOOKUP(G177, Gear!$A$3:$B$614, 2, FALSE),
IFERROR(VLOOKUP(G177, Workshop!$A$3:$B$604, 2, FALSE), 0))))) &lt; H177),
AND(NOT(ISBLANK(J177)),
IFERROR(VLOOKUP(J177, Crops!$A$3:$B$616, 2, FALSE),
IFERROR(VLOOKUP(J177, Trees!$A$3:$B$615, 2, FALSE),
IFERROR(VLOOKUP(J177, Animals!$A$3:$B$616, 2, FALSE),
IFERROR(VLOOKUP(J177, Gear!$A$3:$B$614, 2, FALSE),
IFERROR(VLOOKUP(J177, Workshop!$A$3:$B$604, 2, FALSE), 0))))) &lt; K177)), "X", "")</f>
        <v/>
      </c>
    </row>
    <row r="178" spans="2:13" x14ac:dyDescent="0.25">
      <c r="B178">
        <v>0</v>
      </c>
      <c r="C178">
        <f t="shared" si="20"/>
        <v>12</v>
      </c>
      <c r="D178">
        <f>SUMIF(Animals!G$3:G$616, A178, Animals!F$3:F$616)
+SUMIF(Gear!G$3:G$614, A178, Gear!F$3:F$614)
+SUMIF(Gear!H$3:H$614, A178, Gear!F$3:F$614)
+SUMIF(Gear!I$3:I$614, A178, Gear!F$3:F$614)
+SUMIF(Workshop!G$3:G$603, A178, Workshop!I$3:I$603)
+SUMIF(Workshop!J$3:J$603, A178, Workshop!L$3:L$603)
+SUMIF(Workshop!M$3:M$603, A178, Workshop!O$3:O$603)
+SUMIF(Workshop!P$3:P$603, A178, Workshop!R$3:R$603)
+SUMIF(Fish!G$3:G$616, A178, Fish!I$3:I$616)
+SUMIF(Fish!J$3:J$616, A178, Fish!L$3:L$616)</f>
        <v>0</v>
      </c>
      <c r="E178">
        <f t="shared" si="21"/>
        <v>12</v>
      </c>
      <c r="F178">
        <f t="shared" si="22"/>
        <v>12</v>
      </c>
      <c r="I178">
        <f t="shared" si="18"/>
        <v>0</v>
      </c>
      <c r="L178">
        <f t="shared" si="19"/>
        <v>0</v>
      </c>
      <c r="M178" t="str">
        <f>IF(OR(
AND(NOT(ISBLANK(G178)),
IFERROR(VLOOKUP(G178, Crops!$A$3:$B$616, 2, FALSE),
IFERROR(VLOOKUP(G178, Trees!$A$3:$B$615, 2, FALSE),
IFERROR(VLOOKUP(G178, Animals!$A$3:$B$616, 2, FALSE),
IFERROR(VLOOKUP(G178, Gear!$A$3:$B$614, 2, FALSE),
IFERROR(VLOOKUP(G178, Workshop!$A$3:$B$604, 2, FALSE), 0))))) &lt; H178),
AND(NOT(ISBLANK(J178)),
IFERROR(VLOOKUP(J178, Crops!$A$3:$B$616, 2, FALSE),
IFERROR(VLOOKUP(J178, Trees!$A$3:$B$615, 2, FALSE),
IFERROR(VLOOKUP(J178, Animals!$A$3:$B$616, 2, FALSE),
IFERROR(VLOOKUP(J178, Gear!$A$3:$B$614, 2, FALSE),
IFERROR(VLOOKUP(J178, Workshop!$A$3:$B$604, 2, FALSE), 0))))) &lt; K178)), "X", "")</f>
        <v/>
      </c>
    </row>
    <row r="179" spans="2:13" x14ac:dyDescent="0.25">
      <c r="B179">
        <v>0</v>
      </c>
      <c r="C179">
        <f t="shared" si="20"/>
        <v>12</v>
      </c>
      <c r="D179">
        <f>SUMIF(Animals!G$3:G$616, A179, Animals!F$3:F$616)
+SUMIF(Gear!G$3:G$614, A179, Gear!F$3:F$614)
+SUMIF(Gear!H$3:H$614, A179, Gear!F$3:F$614)
+SUMIF(Gear!I$3:I$614, A179, Gear!F$3:F$614)
+SUMIF(Workshop!G$3:G$603, A179, Workshop!I$3:I$603)
+SUMIF(Workshop!J$3:J$603, A179, Workshop!L$3:L$603)
+SUMIF(Workshop!M$3:M$603, A179, Workshop!O$3:O$603)
+SUMIF(Workshop!P$3:P$603, A179, Workshop!R$3:R$603)
+SUMIF(Fish!G$3:G$616, A179, Fish!I$3:I$616)
+SUMIF(Fish!J$3:J$616, A179, Fish!L$3:L$616)</f>
        <v>0</v>
      </c>
      <c r="E179">
        <f t="shared" si="21"/>
        <v>12</v>
      </c>
      <c r="F179">
        <f t="shared" si="22"/>
        <v>12</v>
      </c>
      <c r="I179">
        <f t="shared" si="18"/>
        <v>0</v>
      </c>
      <c r="L179">
        <f t="shared" si="19"/>
        <v>0</v>
      </c>
      <c r="M179" t="str">
        <f>IF(OR(
AND(NOT(ISBLANK(G179)),
IFERROR(VLOOKUP(G179, Crops!$A$3:$B$616, 2, FALSE),
IFERROR(VLOOKUP(G179, Trees!$A$3:$B$615, 2, FALSE),
IFERROR(VLOOKUP(G179, Animals!$A$3:$B$616, 2, FALSE),
IFERROR(VLOOKUP(G179, Gear!$A$3:$B$614, 2, FALSE),
IFERROR(VLOOKUP(G179, Workshop!$A$3:$B$604, 2, FALSE), 0))))) &lt; H179),
AND(NOT(ISBLANK(J179)),
IFERROR(VLOOKUP(J179, Crops!$A$3:$B$616, 2, FALSE),
IFERROR(VLOOKUP(J179, Trees!$A$3:$B$615, 2, FALSE),
IFERROR(VLOOKUP(J179, Animals!$A$3:$B$616, 2, FALSE),
IFERROR(VLOOKUP(J179, Gear!$A$3:$B$614, 2, FALSE),
IFERROR(VLOOKUP(J179, Workshop!$A$3:$B$604, 2, FALSE), 0))))) &lt; K179)), "X", "")</f>
        <v/>
      </c>
    </row>
    <row r="180" spans="2:13" x14ac:dyDescent="0.25">
      <c r="B180">
        <v>0</v>
      </c>
      <c r="C180">
        <f t="shared" si="20"/>
        <v>12</v>
      </c>
      <c r="D180">
        <f>SUMIF(Animals!G$3:G$616, A180, Animals!F$3:F$616)
+SUMIF(Gear!G$3:G$614, A180, Gear!F$3:F$614)
+SUMIF(Gear!H$3:H$614, A180, Gear!F$3:F$614)
+SUMIF(Gear!I$3:I$614, A180, Gear!F$3:F$614)
+SUMIF(Workshop!G$3:G$603, A180, Workshop!I$3:I$603)
+SUMIF(Workshop!J$3:J$603, A180, Workshop!L$3:L$603)
+SUMIF(Workshop!M$3:M$603, A180, Workshop!O$3:O$603)
+SUMIF(Workshop!P$3:P$603, A180, Workshop!R$3:R$603)
+SUMIF(Fish!G$3:G$616, A180, Fish!I$3:I$616)
+SUMIF(Fish!J$3:J$616, A180, Fish!L$3:L$616)</f>
        <v>0</v>
      </c>
      <c r="E180">
        <f t="shared" si="21"/>
        <v>12</v>
      </c>
      <c r="F180">
        <f t="shared" si="22"/>
        <v>12</v>
      </c>
      <c r="I180">
        <f t="shared" si="18"/>
        <v>0</v>
      </c>
      <c r="L180">
        <f t="shared" si="19"/>
        <v>0</v>
      </c>
      <c r="M180" t="str">
        <f>IF(OR(
AND(NOT(ISBLANK(G180)),
IFERROR(VLOOKUP(G180, Crops!$A$3:$B$616, 2, FALSE),
IFERROR(VLOOKUP(G180, Trees!$A$3:$B$615, 2, FALSE),
IFERROR(VLOOKUP(G180, Animals!$A$3:$B$616, 2, FALSE),
IFERROR(VLOOKUP(G180, Gear!$A$3:$B$614, 2, FALSE),
IFERROR(VLOOKUP(G180, Workshop!$A$3:$B$604, 2, FALSE), 0))))) &lt; H180),
AND(NOT(ISBLANK(J180)),
IFERROR(VLOOKUP(J180, Crops!$A$3:$B$616, 2, FALSE),
IFERROR(VLOOKUP(J180, Trees!$A$3:$B$615, 2, FALSE),
IFERROR(VLOOKUP(J180, Animals!$A$3:$B$616, 2, FALSE),
IFERROR(VLOOKUP(J180, Gear!$A$3:$B$614, 2, FALSE),
IFERROR(VLOOKUP(J180, Workshop!$A$3:$B$604, 2, FALSE), 0))))) &lt; K180)), "X", "")</f>
        <v/>
      </c>
    </row>
    <row r="181" spans="2:13" x14ac:dyDescent="0.25">
      <c r="B181">
        <v>0</v>
      </c>
      <c r="C181">
        <f t="shared" si="20"/>
        <v>12</v>
      </c>
      <c r="D181">
        <f>SUMIF(Animals!G$3:G$616, A181, Animals!F$3:F$616)
+SUMIF(Gear!G$3:G$614, A181, Gear!F$3:F$614)
+SUMIF(Gear!H$3:H$614, A181, Gear!F$3:F$614)
+SUMIF(Gear!I$3:I$614, A181, Gear!F$3:F$614)
+SUMIF(Workshop!G$3:G$603, A181, Workshop!I$3:I$603)
+SUMIF(Workshop!J$3:J$603, A181, Workshop!L$3:L$603)
+SUMIF(Workshop!M$3:M$603, A181, Workshop!O$3:O$603)
+SUMIF(Workshop!P$3:P$603, A181, Workshop!R$3:R$603)
+SUMIF(Fish!G$3:G$616, A181, Fish!I$3:I$616)
+SUMIF(Fish!J$3:J$616, A181, Fish!L$3:L$616)</f>
        <v>0</v>
      </c>
      <c r="E181">
        <f t="shared" si="21"/>
        <v>12</v>
      </c>
      <c r="F181">
        <f t="shared" si="22"/>
        <v>12</v>
      </c>
      <c r="I181">
        <f t="shared" si="18"/>
        <v>0</v>
      </c>
      <c r="L181">
        <f t="shared" si="19"/>
        <v>0</v>
      </c>
      <c r="M181" t="str">
        <f>IF(OR(
AND(NOT(ISBLANK(G181)),
IFERROR(VLOOKUP(G181, Crops!$A$3:$B$616, 2, FALSE),
IFERROR(VLOOKUP(G181, Trees!$A$3:$B$615, 2, FALSE),
IFERROR(VLOOKUP(G181, Animals!$A$3:$B$616, 2, FALSE),
IFERROR(VLOOKUP(G181, Gear!$A$3:$B$614, 2, FALSE),
IFERROR(VLOOKUP(G181, Workshop!$A$3:$B$604, 2, FALSE), 0))))) &lt; H181),
AND(NOT(ISBLANK(J181)),
IFERROR(VLOOKUP(J181, Crops!$A$3:$B$616, 2, FALSE),
IFERROR(VLOOKUP(J181, Trees!$A$3:$B$615, 2, FALSE),
IFERROR(VLOOKUP(J181, Animals!$A$3:$B$616, 2, FALSE),
IFERROR(VLOOKUP(J181, Gear!$A$3:$B$614, 2, FALSE),
IFERROR(VLOOKUP(J181, Workshop!$A$3:$B$604, 2, FALSE), 0))))) &lt; K181)), "X", "")</f>
        <v/>
      </c>
    </row>
    <row r="182" spans="2:13" x14ac:dyDescent="0.25">
      <c r="B182">
        <v>0</v>
      </c>
      <c r="C182">
        <f t="shared" si="20"/>
        <v>12</v>
      </c>
      <c r="D182">
        <f>SUMIF(Animals!G$3:G$616, A182, Animals!F$3:F$616)
+SUMIF(Gear!G$3:G$614, A182, Gear!F$3:F$614)
+SUMIF(Gear!H$3:H$614, A182, Gear!F$3:F$614)
+SUMIF(Gear!I$3:I$614, A182, Gear!F$3:F$614)
+SUMIF(Workshop!G$3:G$603, A182, Workshop!I$3:I$603)
+SUMIF(Workshop!J$3:J$603, A182, Workshop!L$3:L$603)
+SUMIF(Workshop!M$3:M$603, A182, Workshop!O$3:O$603)
+SUMIF(Workshop!P$3:P$603, A182, Workshop!R$3:R$603)
+SUMIF(Fish!G$3:G$616, A182, Fish!I$3:I$616)
+SUMIF(Fish!J$3:J$616, A182, Fish!L$3:L$616)</f>
        <v>0</v>
      </c>
      <c r="E182">
        <f t="shared" si="21"/>
        <v>12</v>
      </c>
      <c r="F182">
        <f t="shared" si="22"/>
        <v>12</v>
      </c>
      <c r="I182">
        <f t="shared" si="18"/>
        <v>0</v>
      </c>
      <c r="L182">
        <f t="shared" si="19"/>
        <v>0</v>
      </c>
      <c r="M182" t="str">
        <f>IF(OR(
AND(NOT(ISBLANK(G182)),
IFERROR(VLOOKUP(G182, Crops!$A$3:$B$616, 2, FALSE),
IFERROR(VLOOKUP(G182, Trees!$A$3:$B$615, 2, FALSE),
IFERROR(VLOOKUP(G182, Animals!$A$3:$B$616, 2, FALSE),
IFERROR(VLOOKUP(G182, Gear!$A$3:$B$614, 2, FALSE),
IFERROR(VLOOKUP(G182, Workshop!$A$3:$B$604, 2, FALSE), 0))))) &lt; H182),
AND(NOT(ISBLANK(J182)),
IFERROR(VLOOKUP(J182, Crops!$A$3:$B$616, 2, FALSE),
IFERROR(VLOOKUP(J182, Trees!$A$3:$B$615, 2, FALSE),
IFERROR(VLOOKUP(J182, Animals!$A$3:$B$616, 2, FALSE),
IFERROR(VLOOKUP(J182, Gear!$A$3:$B$614, 2, FALSE),
IFERROR(VLOOKUP(J182, Workshop!$A$3:$B$604, 2, FALSE), 0))))) &lt; K182)), "X", "")</f>
        <v/>
      </c>
    </row>
    <row r="183" spans="2:13" x14ac:dyDescent="0.25">
      <c r="B183">
        <v>0</v>
      </c>
      <c r="C183">
        <f t="shared" si="20"/>
        <v>12</v>
      </c>
      <c r="D183">
        <f>SUMIF(Animals!G$3:G$616, A183, Animals!F$3:F$616)
+SUMIF(Gear!G$3:G$614, A183, Gear!F$3:F$614)
+SUMIF(Gear!H$3:H$614, A183, Gear!F$3:F$614)
+SUMIF(Gear!I$3:I$614, A183, Gear!F$3:F$614)
+SUMIF(Workshop!G$3:G$603, A183, Workshop!I$3:I$603)
+SUMIF(Workshop!J$3:J$603, A183, Workshop!L$3:L$603)
+SUMIF(Workshop!M$3:M$603, A183, Workshop!O$3:O$603)
+SUMIF(Workshop!P$3:P$603, A183, Workshop!R$3:R$603)
+SUMIF(Fish!G$3:G$616, A183, Fish!I$3:I$616)
+SUMIF(Fish!J$3:J$616, A183, Fish!L$3:L$616)</f>
        <v>0</v>
      </c>
      <c r="E183">
        <f t="shared" si="21"/>
        <v>12</v>
      </c>
      <c r="F183">
        <f t="shared" si="22"/>
        <v>12</v>
      </c>
      <c r="I183">
        <f t="shared" si="18"/>
        <v>0</v>
      </c>
      <c r="L183">
        <f t="shared" si="19"/>
        <v>0</v>
      </c>
      <c r="M183" t="str">
        <f>IF(OR(
AND(NOT(ISBLANK(G183)),
IFERROR(VLOOKUP(G183, Crops!$A$3:$B$616, 2, FALSE),
IFERROR(VLOOKUP(G183, Trees!$A$3:$B$615, 2, FALSE),
IFERROR(VLOOKUP(G183, Animals!$A$3:$B$616, 2, FALSE),
IFERROR(VLOOKUP(G183, Gear!$A$3:$B$614, 2, FALSE),
IFERROR(VLOOKUP(G183, Workshop!$A$3:$B$604, 2, FALSE), 0))))) &lt; H183),
AND(NOT(ISBLANK(J183)),
IFERROR(VLOOKUP(J183, Crops!$A$3:$B$616, 2, FALSE),
IFERROR(VLOOKUP(J183, Trees!$A$3:$B$615, 2, FALSE),
IFERROR(VLOOKUP(J183, Animals!$A$3:$B$616, 2, FALSE),
IFERROR(VLOOKUP(J183, Gear!$A$3:$B$614, 2, FALSE),
IFERROR(VLOOKUP(J183, Workshop!$A$3:$B$604, 2, FALSE), 0))))) &lt; K183)), "X", "")</f>
        <v/>
      </c>
    </row>
    <row r="184" spans="2:13" x14ac:dyDescent="0.25">
      <c r="B184">
        <v>0</v>
      </c>
      <c r="C184">
        <f t="shared" si="20"/>
        <v>12</v>
      </c>
      <c r="D184">
        <f>SUMIF(Animals!G$3:G$616, A184, Animals!F$3:F$616)
+SUMIF(Gear!G$3:G$614, A184, Gear!F$3:F$614)
+SUMIF(Gear!H$3:H$614, A184, Gear!F$3:F$614)
+SUMIF(Gear!I$3:I$614, A184, Gear!F$3:F$614)
+SUMIF(Workshop!G$3:G$603, A184, Workshop!I$3:I$603)
+SUMIF(Workshop!J$3:J$603, A184, Workshop!L$3:L$603)
+SUMIF(Workshop!M$3:M$603, A184, Workshop!O$3:O$603)
+SUMIF(Workshop!P$3:P$603, A184, Workshop!R$3:R$603)
+SUMIF(Fish!G$3:G$616, A184, Fish!I$3:I$616)
+SUMIF(Fish!J$3:J$616, A184, Fish!L$3:L$616)</f>
        <v>0</v>
      </c>
      <c r="E184">
        <f t="shared" si="21"/>
        <v>12</v>
      </c>
      <c r="F184">
        <f t="shared" si="22"/>
        <v>12</v>
      </c>
      <c r="I184">
        <f t="shared" si="18"/>
        <v>0</v>
      </c>
      <c r="L184">
        <f t="shared" si="19"/>
        <v>0</v>
      </c>
      <c r="M184" t="str">
        <f>IF(OR(
AND(NOT(ISBLANK(G184)),
IFERROR(VLOOKUP(G184, Crops!$A$3:$B$616, 2, FALSE),
IFERROR(VLOOKUP(G184, Trees!$A$3:$B$615, 2, FALSE),
IFERROR(VLOOKUP(G184, Animals!$A$3:$B$616, 2, FALSE),
IFERROR(VLOOKUP(G184, Gear!$A$3:$B$614, 2, FALSE),
IFERROR(VLOOKUP(G184, Workshop!$A$3:$B$604, 2, FALSE), 0))))) &lt; H184),
AND(NOT(ISBLANK(J184)),
IFERROR(VLOOKUP(J184, Crops!$A$3:$B$616, 2, FALSE),
IFERROR(VLOOKUP(J184, Trees!$A$3:$B$615, 2, FALSE),
IFERROR(VLOOKUP(J184, Animals!$A$3:$B$616, 2, FALSE),
IFERROR(VLOOKUP(J184, Gear!$A$3:$B$614, 2, FALSE),
IFERROR(VLOOKUP(J184, Workshop!$A$3:$B$604, 2, FALSE), 0))))) &lt; K184)), "X", "")</f>
        <v/>
      </c>
    </row>
    <row r="185" spans="2:13" x14ac:dyDescent="0.25">
      <c r="B185">
        <v>0</v>
      </c>
      <c r="C185">
        <f t="shared" si="20"/>
        <v>12</v>
      </c>
      <c r="D185">
        <f>SUMIF(Animals!G$3:G$616, A185, Animals!F$3:F$616)
+SUMIF(Gear!G$3:G$614, A185, Gear!F$3:F$614)
+SUMIF(Gear!H$3:H$614, A185, Gear!F$3:F$614)
+SUMIF(Gear!I$3:I$614, A185, Gear!F$3:F$614)
+SUMIF(Workshop!G$3:G$603, A185, Workshop!I$3:I$603)
+SUMIF(Workshop!J$3:J$603, A185, Workshop!L$3:L$603)
+SUMIF(Workshop!M$3:M$603, A185, Workshop!O$3:O$603)
+SUMIF(Workshop!P$3:P$603, A185, Workshop!R$3:R$603)
+SUMIF(Fish!G$3:G$616, A185, Fish!I$3:I$616)
+SUMIF(Fish!J$3:J$616, A185, Fish!L$3:L$616)</f>
        <v>0</v>
      </c>
      <c r="E185">
        <f t="shared" si="21"/>
        <v>12</v>
      </c>
      <c r="F185">
        <f t="shared" si="22"/>
        <v>12</v>
      </c>
      <c r="I185">
        <f t="shared" si="18"/>
        <v>0</v>
      </c>
      <c r="L185">
        <f t="shared" si="19"/>
        <v>0</v>
      </c>
      <c r="M185" t="str">
        <f>IF(OR(
AND(NOT(ISBLANK(G185)),
IFERROR(VLOOKUP(G185, Crops!$A$3:$B$616, 2, FALSE),
IFERROR(VLOOKUP(G185, Trees!$A$3:$B$615, 2, FALSE),
IFERROR(VLOOKUP(G185, Animals!$A$3:$B$616, 2, FALSE),
IFERROR(VLOOKUP(G185, Gear!$A$3:$B$614, 2, FALSE),
IFERROR(VLOOKUP(G185, Workshop!$A$3:$B$604, 2, FALSE), 0))))) &lt; H185),
AND(NOT(ISBLANK(J185)),
IFERROR(VLOOKUP(J185, Crops!$A$3:$B$616, 2, FALSE),
IFERROR(VLOOKUP(J185, Trees!$A$3:$B$615, 2, FALSE),
IFERROR(VLOOKUP(J185, Animals!$A$3:$B$616, 2, FALSE),
IFERROR(VLOOKUP(J185, Gear!$A$3:$B$614, 2, FALSE),
IFERROR(VLOOKUP(J185, Workshop!$A$3:$B$604, 2, FALSE), 0))))) &lt; K185)), "X", "")</f>
        <v/>
      </c>
    </row>
    <row r="186" spans="2:13" x14ac:dyDescent="0.25">
      <c r="B186">
        <v>0</v>
      </c>
      <c r="C186">
        <f t="shared" si="20"/>
        <v>12</v>
      </c>
      <c r="D186">
        <f>SUMIF(Animals!G$3:G$616, A186, Animals!F$3:F$616)
+SUMIF(Gear!G$3:G$614, A186, Gear!F$3:F$614)
+SUMIF(Gear!H$3:H$614, A186, Gear!F$3:F$614)
+SUMIF(Gear!I$3:I$614, A186, Gear!F$3:F$614)
+SUMIF(Workshop!G$3:G$603, A186, Workshop!I$3:I$603)
+SUMIF(Workshop!J$3:J$603, A186, Workshop!L$3:L$603)
+SUMIF(Workshop!M$3:M$603, A186, Workshop!O$3:O$603)
+SUMIF(Workshop!P$3:P$603, A186, Workshop!R$3:R$603)
+SUMIF(Fish!G$3:G$616, A186, Fish!I$3:I$616)
+SUMIF(Fish!J$3:J$616, A186, Fish!L$3:L$616)</f>
        <v>0</v>
      </c>
      <c r="E186">
        <f t="shared" si="21"/>
        <v>12</v>
      </c>
      <c r="F186">
        <f t="shared" si="22"/>
        <v>12</v>
      </c>
      <c r="I186">
        <f t="shared" si="18"/>
        <v>0</v>
      </c>
      <c r="L186">
        <f t="shared" si="19"/>
        <v>0</v>
      </c>
      <c r="M186" t="str">
        <f>IF(OR(
AND(NOT(ISBLANK(G186)),
IFERROR(VLOOKUP(G186, Crops!$A$3:$B$616, 2, FALSE),
IFERROR(VLOOKUP(G186, Trees!$A$3:$B$615, 2, FALSE),
IFERROR(VLOOKUP(G186, Animals!$A$3:$B$616, 2, FALSE),
IFERROR(VLOOKUP(G186, Gear!$A$3:$B$614, 2, FALSE),
IFERROR(VLOOKUP(G186, Workshop!$A$3:$B$604, 2, FALSE), 0))))) &lt; H186),
AND(NOT(ISBLANK(J186)),
IFERROR(VLOOKUP(J186, Crops!$A$3:$B$616, 2, FALSE),
IFERROR(VLOOKUP(J186, Trees!$A$3:$B$615, 2, FALSE),
IFERROR(VLOOKUP(J186, Animals!$A$3:$B$616, 2, FALSE),
IFERROR(VLOOKUP(J186, Gear!$A$3:$B$614, 2, FALSE),
IFERROR(VLOOKUP(J186, Workshop!$A$3:$B$604, 2, FALSE), 0))))) &lt; K186)), "X", "")</f>
        <v/>
      </c>
    </row>
    <row r="187" spans="2:13" x14ac:dyDescent="0.25">
      <c r="B187">
        <v>0</v>
      </c>
      <c r="C187">
        <f t="shared" si="20"/>
        <v>12</v>
      </c>
      <c r="D187">
        <f>SUMIF(Animals!G$3:G$616, A187, Animals!F$3:F$616)
+SUMIF(Gear!G$3:G$614, A187, Gear!F$3:F$614)
+SUMIF(Gear!H$3:H$614, A187, Gear!F$3:F$614)
+SUMIF(Gear!I$3:I$614, A187, Gear!F$3:F$614)
+SUMIF(Workshop!G$3:G$603, A187, Workshop!I$3:I$603)
+SUMIF(Workshop!J$3:J$603, A187, Workshop!L$3:L$603)
+SUMIF(Workshop!M$3:M$603, A187, Workshop!O$3:O$603)
+SUMIF(Workshop!P$3:P$603, A187, Workshop!R$3:R$603)
+SUMIF(Fish!G$3:G$616, A187, Fish!I$3:I$616)
+SUMIF(Fish!J$3:J$616, A187, Fish!L$3:L$616)</f>
        <v>0</v>
      </c>
      <c r="E187">
        <f t="shared" si="21"/>
        <v>12</v>
      </c>
      <c r="F187">
        <f t="shared" si="22"/>
        <v>12</v>
      </c>
      <c r="I187">
        <f t="shared" si="18"/>
        <v>0</v>
      </c>
      <c r="L187">
        <f t="shared" si="19"/>
        <v>0</v>
      </c>
      <c r="M187" t="str">
        <f>IF(OR(
AND(NOT(ISBLANK(G187)),
IFERROR(VLOOKUP(G187, Crops!$A$3:$B$616, 2, FALSE),
IFERROR(VLOOKUP(G187, Trees!$A$3:$B$615, 2, FALSE),
IFERROR(VLOOKUP(G187, Animals!$A$3:$B$616, 2, FALSE),
IFERROR(VLOOKUP(G187, Gear!$A$3:$B$614, 2, FALSE),
IFERROR(VLOOKUP(G187, Workshop!$A$3:$B$604, 2, FALSE), 0))))) &lt; H187),
AND(NOT(ISBLANK(J187)),
IFERROR(VLOOKUP(J187, Crops!$A$3:$B$616, 2, FALSE),
IFERROR(VLOOKUP(J187, Trees!$A$3:$B$615, 2, FALSE),
IFERROR(VLOOKUP(J187, Animals!$A$3:$B$616, 2, FALSE),
IFERROR(VLOOKUP(J187, Gear!$A$3:$B$614, 2, FALSE),
IFERROR(VLOOKUP(J187, Workshop!$A$3:$B$604, 2, FALSE), 0))))) &lt; K187)), "X", "")</f>
        <v/>
      </c>
    </row>
    <row r="188" spans="2:13" x14ac:dyDescent="0.25">
      <c r="B188">
        <v>0</v>
      </c>
      <c r="C188">
        <f t="shared" si="20"/>
        <v>12</v>
      </c>
      <c r="D188">
        <f>SUMIF(Animals!G$3:G$616, A188, Animals!F$3:F$616)
+SUMIF(Gear!G$3:G$614, A188, Gear!F$3:F$614)
+SUMIF(Gear!H$3:H$614, A188, Gear!F$3:F$614)
+SUMIF(Gear!I$3:I$614, A188, Gear!F$3:F$614)
+SUMIF(Workshop!G$3:G$603, A188, Workshop!I$3:I$603)
+SUMIF(Workshop!J$3:J$603, A188, Workshop!L$3:L$603)
+SUMIF(Workshop!M$3:M$603, A188, Workshop!O$3:O$603)
+SUMIF(Workshop!P$3:P$603, A188, Workshop!R$3:R$603)
+SUMIF(Fish!G$3:G$616, A188, Fish!I$3:I$616)
+SUMIF(Fish!J$3:J$616, A188, Fish!L$3:L$616)</f>
        <v>0</v>
      </c>
      <c r="E188">
        <f t="shared" si="21"/>
        <v>12</v>
      </c>
      <c r="F188">
        <f t="shared" si="22"/>
        <v>12</v>
      </c>
      <c r="I188">
        <f t="shared" si="18"/>
        <v>0</v>
      </c>
      <c r="L188">
        <f t="shared" si="19"/>
        <v>0</v>
      </c>
      <c r="M188" t="str">
        <f>IF(OR(
AND(NOT(ISBLANK(G188)),
IFERROR(VLOOKUP(G188, Crops!$A$3:$B$616, 2, FALSE),
IFERROR(VLOOKUP(G188, Trees!$A$3:$B$615, 2, FALSE),
IFERROR(VLOOKUP(G188, Animals!$A$3:$B$616, 2, FALSE),
IFERROR(VLOOKUP(G188, Gear!$A$3:$B$614, 2, FALSE),
IFERROR(VLOOKUP(G188, Workshop!$A$3:$B$604, 2, FALSE), 0))))) &lt; H188),
AND(NOT(ISBLANK(J188)),
IFERROR(VLOOKUP(J188, Crops!$A$3:$B$616, 2, FALSE),
IFERROR(VLOOKUP(J188, Trees!$A$3:$B$615, 2, FALSE),
IFERROR(VLOOKUP(J188, Animals!$A$3:$B$616, 2, FALSE),
IFERROR(VLOOKUP(J188, Gear!$A$3:$B$614, 2, FALSE),
IFERROR(VLOOKUP(J188, Workshop!$A$3:$B$604, 2, FALSE), 0))))) &lt; K188)), "X", "")</f>
        <v/>
      </c>
    </row>
    <row r="189" spans="2:13" x14ac:dyDescent="0.25">
      <c r="B189">
        <v>0</v>
      </c>
      <c r="C189">
        <f t="shared" si="20"/>
        <v>12</v>
      </c>
      <c r="D189">
        <f>SUMIF(Animals!G$3:G$616, A189, Animals!F$3:F$616)
+SUMIF(Gear!G$3:G$614, A189, Gear!F$3:F$614)
+SUMIF(Gear!H$3:H$614, A189, Gear!F$3:F$614)
+SUMIF(Gear!I$3:I$614, A189, Gear!F$3:F$614)
+SUMIF(Workshop!G$3:G$603, A189, Workshop!I$3:I$603)
+SUMIF(Workshop!J$3:J$603, A189, Workshop!L$3:L$603)
+SUMIF(Workshop!M$3:M$603, A189, Workshop!O$3:O$603)
+SUMIF(Workshop!P$3:P$603, A189, Workshop!R$3:R$603)
+SUMIF(Fish!G$3:G$616, A189, Fish!I$3:I$616)
+SUMIF(Fish!J$3:J$616, A189, Fish!L$3:L$616)</f>
        <v>0</v>
      </c>
      <c r="E189">
        <f t="shared" si="21"/>
        <v>12</v>
      </c>
      <c r="F189">
        <f t="shared" si="22"/>
        <v>12</v>
      </c>
      <c r="I189">
        <f t="shared" si="18"/>
        <v>0</v>
      </c>
      <c r="L189">
        <f t="shared" si="19"/>
        <v>0</v>
      </c>
      <c r="M189" t="str">
        <f>IF(OR(
AND(NOT(ISBLANK(G189)),
IFERROR(VLOOKUP(G189, Crops!$A$3:$B$616, 2, FALSE),
IFERROR(VLOOKUP(G189, Trees!$A$3:$B$615, 2, FALSE),
IFERROR(VLOOKUP(G189, Animals!$A$3:$B$616, 2, FALSE),
IFERROR(VLOOKUP(G189, Gear!$A$3:$B$614, 2, FALSE),
IFERROR(VLOOKUP(G189, Workshop!$A$3:$B$604, 2, FALSE), 0))))) &lt; H189),
AND(NOT(ISBLANK(J189)),
IFERROR(VLOOKUP(J189, Crops!$A$3:$B$616, 2, FALSE),
IFERROR(VLOOKUP(J189, Trees!$A$3:$B$615, 2, FALSE),
IFERROR(VLOOKUP(J189, Animals!$A$3:$B$616, 2, FALSE),
IFERROR(VLOOKUP(J189, Gear!$A$3:$B$614, 2, FALSE),
IFERROR(VLOOKUP(J189, Workshop!$A$3:$B$604, 2, FALSE), 0))))) &lt; K189)), "X", "")</f>
        <v/>
      </c>
    </row>
    <row r="190" spans="2:13" x14ac:dyDescent="0.25">
      <c r="B190">
        <v>0</v>
      </c>
      <c r="C190">
        <f t="shared" si="20"/>
        <v>12</v>
      </c>
      <c r="D190">
        <f>SUMIF(Animals!G$3:G$616, A190, Animals!F$3:F$616)
+SUMIF(Gear!G$3:G$614, A190, Gear!F$3:F$614)
+SUMIF(Gear!H$3:H$614, A190, Gear!F$3:F$614)
+SUMIF(Gear!I$3:I$614, A190, Gear!F$3:F$614)
+SUMIF(Workshop!G$3:G$603, A190, Workshop!I$3:I$603)
+SUMIF(Workshop!J$3:J$603, A190, Workshop!L$3:L$603)
+SUMIF(Workshop!M$3:M$603, A190, Workshop!O$3:O$603)
+SUMIF(Workshop!P$3:P$603, A190, Workshop!R$3:R$603)
+SUMIF(Fish!G$3:G$616, A190, Fish!I$3:I$616)
+SUMIF(Fish!J$3:J$616, A190, Fish!L$3:L$616)</f>
        <v>0</v>
      </c>
      <c r="E190">
        <f t="shared" si="21"/>
        <v>12</v>
      </c>
      <c r="F190">
        <f t="shared" si="22"/>
        <v>12</v>
      </c>
      <c r="I190">
        <f t="shared" si="18"/>
        <v>0</v>
      </c>
      <c r="L190">
        <f t="shared" si="19"/>
        <v>0</v>
      </c>
      <c r="M190" t="str">
        <f>IF(OR(
AND(NOT(ISBLANK(G190)),
IFERROR(VLOOKUP(G190, Crops!$A$3:$B$616, 2, FALSE),
IFERROR(VLOOKUP(G190, Trees!$A$3:$B$615, 2, FALSE),
IFERROR(VLOOKUP(G190, Animals!$A$3:$B$616, 2, FALSE),
IFERROR(VLOOKUP(G190, Gear!$A$3:$B$614, 2, FALSE),
IFERROR(VLOOKUP(G190, Workshop!$A$3:$B$604, 2, FALSE), 0))))) &lt; H190),
AND(NOT(ISBLANK(J190)),
IFERROR(VLOOKUP(J190, Crops!$A$3:$B$616, 2, FALSE),
IFERROR(VLOOKUP(J190, Trees!$A$3:$B$615, 2, FALSE),
IFERROR(VLOOKUP(J190, Animals!$A$3:$B$616, 2, FALSE),
IFERROR(VLOOKUP(J190, Gear!$A$3:$B$614, 2, FALSE),
IFERROR(VLOOKUP(J190, Workshop!$A$3:$B$604, 2, FALSE), 0))))) &lt; K190)), "X", "")</f>
        <v/>
      </c>
    </row>
    <row r="191" spans="2:13" x14ac:dyDescent="0.25">
      <c r="B191">
        <v>0</v>
      </c>
      <c r="C191">
        <f t="shared" si="20"/>
        <v>12</v>
      </c>
      <c r="D191">
        <f>SUMIF(Animals!G$3:G$616, A191, Animals!F$3:F$616)
+SUMIF(Gear!G$3:G$614, A191, Gear!F$3:F$614)
+SUMIF(Gear!H$3:H$614, A191, Gear!F$3:F$614)
+SUMIF(Gear!I$3:I$614, A191, Gear!F$3:F$614)
+SUMIF(Workshop!G$3:G$603, A191, Workshop!I$3:I$603)
+SUMIF(Workshop!J$3:J$603, A191, Workshop!L$3:L$603)
+SUMIF(Workshop!M$3:M$603, A191, Workshop!O$3:O$603)
+SUMIF(Workshop!P$3:P$603, A191, Workshop!R$3:R$603)
+SUMIF(Fish!G$3:G$616, A191, Fish!I$3:I$616)
+SUMIF(Fish!J$3:J$616, A191, Fish!L$3:L$616)</f>
        <v>0</v>
      </c>
      <c r="E191">
        <f t="shared" si="21"/>
        <v>12</v>
      </c>
      <c r="F191">
        <f t="shared" si="22"/>
        <v>12</v>
      </c>
      <c r="I191">
        <f t="shared" si="18"/>
        <v>0</v>
      </c>
      <c r="L191">
        <f t="shared" si="19"/>
        <v>0</v>
      </c>
      <c r="M191" t="str">
        <f>IF(OR(
AND(NOT(ISBLANK(G191)),
IFERROR(VLOOKUP(G191, Crops!$A$3:$B$616, 2, FALSE),
IFERROR(VLOOKUP(G191, Trees!$A$3:$B$615, 2, FALSE),
IFERROR(VLOOKUP(G191, Animals!$A$3:$B$616, 2, FALSE),
IFERROR(VLOOKUP(G191, Gear!$A$3:$B$614, 2, FALSE),
IFERROR(VLOOKUP(G191, Workshop!$A$3:$B$604, 2, FALSE), 0))))) &lt; H191),
AND(NOT(ISBLANK(J191)),
IFERROR(VLOOKUP(J191, Crops!$A$3:$B$616, 2, FALSE),
IFERROR(VLOOKUP(J191, Trees!$A$3:$B$615, 2, FALSE),
IFERROR(VLOOKUP(J191, Animals!$A$3:$B$616, 2, FALSE),
IFERROR(VLOOKUP(J191, Gear!$A$3:$B$614, 2, FALSE),
IFERROR(VLOOKUP(J191, Workshop!$A$3:$B$604, 2, FALSE), 0))))) &lt; K191)), "X", "")</f>
        <v/>
      </c>
    </row>
    <row r="192" spans="2:13" x14ac:dyDescent="0.25">
      <c r="B192">
        <v>0</v>
      </c>
      <c r="C192">
        <f t="shared" si="20"/>
        <v>12</v>
      </c>
      <c r="D192">
        <f>SUMIF(Animals!G$3:G$616, A192, Animals!F$3:F$616)
+SUMIF(Gear!G$3:G$614, A192, Gear!F$3:F$614)
+SUMIF(Gear!H$3:H$614, A192, Gear!F$3:F$614)
+SUMIF(Gear!I$3:I$614, A192, Gear!F$3:F$614)
+SUMIF(Workshop!G$3:G$603, A192, Workshop!I$3:I$603)
+SUMIF(Workshop!J$3:J$603, A192, Workshop!L$3:L$603)
+SUMIF(Workshop!M$3:M$603, A192, Workshop!O$3:O$603)
+SUMIF(Workshop!P$3:P$603, A192, Workshop!R$3:R$603)
+SUMIF(Fish!G$3:G$616, A192, Fish!I$3:I$616)
+SUMIF(Fish!J$3:J$616, A192, Fish!L$3:L$616)</f>
        <v>0</v>
      </c>
      <c r="E192">
        <f t="shared" si="21"/>
        <v>12</v>
      </c>
      <c r="F192">
        <f t="shared" si="22"/>
        <v>12</v>
      </c>
      <c r="I192">
        <f t="shared" si="18"/>
        <v>0</v>
      </c>
      <c r="L192">
        <f t="shared" si="19"/>
        <v>0</v>
      </c>
      <c r="M192" t="str">
        <f>IF(OR(
AND(NOT(ISBLANK(G192)),
IFERROR(VLOOKUP(G192, Crops!$A$3:$B$616, 2, FALSE),
IFERROR(VLOOKUP(G192, Trees!$A$3:$B$615, 2, FALSE),
IFERROR(VLOOKUP(G192, Animals!$A$3:$B$616, 2, FALSE),
IFERROR(VLOOKUP(G192, Gear!$A$3:$B$614, 2, FALSE),
IFERROR(VLOOKUP(G192, Workshop!$A$3:$B$604, 2, FALSE), 0))))) &lt; H192),
AND(NOT(ISBLANK(J192)),
IFERROR(VLOOKUP(J192, Crops!$A$3:$B$616, 2, FALSE),
IFERROR(VLOOKUP(J192, Trees!$A$3:$B$615, 2, FALSE),
IFERROR(VLOOKUP(J192, Animals!$A$3:$B$616, 2, FALSE),
IFERROR(VLOOKUP(J192, Gear!$A$3:$B$614, 2, FALSE),
IFERROR(VLOOKUP(J192, Workshop!$A$3:$B$604, 2, FALSE), 0))))) &lt; K192)), "X", "")</f>
        <v/>
      </c>
    </row>
    <row r="193" spans="2:13" x14ac:dyDescent="0.25">
      <c r="B193">
        <v>0</v>
      </c>
      <c r="C193">
        <f t="shared" si="20"/>
        <v>12</v>
      </c>
      <c r="D193">
        <f>SUMIF(Animals!G$3:G$616, A193, Animals!F$3:F$616)
+SUMIF(Gear!G$3:G$614, A193, Gear!F$3:F$614)
+SUMIF(Gear!H$3:H$614, A193, Gear!F$3:F$614)
+SUMIF(Gear!I$3:I$614, A193, Gear!F$3:F$614)
+SUMIF(Workshop!G$3:G$603, A193, Workshop!I$3:I$603)
+SUMIF(Workshop!J$3:J$603, A193, Workshop!L$3:L$603)
+SUMIF(Workshop!M$3:M$603, A193, Workshop!O$3:O$603)
+SUMIF(Workshop!P$3:P$603, A193, Workshop!R$3:R$603)
+SUMIF(Fish!G$3:G$616, A193, Fish!I$3:I$616)
+SUMIF(Fish!J$3:J$616, A193, Fish!L$3:L$616)</f>
        <v>0</v>
      </c>
      <c r="E193">
        <f t="shared" si="21"/>
        <v>12</v>
      </c>
      <c r="F193">
        <f t="shared" si="22"/>
        <v>12</v>
      </c>
      <c r="I193">
        <f t="shared" si="18"/>
        <v>0</v>
      </c>
      <c r="L193">
        <f t="shared" si="19"/>
        <v>0</v>
      </c>
      <c r="M193" t="str">
        <f>IF(OR(
AND(NOT(ISBLANK(G193)),
IFERROR(VLOOKUP(G193, Crops!$A$3:$B$616, 2, FALSE),
IFERROR(VLOOKUP(G193, Trees!$A$3:$B$615, 2, FALSE),
IFERROR(VLOOKUP(G193, Animals!$A$3:$B$616, 2, FALSE),
IFERROR(VLOOKUP(G193, Gear!$A$3:$B$614, 2, FALSE),
IFERROR(VLOOKUP(G193, Workshop!$A$3:$B$604, 2, FALSE), 0))))) &lt; H193),
AND(NOT(ISBLANK(J193)),
IFERROR(VLOOKUP(J193, Crops!$A$3:$B$616, 2, FALSE),
IFERROR(VLOOKUP(J193, Trees!$A$3:$B$615, 2, FALSE),
IFERROR(VLOOKUP(J193, Animals!$A$3:$B$616, 2, FALSE),
IFERROR(VLOOKUP(J193, Gear!$A$3:$B$614, 2, FALSE),
IFERROR(VLOOKUP(J193, Workshop!$A$3:$B$604, 2, FALSE), 0))))) &lt; K193)), "X", "")</f>
        <v/>
      </c>
    </row>
    <row r="194" spans="2:13" x14ac:dyDescent="0.25">
      <c r="B194">
        <v>0</v>
      </c>
      <c r="C194">
        <f t="shared" si="20"/>
        <v>12</v>
      </c>
      <c r="D194">
        <f>SUMIF(Animals!G$3:G$616, A194, Animals!F$3:F$616)
+SUMIF(Gear!G$3:G$614, A194, Gear!F$3:F$614)
+SUMIF(Gear!H$3:H$614, A194, Gear!F$3:F$614)
+SUMIF(Gear!I$3:I$614, A194, Gear!F$3:F$614)
+SUMIF(Workshop!G$3:G$603, A194, Workshop!I$3:I$603)
+SUMIF(Workshop!J$3:J$603, A194, Workshop!L$3:L$603)
+SUMIF(Workshop!M$3:M$603, A194, Workshop!O$3:O$603)
+SUMIF(Workshop!P$3:P$603, A194, Workshop!R$3:R$603)
+SUMIF(Fish!G$3:G$616, A194, Fish!I$3:I$616)
+SUMIF(Fish!J$3:J$616, A194, Fish!L$3:L$616)</f>
        <v>0</v>
      </c>
      <c r="E194">
        <f t="shared" si="21"/>
        <v>12</v>
      </c>
      <c r="F194">
        <f t="shared" si="22"/>
        <v>12</v>
      </c>
      <c r="I194">
        <f t="shared" si="18"/>
        <v>0</v>
      </c>
      <c r="L194">
        <f t="shared" si="19"/>
        <v>0</v>
      </c>
      <c r="M194" t="str">
        <f>IF(OR(
AND(NOT(ISBLANK(G194)),
IFERROR(VLOOKUP(G194, Crops!$A$3:$B$616, 2, FALSE),
IFERROR(VLOOKUP(G194, Trees!$A$3:$B$615, 2, FALSE),
IFERROR(VLOOKUP(G194, Animals!$A$3:$B$616, 2, FALSE),
IFERROR(VLOOKUP(G194, Gear!$A$3:$B$614, 2, FALSE),
IFERROR(VLOOKUP(G194, Workshop!$A$3:$B$604, 2, FALSE), 0))))) &lt; H194),
AND(NOT(ISBLANK(J194)),
IFERROR(VLOOKUP(J194, Crops!$A$3:$B$616, 2, FALSE),
IFERROR(VLOOKUP(J194, Trees!$A$3:$B$615, 2, FALSE),
IFERROR(VLOOKUP(J194, Animals!$A$3:$B$616, 2, FALSE),
IFERROR(VLOOKUP(J194, Gear!$A$3:$B$614, 2, FALSE),
IFERROR(VLOOKUP(J194, Workshop!$A$3:$B$604, 2, FALSE), 0))))) &lt; K194)), "X", "")</f>
        <v/>
      </c>
    </row>
    <row r="195" spans="2:13" x14ac:dyDescent="0.25">
      <c r="B195">
        <v>0</v>
      </c>
      <c r="C195">
        <f t="shared" si="20"/>
        <v>12</v>
      </c>
      <c r="D195">
        <f>SUMIF(Animals!G$3:G$616, A195, Animals!F$3:F$616)
+SUMIF(Gear!G$3:G$614, A195, Gear!F$3:F$614)
+SUMIF(Gear!H$3:H$614, A195, Gear!F$3:F$614)
+SUMIF(Gear!I$3:I$614, A195, Gear!F$3:F$614)
+SUMIF(Workshop!G$3:G$603, A195, Workshop!I$3:I$603)
+SUMIF(Workshop!J$3:J$603, A195, Workshop!L$3:L$603)
+SUMIF(Workshop!M$3:M$603, A195, Workshop!O$3:O$603)
+SUMIF(Workshop!P$3:P$603, A195, Workshop!R$3:R$603)
+SUMIF(Fish!G$3:G$616, A195, Fish!I$3:I$616)
+SUMIF(Fish!J$3:J$616, A195, Fish!L$3:L$616)</f>
        <v>0</v>
      </c>
      <c r="E195">
        <f t="shared" si="21"/>
        <v>12</v>
      </c>
      <c r="F195">
        <f t="shared" si="22"/>
        <v>12</v>
      </c>
      <c r="I195">
        <f t="shared" si="18"/>
        <v>0</v>
      </c>
      <c r="L195">
        <f t="shared" si="19"/>
        <v>0</v>
      </c>
      <c r="M195" t="str">
        <f>IF(OR(
AND(NOT(ISBLANK(G195)),
IFERROR(VLOOKUP(G195, Crops!$A$3:$B$616, 2, FALSE),
IFERROR(VLOOKUP(G195, Trees!$A$3:$B$615, 2, FALSE),
IFERROR(VLOOKUP(G195, Animals!$A$3:$B$616, 2, FALSE),
IFERROR(VLOOKUP(G195, Gear!$A$3:$B$614, 2, FALSE),
IFERROR(VLOOKUP(G195, Workshop!$A$3:$B$604, 2, FALSE), 0))))) &lt; H195),
AND(NOT(ISBLANK(J195)),
IFERROR(VLOOKUP(J195, Crops!$A$3:$B$616, 2, FALSE),
IFERROR(VLOOKUP(J195, Trees!$A$3:$B$615, 2, FALSE),
IFERROR(VLOOKUP(J195, Animals!$A$3:$B$616, 2, FALSE),
IFERROR(VLOOKUP(J195, Gear!$A$3:$B$614, 2, FALSE),
IFERROR(VLOOKUP(J195, Workshop!$A$3:$B$604, 2, FALSE), 0))))) &lt; K195)), "X", "")</f>
        <v/>
      </c>
    </row>
    <row r="196" spans="2:13" x14ac:dyDescent="0.25">
      <c r="B196">
        <v>0</v>
      </c>
      <c r="C196">
        <f t="shared" si="20"/>
        <v>12</v>
      </c>
      <c r="D196">
        <f>SUMIF(Animals!G$3:G$616, A196, Animals!F$3:F$616)
+SUMIF(Gear!G$3:G$614, A196, Gear!F$3:F$614)
+SUMIF(Gear!H$3:H$614, A196, Gear!F$3:F$614)
+SUMIF(Gear!I$3:I$614, A196, Gear!F$3:F$614)
+SUMIF(Workshop!G$3:G$603, A196, Workshop!I$3:I$603)
+SUMIF(Workshop!J$3:J$603, A196, Workshop!L$3:L$603)
+SUMIF(Workshop!M$3:M$603, A196, Workshop!O$3:O$603)
+SUMIF(Workshop!P$3:P$603, A196, Workshop!R$3:R$603)
+SUMIF(Fish!G$3:G$616, A196, Fish!I$3:I$616)
+SUMIF(Fish!J$3:J$616, A196, Fish!L$3:L$616)</f>
        <v>0</v>
      </c>
      <c r="E196">
        <f t="shared" si="21"/>
        <v>12</v>
      </c>
      <c r="F196">
        <f t="shared" si="22"/>
        <v>12</v>
      </c>
      <c r="I196">
        <f t="shared" ref="I196:I259" si="23">F196*H196</f>
        <v>0</v>
      </c>
      <c r="L196">
        <f t="shared" ref="L196:L259" si="24">F196*K196</f>
        <v>0</v>
      </c>
      <c r="M196" t="str">
        <f>IF(OR(
AND(NOT(ISBLANK(G196)),
IFERROR(VLOOKUP(G196, Crops!$A$3:$B$616, 2, FALSE),
IFERROR(VLOOKUP(G196, Trees!$A$3:$B$615, 2, FALSE),
IFERROR(VLOOKUP(G196, Animals!$A$3:$B$616, 2, FALSE),
IFERROR(VLOOKUP(G196, Gear!$A$3:$B$614, 2, FALSE),
IFERROR(VLOOKUP(G196, Workshop!$A$3:$B$604, 2, FALSE), 0))))) &lt; H196),
AND(NOT(ISBLANK(J196)),
IFERROR(VLOOKUP(J196, Crops!$A$3:$B$616, 2, FALSE),
IFERROR(VLOOKUP(J196, Trees!$A$3:$B$615, 2, FALSE),
IFERROR(VLOOKUP(J196, Animals!$A$3:$B$616, 2, FALSE),
IFERROR(VLOOKUP(J196, Gear!$A$3:$B$614, 2, FALSE),
IFERROR(VLOOKUP(J196, Workshop!$A$3:$B$604, 2, FALSE), 0))))) &lt; K196)), "X", "")</f>
        <v/>
      </c>
    </row>
    <row r="197" spans="2:13" x14ac:dyDescent="0.25">
      <c r="B197">
        <v>0</v>
      </c>
      <c r="C197">
        <f t="shared" si="20"/>
        <v>12</v>
      </c>
      <c r="D197">
        <f>SUMIF(Animals!G$3:G$616, A197, Animals!F$3:F$616)
+SUMIF(Gear!G$3:G$614, A197, Gear!F$3:F$614)
+SUMIF(Gear!H$3:H$614, A197, Gear!F$3:F$614)
+SUMIF(Gear!I$3:I$614, A197, Gear!F$3:F$614)
+SUMIF(Workshop!G$3:G$603, A197, Workshop!I$3:I$603)
+SUMIF(Workshop!J$3:J$603, A197, Workshop!L$3:L$603)
+SUMIF(Workshop!M$3:M$603, A197, Workshop!O$3:O$603)
+SUMIF(Workshop!P$3:P$603, A197, Workshop!R$3:R$603)
+SUMIF(Fish!G$3:G$616, A197, Fish!I$3:I$616)
+SUMIF(Fish!J$3:J$616, A197, Fish!L$3:L$616)</f>
        <v>0</v>
      </c>
      <c r="E197">
        <f t="shared" si="21"/>
        <v>12</v>
      </c>
      <c r="F197">
        <f t="shared" si="22"/>
        <v>12</v>
      </c>
      <c r="I197">
        <f t="shared" si="23"/>
        <v>0</v>
      </c>
      <c r="L197">
        <f t="shared" si="24"/>
        <v>0</v>
      </c>
      <c r="M197" t="str">
        <f>IF(OR(
AND(NOT(ISBLANK(G197)),
IFERROR(VLOOKUP(G197, Crops!$A$3:$B$616, 2, FALSE),
IFERROR(VLOOKUP(G197, Trees!$A$3:$B$615, 2, FALSE),
IFERROR(VLOOKUP(G197, Animals!$A$3:$B$616, 2, FALSE),
IFERROR(VLOOKUP(G197, Gear!$A$3:$B$614, 2, FALSE),
IFERROR(VLOOKUP(G197, Workshop!$A$3:$B$604, 2, FALSE), 0))))) &lt; H197),
AND(NOT(ISBLANK(J197)),
IFERROR(VLOOKUP(J197, Crops!$A$3:$B$616, 2, FALSE),
IFERROR(VLOOKUP(J197, Trees!$A$3:$B$615, 2, FALSE),
IFERROR(VLOOKUP(J197, Animals!$A$3:$B$616, 2, FALSE),
IFERROR(VLOOKUP(J197, Gear!$A$3:$B$614, 2, FALSE),
IFERROR(VLOOKUP(J197, Workshop!$A$3:$B$604, 2, FALSE), 0))))) &lt; K197)), "X", "")</f>
        <v/>
      </c>
    </row>
    <row r="198" spans="2:13" x14ac:dyDescent="0.25">
      <c r="B198">
        <v>0</v>
      </c>
      <c r="C198">
        <f t="shared" si="20"/>
        <v>12</v>
      </c>
      <c r="D198">
        <f>SUMIF(Animals!G$3:G$616, A198, Animals!F$3:F$616)
+SUMIF(Gear!G$3:G$614, A198, Gear!F$3:F$614)
+SUMIF(Gear!H$3:H$614, A198, Gear!F$3:F$614)
+SUMIF(Gear!I$3:I$614, A198, Gear!F$3:F$614)
+SUMIF(Workshop!G$3:G$603, A198, Workshop!I$3:I$603)
+SUMIF(Workshop!J$3:J$603, A198, Workshop!L$3:L$603)
+SUMIF(Workshop!M$3:M$603, A198, Workshop!O$3:O$603)
+SUMIF(Workshop!P$3:P$603, A198, Workshop!R$3:R$603)
+SUMIF(Fish!G$3:G$616, A198, Fish!I$3:I$616)
+SUMIF(Fish!J$3:J$616, A198, Fish!L$3:L$616)</f>
        <v>0</v>
      </c>
      <c r="E198">
        <f t="shared" si="21"/>
        <v>12</v>
      </c>
      <c r="F198">
        <f t="shared" si="22"/>
        <v>12</v>
      </c>
      <c r="I198">
        <f t="shared" si="23"/>
        <v>0</v>
      </c>
      <c r="L198">
        <f t="shared" si="24"/>
        <v>0</v>
      </c>
      <c r="M198" t="str">
        <f>IF(OR(
AND(NOT(ISBLANK(G198)),
IFERROR(VLOOKUP(G198, Crops!$A$3:$B$616, 2, FALSE),
IFERROR(VLOOKUP(G198, Trees!$A$3:$B$615, 2, FALSE),
IFERROR(VLOOKUP(G198, Animals!$A$3:$B$616, 2, FALSE),
IFERROR(VLOOKUP(G198, Gear!$A$3:$B$614, 2, FALSE),
IFERROR(VLOOKUP(G198, Workshop!$A$3:$B$604, 2, FALSE), 0))))) &lt; H198),
AND(NOT(ISBLANK(J198)),
IFERROR(VLOOKUP(J198, Crops!$A$3:$B$616, 2, FALSE),
IFERROR(VLOOKUP(J198, Trees!$A$3:$B$615, 2, FALSE),
IFERROR(VLOOKUP(J198, Animals!$A$3:$B$616, 2, FALSE),
IFERROR(VLOOKUP(J198, Gear!$A$3:$B$614, 2, FALSE),
IFERROR(VLOOKUP(J198, Workshop!$A$3:$B$604, 2, FALSE), 0))))) &lt; K198)), "X", "")</f>
        <v/>
      </c>
    </row>
    <row r="199" spans="2:13" x14ac:dyDescent="0.25">
      <c r="B199">
        <v>0</v>
      </c>
      <c r="C199">
        <f t="shared" si="20"/>
        <v>12</v>
      </c>
      <c r="D199">
        <f>SUMIF(Animals!G$3:G$616, A199, Animals!F$3:F$616)
+SUMIF(Gear!G$3:G$614, A199, Gear!F$3:F$614)
+SUMIF(Gear!H$3:H$614, A199, Gear!F$3:F$614)
+SUMIF(Gear!I$3:I$614, A199, Gear!F$3:F$614)
+SUMIF(Workshop!G$3:G$603, A199, Workshop!I$3:I$603)
+SUMIF(Workshop!J$3:J$603, A199, Workshop!L$3:L$603)
+SUMIF(Workshop!M$3:M$603, A199, Workshop!O$3:O$603)
+SUMIF(Workshop!P$3:P$603, A199, Workshop!R$3:R$603)
+SUMIF(Fish!G$3:G$616, A199, Fish!I$3:I$616)
+SUMIF(Fish!J$3:J$616, A199, Fish!L$3:L$616)</f>
        <v>0</v>
      </c>
      <c r="E199">
        <f t="shared" si="21"/>
        <v>12</v>
      </c>
      <c r="F199">
        <f t="shared" si="22"/>
        <v>12</v>
      </c>
      <c r="I199">
        <f t="shared" si="23"/>
        <v>0</v>
      </c>
      <c r="L199">
        <f t="shared" si="24"/>
        <v>0</v>
      </c>
      <c r="M199" t="str">
        <f>IF(OR(
AND(NOT(ISBLANK(G199)),
IFERROR(VLOOKUP(G199, Crops!$A$3:$B$616, 2, FALSE),
IFERROR(VLOOKUP(G199, Trees!$A$3:$B$615, 2, FALSE),
IFERROR(VLOOKUP(G199, Animals!$A$3:$B$616, 2, FALSE),
IFERROR(VLOOKUP(G199, Gear!$A$3:$B$614, 2, FALSE),
IFERROR(VLOOKUP(G199, Workshop!$A$3:$B$604, 2, FALSE), 0))))) &lt; H199),
AND(NOT(ISBLANK(J199)),
IFERROR(VLOOKUP(J199, Crops!$A$3:$B$616, 2, FALSE),
IFERROR(VLOOKUP(J199, Trees!$A$3:$B$615, 2, FALSE),
IFERROR(VLOOKUP(J199, Animals!$A$3:$B$616, 2, FALSE),
IFERROR(VLOOKUP(J199, Gear!$A$3:$B$614, 2, FALSE),
IFERROR(VLOOKUP(J199, Workshop!$A$3:$B$604, 2, FALSE), 0))))) &lt; K199)), "X", "")</f>
        <v/>
      </c>
    </row>
    <row r="200" spans="2:13" x14ac:dyDescent="0.25">
      <c r="B200">
        <v>0</v>
      </c>
      <c r="C200">
        <f t="shared" si="20"/>
        <v>12</v>
      </c>
      <c r="D200">
        <f>SUMIF(Animals!G$3:G$616, A200, Animals!F$3:F$616)
+SUMIF(Gear!G$3:G$614, A200, Gear!F$3:F$614)
+SUMIF(Gear!H$3:H$614, A200, Gear!F$3:F$614)
+SUMIF(Gear!I$3:I$614, A200, Gear!F$3:F$614)
+SUMIF(Workshop!G$3:G$603, A200, Workshop!I$3:I$603)
+SUMIF(Workshop!J$3:J$603, A200, Workshop!L$3:L$603)
+SUMIF(Workshop!M$3:M$603, A200, Workshop!O$3:O$603)
+SUMIF(Workshop!P$3:P$603, A200, Workshop!R$3:R$603)
+SUMIF(Fish!G$3:G$616, A200, Fish!I$3:I$616)
+SUMIF(Fish!J$3:J$616, A200, Fish!L$3:L$616)</f>
        <v>0</v>
      </c>
      <c r="E200">
        <f t="shared" si="21"/>
        <v>12</v>
      </c>
      <c r="F200">
        <f t="shared" si="22"/>
        <v>12</v>
      </c>
      <c r="I200">
        <f t="shared" si="23"/>
        <v>0</v>
      </c>
      <c r="L200">
        <f t="shared" si="24"/>
        <v>0</v>
      </c>
      <c r="M200" t="str">
        <f>IF(OR(
AND(NOT(ISBLANK(G200)),
IFERROR(VLOOKUP(G200, Crops!$A$3:$B$616, 2, FALSE),
IFERROR(VLOOKUP(G200, Trees!$A$3:$B$615, 2, FALSE),
IFERROR(VLOOKUP(G200, Animals!$A$3:$B$616, 2, FALSE),
IFERROR(VLOOKUP(G200, Gear!$A$3:$B$614, 2, FALSE),
IFERROR(VLOOKUP(G200, Workshop!$A$3:$B$604, 2, FALSE), 0))))) &lt; H200),
AND(NOT(ISBLANK(J200)),
IFERROR(VLOOKUP(J200, Crops!$A$3:$B$616, 2, FALSE),
IFERROR(VLOOKUP(J200, Trees!$A$3:$B$615, 2, FALSE),
IFERROR(VLOOKUP(J200, Animals!$A$3:$B$616, 2, FALSE),
IFERROR(VLOOKUP(J200, Gear!$A$3:$B$614, 2, FALSE),
IFERROR(VLOOKUP(J200, Workshop!$A$3:$B$604, 2, FALSE), 0))))) &lt; K200)), "X", "")</f>
        <v/>
      </c>
    </row>
    <row r="201" spans="2:13" x14ac:dyDescent="0.25">
      <c r="B201">
        <v>0</v>
      </c>
      <c r="C201">
        <f t="shared" si="20"/>
        <v>12</v>
      </c>
      <c r="D201">
        <f>SUMIF(Animals!G$3:G$616, A201, Animals!F$3:F$616)
+SUMIF(Gear!G$3:G$614, A201, Gear!F$3:F$614)
+SUMIF(Gear!H$3:H$614, A201, Gear!F$3:F$614)
+SUMIF(Gear!I$3:I$614, A201, Gear!F$3:F$614)
+SUMIF(Workshop!G$3:G$603, A201, Workshop!I$3:I$603)
+SUMIF(Workshop!J$3:J$603, A201, Workshop!L$3:L$603)
+SUMIF(Workshop!M$3:M$603, A201, Workshop!O$3:O$603)
+SUMIF(Workshop!P$3:P$603, A201, Workshop!R$3:R$603)
+SUMIF(Fish!G$3:G$616, A201, Fish!I$3:I$616)
+SUMIF(Fish!J$3:J$616, A201, Fish!L$3:L$616)</f>
        <v>0</v>
      </c>
      <c r="E201">
        <f t="shared" si="21"/>
        <v>12</v>
      </c>
      <c r="F201">
        <f t="shared" si="22"/>
        <v>12</v>
      </c>
      <c r="I201">
        <f t="shared" si="23"/>
        <v>0</v>
      </c>
      <c r="L201">
        <f t="shared" si="24"/>
        <v>0</v>
      </c>
      <c r="M201" t="str">
        <f>IF(OR(
AND(NOT(ISBLANK(G201)),
IFERROR(VLOOKUP(G201, Crops!$A$3:$B$616, 2, FALSE),
IFERROR(VLOOKUP(G201, Trees!$A$3:$B$615, 2, FALSE),
IFERROR(VLOOKUP(G201, Animals!$A$3:$B$616, 2, FALSE),
IFERROR(VLOOKUP(G201, Gear!$A$3:$B$614, 2, FALSE),
IFERROR(VLOOKUP(G201, Workshop!$A$3:$B$604, 2, FALSE), 0))))) &lt; H201),
AND(NOT(ISBLANK(J201)),
IFERROR(VLOOKUP(J201, Crops!$A$3:$B$616, 2, FALSE),
IFERROR(VLOOKUP(J201, Trees!$A$3:$B$615, 2, FALSE),
IFERROR(VLOOKUP(J201, Animals!$A$3:$B$616, 2, FALSE),
IFERROR(VLOOKUP(J201, Gear!$A$3:$B$614, 2, FALSE),
IFERROR(VLOOKUP(J201, Workshop!$A$3:$B$604, 2, FALSE), 0))))) &lt; K201)), "X", "")</f>
        <v/>
      </c>
    </row>
    <row r="202" spans="2:13" x14ac:dyDescent="0.25">
      <c r="B202">
        <v>0</v>
      </c>
      <c r="C202">
        <f t="shared" si="20"/>
        <v>12</v>
      </c>
      <c r="D202">
        <f>SUMIF(Animals!G$3:G$616, A202, Animals!F$3:F$616)
+SUMIF(Gear!G$3:G$614, A202, Gear!F$3:F$614)
+SUMIF(Gear!H$3:H$614, A202, Gear!F$3:F$614)
+SUMIF(Gear!I$3:I$614, A202, Gear!F$3:F$614)
+SUMIF(Workshop!G$3:G$603, A202, Workshop!I$3:I$603)
+SUMIF(Workshop!J$3:J$603, A202, Workshop!L$3:L$603)
+SUMIF(Workshop!M$3:M$603, A202, Workshop!O$3:O$603)
+SUMIF(Workshop!P$3:P$603, A202, Workshop!R$3:R$603)
+SUMIF(Fish!G$3:G$616, A202, Fish!I$3:I$616)
+SUMIF(Fish!J$3:J$616, A202, Fish!L$3:L$616)</f>
        <v>0</v>
      </c>
      <c r="E202">
        <f t="shared" si="21"/>
        <v>12</v>
      </c>
      <c r="F202">
        <f t="shared" si="22"/>
        <v>12</v>
      </c>
      <c r="I202">
        <f t="shared" si="23"/>
        <v>0</v>
      </c>
      <c r="L202">
        <f t="shared" si="24"/>
        <v>0</v>
      </c>
      <c r="M202" t="str">
        <f>IF(OR(
AND(NOT(ISBLANK(G202)),
IFERROR(VLOOKUP(G202, Crops!$A$3:$B$616, 2, FALSE),
IFERROR(VLOOKUP(G202, Trees!$A$3:$B$615, 2, FALSE),
IFERROR(VLOOKUP(G202, Animals!$A$3:$B$616, 2, FALSE),
IFERROR(VLOOKUP(G202, Gear!$A$3:$B$614, 2, FALSE),
IFERROR(VLOOKUP(G202, Workshop!$A$3:$B$604, 2, FALSE), 0))))) &lt; H202),
AND(NOT(ISBLANK(J202)),
IFERROR(VLOOKUP(J202, Crops!$A$3:$B$616, 2, FALSE),
IFERROR(VLOOKUP(J202, Trees!$A$3:$B$615, 2, FALSE),
IFERROR(VLOOKUP(J202, Animals!$A$3:$B$616, 2, FALSE),
IFERROR(VLOOKUP(J202, Gear!$A$3:$B$614, 2, FALSE),
IFERROR(VLOOKUP(J202, Workshop!$A$3:$B$604, 2, FALSE), 0))))) &lt; K202)), "X", "")</f>
        <v/>
      </c>
    </row>
    <row r="203" spans="2:13" x14ac:dyDescent="0.25">
      <c r="B203">
        <v>0</v>
      </c>
      <c r="C203">
        <f t="shared" si="20"/>
        <v>12</v>
      </c>
      <c r="D203">
        <f>SUMIF(Animals!G$3:G$616, A203, Animals!F$3:F$616)
+SUMIF(Gear!G$3:G$614, A203, Gear!F$3:F$614)
+SUMIF(Gear!H$3:H$614, A203, Gear!F$3:F$614)
+SUMIF(Gear!I$3:I$614, A203, Gear!F$3:F$614)
+SUMIF(Workshop!G$3:G$603, A203, Workshop!I$3:I$603)
+SUMIF(Workshop!J$3:J$603, A203, Workshop!L$3:L$603)
+SUMIF(Workshop!M$3:M$603, A203, Workshop!O$3:O$603)
+SUMIF(Workshop!P$3:P$603, A203, Workshop!R$3:R$603)
+SUMIF(Fish!G$3:G$616, A203, Fish!I$3:I$616)
+SUMIF(Fish!J$3:J$616, A203, Fish!L$3:L$616)</f>
        <v>0</v>
      </c>
      <c r="E203">
        <f t="shared" si="21"/>
        <v>12</v>
      </c>
      <c r="F203">
        <f t="shared" si="22"/>
        <v>12</v>
      </c>
      <c r="I203">
        <f t="shared" si="23"/>
        <v>0</v>
      </c>
      <c r="L203">
        <f t="shared" si="24"/>
        <v>0</v>
      </c>
      <c r="M203" t="str">
        <f>IF(OR(
AND(NOT(ISBLANK(G203)),
IFERROR(VLOOKUP(G203, Crops!$A$3:$B$616, 2, FALSE),
IFERROR(VLOOKUP(G203, Trees!$A$3:$B$615, 2, FALSE),
IFERROR(VLOOKUP(G203, Animals!$A$3:$B$616, 2, FALSE),
IFERROR(VLOOKUP(G203, Gear!$A$3:$B$614, 2, FALSE),
IFERROR(VLOOKUP(G203, Workshop!$A$3:$B$604, 2, FALSE), 0))))) &lt; H203),
AND(NOT(ISBLANK(J203)),
IFERROR(VLOOKUP(J203, Crops!$A$3:$B$616, 2, FALSE),
IFERROR(VLOOKUP(J203, Trees!$A$3:$B$615, 2, FALSE),
IFERROR(VLOOKUP(J203, Animals!$A$3:$B$616, 2, FALSE),
IFERROR(VLOOKUP(J203, Gear!$A$3:$B$614, 2, FALSE),
IFERROR(VLOOKUP(J203, Workshop!$A$3:$B$604, 2, FALSE), 0))))) &lt; K203)), "X", "")</f>
        <v/>
      </c>
    </row>
    <row r="204" spans="2:13" x14ac:dyDescent="0.25">
      <c r="B204">
        <v>0</v>
      </c>
      <c r="C204">
        <f t="shared" si="20"/>
        <v>12</v>
      </c>
      <c r="D204">
        <f>SUMIF(Animals!G$3:G$616, A204, Animals!F$3:F$616)
+SUMIF(Gear!G$3:G$614, A204, Gear!F$3:F$614)
+SUMIF(Gear!H$3:H$614, A204, Gear!F$3:F$614)
+SUMIF(Gear!I$3:I$614, A204, Gear!F$3:F$614)
+SUMIF(Workshop!G$3:G$603, A204, Workshop!I$3:I$603)
+SUMIF(Workshop!J$3:J$603, A204, Workshop!L$3:L$603)
+SUMIF(Workshop!M$3:M$603, A204, Workshop!O$3:O$603)
+SUMIF(Workshop!P$3:P$603, A204, Workshop!R$3:R$603)
+SUMIF(Fish!G$3:G$616, A204, Fish!I$3:I$616)
+SUMIF(Fish!J$3:J$616, A204, Fish!L$3:L$616)</f>
        <v>0</v>
      </c>
      <c r="E204">
        <f t="shared" si="21"/>
        <v>12</v>
      </c>
      <c r="F204">
        <f t="shared" si="22"/>
        <v>12</v>
      </c>
      <c r="I204">
        <f t="shared" si="23"/>
        <v>0</v>
      </c>
      <c r="L204">
        <f t="shared" si="24"/>
        <v>0</v>
      </c>
      <c r="M204" t="str">
        <f>IF(OR(
AND(NOT(ISBLANK(G204)),
IFERROR(VLOOKUP(G204, Crops!$A$3:$B$616, 2, FALSE),
IFERROR(VLOOKUP(G204, Trees!$A$3:$B$615, 2, FALSE),
IFERROR(VLOOKUP(G204, Animals!$A$3:$B$616, 2, FALSE),
IFERROR(VLOOKUP(G204, Gear!$A$3:$B$614, 2, FALSE),
IFERROR(VLOOKUP(G204, Workshop!$A$3:$B$604, 2, FALSE), 0))))) &lt; H204),
AND(NOT(ISBLANK(J204)),
IFERROR(VLOOKUP(J204, Crops!$A$3:$B$616, 2, FALSE),
IFERROR(VLOOKUP(J204, Trees!$A$3:$B$615, 2, FALSE),
IFERROR(VLOOKUP(J204, Animals!$A$3:$B$616, 2, FALSE),
IFERROR(VLOOKUP(J204, Gear!$A$3:$B$614, 2, FALSE),
IFERROR(VLOOKUP(J204, Workshop!$A$3:$B$604, 2, FALSE), 0))))) &lt; K204)), "X", "")</f>
        <v/>
      </c>
    </row>
    <row r="205" spans="2:13" x14ac:dyDescent="0.25">
      <c r="B205">
        <v>0</v>
      </c>
      <c r="C205">
        <f t="shared" si="20"/>
        <v>12</v>
      </c>
      <c r="D205">
        <f>SUMIF(Animals!G$3:G$616, A205, Animals!F$3:F$616)
+SUMIF(Gear!G$3:G$614, A205, Gear!F$3:F$614)
+SUMIF(Gear!H$3:H$614, A205, Gear!F$3:F$614)
+SUMIF(Gear!I$3:I$614, A205, Gear!F$3:F$614)
+SUMIF(Workshop!G$3:G$603, A205, Workshop!I$3:I$603)
+SUMIF(Workshop!J$3:J$603, A205, Workshop!L$3:L$603)
+SUMIF(Workshop!M$3:M$603, A205, Workshop!O$3:O$603)
+SUMIF(Workshop!P$3:P$603, A205, Workshop!R$3:R$603)
+SUMIF(Fish!G$3:G$616, A205, Fish!I$3:I$616)
+SUMIF(Fish!J$3:J$616, A205, Fish!L$3:L$616)</f>
        <v>0</v>
      </c>
      <c r="E205">
        <f t="shared" si="21"/>
        <v>12</v>
      </c>
      <c r="F205">
        <f t="shared" si="22"/>
        <v>12</v>
      </c>
      <c r="I205">
        <f t="shared" si="23"/>
        <v>0</v>
      </c>
      <c r="L205">
        <f t="shared" si="24"/>
        <v>0</v>
      </c>
      <c r="M205" t="str">
        <f>IF(OR(
AND(NOT(ISBLANK(G205)),
IFERROR(VLOOKUP(G205, Crops!$A$3:$B$616, 2, FALSE),
IFERROR(VLOOKUP(G205, Trees!$A$3:$B$615, 2, FALSE),
IFERROR(VLOOKUP(G205, Animals!$A$3:$B$616, 2, FALSE),
IFERROR(VLOOKUP(G205, Gear!$A$3:$B$614, 2, FALSE),
IFERROR(VLOOKUP(G205, Workshop!$A$3:$B$604, 2, FALSE), 0))))) &lt; H205),
AND(NOT(ISBLANK(J205)),
IFERROR(VLOOKUP(J205, Crops!$A$3:$B$616, 2, FALSE),
IFERROR(VLOOKUP(J205, Trees!$A$3:$B$615, 2, FALSE),
IFERROR(VLOOKUP(J205, Animals!$A$3:$B$616, 2, FALSE),
IFERROR(VLOOKUP(J205, Gear!$A$3:$B$614, 2, FALSE),
IFERROR(VLOOKUP(J205, Workshop!$A$3:$B$604, 2, FALSE), 0))))) &lt; K205)), "X", "")</f>
        <v/>
      </c>
    </row>
    <row r="206" spans="2:13" x14ac:dyDescent="0.25">
      <c r="B206">
        <v>0</v>
      </c>
      <c r="C206">
        <f t="shared" si="20"/>
        <v>12</v>
      </c>
      <c r="D206">
        <f>SUMIF(Animals!G$3:G$616, A206, Animals!F$3:F$616)
+SUMIF(Gear!G$3:G$614, A206, Gear!F$3:F$614)
+SUMIF(Gear!H$3:H$614, A206, Gear!F$3:F$614)
+SUMIF(Gear!I$3:I$614, A206, Gear!F$3:F$614)
+SUMIF(Workshop!G$3:G$603, A206, Workshop!I$3:I$603)
+SUMIF(Workshop!J$3:J$603, A206, Workshop!L$3:L$603)
+SUMIF(Workshop!M$3:M$603, A206, Workshop!O$3:O$603)
+SUMIF(Workshop!P$3:P$603, A206, Workshop!R$3:R$603)
+SUMIF(Fish!G$3:G$616, A206, Fish!I$3:I$616)
+SUMIF(Fish!J$3:J$616, A206, Fish!L$3:L$616)</f>
        <v>0</v>
      </c>
      <c r="E206">
        <f t="shared" si="21"/>
        <v>12</v>
      </c>
      <c r="F206">
        <f t="shared" si="22"/>
        <v>12</v>
      </c>
      <c r="I206">
        <f t="shared" si="23"/>
        <v>0</v>
      </c>
      <c r="L206">
        <f t="shared" si="24"/>
        <v>0</v>
      </c>
      <c r="M206" t="str">
        <f>IF(OR(
AND(NOT(ISBLANK(G206)),
IFERROR(VLOOKUP(G206, Crops!$A$3:$B$616, 2, FALSE),
IFERROR(VLOOKUP(G206, Trees!$A$3:$B$615, 2, FALSE),
IFERROR(VLOOKUP(G206, Animals!$A$3:$B$616, 2, FALSE),
IFERROR(VLOOKUP(G206, Gear!$A$3:$B$614, 2, FALSE),
IFERROR(VLOOKUP(G206, Workshop!$A$3:$B$604, 2, FALSE), 0))))) &lt; H206),
AND(NOT(ISBLANK(J206)),
IFERROR(VLOOKUP(J206, Crops!$A$3:$B$616, 2, FALSE),
IFERROR(VLOOKUP(J206, Trees!$A$3:$B$615, 2, FALSE),
IFERROR(VLOOKUP(J206, Animals!$A$3:$B$616, 2, FALSE),
IFERROR(VLOOKUP(J206, Gear!$A$3:$B$614, 2, FALSE),
IFERROR(VLOOKUP(J206, Workshop!$A$3:$B$604, 2, FALSE), 0))))) &lt; K206)), "X", "")</f>
        <v/>
      </c>
    </row>
    <row r="207" spans="2:13" x14ac:dyDescent="0.25">
      <c r="B207">
        <v>0</v>
      </c>
      <c r="C207">
        <f t="shared" si="20"/>
        <v>12</v>
      </c>
      <c r="D207">
        <f>SUMIF(Animals!G$3:G$616, A207, Animals!F$3:F$616)
+SUMIF(Gear!G$3:G$614, A207, Gear!F$3:F$614)
+SUMIF(Gear!H$3:H$614, A207, Gear!F$3:F$614)
+SUMIF(Gear!I$3:I$614, A207, Gear!F$3:F$614)
+SUMIF(Workshop!G$3:G$603, A207, Workshop!I$3:I$603)
+SUMIF(Workshop!J$3:J$603, A207, Workshop!L$3:L$603)
+SUMIF(Workshop!M$3:M$603, A207, Workshop!O$3:O$603)
+SUMIF(Workshop!P$3:P$603, A207, Workshop!R$3:R$603)
+SUMIF(Fish!G$3:G$616, A207, Fish!I$3:I$616)
+SUMIF(Fish!J$3:J$616, A207, Fish!L$3:L$616)</f>
        <v>0</v>
      </c>
      <c r="E207">
        <f t="shared" si="21"/>
        <v>12</v>
      </c>
      <c r="F207">
        <f t="shared" si="22"/>
        <v>12</v>
      </c>
      <c r="I207">
        <f t="shared" si="23"/>
        <v>0</v>
      </c>
      <c r="L207">
        <f t="shared" si="24"/>
        <v>0</v>
      </c>
      <c r="M207" t="str">
        <f>IF(OR(
AND(NOT(ISBLANK(G207)),
IFERROR(VLOOKUP(G207, Crops!$A$3:$B$616, 2, FALSE),
IFERROR(VLOOKUP(G207, Trees!$A$3:$B$615, 2, FALSE),
IFERROR(VLOOKUP(G207, Animals!$A$3:$B$616, 2, FALSE),
IFERROR(VLOOKUP(G207, Gear!$A$3:$B$614, 2, FALSE),
IFERROR(VLOOKUP(G207, Workshop!$A$3:$B$604, 2, FALSE), 0))))) &lt; H207),
AND(NOT(ISBLANK(J207)),
IFERROR(VLOOKUP(J207, Crops!$A$3:$B$616, 2, FALSE),
IFERROR(VLOOKUP(J207, Trees!$A$3:$B$615, 2, FALSE),
IFERROR(VLOOKUP(J207, Animals!$A$3:$B$616, 2, FALSE),
IFERROR(VLOOKUP(J207, Gear!$A$3:$B$614, 2, FALSE),
IFERROR(VLOOKUP(J207, Workshop!$A$3:$B$604, 2, FALSE), 0))))) &lt; K207)), "X", "")</f>
        <v/>
      </c>
    </row>
    <row r="208" spans="2:13" x14ac:dyDescent="0.25">
      <c r="B208">
        <v>0</v>
      </c>
      <c r="C208">
        <f t="shared" si="20"/>
        <v>12</v>
      </c>
      <c r="D208">
        <f>SUMIF(Animals!G$3:G$616, A208, Animals!F$3:F$616)
+SUMIF(Gear!G$3:G$614, A208, Gear!F$3:F$614)
+SUMIF(Gear!H$3:H$614, A208, Gear!F$3:F$614)
+SUMIF(Gear!I$3:I$614, A208, Gear!F$3:F$614)
+SUMIF(Workshop!G$3:G$603, A208, Workshop!I$3:I$603)
+SUMIF(Workshop!J$3:J$603, A208, Workshop!L$3:L$603)
+SUMIF(Workshop!M$3:M$603, A208, Workshop!O$3:O$603)
+SUMIF(Workshop!P$3:P$603, A208, Workshop!R$3:R$603)
+SUMIF(Fish!G$3:G$616, A208, Fish!I$3:I$616)
+SUMIF(Fish!J$3:J$616, A208, Fish!L$3:L$616)</f>
        <v>0</v>
      </c>
      <c r="E208">
        <f t="shared" si="21"/>
        <v>12</v>
      </c>
      <c r="F208">
        <f t="shared" si="22"/>
        <v>12</v>
      </c>
      <c r="I208">
        <f t="shared" si="23"/>
        <v>0</v>
      </c>
      <c r="L208">
        <f t="shared" si="24"/>
        <v>0</v>
      </c>
      <c r="M208" t="str">
        <f>IF(OR(
AND(NOT(ISBLANK(G208)),
IFERROR(VLOOKUP(G208, Crops!$A$3:$B$616, 2, FALSE),
IFERROR(VLOOKUP(G208, Trees!$A$3:$B$615, 2, FALSE),
IFERROR(VLOOKUP(G208, Animals!$A$3:$B$616, 2, FALSE),
IFERROR(VLOOKUP(G208, Gear!$A$3:$B$614, 2, FALSE),
IFERROR(VLOOKUP(G208, Workshop!$A$3:$B$604, 2, FALSE), 0))))) &lt; H208),
AND(NOT(ISBLANK(J208)),
IFERROR(VLOOKUP(J208, Crops!$A$3:$B$616, 2, FALSE),
IFERROR(VLOOKUP(J208, Trees!$A$3:$B$615, 2, FALSE),
IFERROR(VLOOKUP(J208, Animals!$A$3:$B$616, 2, FALSE),
IFERROR(VLOOKUP(J208, Gear!$A$3:$B$614, 2, FALSE),
IFERROR(VLOOKUP(J208, Workshop!$A$3:$B$604, 2, FALSE), 0))))) &lt; K208)), "X", "")</f>
        <v/>
      </c>
    </row>
    <row r="209" spans="2:13" x14ac:dyDescent="0.25">
      <c r="B209">
        <v>0</v>
      </c>
      <c r="C209">
        <f t="shared" si="20"/>
        <v>12</v>
      </c>
      <c r="D209">
        <f>SUMIF(Animals!G$3:G$616, A209, Animals!F$3:F$616)
+SUMIF(Gear!G$3:G$614, A209, Gear!F$3:F$614)
+SUMIF(Gear!H$3:H$614, A209, Gear!F$3:F$614)
+SUMIF(Gear!I$3:I$614, A209, Gear!F$3:F$614)
+SUMIF(Workshop!G$3:G$603, A209, Workshop!I$3:I$603)
+SUMIF(Workshop!J$3:J$603, A209, Workshop!L$3:L$603)
+SUMIF(Workshop!M$3:M$603, A209, Workshop!O$3:O$603)
+SUMIF(Workshop!P$3:P$603, A209, Workshop!R$3:R$603)
+SUMIF(Fish!G$3:G$616, A209, Fish!I$3:I$616)
+SUMIF(Fish!J$3:J$616, A209, Fish!L$3:L$616)</f>
        <v>0</v>
      </c>
      <c r="E209">
        <f t="shared" si="21"/>
        <v>12</v>
      </c>
      <c r="F209">
        <f t="shared" si="22"/>
        <v>12</v>
      </c>
      <c r="I209">
        <f t="shared" si="23"/>
        <v>0</v>
      </c>
      <c r="L209">
        <f t="shared" si="24"/>
        <v>0</v>
      </c>
      <c r="M209" t="str">
        <f>IF(OR(
AND(NOT(ISBLANK(G209)),
IFERROR(VLOOKUP(G209, Crops!$A$3:$B$616, 2, FALSE),
IFERROR(VLOOKUP(G209, Trees!$A$3:$B$615, 2, FALSE),
IFERROR(VLOOKUP(G209, Animals!$A$3:$B$616, 2, FALSE),
IFERROR(VLOOKUP(G209, Gear!$A$3:$B$614, 2, FALSE),
IFERROR(VLOOKUP(G209, Workshop!$A$3:$B$604, 2, FALSE), 0))))) &lt; H209),
AND(NOT(ISBLANK(J209)),
IFERROR(VLOOKUP(J209, Crops!$A$3:$B$616, 2, FALSE),
IFERROR(VLOOKUP(J209, Trees!$A$3:$B$615, 2, FALSE),
IFERROR(VLOOKUP(J209, Animals!$A$3:$B$616, 2, FALSE),
IFERROR(VLOOKUP(J209, Gear!$A$3:$B$614, 2, FALSE),
IFERROR(VLOOKUP(J209, Workshop!$A$3:$B$604, 2, FALSE), 0))))) &lt; K209)), "X", "")</f>
        <v/>
      </c>
    </row>
    <row r="210" spans="2:13" x14ac:dyDescent="0.25">
      <c r="B210">
        <v>0</v>
      </c>
      <c r="C210">
        <f t="shared" si="20"/>
        <v>12</v>
      </c>
      <c r="D210">
        <f>SUMIF(Animals!G$3:G$616, A210, Animals!F$3:F$616)
+SUMIF(Gear!G$3:G$614, A210, Gear!F$3:F$614)
+SUMIF(Gear!H$3:H$614, A210, Gear!F$3:F$614)
+SUMIF(Gear!I$3:I$614, A210, Gear!F$3:F$614)
+SUMIF(Workshop!G$3:G$603, A210, Workshop!I$3:I$603)
+SUMIF(Workshop!J$3:J$603, A210, Workshop!L$3:L$603)
+SUMIF(Workshop!M$3:M$603, A210, Workshop!O$3:O$603)
+SUMIF(Workshop!P$3:P$603, A210, Workshop!R$3:R$603)
+SUMIF(Fish!G$3:G$616, A210, Fish!I$3:I$616)
+SUMIF(Fish!J$3:J$616, A210, Fish!L$3:L$616)</f>
        <v>0</v>
      </c>
      <c r="E210">
        <f t="shared" si="21"/>
        <v>12</v>
      </c>
      <c r="F210">
        <f t="shared" si="22"/>
        <v>12</v>
      </c>
      <c r="I210">
        <f t="shared" si="23"/>
        <v>0</v>
      </c>
      <c r="L210">
        <f t="shared" si="24"/>
        <v>0</v>
      </c>
      <c r="M210" t="str">
        <f>IF(OR(
AND(NOT(ISBLANK(G210)),
IFERROR(VLOOKUP(G210, Crops!$A$3:$B$616, 2, FALSE),
IFERROR(VLOOKUP(G210, Trees!$A$3:$B$615, 2, FALSE),
IFERROR(VLOOKUP(G210, Animals!$A$3:$B$616, 2, FALSE),
IFERROR(VLOOKUP(G210, Gear!$A$3:$B$614, 2, FALSE),
IFERROR(VLOOKUP(G210, Workshop!$A$3:$B$604, 2, FALSE), 0))))) &lt; H210),
AND(NOT(ISBLANK(J210)),
IFERROR(VLOOKUP(J210, Crops!$A$3:$B$616, 2, FALSE),
IFERROR(VLOOKUP(J210, Trees!$A$3:$B$615, 2, FALSE),
IFERROR(VLOOKUP(J210, Animals!$A$3:$B$616, 2, FALSE),
IFERROR(VLOOKUP(J210, Gear!$A$3:$B$614, 2, FALSE),
IFERROR(VLOOKUP(J210, Workshop!$A$3:$B$604, 2, FALSE), 0))))) &lt; K210)), "X", "")</f>
        <v/>
      </c>
    </row>
    <row r="211" spans="2:13" x14ac:dyDescent="0.25">
      <c r="B211">
        <v>0</v>
      </c>
      <c r="C211">
        <f t="shared" si="20"/>
        <v>12</v>
      </c>
      <c r="D211">
        <f>SUMIF(Animals!G$3:G$616, A211, Animals!F$3:F$616)
+SUMIF(Gear!G$3:G$614, A211, Gear!F$3:F$614)
+SUMIF(Gear!H$3:H$614, A211, Gear!F$3:F$614)
+SUMIF(Gear!I$3:I$614, A211, Gear!F$3:F$614)
+SUMIF(Workshop!G$3:G$603, A211, Workshop!I$3:I$603)
+SUMIF(Workshop!J$3:J$603, A211, Workshop!L$3:L$603)
+SUMIF(Workshop!M$3:M$603, A211, Workshop!O$3:O$603)
+SUMIF(Workshop!P$3:P$603, A211, Workshop!R$3:R$603)
+SUMIF(Fish!G$3:G$616, A211, Fish!I$3:I$616)
+SUMIF(Fish!J$3:J$616, A211, Fish!L$3:L$616)</f>
        <v>0</v>
      </c>
      <c r="E211">
        <f t="shared" si="21"/>
        <v>12</v>
      </c>
      <c r="F211">
        <f t="shared" si="22"/>
        <v>12</v>
      </c>
      <c r="I211">
        <f t="shared" si="23"/>
        <v>0</v>
      </c>
      <c r="L211">
        <f t="shared" si="24"/>
        <v>0</v>
      </c>
      <c r="M211" t="str">
        <f>IF(OR(
AND(NOT(ISBLANK(G211)),
IFERROR(VLOOKUP(G211, Crops!$A$3:$B$616, 2, FALSE),
IFERROR(VLOOKUP(G211, Trees!$A$3:$B$615, 2, FALSE),
IFERROR(VLOOKUP(G211, Animals!$A$3:$B$616, 2, FALSE),
IFERROR(VLOOKUP(G211, Gear!$A$3:$B$614, 2, FALSE),
IFERROR(VLOOKUP(G211, Workshop!$A$3:$B$604, 2, FALSE), 0))))) &lt; H211),
AND(NOT(ISBLANK(J211)),
IFERROR(VLOOKUP(J211, Crops!$A$3:$B$616, 2, FALSE),
IFERROR(VLOOKUP(J211, Trees!$A$3:$B$615, 2, FALSE),
IFERROR(VLOOKUP(J211, Animals!$A$3:$B$616, 2, FALSE),
IFERROR(VLOOKUP(J211, Gear!$A$3:$B$614, 2, FALSE),
IFERROR(VLOOKUP(J211, Workshop!$A$3:$B$604, 2, FALSE), 0))))) &lt; K211)), "X", "")</f>
        <v/>
      </c>
    </row>
    <row r="212" spans="2:13" x14ac:dyDescent="0.25">
      <c r="B212">
        <v>0</v>
      </c>
      <c r="C212">
        <f t="shared" si="20"/>
        <v>12</v>
      </c>
      <c r="D212">
        <f>SUMIF(Animals!G$3:G$616, A212, Animals!F$3:F$616)
+SUMIF(Gear!G$3:G$614, A212, Gear!F$3:F$614)
+SUMIF(Gear!H$3:H$614, A212, Gear!F$3:F$614)
+SUMIF(Gear!I$3:I$614, A212, Gear!F$3:F$614)
+SUMIF(Workshop!G$3:G$603, A212, Workshop!I$3:I$603)
+SUMIF(Workshop!J$3:J$603, A212, Workshop!L$3:L$603)
+SUMIF(Workshop!M$3:M$603, A212, Workshop!O$3:O$603)
+SUMIF(Workshop!P$3:P$603, A212, Workshop!R$3:R$603)
+SUMIF(Fish!G$3:G$616, A212, Fish!I$3:I$616)
+SUMIF(Fish!J$3:J$616, A212, Fish!L$3:L$616)</f>
        <v>0</v>
      </c>
      <c r="E212">
        <f t="shared" si="21"/>
        <v>12</v>
      </c>
      <c r="F212">
        <f t="shared" si="22"/>
        <v>12</v>
      </c>
      <c r="I212">
        <f t="shared" si="23"/>
        <v>0</v>
      </c>
      <c r="L212">
        <f t="shared" si="24"/>
        <v>0</v>
      </c>
      <c r="M212" t="str">
        <f>IF(OR(
AND(NOT(ISBLANK(G212)),
IFERROR(VLOOKUP(G212, Crops!$A$3:$B$616, 2, FALSE),
IFERROR(VLOOKUP(G212, Trees!$A$3:$B$615, 2, FALSE),
IFERROR(VLOOKUP(G212, Animals!$A$3:$B$616, 2, FALSE),
IFERROR(VLOOKUP(G212, Gear!$A$3:$B$614, 2, FALSE),
IFERROR(VLOOKUP(G212, Workshop!$A$3:$B$604, 2, FALSE), 0))))) &lt; H212),
AND(NOT(ISBLANK(J212)),
IFERROR(VLOOKUP(J212, Crops!$A$3:$B$616, 2, FALSE),
IFERROR(VLOOKUP(J212, Trees!$A$3:$B$615, 2, FALSE),
IFERROR(VLOOKUP(J212, Animals!$A$3:$B$616, 2, FALSE),
IFERROR(VLOOKUP(J212, Gear!$A$3:$B$614, 2, FALSE),
IFERROR(VLOOKUP(J212, Workshop!$A$3:$B$604, 2, FALSE), 0))))) &lt; K212)), "X", "")</f>
        <v/>
      </c>
    </row>
    <row r="213" spans="2:13" x14ac:dyDescent="0.25">
      <c r="B213">
        <v>0</v>
      </c>
      <c r="C213">
        <f t="shared" si="20"/>
        <v>12</v>
      </c>
      <c r="D213">
        <f>SUMIF(Animals!G$3:G$616, A213, Animals!F$3:F$616)
+SUMIF(Gear!G$3:G$614, A213, Gear!F$3:F$614)
+SUMIF(Gear!H$3:H$614, A213, Gear!F$3:F$614)
+SUMIF(Gear!I$3:I$614, A213, Gear!F$3:F$614)
+SUMIF(Workshop!G$3:G$603, A213, Workshop!I$3:I$603)
+SUMIF(Workshop!J$3:J$603, A213, Workshop!L$3:L$603)
+SUMIF(Workshop!M$3:M$603, A213, Workshop!O$3:O$603)
+SUMIF(Workshop!P$3:P$603, A213, Workshop!R$3:R$603)
+SUMIF(Fish!G$3:G$616, A213, Fish!I$3:I$616)
+SUMIF(Fish!J$3:J$616, A213, Fish!L$3:L$616)</f>
        <v>0</v>
      </c>
      <c r="E213">
        <f t="shared" si="21"/>
        <v>12</v>
      </c>
      <c r="F213">
        <f t="shared" si="22"/>
        <v>12</v>
      </c>
      <c r="I213">
        <f t="shared" si="23"/>
        <v>0</v>
      </c>
      <c r="L213">
        <f t="shared" si="24"/>
        <v>0</v>
      </c>
      <c r="M213" t="str">
        <f>IF(OR(
AND(NOT(ISBLANK(G213)),
IFERROR(VLOOKUP(G213, Crops!$A$3:$B$616, 2, FALSE),
IFERROR(VLOOKUP(G213, Trees!$A$3:$B$615, 2, FALSE),
IFERROR(VLOOKUP(G213, Animals!$A$3:$B$616, 2, FALSE),
IFERROR(VLOOKUP(G213, Gear!$A$3:$B$614, 2, FALSE),
IFERROR(VLOOKUP(G213, Workshop!$A$3:$B$604, 2, FALSE), 0))))) &lt; H213),
AND(NOT(ISBLANK(J213)),
IFERROR(VLOOKUP(J213, Crops!$A$3:$B$616, 2, FALSE),
IFERROR(VLOOKUP(J213, Trees!$A$3:$B$615, 2, FALSE),
IFERROR(VLOOKUP(J213, Animals!$A$3:$B$616, 2, FALSE),
IFERROR(VLOOKUP(J213, Gear!$A$3:$B$614, 2, FALSE),
IFERROR(VLOOKUP(J213, Workshop!$A$3:$B$604, 2, FALSE), 0))))) &lt; K213)), "X", "")</f>
        <v/>
      </c>
    </row>
    <row r="214" spans="2:13" x14ac:dyDescent="0.25">
      <c r="B214">
        <v>0</v>
      </c>
      <c r="C214">
        <f t="shared" si="20"/>
        <v>12</v>
      </c>
      <c r="D214">
        <f>SUMIF(Animals!G$3:G$616, A214, Animals!F$3:F$616)
+SUMIF(Gear!G$3:G$614, A214, Gear!F$3:F$614)
+SUMIF(Gear!H$3:H$614, A214, Gear!F$3:F$614)
+SUMIF(Gear!I$3:I$614, A214, Gear!F$3:F$614)
+SUMIF(Workshop!G$3:G$603, A214, Workshop!I$3:I$603)
+SUMIF(Workshop!J$3:J$603, A214, Workshop!L$3:L$603)
+SUMIF(Workshop!M$3:M$603, A214, Workshop!O$3:O$603)
+SUMIF(Workshop!P$3:P$603, A214, Workshop!R$3:R$603)
+SUMIF(Fish!G$3:G$616, A214, Fish!I$3:I$616)
+SUMIF(Fish!J$3:J$616, A214, Fish!L$3:L$616)</f>
        <v>0</v>
      </c>
      <c r="E214">
        <f t="shared" si="21"/>
        <v>12</v>
      </c>
      <c r="F214">
        <f t="shared" si="22"/>
        <v>12</v>
      </c>
      <c r="I214">
        <f t="shared" si="23"/>
        <v>0</v>
      </c>
      <c r="L214">
        <f t="shared" si="24"/>
        <v>0</v>
      </c>
      <c r="M214" t="str">
        <f>IF(OR(
AND(NOT(ISBLANK(G214)),
IFERROR(VLOOKUP(G214, Crops!$A$3:$B$616, 2, FALSE),
IFERROR(VLOOKUP(G214, Trees!$A$3:$B$615, 2, FALSE),
IFERROR(VLOOKUP(G214, Animals!$A$3:$B$616, 2, FALSE),
IFERROR(VLOOKUP(G214, Gear!$A$3:$B$614, 2, FALSE),
IFERROR(VLOOKUP(G214, Workshop!$A$3:$B$604, 2, FALSE), 0))))) &lt; H214),
AND(NOT(ISBLANK(J214)),
IFERROR(VLOOKUP(J214, Crops!$A$3:$B$616, 2, FALSE),
IFERROR(VLOOKUP(J214, Trees!$A$3:$B$615, 2, FALSE),
IFERROR(VLOOKUP(J214, Animals!$A$3:$B$616, 2, FALSE),
IFERROR(VLOOKUP(J214, Gear!$A$3:$B$614, 2, FALSE),
IFERROR(VLOOKUP(J214, Workshop!$A$3:$B$604, 2, FALSE), 0))))) &lt; K214)), "X", "")</f>
        <v/>
      </c>
    </row>
    <row r="215" spans="2:13" x14ac:dyDescent="0.25">
      <c r="B215">
        <v>0</v>
      </c>
      <c r="C215">
        <f t="shared" si="20"/>
        <v>12</v>
      </c>
      <c r="D215">
        <f>SUMIF(Animals!G$3:G$616, A215, Animals!F$3:F$616)
+SUMIF(Gear!G$3:G$614, A215, Gear!F$3:F$614)
+SUMIF(Gear!H$3:H$614, A215, Gear!F$3:F$614)
+SUMIF(Gear!I$3:I$614, A215, Gear!F$3:F$614)
+SUMIF(Workshop!G$3:G$603, A215, Workshop!I$3:I$603)
+SUMIF(Workshop!J$3:J$603, A215, Workshop!L$3:L$603)
+SUMIF(Workshop!M$3:M$603, A215, Workshop!O$3:O$603)
+SUMIF(Workshop!P$3:P$603, A215, Workshop!R$3:R$603)
+SUMIF(Fish!G$3:G$616, A215, Fish!I$3:I$616)
+SUMIF(Fish!J$3:J$616, A215, Fish!L$3:L$616)</f>
        <v>0</v>
      </c>
      <c r="E215">
        <f t="shared" si="21"/>
        <v>12</v>
      </c>
      <c r="F215">
        <f t="shared" si="22"/>
        <v>12</v>
      </c>
      <c r="I215">
        <f t="shared" si="23"/>
        <v>0</v>
      </c>
      <c r="L215">
        <f t="shared" si="24"/>
        <v>0</v>
      </c>
      <c r="M215" t="str">
        <f>IF(OR(
AND(NOT(ISBLANK(G215)),
IFERROR(VLOOKUP(G215, Crops!$A$3:$B$616, 2, FALSE),
IFERROR(VLOOKUP(G215, Trees!$A$3:$B$615, 2, FALSE),
IFERROR(VLOOKUP(G215, Animals!$A$3:$B$616, 2, FALSE),
IFERROR(VLOOKUP(G215, Gear!$A$3:$B$614, 2, FALSE),
IFERROR(VLOOKUP(G215, Workshop!$A$3:$B$604, 2, FALSE), 0))))) &lt; H215),
AND(NOT(ISBLANK(J215)),
IFERROR(VLOOKUP(J215, Crops!$A$3:$B$616, 2, FALSE),
IFERROR(VLOOKUP(J215, Trees!$A$3:$B$615, 2, FALSE),
IFERROR(VLOOKUP(J215, Animals!$A$3:$B$616, 2, FALSE),
IFERROR(VLOOKUP(J215, Gear!$A$3:$B$614, 2, FALSE),
IFERROR(VLOOKUP(J215, Workshop!$A$3:$B$604, 2, FALSE), 0))))) &lt; K215)), "X", "")</f>
        <v/>
      </c>
    </row>
    <row r="216" spans="2:13" x14ac:dyDescent="0.25">
      <c r="B216">
        <v>0</v>
      </c>
      <c r="C216">
        <f t="shared" ref="C216:C279" si="25">$G$1</f>
        <v>12</v>
      </c>
      <c r="D216">
        <f>SUMIF(Animals!G$3:G$616, A216, Animals!F$3:F$616)
+SUMIF(Gear!G$3:G$614, A216, Gear!F$3:F$614)
+SUMIF(Gear!H$3:H$614, A216, Gear!F$3:F$614)
+SUMIF(Gear!I$3:I$614, A216, Gear!F$3:F$614)
+SUMIF(Workshop!G$3:G$603, A216, Workshop!I$3:I$603)
+SUMIF(Workshop!J$3:J$603, A216, Workshop!L$3:L$603)
+SUMIF(Workshop!M$3:M$603, A216, Workshop!O$3:O$603)
+SUMIF(Workshop!P$3:P$603, A216, Workshop!R$3:R$603)
+SUMIF(Fish!G$3:G$616, A216, Fish!I$3:I$616)
+SUMIF(Fish!J$3:J$616, A216, Fish!L$3:L$616)</f>
        <v>0</v>
      </c>
      <c r="E216">
        <f t="shared" ref="E216:E279" si="26">SUM(C216:D216)</f>
        <v>12</v>
      </c>
      <c r="F216">
        <f t="shared" ref="F216:F279" si="27">MAX(0, E216-B216)</f>
        <v>12</v>
      </c>
      <c r="I216">
        <f t="shared" si="23"/>
        <v>0</v>
      </c>
      <c r="L216">
        <f t="shared" si="24"/>
        <v>0</v>
      </c>
      <c r="M216" t="str">
        <f>IF(OR(
AND(NOT(ISBLANK(G216)),
IFERROR(VLOOKUP(G216, Crops!$A$3:$B$616, 2, FALSE),
IFERROR(VLOOKUP(G216, Trees!$A$3:$B$615, 2, FALSE),
IFERROR(VLOOKUP(G216, Animals!$A$3:$B$616, 2, FALSE),
IFERROR(VLOOKUP(G216, Gear!$A$3:$B$614, 2, FALSE),
IFERROR(VLOOKUP(G216, Workshop!$A$3:$B$604, 2, FALSE), 0))))) &lt; H216),
AND(NOT(ISBLANK(J216)),
IFERROR(VLOOKUP(J216, Crops!$A$3:$B$616, 2, FALSE),
IFERROR(VLOOKUP(J216, Trees!$A$3:$B$615, 2, FALSE),
IFERROR(VLOOKUP(J216, Animals!$A$3:$B$616, 2, FALSE),
IFERROR(VLOOKUP(J216, Gear!$A$3:$B$614, 2, FALSE),
IFERROR(VLOOKUP(J216, Workshop!$A$3:$B$604, 2, FALSE), 0))))) &lt; K216)), "X", "")</f>
        <v/>
      </c>
    </row>
    <row r="217" spans="2:13" x14ac:dyDescent="0.25">
      <c r="B217">
        <v>0</v>
      </c>
      <c r="C217">
        <f t="shared" si="25"/>
        <v>12</v>
      </c>
      <c r="D217">
        <f>SUMIF(Animals!G$3:G$616, A217, Animals!F$3:F$616)
+SUMIF(Gear!G$3:G$614, A217, Gear!F$3:F$614)
+SUMIF(Gear!H$3:H$614, A217, Gear!F$3:F$614)
+SUMIF(Gear!I$3:I$614, A217, Gear!F$3:F$614)
+SUMIF(Workshop!G$3:G$603, A217, Workshop!I$3:I$603)
+SUMIF(Workshop!J$3:J$603, A217, Workshop!L$3:L$603)
+SUMIF(Workshop!M$3:M$603, A217, Workshop!O$3:O$603)
+SUMIF(Workshop!P$3:P$603, A217, Workshop!R$3:R$603)
+SUMIF(Fish!G$3:G$616, A217, Fish!I$3:I$616)
+SUMIF(Fish!J$3:J$616, A217, Fish!L$3:L$616)</f>
        <v>0</v>
      </c>
      <c r="E217">
        <f t="shared" si="26"/>
        <v>12</v>
      </c>
      <c r="F217">
        <f t="shared" si="27"/>
        <v>12</v>
      </c>
      <c r="I217">
        <f t="shared" si="23"/>
        <v>0</v>
      </c>
      <c r="L217">
        <f t="shared" si="24"/>
        <v>0</v>
      </c>
      <c r="M217" t="str">
        <f>IF(OR(
AND(NOT(ISBLANK(G217)),
IFERROR(VLOOKUP(G217, Crops!$A$3:$B$616, 2, FALSE),
IFERROR(VLOOKUP(G217, Trees!$A$3:$B$615, 2, FALSE),
IFERROR(VLOOKUP(G217, Animals!$A$3:$B$616, 2, FALSE),
IFERROR(VLOOKUP(G217, Gear!$A$3:$B$614, 2, FALSE),
IFERROR(VLOOKUP(G217, Workshop!$A$3:$B$604, 2, FALSE), 0))))) &lt; H217),
AND(NOT(ISBLANK(J217)),
IFERROR(VLOOKUP(J217, Crops!$A$3:$B$616, 2, FALSE),
IFERROR(VLOOKUP(J217, Trees!$A$3:$B$615, 2, FALSE),
IFERROR(VLOOKUP(J217, Animals!$A$3:$B$616, 2, FALSE),
IFERROR(VLOOKUP(J217, Gear!$A$3:$B$614, 2, FALSE),
IFERROR(VLOOKUP(J217, Workshop!$A$3:$B$604, 2, FALSE), 0))))) &lt; K217)), "X", "")</f>
        <v/>
      </c>
    </row>
    <row r="218" spans="2:13" x14ac:dyDescent="0.25">
      <c r="B218">
        <v>0</v>
      </c>
      <c r="C218">
        <f t="shared" si="25"/>
        <v>12</v>
      </c>
      <c r="D218">
        <f>SUMIF(Animals!G$3:G$616, A218, Animals!F$3:F$616)
+SUMIF(Gear!G$3:G$614, A218, Gear!F$3:F$614)
+SUMIF(Gear!H$3:H$614, A218, Gear!F$3:F$614)
+SUMIF(Gear!I$3:I$614, A218, Gear!F$3:F$614)
+SUMIF(Workshop!G$3:G$603, A218, Workshop!I$3:I$603)
+SUMIF(Workshop!J$3:J$603, A218, Workshop!L$3:L$603)
+SUMIF(Workshop!M$3:M$603, A218, Workshop!O$3:O$603)
+SUMIF(Workshop!P$3:P$603, A218, Workshop!R$3:R$603)
+SUMIF(Fish!G$3:G$616, A218, Fish!I$3:I$616)
+SUMIF(Fish!J$3:J$616, A218, Fish!L$3:L$616)</f>
        <v>0</v>
      </c>
      <c r="E218">
        <f t="shared" si="26"/>
        <v>12</v>
      </c>
      <c r="F218">
        <f t="shared" si="27"/>
        <v>12</v>
      </c>
      <c r="I218">
        <f t="shared" si="23"/>
        <v>0</v>
      </c>
      <c r="L218">
        <f t="shared" si="24"/>
        <v>0</v>
      </c>
      <c r="M218" t="str">
        <f>IF(OR(
AND(NOT(ISBLANK(G218)),
IFERROR(VLOOKUP(G218, Crops!$A$3:$B$616, 2, FALSE),
IFERROR(VLOOKUP(G218, Trees!$A$3:$B$615, 2, FALSE),
IFERROR(VLOOKUP(G218, Animals!$A$3:$B$616, 2, FALSE),
IFERROR(VLOOKUP(G218, Gear!$A$3:$B$614, 2, FALSE),
IFERROR(VLOOKUP(G218, Workshop!$A$3:$B$604, 2, FALSE), 0))))) &lt; H218),
AND(NOT(ISBLANK(J218)),
IFERROR(VLOOKUP(J218, Crops!$A$3:$B$616, 2, FALSE),
IFERROR(VLOOKUP(J218, Trees!$A$3:$B$615, 2, FALSE),
IFERROR(VLOOKUP(J218, Animals!$A$3:$B$616, 2, FALSE),
IFERROR(VLOOKUP(J218, Gear!$A$3:$B$614, 2, FALSE),
IFERROR(VLOOKUP(J218, Workshop!$A$3:$B$604, 2, FALSE), 0))))) &lt; K218)), "X", "")</f>
        <v/>
      </c>
    </row>
    <row r="219" spans="2:13" x14ac:dyDescent="0.25">
      <c r="B219">
        <v>0</v>
      </c>
      <c r="C219">
        <f t="shared" si="25"/>
        <v>12</v>
      </c>
      <c r="D219">
        <f>SUMIF(Animals!G$3:G$616, A219, Animals!F$3:F$616)
+SUMIF(Gear!G$3:G$614, A219, Gear!F$3:F$614)
+SUMIF(Gear!H$3:H$614, A219, Gear!F$3:F$614)
+SUMIF(Gear!I$3:I$614, A219, Gear!F$3:F$614)
+SUMIF(Workshop!G$3:G$603, A219, Workshop!I$3:I$603)
+SUMIF(Workshop!J$3:J$603, A219, Workshop!L$3:L$603)
+SUMIF(Workshop!M$3:M$603, A219, Workshop!O$3:O$603)
+SUMIF(Workshop!P$3:P$603, A219, Workshop!R$3:R$603)
+SUMIF(Fish!G$3:G$616, A219, Fish!I$3:I$616)
+SUMIF(Fish!J$3:J$616, A219, Fish!L$3:L$616)</f>
        <v>0</v>
      </c>
      <c r="E219">
        <f t="shared" si="26"/>
        <v>12</v>
      </c>
      <c r="F219">
        <f t="shared" si="27"/>
        <v>12</v>
      </c>
      <c r="I219">
        <f t="shared" si="23"/>
        <v>0</v>
      </c>
      <c r="L219">
        <f t="shared" si="24"/>
        <v>0</v>
      </c>
      <c r="M219" t="str">
        <f>IF(OR(
AND(NOT(ISBLANK(G219)),
IFERROR(VLOOKUP(G219, Crops!$A$3:$B$616, 2, FALSE),
IFERROR(VLOOKUP(G219, Trees!$A$3:$B$615, 2, FALSE),
IFERROR(VLOOKUP(G219, Animals!$A$3:$B$616, 2, FALSE),
IFERROR(VLOOKUP(G219, Gear!$A$3:$B$614, 2, FALSE),
IFERROR(VLOOKUP(G219, Workshop!$A$3:$B$604, 2, FALSE), 0))))) &lt; H219),
AND(NOT(ISBLANK(J219)),
IFERROR(VLOOKUP(J219, Crops!$A$3:$B$616, 2, FALSE),
IFERROR(VLOOKUP(J219, Trees!$A$3:$B$615, 2, FALSE),
IFERROR(VLOOKUP(J219, Animals!$A$3:$B$616, 2, FALSE),
IFERROR(VLOOKUP(J219, Gear!$A$3:$B$614, 2, FALSE),
IFERROR(VLOOKUP(J219, Workshop!$A$3:$B$604, 2, FALSE), 0))))) &lt; K219)), "X", "")</f>
        <v/>
      </c>
    </row>
    <row r="220" spans="2:13" x14ac:dyDescent="0.25">
      <c r="B220">
        <v>0</v>
      </c>
      <c r="C220">
        <f t="shared" si="25"/>
        <v>12</v>
      </c>
      <c r="D220">
        <f>SUMIF(Animals!G$3:G$616, A220, Animals!F$3:F$616)
+SUMIF(Gear!G$3:G$614, A220, Gear!F$3:F$614)
+SUMIF(Gear!H$3:H$614, A220, Gear!F$3:F$614)
+SUMIF(Gear!I$3:I$614, A220, Gear!F$3:F$614)
+SUMIF(Workshop!G$3:G$603, A220, Workshop!I$3:I$603)
+SUMIF(Workshop!J$3:J$603, A220, Workshop!L$3:L$603)
+SUMIF(Workshop!M$3:M$603, A220, Workshop!O$3:O$603)
+SUMIF(Workshop!P$3:P$603, A220, Workshop!R$3:R$603)
+SUMIF(Fish!G$3:G$616, A220, Fish!I$3:I$616)
+SUMIF(Fish!J$3:J$616, A220, Fish!L$3:L$616)</f>
        <v>0</v>
      </c>
      <c r="E220">
        <f t="shared" si="26"/>
        <v>12</v>
      </c>
      <c r="F220">
        <f t="shared" si="27"/>
        <v>12</v>
      </c>
      <c r="I220">
        <f t="shared" si="23"/>
        <v>0</v>
      </c>
      <c r="L220">
        <f t="shared" si="24"/>
        <v>0</v>
      </c>
      <c r="M220" t="str">
        <f>IF(OR(
AND(NOT(ISBLANK(G220)),
IFERROR(VLOOKUP(G220, Crops!$A$3:$B$616, 2, FALSE),
IFERROR(VLOOKUP(G220, Trees!$A$3:$B$615, 2, FALSE),
IFERROR(VLOOKUP(G220, Animals!$A$3:$B$616, 2, FALSE),
IFERROR(VLOOKUP(G220, Gear!$A$3:$B$614, 2, FALSE),
IFERROR(VLOOKUP(G220, Workshop!$A$3:$B$604, 2, FALSE), 0))))) &lt; H220),
AND(NOT(ISBLANK(J220)),
IFERROR(VLOOKUP(J220, Crops!$A$3:$B$616, 2, FALSE),
IFERROR(VLOOKUP(J220, Trees!$A$3:$B$615, 2, FALSE),
IFERROR(VLOOKUP(J220, Animals!$A$3:$B$616, 2, FALSE),
IFERROR(VLOOKUP(J220, Gear!$A$3:$B$614, 2, FALSE),
IFERROR(VLOOKUP(J220, Workshop!$A$3:$B$604, 2, FALSE), 0))))) &lt; K220)), "X", "")</f>
        <v/>
      </c>
    </row>
    <row r="221" spans="2:13" x14ac:dyDescent="0.25">
      <c r="B221">
        <v>0</v>
      </c>
      <c r="C221">
        <f t="shared" si="25"/>
        <v>12</v>
      </c>
      <c r="D221">
        <f>SUMIF(Animals!G$3:G$616, A221, Animals!F$3:F$616)
+SUMIF(Gear!G$3:G$614, A221, Gear!F$3:F$614)
+SUMIF(Gear!H$3:H$614, A221, Gear!F$3:F$614)
+SUMIF(Gear!I$3:I$614, A221, Gear!F$3:F$614)
+SUMIF(Workshop!G$3:G$603, A221, Workshop!I$3:I$603)
+SUMIF(Workshop!J$3:J$603, A221, Workshop!L$3:L$603)
+SUMIF(Workshop!M$3:M$603, A221, Workshop!O$3:O$603)
+SUMIF(Workshop!P$3:P$603, A221, Workshop!R$3:R$603)
+SUMIF(Fish!G$3:G$616, A221, Fish!I$3:I$616)
+SUMIF(Fish!J$3:J$616, A221, Fish!L$3:L$616)</f>
        <v>0</v>
      </c>
      <c r="E221">
        <f t="shared" si="26"/>
        <v>12</v>
      </c>
      <c r="F221">
        <f t="shared" si="27"/>
        <v>12</v>
      </c>
      <c r="I221">
        <f t="shared" si="23"/>
        <v>0</v>
      </c>
      <c r="L221">
        <f t="shared" si="24"/>
        <v>0</v>
      </c>
      <c r="M221" t="str">
        <f>IF(OR(
AND(NOT(ISBLANK(G221)),
IFERROR(VLOOKUP(G221, Crops!$A$3:$B$616, 2, FALSE),
IFERROR(VLOOKUP(G221, Trees!$A$3:$B$615, 2, FALSE),
IFERROR(VLOOKUP(G221, Animals!$A$3:$B$616, 2, FALSE),
IFERROR(VLOOKUP(G221, Gear!$A$3:$B$614, 2, FALSE),
IFERROR(VLOOKUP(G221, Workshop!$A$3:$B$604, 2, FALSE), 0))))) &lt; H221),
AND(NOT(ISBLANK(J221)),
IFERROR(VLOOKUP(J221, Crops!$A$3:$B$616, 2, FALSE),
IFERROR(VLOOKUP(J221, Trees!$A$3:$B$615, 2, FALSE),
IFERROR(VLOOKUP(J221, Animals!$A$3:$B$616, 2, FALSE),
IFERROR(VLOOKUP(J221, Gear!$A$3:$B$614, 2, FALSE),
IFERROR(VLOOKUP(J221, Workshop!$A$3:$B$604, 2, FALSE), 0))))) &lt; K221)), "X", "")</f>
        <v/>
      </c>
    </row>
    <row r="222" spans="2:13" x14ac:dyDescent="0.25">
      <c r="B222">
        <v>0</v>
      </c>
      <c r="C222">
        <f t="shared" si="25"/>
        <v>12</v>
      </c>
      <c r="D222">
        <f>SUMIF(Animals!G$3:G$616, A222, Animals!F$3:F$616)
+SUMIF(Gear!G$3:G$614, A222, Gear!F$3:F$614)
+SUMIF(Gear!H$3:H$614, A222, Gear!F$3:F$614)
+SUMIF(Gear!I$3:I$614, A222, Gear!F$3:F$614)
+SUMIF(Workshop!G$3:G$603, A222, Workshop!I$3:I$603)
+SUMIF(Workshop!J$3:J$603, A222, Workshop!L$3:L$603)
+SUMIF(Workshop!M$3:M$603, A222, Workshop!O$3:O$603)
+SUMIF(Workshop!P$3:P$603, A222, Workshop!R$3:R$603)
+SUMIF(Fish!G$3:G$616, A222, Fish!I$3:I$616)
+SUMIF(Fish!J$3:J$616, A222, Fish!L$3:L$616)</f>
        <v>0</v>
      </c>
      <c r="E222">
        <f t="shared" si="26"/>
        <v>12</v>
      </c>
      <c r="F222">
        <f t="shared" si="27"/>
        <v>12</v>
      </c>
      <c r="I222">
        <f t="shared" si="23"/>
        <v>0</v>
      </c>
      <c r="L222">
        <f t="shared" si="24"/>
        <v>0</v>
      </c>
      <c r="M222" t="str">
        <f>IF(OR(
AND(NOT(ISBLANK(G222)),
IFERROR(VLOOKUP(G222, Crops!$A$3:$B$616, 2, FALSE),
IFERROR(VLOOKUP(G222, Trees!$A$3:$B$615, 2, FALSE),
IFERROR(VLOOKUP(G222, Animals!$A$3:$B$616, 2, FALSE),
IFERROR(VLOOKUP(G222, Gear!$A$3:$B$614, 2, FALSE),
IFERROR(VLOOKUP(G222, Workshop!$A$3:$B$604, 2, FALSE), 0))))) &lt; H222),
AND(NOT(ISBLANK(J222)),
IFERROR(VLOOKUP(J222, Crops!$A$3:$B$616, 2, FALSE),
IFERROR(VLOOKUP(J222, Trees!$A$3:$B$615, 2, FALSE),
IFERROR(VLOOKUP(J222, Animals!$A$3:$B$616, 2, FALSE),
IFERROR(VLOOKUP(J222, Gear!$A$3:$B$614, 2, FALSE),
IFERROR(VLOOKUP(J222, Workshop!$A$3:$B$604, 2, FALSE), 0))))) &lt; K222)), "X", "")</f>
        <v/>
      </c>
    </row>
    <row r="223" spans="2:13" x14ac:dyDescent="0.25">
      <c r="B223">
        <v>0</v>
      </c>
      <c r="C223">
        <f t="shared" si="25"/>
        <v>12</v>
      </c>
      <c r="D223">
        <f>SUMIF(Animals!G$3:G$616, A223, Animals!F$3:F$616)
+SUMIF(Gear!G$3:G$614, A223, Gear!F$3:F$614)
+SUMIF(Gear!H$3:H$614, A223, Gear!F$3:F$614)
+SUMIF(Gear!I$3:I$614, A223, Gear!F$3:F$614)
+SUMIF(Workshop!G$3:G$603, A223, Workshop!I$3:I$603)
+SUMIF(Workshop!J$3:J$603, A223, Workshop!L$3:L$603)
+SUMIF(Workshop!M$3:M$603, A223, Workshop!O$3:O$603)
+SUMIF(Workshop!P$3:P$603, A223, Workshop!R$3:R$603)
+SUMIF(Fish!G$3:G$616, A223, Fish!I$3:I$616)
+SUMIF(Fish!J$3:J$616, A223, Fish!L$3:L$616)</f>
        <v>0</v>
      </c>
      <c r="E223">
        <f t="shared" si="26"/>
        <v>12</v>
      </c>
      <c r="F223">
        <f t="shared" si="27"/>
        <v>12</v>
      </c>
      <c r="I223">
        <f t="shared" si="23"/>
        <v>0</v>
      </c>
      <c r="L223">
        <f t="shared" si="24"/>
        <v>0</v>
      </c>
      <c r="M223" t="str">
        <f>IF(OR(
AND(NOT(ISBLANK(G223)),
IFERROR(VLOOKUP(G223, Crops!$A$3:$B$616, 2, FALSE),
IFERROR(VLOOKUP(G223, Trees!$A$3:$B$615, 2, FALSE),
IFERROR(VLOOKUP(G223, Animals!$A$3:$B$616, 2, FALSE),
IFERROR(VLOOKUP(G223, Gear!$A$3:$B$614, 2, FALSE),
IFERROR(VLOOKUP(G223, Workshop!$A$3:$B$604, 2, FALSE), 0))))) &lt; H223),
AND(NOT(ISBLANK(J223)),
IFERROR(VLOOKUP(J223, Crops!$A$3:$B$616, 2, FALSE),
IFERROR(VLOOKUP(J223, Trees!$A$3:$B$615, 2, FALSE),
IFERROR(VLOOKUP(J223, Animals!$A$3:$B$616, 2, FALSE),
IFERROR(VLOOKUP(J223, Gear!$A$3:$B$614, 2, FALSE),
IFERROR(VLOOKUP(J223, Workshop!$A$3:$B$604, 2, FALSE), 0))))) &lt; K223)), "X", "")</f>
        <v/>
      </c>
    </row>
    <row r="224" spans="2:13" x14ac:dyDescent="0.25">
      <c r="B224">
        <v>0</v>
      </c>
      <c r="C224">
        <f t="shared" si="25"/>
        <v>12</v>
      </c>
      <c r="D224">
        <f>SUMIF(Animals!G$3:G$616, A224, Animals!F$3:F$616)
+SUMIF(Gear!G$3:G$614, A224, Gear!F$3:F$614)
+SUMIF(Gear!H$3:H$614, A224, Gear!F$3:F$614)
+SUMIF(Gear!I$3:I$614, A224, Gear!F$3:F$614)
+SUMIF(Workshop!G$3:G$603, A224, Workshop!I$3:I$603)
+SUMIF(Workshop!J$3:J$603, A224, Workshop!L$3:L$603)
+SUMIF(Workshop!M$3:M$603, A224, Workshop!O$3:O$603)
+SUMIF(Workshop!P$3:P$603, A224, Workshop!R$3:R$603)
+SUMIF(Fish!G$3:G$616, A224, Fish!I$3:I$616)
+SUMIF(Fish!J$3:J$616, A224, Fish!L$3:L$616)</f>
        <v>0</v>
      </c>
      <c r="E224">
        <f t="shared" si="26"/>
        <v>12</v>
      </c>
      <c r="F224">
        <f t="shared" si="27"/>
        <v>12</v>
      </c>
      <c r="I224">
        <f t="shared" si="23"/>
        <v>0</v>
      </c>
      <c r="L224">
        <f t="shared" si="24"/>
        <v>0</v>
      </c>
      <c r="M224" t="str">
        <f>IF(OR(
AND(NOT(ISBLANK(G224)),
IFERROR(VLOOKUP(G224, Crops!$A$3:$B$616, 2, FALSE),
IFERROR(VLOOKUP(G224, Trees!$A$3:$B$615, 2, FALSE),
IFERROR(VLOOKUP(G224, Animals!$A$3:$B$616, 2, FALSE),
IFERROR(VLOOKUP(G224, Gear!$A$3:$B$614, 2, FALSE),
IFERROR(VLOOKUP(G224, Workshop!$A$3:$B$604, 2, FALSE), 0))))) &lt; H224),
AND(NOT(ISBLANK(J224)),
IFERROR(VLOOKUP(J224, Crops!$A$3:$B$616, 2, FALSE),
IFERROR(VLOOKUP(J224, Trees!$A$3:$B$615, 2, FALSE),
IFERROR(VLOOKUP(J224, Animals!$A$3:$B$616, 2, FALSE),
IFERROR(VLOOKUP(J224, Gear!$A$3:$B$614, 2, FALSE),
IFERROR(VLOOKUP(J224, Workshop!$A$3:$B$604, 2, FALSE), 0))))) &lt; K224)), "X", "")</f>
        <v/>
      </c>
    </row>
    <row r="225" spans="2:13" x14ac:dyDescent="0.25">
      <c r="B225">
        <v>0</v>
      </c>
      <c r="C225">
        <f t="shared" si="25"/>
        <v>12</v>
      </c>
      <c r="D225">
        <f>SUMIF(Animals!G$3:G$616, A225, Animals!F$3:F$616)
+SUMIF(Gear!G$3:G$614, A225, Gear!F$3:F$614)
+SUMIF(Gear!H$3:H$614, A225, Gear!F$3:F$614)
+SUMIF(Gear!I$3:I$614, A225, Gear!F$3:F$614)
+SUMIF(Workshop!G$3:G$603, A225, Workshop!I$3:I$603)
+SUMIF(Workshop!J$3:J$603, A225, Workshop!L$3:L$603)
+SUMIF(Workshop!M$3:M$603, A225, Workshop!O$3:O$603)
+SUMIF(Workshop!P$3:P$603, A225, Workshop!R$3:R$603)
+SUMIF(Fish!G$3:G$616, A225, Fish!I$3:I$616)
+SUMIF(Fish!J$3:J$616, A225, Fish!L$3:L$616)</f>
        <v>0</v>
      </c>
      <c r="E225">
        <f t="shared" si="26"/>
        <v>12</v>
      </c>
      <c r="F225">
        <f t="shared" si="27"/>
        <v>12</v>
      </c>
      <c r="I225">
        <f t="shared" si="23"/>
        <v>0</v>
      </c>
      <c r="L225">
        <f t="shared" si="24"/>
        <v>0</v>
      </c>
      <c r="M225" t="str">
        <f>IF(OR(
AND(NOT(ISBLANK(G225)),
IFERROR(VLOOKUP(G225, Crops!$A$3:$B$616, 2, FALSE),
IFERROR(VLOOKUP(G225, Trees!$A$3:$B$615, 2, FALSE),
IFERROR(VLOOKUP(G225, Animals!$A$3:$B$616, 2, FALSE),
IFERROR(VLOOKUP(G225, Gear!$A$3:$B$614, 2, FALSE),
IFERROR(VLOOKUP(G225, Workshop!$A$3:$B$604, 2, FALSE), 0))))) &lt; H225),
AND(NOT(ISBLANK(J225)),
IFERROR(VLOOKUP(J225, Crops!$A$3:$B$616, 2, FALSE),
IFERROR(VLOOKUP(J225, Trees!$A$3:$B$615, 2, FALSE),
IFERROR(VLOOKUP(J225, Animals!$A$3:$B$616, 2, FALSE),
IFERROR(VLOOKUP(J225, Gear!$A$3:$B$614, 2, FALSE),
IFERROR(VLOOKUP(J225, Workshop!$A$3:$B$604, 2, FALSE), 0))))) &lt; K225)), "X", "")</f>
        <v/>
      </c>
    </row>
    <row r="226" spans="2:13" x14ac:dyDescent="0.25">
      <c r="B226">
        <v>0</v>
      </c>
      <c r="C226">
        <f t="shared" si="25"/>
        <v>12</v>
      </c>
      <c r="D226">
        <f>SUMIF(Animals!G$3:G$616, A226, Animals!F$3:F$616)
+SUMIF(Gear!G$3:G$614, A226, Gear!F$3:F$614)
+SUMIF(Gear!H$3:H$614, A226, Gear!F$3:F$614)
+SUMIF(Gear!I$3:I$614, A226, Gear!F$3:F$614)
+SUMIF(Workshop!G$3:G$603, A226, Workshop!I$3:I$603)
+SUMIF(Workshop!J$3:J$603, A226, Workshop!L$3:L$603)
+SUMIF(Workshop!M$3:M$603, A226, Workshop!O$3:O$603)
+SUMIF(Workshop!P$3:P$603, A226, Workshop!R$3:R$603)
+SUMIF(Fish!G$3:G$616, A226, Fish!I$3:I$616)
+SUMIF(Fish!J$3:J$616, A226, Fish!L$3:L$616)</f>
        <v>0</v>
      </c>
      <c r="E226">
        <f t="shared" si="26"/>
        <v>12</v>
      </c>
      <c r="F226">
        <f t="shared" si="27"/>
        <v>12</v>
      </c>
      <c r="I226">
        <f t="shared" si="23"/>
        <v>0</v>
      </c>
      <c r="L226">
        <f t="shared" si="24"/>
        <v>0</v>
      </c>
      <c r="M226" t="str">
        <f>IF(OR(
AND(NOT(ISBLANK(G226)),
IFERROR(VLOOKUP(G226, Crops!$A$3:$B$616, 2, FALSE),
IFERROR(VLOOKUP(G226, Trees!$A$3:$B$615, 2, FALSE),
IFERROR(VLOOKUP(G226, Animals!$A$3:$B$616, 2, FALSE),
IFERROR(VLOOKUP(G226, Gear!$A$3:$B$614, 2, FALSE),
IFERROR(VLOOKUP(G226, Workshop!$A$3:$B$604, 2, FALSE), 0))))) &lt; H226),
AND(NOT(ISBLANK(J226)),
IFERROR(VLOOKUP(J226, Crops!$A$3:$B$616, 2, FALSE),
IFERROR(VLOOKUP(J226, Trees!$A$3:$B$615, 2, FALSE),
IFERROR(VLOOKUP(J226, Animals!$A$3:$B$616, 2, FALSE),
IFERROR(VLOOKUP(J226, Gear!$A$3:$B$614, 2, FALSE),
IFERROR(VLOOKUP(J226, Workshop!$A$3:$B$604, 2, FALSE), 0))))) &lt; K226)), "X", "")</f>
        <v/>
      </c>
    </row>
    <row r="227" spans="2:13" x14ac:dyDescent="0.25">
      <c r="B227">
        <v>0</v>
      </c>
      <c r="C227">
        <f t="shared" si="25"/>
        <v>12</v>
      </c>
      <c r="D227">
        <f>SUMIF(Animals!G$3:G$616, A227, Animals!F$3:F$616)
+SUMIF(Gear!G$3:G$614, A227, Gear!F$3:F$614)
+SUMIF(Gear!H$3:H$614, A227, Gear!F$3:F$614)
+SUMIF(Gear!I$3:I$614, A227, Gear!F$3:F$614)
+SUMIF(Workshop!G$3:G$603, A227, Workshop!I$3:I$603)
+SUMIF(Workshop!J$3:J$603, A227, Workshop!L$3:L$603)
+SUMIF(Workshop!M$3:M$603, A227, Workshop!O$3:O$603)
+SUMIF(Workshop!P$3:P$603, A227, Workshop!R$3:R$603)
+SUMIF(Fish!G$3:G$616, A227, Fish!I$3:I$616)
+SUMIF(Fish!J$3:J$616, A227, Fish!L$3:L$616)</f>
        <v>0</v>
      </c>
      <c r="E227">
        <f t="shared" si="26"/>
        <v>12</v>
      </c>
      <c r="F227">
        <f t="shared" si="27"/>
        <v>12</v>
      </c>
      <c r="I227">
        <f t="shared" si="23"/>
        <v>0</v>
      </c>
      <c r="L227">
        <f t="shared" si="24"/>
        <v>0</v>
      </c>
      <c r="M227" t="str">
        <f>IF(OR(
AND(NOT(ISBLANK(G227)),
IFERROR(VLOOKUP(G227, Crops!$A$3:$B$616, 2, FALSE),
IFERROR(VLOOKUP(G227, Trees!$A$3:$B$615, 2, FALSE),
IFERROR(VLOOKUP(G227, Animals!$A$3:$B$616, 2, FALSE),
IFERROR(VLOOKUP(G227, Gear!$A$3:$B$614, 2, FALSE),
IFERROR(VLOOKUP(G227, Workshop!$A$3:$B$604, 2, FALSE), 0))))) &lt; H227),
AND(NOT(ISBLANK(J227)),
IFERROR(VLOOKUP(J227, Crops!$A$3:$B$616, 2, FALSE),
IFERROR(VLOOKUP(J227, Trees!$A$3:$B$615, 2, FALSE),
IFERROR(VLOOKUP(J227, Animals!$A$3:$B$616, 2, FALSE),
IFERROR(VLOOKUP(J227, Gear!$A$3:$B$614, 2, FALSE),
IFERROR(VLOOKUP(J227, Workshop!$A$3:$B$604, 2, FALSE), 0))))) &lt; K227)), "X", "")</f>
        <v/>
      </c>
    </row>
    <row r="228" spans="2:13" x14ac:dyDescent="0.25">
      <c r="B228">
        <v>0</v>
      </c>
      <c r="C228">
        <f t="shared" si="25"/>
        <v>12</v>
      </c>
      <c r="D228">
        <f>SUMIF(Animals!G$3:G$616, A228, Animals!F$3:F$616)
+SUMIF(Gear!G$3:G$614, A228, Gear!F$3:F$614)
+SUMIF(Gear!H$3:H$614, A228, Gear!F$3:F$614)
+SUMIF(Gear!I$3:I$614, A228, Gear!F$3:F$614)
+SUMIF(Workshop!G$3:G$603, A228, Workshop!I$3:I$603)
+SUMIF(Workshop!J$3:J$603, A228, Workshop!L$3:L$603)
+SUMIF(Workshop!M$3:M$603, A228, Workshop!O$3:O$603)
+SUMIF(Workshop!P$3:P$603, A228, Workshop!R$3:R$603)
+SUMIF(Fish!G$3:G$616, A228, Fish!I$3:I$616)
+SUMIF(Fish!J$3:J$616, A228, Fish!L$3:L$616)</f>
        <v>0</v>
      </c>
      <c r="E228">
        <f t="shared" si="26"/>
        <v>12</v>
      </c>
      <c r="F228">
        <f t="shared" si="27"/>
        <v>12</v>
      </c>
      <c r="I228">
        <f t="shared" si="23"/>
        <v>0</v>
      </c>
      <c r="L228">
        <f t="shared" si="24"/>
        <v>0</v>
      </c>
      <c r="M228" t="str">
        <f>IF(OR(
AND(NOT(ISBLANK(G228)),
IFERROR(VLOOKUP(G228, Crops!$A$3:$B$616, 2, FALSE),
IFERROR(VLOOKUP(G228, Trees!$A$3:$B$615, 2, FALSE),
IFERROR(VLOOKUP(G228, Animals!$A$3:$B$616, 2, FALSE),
IFERROR(VLOOKUP(G228, Gear!$A$3:$B$614, 2, FALSE),
IFERROR(VLOOKUP(G228, Workshop!$A$3:$B$604, 2, FALSE), 0))))) &lt; H228),
AND(NOT(ISBLANK(J228)),
IFERROR(VLOOKUP(J228, Crops!$A$3:$B$616, 2, FALSE),
IFERROR(VLOOKUP(J228, Trees!$A$3:$B$615, 2, FALSE),
IFERROR(VLOOKUP(J228, Animals!$A$3:$B$616, 2, FALSE),
IFERROR(VLOOKUP(J228, Gear!$A$3:$B$614, 2, FALSE),
IFERROR(VLOOKUP(J228, Workshop!$A$3:$B$604, 2, FALSE), 0))))) &lt; K228)), "X", "")</f>
        <v/>
      </c>
    </row>
    <row r="229" spans="2:13" x14ac:dyDescent="0.25">
      <c r="B229">
        <v>0</v>
      </c>
      <c r="C229">
        <f t="shared" si="25"/>
        <v>12</v>
      </c>
      <c r="D229">
        <f>SUMIF(Animals!G$3:G$616, A229, Animals!F$3:F$616)
+SUMIF(Gear!G$3:G$614, A229, Gear!F$3:F$614)
+SUMIF(Gear!H$3:H$614, A229, Gear!F$3:F$614)
+SUMIF(Gear!I$3:I$614, A229, Gear!F$3:F$614)
+SUMIF(Workshop!G$3:G$603, A229, Workshop!I$3:I$603)
+SUMIF(Workshop!J$3:J$603, A229, Workshop!L$3:L$603)
+SUMIF(Workshop!M$3:M$603, A229, Workshop!O$3:O$603)
+SUMIF(Workshop!P$3:P$603, A229, Workshop!R$3:R$603)
+SUMIF(Fish!G$3:G$616, A229, Fish!I$3:I$616)
+SUMIF(Fish!J$3:J$616, A229, Fish!L$3:L$616)</f>
        <v>0</v>
      </c>
      <c r="E229">
        <f t="shared" si="26"/>
        <v>12</v>
      </c>
      <c r="F229">
        <f t="shared" si="27"/>
        <v>12</v>
      </c>
      <c r="I229">
        <f t="shared" si="23"/>
        <v>0</v>
      </c>
      <c r="L229">
        <f t="shared" si="24"/>
        <v>0</v>
      </c>
      <c r="M229" t="str">
        <f>IF(OR(
AND(NOT(ISBLANK(G229)),
IFERROR(VLOOKUP(G229, Crops!$A$3:$B$616, 2, FALSE),
IFERROR(VLOOKUP(G229, Trees!$A$3:$B$615, 2, FALSE),
IFERROR(VLOOKUP(G229, Animals!$A$3:$B$616, 2, FALSE),
IFERROR(VLOOKUP(G229, Gear!$A$3:$B$614, 2, FALSE),
IFERROR(VLOOKUP(G229, Workshop!$A$3:$B$604, 2, FALSE), 0))))) &lt; H229),
AND(NOT(ISBLANK(J229)),
IFERROR(VLOOKUP(J229, Crops!$A$3:$B$616, 2, FALSE),
IFERROR(VLOOKUP(J229, Trees!$A$3:$B$615, 2, FALSE),
IFERROR(VLOOKUP(J229, Animals!$A$3:$B$616, 2, FALSE),
IFERROR(VLOOKUP(J229, Gear!$A$3:$B$614, 2, FALSE),
IFERROR(VLOOKUP(J229, Workshop!$A$3:$B$604, 2, FALSE), 0))))) &lt; K229)), "X", "")</f>
        <v/>
      </c>
    </row>
    <row r="230" spans="2:13" x14ac:dyDescent="0.25">
      <c r="B230">
        <v>0</v>
      </c>
      <c r="C230">
        <f t="shared" si="25"/>
        <v>12</v>
      </c>
      <c r="D230">
        <f>SUMIF(Animals!G$3:G$616, A230, Animals!F$3:F$616)
+SUMIF(Gear!G$3:G$614, A230, Gear!F$3:F$614)
+SUMIF(Gear!H$3:H$614, A230, Gear!F$3:F$614)
+SUMIF(Gear!I$3:I$614, A230, Gear!F$3:F$614)
+SUMIF(Workshop!G$3:G$603, A230, Workshop!I$3:I$603)
+SUMIF(Workshop!J$3:J$603, A230, Workshop!L$3:L$603)
+SUMIF(Workshop!M$3:M$603, A230, Workshop!O$3:O$603)
+SUMIF(Workshop!P$3:P$603, A230, Workshop!R$3:R$603)
+SUMIF(Fish!G$3:G$616, A230, Fish!I$3:I$616)
+SUMIF(Fish!J$3:J$616, A230, Fish!L$3:L$616)</f>
        <v>0</v>
      </c>
      <c r="E230">
        <f t="shared" si="26"/>
        <v>12</v>
      </c>
      <c r="F230">
        <f t="shared" si="27"/>
        <v>12</v>
      </c>
      <c r="I230">
        <f t="shared" si="23"/>
        <v>0</v>
      </c>
      <c r="L230">
        <f t="shared" si="24"/>
        <v>0</v>
      </c>
      <c r="M230" t="str">
        <f>IF(OR(
AND(NOT(ISBLANK(G230)),
IFERROR(VLOOKUP(G230, Crops!$A$3:$B$616, 2, FALSE),
IFERROR(VLOOKUP(G230, Trees!$A$3:$B$615, 2, FALSE),
IFERROR(VLOOKUP(G230, Animals!$A$3:$B$616, 2, FALSE),
IFERROR(VLOOKUP(G230, Gear!$A$3:$B$614, 2, FALSE),
IFERROR(VLOOKUP(G230, Workshop!$A$3:$B$604, 2, FALSE), 0))))) &lt; H230),
AND(NOT(ISBLANK(J230)),
IFERROR(VLOOKUP(J230, Crops!$A$3:$B$616, 2, FALSE),
IFERROR(VLOOKUP(J230, Trees!$A$3:$B$615, 2, FALSE),
IFERROR(VLOOKUP(J230, Animals!$A$3:$B$616, 2, FALSE),
IFERROR(VLOOKUP(J230, Gear!$A$3:$B$614, 2, FALSE),
IFERROR(VLOOKUP(J230, Workshop!$A$3:$B$604, 2, FALSE), 0))))) &lt; K230)), "X", "")</f>
        <v/>
      </c>
    </row>
    <row r="231" spans="2:13" x14ac:dyDescent="0.25">
      <c r="B231">
        <v>0</v>
      </c>
      <c r="C231">
        <f t="shared" si="25"/>
        <v>12</v>
      </c>
      <c r="D231">
        <f>SUMIF(Animals!G$3:G$616, A231, Animals!F$3:F$616)
+SUMIF(Gear!G$3:G$614, A231, Gear!F$3:F$614)
+SUMIF(Gear!H$3:H$614, A231, Gear!F$3:F$614)
+SUMIF(Gear!I$3:I$614, A231, Gear!F$3:F$614)
+SUMIF(Workshop!G$3:G$603, A231, Workshop!I$3:I$603)
+SUMIF(Workshop!J$3:J$603, A231, Workshop!L$3:L$603)
+SUMIF(Workshop!M$3:M$603, A231, Workshop!O$3:O$603)
+SUMIF(Workshop!P$3:P$603, A231, Workshop!R$3:R$603)
+SUMIF(Fish!G$3:G$616, A231, Fish!I$3:I$616)
+SUMIF(Fish!J$3:J$616, A231, Fish!L$3:L$616)</f>
        <v>0</v>
      </c>
      <c r="E231">
        <f t="shared" si="26"/>
        <v>12</v>
      </c>
      <c r="F231">
        <f t="shared" si="27"/>
        <v>12</v>
      </c>
      <c r="I231">
        <f t="shared" si="23"/>
        <v>0</v>
      </c>
      <c r="L231">
        <f t="shared" si="24"/>
        <v>0</v>
      </c>
      <c r="M231" t="str">
        <f>IF(OR(
AND(NOT(ISBLANK(G231)),
IFERROR(VLOOKUP(G231, Crops!$A$3:$B$616, 2, FALSE),
IFERROR(VLOOKUP(G231, Trees!$A$3:$B$615, 2, FALSE),
IFERROR(VLOOKUP(G231, Animals!$A$3:$B$616, 2, FALSE),
IFERROR(VLOOKUP(G231, Gear!$A$3:$B$614, 2, FALSE),
IFERROR(VLOOKUP(G231, Workshop!$A$3:$B$604, 2, FALSE), 0))))) &lt; H231),
AND(NOT(ISBLANK(J231)),
IFERROR(VLOOKUP(J231, Crops!$A$3:$B$616, 2, FALSE),
IFERROR(VLOOKUP(J231, Trees!$A$3:$B$615, 2, FALSE),
IFERROR(VLOOKUP(J231, Animals!$A$3:$B$616, 2, FALSE),
IFERROR(VLOOKUP(J231, Gear!$A$3:$B$614, 2, FALSE),
IFERROR(VLOOKUP(J231, Workshop!$A$3:$B$604, 2, FALSE), 0))))) &lt; K231)), "X", "")</f>
        <v/>
      </c>
    </row>
    <row r="232" spans="2:13" x14ac:dyDescent="0.25">
      <c r="B232">
        <v>0</v>
      </c>
      <c r="C232">
        <f t="shared" si="25"/>
        <v>12</v>
      </c>
      <c r="D232">
        <f>SUMIF(Animals!G$3:G$616, A232, Animals!F$3:F$616)
+SUMIF(Gear!G$3:G$614, A232, Gear!F$3:F$614)
+SUMIF(Gear!H$3:H$614, A232, Gear!F$3:F$614)
+SUMIF(Gear!I$3:I$614, A232, Gear!F$3:F$614)
+SUMIF(Workshop!G$3:G$603, A232, Workshop!I$3:I$603)
+SUMIF(Workshop!J$3:J$603, A232, Workshop!L$3:L$603)
+SUMIF(Workshop!M$3:M$603, A232, Workshop!O$3:O$603)
+SUMIF(Workshop!P$3:P$603, A232, Workshop!R$3:R$603)
+SUMIF(Fish!G$3:G$616, A232, Fish!I$3:I$616)
+SUMIF(Fish!J$3:J$616, A232, Fish!L$3:L$616)</f>
        <v>0</v>
      </c>
      <c r="E232">
        <f t="shared" si="26"/>
        <v>12</v>
      </c>
      <c r="F232">
        <f t="shared" si="27"/>
        <v>12</v>
      </c>
      <c r="I232">
        <f t="shared" si="23"/>
        <v>0</v>
      </c>
      <c r="L232">
        <f t="shared" si="24"/>
        <v>0</v>
      </c>
      <c r="M232" t="str">
        <f>IF(OR(
AND(NOT(ISBLANK(G232)),
IFERROR(VLOOKUP(G232, Crops!$A$3:$B$616, 2, FALSE),
IFERROR(VLOOKUP(G232, Trees!$A$3:$B$615, 2, FALSE),
IFERROR(VLOOKUP(G232, Animals!$A$3:$B$616, 2, FALSE),
IFERROR(VLOOKUP(G232, Gear!$A$3:$B$614, 2, FALSE),
IFERROR(VLOOKUP(G232, Workshop!$A$3:$B$604, 2, FALSE), 0))))) &lt; H232),
AND(NOT(ISBLANK(J232)),
IFERROR(VLOOKUP(J232, Crops!$A$3:$B$616, 2, FALSE),
IFERROR(VLOOKUP(J232, Trees!$A$3:$B$615, 2, FALSE),
IFERROR(VLOOKUP(J232, Animals!$A$3:$B$616, 2, FALSE),
IFERROR(VLOOKUP(J232, Gear!$A$3:$B$614, 2, FALSE),
IFERROR(VLOOKUP(J232, Workshop!$A$3:$B$604, 2, FALSE), 0))))) &lt; K232)), "X", "")</f>
        <v/>
      </c>
    </row>
    <row r="233" spans="2:13" x14ac:dyDescent="0.25">
      <c r="B233">
        <v>0</v>
      </c>
      <c r="C233">
        <f t="shared" si="25"/>
        <v>12</v>
      </c>
      <c r="D233">
        <f>SUMIF(Animals!G$3:G$616, A233, Animals!F$3:F$616)
+SUMIF(Gear!G$3:G$614, A233, Gear!F$3:F$614)
+SUMIF(Gear!H$3:H$614, A233, Gear!F$3:F$614)
+SUMIF(Gear!I$3:I$614, A233, Gear!F$3:F$614)
+SUMIF(Workshop!G$3:G$603, A233, Workshop!I$3:I$603)
+SUMIF(Workshop!J$3:J$603, A233, Workshop!L$3:L$603)
+SUMIF(Workshop!M$3:M$603, A233, Workshop!O$3:O$603)
+SUMIF(Workshop!P$3:P$603, A233, Workshop!R$3:R$603)
+SUMIF(Fish!G$3:G$616, A233, Fish!I$3:I$616)
+SUMIF(Fish!J$3:J$616, A233, Fish!L$3:L$616)</f>
        <v>0</v>
      </c>
      <c r="E233">
        <f t="shared" si="26"/>
        <v>12</v>
      </c>
      <c r="F233">
        <f t="shared" si="27"/>
        <v>12</v>
      </c>
      <c r="I233">
        <f t="shared" si="23"/>
        <v>0</v>
      </c>
      <c r="L233">
        <f t="shared" si="24"/>
        <v>0</v>
      </c>
      <c r="M233" t="str">
        <f>IF(OR(
AND(NOT(ISBLANK(G233)),
IFERROR(VLOOKUP(G233, Crops!$A$3:$B$616, 2, FALSE),
IFERROR(VLOOKUP(G233, Trees!$A$3:$B$615, 2, FALSE),
IFERROR(VLOOKUP(G233, Animals!$A$3:$B$616, 2, FALSE),
IFERROR(VLOOKUP(G233, Gear!$A$3:$B$614, 2, FALSE),
IFERROR(VLOOKUP(G233, Workshop!$A$3:$B$604, 2, FALSE), 0))))) &lt; H233),
AND(NOT(ISBLANK(J233)),
IFERROR(VLOOKUP(J233, Crops!$A$3:$B$616, 2, FALSE),
IFERROR(VLOOKUP(J233, Trees!$A$3:$B$615, 2, FALSE),
IFERROR(VLOOKUP(J233, Animals!$A$3:$B$616, 2, FALSE),
IFERROR(VLOOKUP(J233, Gear!$A$3:$B$614, 2, FALSE),
IFERROR(VLOOKUP(J233, Workshop!$A$3:$B$604, 2, FALSE), 0))))) &lt; K233)), "X", "")</f>
        <v/>
      </c>
    </row>
    <row r="234" spans="2:13" x14ac:dyDescent="0.25">
      <c r="B234">
        <v>0</v>
      </c>
      <c r="C234">
        <f t="shared" si="25"/>
        <v>12</v>
      </c>
      <c r="D234">
        <f>SUMIF(Animals!G$3:G$616, A234, Animals!F$3:F$616)
+SUMIF(Gear!G$3:G$614, A234, Gear!F$3:F$614)
+SUMIF(Gear!H$3:H$614, A234, Gear!F$3:F$614)
+SUMIF(Gear!I$3:I$614, A234, Gear!F$3:F$614)
+SUMIF(Workshop!G$3:G$603, A234, Workshop!I$3:I$603)
+SUMIF(Workshop!J$3:J$603, A234, Workshop!L$3:L$603)
+SUMIF(Workshop!M$3:M$603, A234, Workshop!O$3:O$603)
+SUMIF(Workshop!P$3:P$603, A234, Workshop!R$3:R$603)
+SUMIF(Fish!G$3:G$616, A234, Fish!I$3:I$616)
+SUMIF(Fish!J$3:J$616, A234, Fish!L$3:L$616)</f>
        <v>0</v>
      </c>
      <c r="E234">
        <f t="shared" si="26"/>
        <v>12</v>
      </c>
      <c r="F234">
        <f t="shared" si="27"/>
        <v>12</v>
      </c>
      <c r="I234">
        <f t="shared" si="23"/>
        <v>0</v>
      </c>
      <c r="L234">
        <f t="shared" si="24"/>
        <v>0</v>
      </c>
      <c r="M234" t="str">
        <f>IF(OR(
AND(NOT(ISBLANK(G234)),
IFERROR(VLOOKUP(G234, Crops!$A$3:$B$616, 2, FALSE),
IFERROR(VLOOKUP(G234, Trees!$A$3:$B$615, 2, FALSE),
IFERROR(VLOOKUP(G234, Animals!$A$3:$B$616, 2, FALSE),
IFERROR(VLOOKUP(G234, Gear!$A$3:$B$614, 2, FALSE),
IFERROR(VLOOKUP(G234, Workshop!$A$3:$B$604, 2, FALSE), 0))))) &lt; H234),
AND(NOT(ISBLANK(J234)),
IFERROR(VLOOKUP(J234, Crops!$A$3:$B$616, 2, FALSE),
IFERROR(VLOOKUP(J234, Trees!$A$3:$B$615, 2, FALSE),
IFERROR(VLOOKUP(J234, Animals!$A$3:$B$616, 2, FALSE),
IFERROR(VLOOKUP(J234, Gear!$A$3:$B$614, 2, FALSE),
IFERROR(VLOOKUP(J234, Workshop!$A$3:$B$604, 2, FALSE), 0))))) &lt; K234)), "X", "")</f>
        <v/>
      </c>
    </row>
    <row r="235" spans="2:13" x14ac:dyDescent="0.25">
      <c r="B235">
        <v>0</v>
      </c>
      <c r="C235">
        <f t="shared" si="25"/>
        <v>12</v>
      </c>
      <c r="D235">
        <f>SUMIF(Animals!G$3:G$616, A235, Animals!F$3:F$616)
+SUMIF(Gear!G$3:G$614, A235, Gear!F$3:F$614)
+SUMIF(Gear!H$3:H$614, A235, Gear!F$3:F$614)
+SUMIF(Gear!I$3:I$614, A235, Gear!F$3:F$614)
+SUMIF(Workshop!G$3:G$603, A235, Workshop!I$3:I$603)
+SUMIF(Workshop!J$3:J$603, A235, Workshop!L$3:L$603)
+SUMIF(Workshop!M$3:M$603, A235, Workshop!O$3:O$603)
+SUMIF(Workshop!P$3:P$603, A235, Workshop!R$3:R$603)
+SUMIF(Fish!G$3:G$616, A235, Fish!I$3:I$616)
+SUMIF(Fish!J$3:J$616, A235, Fish!L$3:L$616)</f>
        <v>0</v>
      </c>
      <c r="E235">
        <f t="shared" si="26"/>
        <v>12</v>
      </c>
      <c r="F235">
        <f t="shared" si="27"/>
        <v>12</v>
      </c>
      <c r="I235">
        <f t="shared" si="23"/>
        <v>0</v>
      </c>
      <c r="L235">
        <f t="shared" si="24"/>
        <v>0</v>
      </c>
      <c r="M235" t="str">
        <f>IF(OR(
AND(NOT(ISBLANK(G235)),
IFERROR(VLOOKUP(G235, Crops!$A$3:$B$616, 2, FALSE),
IFERROR(VLOOKUP(G235, Trees!$A$3:$B$615, 2, FALSE),
IFERROR(VLOOKUP(G235, Animals!$A$3:$B$616, 2, FALSE),
IFERROR(VLOOKUP(G235, Gear!$A$3:$B$614, 2, FALSE),
IFERROR(VLOOKUP(G235, Workshop!$A$3:$B$604, 2, FALSE), 0))))) &lt; H235),
AND(NOT(ISBLANK(J235)),
IFERROR(VLOOKUP(J235, Crops!$A$3:$B$616, 2, FALSE),
IFERROR(VLOOKUP(J235, Trees!$A$3:$B$615, 2, FALSE),
IFERROR(VLOOKUP(J235, Animals!$A$3:$B$616, 2, FALSE),
IFERROR(VLOOKUP(J235, Gear!$A$3:$B$614, 2, FALSE),
IFERROR(VLOOKUP(J235, Workshop!$A$3:$B$604, 2, FALSE), 0))))) &lt; K235)), "X", "")</f>
        <v/>
      </c>
    </row>
    <row r="236" spans="2:13" x14ac:dyDescent="0.25">
      <c r="B236">
        <v>0</v>
      </c>
      <c r="C236">
        <f t="shared" si="25"/>
        <v>12</v>
      </c>
      <c r="D236">
        <f>SUMIF(Animals!G$3:G$616, A236, Animals!F$3:F$616)
+SUMIF(Gear!G$3:G$614, A236, Gear!F$3:F$614)
+SUMIF(Gear!H$3:H$614, A236, Gear!F$3:F$614)
+SUMIF(Gear!I$3:I$614, A236, Gear!F$3:F$614)
+SUMIF(Workshop!G$3:G$603, A236, Workshop!I$3:I$603)
+SUMIF(Workshop!J$3:J$603, A236, Workshop!L$3:L$603)
+SUMIF(Workshop!M$3:M$603, A236, Workshop!O$3:O$603)
+SUMIF(Workshop!P$3:P$603, A236, Workshop!R$3:R$603)
+SUMIF(Fish!G$3:G$616, A236, Fish!I$3:I$616)
+SUMIF(Fish!J$3:J$616, A236, Fish!L$3:L$616)</f>
        <v>0</v>
      </c>
      <c r="E236">
        <f t="shared" si="26"/>
        <v>12</v>
      </c>
      <c r="F236">
        <f t="shared" si="27"/>
        <v>12</v>
      </c>
      <c r="I236">
        <f t="shared" si="23"/>
        <v>0</v>
      </c>
      <c r="L236">
        <f t="shared" si="24"/>
        <v>0</v>
      </c>
      <c r="M236" t="str">
        <f>IF(OR(
AND(NOT(ISBLANK(G236)),
IFERROR(VLOOKUP(G236, Crops!$A$3:$B$616, 2, FALSE),
IFERROR(VLOOKUP(G236, Trees!$A$3:$B$615, 2, FALSE),
IFERROR(VLOOKUP(G236, Animals!$A$3:$B$616, 2, FALSE),
IFERROR(VLOOKUP(G236, Gear!$A$3:$B$614, 2, FALSE),
IFERROR(VLOOKUP(G236, Workshop!$A$3:$B$604, 2, FALSE), 0))))) &lt; H236),
AND(NOT(ISBLANK(J236)),
IFERROR(VLOOKUP(J236, Crops!$A$3:$B$616, 2, FALSE),
IFERROR(VLOOKUP(J236, Trees!$A$3:$B$615, 2, FALSE),
IFERROR(VLOOKUP(J236, Animals!$A$3:$B$616, 2, FALSE),
IFERROR(VLOOKUP(J236, Gear!$A$3:$B$614, 2, FALSE),
IFERROR(VLOOKUP(J236, Workshop!$A$3:$B$604, 2, FALSE), 0))))) &lt; K236)), "X", "")</f>
        <v/>
      </c>
    </row>
    <row r="237" spans="2:13" x14ac:dyDescent="0.25">
      <c r="B237">
        <v>0</v>
      </c>
      <c r="C237">
        <f t="shared" si="25"/>
        <v>12</v>
      </c>
      <c r="D237">
        <f>SUMIF(Animals!G$3:G$616, A237, Animals!F$3:F$616)
+SUMIF(Gear!G$3:G$614, A237, Gear!F$3:F$614)
+SUMIF(Gear!H$3:H$614, A237, Gear!F$3:F$614)
+SUMIF(Gear!I$3:I$614, A237, Gear!F$3:F$614)
+SUMIF(Workshop!G$3:G$603, A237, Workshop!I$3:I$603)
+SUMIF(Workshop!J$3:J$603, A237, Workshop!L$3:L$603)
+SUMIF(Workshop!M$3:M$603, A237, Workshop!O$3:O$603)
+SUMIF(Workshop!P$3:P$603, A237, Workshop!R$3:R$603)
+SUMIF(Fish!G$3:G$616, A237, Fish!I$3:I$616)
+SUMIF(Fish!J$3:J$616, A237, Fish!L$3:L$616)</f>
        <v>0</v>
      </c>
      <c r="E237">
        <f t="shared" si="26"/>
        <v>12</v>
      </c>
      <c r="F237">
        <f t="shared" si="27"/>
        <v>12</v>
      </c>
      <c r="I237">
        <f t="shared" si="23"/>
        <v>0</v>
      </c>
      <c r="L237">
        <f t="shared" si="24"/>
        <v>0</v>
      </c>
      <c r="M237" t="str">
        <f>IF(OR(
AND(NOT(ISBLANK(G237)),
IFERROR(VLOOKUP(G237, Crops!$A$3:$B$616, 2, FALSE),
IFERROR(VLOOKUP(G237, Trees!$A$3:$B$615, 2, FALSE),
IFERROR(VLOOKUP(G237, Animals!$A$3:$B$616, 2, FALSE),
IFERROR(VLOOKUP(G237, Gear!$A$3:$B$614, 2, FALSE),
IFERROR(VLOOKUP(G237, Workshop!$A$3:$B$604, 2, FALSE), 0))))) &lt; H237),
AND(NOT(ISBLANK(J237)),
IFERROR(VLOOKUP(J237, Crops!$A$3:$B$616, 2, FALSE),
IFERROR(VLOOKUP(J237, Trees!$A$3:$B$615, 2, FALSE),
IFERROR(VLOOKUP(J237, Animals!$A$3:$B$616, 2, FALSE),
IFERROR(VLOOKUP(J237, Gear!$A$3:$B$614, 2, FALSE),
IFERROR(VLOOKUP(J237, Workshop!$A$3:$B$604, 2, FALSE), 0))))) &lt; K237)), "X", "")</f>
        <v/>
      </c>
    </row>
    <row r="238" spans="2:13" x14ac:dyDescent="0.25">
      <c r="B238">
        <v>0</v>
      </c>
      <c r="C238">
        <f t="shared" si="25"/>
        <v>12</v>
      </c>
      <c r="D238">
        <f>SUMIF(Animals!G$3:G$616, A238, Animals!F$3:F$616)
+SUMIF(Gear!G$3:G$614, A238, Gear!F$3:F$614)
+SUMIF(Gear!H$3:H$614, A238, Gear!F$3:F$614)
+SUMIF(Gear!I$3:I$614, A238, Gear!F$3:F$614)
+SUMIF(Workshop!G$3:G$603, A238, Workshop!I$3:I$603)
+SUMIF(Workshop!J$3:J$603, A238, Workshop!L$3:L$603)
+SUMIF(Workshop!M$3:M$603, A238, Workshop!O$3:O$603)
+SUMIF(Workshop!P$3:P$603, A238, Workshop!R$3:R$603)
+SUMIF(Fish!G$3:G$616, A238, Fish!I$3:I$616)
+SUMIF(Fish!J$3:J$616, A238, Fish!L$3:L$616)</f>
        <v>0</v>
      </c>
      <c r="E238">
        <f t="shared" si="26"/>
        <v>12</v>
      </c>
      <c r="F238">
        <f t="shared" si="27"/>
        <v>12</v>
      </c>
      <c r="I238">
        <f t="shared" si="23"/>
        <v>0</v>
      </c>
      <c r="L238">
        <f t="shared" si="24"/>
        <v>0</v>
      </c>
      <c r="M238" t="str">
        <f>IF(OR(
AND(NOT(ISBLANK(G238)),
IFERROR(VLOOKUP(G238, Crops!$A$3:$B$616, 2, FALSE),
IFERROR(VLOOKUP(G238, Trees!$A$3:$B$615, 2, FALSE),
IFERROR(VLOOKUP(G238, Animals!$A$3:$B$616, 2, FALSE),
IFERROR(VLOOKUP(G238, Gear!$A$3:$B$614, 2, FALSE),
IFERROR(VLOOKUP(G238, Workshop!$A$3:$B$604, 2, FALSE), 0))))) &lt; H238),
AND(NOT(ISBLANK(J238)),
IFERROR(VLOOKUP(J238, Crops!$A$3:$B$616, 2, FALSE),
IFERROR(VLOOKUP(J238, Trees!$A$3:$B$615, 2, FALSE),
IFERROR(VLOOKUP(J238, Animals!$A$3:$B$616, 2, FALSE),
IFERROR(VLOOKUP(J238, Gear!$A$3:$B$614, 2, FALSE),
IFERROR(VLOOKUP(J238, Workshop!$A$3:$B$604, 2, FALSE), 0))))) &lt; K238)), "X", "")</f>
        <v/>
      </c>
    </row>
    <row r="239" spans="2:13" x14ac:dyDescent="0.25">
      <c r="B239">
        <v>0</v>
      </c>
      <c r="C239">
        <f t="shared" si="25"/>
        <v>12</v>
      </c>
      <c r="D239">
        <f>SUMIF(Animals!G$3:G$616, A239, Animals!F$3:F$616)
+SUMIF(Gear!G$3:G$614, A239, Gear!F$3:F$614)
+SUMIF(Gear!H$3:H$614, A239, Gear!F$3:F$614)
+SUMIF(Gear!I$3:I$614, A239, Gear!F$3:F$614)
+SUMIF(Workshop!G$3:G$603, A239, Workshop!I$3:I$603)
+SUMIF(Workshop!J$3:J$603, A239, Workshop!L$3:L$603)
+SUMIF(Workshop!M$3:M$603, A239, Workshop!O$3:O$603)
+SUMIF(Workshop!P$3:P$603, A239, Workshop!R$3:R$603)
+SUMIF(Fish!G$3:G$616, A239, Fish!I$3:I$616)
+SUMIF(Fish!J$3:J$616, A239, Fish!L$3:L$616)</f>
        <v>0</v>
      </c>
      <c r="E239">
        <f t="shared" si="26"/>
        <v>12</v>
      </c>
      <c r="F239">
        <f t="shared" si="27"/>
        <v>12</v>
      </c>
      <c r="I239">
        <f t="shared" si="23"/>
        <v>0</v>
      </c>
      <c r="L239">
        <f t="shared" si="24"/>
        <v>0</v>
      </c>
      <c r="M239" t="str">
        <f>IF(OR(
AND(NOT(ISBLANK(G239)),
IFERROR(VLOOKUP(G239, Crops!$A$3:$B$616, 2, FALSE),
IFERROR(VLOOKUP(G239, Trees!$A$3:$B$615, 2, FALSE),
IFERROR(VLOOKUP(G239, Animals!$A$3:$B$616, 2, FALSE),
IFERROR(VLOOKUP(G239, Gear!$A$3:$B$614, 2, FALSE),
IFERROR(VLOOKUP(G239, Workshop!$A$3:$B$604, 2, FALSE), 0))))) &lt; H239),
AND(NOT(ISBLANK(J239)),
IFERROR(VLOOKUP(J239, Crops!$A$3:$B$616, 2, FALSE),
IFERROR(VLOOKUP(J239, Trees!$A$3:$B$615, 2, FALSE),
IFERROR(VLOOKUP(J239, Animals!$A$3:$B$616, 2, FALSE),
IFERROR(VLOOKUP(J239, Gear!$A$3:$B$614, 2, FALSE),
IFERROR(VLOOKUP(J239, Workshop!$A$3:$B$604, 2, FALSE), 0))))) &lt; K239)), "X", "")</f>
        <v/>
      </c>
    </row>
    <row r="240" spans="2:13" x14ac:dyDescent="0.25">
      <c r="B240">
        <v>0</v>
      </c>
      <c r="C240">
        <f t="shared" si="25"/>
        <v>12</v>
      </c>
      <c r="D240">
        <f>SUMIF(Animals!G$3:G$616, A240, Animals!F$3:F$616)
+SUMIF(Gear!G$3:G$614, A240, Gear!F$3:F$614)
+SUMIF(Gear!H$3:H$614, A240, Gear!F$3:F$614)
+SUMIF(Gear!I$3:I$614, A240, Gear!F$3:F$614)
+SUMIF(Workshop!G$3:G$603, A240, Workshop!I$3:I$603)
+SUMIF(Workshop!J$3:J$603, A240, Workshop!L$3:L$603)
+SUMIF(Workshop!M$3:M$603, A240, Workshop!O$3:O$603)
+SUMIF(Workshop!P$3:P$603, A240, Workshop!R$3:R$603)
+SUMIF(Fish!G$3:G$616, A240, Fish!I$3:I$616)
+SUMIF(Fish!J$3:J$616, A240, Fish!L$3:L$616)</f>
        <v>0</v>
      </c>
      <c r="E240">
        <f t="shared" si="26"/>
        <v>12</v>
      </c>
      <c r="F240">
        <f t="shared" si="27"/>
        <v>12</v>
      </c>
      <c r="I240">
        <f t="shared" si="23"/>
        <v>0</v>
      </c>
      <c r="L240">
        <f t="shared" si="24"/>
        <v>0</v>
      </c>
      <c r="M240" t="str">
        <f>IF(OR(
AND(NOT(ISBLANK(G240)),
IFERROR(VLOOKUP(G240, Crops!$A$3:$B$616, 2, FALSE),
IFERROR(VLOOKUP(G240, Trees!$A$3:$B$615, 2, FALSE),
IFERROR(VLOOKUP(G240, Animals!$A$3:$B$616, 2, FALSE),
IFERROR(VLOOKUP(G240, Gear!$A$3:$B$614, 2, FALSE),
IFERROR(VLOOKUP(G240, Workshop!$A$3:$B$604, 2, FALSE), 0))))) &lt; H240),
AND(NOT(ISBLANK(J240)),
IFERROR(VLOOKUP(J240, Crops!$A$3:$B$616, 2, FALSE),
IFERROR(VLOOKUP(J240, Trees!$A$3:$B$615, 2, FALSE),
IFERROR(VLOOKUP(J240, Animals!$A$3:$B$616, 2, FALSE),
IFERROR(VLOOKUP(J240, Gear!$A$3:$B$614, 2, FALSE),
IFERROR(VLOOKUP(J240, Workshop!$A$3:$B$604, 2, FALSE), 0))))) &lt; K240)), "X", "")</f>
        <v/>
      </c>
    </row>
    <row r="241" spans="2:13" x14ac:dyDescent="0.25">
      <c r="B241">
        <v>0</v>
      </c>
      <c r="C241">
        <f t="shared" si="25"/>
        <v>12</v>
      </c>
      <c r="D241">
        <f>SUMIF(Animals!G$3:G$616, A241, Animals!F$3:F$616)
+SUMIF(Gear!G$3:G$614, A241, Gear!F$3:F$614)
+SUMIF(Gear!H$3:H$614, A241, Gear!F$3:F$614)
+SUMIF(Gear!I$3:I$614, A241, Gear!F$3:F$614)
+SUMIF(Workshop!G$3:G$603, A241, Workshop!I$3:I$603)
+SUMIF(Workshop!J$3:J$603, A241, Workshop!L$3:L$603)
+SUMIF(Workshop!M$3:M$603, A241, Workshop!O$3:O$603)
+SUMIF(Workshop!P$3:P$603, A241, Workshop!R$3:R$603)
+SUMIF(Fish!G$3:G$616, A241, Fish!I$3:I$616)
+SUMIF(Fish!J$3:J$616, A241, Fish!L$3:L$616)</f>
        <v>0</v>
      </c>
      <c r="E241">
        <f t="shared" si="26"/>
        <v>12</v>
      </c>
      <c r="F241">
        <f t="shared" si="27"/>
        <v>12</v>
      </c>
      <c r="I241">
        <f t="shared" si="23"/>
        <v>0</v>
      </c>
      <c r="L241">
        <f t="shared" si="24"/>
        <v>0</v>
      </c>
      <c r="M241" t="str">
        <f>IF(OR(
AND(NOT(ISBLANK(G241)),
IFERROR(VLOOKUP(G241, Crops!$A$3:$B$616, 2, FALSE),
IFERROR(VLOOKUP(G241, Trees!$A$3:$B$615, 2, FALSE),
IFERROR(VLOOKUP(G241, Animals!$A$3:$B$616, 2, FALSE),
IFERROR(VLOOKUP(G241, Gear!$A$3:$B$614, 2, FALSE),
IFERROR(VLOOKUP(G241, Workshop!$A$3:$B$604, 2, FALSE), 0))))) &lt; H241),
AND(NOT(ISBLANK(J241)),
IFERROR(VLOOKUP(J241, Crops!$A$3:$B$616, 2, FALSE),
IFERROR(VLOOKUP(J241, Trees!$A$3:$B$615, 2, FALSE),
IFERROR(VLOOKUP(J241, Animals!$A$3:$B$616, 2, FALSE),
IFERROR(VLOOKUP(J241, Gear!$A$3:$B$614, 2, FALSE),
IFERROR(VLOOKUP(J241, Workshop!$A$3:$B$604, 2, FALSE), 0))))) &lt; K241)), "X", "")</f>
        <v/>
      </c>
    </row>
    <row r="242" spans="2:13" x14ac:dyDescent="0.25">
      <c r="B242">
        <v>0</v>
      </c>
      <c r="C242">
        <f t="shared" si="25"/>
        <v>12</v>
      </c>
      <c r="D242">
        <f>SUMIF(Animals!G$3:G$616, A242, Animals!F$3:F$616)
+SUMIF(Gear!G$3:G$614, A242, Gear!F$3:F$614)
+SUMIF(Gear!H$3:H$614, A242, Gear!F$3:F$614)
+SUMIF(Gear!I$3:I$614, A242, Gear!F$3:F$614)
+SUMIF(Workshop!G$3:G$603, A242, Workshop!I$3:I$603)
+SUMIF(Workshop!J$3:J$603, A242, Workshop!L$3:L$603)
+SUMIF(Workshop!M$3:M$603, A242, Workshop!O$3:O$603)
+SUMIF(Workshop!P$3:P$603, A242, Workshop!R$3:R$603)
+SUMIF(Fish!G$3:G$616, A242, Fish!I$3:I$616)
+SUMIF(Fish!J$3:J$616, A242, Fish!L$3:L$616)</f>
        <v>0</v>
      </c>
      <c r="E242">
        <f t="shared" si="26"/>
        <v>12</v>
      </c>
      <c r="F242">
        <f t="shared" si="27"/>
        <v>12</v>
      </c>
      <c r="I242">
        <f t="shared" si="23"/>
        <v>0</v>
      </c>
      <c r="L242">
        <f t="shared" si="24"/>
        <v>0</v>
      </c>
      <c r="M242" t="str">
        <f>IF(OR(
AND(NOT(ISBLANK(G242)),
IFERROR(VLOOKUP(G242, Crops!$A$3:$B$616, 2, FALSE),
IFERROR(VLOOKUP(G242, Trees!$A$3:$B$615, 2, FALSE),
IFERROR(VLOOKUP(G242, Animals!$A$3:$B$616, 2, FALSE),
IFERROR(VLOOKUP(G242, Gear!$A$3:$B$614, 2, FALSE),
IFERROR(VLOOKUP(G242, Workshop!$A$3:$B$604, 2, FALSE), 0))))) &lt; H242),
AND(NOT(ISBLANK(J242)),
IFERROR(VLOOKUP(J242, Crops!$A$3:$B$616, 2, FALSE),
IFERROR(VLOOKUP(J242, Trees!$A$3:$B$615, 2, FALSE),
IFERROR(VLOOKUP(J242, Animals!$A$3:$B$616, 2, FALSE),
IFERROR(VLOOKUP(J242, Gear!$A$3:$B$614, 2, FALSE),
IFERROR(VLOOKUP(J242, Workshop!$A$3:$B$604, 2, FALSE), 0))))) &lt; K242)), "X", "")</f>
        <v/>
      </c>
    </row>
    <row r="243" spans="2:13" x14ac:dyDescent="0.25">
      <c r="B243">
        <v>0</v>
      </c>
      <c r="C243">
        <f t="shared" si="25"/>
        <v>12</v>
      </c>
      <c r="D243">
        <f>SUMIF(Animals!G$3:G$616, A243, Animals!F$3:F$616)
+SUMIF(Gear!G$3:G$614, A243, Gear!F$3:F$614)
+SUMIF(Gear!H$3:H$614, A243, Gear!F$3:F$614)
+SUMIF(Gear!I$3:I$614, A243, Gear!F$3:F$614)
+SUMIF(Workshop!G$3:G$603, A243, Workshop!I$3:I$603)
+SUMIF(Workshop!J$3:J$603, A243, Workshop!L$3:L$603)
+SUMIF(Workshop!M$3:M$603, A243, Workshop!O$3:O$603)
+SUMIF(Workshop!P$3:P$603, A243, Workshop!R$3:R$603)
+SUMIF(Fish!G$3:G$616, A243, Fish!I$3:I$616)
+SUMIF(Fish!J$3:J$616, A243, Fish!L$3:L$616)</f>
        <v>0</v>
      </c>
      <c r="E243">
        <f t="shared" si="26"/>
        <v>12</v>
      </c>
      <c r="F243">
        <f t="shared" si="27"/>
        <v>12</v>
      </c>
      <c r="I243">
        <f t="shared" si="23"/>
        <v>0</v>
      </c>
      <c r="L243">
        <f t="shared" si="24"/>
        <v>0</v>
      </c>
      <c r="M243" t="str">
        <f>IF(OR(
AND(NOT(ISBLANK(G243)),
IFERROR(VLOOKUP(G243, Crops!$A$3:$B$616, 2, FALSE),
IFERROR(VLOOKUP(G243, Trees!$A$3:$B$615, 2, FALSE),
IFERROR(VLOOKUP(G243, Animals!$A$3:$B$616, 2, FALSE),
IFERROR(VLOOKUP(G243, Gear!$A$3:$B$614, 2, FALSE),
IFERROR(VLOOKUP(G243, Workshop!$A$3:$B$604, 2, FALSE), 0))))) &lt; H243),
AND(NOT(ISBLANK(J243)),
IFERROR(VLOOKUP(J243, Crops!$A$3:$B$616, 2, FALSE),
IFERROR(VLOOKUP(J243, Trees!$A$3:$B$615, 2, FALSE),
IFERROR(VLOOKUP(J243, Animals!$A$3:$B$616, 2, FALSE),
IFERROR(VLOOKUP(J243, Gear!$A$3:$B$614, 2, FALSE),
IFERROR(VLOOKUP(J243, Workshop!$A$3:$B$604, 2, FALSE), 0))))) &lt; K243)), "X", "")</f>
        <v/>
      </c>
    </row>
    <row r="244" spans="2:13" x14ac:dyDescent="0.25">
      <c r="B244">
        <v>0</v>
      </c>
      <c r="C244">
        <f t="shared" si="25"/>
        <v>12</v>
      </c>
      <c r="D244">
        <f>SUMIF(Animals!G$3:G$616, A244, Animals!F$3:F$616)
+SUMIF(Gear!G$3:G$614, A244, Gear!F$3:F$614)
+SUMIF(Gear!H$3:H$614, A244, Gear!F$3:F$614)
+SUMIF(Gear!I$3:I$614, A244, Gear!F$3:F$614)
+SUMIF(Workshop!G$3:G$603, A244, Workshop!I$3:I$603)
+SUMIF(Workshop!J$3:J$603, A244, Workshop!L$3:L$603)
+SUMIF(Workshop!M$3:M$603, A244, Workshop!O$3:O$603)
+SUMIF(Workshop!P$3:P$603, A244, Workshop!R$3:R$603)
+SUMIF(Fish!G$3:G$616, A244, Fish!I$3:I$616)
+SUMIF(Fish!J$3:J$616, A244, Fish!L$3:L$616)</f>
        <v>0</v>
      </c>
      <c r="E244">
        <f t="shared" si="26"/>
        <v>12</v>
      </c>
      <c r="F244">
        <f t="shared" si="27"/>
        <v>12</v>
      </c>
      <c r="I244">
        <f t="shared" si="23"/>
        <v>0</v>
      </c>
      <c r="L244">
        <f t="shared" si="24"/>
        <v>0</v>
      </c>
      <c r="M244" t="str">
        <f>IF(OR(
AND(NOT(ISBLANK(G244)),
IFERROR(VLOOKUP(G244, Crops!$A$3:$B$616, 2, FALSE),
IFERROR(VLOOKUP(G244, Trees!$A$3:$B$615, 2, FALSE),
IFERROR(VLOOKUP(G244, Animals!$A$3:$B$616, 2, FALSE),
IFERROR(VLOOKUP(G244, Gear!$A$3:$B$614, 2, FALSE),
IFERROR(VLOOKUP(G244, Workshop!$A$3:$B$604, 2, FALSE), 0))))) &lt; H244),
AND(NOT(ISBLANK(J244)),
IFERROR(VLOOKUP(J244, Crops!$A$3:$B$616, 2, FALSE),
IFERROR(VLOOKUP(J244, Trees!$A$3:$B$615, 2, FALSE),
IFERROR(VLOOKUP(J244, Animals!$A$3:$B$616, 2, FALSE),
IFERROR(VLOOKUP(J244, Gear!$A$3:$B$614, 2, FALSE),
IFERROR(VLOOKUP(J244, Workshop!$A$3:$B$604, 2, FALSE), 0))))) &lt; K244)), "X", "")</f>
        <v/>
      </c>
    </row>
    <row r="245" spans="2:13" x14ac:dyDescent="0.25">
      <c r="B245">
        <v>0</v>
      </c>
      <c r="C245">
        <f t="shared" si="25"/>
        <v>12</v>
      </c>
      <c r="D245">
        <f>SUMIF(Animals!G$3:G$616, A245, Animals!F$3:F$616)
+SUMIF(Gear!G$3:G$614, A245, Gear!F$3:F$614)
+SUMIF(Gear!H$3:H$614, A245, Gear!F$3:F$614)
+SUMIF(Gear!I$3:I$614, A245, Gear!F$3:F$614)
+SUMIF(Workshop!G$3:G$603, A245, Workshop!I$3:I$603)
+SUMIF(Workshop!J$3:J$603, A245, Workshop!L$3:L$603)
+SUMIF(Workshop!M$3:M$603, A245, Workshop!O$3:O$603)
+SUMIF(Workshop!P$3:P$603, A245, Workshop!R$3:R$603)
+SUMIF(Fish!G$3:G$616, A245, Fish!I$3:I$616)
+SUMIF(Fish!J$3:J$616, A245, Fish!L$3:L$616)</f>
        <v>0</v>
      </c>
      <c r="E245">
        <f t="shared" si="26"/>
        <v>12</v>
      </c>
      <c r="F245">
        <f t="shared" si="27"/>
        <v>12</v>
      </c>
      <c r="I245">
        <f t="shared" si="23"/>
        <v>0</v>
      </c>
      <c r="L245">
        <f t="shared" si="24"/>
        <v>0</v>
      </c>
      <c r="M245" t="str">
        <f>IF(OR(
AND(NOT(ISBLANK(G245)),
IFERROR(VLOOKUP(G245, Crops!$A$3:$B$616, 2, FALSE),
IFERROR(VLOOKUP(G245, Trees!$A$3:$B$615, 2, FALSE),
IFERROR(VLOOKUP(G245, Animals!$A$3:$B$616, 2, FALSE),
IFERROR(VLOOKUP(G245, Gear!$A$3:$B$614, 2, FALSE),
IFERROR(VLOOKUP(G245, Workshop!$A$3:$B$604, 2, FALSE), 0))))) &lt; H245),
AND(NOT(ISBLANK(J245)),
IFERROR(VLOOKUP(J245, Crops!$A$3:$B$616, 2, FALSE),
IFERROR(VLOOKUP(J245, Trees!$A$3:$B$615, 2, FALSE),
IFERROR(VLOOKUP(J245, Animals!$A$3:$B$616, 2, FALSE),
IFERROR(VLOOKUP(J245, Gear!$A$3:$B$614, 2, FALSE),
IFERROR(VLOOKUP(J245, Workshop!$A$3:$B$604, 2, FALSE), 0))))) &lt; K245)), "X", "")</f>
        <v/>
      </c>
    </row>
    <row r="246" spans="2:13" x14ac:dyDescent="0.25">
      <c r="B246">
        <v>0</v>
      </c>
      <c r="C246">
        <f t="shared" si="25"/>
        <v>12</v>
      </c>
      <c r="D246">
        <f>SUMIF(Animals!G$3:G$616, A246, Animals!F$3:F$616)
+SUMIF(Gear!G$3:G$614, A246, Gear!F$3:F$614)
+SUMIF(Gear!H$3:H$614, A246, Gear!F$3:F$614)
+SUMIF(Gear!I$3:I$614, A246, Gear!F$3:F$614)
+SUMIF(Workshop!G$3:G$603, A246, Workshop!I$3:I$603)
+SUMIF(Workshop!J$3:J$603, A246, Workshop!L$3:L$603)
+SUMIF(Workshop!M$3:M$603, A246, Workshop!O$3:O$603)
+SUMIF(Workshop!P$3:P$603, A246, Workshop!R$3:R$603)
+SUMIF(Fish!G$3:G$616, A246, Fish!I$3:I$616)
+SUMIF(Fish!J$3:J$616, A246, Fish!L$3:L$616)</f>
        <v>0</v>
      </c>
      <c r="E246">
        <f t="shared" si="26"/>
        <v>12</v>
      </c>
      <c r="F246">
        <f t="shared" si="27"/>
        <v>12</v>
      </c>
      <c r="I246">
        <f t="shared" si="23"/>
        <v>0</v>
      </c>
      <c r="L246">
        <f t="shared" si="24"/>
        <v>0</v>
      </c>
      <c r="M246" t="str">
        <f>IF(OR(
AND(NOT(ISBLANK(G246)),
IFERROR(VLOOKUP(G246, Crops!$A$3:$B$616, 2, FALSE),
IFERROR(VLOOKUP(G246, Trees!$A$3:$B$615, 2, FALSE),
IFERROR(VLOOKUP(G246, Animals!$A$3:$B$616, 2, FALSE),
IFERROR(VLOOKUP(G246, Gear!$A$3:$B$614, 2, FALSE),
IFERROR(VLOOKUP(G246, Workshop!$A$3:$B$604, 2, FALSE), 0))))) &lt; H246),
AND(NOT(ISBLANK(J246)),
IFERROR(VLOOKUP(J246, Crops!$A$3:$B$616, 2, FALSE),
IFERROR(VLOOKUP(J246, Trees!$A$3:$B$615, 2, FALSE),
IFERROR(VLOOKUP(J246, Animals!$A$3:$B$616, 2, FALSE),
IFERROR(VLOOKUP(J246, Gear!$A$3:$B$614, 2, FALSE),
IFERROR(VLOOKUP(J246, Workshop!$A$3:$B$604, 2, FALSE), 0))))) &lt; K246)), "X", "")</f>
        <v/>
      </c>
    </row>
    <row r="247" spans="2:13" x14ac:dyDescent="0.25">
      <c r="B247">
        <v>0</v>
      </c>
      <c r="C247">
        <f t="shared" si="25"/>
        <v>12</v>
      </c>
      <c r="D247">
        <f>SUMIF(Animals!G$3:G$616, A247, Animals!F$3:F$616)
+SUMIF(Gear!G$3:G$614, A247, Gear!F$3:F$614)
+SUMIF(Gear!H$3:H$614, A247, Gear!F$3:F$614)
+SUMIF(Gear!I$3:I$614, A247, Gear!F$3:F$614)
+SUMIF(Workshop!G$3:G$603, A247, Workshop!I$3:I$603)
+SUMIF(Workshop!J$3:J$603, A247, Workshop!L$3:L$603)
+SUMIF(Workshop!M$3:M$603, A247, Workshop!O$3:O$603)
+SUMIF(Workshop!P$3:P$603, A247, Workshop!R$3:R$603)
+SUMIF(Fish!G$3:G$616, A247, Fish!I$3:I$616)
+SUMIF(Fish!J$3:J$616, A247, Fish!L$3:L$616)</f>
        <v>0</v>
      </c>
      <c r="E247">
        <f t="shared" si="26"/>
        <v>12</v>
      </c>
      <c r="F247">
        <f t="shared" si="27"/>
        <v>12</v>
      </c>
      <c r="I247">
        <f t="shared" si="23"/>
        <v>0</v>
      </c>
      <c r="L247">
        <f t="shared" si="24"/>
        <v>0</v>
      </c>
      <c r="M247" t="str">
        <f>IF(OR(
AND(NOT(ISBLANK(G247)),
IFERROR(VLOOKUP(G247, Crops!$A$3:$B$616, 2, FALSE),
IFERROR(VLOOKUP(G247, Trees!$A$3:$B$615, 2, FALSE),
IFERROR(VLOOKUP(G247, Animals!$A$3:$B$616, 2, FALSE),
IFERROR(VLOOKUP(G247, Gear!$A$3:$B$614, 2, FALSE),
IFERROR(VLOOKUP(G247, Workshop!$A$3:$B$604, 2, FALSE), 0))))) &lt; H247),
AND(NOT(ISBLANK(J247)),
IFERROR(VLOOKUP(J247, Crops!$A$3:$B$616, 2, FALSE),
IFERROR(VLOOKUP(J247, Trees!$A$3:$B$615, 2, FALSE),
IFERROR(VLOOKUP(J247, Animals!$A$3:$B$616, 2, FALSE),
IFERROR(VLOOKUP(J247, Gear!$A$3:$B$614, 2, FALSE),
IFERROR(VLOOKUP(J247, Workshop!$A$3:$B$604, 2, FALSE), 0))))) &lt; K247)), "X", "")</f>
        <v/>
      </c>
    </row>
    <row r="248" spans="2:13" x14ac:dyDescent="0.25">
      <c r="B248">
        <v>0</v>
      </c>
      <c r="C248">
        <f t="shared" si="25"/>
        <v>12</v>
      </c>
      <c r="D248">
        <f>SUMIF(Animals!G$3:G$616, A248, Animals!F$3:F$616)
+SUMIF(Gear!G$3:G$614, A248, Gear!F$3:F$614)
+SUMIF(Gear!H$3:H$614, A248, Gear!F$3:F$614)
+SUMIF(Gear!I$3:I$614, A248, Gear!F$3:F$614)
+SUMIF(Workshop!G$3:G$603, A248, Workshop!I$3:I$603)
+SUMIF(Workshop!J$3:J$603, A248, Workshop!L$3:L$603)
+SUMIF(Workshop!M$3:M$603, A248, Workshop!O$3:O$603)
+SUMIF(Workshop!P$3:P$603, A248, Workshop!R$3:R$603)
+SUMIF(Fish!G$3:G$616, A248, Fish!I$3:I$616)
+SUMIF(Fish!J$3:J$616, A248, Fish!L$3:L$616)</f>
        <v>0</v>
      </c>
      <c r="E248">
        <f t="shared" si="26"/>
        <v>12</v>
      </c>
      <c r="F248">
        <f t="shared" si="27"/>
        <v>12</v>
      </c>
      <c r="I248">
        <f t="shared" si="23"/>
        <v>0</v>
      </c>
      <c r="L248">
        <f t="shared" si="24"/>
        <v>0</v>
      </c>
      <c r="M248" t="str">
        <f>IF(OR(
AND(NOT(ISBLANK(G248)),
IFERROR(VLOOKUP(G248, Crops!$A$3:$B$616, 2, FALSE),
IFERROR(VLOOKUP(G248, Trees!$A$3:$B$615, 2, FALSE),
IFERROR(VLOOKUP(G248, Animals!$A$3:$B$616, 2, FALSE),
IFERROR(VLOOKUP(G248, Gear!$A$3:$B$614, 2, FALSE),
IFERROR(VLOOKUP(G248, Workshop!$A$3:$B$604, 2, FALSE), 0))))) &lt; H248),
AND(NOT(ISBLANK(J248)),
IFERROR(VLOOKUP(J248, Crops!$A$3:$B$616, 2, FALSE),
IFERROR(VLOOKUP(J248, Trees!$A$3:$B$615, 2, FALSE),
IFERROR(VLOOKUP(J248, Animals!$A$3:$B$616, 2, FALSE),
IFERROR(VLOOKUP(J248, Gear!$A$3:$B$614, 2, FALSE),
IFERROR(VLOOKUP(J248, Workshop!$A$3:$B$604, 2, FALSE), 0))))) &lt; K248)), "X", "")</f>
        <v/>
      </c>
    </row>
    <row r="249" spans="2:13" x14ac:dyDescent="0.25">
      <c r="B249">
        <v>0</v>
      </c>
      <c r="C249">
        <f t="shared" si="25"/>
        <v>12</v>
      </c>
      <c r="D249">
        <f>SUMIF(Animals!G$3:G$616, A249, Animals!F$3:F$616)
+SUMIF(Gear!G$3:G$614, A249, Gear!F$3:F$614)
+SUMIF(Gear!H$3:H$614, A249, Gear!F$3:F$614)
+SUMIF(Gear!I$3:I$614, A249, Gear!F$3:F$614)
+SUMIF(Workshop!G$3:G$603, A249, Workshop!I$3:I$603)
+SUMIF(Workshop!J$3:J$603, A249, Workshop!L$3:L$603)
+SUMIF(Workshop!M$3:M$603, A249, Workshop!O$3:O$603)
+SUMIF(Workshop!P$3:P$603, A249, Workshop!R$3:R$603)
+SUMIF(Fish!G$3:G$616, A249, Fish!I$3:I$616)
+SUMIF(Fish!J$3:J$616, A249, Fish!L$3:L$616)</f>
        <v>0</v>
      </c>
      <c r="E249">
        <f t="shared" si="26"/>
        <v>12</v>
      </c>
      <c r="F249">
        <f t="shared" si="27"/>
        <v>12</v>
      </c>
      <c r="I249">
        <f t="shared" si="23"/>
        <v>0</v>
      </c>
      <c r="L249">
        <f t="shared" si="24"/>
        <v>0</v>
      </c>
      <c r="M249" t="str">
        <f>IF(OR(
AND(NOT(ISBLANK(G249)),
IFERROR(VLOOKUP(G249, Crops!$A$3:$B$616, 2, FALSE),
IFERROR(VLOOKUP(G249, Trees!$A$3:$B$615, 2, FALSE),
IFERROR(VLOOKUP(G249, Animals!$A$3:$B$616, 2, FALSE),
IFERROR(VLOOKUP(G249, Gear!$A$3:$B$614, 2, FALSE),
IFERROR(VLOOKUP(G249, Workshop!$A$3:$B$604, 2, FALSE), 0))))) &lt; H249),
AND(NOT(ISBLANK(J249)),
IFERROR(VLOOKUP(J249, Crops!$A$3:$B$616, 2, FALSE),
IFERROR(VLOOKUP(J249, Trees!$A$3:$B$615, 2, FALSE),
IFERROR(VLOOKUP(J249, Animals!$A$3:$B$616, 2, FALSE),
IFERROR(VLOOKUP(J249, Gear!$A$3:$B$614, 2, FALSE),
IFERROR(VLOOKUP(J249, Workshop!$A$3:$B$604, 2, FALSE), 0))))) &lt; K249)), "X", "")</f>
        <v/>
      </c>
    </row>
    <row r="250" spans="2:13" x14ac:dyDescent="0.25">
      <c r="B250">
        <v>0</v>
      </c>
      <c r="C250">
        <f t="shared" si="25"/>
        <v>12</v>
      </c>
      <c r="D250">
        <f>SUMIF(Animals!G$3:G$616, A250, Animals!F$3:F$616)
+SUMIF(Gear!G$3:G$614, A250, Gear!F$3:F$614)
+SUMIF(Gear!H$3:H$614, A250, Gear!F$3:F$614)
+SUMIF(Gear!I$3:I$614, A250, Gear!F$3:F$614)
+SUMIF(Workshop!G$3:G$603, A250, Workshop!I$3:I$603)
+SUMIF(Workshop!J$3:J$603, A250, Workshop!L$3:L$603)
+SUMIF(Workshop!M$3:M$603, A250, Workshop!O$3:O$603)
+SUMIF(Workshop!P$3:P$603, A250, Workshop!R$3:R$603)
+SUMIF(Fish!G$3:G$616, A250, Fish!I$3:I$616)
+SUMIF(Fish!J$3:J$616, A250, Fish!L$3:L$616)</f>
        <v>0</v>
      </c>
      <c r="E250">
        <f t="shared" si="26"/>
        <v>12</v>
      </c>
      <c r="F250">
        <f t="shared" si="27"/>
        <v>12</v>
      </c>
      <c r="I250">
        <f t="shared" si="23"/>
        <v>0</v>
      </c>
      <c r="L250">
        <f t="shared" si="24"/>
        <v>0</v>
      </c>
      <c r="M250" t="str">
        <f>IF(OR(
AND(NOT(ISBLANK(G250)),
IFERROR(VLOOKUP(G250, Crops!$A$3:$B$616, 2, FALSE),
IFERROR(VLOOKUP(G250, Trees!$A$3:$B$615, 2, FALSE),
IFERROR(VLOOKUP(G250, Animals!$A$3:$B$616, 2, FALSE),
IFERROR(VLOOKUP(G250, Gear!$A$3:$B$614, 2, FALSE),
IFERROR(VLOOKUP(G250, Workshop!$A$3:$B$604, 2, FALSE), 0))))) &lt; H250),
AND(NOT(ISBLANK(J250)),
IFERROR(VLOOKUP(J250, Crops!$A$3:$B$616, 2, FALSE),
IFERROR(VLOOKUP(J250, Trees!$A$3:$B$615, 2, FALSE),
IFERROR(VLOOKUP(J250, Animals!$A$3:$B$616, 2, FALSE),
IFERROR(VLOOKUP(J250, Gear!$A$3:$B$614, 2, FALSE),
IFERROR(VLOOKUP(J250, Workshop!$A$3:$B$604, 2, FALSE), 0))))) &lt; K250)), "X", "")</f>
        <v/>
      </c>
    </row>
    <row r="251" spans="2:13" x14ac:dyDescent="0.25">
      <c r="B251">
        <v>0</v>
      </c>
      <c r="C251">
        <f t="shared" si="25"/>
        <v>12</v>
      </c>
      <c r="D251">
        <f>SUMIF(Animals!G$3:G$616, A251, Animals!F$3:F$616)
+SUMIF(Gear!G$3:G$614, A251, Gear!F$3:F$614)
+SUMIF(Gear!H$3:H$614, A251, Gear!F$3:F$614)
+SUMIF(Gear!I$3:I$614, A251, Gear!F$3:F$614)
+SUMIF(Workshop!G$3:G$603, A251, Workshop!I$3:I$603)
+SUMIF(Workshop!J$3:J$603, A251, Workshop!L$3:L$603)
+SUMIF(Workshop!M$3:M$603, A251, Workshop!O$3:O$603)
+SUMIF(Workshop!P$3:P$603, A251, Workshop!R$3:R$603)
+SUMIF(Fish!G$3:G$616, A251, Fish!I$3:I$616)
+SUMIF(Fish!J$3:J$616, A251, Fish!L$3:L$616)</f>
        <v>0</v>
      </c>
      <c r="E251">
        <f t="shared" si="26"/>
        <v>12</v>
      </c>
      <c r="F251">
        <f t="shared" si="27"/>
        <v>12</v>
      </c>
      <c r="I251">
        <f t="shared" si="23"/>
        <v>0</v>
      </c>
      <c r="L251">
        <f t="shared" si="24"/>
        <v>0</v>
      </c>
      <c r="M251" t="str">
        <f>IF(OR(
AND(NOT(ISBLANK(G251)),
IFERROR(VLOOKUP(G251, Crops!$A$3:$B$616, 2, FALSE),
IFERROR(VLOOKUP(G251, Trees!$A$3:$B$615, 2, FALSE),
IFERROR(VLOOKUP(G251, Animals!$A$3:$B$616, 2, FALSE),
IFERROR(VLOOKUP(G251, Gear!$A$3:$B$614, 2, FALSE),
IFERROR(VLOOKUP(G251, Workshop!$A$3:$B$604, 2, FALSE), 0))))) &lt; H251),
AND(NOT(ISBLANK(J251)),
IFERROR(VLOOKUP(J251, Crops!$A$3:$B$616, 2, FALSE),
IFERROR(VLOOKUP(J251, Trees!$A$3:$B$615, 2, FALSE),
IFERROR(VLOOKUP(J251, Animals!$A$3:$B$616, 2, FALSE),
IFERROR(VLOOKUP(J251, Gear!$A$3:$B$614, 2, FALSE),
IFERROR(VLOOKUP(J251, Workshop!$A$3:$B$604, 2, FALSE), 0))))) &lt; K251)), "X", "")</f>
        <v/>
      </c>
    </row>
    <row r="252" spans="2:13" x14ac:dyDescent="0.25">
      <c r="B252">
        <v>0</v>
      </c>
      <c r="C252">
        <f t="shared" si="25"/>
        <v>12</v>
      </c>
      <c r="D252">
        <f>SUMIF(Animals!G$3:G$616, A252, Animals!F$3:F$616)
+SUMIF(Gear!G$3:G$614, A252, Gear!F$3:F$614)
+SUMIF(Gear!H$3:H$614, A252, Gear!F$3:F$614)
+SUMIF(Gear!I$3:I$614, A252, Gear!F$3:F$614)
+SUMIF(Workshop!G$3:G$603, A252, Workshop!I$3:I$603)
+SUMIF(Workshop!J$3:J$603, A252, Workshop!L$3:L$603)
+SUMIF(Workshop!M$3:M$603, A252, Workshop!O$3:O$603)
+SUMIF(Workshop!P$3:P$603, A252, Workshop!R$3:R$603)
+SUMIF(Fish!G$3:G$616, A252, Fish!I$3:I$616)
+SUMIF(Fish!J$3:J$616, A252, Fish!L$3:L$616)</f>
        <v>0</v>
      </c>
      <c r="E252">
        <f t="shared" si="26"/>
        <v>12</v>
      </c>
      <c r="F252">
        <f t="shared" si="27"/>
        <v>12</v>
      </c>
      <c r="I252">
        <f t="shared" si="23"/>
        <v>0</v>
      </c>
      <c r="L252">
        <f t="shared" si="24"/>
        <v>0</v>
      </c>
      <c r="M252" t="str">
        <f>IF(OR(
AND(NOT(ISBLANK(G252)),
IFERROR(VLOOKUP(G252, Crops!$A$3:$B$616, 2, FALSE),
IFERROR(VLOOKUP(G252, Trees!$A$3:$B$615, 2, FALSE),
IFERROR(VLOOKUP(G252, Animals!$A$3:$B$616, 2, FALSE),
IFERROR(VLOOKUP(G252, Gear!$A$3:$B$614, 2, FALSE),
IFERROR(VLOOKUP(G252, Workshop!$A$3:$B$604, 2, FALSE), 0))))) &lt; H252),
AND(NOT(ISBLANK(J252)),
IFERROR(VLOOKUP(J252, Crops!$A$3:$B$616, 2, FALSE),
IFERROR(VLOOKUP(J252, Trees!$A$3:$B$615, 2, FALSE),
IFERROR(VLOOKUP(J252, Animals!$A$3:$B$616, 2, FALSE),
IFERROR(VLOOKUP(J252, Gear!$A$3:$B$614, 2, FALSE),
IFERROR(VLOOKUP(J252, Workshop!$A$3:$B$604, 2, FALSE), 0))))) &lt; K252)), "X", "")</f>
        <v/>
      </c>
    </row>
    <row r="253" spans="2:13" x14ac:dyDescent="0.25">
      <c r="B253">
        <v>0</v>
      </c>
      <c r="C253">
        <f t="shared" si="25"/>
        <v>12</v>
      </c>
      <c r="D253">
        <f>SUMIF(Animals!G$3:G$616, A253, Animals!F$3:F$616)
+SUMIF(Gear!G$3:G$614, A253, Gear!F$3:F$614)
+SUMIF(Gear!H$3:H$614, A253, Gear!F$3:F$614)
+SUMIF(Gear!I$3:I$614, A253, Gear!F$3:F$614)
+SUMIF(Workshop!G$3:G$603, A253, Workshop!I$3:I$603)
+SUMIF(Workshop!J$3:J$603, A253, Workshop!L$3:L$603)
+SUMIF(Workshop!M$3:M$603, A253, Workshop!O$3:O$603)
+SUMIF(Workshop!P$3:P$603, A253, Workshop!R$3:R$603)
+SUMIF(Fish!G$3:G$616, A253, Fish!I$3:I$616)
+SUMIF(Fish!J$3:J$616, A253, Fish!L$3:L$616)</f>
        <v>0</v>
      </c>
      <c r="E253">
        <f t="shared" si="26"/>
        <v>12</v>
      </c>
      <c r="F253">
        <f t="shared" si="27"/>
        <v>12</v>
      </c>
      <c r="I253">
        <f t="shared" si="23"/>
        <v>0</v>
      </c>
      <c r="L253">
        <f t="shared" si="24"/>
        <v>0</v>
      </c>
      <c r="M253" t="str">
        <f>IF(OR(
AND(NOT(ISBLANK(G253)),
IFERROR(VLOOKUP(G253, Crops!$A$3:$B$616, 2, FALSE),
IFERROR(VLOOKUP(G253, Trees!$A$3:$B$615, 2, FALSE),
IFERROR(VLOOKUP(G253, Animals!$A$3:$B$616, 2, FALSE),
IFERROR(VLOOKUP(G253, Gear!$A$3:$B$614, 2, FALSE),
IFERROR(VLOOKUP(G253, Workshop!$A$3:$B$604, 2, FALSE), 0))))) &lt; H253),
AND(NOT(ISBLANK(J253)),
IFERROR(VLOOKUP(J253, Crops!$A$3:$B$616, 2, FALSE),
IFERROR(VLOOKUP(J253, Trees!$A$3:$B$615, 2, FALSE),
IFERROR(VLOOKUP(J253, Animals!$A$3:$B$616, 2, FALSE),
IFERROR(VLOOKUP(J253, Gear!$A$3:$B$614, 2, FALSE),
IFERROR(VLOOKUP(J253, Workshop!$A$3:$B$604, 2, FALSE), 0))))) &lt; K253)), "X", "")</f>
        <v/>
      </c>
    </row>
    <row r="254" spans="2:13" x14ac:dyDescent="0.25">
      <c r="B254">
        <v>0</v>
      </c>
      <c r="C254">
        <f t="shared" si="25"/>
        <v>12</v>
      </c>
      <c r="D254">
        <f>SUMIF(Animals!G$3:G$616, A254, Animals!F$3:F$616)
+SUMIF(Gear!G$3:G$614, A254, Gear!F$3:F$614)
+SUMIF(Gear!H$3:H$614, A254, Gear!F$3:F$614)
+SUMIF(Gear!I$3:I$614, A254, Gear!F$3:F$614)
+SUMIF(Workshop!G$3:G$603, A254, Workshop!I$3:I$603)
+SUMIF(Workshop!J$3:J$603, A254, Workshop!L$3:L$603)
+SUMIF(Workshop!M$3:M$603, A254, Workshop!O$3:O$603)
+SUMIF(Workshop!P$3:P$603, A254, Workshop!R$3:R$603)
+SUMIF(Fish!G$3:G$616, A254, Fish!I$3:I$616)
+SUMIF(Fish!J$3:J$616, A254, Fish!L$3:L$616)</f>
        <v>0</v>
      </c>
      <c r="E254">
        <f t="shared" si="26"/>
        <v>12</v>
      </c>
      <c r="F254">
        <f t="shared" si="27"/>
        <v>12</v>
      </c>
      <c r="I254">
        <f t="shared" si="23"/>
        <v>0</v>
      </c>
      <c r="L254">
        <f t="shared" si="24"/>
        <v>0</v>
      </c>
      <c r="M254" t="str">
        <f>IF(OR(
AND(NOT(ISBLANK(G254)),
IFERROR(VLOOKUP(G254, Crops!$A$3:$B$616, 2, FALSE),
IFERROR(VLOOKUP(G254, Trees!$A$3:$B$615, 2, FALSE),
IFERROR(VLOOKUP(G254, Animals!$A$3:$B$616, 2, FALSE),
IFERROR(VLOOKUP(G254, Gear!$A$3:$B$614, 2, FALSE),
IFERROR(VLOOKUP(G254, Workshop!$A$3:$B$604, 2, FALSE), 0))))) &lt; H254),
AND(NOT(ISBLANK(J254)),
IFERROR(VLOOKUP(J254, Crops!$A$3:$B$616, 2, FALSE),
IFERROR(VLOOKUP(J254, Trees!$A$3:$B$615, 2, FALSE),
IFERROR(VLOOKUP(J254, Animals!$A$3:$B$616, 2, FALSE),
IFERROR(VLOOKUP(J254, Gear!$A$3:$B$614, 2, FALSE),
IFERROR(VLOOKUP(J254, Workshop!$A$3:$B$604, 2, FALSE), 0))))) &lt; K254)), "X", "")</f>
        <v/>
      </c>
    </row>
    <row r="255" spans="2:13" x14ac:dyDescent="0.25">
      <c r="B255">
        <v>0</v>
      </c>
      <c r="C255">
        <f t="shared" si="25"/>
        <v>12</v>
      </c>
      <c r="D255">
        <f>SUMIF(Animals!G$3:G$616, A255, Animals!F$3:F$616)
+SUMIF(Gear!G$3:G$614, A255, Gear!F$3:F$614)
+SUMIF(Gear!H$3:H$614, A255, Gear!F$3:F$614)
+SUMIF(Gear!I$3:I$614, A255, Gear!F$3:F$614)
+SUMIF(Workshop!G$3:G$603, A255, Workshop!I$3:I$603)
+SUMIF(Workshop!J$3:J$603, A255, Workshop!L$3:L$603)
+SUMIF(Workshop!M$3:M$603, A255, Workshop!O$3:O$603)
+SUMIF(Workshop!P$3:P$603, A255, Workshop!R$3:R$603)
+SUMIF(Fish!G$3:G$616, A255, Fish!I$3:I$616)
+SUMIF(Fish!J$3:J$616, A255, Fish!L$3:L$616)</f>
        <v>0</v>
      </c>
      <c r="E255">
        <f t="shared" si="26"/>
        <v>12</v>
      </c>
      <c r="F255">
        <f t="shared" si="27"/>
        <v>12</v>
      </c>
      <c r="I255">
        <f t="shared" si="23"/>
        <v>0</v>
      </c>
      <c r="L255">
        <f t="shared" si="24"/>
        <v>0</v>
      </c>
      <c r="M255" t="str">
        <f>IF(OR(
AND(NOT(ISBLANK(G255)),
IFERROR(VLOOKUP(G255, Crops!$A$3:$B$616, 2, FALSE),
IFERROR(VLOOKUP(G255, Trees!$A$3:$B$615, 2, FALSE),
IFERROR(VLOOKUP(G255, Animals!$A$3:$B$616, 2, FALSE),
IFERROR(VLOOKUP(G255, Gear!$A$3:$B$614, 2, FALSE),
IFERROR(VLOOKUP(G255, Workshop!$A$3:$B$604, 2, FALSE), 0))))) &lt; H255),
AND(NOT(ISBLANK(J255)),
IFERROR(VLOOKUP(J255, Crops!$A$3:$B$616, 2, FALSE),
IFERROR(VLOOKUP(J255, Trees!$A$3:$B$615, 2, FALSE),
IFERROR(VLOOKUP(J255, Animals!$A$3:$B$616, 2, FALSE),
IFERROR(VLOOKUP(J255, Gear!$A$3:$B$614, 2, FALSE),
IFERROR(VLOOKUP(J255, Workshop!$A$3:$B$604, 2, FALSE), 0))))) &lt; K255)), "X", "")</f>
        <v/>
      </c>
    </row>
    <row r="256" spans="2:13" x14ac:dyDescent="0.25">
      <c r="B256">
        <v>0</v>
      </c>
      <c r="C256">
        <f t="shared" si="25"/>
        <v>12</v>
      </c>
      <c r="D256">
        <f>SUMIF(Animals!G$3:G$616, A256, Animals!F$3:F$616)
+SUMIF(Gear!G$3:G$614, A256, Gear!F$3:F$614)
+SUMIF(Gear!H$3:H$614, A256, Gear!F$3:F$614)
+SUMIF(Gear!I$3:I$614, A256, Gear!F$3:F$614)
+SUMIF(Workshop!G$3:G$603, A256, Workshop!I$3:I$603)
+SUMIF(Workshop!J$3:J$603, A256, Workshop!L$3:L$603)
+SUMIF(Workshop!M$3:M$603, A256, Workshop!O$3:O$603)
+SUMIF(Workshop!P$3:P$603, A256, Workshop!R$3:R$603)
+SUMIF(Fish!G$3:G$616, A256, Fish!I$3:I$616)
+SUMIF(Fish!J$3:J$616, A256, Fish!L$3:L$616)</f>
        <v>0</v>
      </c>
      <c r="E256">
        <f t="shared" si="26"/>
        <v>12</v>
      </c>
      <c r="F256">
        <f t="shared" si="27"/>
        <v>12</v>
      </c>
      <c r="I256">
        <f t="shared" si="23"/>
        <v>0</v>
      </c>
      <c r="L256">
        <f t="shared" si="24"/>
        <v>0</v>
      </c>
      <c r="M256" t="str">
        <f>IF(OR(
AND(NOT(ISBLANK(G256)),
IFERROR(VLOOKUP(G256, Crops!$A$3:$B$616, 2, FALSE),
IFERROR(VLOOKUP(G256, Trees!$A$3:$B$615, 2, FALSE),
IFERROR(VLOOKUP(G256, Animals!$A$3:$B$616, 2, FALSE),
IFERROR(VLOOKUP(G256, Gear!$A$3:$B$614, 2, FALSE),
IFERROR(VLOOKUP(G256, Workshop!$A$3:$B$604, 2, FALSE), 0))))) &lt; H256),
AND(NOT(ISBLANK(J256)),
IFERROR(VLOOKUP(J256, Crops!$A$3:$B$616, 2, FALSE),
IFERROR(VLOOKUP(J256, Trees!$A$3:$B$615, 2, FALSE),
IFERROR(VLOOKUP(J256, Animals!$A$3:$B$616, 2, FALSE),
IFERROR(VLOOKUP(J256, Gear!$A$3:$B$614, 2, FALSE),
IFERROR(VLOOKUP(J256, Workshop!$A$3:$B$604, 2, FALSE), 0))))) &lt; K256)), "X", "")</f>
        <v/>
      </c>
    </row>
    <row r="257" spans="2:13" x14ac:dyDescent="0.25">
      <c r="B257">
        <v>0</v>
      </c>
      <c r="C257">
        <f t="shared" si="25"/>
        <v>12</v>
      </c>
      <c r="D257">
        <f>SUMIF(Animals!G$3:G$616, A257, Animals!F$3:F$616)
+SUMIF(Gear!G$3:G$614, A257, Gear!F$3:F$614)
+SUMIF(Gear!H$3:H$614, A257, Gear!F$3:F$614)
+SUMIF(Gear!I$3:I$614, A257, Gear!F$3:F$614)
+SUMIF(Workshop!G$3:G$603, A257, Workshop!I$3:I$603)
+SUMIF(Workshop!J$3:J$603, A257, Workshop!L$3:L$603)
+SUMIF(Workshop!M$3:M$603, A257, Workshop!O$3:O$603)
+SUMIF(Workshop!P$3:P$603, A257, Workshop!R$3:R$603)
+SUMIF(Fish!G$3:G$616, A257, Fish!I$3:I$616)
+SUMIF(Fish!J$3:J$616, A257, Fish!L$3:L$616)</f>
        <v>0</v>
      </c>
      <c r="E257">
        <f t="shared" si="26"/>
        <v>12</v>
      </c>
      <c r="F257">
        <f t="shared" si="27"/>
        <v>12</v>
      </c>
      <c r="I257">
        <f t="shared" si="23"/>
        <v>0</v>
      </c>
      <c r="L257">
        <f t="shared" si="24"/>
        <v>0</v>
      </c>
      <c r="M257" t="str">
        <f>IF(OR(
AND(NOT(ISBLANK(G257)),
IFERROR(VLOOKUP(G257, Crops!$A$3:$B$616, 2, FALSE),
IFERROR(VLOOKUP(G257, Trees!$A$3:$B$615, 2, FALSE),
IFERROR(VLOOKUP(G257, Animals!$A$3:$B$616, 2, FALSE),
IFERROR(VLOOKUP(G257, Gear!$A$3:$B$614, 2, FALSE),
IFERROR(VLOOKUP(G257, Workshop!$A$3:$B$604, 2, FALSE), 0))))) &lt; H257),
AND(NOT(ISBLANK(J257)),
IFERROR(VLOOKUP(J257, Crops!$A$3:$B$616, 2, FALSE),
IFERROR(VLOOKUP(J257, Trees!$A$3:$B$615, 2, FALSE),
IFERROR(VLOOKUP(J257, Animals!$A$3:$B$616, 2, FALSE),
IFERROR(VLOOKUP(J257, Gear!$A$3:$B$614, 2, FALSE),
IFERROR(VLOOKUP(J257, Workshop!$A$3:$B$604, 2, FALSE), 0))))) &lt; K257)), "X", "")</f>
        <v/>
      </c>
    </row>
    <row r="258" spans="2:13" x14ac:dyDescent="0.25">
      <c r="B258">
        <v>0</v>
      </c>
      <c r="C258">
        <f t="shared" si="25"/>
        <v>12</v>
      </c>
      <c r="D258">
        <f>SUMIF(Animals!G$3:G$616, A258, Animals!F$3:F$616)
+SUMIF(Gear!G$3:G$614, A258, Gear!F$3:F$614)
+SUMIF(Gear!H$3:H$614, A258, Gear!F$3:F$614)
+SUMIF(Gear!I$3:I$614, A258, Gear!F$3:F$614)
+SUMIF(Workshop!G$3:G$603, A258, Workshop!I$3:I$603)
+SUMIF(Workshop!J$3:J$603, A258, Workshop!L$3:L$603)
+SUMIF(Workshop!M$3:M$603, A258, Workshop!O$3:O$603)
+SUMIF(Workshop!P$3:P$603, A258, Workshop!R$3:R$603)
+SUMIF(Fish!G$3:G$616, A258, Fish!I$3:I$616)
+SUMIF(Fish!J$3:J$616, A258, Fish!L$3:L$616)</f>
        <v>0</v>
      </c>
      <c r="E258">
        <f t="shared" si="26"/>
        <v>12</v>
      </c>
      <c r="F258">
        <f t="shared" si="27"/>
        <v>12</v>
      </c>
      <c r="I258">
        <f t="shared" si="23"/>
        <v>0</v>
      </c>
      <c r="L258">
        <f t="shared" si="24"/>
        <v>0</v>
      </c>
      <c r="M258" t="str">
        <f>IF(OR(
AND(NOT(ISBLANK(G258)),
IFERROR(VLOOKUP(G258, Crops!$A$3:$B$616, 2, FALSE),
IFERROR(VLOOKUP(G258, Trees!$A$3:$B$615, 2, FALSE),
IFERROR(VLOOKUP(G258, Animals!$A$3:$B$616, 2, FALSE),
IFERROR(VLOOKUP(G258, Gear!$A$3:$B$614, 2, FALSE),
IFERROR(VLOOKUP(G258, Workshop!$A$3:$B$604, 2, FALSE), 0))))) &lt; H258),
AND(NOT(ISBLANK(J258)),
IFERROR(VLOOKUP(J258, Crops!$A$3:$B$616, 2, FALSE),
IFERROR(VLOOKUP(J258, Trees!$A$3:$B$615, 2, FALSE),
IFERROR(VLOOKUP(J258, Animals!$A$3:$B$616, 2, FALSE),
IFERROR(VLOOKUP(J258, Gear!$A$3:$B$614, 2, FALSE),
IFERROR(VLOOKUP(J258, Workshop!$A$3:$B$604, 2, FALSE), 0))))) &lt; K258)), "X", "")</f>
        <v/>
      </c>
    </row>
    <row r="259" spans="2:13" x14ac:dyDescent="0.25">
      <c r="B259">
        <v>0</v>
      </c>
      <c r="C259">
        <f t="shared" si="25"/>
        <v>12</v>
      </c>
      <c r="D259">
        <f>SUMIF(Animals!G$3:G$616, A259, Animals!F$3:F$616)
+SUMIF(Gear!G$3:G$614, A259, Gear!F$3:F$614)
+SUMIF(Gear!H$3:H$614, A259, Gear!F$3:F$614)
+SUMIF(Gear!I$3:I$614, A259, Gear!F$3:F$614)
+SUMIF(Workshop!G$3:G$603, A259, Workshop!I$3:I$603)
+SUMIF(Workshop!J$3:J$603, A259, Workshop!L$3:L$603)
+SUMIF(Workshop!M$3:M$603, A259, Workshop!O$3:O$603)
+SUMIF(Workshop!P$3:P$603, A259, Workshop!R$3:R$603)
+SUMIF(Fish!G$3:G$616, A259, Fish!I$3:I$616)
+SUMIF(Fish!J$3:J$616, A259, Fish!L$3:L$616)</f>
        <v>0</v>
      </c>
      <c r="E259">
        <f t="shared" si="26"/>
        <v>12</v>
      </c>
      <c r="F259">
        <f t="shared" si="27"/>
        <v>12</v>
      </c>
      <c r="I259">
        <f t="shared" si="23"/>
        <v>0</v>
      </c>
      <c r="L259">
        <f t="shared" si="24"/>
        <v>0</v>
      </c>
      <c r="M259" t="str">
        <f>IF(OR(
AND(NOT(ISBLANK(G259)),
IFERROR(VLOOKUP(G259, Crops!$A$3:$B$616, 2, FALSE),
IFERROR(VLOOKUP(G259, Trees!$A$3:$B$615, 2, FALSE),
IFERROR(VLOOKUP(G259, Animals!$A$3:$B$616, 2, FALSE),
IFERROR(VLOOKUP(G259, Gear!$A$3:$B$614, 2, FALSE),
IFERROR(VLOOKUP(G259, Workshop!$A$3:$B$604, 2, FALSE), 0))))) &lt; H259),
AND(NOT(ISBLANK(J259)),
IFERROR(VLOOKUP(J259, Crops!$A$3:$B$616, 2, FALSE),
IFERROR(VLOOKUP(J259, Trees!$A$3:$B$615, 2, FALSE),
IFERROR(VLOOKUP(J259, Animals!$A$3:$B$616, 2, FALSE),
IFERROR(VLOOKUP(J259, Gear!$A$3:$B$614, 2, FALSE),
IFERROR(VLOOKUP(J259, Workshop!$A$3:$B$604, 2, FALSE), 0))))) &lt; K259)), "X", "")</f>
        <v/>
      </c>
    </row>
    <row r="260" spans="2:13" x14ac:dyDescent="0.25">
      <c r="B260">
        <v>0</v>
      </c>
      <c r="C260">
        <f t="shared" si="25"/>
        <v>12</v>
      </c>
      <c r="D260">
        <f>SUMIF(Animals!G$3:G$616, A260, Animals!F$3:F$616)
+SUMIF(Gear!G$3:G$614, A260, Gear!F$3:F$614)
+SUMIF(Gear!H$3:H$614, A260, Gear!F$3:F$614)
+SUMIF(Gear!I$3:I$614, A260, Gear!F$3:F$614)
+SUMIF(Workshop!G$3:G$603, A260, Workshop!I$3:I$603)
+SUMIF(Workshop!J$3:J$603, A260, Workshop!L$3:L$603)
+SUMIF(Workshop!M$3:M$603, A260, Workshop!O$3:O$603)
+SUMIF(Workshop!P$3:P$603, A260, Workshop!R$3:R$603)
+SUMIF(Fish!G$3:G$616, A260, Fish!I$3:I$616)
+SUMIF(Fish!J$3:J$616, A260, Fish!L$3:L$616)</f>
        <v>0</v>
      </c>
      <c r="E260">
        <f t="shared" si="26"/>
        <v>12</v>
      </c>
      <c r="F260">
        <f t="shared" si="27"/>
        <v>12</v>
      </c>
      <c r="I260">
        <f t="shared" ref="I260:I323" si="28">F260*H260</f>
        <v>0</v>
      </c>
      <c r="L260">
        <f t="shared" ref="L260:L323" si="29">F260*K260</f>
        <v>0</v>
      </c>
      <c r="M260" t="str">
        <f>IF(OR(
AND(NOT(ISBLANK(G260)),
IFERROR(VLOOKUP(G260, Crops!$A$3:$B$616, 2, FALSE),
IFERROR(VLOOKUP(G260, Trees!$A$3:$B$615, 2, FALSE),
IFERROR(VLOOKUP(G260, Animals!$A$3:$B$616, 2, FALSE),
IFERROR(VLOOKUP(G260, Gear!$A$3:$B$614, 2, FALSE),
IFERROR(VLOOKUP(G260, Workshop!$A$3:$B$604, 2, FALSE), 0))))) &lt; H260),
AND(NOT(ISBLANK(J260)),
IFERROR(VLOOKUP(J260, Crops!$A$3:$B$616, 2, FALSE),
IFERROR(VLOOKUP(J260, Trees!$A$3:$B$615, 2, FALSE),
IFERROR(VLOOKUP(J260, Animals!$A$3:$B$616, 2, FALSE),
IFERROR(VLOOKUP(J260, Gear!$A$3:$B$614, 2, FALSE),
IFERROR(VLOOKUP(J260, Workshop!$A$3:$B$604, 2, FALSE), 0))))) &lt; K260)), "X", "")</f>
        <v/>
      </c>
    </row>
    <row r="261" spans="2:13" x14ac:dyDescent="0.25">
      <c r="B261">
        <v>0</v>
      </c>
      <c r="C261">
        <f t="shared" si="25"/>
        <v>12</v>
      </c>
      <c r="D261">
        <f>SUMIF(Animals!G$3:G$616, A261, Animals!F$3:F$616)
+SUMIF(Gear!G$3:G$614, A261, Gear!F$3:F$614)
+SUMIF(Gear!H$3:H$614, A261, Gear!F$3:F$614)
+SUMIF(Gear!I$3:I$614, A261, Gear!F$3:F$614)
+SUMIF(Workshop!G$3:G$603, A261, Workshop!I$3:I$603)
+SUMIF(Workshop!J$3:J$603, A261, Workshop!L$3:L$603)
+SUMIF(Workshop!M$3:M$603, A261, Workshop!O$3:O$603)
+SUMIF(Workshop!P$3:P$603, A261, Workshop!R$3:R$603)
+SUMIF(Fish!G$3:G$616, A261, Fish!I$3:I$616)
+SUMIF(Fish!J$3:J$616, A261, Fish!L$3:L$616)</f>
        <v>0</v>
      </c>
      <c r="E261">
        <f t="shared" si="26"/>
        <v>12</v>
      </c>
      <c r="F261">
        <f t="shared" si="27"/>
        <v>12</v>
      </c>
      <c r="I261">
        <f t="shared" si="28"/>
        <v>0</v>
      </c>
      <c r="L261">
        <f t="shared" si="29"/>
        <v>0</v>
      </c>
      <c r="M261" t="str">
        <f>IF(OR(
AND(NOT(ISBLANK(G261)),
IFERROR(VLOOKUP(G261, Crops!$A$3:$B$616, 2, FALSE),
IFERROR(VLOOKUP(G261, Trees!$A$3:$B$615, 2, FALSE),
IFERROR(VLOOKUP(G261, Animals!$A$3:$B$616, 2, FALSE),
IFERROR(VLOOKUP(G261, Gear!$A$3:$B$614, 2, FALSE),
IFERROR(VLOOKUP(G261, Workshop!$A$3:$B$604, 2, FALSE), 0))))) &lt; H261),
AND(NOT(ISBLANK(J261)),
IFERROR(VLOOKUP(J261, Crops!$A$3:$B$616, 2, FALSE),
IFERROR(VLOOKUP(J261, Trees!$A$3:$B$615, 2, FALSE),
IFERROR(VLOOKUP(J261, Animals!$A$3:$B$616, 2, FALSE),
IFERROR(VLOOKUP(J261, Gear!$A$3:$B$614, 2, FALSE),
IFERROR(VLOOKUP(J261, Workshop!$A$3:$B$604, 2, FALSE), 0))))) &lt; K261)), "X", "")</f>
        <v/>
      </c>
    </row>
    <row r="262" spans="2:13" x14ac:dyDescent="0.25">
      <c r="B262">
        <v>0</v>
      </c>
      <c r="C262">
        <f t="shared" si="25"/>
        <v>12</v>
      </c>
      <c r="D262">
        <f>SUMIF(Animals!G$3:G$616, A262, Animals!F$3:F$616)
+SUMIF(Gear!G$3:G$614, A262, Gear!F$3:F$614)
+SUMIF(Gear!H$3:H$614, A262, Gear!F$3:F$614)
+SUMIF(Gear!I$3:I$614, A262, Gear!F$3:F$614)
+SUMIF(Workshop!G$3:G$603, A262, Workshop!I$3:I$603)
+SUMIF(Workshop!J$3:J$603, A262, Workshop!L$3:L$603)
+SUMIF(Workshop!M$3:M$603, A262, Workshop!O$3:O$603)
+SUMIF(Workshop!P$3:P$603, A262, Workshop!R$3:R$603)
+SUMIF(Fish!G$3:G$616, A262, Fish!I$3:I$616)
+SUMIF(Fish!J$3:J$616, A262, Fish!L$3:L$616)</f>
        <v>0</v>
      </c>
      <c r="E262">
        <f t="shared" si="26"/>
        <v>12</v>
      </c>
      <c r="F262">
        <f t="shared" si="27"/>
        <v>12</v>
      </c>
      <c r="I262">
        <f t="shared" si="28"/>
        <v>0</v>
      </c>
      <c r="L262">
        <f t="shared" si="29"/>
        <v>0</v>
      </c>
      <c r="M262" t="str">
        <f>IF(OR(
AND(NOT(ISBLANK(G262)),
IFERROR(VLOOKUP(G262, Crops!$A$3:$B$616, 2, FALSE),
IFERROR(VLOOKUP(G262, Trees!$A$3:$B$615, 2, FALSE),
IFERROR(VLOOKUP(G262, Animals!$A$3:$B$616, 2, FALSE),
IFERROR(VLOOKUP(G262, Gear!$A$3:$B$614, 2, FALSE),
IFERROR(VLOOKUP(G262, Workshop!$A$3:$B$604, 2, FALSE), 0))))) &lt; H262),
AND(NOT(ISBLANK(J262)),
IFERROR(VLOOKUP(J262, Crops!$A$3:$B$616, 2, FALSE),
IFERROR(VLOOKUP(J262, Trees!$A$3:$B$615, 2, FALSE),
IFERROR(VLOOKUP(J262, Animals!$A$3:$B$616, 2, FALSE),
IFERROR(VLOOKUP(J262, Gear!$A$3:$B$614, 2, FALSE),
IFERROR(VLOOKUP(J262, Workshop!$A$3:$B$604, 2, FALSE), 0))))) &lt; K262)), "X", "")</f>
        <v/>
      </c>
    </row>
    <row r="263" spans="2:13" x14ac:dyDescent="0.25">
      <c r="B263">
        <v>0</v>
      </c>
      <c r="C263">
        <f t="shared" si="25"/>
        <v>12</v>
      </c>
      <c r="D263">
        <f>SUMIF(Animals!G$3:G$616, A263, Animals!F$3:F$616)
+SUMIF(Gear!G$3:G$614, A263, Gear!F$3:F$614)
+SUMIF(Gear!H$3:H$614, A263, Gear!F$3:F$614)
+SUMIF(Gear!I$3:I$614, A263, Gear!F$3:F$614)
+SUMIF(Workshop!G$3:G$603, A263, Workshop!I$3:I$603)
+SUMIF(Workshop!J$3:J$603, A263, Workshop!L$3:L$603)
+SUMIF(Workshop!M$3:M$603, A263, Workshop!O$3:O$603)
+SUMIF(Workshop!P$3:P$603, A263, Workshop!R$3:R$603)
+SUMIF(Fish!G$3:G$616, A263, Fish!I$3:I$616)
+SUMIF(Fish!J$3:J$616, A263, Fish!L$3:L$616)</f>
        <v>0</v>
      </c>
      <c r="E263">
        <f t="shared" si="26"/>
        <v>12</v>
      </c>
      <c r="F263">
        <f t="shared" si="27"/>
        <v>12</v>
      </c>
      <c r="I263">
        <f t="shared" si="28"/>
        <v>0</v>
      </c>
      <c r="L263">
        <f t="shared" si="29"/>
        <v>0</v>
      </c>
      <c r="M263" t="str">
        <f>IF(OR(
AND(NOT(ISBLANK(G263)),
IFERROR(VLOOKUP(G263, Crops!$A$3:$B$616, 2, FALSE),
IFERROR(VLOOKUP(G263, Trees!$A$3:$B$615, 2, FALSE),
IFERROR(VLOOKUP(G263, Animals!$A$3:$B$616, 2, FALSE),
IFERROR(VLOOKUP(G263, Gear!$A$3:$B$614, 2, FALSE),
IFERROR(VLOOKUP(G263, Workshop!$A$3:$B$604, 2, FALSE), 0))))) &lt; H263),
AND(NOT(ISBLANK(J263)),
IFERROR(VLOOKUP(J263, Crops!$A$3:$B$616, 2, FALSE),
IFERROR(VLOOKUP(J263, Trees!$A$3:$B$615, 2, FALSE),
IFERROR(VLOOKUP(J263, Animals!$A$3:$B$616, 2, FALSE),
IFERROR(VLOOKUP(J263, Gear!$A$3:$B$614, 2, FALSE),
IFERROR(VLOOKUP(J263, Workshop!$A$3:$B$604, 2, FALSE), 0))))) &lt; K263)), "X", "")</f>
        <v/>
      </c>
    </row>
    <row r="264" spans="2:13" x14ac:dyDescent="0.25">
      <c r="B264">
        <v>0</v>
      </c>
      <c r="C264">
        <f t="shared" si="25"/>
        <v>12</v>
      </c>
      <c r="D264">
        <f>SUMIF(Animals!G$3:G$616, A264, Animals!F$3:F$616)
+SUMIF(Gear!G$3:G$614, A264, Gear!F$3:F$614)
+SUMIF(Gear!H$3:H$614, A264, Gear!F$3:F$614)
+SUMIF(Gear!I$3:I$614, A264, Gear!F$3:F$614)
+SUMIF(Workshop!G$3:G$603, A264, Workshop!I$3:I$603)
+SUMIF(Workshop!J$3:J$603, A264, Workshop!L$3:L$603)
+SUMIF(Workshop!M$3:M$603, A264, Workshop!O$3:O$603)
+SUMIF(Workshop!P$3:P$603, A264, Workshop!R$3:R$603)
+SUMIF(Fish!G$3:G$616, A264, Fish!I$3:I$616)
+SUMIF(Fish!J$3:J$616, A264, Fish!L$3:L$616)</f>
        <v>0</v>
      </c>
      <c r="E264">
        <f t="shared" si="26"/>
        <v>12</v>
      </c>
      <c r="F264">
        <f t="shared" si="27"/>
        <v>12</v>
      </c>
      <c r="I264">
        <f t="shared" si="28"/>
        <v>0</v>
      </c>
      <c r="L264">
        <f t="shared" si="29"/>
        <v>0</v>
      </c>
      <c r="M264" t="str">
        <f>IF(OR(
AND(NOT(ISBLANK(G264)),
IFERROR(VLOOKUP(G264, Crops!$A$3:$B$616, 2, FALSE),
IFERROR(VLOOKUP(G264, Trees!$A$3:$B$615, 2, FALSE),
IFERROR(VLOOKUP(G264, Animals!$A$3:$B$616, 2, FALSE),
IFERROR(VLOOKUP(G264, Gear!$A$3:$B$614, 2, FALSE),
IFERROR(VLOOKUP(G264, Workshop!$A$3:$B$604, 2, FALSE), 0))))) &lt; H264),
AND(NOT(ISBLANK(J264)),
IFERROR(VLOOKUP(J264, Crops!$A$3:$B$616, 2, FALSE),
IFERROR(VLOOKUP(J264, Trees!$A$3:$B$615, 2, FALSE),
IFERROR(VLOOKUP(J264, Animals!$A$3:$B$616, 2, FALSE),
IFERROR(VLOOKUP(J264, Gear!$A$3:$B$614, 2, FALSE),
IFERROR(VLOOKUP(J264, Workshop!$A$3:$B$604, 2, FALSE), 0))))) &lt; K264)), "X", "")</f>
        <v/>
      </c>
    </row>
    <row r="265" spans="2:13" x14ac:dyDescent="0.25">
      <c r="B265">
        <v>0</v>
      </c>
      <c r="C265">
        <f t="shared" si="25"/>
        <v>12</v>
      </c>
      <c r="D265">
        <f>SUMIF(Animals!G$3:G$616, A265, Animals!F$3:F$616)
+SUMIF(Gear!G$3:G$614, A265, Gear!F$3:F$614)
+SUMIF(Gear!H$3:H$614, A265, Gear!F$3:F$614)
+SUMIF(Gear!I$3:I$614, A265, Gear!F$3:F$614)
+SUMIF(Workshop!G$3:G$603, A265, Workshop!I$3:I$603)
+SUMIF(Workshop!J$3:J$603, A265, Workshop!L$3:L$603)
+SUMIF(Workshop!M$3:M$603, A265, Workshop!O$3:O$603)
+SUMIF(Workshop!P$3:P$603, A265, Workshop!R$3:R$603)
+SUMIF(Fish!G$3:G$616, A265, Fish!I$3:I$616)
+SUMIF(Fish!J$3:J$616, A265, Fish!L$3:L$616)</f>
        <v>0</v>
      </c>
      <c r="E265">
        <f t="shared" si="26"/>
        <v>12</v>
      </c>
      <c r="F265">
        <f t="shared" si="27"/>
        <v>12</v>
      </c>
      <c r="I265">
        <f t="shared" si="28"/>
        <v>0</v>
      </c>
      <c r="L265">
        <f t="shared" si="29"/>
        <v>0</v>
      </c>
      <c r="M265" t="str">
        <f>IF(OR(
AND(NOT(ISBLANK(G265)),
IFERROR(VLOOKUP(G265, Crops!$A$3:$B$616, 2, FALSE),
IFERROR(VLOOKUP(G265, Trees!$A$3:$B$615, 2, FALSE),
IFERROR(VLOOKUP(G265, Animals!$A$3:$B$616, 2, FALSE),
IFERROR(VLOOKUP(G265, Gear!$A$3:$B$614, 2, FALSE),
IFERROR(VLOOKUP(G265, Workshop!$A$3:$B$604, 2, FALSE), 0))))) &lt; H265),
AND(NOT(ISBLANK(J265)),
IFERROR(VLOOKUP(J265, Crops!$A$3:$B$616, 2, FALSE),
IFERROR(VLOOKUP(J265, Trees!$A$3:$B$615, 2, FALSE),
IFERROR(VLOOKUP(J265, Animals!$A$3:$B$616, 2, FALSE),
IFERROR(VLOOKUP(J265, Gear!$A$3:$B$614, 2, FALSE),
IFERROR(VLOOKUP(J265, Workshop!$A$3:$B$604, 2, FALSE), 0))))) &lt; K265)), "X", "")</f>
        <v/>
      </c>
    </row>
    <row r="266" spans="2:13" x14ac:dyDescent="0.25">
      <c r="B266">
        <v>0</v>
      </c>
      <c r="C266">
        <f t="shared" si="25"/>
        <v>12</v>
      </c>
      <c r="D266">
        <f>SUMIF(Animals!G$3:G$616, A266, Animals!F$3:F$616)
+SUMIF(Gear!G$3:G$614, A266, Gear!F$3:F$614)
+SUMIF(Gear!H$3:H$614, A266, Gear!F$3:F$614)
+SUMIF(Gear!I$3:I$614, A266, Gear!F$3:F$614)
+SUMIF(Workshop!G$3:G$603, A266, Workshop!I$3:I$603)
+SUMIF(Workshop!J$3:J$603, A266, Workshop!L$3:L$603)
+SUMIF(Workshop!M$3:M$603, A266, Workshop!O$3:O$603)
+SUMIF(Workshop!P$3:P$603, A266, Workshop!R$3:R$603)
+SUMIF(Fish!G$3:G$616, A266, Fish!I$3:I$616)
+SUMIF(Fish!J$3:J$616, A266, Fish!L$3:L$616)</f>
        <v>0</v>
      </c>
      <c r="E266">
        <f t="shared" si="26"/>
        <v>12</v>
      </c>
      <c r="F266">
        <f t="shared" si="27"/>
        <v>12</v>
      </c>
      <c r="I266">
        <f t="shared" si="28"/>
        <v>0</v>
      </c>
      <c r="L266">
        <f t="shared" si="29"/>
        <v>0</v>
      </c>
      <c r="M266" t="str">
        <f>IF(OR(
AND(NOT(ISBLANK(G266)),
IFERROR(VLOOKUP(G266, Crops!$A$3:$B$616, 2, FALSE),
IFERROR(VLOOKUP(G266, Trees!$A$3:$B$615, 2, FALSE),
IFERROR(VLOOKUP(G266, Animals!$A$3:$B$616, 2, FALSE),
IFERROR(VLOOKUP(G266, Gear!$A$3:$B$614, 2, FALSE),
IFERROR(VLOOKUP(G266, Workshop!$A$3:$B$604, 2, FALSE), 0))))) &lt; H266),
AND(NOT(ISBLANK(J266)),
IFERROR(VLOOKUP(J266, Crops!$A$3:$B$616, 2, FALSE),
IFERROR(VLOOKUP(J266, Trees!$A$3:$B$615, 2, FALSE),
IFERROR(VLOOKUP(J266, Animals!$A$3:$B$616, 2, FALSE),
IFERROR(VLOOKUP(J266, Gear!$A$3:$B$614, 2, FALSE),
IFERROR(VLOOKUP(J266, Workshop!$A$3:$B$604, 2, FALSE), 0))))) &lt; K266)), "X", "")</f>
        <v/>
      </c>
    </row>
    <row r="267" spans="2:13" x14ac:dyDescent="0.25">
      <c r="B267">
        <v>0</v>
      </c>
      <c r="C267">
        <f t="shared" si="25"/>
        <v>12</v>
      </c>
      <c r="D267">
        <f>SUMIF(Animals!G$3:G$616, A267, Animals!F$3:F$616)
+SUMIF(Gear!G$3:G$614, A267, Gear!F$3:F$614)
+SUMIF(Gear!H$3:H$614, A267, Gear!F$3:F$614)
+SUMIF(Gear!I$3:I$614, A267, Gear!F$3:F$614)
+SUMIF(Workshop!G$3:G$603, A267, Workshop!I$3:I$603)
+SUMIF(Workshop!J$3:J$603, A267, Workshop!L$3:L$603)
+SUMIF(Workshop!M$3:M$603, A267, Workshop!O$3:O$603)
+SUMIF(Workshop!P$3:P$603, A267, Workshop!R$3:R$603)
+SUMIF(Fish!G$3:G$616, A267, Fish!I$3:I$616)
+SUMIF(Fish!J$3:J$616, A267, Fish!L$3:L$616)</f>
        <v>0</v>
      </c>
      <c r="E267">
        <f t="shared" si="26"/>
        <v>12</v>
      </c>
      <c r="F267">
        <f t="shared" si="27"/>
        <v>12</v>
      </c>
      <c r="I267">
        <f t="shared" si="28"/>
        <v>0</v>
      </c>
      <c r="L267">
        <f t="shared" si="29"/>
        <v>0</v>
      </c>
      <c r="M267" t="str">
        <f>IF(OR(
AND(NOT(ISBLANK(G267)),
IFERROR(VLOOKUP(G267, Crops!$A$3:$B$616, 2, FALSE),
IFERROR(VLOOKUP(G267, Trees!$A$3:$B$615, 2, FALSE),
IFERROR(VLOOKUP(G267, Animals!$A$3:$B$616, 2, FALSE),
IFERROR(VLOOKUP(G267, Gear!$A$3:$B$614, 2, FALSE),
IFERROR(VLOOKUP(G267, Workshop!$A$3:$B$604, 2, FALSE), 0))))) &lt; H267),
AND(NOT(ISBLANK(J267)),
IFERROR(VLOOKUP(J267, Crops!$A$3:$B$616, 2, FALSE),
IFERROR(VLOOKUP(J267, Trees!$A$3:$B$615, 2, FALSE),
IFERROR(VLOOKUP(J267, Animals!$A$3:$B$616, 2, FALSE),
IFERROR(VLOOKUP(J267, Gear!$A$3:$B$614, 2, FALSE),
IFERROR(VLOOKUP(J267, Workshop!$A$3:$B$604, 2, FALSE), 0))))) &lt; K267)), "X", "")</f>
        <v/>
      </c>
    </row>
    <row r="268" spans="2:13" x14ac:dyDescent="0.25">
      <c r="B268">
        <v>0</v>
      </c>
      <c r="C268">
        <f t="shared" si="25"/>
        <v>12</v>
      </c>
      <c r="D268">
        <f>SUMIF(Animals!G$3:G$616, A268, Animals!F$3:F$616)
+SUMIF(Gear!G$3:G$614, A268, Gear!F$3:F$614)
+SUMIF(Gear!H$3:H$614, A268, Gear!F$3:F$614)
+SUMIF(Gear!I$3:I$614, A268, Gear!F$3:F$614)
+SUMIF(Workshop!G$3:G$603, A268, Workshop!I$3:I$603)
+SUMIF(Workshop!J$3:J$603, A268, Workshop!L$3:L$603)
+SUMIF(Workshop!M$3:M$603, A268, Workshop!O$3:O$603)
+SUMIF(Workshop!P$3:P$603, A268, Workshop!R$3:R$603)
+SUMIF(Fish!G$3:G$616, A268, Fish!I$3:I$616)
+SUMIF(Fish!J$3:J$616, A268, Fish!L$3:L$616)</f>
        <v>0</v>
      </c>
      <c r="E268">
        <f t="shared" si="26"/>
        <v>12</v>
      </c>
      <c r="F268">
        <f t="shared" si="27"/>
        <v>12</v>
      </c>
      <c r="I268">
        <f t="shared" si="28"/>
        <v>0</v>
      </c>
      <c r="L268">
        <f t="shared" si="29"/>
        <v>0</v>
      </c>
      <c r="M268" t="str">
        <f>IF(OR(
AND(NOT(ISBLANK(G268)),
IFERROR(VLOOKUP(G268, Crops!$A$3:$B$616, 2, FALSE),
IFERROR(VLOOKUP(G268, Trees!$A$3:$B$615, 2, FALSE),
IFERROR(VLOOKUP(G268, Animals!$A$3:$B$616, 2, FALSE),
IFERROR(VLOOKUP(G268, Gear!$A$3:$B$614, 2, FALSE),
IFERROR(VLOOKUP(G268, Workshop!$A$3:$B$604, 2, FALSE), 0))))) &lt; H268),
AND(NOT(ISBLANK(J268)),
IFERROR(VLOOKUP(J268, Crops!$A$3:$B$616, 2, FALSE),
IFERROR(VLOOKUP(J268, Trees!$A$3:$B$615, 2, FALSE),
IFERROR(VLOOKUP(J268, Animals!$A$3:$B$616, 2, FALSE),
IFERROR(VLOOKUP(J268, Gear!$A$3:$B$614, 2, FALSE),
IFERROR(VLOOKUP(J268, Workshop!$A$3:$B$604, 2, FALSE), 0))))) &lt; K268)), "X", "")</f>
        <v/>
      </c>
    </row>
    <row r="269" spans="2:13" x14ac:dyDescent="0.25">
      <c r="B269">
        <v>0</v>
      </c>
      <c r="C269">
        <f t="shared" si="25"/>
        <v>12</v>
      </c>
      <c r="D269">
        <f>SUMIF(Animals!G$3:G$616, A269, Animals!F$3:F$616)
+SUMIF(Gear!G$3:G$614, A269, Gear!F$3:F$614)
+SUMIF(Gear!H$3:H$614, A269, Gear!F$3:F$614)
+SUMIF(Gear!I$3:I$614, A269, Gear!F$3:F$614)
+SUMIF(Workshop!G$3:G$603, A269, Workshop!I$3:I$603)
+SUMIF(Workshop!J$3:J$603, A269, Workshop!L$3:L$603)
+SUMIF(Workshop!M$3:M$603, A269, Workshop!O$3:O$603)
+SUMIF(Workshop!P$3:P$603, A269, Workshop!R$3:R$603)
+SUMIF(Fish!G$3:G$616, A269, Fish!I$3:I$616)
+SUMIF(Fish!J$3:J$616, A269, Fish!L$3:L$616)</f>
        <v>0</v>
      </c>
      <c r="E269">
        <f t="shared" si="26"/>
        <v>12</v>
      </c>
      <c r="F269">
        <f t="shared" si="27"/>
        <v>12</v>
      </c>
      <c r="I269">
        <f t="shared" si="28"/>
        <v>0</v>
      </c>
      <c r="L269">
        <f t="shared" si="29"/>
        <v>0</v>
      </c>
      <c r="M269" t="str">
        <f>IF(OR(
AND(NOT(ISBLANK(G269)),
IFERROR(VLOOKUP(G269, Crops!$A$3:$B$616, 2, FALSE),
IFERROR(VLOOKUP(G269, Trees!$A$3:$B$615, 2, FALSE),
IFERROR(VLOOKUP(G269, Animals!$A$3:$B$616, 2, FALSE),
IFERROR(VLOOKUP(G269, Gear!$A$3:$B$614, 2, FALSE),
IFERROR(VLOOKUP(G269, Workshop!$A$3:$B$604, 2, FALSE), 0))))) &lt; H269),
AND(NOT(ISBLANK(J269)),
IFERROR(VLOOKUP(J269, Crops!$A$3:$B$616, 2, FALSE),
IFERROR(VLOOKUP(J269, Trees!$A$3:$B$615, 2, FALSE),
IFERROR(VLOOKUP(J269, Animals!$A$3:$B$616, 2, FALSE),
IFERROR(VLOOKUP(J269, Gear!$A$3:$B$614, 2, FALSE),
IFERROR(VLOOKUP(J269, Workshop!$A$3:$B$604, 2, FALSE), 0))))) &lt; K269)), "X", "")</f>
        <v/>
      </c>
    </row>
    <row r="270" spans="2:13" x14ac:dyDescent="0.25">
      <c r="B270">
        <v>0</v>
      </c>
      <c r="C270">
        <f t="shared" si="25"/>
        <v>12</v>
      </c>
      <c r="D270">
        <f>SUMIF(Animals!G$3:G$616, A270, Animals!F$3:F$616)
+SUMIF(Gear!G$3:G$614, A270, Gear!F$3:F$614)
+SUMIF(Gear!H$3:H$614, A270, Gear!F$3:F$614)
+SUMIF(Gear!I$3:I$614, A270, Gear!F$3:F$614)
+SUMIF(Workshop!G$3:G$603, A270, Workshop!I$3:I$603)
+SUMIF(Workshop!J$3:J$603, A270, Workshop!L$3:L$603)
+SUMIF(Workshop!M$3:M$603, A270, Workshop!O$3:O$603)
+SUMIF(Workshop!P$3:P$603, A270, Workshop!R$3:R$603)
+SUMIF(Fish!G$3:G$616, A270, Fish!I$3:I$616)
+SUMIF(Fish!J$3:J$616, A270, Fish!L$3:L$616)</f>
        <v>0</v>
      </c>
      <c r="E270">
        <f t="shared" si="26"/>
        <v>12</v>
      </c>
      <c r="F270">
        <f t="shared" si="27"/>
        <v>12</v>
      </c>
      <c r="I270">
        <f t="shared" si="28"/>
        <v>0</v>
      </c>
      <c r="L270">
        <f t="shared" si="29"/>
        <v>0</v>
      </c>
      <c r="M270" t="str">
        <f>IF(OR(
AND(NOT(ISBLANK(G270)),
IFERROR(VLOOKUP(G270, Crops!$A$3:$B$616, 2, FALSE),
IFERROR(VLOOKUP(G270, Trees!$A$3:$B$615, 2, FALSE),
IFERROR(VLOOKUP(G270, Animals!$A$3:$B$616, 2, FALSE),
IFERROR(VLOOKUP(G270, Gear!$A$3:$B$614, 2, FALSE),
IFERROR(VLOOKUP(G270, Workshop!$A$3:$B$604, 2, FALSE), 0))))) &lt; H270),
AND(NOT(ISBLANK(J270)),
IFERROR(VLOOKUP(J270, Crops!$A$3:$B$616, 2, FALSE),
IFERROR(VLOOKUP(J270, Trees!$A$3:$B$615, 2, FALSE),
IFERROR(VLOOKUP(J270, Animals!$A$3:$B$616, 2, FALSE),
IFERROR(VLOOKUP(J270, Gear!$A$3:$B$614, 2, FALSE),
IFERROR(VLOOKUP(J270, Workshop!$A$3:$B$604, 2, FALSE), 0))))) &lt; K270)), "X", "")</f>
        <v/>
      </c>
    </row>
    <row r="271" spans="2:13" x14ac:dyDescent="0.25">
      <c r="B271">
        <v>0</v>
      </c>
      <c r="C271">
        <f t="shared" si="25"/>
        <v>12</v>
      </c>
      <c r="D271">
        <f>SUMIF(Animals!G$3:G$616, A271, Animals!F$3:F$616)
+SUMIF(Gear!G$3:G$614, A271, Gear!F$3:F$614)
+SUMIF(Gear!H$3:H$614, A271, Gear!F$3:F$614)
+SUMIF(Gear!I$3:I$614, A271, Gear!F$3:F$614)
+SUMIF(Workshop!G$3:G$603, A271, Workshop!I$3:I$603)
+SUMIF(Workshop!J$3:J$603, A271, Workshop!L$3:L$603)
+SUMIF(Workshop!M$3:M$603, A271, Workshop!O$3:O$603)
+SUMIF(Workshop!P$3:P$603, A271, Workshop!R$3:R$603)
+SUMIF(Fish!G$3:G$616, A271, Fish!I$3:I$616)
+SUMIF(Fish!J$3:J$616, A271, Fish!L$3:L$616)</f>
        <v>0</v>
      </c>
      <c r="E271">
        <f t="shared" si="26"/>
        <v>12</v>
      </c>
      <c r="F271">
        <f t="shared" si="27"/>
        <v>12</v>
      </c>
      <c r="I271">
        <f t="shared" si="28"/>
        <v>0</v>
      </c>
      <c r="L271">
        <f t="shared" si="29"/>
        <v>0</v>
      </c>
      <c r="M271" t="str">
        <f>IF(OR(
AND(NOT(ISBLANK(G271)),
IFERROR(VLOOKUP(G271, Crops!$A$3:$B$616, 2, FALSE),
IFERROR(VLOOKUP(G271, Trees!$A$3:$B$615, 2, FALSE),
IFERROR(VLOOKUP(G271, Animals!$A$3:$B$616, 2, FALSE),
IFERROR(VLOOKUP(G271, Gear!$A$3:$B$614, 2, FALSE),
IFERROR(VLOOKUP(G271, Workshop!$A$3:$B$604, 2, FALSE), 0))))) &lt; H271),
AND(NOT(ISBLANK(J271)),
IFERROR(VLOOKUP(J271, Crops!$A$3:$B$616, 2, FALSE),
IFERROR(VLOOKUP(J271, Trees!$A$3:$B$615, 2, FALSE),
IFERROR(VLOOKUP(J271, Animals!$A$3:$B$616, 2, FALSE),
IFERROR(VLOOKUP(J271, Gear!$A$3:$B$614, 2, FALSE),
IFERROR(VLOOKUP(J271, Workshop!$A$3:$B$604, 2, FALSE), 0))))) &lt; K271)), "X", "")</f>
        <v/>
      </c>
    </row>
    <row r="272" spans="2:13" x14ac:dyDescent="0.25">
      <c r="B272">
        <v>0</v>
      </c>
      <c r="C272">
        <f t="shared" si="25"/>
        <v>12</v>
      </c>
      <c r="D272">
        <f>SUMIF(Animals!G$3:G$616, A272, Animals!F$3:F$616)
+SUMIF(Gear!G$3:G$614, A272, Gear!F$3:F$614)
+SUMIF(Gear!H$3:H$614, A272, Gear!F$3:F$614)
+SUMIF(Gear!I$3:I$614, A272, Gear!F$3:F$614)
+SUMIF(Workshop!G$3:G$603, A272, Workshop!I$3:I$603)
+SUMIF(Workshop!J$3:J$603, A272, Workshop!L$3:L$603)
+SUMIF(Workshop!M$3:M$603, A272, Workshop!O$3:O$603)
+SUMIF(Workshop!P$3:P$603, A272, Workshop!R$3:R$603)
+SUMIF(Fish!G$3:G$616, A272, Fish!I$3:I$616)
+SUMIF(Fish!J$3:J$616, A272, Fish!L$3:L$616)</f>
        <v>0</v>
      </c>
      <c r="E272">
        <f t="shared" si="26"/>
        <v>12</v>
      </c>
      <c r="F272">
        <f t="shared" si="27"/>
        <v>12</v>
      </c>
      <c r="I272">
        <f t="shared" si="28"/>
        <v>0</v>
      </c>
      <c r="L272">
        <f t="shared" si="29"/>
        <v>0</v>
      </c>
      <c r="M272" t="str">
        <f>IF(OR(
AND(NOT(ISBLANK(G272)),
IFERROR(VLOOKUP(G272, Crops!$A$3:$B$616, 2, FALSE),
IFERROR(VLOOKUP(G272, Trees!$A$3:$B$615, 2, FALSE),
IFERROR(VLOOKUP(G272, Animals!$A$3:$B$616, 2, FALSE),
IFERROR(VLOOKUP(G272, Gear!$A$3:$B$614, 2, FALSE),
IFERROR(VLOOKUP(G272, Workshop!$A$3:$B$604, 2, FALSE), 0))))) &lt; H272),
AND(NOT(ISBLANK(J272)),
IFERROR(VLOOKUP(J272, Crops!$A$3:$B$616, 2, FALSE),
IFERROR(VLOOKUP(J272, Trees!$A$3:$B$615, 2, FALSE),
IFERROR(VLOOKUP(J272, Animals!$A$3:$B$616, 2, FALSE),
IFERROR(VLOOKUP(J272, Gear!$A$3:$B$614, 2, FALSE),
IFERROR(VLOOKUP(J272, Workshop!$A$3:$B$604, 2, FALSE), 0))))) &lt; K272)), "X", "")</f>
        <v/>
      </c>
    </row>
    <row r="273" spans="2:13" x14ac:dyDescent="0.25">
      <c r="B273">
        <v>0</v>
      </c>
      <c r="C273">
        <f t="shared" si="25"/>
        <v>12</v>
      </c>
      <c r="D273">
        <f>SUMIF(Animals!G$3:G$616, A273, Animals!F$3:F$616)
+SUMIF(Gear!G$3:G$614, A273, Gear!F$3:F$614)
+SUMIF(Gear!H$3:H$614, A273, Gear!F$3:F$614)
+SUMIF(Gear!I$3:I$614, A273, Gear!F$3:F$614)
+SUMIF(Workshop!G$3:G$603, A273, Workshop!I$3:I$603)
+SUMIF(Workshop!J$3:J$603, A273, Workshop!L$3:L$603)
+SUMIF(Workshop!M$3:M$603, A273, Workshop!O$3:O$603)
+SUMIF(Workshop!P$3:P$603, A273, Workshop!R$3:R$603)
+SUMIF(Fish!G$3:G$616, A273, Fish!I$3:I$616)
+SUMIF(Fish!J$3:J$616, A273, Fish!L$3:L$616)</f>
        <v>0</v>
      </c>
      <c r="E273">
        <f t="shared" si="26"/>
        <v>12</v>
      </c>
      <c r="F273">
        <f t="shared" si="27"/>
        <v>12</v>
      </c>
      <c r="I273">
        <f t="shared" si="28"/>
        <v>0</v>
      </c>
      <c r="L273">
        <f t="shared" si="29"/>
        <v>0</v>
      </c>
      <c r="M273" t="str">
        <f>IF(OR(
AND(NOT(ISBLANK(G273)),
IFERROR(VLOOKUP(G273, Crops!$A$3:$B$616, 2, FALSE),
IFERROR(VLOOKUP(G273, Trees!$A$3:$B$615, 2, FALSE),
IFERROR(VLOOKUP(G273, Animals!$A$3:$B$616, 2, FALSE),
IFERROR(VLOOKUP(G273, Gear!$A$3:$B$614, 2, FALSE),
IFERROR(VLOOKUP(G273, Workshop!$A$3:$B$604, 2, FALSE), 0))))) &lt; H273),
AND(NOT(ISBLANK(J273)),
IFERROR(VLOOKUP(J273, Crops!$A$3:$B$616, 2, FALSE),
IFERROR(VLOOKUP(J273, Trees!$A$3:$B$615, 2, FALSE),
IFERROR(VLOOKUP(J273, Animals!$A$3:$B$616, 2, FALSE),
IFERROR(VLOOKUP(J273, Gear!$A$3:$B$614, 2, FALSE),
IFERROR(VLOOKUP(J273, Workshop!$A$3:$B$604, 2, FALSE), 0))))) &lt; K273)), "X", "")</f>
        <v/>
      </c>
    </row>
    <row r="274" spans="2:13" x14ac:dyDescent="0.25">
      <c r="B274">
        <v>0</v>
      </c>
      <c r="C274">
        <f t="shared" si="25"/>
        <v>12</v>
      </c>
      <c r="D274">
        <f>SUMIF(Animals!G$3:G$616, A274, Animals!F$3:F$616)
+SUMIF(Gear!G$3:G$614, A274, Gear!F$3:F$614)
+SUMIF(Gear!H$3:H$614, A274, Gear!F$3:F$614)
+SUMIF(Gear!I$3:I$614, A274, Gear!F$3:F$614)
+SUMIF(Workshop!G$3:G$603, A274, Workshop!I$3:I$603)
+SUMIF(Workshop!J$3:J$603, A274, Workshop!L$3:L$603)
+SUMIF(Workshop!M$3:M$603, A274, Workshop!O$3:O$603)
+SUMIF(Workshop!P$3:P$603, A274, Workshop!R$3:R$603)
+SUMIF(Fish!G$3:G$616, A274, Fish!I$3:I$616)
+SUMIF(Fish!J$3:J$616, A274, Fish!L$3:L$616)</f>
        <v>0</v>
      </c>
      <c r="E274">
        <f t="shared" si="26"/>
        <v>12</v>
      </c>
      <c r="F274">
        <f t="shared" si="27"/>
        <v>12</v>
      </c>
      <c r="I274">
        <f t="shared" si="28"/>
        <v>0</v>
      </c>
      <c r="L274">
        <f t="shared" si="29"/>
        <v>0</v>
      </c>
      <c r="M274" t="str">
        <f>IF(OR(
AND(NOT(ISBLANK(G274)),
IFERROR(VLOOKUP(G274, Crops!$A$3:$B$616, 2, FALSE),
IFERROR(VLOOKUP(G274, Trees!$A$3:$B$615, 2, FALSE),
IFERROR(VLOOKUP(G274, Animals!$A$3:$B$616, 2, FALSE),
IFERROR(VLOOKUP(G274, Gear!$A$3:$B$614, 2, FALSE),
IFERROR(VLOOKUP(G274, Workshop!$A$3:$B$604, 2, FALSE), 0))))) &lt; H274),
AND(NOT(ISBLANK(J274)),
IFERROR(VLOOKUP(J274, Crops!$A$3:$B$616, 2, FALSE),
IFERROR(VLOOKUP(J274, Trees!$A$3:$B$615, 2, FALSE),
IFERROR(VLOOKUP(J274, Animals!$A$3:$B$616, 2, FALSE),
IFERROR(VLOOKUP(J274, Gear!$A$3:$B$614, 2, FALSE),
IFERROR(VLOOKUP(J274, Workshop!$A$3:$B$604, 2, FALSE), 0))))) &lt; K274)), "X", "")</f>
        <v/>
      </c>
    </row>
    <row r="275" spans="2:13" x14ac:dyDescent="0.25">
      <c r="B275">
        <v>0</v>
      </c>
      <c r="C275">
        <f t="shared" si="25"/>
        <v>12</v>
      </c>
      <c r="D275">
        <f>SUMIF(Animals!G$3:G$616, A275, Animals!F$3:F$616)
+SUMIF(Gear!G$3:G$614, A275, Gear!F$3:F$614)
+SUMIF(Gear!H$3:H$614, A275, Gear!F$3:F$614)
+SUMIF(Gear!I$3:I$614, A275, Gear!F$3:F$614)
+SUMIF(Workshop!G$3:G$603, A275, Workshop!I$3:I$603)
+SUMIF(Workshop!J$3:J$603, A275, Workshop!L$3:L$603)
+SUMIF(Workshop!M$3:M$603, A275, Workshop!O$3:O$603)
+SUMIF(Workshop!P$3:P$603, A275, Workshop!R$3:R$603)
+SUMIF(Fish!G$3:G$616, A275, Fish!I$3:I$616)
+SUMIF(Fish!J$3:J$616, A275, Fish!L$3:L$616)</f>
        <v>0</v>
      </c>
      <c r="E275">
        <f t="shared" si="26"/>
        <v>12</v>
      </c>
      <c r="F275">
        <f t="shared" si="27"/>
        <v>12</v>
      </c>
      <c r="I275">
        <f t="shared" si="28"/>
        <v>0</v>
      </c>
      <c r="L275">
        <f t="shared" si="29"/>
        <v>0</v>
      </c>
      <c r="M275" t="str">
        <f>IF(OR(
AND(NOT(ISBLANK(G275)),
IFERROR(VLOOKUP(G275, Crops!$A$3:$B$616, 2, FALSE),
IFERROR(VLOOKUP(G275, Trees!$A$3:$B$615, 2, FALSE),
IFERROR(VLOOKUP(G275, Animals!$A$3:$B$616, 2, FALSE),
IFERROR(VLOOKUP(G275, Gear!$A$3:$B$614, 2, FALSE),
IFERROR(VLOOKUP(G275, Workshop!$A$3:$B$604, 2, FALSE), 0))))) &lt; H275),
AND(NOT(ISBLANK(J275)),
IFERROR(VLOOKUP(J275, Crops!$A$3:$B$616, 2, FALSE),
IFERROR(VLOOKUP(J275, Trees!$A$3:$B$615, 2, FALSE),
IFERROR(VLOOKUP(J275, Animals!$A$3:$B$616, 2, FALSE),
IFERROR(VLOOKUP(J275, Gear!$A$3:$B$614, 2, FALSE),
IFERROR(VLOOKUP(J275, Workshop!$A$3:$B$604, 2, FALSE), 0))))) &lt; K275)), "X", "")</f>
        <v/>
      </c>
    </row>
    <row r="276" spans="2:13" x14ac:dyDescent="0.25">
      <c r="B276">
        <v>0</v>
      </c>
      <c r="C276">
        <f t="shared" si="25"/>
        <v>12</v>
      </c>
      <c r="D276">
        <f>SUMIF(Animals!G$3:G$616, A276, Animals!F$3:F$616)
+SUMIF(Gear!G$3:G$614, A276, Gear!F$3:F$614)
+SUMIF(Gear!H$3:H$614, A276, Gear!F$3:F$614)
+SUMIF(Gear!I$3:I$614, A276, Gear!F$3:F$614)
+SUMIF(Workshop!G$3:G$603, A276, Workshop!I$3:I$603)
+SUMIF(Workshop!J$3:J$603, A276, Workshop!L$3:L$603)
+SUMIF(Workshop!M$3:M$603, A276, Workshop!O$3:O$603)
+SUMIF(Workshop!P$3:P$603, A276, Workshop!R$3:R$603)
+SUMIF(Fish!G$3:G$616, A276, Fish!I$3:I$616)
+SUMIF(Fish!J$3:J$616, A276, Fish!L$3:L$616)</f>
        <v>0</v>
      </c>
      <c r="E276">
        <f t="shared" si="26"/>
        <v>12</v>
      </c>
      <c r="F276">
        <f t="shared" si="27"/>
        <v>12</v>
      </c>
      <c r="I276">
        <f t="shared" si="28"/>
        <v>0</v>
      </c>
      <c r="L276">
        <f t="shared" si="29"/>
        <v>0</v>
      </c>
      <c r="M276" t="str">
        <f>IF(OR(
AND(NOT(ISBLANK(G276)),
IFERROR(VLOOKUP(G276, Crops!$A$3:$B$616, 2, FALSE),
IFERROR(VLOOKUP(G276, Trees!$A$3:$B$615, 2, FALSE),
IFERROR(VLOOKUP(G276, Animals!$A$3:$B$616, 2, FALSE),
IFERROR(VLOOKUP(G276, Gear!$A$3:$B$614, 2, FALSE),
IFERROR(VLOOKUP(G276, Workshop!$A$3:$B$604, 2, FALSE), 0))))) &lt; H276),
AND(NOT(ISBLANK(J276)),
IFERROR(VLOOKUP(J276, Crops!$A$3:$B$616, 2, FALSE),
IFERROR(VLOOKUP(J276, Trees!$A$3:$B$615, 2, FALSE),
IFERROR(VLOOKUP(J276, Animals!$A$3:$B$616, 2, FALSE),
IFERROR(VLOOKUP(J276, Gear!$A$3:$B$614, 2, FALSE),
IFERROR(VLOOKUP(J276, Workshop!$A$3:$B$604, 2, FALSE), 0))))) &lt; K276)), "X", "")</f>
        <v/>
      </c>
    </row>
    <row r="277" spans="2:13" x14ac:dyDescent="0.25">
      <c r="B277">
        <v>0</v>
      </c>
      <c r="C277">
        <f t="shared" si="25"/>
        <v>12</v>
      </c>
      <c r="D277">
        <f>SUMIF(Animals!G$3:G$616, A277, Animals!F$3:F$616)
+SUMIF(Gear!G$3:G$614, A277, Gear!F$3:F$614)
+SUMIF(Gear!H$3:H$614, A277, Gear!F$3:F$614)
+SUMIF(Gear!I$3:I$614, A277, Gear!F$3:F$614)
+SUMIF(Workshop!G$3:G$603, A277, Workshop!I$3:I$603)
+SUMIF(Workshop!J$3:J$603, A277, Workshop!L$3:L$603)
+SUMIF(Workshop!M$3:M$603, A277, Workshop!O$3:O$603)
+SUMIF(Workshop!P$3:P$603, A277, Workshop!R$3:R$603)
+SUMIF(Fish!G$3:G$616, A277, Fish!I$3:I$616)
+SUMIF(Fish!J$3:J$616, A277, Fish!L$3:L$616)</f>
        <v>0</v>
      </c>
      <c r="E277">
        <f t="shared" si="26"/>
        <v>12</v>
      </c>
      <c r="F277">
        <f t="shared" si="27"/>
        <v>12</v>
      </c>
      <c r="I277">
        <f t="shared" si="28"/>
        <v>0</v>
      </c>
      <c r="L277">
        <f t="shared" si="29"/>
        <v>0</v>
      </c>
      <c r="M277" t="str">
        <f>IF(OR(
AND(NOT(ISBLANK(G277)),
IFERROR(VLOOKUP(G277, Crops!$A$3:$B$616, 2, FALSE),
IFERROR(VLOOKUP(G277, Trees!$A$3:$B$615, 2, FALSE),
IFERROR(VLOOKUP(G277, Animals!$A$3:$B$616, 2, FALSE),
IFERROR(VLOOKUP(G277, Gear!$A$3:$B$614, 2, FALSE),
IFERROR(VLOOKUP(G277, Workshop!$A$3:$B$604, 2, FALSE), 0))))) &lt; H277),
AND(NOT(ISBLANK(J277)),
IFERROR(VLOOKUP(J277, Crops!$A$3:$B$616, 2, FALSE),
IFERROR(VLOOKUP(J277, Trees!$A$3:$B$615, 2, FALSE),
IFERROR(VLOOKUP(J277, Animals!$A$3:$B$616, 2, FALSE),
IFERROR(VLOOKUP(J277, Gear!$A$3:$B$614, 2, FALSE),
IFERROR(VLOOKUP(J277, Workshop!$A$3:$B$604, 2, FALSE), 0))))) &lt; K277)), "X", "")</f>
        <v/>
      </c>
    </row>
    <row r="278" spans="2:13" x14ac:dyDescent="0.25">
      <c r="B278">
        <v>0</v>
      </c>
      <c r="C278">
        <f t="shared" si="25"/>
        <v>12</v>
      </c>
      <c r="D278">
        <f>SUMIF(Animals!G$3:G$616, A278, Animals!F$3:F$616)
+SUMIF(Gear!G$3:G$614, A278, Gear!F$3:F$614)
+SUMIF(Gear!H$3:H$614, A278, Gear!F$3:F$614)
+SUMIF(Gear!I$3:I$614, A278, Gear!F$3:F$614)
+SUMIF(Workshop!G$3:G$603, A278, Workshop!I$3:I$603)
+SUMIF(Workshop!J$3:J$603, A278, Workshop!L$3:L$603)
+SUMIF(Workshop!M$3:M$603, A278, Workshop!O$3:O$603)
+SUMIF(Workshop!P$3:P$603, A278, Workshop!R$3:R$603)
+SUMIF(Fish!G$3:G$616, A278, Fish!I$3:I$616)
+SUMIF(Fish!J$3:J$616, A278, Fish!L$3:L$616)</f>
        <v>0</v>
      </c>
      <c r="E278">
        <f t="shared" si="26"/>
        <v>12</v>
      </c>
      <c r="F278">
        <f t="shared" si="27"/>
        <v>12</v>
      </c>
      <c r="I278">
        <f t="shared" si="28"/>
        <v>0</v>
      </c>
      <c r="L278">
        <f t="shared" si="29"/>
        <v>0</v>
      </c>
      <c r="M278" t="str">
        <f>IF(OR(
AND(NOT(ISBLANK(G278)),
IFERROR(VLOOKUP(G278, Crops!$A$3:$B$616, 2, FALSE),
IFERROR(VLOOKUP(G278, Trees!$A$3:$B$615, 2, FALSE),
IFERROR(VLOOKUP(G278, Animals!$A$3:$B$616, 2, FALSE),
IFERROR(VLOOKUP(G278, Gear!$A$3:$B$614, 2, FALSE),
IFERROR(VLOOKUP(G278, Workshop!$A$3:$B$604, 2, FALSE), 0))))) &lt; H278),
AND(NOT(ISBLANK(J278)),
IFERROR(VLOOKUP(J278, Crops!$A$3:$B$616, 2, FALSE),
IFERROR(VLOOKUP(J278, Trees!$A$3:$B$615, 2, FALSE),
IFERROR(VLOOKUP(J278, Animals!$A$3:$B$616, 2, FALSE),
IFERROR(VLOOKUP(J278, Gear!$A$3:$B$614, 2, FALSE),
IFERROR(VLOOKUP(J278, Workshop!$A$3:$B$604, 2, FALSE), 0))))) &lt; K278)), "X", "")</f>
        <v/>
      </c>
    </row>
    <row r="279" spans="2:13" x14ac:dyDescent="0.25">
      <c r="B279">
        <v>0</v>
      </c>
      <c r="C279">
        <f t="shared" si="25"/>
        <v>12</v>
      </c>
      <c r="D279">
        <f>SUMIF(Animals!G$3:G$616, A279, Animals!F$3:F$616)
+SUMIF(Gear!G$3:G$614, A279, Gear!F$3:F$614)
+SUMIF(Gear!H$3:H$614, A279, Gear!F$3:F$614)
+SUMIF(Gear!I$3:I$614, A279, Gear!F$3:F$614)
+SUMIF(Workshop!G$3:G$603, A279, Workshop!I$3:I$603)
+SUMIF(Workshop!J$3:J$603, A279, Workshop!L$3:L$603)
+SUMIF(Workshop!M$3:M$603, A279, Workshop!O$3:O$603)
+SUMIF(Workshop!P$3:P$603, A279, Workshop!R$3:R$603)
+SUMIF(Fish!G$3:G$616, A279, Fish!I$3:I$616)
+SUMIF(Fish!J$3:J$616, A279, Fish!L$3:L$616)</f>
        <v>0</v>
      </c>
      <c r="E279">
        <f t="shared" si="26"/>
        <v>12</v>
      </c>
      <c r="F279">
        <f t="shared" si="27"/>
        <v>12</v>
      </c>
      <c r="I279">
        <f t="shared" si="28"/>
        <v>0</v>
      </c>
      <c r="L279">
        <f t="shared" si="29"/>
        <v>0</v>
      </c>
      <c r="M279" t="str">
        <f>IF(OR(
AND(NOT(ISBLANK(G279)),
IFERROR(VLOOKUP(G279, Crops!$A$3:$B$616, 2, FALSE),
IFERROR(VLOOKUP(G279, Trees!$A$3:$B$615, 2, FALSE),
IFERROR(VLOOKUP(G279, Animals!$A$3:$B$616, 2, FALSE),
IFERROR(VLOOKUP(G279, Gear!$A$3:$B$614, 2, FALSE),
IFERROR(VLOOKUP(G279, Workshop!$A$3:$B$604, 2, FALSE), 0))))) &lt; H279),
AND(NOT(ISBLANK(J279)),
IFERROR(VLOOKUP(J279, Crops!$A$3:$B$616, 2, FALSE),
IFERROR(VLOOKUP(J279, Trees!$A$3:$B$615, 2, FALSE),
IFERROR(VLOOKUP(J279, Animals!$A$3:$B$616, 2, FALSE),
IFERROR(VLOOKUP(J279, Gear!$A$3:$B$614, 2, FALSE),
IFERROR(VLOOKUP(J279, Workshop!$A$3:$B$604, 2, FALSE), 0))))) &lt; K279)), "X", "")</f>
        <v/>
      </c>
    </row>
    <row r="280" spans="2:13" x14ac:dyDescent="0.25">
      <c r="B280">
        <v>0</v>
      </c>
      <c r="C280">
        <f t="shared" ref="C280:C343" si="30">$G$1</f>
        <v>12</v>
      </c>
      <c r="D280">
        <f>SUMIF(Animals!G$3:G$616, A280, Animals!F$3:F$616)
+SUMIF(Gear!G$3:G$614, A280, Gear!F$3:F$614)
+SUMIF(Gear!H$3:H$614, A280, Gear!F$3:F$614)
+SUMIF(Gear!I$3:I$614, A280, Gear!F$3:F$614)
+SUMIF(Workshop!G$3:G$603, A280, Workshop!I$3:I$603)
+SUMIF(Workshop!J$3:J$603, A280, Workshop!L$3:L$603)
+SUMIF(Workshop!M$3:M$603, A280, Workshop!O$3:O$603)
+SUMIF(Workshop!P$3:P$603, A280, Workshop!R$3:R$603)
+SUMIF(Fish!G$3:G$616, A280, Fish!I$3:I$616)
+SUMIF(Fish!J$3:J$616, A280, Fish!L$3:L$616)</f>
        <v>0</v>
      </c>
      <c r="E280">
        <f t="shared" ref="E280:E343" si="31">SUM(C280:D280)</f>
        <v>12</v>
      </c>
      <c r="F280">
        <f t="shared" ref="F280:F343" si="32">MAX(0, E280-B280)</f>
        <v>12</v>
      </c>
      <c r="I280">
        <f t="shared" si="28"/>
        <v>0</v>
      </c>
      <c r="L280">
        <f t="shared" si="29"/>
        <v>0</v>
      </c>
      <c r="M280" t="str">
        <f>IF(OR(
AND(NOT(ISBLANK(G280)),
IFERROR(VLOOKUP(G280, Crops!$A$3:$B$616, 2, FALSE),
IFERROR(VLOOKUP(G280, Trees!$A$3:$B$615, 2, FALSE),
IFERROR(VLOOKUP(G280, Animals!$A$3:$B$616, 2, FALSE),
IFERROR(VLOOKUP(G280, Gear!$A$3:$B$614, 2, FALSE),
IFERROR(VLOOKUP(G280, Workshop!$A$3:$B$604, 2, FALSE), 0))))) &lt; H280),
AND(NOT(ISBLANK(J280)),
IFERROR(VLOOKUP(J280, Crops!$A$3:$B$616, 2, FALSE),
IFERROR(VLOOKUP(J280, Trees!$A$3:$B$615, 2, FALSE),
IFERROR(VLOOKUP(J280, Animals!$A$3:$B$616, 2, FALSE),
IFERROR(VLOOKUP(J280, Gear!$A$3:$B$614, 2, FALSE),
IFERROR(VLOOKUP(J280, Workshop!$A$3:$B$604, 2, FALSE), 0))))) &lt; K280)), "X", "")</f>
        <v/>
      </c>
    </row>
    <row r="281" spans="2:13" x14ac:dyDescent="0.25">
      <c r="B281">
        <v>0</v>
      </c>
      <c r="C281">
        <f t="shared" si="30"/>
        <v>12</v>
      </c>
      <c r="D281">
        <f>SUMIF(Animals!G$3:G$616, A281, Animals!F$3:F$616)
+SUMIF(Gear!G$3:G$614, A281, Gear!F$3:F$614)
+SUMIF(Gear!H$3:H$614, A281, Gear!F$3:F$614)
+SUMIF(Gear!I$3:I$614, A281, Gear!F$3:F$614)
+SUMIF(Workshop!G$3:G$603, A281, Workshop!I$3:I$603)
+SUMIF(Workshop!J$3:J$603, A281, Workshop!L$3:L$603)
+SUMIF(Workshop!M$3:M$603, A281, Workshop!O$3:O$603)
+SUMIF(Workshop!P$3:P$603, A281, Workshop!R$3:R$603)
+SUMIF(Fish!G$3:G$616, A281, Fish!I$3:I$616)
+SUMIF(Fish!J$3:J$616, A281, Fish!L$3:L$616)</f>
        <v>0</v>
      </c>
      <c r="E281">
        <f t="shared" si="31"/>
        <v>12</v>
      </c>
      <c r="F281">
        <f t="shared" si="32"/>
        <v>12</v>
      </c>
      <c r="I281">
        <f t="shared" si="28"/>
        <v>0</v>
      </c>
      <c r="L281">
        <f t="shared" si="29"/>
        <v>0</v>
      </c>
      <c r="M281" t="str">
        <f>IF(OR(
AND(NOT(ISBLANK(G281)),
IFERROR(VLOOKUP(G281, Crops!$A$3:$B$616, 2, FALSE),
IFERROR(VLOOKUP(G281, Trees!$A$3:$B$615, 2, FALSE),
IFERROR(VLOOKUP(G281, Animals!$A$3:$B$616, 2, FALSE),
IFERROR(VLOOKUP(G281, Gear!$A$3:$B$614, 2, FALSE),
IFERROR(VLOOKUP(G281, Workshop!$A$3:$B$604, 2, FALSE), 0))))) &lt; H281),
AND(NOT(ISBLANK(J281)),
IFERROR(VLOOKUP(J281, Crops!$A$3:$B$616, 2, FALSE),
IFERROR(VLOOKUP(J281, Trees!$A$3:$B$615, 2, FALSE),
IFERROR(VLOOKUP(J281, Animals!$A$3:$B$616, 2, FALSE),
IFERROR(VLOOKUP(J281, Gear!$A$3:$B$614, 2, FALSE),
IFERROR(VLOOKUP(J281, Workshop!$A$3:$B$604, 2, FALSE), 0))))) &lt; K281)), "X", "")</f>
        <v/>
      </c>
    </row>
    <row r="282" spans="2:13" x14ac:dyDescent="0.25">
      <c r="B282">
        <v>0</v>
      </c>
      <c r="C282">
        <f t="shared" si="30"/>
        <v>12</v>
      </c>
      <c r="D282">
        <f>SUMIF(Animals!G$3:G$616, A282, Animals!F$3:F$616)
+SUMIF(Gear!G$3:G$614, A282, Gear!F$3:F$614)
+SUMIF(Gear!H$3:H$614, A282, Gear!F$3:F$614)
+SUMIF(Gear!I$3:I$614, A282, Gear!F$3:F$614)
+SUMIF(Workshop!G$3:G$603, A282, Workshop!I$3:I$603)
+SUMIF(Workshop!J$3:J$603, A282, Workshop!L$3:L$603)
+SUMIF(Workshop!M$3:M$603, A282, Workshop!O$3:O$603)
+SUMIF(Workshop!P$3:P$603, A282, Workshop!R$3:R$603)
+SUMIF(Fish!G$3:G$616, A282, Fish!I$3:I$616)
+SUMIF(Fish!J$3:J$616, A282, Fish!L$3:L$616)</f>
        <v>0</v>
      </c>
      <c r="E282">
        <f t="shared" si="31"/>
        <v>12</v>
      </c>
      <c r="F282">
        <f t="shared" si="32"/>
        <v>12</v>
      </c>
      <c r="I282">
        <f t="shared" si="28"/>
        <v>0</v>
      </c>
      <c r="L282">
        <f t="shared" si="29"/>
        <v>0</v>
      </c>
      <c r="M282" t="str">
        <f>IF(OR(
AND(NOT(ISBLANK(G282)),
IFERROR(VLOOKUP(G282, Crops!$A$3:$B$616, 2, FALSE),
IFERROR(VLOOKUP(G282, Trees!$A$3:$B$615, 2, FALSE),
IFERROR(VLOOKUP(G282, Animals!$A$3:$B$616, 2, FALSE),
IFERROR(VLOOKUP(G282, Gear!$A$3:$B$614, 2, FALSE),
IFERROR(VLOOKUP(G282, Workshop!$A$3:$B$604, 2, FALSE), 0))))) &lt; H282),
AND(NOT(ISBLANK(J282)),
IFERROR(VLOOKUP(J282, Crops!$A$3:$B$616, 2, FALSE),
IFERROR(VLOOKUP(J282, Trees!$A$3:$B$615, 2, FALSE),
IFERROR(VLOOKUP(J282, Animals!$A$3:$B$616, 2, FALSE),
IFERROR(VLOOKUP(J282, Gear!$A$3:$B$614, 2, FALSE),
IFERROR(VLOOKUP(J282, Workshop!$A$3:$B$604, 2, FALSE), 0))))) &lt; K282)), "X", "")</f>
        <v/>
      </c>
    </row>
    <row r="283" spans="2:13" x14ac:dyDescent="0.25">
      <c r="B283">
        <v>0</v>
      </c>
      <c r="C283">
        <f t="shared" si="30"/>
        <v>12</v>
      </c>
      <c r="D283">
        <f>SUMIF(Animals!G$3:G$616, A283, Animals!F$3:F$616)
+SUMIF(Gear!G$3:G$614, A283, Gear!F$3:F$614)
+SUMIF(Gear!H$3:H$614, A283, Gear!F$3:F$614)
+SUMIF(Gear!I$3:I$614, A283, Gear!F$3:F$614)
+SUMIF(Workshop!G$3:G$603, A283, Workshop!I$3:I$603)
+SUMIF(Workshop!J$3:J$603, A283, Workshop!L$3:L$603)
+SUMIF(Workshop!M$3:M$603, A283, Workshop!O$3:O$603)
+SUMIF(Workshop!P$3:P$603, A283, Workshop!R$3:R$603)
+SUMIF(Fish!G$3:G$616, A283, Fish!I$3:I$616)
+SUMIF(Fish!J$3:J$616, A283, Fish!L$3:L$616)</f>
        <v>0</v>
      </c>
      <c r="E283">
        <f t="shared" si="31"/>
        <v>12</v>
      </c>
      <c r="F283">
        <f t="shared" si="32"/>
        <v>12</v>
      </c>
      <c r="I283">
        <f t="shared" si="28"/>
        <v>0</v>
      </c>
      <c r="L283">
        <f t="shared" si="29"/>
        <v>0</v>
      </c>
      <c r="M283" t="str">
        <f>IF(OR(
AND(NOT(ISBLANK(G283)),
IFERROR(VLOOKUP(G283, Crops!$A$3:$B$616, 2, FALSE),
IFERROR(VLOOKUP(G283, Trees!$A$3:$B$615, 2, FALSE),
IFERROR(VLOOKUP(G283, Animals!$A$3:$B$616, 2, FALSE),
IFERROR(VLOOKUP(G283, Gear!$A$3:$B$614, 2, FALSE),
IFERROR(VLOOKUP(G283, Workshop!$A$3:$B$604, 2, FALSE), 0))))) &lt; H283),
AND(NOT(ISBLANK(J283)),
IFERROR(VLOOKUP(J283, Crops!$A$3:$B$616, 2, FALSE),
IFERROR(VLOOKUP(J283, Trees!$A$3:$B$615, 2, FALSE),
IFERROR(VLOOKUP(J283, Animals!$A$3:$B$616, 2, FALSE),
IFERROR(VLOOKUP(J283, Gear!$A$3:$B$614, 2, FALSE),
IFERROR(VLOOKUP(J283, Workshop!$A$3:$B$604, 2, FALSE), 0))))) &lt; K283)), "X", "")</f>
        <v/>
      </c>
    </row>
    <row r="284" spans="2:13" x14ac:dyDescent="0.25">
      <c r="B284">
        <v>0</v>
      </c>
      <c r="C284">
        <f t="shared" si="30"/>
        <v>12</v>
      </c>
      <c r="D284">
        <f>SUMIF(Animals!G$3:G$616, A284, Animals!F$3:F$616)
+SUMIF(Gear!G$3:G$614, A284, Gear!F$3:F$614)
+SUMIF(Gear!H$3:H$614, A284, Gear!F$3:F$614)
+SUMIF(Gear!I$3:I$614, A284, Gear!F$3:F$614)
+SUMIF(Workshop!G$3:G$603, A284, Workshop!I$3:I$603)
+SUMIF(Workshop!J$3:J$603, A284, Workshop!L$3:L$603)
+SUMIF(Workshop!M$3:M$603, A284, Workshop!O$3:O$603)
+SUMIF(Workshop!P$3:P$603, A284, Workshop!R$3:R$603)
+SUMIF(Fish!G$3:G$616, A284, Fish!I$3:I$616)
+SUMIF(Fish!J$3:J$616, A284, Fish!L$3:L$616)</f>
        <v>0</v>
      </c>
      <c r="E284">
        <f t="shared" si="31"/>
        <v>12</v>
      </c>
      <c r="F284">
        <f t="shared" si="32"/>
        <v>12</v>
      </c>
      <c r="I284">
        <f t="shared" si="28"/>
        <v>0</v>
      </c>
      <c r="L284">
        <f t="shared" si="29"/>
        <v>0</v>
      </c>
      <c r="M284" t="str">
        <f>IF(OR(
AND(NOT(ISBLANK(G284)),
IFERROR(VLOOKUP(G284, Crops!$A$3:$B$616, 2, FALSE),
IFERROR(VLOOKUP(G284, Trees!$A$3:$B$615, 2, FALSE),
IFERROR(VLOOKUP(G284, Animals!$A$3:$B$616, 2, FALSE),
IFERROR(VLOOKUP(G284, Gear!$A$3:$B$614, 2, FALSE),
IFERROR(VLOOKUP(G284, Workshop!$A$3:$B$604, 2, FALSE), 0))))) &lt; H284),
AND(NOT(ISBLANK(J284)),
IFERROR(VLOOKUP(J284, Crops!$A$3:$B$616, 2, FALSE),
IFERROR(VLOOKUP(J284, Trees!$A$3:$B$615, 2, FALSE),
IFERROR(VLOOKUP(J284, Animals!$A$3:$B$616, 2, FALSE),
IFERROR(VLOOKUP(J284, Gear!$A$3:$B$614, 2, FALSE),
IFERROR(VLOOKUP(J284, Workshop!$A$3:$B$604, 2, FALSE), 0))))) &lt; K284)), "X", "")</f>
        <v/>
      </c>
    </row>
    <row r="285" spans="2:13" x14ac:dyDescent="0.25">
      <c r="B285">
        <v>0</v>
      </c>
      <c r="C285">
        <f t="shared" si="30"/>
        <v>12</v>
      </c>
      <c r="D285">
        <f>SUMIF(Animals!G$3:G$616, A285, Animals!F$3:F$616)
+SUMIF(Gear!G$3:G$614, A285, Gear!F$3:F$614)
+SUMIF(Gear!H$3:H$614, A285, Gear!F$3:F$614)
+SUMIF(Gear!I$3:I$614, A285, Gear!F$3:F$614)
+SUMIF(Workshop!G$3:G$603, A285, Workshop!I$3:I$603)
+SUMIF(Workshop!J$3:J$603, A285, Workshop!L$3:L$603)
+SUMIF(Workshop!M$3:M$603, A285, Workshop!O$3:O$603)
+SUMIF(Workshop!P$3:P$603, A285, Workshop!R$3:R$603)
+SUMIF(Fish!G$3:G$616, A285, Fish!I$3:I$616)
+SUMIF(Fish!J$3:J$616, A285, Fish!L$3:L$616)</f>
        <v>0</v>
      </c>
      <c r="E285">
        <f t="shared" si="31"/>
        <v>12</v>
      </c>
      <c r="F285">
        <f t="shared" si="32"/>
        <v>12</v>
      </c>
      <c r="I285">
        <f t="shared" si="28"/>
        <v>0</v>
      </c>
      <c r="L285">
        <f t="shared" si="29"/>
        <v>0</v>
      </c>
      <c r="M285" t="str">
        <f>IF(OR(
AND(NOT(ISBLANK(G285)),
IFERROR(VLOOKUP(G285, Crops!$A$3:$B$616, 2, FALSE),
IFERROR(VLOOKUP(G285, Trees!$A$3:$B$615, 2, FALSE),
IFERROR(VLOOKUP(G285, Animals!$A$3:$B$616, 2, FALSE),
IFERROR(VLOOKUP(G285, Gear!$A$3:$B$614, 2, FALSE),
IFERROR(VLOOKUP(G285, Workshop!$A$3:$B$604, 2, FALSE), 0))))) &lt; H285),
AND(NOT(ISBLANK(J285)),
IFERROR(VLOOKUP(J285, Crops!$A$3:$B$616, 2, FALSE),
IFERROR(VLOOKUP(J285, Trees!$A$3:$B$615, 2, FALSE),
IFERROR(VLOOKUP(J285, Animals!$A$3:$B$616, 2, FALSE),
IFERROR(VLOOKUP(J285, Gear!$A$3:$B$614, 2, FALSE),
IFERROR(VLOOKUP(J285, Workshop!$A$3:$B$604, 2, FALSE), 0))))) &lt; K285)), "X", "")</f>
        <v/>
      </c>
    </row>
    <row r="286" spans="2:13" x14ac:dyDescent="0.25">
      <c r="B286">
        <v>0</v>
      </c>
      <c r="C286">
        <f t="shared" si="30"/>
        <v>12</v>
      </c>
      <c r="D286">
        <f>SUMIF(Animals!G$3:G$616, A286, Animals!F$3:F$616)
+SUMIF(Gear!G$3:G$614, A286, Gear!F$3:F$614)
+SUMIF(Gear!H$3:H$614, A286, Gear!F$3:F$614)
+SUMIF(Gear!I$3:I$614, A286, Gear!F$3:F$614)
+SUMIF(Workshop!G$3:G$603, A286, Workshop!I$3:I$603)
+SUMIF(Workshop!J$3:J$603, A286, Workshop!L$3:L$603)
+SUMIF(Workshop!M$3:M$603, A286, Workshop!O$3:O$603)
+SUMIF(Workshop!P$3:P$603, A286, Workshop!R$3:R$603)
+SUMIF(Fish!G$3:G$616, A286, Fish!I$3:I$616)
+SUMIF(Fish!J$3:J$616, A286, Fish!L$3:L$616)</f>
        <v>0</v>
      </c>
      <c r="E286">
        <f t="shared" si="31"/>
        <v>12</v>
      </c>
      <c r="F286">
        <f t="shared" si="32"/>
        <v>12</v>
      </c>
      <c r="I286">
        <f t="shared" si="28"/>
        <v>0</v>
      </c>
      <c r="L286">
        <f t="shared" si="29"/>
        <v>0</v>
      </c>
      <c r="M286" t="str">
        <f>IF(OR(
AND(NOT(ISBLANK(G286)),
IFERROR(VLOOKUP(G286, Crops!$A$3:$B$616, 2, FALSE),
IFERROR(VLOOKUP(G286, Trees!$A$3:$B$615, 2, FALSE),
IFERROR(VLOOKUP(G286, Animals!$A$3:$B$616, 2, FALSE),
IFERROR(VLOOKUP(G286, Gear!$A$3:$B$614, 2, FALSE),
IFERROR(VLOOKUP(G286, Workshop!$A$3:$B$604, 2, FALSE), 0))))) &lt; H286),
AND(NOT(ISBLANK(J286)),
IFERROR(VLOOKUP(J286, Crops!$A$3:$B$616, 2, FALSE),
IFERROR(VLOOKUP(J286, Trees!$A$3:$B$615, 2, FALSE),
IFERROR(VLOOKUP(J286, Animals!$A$3:$B$616, 2, FALSE),
IFERROR(VLOOKUP(J286, Gear!$A$3:$B$614, 2, FALSE),
IFERROR(VLOOKUP(J286, Workshop!$A$3:$B$604, 2, FALSE), 0))))) &lt; K286)), "X", "")</f>
        <v/>
      </c>
    </row>
    <row r="287" spans="2:13" x14ac:dyDescent="0.25">
      <c r="B287">
        <v>0</v>
      </c>
      <c r="C287">
        <f t="shared" si="30"/>
        <v>12</v>
      </c>
      <c r="D287">
        <f>SUMIF(Animals!G$3:G$616, A287, Animals!F$3:F$616)
+SUMIF(Gear!G$3:G$614, A287, Gear!F$3:F$614)
+SUMIF(Gear!H$3:H$614, A287, Gear!F$3:F$614)
+SUMIF(Gear!I$3:I$614, A287, Gear!F$3:F$614)
+SUMIF(Workshop!G$3:G$603, A287, Workshop!I$3:I$603)
+SUMIF(Workshop!J$3:J$603, A287, Workshop!L$3:L$603)
+SUMIF(Workshop!M$3:M$603, A287, Workshop!O$3:O$603)
+SUMIF(Workshop!P$3:P$603, A287, Workshop!R$3:R$603)
+SUMIF(Fish!G$3:G$616, A287, Fish!I$3:I$616)
+SUMIF(Fish!J$3:J$616, A287, Fish!L$3:L$616)</f>
        <v>0</v>
      </c>
      <c r="E287">
        <f t="shared" si="31"/>
        <v>12</v>
      </c>
      <c r="F287">
        <f t="shared" si="32"/>
        <v>12</v>
      </c>
      <c r="I287">
        <f t="shared" si="28"/>
        <v>0</v>
      </c>
      <c r="L287">
        <f t="shared" si="29"/>
        <v>0</v>
      </c>
      <c r="M287" t="str">
        <f>IF(OR(
AND(NOT(ISBLANK(G287)),
IFERROR(VLOOKUP(G287, Crops!$A$3:$B$616, 2, FALSE),
IFERROR(VLOOKUP(G287, Trees!$A$3:$B$615, 2, FALSE),
IFERROR(VLOOKUP(G287, Animals!$A$3:$B$616, 2, FALSE),
IFERROR(VLOOKUP(G287, Gear!$A$3:$B$614, 2, FALSE),
IFERROR(VLOOKUP(G287, Workshop!$A$3:$B$604, 2, FALSE), 0))))) &lt; H287),
AND(NOT(ISBLANK(J287)),
IFERROR(VLOOKUP(J287, Crops!$A$3:$B$616, 2, FALSE),
IFERROR(VLOOKUP(J287, Trees!$A$3:$B$615, 2, FALSE),
IFERROR(VLOOKUP(J287, Animals!$A$3:$B$616, 2, FALSE),
IFERROR(VLOOKUP(J287, Gear!$A$3:$B$614, 2, FALSE),
IFERROR(VLOOKUP(J287, Workshop!$A$3:$B$604, 2, FALSE), 0))))) &lt; K287)), "X", "")</f>
        <v/>
      </c>
    </row>
    <row r="288" spans="2:13" x14ac:dyDescent="0.25">
      <c r="B288">
        <v>0</v>
      </c>
      <c r="C288">
        <f t="shared" si="30"/>
        <v>12</v>
      </c>
      <c r="D288">
        <f>SUMIF(Animals!G$3:G$616, A288, Animals!F$3:F$616)
+SUMIF(Gear!G$3:G$614, A288, Gear!F$3:F$614)
+SUMIF(Gear!H$3:H$614, A288, Gear!F$3:F$614)
+SUMIF(Gear!I$3:I$614, A288, Gear!F$3:F$614)
+SUMIF(Workshop!G$3:G$603, A288, Workshop!I$3:I$603)
+SUMIF(Workshop!J$3:J$603, A288, Workshop!L$3:L$603)
+SUMIF(Workshop!M$3:M$603, A288, Workshop!O$3:O$603)
+SUMIF(Workshop!P$3:P$603, A288, Workshop!R$3:R$603)
+SUMIF(Fish!G$3:G$616, A288, Fish!I$3:I$616)
+SUMIF(Fish!J$3:J$616, A288, Fish!L$3:L$616)</f>
        <v>0</v>
      </c>
      <c r="E288">
        <f t="shared" si="31"/>
        <v>12</v>
      </c>
      <c r="F288">
        <f t="shared" si="32"/>
        <v>12</v>
      </c>
      <c r="I288">
        <f t="shared" si="28"/>
        <v>0</v>
      </c>
      <c r="L288">
        <f t="shared" si="29"/>
        <v>0</v>
      </c>
      <c r="M288" t="str">
        <f>IF(OR(
AND(NOT(ISBLANK(G288)),
IFERROR(VLOOKUP(G288, Crops!$A$3:$B$616, 2, FALSE),
IFERROR(VLOOKUP(G288, Trees!$A$3:$B$615, 2, FALSE),
IFERROR(VLOOKUP(G288, Animals!$A$3:$B$616, 2, FALSE),
IFERROR(VLOOKUP(G288, Gear!$A$3:$B$614, 2, FALSE),
IFERROR(VLOOKUP(G288, Workshop!$A$3:$B$604, 2, FALSE), 0))))) &lt; H288),
AND(NOT(ISBLANK(J288)),
IFERROR(VLOOKUP(J288, Crops!$A$3:$B$616, 2, FALSE),
IFERROR(VLOOKUP(J288, Trees!$A$3:$B$615, 2, FALSE),
IFERROR(VLOOKUP(J288, Animals!$A$3:$B$616, 2, FALSE),
IFERROR(VLOOKUP(J288, Gear!$A$3:$B$614, 2, FALSE),
IFERROR(VLOOKUP(J288, Workshop!$A$3:$B$604, 2, FALSE), 0))))) &lt; K288)), "X", "")</f>
        <v/>
      </c>
    </row>
    <row r="289" spans="2:13" x14ac:dyDescent="0.25">
      <c r="B289">
        <v>0</v>
      </c>
      <c r="C289">
        <f t="shared" si="30"/>
        <v>12</v>
      </c>
      <c r="D289">
        <f>SUMIF(Animals!G$3:G$616, A289, Animals!F$3:F$616)
+SUMIF(Gear!G$3:G$614, A289, Gear!F$3:F$614)
+SUMIF(Gear!H$3:H$614, A289, Gear!F$3:F$614)
+SUMIF(Gear!I$3:I$614, A289, Gear!F$3:F$614)
+SUMIF(Workshop!G$3:G$603, A289, Workshop!I$3:I$603)
+SUMIF(Workshop!J$3:J$603, A289, Workshop!L$3:L$603)
+SUMIF(Workshop!M$3:M$603, A289, Workshop!O$3:O$603)
+SUMIF(Workshop!P$3:P$603, A289, Workshop!R$3:R$603)
+SUMIF(Fish!G$3:G$616, A289, Fish!I$3:I$616)
+SUMIF(Fish!J$3:J$616, A289, Fish!L$3:L$616)</f>
        <v>0</v>
      </c>
      <c r="E289">
        <f t="shared" si="31"/>
        <v>12</v>
      </c>
      <c r="F289">
        <f t="shared" si="32"/>
        <v>12</v>
      </c>
      <c r="I289">
        <f t="shared" si="28"/>
        <v>0</v>
      </c>
      <c r="L289">
        <f t="shared" si="29"/>
        <v>0</v>
      </c>
      <c r="M289" t="str">
        <f>IF(OR(
AND(NOT(ISBLANK(G289)),
IFERROR(VLOOKUP(G289, Crops!$A$3:$B$616, 2, FALSE),
IFERROR(VLOOKUP(G289, Trees!$A$3:$B$615, 2, FALSE),
IFERROR(VLOOKUP(G289, Animals!$A$3:$B$616, 2, FALSE),
IFERROR(VLOOKUP(G289, Gear!$A$3:$B$614, 2, FALSE),
IFERROR(VLOOKUP(G289, Workshop!$A$3:$B$604, 2, FALSE), 0))))) &lt; H289),
AND(NOT(ISBLANK(J289)),
IFERROR(VLOOKUP(J289, Crops!$A$3:$B$616, 2, FALSE),
IFERROR(VLOOKUP(J289, Trees!$A$3:$B$615, 2, FALSE),
IFERROR(VLOOKUP(J289, Animals!$A$3:$B$616, 2, FALSE),
IFERROR(VLOOKUP(J289, Gear!$A$3:$B$614, 2, FALSE),
IFERROR(VLOOKUP(J289, Workshop!$A$3:$B$604, 2, FALSE), 0))))) &lt; K289)), "X", "")</f>
        <v/>
      </c>
    </row>
    <row r="290" spans="2:13" x14ac:dyDescent="0.25">
      <c r="B290">
        <v>0</v>
      </c>
      <c r="C290">
        <f t="shared" si="30"/>
        <v>12</v>
      </c>
      <c r="D290">
        <f>SUMIF(Animals!G$3:G$616, A290, Animals!F$3:F$616)
+SUMIF(Gear!G$3:G$614, A290, Gear!F$3:F$614)
+SUMIF(Gear!H$3:H$614, A290, Gear!F$3:F$614)
+SUMIF(Gear!I$3:I$614, A290, Gear!F$3:F$614)
+SUMIF(Workshop!G$3:G$603, A290, Workshop!I$3:I$603)
+SUMIF(Workshop!J$3:J$603, A290, Workshop!L$3:L$603)
+SUMIF(Workshop!M$3:M$603, A290, Workshop!O$3:O$603)
+SUMIF(Workshop!P$3:P$603, A290, Workshop!R$3:R$603)
+SUMIF(Fish!G$3:G$616, A290, Fish!I$3:I$616)
+SUMIF(Fish!J$3:J$616, A290, Fish!L$3:L$616)</f>
        <v>0</v>
      </c>
      <c r="E290">
        <f t="shared" si="31"/>
        <v>12</v>
      </c>
      <c r="F290">
        <f t="shared" si="32"/>
        <v>12</v>
      </c>
      <c r="I290">
        <f t="shared" si="28"/>
        <v>0</v>
      </c>
      <c r="L290">
        <f t="shared" si="29"/>
        <v>0</v>
      </c>
      <c r="M290" t="str">
        <f>IF(OR(
AND(NOT(ISBLANK(G290)),
IFERROR(VLOOKUP(G290, Crops!$A$3:$B$616, 2, FALSE),
IFERROR(VLOOKUP(G290, Trees!$A$3:$B$615, 2, FALSE),
IFERROR(VLOOKUP(G290, Animals!$A$3:$B$616, 2, FALSE),
IFERROR(VLOOKUP(G290, Gear!$A$3:$B$614, 2, FALSE),
IFERROR(VLOOKUP(G290, Workshop!$A$3:$B$604, 2, FALSE), 0))))) &lt; H290),
AND(NOT(ISBLANK(J290)),
IFERROR(VLOOKUP(J290, Crops!$A$3:$B$616, 2, FALSE),
IFERROR(VLOOKUP(J290, Trees!$A$3:$B$615, 2, FALSE),
IFERROR(VLOOKUP(J290, Animals!$A$3:$B$616, 2, FALSE),
IFERROR(VLOOKUP(J290, Gear!$A$3:$B$614, 2, FALSE),
IFERROR(VLOOKUP(J290, Workshop!$A$3:$B$604, 2, FALSE), 0))))) &lt; K290)), "X", "")</f>
        <v/>
      </c>
    </row>
    <row r="291" spans="2:13" x14ac:dyDescent="0.25">
      <c r="B291">
        <v>0</v>
      </c>
      <c r="C291">
        <f t="shared" si="30"/>
        <v>12</v>
      </c>
      <c r="D291">
        <f>SUMIF(Animals!G$3:G$616, A291, Animals!F$3:F$616)
+SUMIF(Gear!G$3:G$614, A291, Gear!F$3:F$614)
+SUMIF(Gear!H$3:H$614, A291, Gear!F$3:F$614)
+SUMIF(Gear!I$3:I$614, A291, Gear!F$3:F$614)
+SUMIF(Workshop!G$3:G$603, A291, Workshop!I$3:I$603)
+SUMIF(Workshop!J$3:J$603, A291, Workshop!L$3:L$603)
+SUMIF(Workshop!M$3:M$603, A291, Workshop!O$3:O$603)
+SUMIF(Workshop!P$3:P$603, A291, Workshop!R$3:R$603)
+SUMIF(Fish!G$3:G$616, A291, Fish!I$3:I$616)
+SUMIF(Fish!J$3:J$616, A291, Fish!L$3:L$616)</f>
        <v>0</v>
      </c>
      <c r="E291">
        <f t="shared" si="31"/>
        <v>12</v>
      </c>
      <c r="F291">
        <f t="shared" si="32"/>
        <v>12</v>
      </c>
      <c r="I291">
        <f t="shared" si="28"/>
        <v>0</v>
      </c>
      <c r="L291">
        <f t="shared" si="29"/>
        <v>0</v>
      </c>
      <c r="M291" t="str">
        <f>IF(OR(
AND(NOT(ISBLANK(G291)),
IFERROR(VLOOKUP(G291, Crops!$A$3:$B$616, 2, FALSE),
IFERROR(VLOOKUP(G291, Trees!$A$3:$B$615, 2, FALSE),
IFERROR(VLOOKUP(G291, Animals!$A$3:$B$616, 2, FALSE),
IFERROR(VLOOKUP(G291, Gear!$A$3:$B$614, 2, FALSE),
IFERROR(VLOOKUP(G291, Workshop!$A$3:$B$604, 2, FALSE), 0))))) &lt; H291),
AND(NOT(ISBLANK(J291)),
IFERROR(VLOOKUP(J291, Crops!$A$3:$B$616, 2, FALSE),
IFERROR(VLOOKUP(J291, Trees!$A$3:$B$615, 2, FALSE),
IFERROR(VLOOKUP(J291, Animals!$A$3:$B$616, 2, FALSE),
IFERROR(VLOOKUP(J291, Gear!$A$3:$B$614, 2, FALSE),
IFERROR(VLOOKUP(J291, Workshop!$A$3:$B$604, 2, FALSE), 0))))) &lt; K291)), "X", "")</f>
        <v/>
      </c>
    </row>
    <row r="292" spans="2:13" x14ac:dyDescent="0.25">
      <c r="B292">
        <v>0</v>
      </c>
      <c r="C292">
        <f t="shared" si="30"/>
        <v>12</v>
      </c>
      <c r="D292">
        <f>SUMIF(Animals!G$3:G$616, A292, Animals!F$3:F$616)
+SUMIF(Gear!G$3:G$614, A292, Gear!F$3:F$614)
+SUMIF(Gear!H$3:H$614, A292, Gear!F$3:F$614)
+SUMIF(Gear!I$3:I$614, A292, Gear!F$3:F$614)
+SUMIF(Workshop!G$3:G$603, A292, Workshop!I$3:I$603)
+SUMIF(Workshop!J$3:J$603, A292, Workshop!L$3:L$603)
+SUMIF(Workshop!M$3:M$603, A292, Workshop!O$3:O$603)
+SUMIF(Workshop!P$3:P$603, A292, Workshop!R$3:R$603)
+SUMIF(Fish!G$3:G$616, A292, Fish!I$3:I$616)
+SUMIF(Fish!J$3:J$616, A292, Fish!L$3:L$616)</f>
        <v>0</v>
      </c>
      <c r="E292">
        <f t="shared" si="31"/>
        <v>12</v>
      </c>
      <c r="F292">
        <f t="shared" si="32"/>
        <v>12</v>
      </c>
      <c r="I292">
        <f t="shared" si="28"/>
        <v>0</v>
      </c>
      <c r="L292">
        <f t="shared" si="29"/>
        <v>0</v>
      </c>
      <c r="M292" t="str">
        <f>IF(OR(
AND(NOT(ISBLANK(G292)),
IFERROR(VLOOKUP(G292, Crops!$A$3:$B$616, 2, FALSE),
IFERROR(VLOOKUP(G292, Trees!$A$3:$B$615, 2, FALSE),
IFERROR(VLOOKUP(G292, Animals!$A$3:$B$616, 2, FALSE),
IFERROR(VLOOKUP(G292, Gear!$A$3:$B$614, 2, FALSE),
IFERROR(VLOOKUP(G292, Workshop!$A$3:$B$604, 2, FALSE), 0))))) &lt; H292),
AND(NOT(ISBLANK(J292)),
IFERROR(VLOOKUP(J292, Crops!$A$3:$B$616, 2, FALSE),
IFERROR(VLOOKUP(J292, Trees!$A$3:$B$615, 2, FALSE),
IFERROR(VLOOKUP(J292, Animals!$A$3:$B$616, 2, FALSE),
IFERROR(VLOOKUP(J292, Gear!$A$3:$B$614, 2, FALSE),
IFERROR(VLOOKUP(J292, Workshop!$A$3:$B$604, 2, FALSE), 0))))) &lt; K292)), "X", "")</f>
        <v/>
      </c>
    </row>
    <row r="293" spans="2:13" x14ac:dyDescent="0.25">
      <c r="B293">
        <v>0</v>
      </c>
      <c r="C293">
        <f t="shared" si="30"/>
        <v>12</v>
      </c>
      <c r="D293">
        <f>SUMIF(Animals!G$3:G$616, A293, Animals!F$3:F$616)
+SUMIF(Gear!G$3:G$614, A293, Gear!F$3:F$614)
+SUMIF(Gear!H$3:H$614, A293, Gear!F$3:F$614)
+SUMIF(Gear!I$3:I$614, A293, Gear!F$3:F$614)
+SUMIF(Workshop!G$3:G$603, A293, Workshop!I$3:I$603)
+SUMIF(Workshop!J$3:J$603, A293, Workshop!L$3:L$603)
+SUMIF(Workshop!M$3:M$603, A293, Workshop!O$3:O$603)
+SUMIF(Workshop!P$3:P$603, A293, Workshop!R$3:R$603)
+SUMIF(Fish!G$3:G$616, A293, Fish!I$3:I$616)
+SUMIF(Fish!J$3:J$616, A293, Fish!L$3:L$616)</f>
        <v>0</v>
      </c>
      <c r="E293">
        <f t="shared" si="31"/>
        <v>12</v>
      </c>
      <c r="F293">
        <f t="shared" si="32"/>
        <v>12</v>
      </c>
      <c r="I293">
        <f t="shared" si="28"/>
        <v>0</v>
      </c>
      <c r="L293">
        <f t="shared" si="29"/>
        <v>0</v>
      </c>
      <c r="M293" t="str">
        <f>IF(OR(
AND(NOT(ISBLANK(G293)),
IFERROR(VLOOKUP(G293, Crops!$A$3:$B$616, 2, FALSE),
IFERROR(VLOOKUP(G293, Trees!$A$3:$B$615, 2, FALSE),
IFERROR(VLOOKUP(G293, Animals!$A$3:$B$616, 2, FALSE),
IFERROR(VLOOKUP(G293, Gear!$A$3:$B$614, 2, FALSE),
IFERROR(VLOOKUP(G293, Workshop!$A$3:$B$604, 2, FALSE), 0))))) &lt; H293),
AND(NOT(ISBLANK(J293)),
IFERROR(VLOOKUP(J293, Crops!$A$3:$B$616, 2, FALSE),
IFERROR(VLOOKUP(J293, Trees!$A$3:$B$615, 2, FALSE),
IFERROR(VLOOKUP(J293, Animals!$A$3:$B$616, 2, FALSE),
IFERROR(VLOOKUP(J293, Gear!$A$3:$B$614, 2, FALSE),
IFERROR(VLOOKUP(J293, Workshop!$A$3:$B$604, 2, FALSE), 0))))) &lt; K293)), "X", "")</f>
        <v/>
      </c>
    </row>
    <row r="294" spans="2:13" x14ac:dyDescent="0.25">
      <c r="B294">
        <v>0</v>
      </c>
      <c r="C294">
        <f t="shared" si="30"/>
        <v>12</v>
      </c>
      <c r="D294">
        <f>SUMIF(Animals!G$3:G$616, A294, Animals!F$3:F$616)
+SUMIF(Gear!G$3:G$614, A294, Gear!F$3:F$614)
+SUMIF(Gear!H$3:H$614, A294, Gear!F$3:F$614)
+SUMIF(Gear!I$3:I$614, A294, Gear!F$3:F$614)
+SUMIF(Workshop!G$3:G$603, A294, Workshop!I$3:I$603)
+SUMIF(Workshop!J$3:J$603, A294, Workshop!L$3:L$603)
+SUMIF(Workshop!M$3:M$603, A294, Workshop!O$3:O$603)
+SUMIF(Workshop!P$3:P$603, A294, Workshop!R$3:R$603)
+SUMIF(Fish!G$3:G$616, A294, Fish!I$3:I$616)
+SUMIF(Fish!J$3:J$616, A294, Fish!L$3:L$616)</f>
        <v>0</v>
      </c>
      <c r="E294">
        <f t="shared" si="31"/>
        <v>12</v>
      </c>
      <c r="F294">
        <f t="shared" si="32"/>
        <v>12</v>
      </c>
      <c r="I294">
        <f t="shared" si="28"/>
        <v>0</v>
      </c>
      <c r="L294">
        <f t="shared" si="29"/>
        <v>0</v>
      </c>
      <c r="M294" t="str">
        <f>IF(OR(
AND(NOT(ISBLANK(G294)),
IFERROR(VLOOKUP(G294, Crops!$A$3:$B$616, 2, FALSE),
IFERROR(VLOOKUP(G294, Trees!$A$3:$B$615, 2, FALSE),
IFERROR(VLOOKUP(G294, Animals!$A$3:$B$616, 2, FALSE),
IFERROR(VLOOKUP(G294, Gear!$A$3:$B$614, 2, FALSE),
IFERROR(VLOOKUP(G294, Workshop!$A$3:$B$604, 2, FALSE), 0))))) &lt; H294),
AND(NOT(ISBLANK(J294)),
IFERROR(VLOOKUP(J294, Crops!$A$3:$B$616, 2, FALSE),
IFERROR(VLOOKUP(J294, Trees!$A$3:$B$615, 2, FALSE),
IFERROR(VLOOKUP(J294, Animals!$A$3:$B$616, 2, FALSE),
IFERROR(VLOOKUP(J294, Gear!$A$3:$B$614, 2, FALSE),
IFERROR(VLOOKUP(J294, Workshop!$A$3:$B$604, 2, FALSE), 0))))) &lt; K294)), "X", "")</f>
        <v/>
      </c>
    </row>
    <row r="295" spans="2:13" x14ac:dyDescent="0.25">
      <c r="B295">
        <v>0</v>
      </c>
      <c r="C295">
        <f t="shared" si="30"/>
        <v>12</v>
      </c>
      <c r="D295">
        <f>SUMIF(Animals!G$3:G$616, A295, Animals!F$3:F$616)
+SUMIF(Gear!G$3:G$614, A295, Gear!F$3:F$614)
+SUMIF(Gear!H$3:H$614, A295, Gear!F$3:F$614)
+SUMIF(Gear!I$3:I$614, A295, Gear!F$3:F$614)
+SUMIF(Workshop!G$3:G$603, A295, Workshop!I$3:I$603)
+SUMIF(Workshop!J$3:J$603, A295, Workshop!L$3:L$603)
+SUMIF(Workshop!M$3:M$603, A295, Workshop!O$3:O$603)
+SUMIF(Workshop!P$3:P$603, A295, Workshop!R$3:R$603)
+SUMIF(Fish!G$3:G$616, A295, Fish!I$3:I$616)
+SUMIF(Fish!J$3:J$616, A295, Fish!L$3:L$616)</f>
        <v>0</v>
      </c>
      <c r="E295">
        <f t="shared" si="31"/>
        <v>12</v>
      </c>
      <c r="F295">
        <f t="shared" si="32"/>
        <v>12</v>
      </c>
      <c r="I295">
        <f t="shared" si="28"/>
        <v>0</v>
      </c>
      <c r="L295">
        <f t="shared" si="29"/>
        <v>0</v>
      </c>
      <c r="M295" t="str">
        <f>IF(OR(
AND(NOT(ISBLANK(G295)),
IFERROR(VLOOKUP(G295, Crops!$A$3:$B$616, 2, FALSE),
IFERROR(VLOOKUP(G295, Trees!$A$3:$B$615, 2, FALSE),
IFERROR(VLOOKUP(G295, Animals!$A$3:$B$616, 2, FALSE),
IFERROR(VLOOKUP(G295, Gear!$A$3:$B$614, 2, FALSE),
IFERROR(VLOOKUP(G295, Workshop!$A$3:$B$604, 2, FALSE), 0))))) &lt; H295),
AND(NOT(ISBLANK(J295)),
IFERROR(VLOOKUP(J295, Crops!$A$3:$B$616, 2, FALSE),
IFERROR(VLOOKUP(J295, Trees!$A$3:$B$615, 2, FALSE),
IFERROR(VLOOKUP(J295, Animals!$A$3:$B$616, 2, FALSE),
IFERROR(VLOOKUP(J295, Gear!$A$3:$B$614, 2, FALSE),
IFERROR(VLOOKUP(J295, Workshop!$A$3:$B$604, 2, FALSE), 0))))) &lt; K295)), "X", "")</f>
        <v/>
      </c>
    </row>
    <row r="296" spans="2:13" x14ac:dyDescent="0.25">
      <c r="B296">
        <v>0</v>
      </c>
      <c r="C296">
        <f t="shared" si="30"/>
        <v>12</v>
      </c>
      <c r="D296">
        <f>SUMIF(Animals!G$3:G$616, A296, Animals!F$3:F$616)
+SUMIF(Gear!G$3:G$614, A296, Gear!F$3:F$614)
+SUMIF(Gear!H$3:H$614, A296, Gear!F$3:F$614)
+SUMIF(Gear!I$3:I$614, A296, Gear!F$3:F$614)
+SUMIF(Workshop!G$3:G$603, A296, Workshop!I$3:I$603)
+SUMIF(Workshop!J$3:J$603, A296, Workshop!L$3:L$603)
+SUMIF(Workshop!M$3:M$603, A296, Workshop!O$3:O$603)
+SUMIF(Workshop!P$3:P$603, A296, Workshop!R$3:R$603)
+SUMIF(Fish!G$3:G$616, A296, Fish!I$3:I$616)
+SUMIF(Fish!J$3:J$616, A296, Fish!L$3:L$616)</f>
        <v>0</v>
      </c>
      <c r="E296">
        <f t="shared" si="31"/>
        <v>12</v>
      </c>
      <c r="F296">
        <f t="shared" si="32"/>
        <v>12</v>
      </c>
      <c r="I296">
        <f t="shared" si="28"/>
        <v>0</v>
      </c>
      <c r="L296">
        <f t="shared" si="29"/>
        <v>0</v>
      </c>
      <c r="M296" t="str">
        <f>IF(OR(
AND(NOT(ISBLANK(G296)),
IFERROR(VLOOKUP(G296, Crops!$A$3:$B$616, 2, FALSE),
IFERROR(VLOOKUP(G296, Trees!$A$3:$B$615, 2, FALSE),
IFERROR(VLOOKUP(G296, Animals!$A$3:$B$616, 2, FALSE),
IFERROR(VLOOKUP(G296, Gear!$A$3:$B$614, 2, FALSE),
IFERROR(VLOOKUP(G296, Workshop!$A$3:$B$604, 2, FALSE), 0))))) &lt; H296),
AND(NOT(ISBLANK(J296)),
IFERROR(VLOOKUP(J296, Crops!$A$3:$B$616, 2, FALSE),
IFERROR(VLOOKUP(J296, Trees!$A$3:$B$615, 2, FALSE),
IFERROR(VLOOKUP(J296, Animals!$A$3:$B$616, 2, FALSE),
IFERROR(VLOOKUP(J296, Gear!$A$3:$B$614, 2, FALSE),
IFERROR(VLOOKUP(J296, Workshop!$A$3:$B$604, 2, FALSE), 0))))) &lt; K296)), "X", "")</f>
        <v/>
      </c>
    </row>
    <row r="297" spans="2:13" x14ac:dyDescent="0.25">
      <c r="B297">
        <v>0</v>
      </c>
      <c r="C297">
        <f t="shared" si="30"/>
        <v>12</v>
      </c>
      <c r="D297">
        <f>SUMIF(Animals!G$3:G$616, A297, Animals!F$3:F$616)
+SUMIF(Gear!G$3:G$614, A297, Gear!F$3:F$614)
+SUMIF(Gear!H$3:H$614, A297, Gear!F$3:F$614)
+SUMIF(Gear!I$3:I$614, A297, Gear!F$3:F$614)
+SUMIF(Workshop!G$3:G$603, A297, Workshop!I$3:I$603)
+SUMIF(Workshop!J$3:J$603, A297, Workshop!L$3:L$603)
+SUMIF(Workshop!M$3:M$603, A297, Workshop!O$3:O$603)
+SUMIF(Workshop!P$3:P$603, A297, Workshop!R$3:R$603)
+SUMIF(Fish!G$3:G$616, A297, Fish!I$3:I$616)
+SUMIF(Fish!J$3:J$616, A297, Fish!L$3:L$616)</f>
        <v>0</v>
      </c>
      <c r="E297">
        <f t="shared" si="31"/>
        <v>12</v>
      </c>
      <c r="F297">
        <f t="shared" si="32"/>
        <v>12</v>
      </c>
      <c r="I297">
        <f t="shared" si="28"/>
        <v>0</v>
      </c>
      <c r="L297">
        <f t="shared" si="29"/>
        <v>0</v>
      </c>
      <c r="M297" t="str">
        <f>IF(OR(
AND(NOT(ISBLANK(G297)),
IFERROR(VLOOKUP(G297, Crops!$A$3:$B$616, 2, FALSE),
IFERROR(VLOOKUP(G297, Trees!$A$3:$B$615, 2, FALSE),
IFERROR(VLOOKUP(G297, Animals!$A$3:$B$616, 2, FALSE),
IFERROR(VLOOKUP(G297, Gear!$A$3:$B$614, 2, FALSE),
IFERROR(VLOOKUP(G297, Workshop!$A$3:$B$604, 2, FALSE), 0))))) &lt; H297),
AND(NOT(ISBLANK(J297)),
IFERROR(VLOOKUP(J297, Crops!$A$3:$B$616, 2, FALSE),
IFERROR(VLOOKUP(J297, Trees!$A$3:$B$615, 2, FALSE),
IFERROR(VLOOKUP(J297, Animals!$A$3:$B$616, 2, FALSE),
IFERROR(VLOOKUP(J297, Gear!$A$3:$B$614, 2, FALSE),
IFERROR(VLOOKUP(J297, Workshop!$A$3:$B$604, 2, FALSE), 0))))) &lt; K297)), "X", "")</f>
        <v/>
      </c>
    </row>
    <row r="298" spans="2:13" x14ac:dyDescent="0.25">
      <c r="B298">
        <v>0</v>
      </c>
      <c r="C298">
        <f t="shared" si="30"/>
        <v>12</v>
      </c>
      <c r="D298">
        <f>SUMIF(Animals!G$3:G$616, A298, Animals!F$3:F$616)
+SUMIF(Gear!G$3:G$614, A298, Gear!F$3:F$614)
+SUMIF(Gear!H$3:H$614, A298, Gear!F$3:F$614)
+SUMIF(Gear!I$3:I$614, A298, Gear!F$3:F$614)
+SUMIF(Workshop!G$3:G$603, A298, Workshop!I$3:I$603)
+SUMIF(Workshop!J$3:J$603, A298, Workshop!L$3:L$603)
+SUMIF(Workshop!M$3:M$603, A298, Workshop!O$3:O$603)
+SUMIF(Workshop!P$3:P$603, A298, Workshop!R$3:R$603)
+SUMIF(Fish!G$3:G$616, A298, Fish!I$3:I$616)
+SUMIF(Fish!J$3:J$616, A298, Fish!L$3:L$616)</f>
        <v>0</v>
      </c>
      <c r="E298">
        <f t="shared" si="31"/>
        <v>12</v>
      </c>
      <c r="F298">
        <f t="shared" si="32"/>
        <v>12</v>
      </c>
      <c r="I298">
        <f t="shared" si="28"/>
        <v>0</v>
      </c>
      <c r="L298">
        <f t="shared" si="29"/>
        <v>0</v>
      </c>
      <c r="M298" t="str">
        <f>IF(OR(
AND(NOT(ISBLANK(G298)),
IFERROR(VLOOKUP(G298, Crops!$A$3:$B$616, 2, FALSE),
IFERROR(VLOOKUP(G298, Trees!$A$3:$B$615, 2, FALSE),
IFERROR(VLOOKUP(G298, Animals!$A$3:$B$616, 2, FALSE),
IFERROR(VLOOKUP(G298, Gear!$A$3:$B$614, 2, FALSE),
IFERROR(VLOOKUP(G298, Workshop!$A$3:$B$604, 2, FALSE), 0))))) &lt; H298),
AND(NOT(ISBLANK(J298)),
IFERROR(VLOOKUP(J298, Crops!$A$3:$B$616, 2, FALSE),
IFERROR(VLOOKUP(J298, Trees!$A$3:$B$615, 2, FALSE),
IFERROR(VLOOKUP(J298, Animals!$A$3:$B$616, 2, FALSE),
IFERROR(VLOOKUP(J298, Gear!$A$3:$B$614, 2, FALSE),
IFERROR(VLOOKUP(J298, Workshop!$A$3:$B$604, 2, FALSE), 0))))) &lt; K298)), "X", "")</f>
        <v/>
      </c>
    </row>
    <row r="299" spans="2:13" x14ac:dyDescent="0.25">
      <c r="B299">
        <v>0</v>
      </c>
      <c r="C299">
        <f t="shared" si="30"/>
        <v>12</v>
      </c>
      <c r="D299">
        <f>SUMIF(Animals!G$3:G$616, A299, Animals!F$3:F$616)
+SUMIF(Gear!G$3:G$614, A299, Gear!F$3:F$614)
+SUMIF(Gear!H$3:H$614, A299, Gear!F$3:F$614)
+SUMIF(Gear!I$3:I$614, A299, Gear!F$3:F$614)
+SUMIF(Workshop!G$3:G$603, A299, Workshop!I$3:I$603)
+SUMIF(Workshop!J$3:J$603, A299, Workshop!L$3:L$603)
+SUMIF(Workshop!M$3:M$603, A299, Workshop!O$3:O$603)
+SUMIF(Workshop!P$3:P$603, A299, Workshop!R$3:R$603)
+SUMIF(Fish!G$3:G$616, A299, Fish!I$3:I$616)
+SUMIF(Fish!J$3:J$616, A299, Fish!L$3:L$616)</f>
        <v>0</v>
      </c>
      <c r="E299">
        <f t="shared" si="31"/>
        <v>12</v>
      </c>
      <c r="F299">
        <f t="shared" si="32"/>
        <v>12</v>
      </c>
      <c r="I299">
        <f t="shared" si="28"/>
        <v>0</v>
      </c>
      <c r="L299">
        <f t="shared" si="29"/>
        <v>0</v>
      </c>
      <c r="M299" t="str">
        <f>IF(OR(
AND(NOT(ISBLANK(G299)),
IFERROR(VLOOKUP(G299, Crops!$A$3:$B$616, 2, FALSE),
IFERROR(VLOOKUP(G299, Trees!$A$3:$B$615, 2, FALSE),
IFERROR(VLOOKUP(G299, Animals!$A$3:$B$616, 2, FALSE),
IFERROR(VLOOKUP(G299, Gear!$A$3:$B$614, 2, FALSE),
IFERROR(VLOOKUP(G299, Workshop!$A$3:$B$604, 2, FALSE), 0))))) &lt; H299),
AND(NOT(ISBLANK(J299)),
IFERROR(VLOOKUP(J299, Crops!$A$3:$B$616, 2, FALSE),
IFERROR(VLOOKUP(J299, Trees!$A$3:$B$615, 2, FALSE),
IFERROR(VLOOKUP(J299, Animals!$A$3:$B$616, 2, FALSE),
IFERROR(VLOOKUP(J299, Gear!$A$3:$B$614, 2, FALSE),
IFERROR(VLOOKUP(J299, Workshop!$A$3:$B$604, 2, FALSE), 0))))) &lt; K299)), "X", "")</f>
        <v/>
      </c>
    </row>
    <row r="300" spans="2:13" x14ac:dyDescent="0.25">
      <c r="B300">
        <v>0</v>
      </c>
      <c r="C300">
        <f t="shared" si="30"/>
        <v>12</v>
      </c>
      <c r="D300">
        <f>SUMIF(Animals!G$3:G$616, A300, Animals!F$3:F$616)
+SUMIF(Gear!G$3:G$614, A300, Gear!F$3:F$614)
+SUMIF(Gear!H$3:H$614, A300, Gear!F$3:F$614)
+SUMIF(Gear!I$3:I$614, A300, Gear!F$3:F$614)
+SUMIF(Workshop!G$3:G$603, A300, Workshop!I$3:I$603)
+SUMIF(Workshop!J$3:J$603, A300, Workshop!L$3:L$603)
+SUMIF(Workshop!M$3:M$603, A300, Workshop!O$3:O$603)
+SUMIF(Workshop!P$3:P$603, A300, Workshop!R$3:R$603)
+SUMIF(Fish!G$3:G$616, A300, Fish!I$3:I$616)
+SUMIF(Fish!J$3:J$616, A300, Fish!L$3:L$616)</f>
        <v>0</v>
      </c>
      <c r="E300">
        <f t="shared" si="31"/>
        <v>12</v>
      </c>
      <c r="F300">
        <f t="shared" si="32"/>
        <v>12</v>
      </c>
      <c r="I300">
        <f t="shared" si="28"/>
        <v>0</v>
      </c>
      <c r="L300">
        <f t="shared" si="29"/>
        <v>0</v>
      </c>
      <c r="M300" t="str">
        <f>IF(OR(
AND(NOT(ISBLANK(G300)),
IFERROR(VLOOKUP(G300, Crops!$A$3:$B$616, 2, FALSE),
IFERROR(VLOOKUP(G300, Trees!$A$3:$B$615, 2, FALSE),
IFERROR(VLOOKUP(G300, Animals!$A$3:$B$616, 2, FALSE),
IFERROR(VLOOKUP(G300, Gear!$A$3:$B$614, 2, FALSE),
IFERROR(VLOOKUP(G300, Workshop!$A$3:$B$604, 2, FALSE), 0))))) &lt; H300),
AND(NOT(ISBLANK(J300)),
IFERROR(VLOOKUP(J300, Crops!$A$3:$B$616, 2, FALSE),
IFERROR(VLOOKUP(J300, Trees!$A$3:$B$615, 2, FALSE),
IFERROR(VLOOKUP(J300, Animals!$A$3:$B$616, 2, FALSE),
IFERROR(VLOOKUP(J300, Gear!$A$3:$B$614, 2, FALSE),
IFERROR(VLOOKUP(J300, Workshop!$A$3:$B$604, 2, FALSE), 0))))) &lt; K300)), "X", "")</f>
        <v/>
      </c>
    </row>
    <row r="301" spans="2:13" x14ac:dyDescent="0.25">
      <c r="B301">
        <v>0</v>
      </c>
      <c r="C301">
        <f t="shared" si="30"/>
        <v>12</v>
      </c>
      <c r="D301">
        <f>SUMIF(Animals!G$3:G$616, A301, Animals!F$3:F$616)
+SUMIF(Gear!G$3:G$614, A301, Gear!F$3:F$614)
+SUMIF(Gear!H$3:H$614, A301, Gear!F$3:F$614)
+SUMIF(Gear!I$3:I$614, A301, Gear!F$3:F$614)
+SUMIF(Workshop!G$3:G$603, A301, Workshop!I$3:I$603)
+SUMIF(Workshop!J$3:J$603, A301, Workshop!L$3:L$603)
+SUMIF(Workshop!M$3:M$603, A301, Workshop!O$3:O$603)
+SUMIF(Workshop!P$3:P$603, A301, Workshop!R$3:R$603)
+SUMIF(Fish!G$3:G$616, A301, Fish!I$3:I$616)
+SUMIF(Fish!J$3:J$616, A301, Fish!L$3:L$616)</f>
        <v>0</v>
      </c>
      <c r="E301">
        <f t="shared" si="31"/>
        <v>12</v>
      </c>
      <c r="F301">
        <f t="shared" si="32"/>
        <v>12</v>
      </c>
      <c r="I301">
        <f t="shared" si="28"/>
        <v>0</v>
      </c>
      <c r="L301">
        <f t="shared" si="29"/>
        <v>0</v>
      </c>
      <c r="M301" t="str">
        <f>IF(OR(
AND(NOT(ISBLANK(G301)),
IFERROR(VLOOKUP(G301, Crops!$A$3:$B$616, 2, FALSE),
IFERROR(VLOOKUP(G301, Trees!$A$3:$B$615, 2, FALSE),
IFERROR(VLOOKUP(G301, Animals!$A$3:$B$616, 2, FALSE),
IFERROR(VLOOKUP(G301, Gear!$A$3:$B$614, 2, FALSE),
IFERROR(VLOOKUP(G301, Workshop!$A$3:$B$604, 2, FALSE), 0))))) &lt; H301),
AND(NOT(ISBLANK(J301)),
IFERROR(VLOOKUP(J301, Crops!$A$3:$B$616, 2, FALSE),
IFERROR(VLOOKUP(J301, Trees!$A$3:$B$615, 2, FALSE),
IFERROR(VLOOKUP(J301, Animals!$A$3:$B$616, 2, FALSE),
IFERROR(VLOOKUP(J301, Gear!$A$3:$B$614, 2, FALSE),
IFERROR(VLOOKUP(J301, Workshop!$A$3:$B$604, 2, FALSE), 0))))) &lt; K301)), "X", "")</f>
        <v/>
      </c>
    </row>
    <row r="302" spans="2:13" x14ac:dyDescent="0.25">
      <c r="B302">
        <v>0</v>
      </c>
      <c r="C302">
        <f t="shared" si="30"/>
        <v>12</v>
      </c>
      <c r="D302">
        <f>SUMIF(Animals!G$3:G$616, A302, Animals!F$3:F$616)
+SUMIF(Gear!G$3:G$614, A302, Gear!F$3:F$614)
+SUMIF(Gear!H$3:H$614, A302, Gear!F$3:F$614)
+SUMIF(Gear!I$3:I$614, A302, Gear!F$3:F$614)
+SUMIF(Workshop!G$3:G$603, A302, Workshop!I$3:I$603)
+SUMIF(Workshop!J$3:J$603, A302, Workshop!L$3:L$603)
+SUMIF(Workshop!M$3:M$603, A302, Workshop!O$3:O$603)
+SUMIF(Workshop!P$3:P$603, A302, Workshop!R$3:R$603)
+SUMIF(Fish!G$3:G$616, A302, Fish!I$3:I$616)
+SUMIF(Fish!J$3:J$616, A302, Fish!L$3:L$616)</f>
        <v>0</v>
      </c>
      <c r="E302">
        <f t="shared" si="31"/>
        <v>12</v>
      </c>
      <c r="F302">
        <f t="shared" si="32"/>
        <v>12</v>
      </c>
      <c r="I302">
        <f t="shared" si="28"/>
        <v>0</v>
      </c>
      <c r="L302">
        <f t="shared" si="29"/>
        <v>0</v>
      </c>
      <c r="M302" t="str">
        <f>IF(OR(
AND(NOT(ISBLANK(G302)),
IFERROR(VLOOKUP(G302, Crops!$A$3:$B$616, 2, FALSE),
IFERROR(VLOOKUP(G302, Trees!$A$3:$B$615, 2, FALSE),
IFERROR(VLOOKUP(G302, Animals!$A$3:$B$616, 2, FALSE),
IFERROR(VLOOKUP(G302, Gear!$A$3:$B$614, 2, FALSE),
IFERROR(VLOOKUP(G302, Workshop!$A$3:$B$604, 2, FALSE), 0))))) &lt; H302),
AND(NOT(ISBLANK(J302)),
IFERROR(VLOOKUP(J302, Crops!$A$3:$B$616, 2, FALSE),
IFERROR(VLOOKUP(J302, Trees!$A$3:$B$615, 2, FALSE),
IFERROR(VLOOKUP(J302, Animals!$A$3:$B$616, 2, FALSE),
IFERROR(VLOOKUP(J302, Gear!$A$3:$B$614, 2, FALSE),
IFERROR(VLOOKUP(J302, Workshop!$A$3:$B$604, 2, FALSE), 0))))) &lt; K302)), "X", "")</f>
        <v/>
      </c>
    </row>
    <row r="303" spans="2:13" x14ac:dyDescent="0.25">
      <c r="B303">
        <v>0</v>
      </c>
      <c r="C303">
        <f t="shared" si="30"/>
        <v>12</v>
      </c>
      <c r="D303">
        <f>SUMIF(Animals!G$3:G$616, A303, Animals!F$3:F$616)
+SUMIF(Gear!G$3:G$614, A303, Gear!F$3:F$614)
+SUMIF(Gear!H$3:H$614, A303, Gear!F$3:F$614)
+SUMIF(Gear!I$3:I$614, A303, Gear!F$3:F$614)
+SUMIF(Workshop!G$3:G$603, A303, Workshop!I$3:I$603)
+SUMIF(Workshop!J$3:J$603, A303, Workshop!L$3:L$603)
+SUMIF(Workshop!M$3:M$603, A303, Workshop!O$3:O$603)
+SUMIF(Workshop!P$3:P$603, A303, Workshop!R$3:R$603)
+SUMIF(Fish!G$3:G$616, A303, Fish!I$3:I$616)
+SUMIF(Fish!J$3:J$616, A303, Fish!L$3:L$616)</f>
        <v>0</v>
      </c>
      <c r="E303">
        <f t="shared" si="31"/>
        <v>12</v>
      </c>
      <c r="F303">
        <f t="shared" si="32"/>
        <v>12</v>
      </c>
      <c r="I303">
        <f t="shared" si="28"/>
        <v>0</v>
      </c>
      <c r="L303">
        <f t="shared" si="29"/>
        <v>0</v>
      </c>
      <c r="M303" t="str">
        <f>IF(OR(
AND(NOT(ISBLANK(G303)),
IFERROR(VLOOKUP(G303, Crops!$A$3:$B$616, 2, FALSE),
IFERROR(VLOOKUP(G303, Trees!$A$3:$B$615, 2, FALSE),
IFERROR(VLOOKUP(G303, Animals!$A$3:$B$616, 2, FALSE),
IFERROR(VLOOKUP(G303, Gear!$A$3:$B$614, 2, FALSE),
IFERROR(VLOOKUP(G303, Workshop!$A$3:$B$604, 2, FALSE), 0))))) &lt; H303),
AND(NOT(ISBLANK(J303)),
IFERROR(VLOOKUP(J303, Crops!$A$3:$B$616, 2, FALSE),
IFERROR(VLOOKUP(J303, Trees!$A$3:$B$615, 2, FALSE),
IFERROR(VLOOKUP(J303, Animals!$A$3:$B$616, 2, FALSE),
IFERROR(VLOOKUP(J303, Gear!$A$3:$B$614, 2, FALSE),
IFERROR(VLOOKUP(J303, Workshop!$A$3:$B$604, 2, FALSE), 0))))) &lt; K303)), "X", "")</f>
        <v/>
      </c>
    </row>
    <row r="304" spans="2:13" x14ac:dyDescent="0.25">
      <c r="B304">
        <v>0</v>
      </c>
      <c r="C304">
        <f t="shared" si="30"/>
        <v>12</v>
      </c>
      <c r="D304">
        <f>SUMIF(Animals!G$3:G$616, A304, Animals!F$3:F$616)
+SUMIF(Gear!G$3:G$614, A304, Gear!F$3:F$614)
+SUMIF(Gear!H$3:H$614, A304, Gear!F$3:F$614)
+SUMIF(Gear!I$3:I$614, A304, Gear!F$3:F$614)
+SUMIF(Workshop!G$3:G$603, A304, Workshop!I$3:I$603)
+SUMIF(Workshop!J$3:J$603, A304, Workshop!L$3:L$603)
+SUMIF(Workshop!M$3:M$603, A304, Workshop!O$3:O$603)
+SUMIF(Workshop!P$3:P$603, A304, Workshop!R$3:R$603)
+SUMIF(Fish!G$3:G$616, A304, Fish!I$3:I$616)
+SUMIF(Fish!J$3:J$616, A304, Fish!L$3:L$616)</f>
        <v>0</v>
      </c>
      <c r="E304">
        <f t="shared" si="31"/>
        <v>12</v>
      </c>
      <c r="F304">
        <f t="shared" si="32"/>
        <v>12</v>
      </c>
      <c r="I304">
        <f t="shared" si="28"/>
        <v>0</v>
      </c>
      <c r="L304">
        <f t="shared" si="29"/>
        <v>0</v>
      </c>
      <c r="M304" t="str">
        <f>IF(OR(
AND(NOT(ISBLANK(G304)),
IFERROR(VLOOKUP(G304, Crops!$A$3:$B$616, 2, FALSE),
IFERROR(VLOOKUP(G304, Trees!$A$3:$B$615, 2, FALSE),
IFERROR(VLOOKUP(G304, Animals!$A$3:$B$616, 2, FALSE),
IFERROR(VLOOKUP(G304, Gear!$A$3:$B$614, 2, FALSE),
IFERROR(VLOOKUP(G304, Workshop!$A$3:$B$604, 2, FALSE), 0))))) &lt; H304),
AND(NOT(ISBLANK(J304)),
IFERROR(VLOOKUP(J304, Crops!$A$3:$B$616, 2, FALSE),
IFERROR(VLOOKUP(J304, Trees!$A$3:$B$615, 2, FALSE),
IFERROR(VLOOKUP(J304, Animals!$A$3:$B$616, 2, FALSE),
IFERROR(VLOOKUP(J304, Gear!$A$3:$B$614, 2, FALSE),
IFERROR(VLOOKUP(J304, Workshop!$A$3:$B$604, 2, FALSE), 0))))) &lt; K304)), "X", "")</f>
        <v/>
      </c>
    </row>
    <row r="305" spans="2:13" x14ac:dyDescent="0.25">
      <c r="B305">
        <v>0</v>
      </c>
      <c r="C305">
        <f t="shared" si="30"/>
        <v>12</v>
      </c>
      <c r="D305">
        <f>SUMIF(Animals!G$3:G$616, A305, Animals!F$3:F$616)
+SUMIF(Gear!G$3:G$614, A305, Gear!F$3:F$614)
+SUMIF(Gear!H$3:H$614, A305, Gear!F$3:F$614)
+SUMIF(Gear!I$3:I$614, A305, Gear!F$3:F$614)
+SUMIF(Workshop!G$3:G$603, A305, Workshop!I$3:I$603)
+SUMIF(Workshop!J$3:J$603, A305, Workshop!L$3:L$603)
+SUMIF(Workshop!M$3:M$603, A305, Workshop!O$3:O$603)
+SUMIF(Workshop!P$3:P$603, A305, Workshop!R$3:R$603)
+SUMIF(Fish!G$3:G$616, A305, Fish!I$3:I$616)
+SUMIF(Fish!J$3:J$616, A305, Fish!L$3:L$616)</f>
        <v>0</v>
      </c>
      <c r="E305">
        <f t="shared" si="31"/>
        <v>12</v>
      </c>
      <c r="F305">
        <f t="shared" si="32"/>
        <v>12</v>
      </c>
      <c r="I305">
        <f t="shared" si="28"/>
        <v>0</v>
      </c>
      <c r="L305">
        <f t="shared" si="29"/>
        <v>0</v>
      </c>
      <c r="M305" t="str">
        <f>IF(OR(
AND(NOT(ISBLANK(G305)),
IFERROR(VLOOKUP(G305, Crops!$A$3:$B$616, 2, FALSE),
IFERROR(VLOOKUP(G305, Trees!$A$3:$B$615, 2, FALSE),
IFERROR(VLOOKUP(G305, Animals!$A$3:$B$616, 2, FALSE),
IFERROR(VLOOKUP(G305, Gear!$A$3:$B$614, 2, FALSE),
IFERROR(VLOOKUP(G305, Workshop!$A$3:$B$604, 2, FALSE), 0))))) &lt; H305),
AND(NOT(ISBLANK(J305)),
IFERROR(VLOOKUP(J305, Crops!$A$3:$B$616, 2, FALSE),
IFERROR(VLOOKUP(J305, Trees!$A$3:$B$615, 2, FALSE),
IFERROR(VLOOKUP(J305, Animals!$A$3:$B$616, 2, FALSE),
IFERROR(VLOOKUP(J305, Gear!$A$3:$B$614, 2, FALSE),
IFERROR(VLOOKUP(J305, Workshop!$A$3:$B$604, 2, FALSE), 0))))) &lt; K305)), "X", "")</f>
        <v/>
      </c>
    </row>
    <row r="306" spans="2:13" x14ac:dyDescent="0.25">
      <c r="B306">
        <v>0</v>
      </c>
      <c r="C306">
        <f t="shared" si="30"/>
        <v>12</v>
      </c>
      <c r="D306">
        <f>SUMIF(Animals!G$3:G$616, A306, Animals!F$3:F$616)
+SUMIF(Gear!G$3:G$614, A306, Gear!F$3:F$614)
+SUMIF(Gear!H$3:H$614, A306, Gear!F$3:F$614)
+SUMIF(Gear!I$3:I$614, A306, Gear!F$3:F$614)
+SUMIF(Workshop!G$3:G$603, A306, Workshop!I$3:I$603)
+SUMIF(Workshop!J$3:J$603, A306, Workshop!L$3:L$603)
+SUMIF(Workshop!M$3:M$603, A306, Workshop!O$3:O$603)
+SUMIF(Workshop!P$3:P$603, A306, Workshop!R$3:R$603)
+SUMIF(Fish!G$3:G$616, A306, Fish!I$3:I$616)
+SUMIF(Fish!J$3:J$616, A306, Fish!L$3:L$616)</f>
        <v>0</v>
      </c>
      <c r="E306">
        <f t="shared" si="31"/>
        <v>12</v>
      </c>
      <c r="F306">
        <f t="shared" si="32"/>
        <v>12</v>
      </c>
      <c r="I306">
        <f t="shared" si="28"/>
        <v>0</v>
      </c>
      <c r="L306">
        <f t="shared" si="29"/>
        <v>0</v>
      </c>
      <c r="M306" t="str">
        <f>IF(OR(
AND(NOT(ISBLANK(G306)),
IFERROR(VLOOKUP(G306, Crops!$A$3:$B$616, 2, FALSE),
IFERROR(VLOOKUP(G306, Trees!$A$3:$B$615, 2, FALSE),
IFERROR(VLOOKUP(G306, Animals!$A$3:$B$616, 2, FALSE),
IFERROR(VLOOKUP(G306, Gear!$A$3:$B$614, 2, FALSE),
IFERROR(VLOOKUP(G306, Workshop!$A$3:$B$604, 2, FALSE), 0))))) &lt; H306),
AND(NOT(ISBLANK(J306)),
IFERROR(VLOOKUP(J306, Crops!$A$3:$B$616, 2, FALSE),
IFERROR(VLOOKUP(J306, Trees!$A$3:$B$615, 2, FALSE),
IFERROR(VLOOKUP(J306, Animals!$A$3:$B$616, 2, FALSE),
IFERROR(VLOOKUP(J306, Gear!$A$3:$B$614, 2, FALSE),
IFERROR(VLOOKUP(J306, Workshop!$A$3:$B$604, 2, FALSE), 0))))) &lt; K306)), "X", "")</f>
        <v/>
      </c>
    </row>
    <row r="307" spans="2:13" x14ac:dyDescent="0.25">
      <c r="B307">
        <v>0</v>
      </c>
      <c r="C307">
        <f t="shared" si="30"/>
        <v>12</v>
      </c>
      <c r="D307">
        <f>SUMIF(Animals!G$3:G$616, A307, Animals!F$3:F$616)
+SUMIF(Gear!G$3:G$614, A307, Gear!F$3:F$614)
+SUMIF(Gear!H$3:H$614, A307, Gear!F$3:F$614)
+SUMIF(Gear!I$3:I$614, A307, Gear!F$3:F$614)
+SUMIF(Workshop!G$3:G$603, A307, Workshop!I$3:I$603)
+SUMIF(Workshop!J$3:J$603, A307, Workshop!L$3:L$603)
+SUMIF(Workshop!M$3:M$603, A307, Workshop!O$3:O$603)
+SUMIF(Workshop!P$3:P$603, A307, Workshop!R$3:R$603)
+SUMIF(Fish!G$3:G$616, A307, Fish!I$3:I$616)
+SUMIF(Fish!J$3:J$616, A307, Fish!L$3:L$616)</f>
        <v>0</v>
      </c>
      <c r="E307">
        <f t="shared" si="31"/>
        <v>12</v>
      </c>
      <c r="F307">
        <f t="shared" si="32"/>
        <v>12</v>
      </c>
      <c r="I307">
        <f t="shared" si="28"/>
        <v>0</v>
      </c>
      <c r="L307">
        <f t="shared" si="29"/>
        <v>0</v>
      </c>
      <c r="M307" t="str">
        <f>IF(OR(
AND(NOT(ISBLANK(G307)),
IFERROR(VLOOKUP(G307, Crops!$A$3:$B$616, 2, FALSE),
IFERROR(VLOOKUP(G307, Trees!$A$3:$B$615, 2, FALSE),
IFERROR(VLOOKUP(G307, Animals!$A$3:$B$616, 2, FALSE),
IFERROR(VLOOKUP(G307, Gear!$A$3:$B$614, 2, FALSE),
IFERROR(VLOOKUP(G307, Workshop!$A$3:$B$604, 2, FALSE), 0))))) &lt; H307),
AND(NOT(ISBLANK(J307)),
IFERROR(VLOOKUP(J307, Crops!$A$3:$B$616, 2, FALSE),
IFERROR(VLOOKUP(J307, Trees!$A$3:$B$615, 2, FALSE),
IFERROR(VLOOKUP(J307, Animals!$A$3:$B$616, 2, FALSE),
IFERROR(VLOOKUP(J307, Gear!$A$3:$B$614, 2, FALSE),
IFERROR(VLOOKUP(J307, Workshop!$A$3:$B$604, 2, FALSE), 0))))) &lt; K307)), "X", "")</f>
        <v/>
      </c>
    </row>
    <row r="308" spans="2:13" x14ac:dyDescent="0.25">
      <c r="B308">
        <v>0</v>
      </c>
      <c r="C308">
        <f t="shared" si="30"/>
        <v>12</v>
      </c>
      <c r="D308">
        <f>SUMIF(Animals!G$3:G$616, A308, Animals!F$3:F$616)
+SUMIF(Gear!G$3:G$614, A308, Gear!F$3:F$614)
+SUMIF(Gear!H$3:H$614, A308, Gear!F$3:F$614)
+SUMIF(Gear!I$3:I$614, A308, Gear!F$3:F$614)
+SUMIF(Workshop!G$3:G$603, A308, Workshop!I$3:I$603)
+SUMIF(Workshop!J$3:J$603, A308, Workshop!L$3:L$603)
+SUMIF(Workshop!M$3:M$603, A308, Workshop!O$3:O$603)
+SUMIF(Workshop!P$3:P$603, A308, Workshop!R$3:R$603)
+SUMIF(Fish!G$3:G$616, A308, Fish!I$3:I$616)
+SUMIF(Fish!J$3:J$616, A308, Fish!L$3:L$616)</f>
        <v>0</v>
      </c>
      <c r="E308">
        <f t="shared" si="31"/>
        <v>12</v>
      </c>
      <c r="F308">
        <f t="shared" si="32"/>
        <v>12</v>
      </c>
      <c r="I308">
        <f t="shared" si="28"/>
        <v>0</v>
      </c>
      <c r="L308">
        <f t="shared" si="29"/>
        <v>0</v>
      </c>
      <c r="M308" t="str">
        <f>IF(OR(
AND(NOT(ISBLANK(G308)),
IFERROR(VLOOKUP(G308, Crops!$A$3:$B$616, 2, FALSE),
IFERROR(VLOOKUP(G308, Trees!$A$3:$B$615, 2, FALSE),
IFERROR(VLOOKUP(G308, Animals!$A$3:$B$616, 2, FALSE),
IFERROR(VLOOKUP(G308, Gear!$A$3:$B$614, 2, FALSE),
IFERROR(VLOOKUP(G308, Workshop!$A$3:$B$604, 2, FALSE), 0))))) &lt; H308),
AND(NOT(ISBLANK(J308)),
IFERROR(VLOOKUP(J308, Crops!$A$3:$B$616, 2, FALSE),
IFERROR(VLOOKUP(J308, Trees!$A$3:$B$615, 2, FALSE),
IFERROR(VLOOKUP(J308, Animals!$A$3:$B$616, 2, FALSE),
IFERROR(VLOOKUP(J308, Gear!$A$3:$B$614, 2, FALSE),
IFERROR(VLOOKUP(J308, Workshop!$A$3:$B$604, 2, FALSE), 0))))) &lt; K308)), "X", "")</f>
        <v/>
      </c>
    </row>
    <row r="309" spans="2:13" x14ac:dyDescent="0.25">
      <c r="B309">
        <v>0</v>
      </c>
      <c r="C309">
        <f t="shared" si="30"/>
        <v>12</v>
      </c>
      <c r="D309">
        <f>SUMIF(Animals!G$3:G$616, A309, Animals!F$3:F$616)
+SUMIF(Gear!G$3:G$614, A309, Gear!F$3:F$614)
+SUMIF(Gear!H$3:H$614, A309, Gear!F$3:F$614)
+SUMIF(Gear!I$3:I$614, A309, Gear!F$3:F$614)
+SUMIF(Workshop!G$3:G$603, A309, Workshop!I$3:I$603)
+SUMIF(Workshop!J$3:J$603, A309, Workshop!L$3:L$603)
+SUMIF(Workshop!M$3:M$603, A309, Workshop!O$3:O$603)
+SUMIF(Workshop!P$3:P$603, A309, Workshop!R$3:R$603)
+SUMIF(Fish!G$3:G$616, A309, Fish!I$3:I$616)
+SUMIF(Fish!J$3:J$616, A309, Fish!L$3:L$616)</f>
        <v>0</v>
      </c>
      <c r="E309">
        <f t="shared" si="31"/>
        <v>12</v>
      </c>
      <c r="F309">
        <f t="shared" si="32"/>
        <v>12</v>
      </c>
      <c r="I309">
        <f t="shared" si="28"/>
        <v>0</v>
      </c>
      <c r="L309">
        <f t="shared" si="29"/>
        <v>0</v>
      </c>
      <c r="M309" t="str">
        <f>IF(OR(
AND(NOT(ISBLANK(G309)),
IFERROR(VLOOKUP(G309, Crops!$A$3:$B$616, 2, FALSE),
IFERROR(VLOOKUP(G309, Trees!$A$3:$B$615, 2, FALSE),
IFERROR(VLOOKUP(G309, Animals!$A$3:$B$616, 2, FALSE),
IFERROR(VLOOKUP(G309, Gear!$A$3:$B$614, 2, FALSE),
IFERROR(VLOOKUP(G309, Workshop!$A$3:$B$604, 2, FALSE), 0))))) &lt; H309),
AND(NOT(ISBLANK(J309)),
IFERROR(VLOOKUP(J309, Crops!$A$3:$B$616, 2, FALSE),
IFERROR(VLOOKUP(J309, Trees!$A$3:$B$615, 2, FALSE),
IFERROR(VLOOKUP(J309, Animals!$A$3:$B$616, 2, FALSE),
IFERROR(VLOOKUP(J309, Gear!$A$3:$B$614, 2, FALSE),
IFERROR(VLOOKUP(J309, Workshop!$A$3:$B$604, 2, FALSE), 0))))) &lt; K309)), "X", "")</f>
        <v/>
      </c>
    </row>
    <row r="310" spans="2:13" x14ac:dyDescent="0.25">
      <c r="B310">
        <v>0</v>
      </c>
      <c r="C310">
        <f t="shared" si="30"/>
        <v>12</v>
      </c>
      <c r="D310">
        <f>SUMIF(Animals!G$3:G$616, A310, Animals!F$3:F$616)
+SUMIF(Gear!G$3:G$614, A310, Gear!F$3:F$614)
+SUMIF(Gear!H$3:H$614, A310, Gear!F$3:F$614)
+SUMIF(Gear!I$3:I$614, A310, Gear!F$3:F$614)
+SUMIF(Workshop!G$3:G$603, A310, Workshop!I$3:I$603)
+SUMIF(Workshop!J$3:J$603, A310, Workshop!L$3:L$603)
+SUMIF(Workshop!M$3:M$603, A310, Workshop!O$3:O$603)
+SUMIF(Workshop!P$3:P$603, A310, Workshop!R$3:R$603)
+SUMIF(Fish!G$3:G$616, A310, Fish!I$3:I$616)
+SUMIF(Fish!J$3:J$616, A310, Fish!L$3:L$616)</f>
        <v>0</v>
      </c>
      <c r="E310">
        <f t="shared" si="31"/>
        <v>12</v>
      </c>
      <c r="F310">
        <f t="shared" si="32"/>
        <v>12</v>
      </c>
      <c r="I310">
        <f t="shared" si="28"/>
        <v>0</v>
      </c>
      <c r="L310">
        <f t="shared" si="29"/>
        <v>0</v>
      </c>
      <c r="M310" t="str">
        <f>IF(OR(
AND(NOT(ISBLANK(G310)),
IFERROR(VLOOKUP(G310, Crops!$A$3:$B$616, 2, FALSE),
IFERROR(VLOOKUP(G310, Trees!$A$3:$B$615, 2, FALSE),
IFERROR(VLOOKUP(G310, Animals!$A$3:$B$616, 2, FALSE),
IFERROR(VLOOKUP(G310, Gear!$A$3:$B$614, 2, FALSE),
IFERROR(VLOOKUP(G310, Workshop!$A$3:$B$604, 2, FALSE), 0))))) &lt; H310),
AND(NOT(ISBLANK(J310)),
IFERROR(VLOOKUP(J310, Crops!$A$3:$B$616, 2, FALSE),
IFERROR(VLOOKUP(J310, Trees!$A$3:$B$615, 2, FALSE),
IFERROR(VLOOKUP(J310, Animals!$A$3:$B$616, 2, FALSE),
IFERROR(VLOOKUP(J310, Gear!$A$3:$B$614, 2, FALSE),
IFERROR(VLOOKUP(J310, Workshop!$A$3:$B$604, 2, FALSE), 0))))) &lt; K310)), "X", "")</f>
        <v/>
      </c>
    </row>
    <row r="311" spans="2:13" x14ac:dyDescent="0.25">
      <c r="B311">
        <v>0</v>
      </c>
      <c r="C311">
        <f t="shared" si="30"/>
        <v>12</v>
      </c>
      <c r="D311">
        <f>SUMIF(Animals!G$3:G$616, A311, Animals!F$3:F$616)
+SUMIF(Gear!G$3:G$614, A311, Gear!F$3:F$614)
+SUMIF(Gear!H$3:H$614, A311, Gear!F$3:F$614)
+SUMIF(Gear!I$3:I$614, A311, Gear!F$3:F$614)
+SUMIF(Workshop!G$3:G$603, A311, Workshop!I$3:I$603)
+SUMIF(Workshop!J$3:J$603, A311, Workshop!L$3:L$603)
+SUMIF(Workshop!M$3:M$603, A311, Workshop!O$3:O$603)
+SUMIF(Workshop!P$3:P$603, A311, Workshop!R$3:R$603)
+SUMIF(Fish!G$3:G$616, A311, Fish!I$3:I$616)
+SUMIF(Fish!J$3:J$616, A311, Fish!L$3:L$616)</f>
        <v>0</v>
      </c>
      <c r="E311">
        <f t="shared" si="31"/>
        <v>12</v>
      </c>
      <c r="F311">
        <f t="shared" si="32"/>
        <v>12</v>
      </c>
      <c r="I311">
        <f t="shared" si="28"/>
        <v>0</v>
      </c>
      <c r="L311">
        <f t="shared" si="29"/>
        <v>0</v>
      </c>
      <c r="M311" t="str">
        <f>IF(OR(
AND(NOT(ISBLANK(G311)),
IFERROR(VLOOKUP(G311, Crops!$A$3:$B$616, 2, FALSE),
IFERROR(VLOOKUP(G311, Trees!$A$3:$B$615, 2, FALSE),
IFERROR(VLOOKUP(G311, Animals!$A$3:$B$616, 2, FALSE),
IFERROR(VLOOKUP(G311, Gear!$A$3:$B$614, 2, FALSE),
IFERROR(VLOOKUP(G311, Workshop!$A$3:$B$604, 2, FALSE), 0))))) &lt; H311),
AND(NOT(ISBLANK(J311)),
IFERROR(VLOOKUP(J311, Crops!$A$3:$B$616, 2, FALSE),
IFERROR(VLOOKUP(J311, Trees!$A$3:$B$615, 2, FALSE),
IFERROR(VLOOKUP(J311, Animals!$A$3:$B$616, 2, FALSE),
IFERROR(VLOOKUP(J311, Gear!$A$3:$B$614, 2, FALSE),
IFERROR(VLOOKUP(J311, Workshop!$A$3:$B$604, 2, FALSE), 0))))) &lt; K311)), "X", "")</f>
        <v/>
      </c>
    </row>
    <row r="312" spans="2:13" x14ac:dyDescent="0.25">
      <c r="B312">
        <v>0</v>
      </c>
      <c r="C312">
        <f t="shared" si="30"/>
        <v>12</v>
      </c>
      <c r="D312">
        <f>SUMIF(Animals!G$3:G$616, A312, Animals!F$3:F$616)
+SUMIF(Gear!G$3:G$614, A312, Gear!F$3:F$614)
+SUMIF(Gear!H$3:H$614, A312, Gear!F$3:F$614)
+SUMIF(Gear!I$3:I$614, A312, Gear!F$3:F$614)
+SUMIF(Workshop!G$3:G$603, A312, Workshop!I$3:I$603)
+SUMIF(Workshop!J$3:J$603, A312, Workshop!L$3:L$603)
+SUMIF(Workshop!M$3:M$603, A312, Workshop!O$3:O$603)
+SUMIF(Workshop!P$3:P$603, A312, Workshop!R$3:R$603)
+SUMIF(Fish!G$3:G$616, A312, Fish!I$3:I$616)
+SUMIF(Fish!J$3:J$616, A312, Fish!L$3:L$616)</f>
        <v>0</v>
      </c>
      <c r="E312">
        <f t="shared" si="31"/>
        <v>12</v>
      </c>
      <c r="F312">
        <f t="shared" si="32"/>
        <v>12</v>
      </c>
      <c r="I312">
        <f t="shared" si="28"/>
        <v>0</v>
      </c>
      <c r="L312">
        <f t="shared" si="29"/>
        <v>0</v>
      </c>
      <c r="M312" t="str">
        <f>IF(OR(
AND(NOT(ISBLANK(G312)),
IFERROR(VLOOKUP(G312, Crops!$A$3:$B$616, 2, FALSE),
IFERROR(VLOOKUP(G312, Trees!$A$3:$B$615, 2, FALSE),
IFERROR(VLOOKUP(G312, Animals!$A$3:$B$616, 2, FALSE),
IFERROR(VLOOKUP(G312, Gear!$A$3:$B$614, 2, FALSE),
IFERROR(VLOOKUP(G312, Workshop!$A$3:$B$604, 2, FALSE), 0))))) &lt; H312),
AND(NOT(ISBLANK(J312)),
IFERROR(VLOOKUP(J312, Crops!$A$3:$B$616, 2, FALSE),
IFERROR(VLOOKUP(J312, Trees!$A$3:$B$615, 2, FALSE),
IFERROR(VLOOKUP(J312, Animals!$A$3:$B$616, 2, FALSE),
IFERROR(VLOOKUP(J312, Gear!$A$3:$B$614, 2, FALSE),
IFERROR(VLOOKUP(J312, Workshop!$A$3:$B$604, 2, FALSE), 0))))) &lt; K312)), "X", "")</f>
        <v/>
      </c>
    </row>
    <row r="313" spans="2:13" x14ac:dyDescent="0.25">
      <c r="B313">
        <v>0</v>
      </c>
      <c r="C313">
        <f t="shared" si="30"/>
        <v>12</v>
      </c>
      <c r="D313">
        <f>SUMIF(Animals!G$3:G$616, A313, Animals!F$3:F$616)
+SUMIF(Gear!G$3:G$614, A313, Gear!F$3:F$614)
+SUMIF(Gear!H$3:H$614, A313, Gear!F$3:F$614)
+SUMIF(Gear!I$3:I$614, A313, Gear!F$3:F$614)
+SUMIF(Workshop!G$3:G$603, A313, Workshop!I$3:I$603)
+SUMIF(Workshop!J$3:J$603, A313, Workshop!L$3:L$603)
+SUMIF(Workshop!M$3:M$603, A313, Workshop!O$3:O$603)
+SUMIF(Workshop!P$3:P$603, A313, Workshop!R$3:R$603)
+SUMIF(Fish!G$3:G$616, A313, Fish!I$3:I$616)
+SUMIF(Fish!J$3:J$616, A313, Fish!L$3:L$616)</f>
        <v>0</v>
      </c>
      <c r="E313">
        <f t="shared" si="31"/>
        <v>12</v>
      </c>
      <c r="F313">
        <f t="shared" si="32"/>
        <v>12</v>
      </c>
      <c r="I313">
        <f t="shared" si="28"/>
        <v>0</v>
      </c>
      <c r="L313">
        <f t="shared" si="29"/>
        <v>0</v>
      </c>
      <c r="M313" t="str">
        <f>IF(OR(
AND(NOT(ISBLANK(G313)),
IFERROR(VLOOKUP(G313, Crops!$A$3:$B$616, 2, FALSE),
IFERROR(VLOOKUP(G313, Trees!$A$3:$B$615, 2, FALSE),
IFERROR(VLOOKUP(G313, Animals!$A$3:$B$616, 2, FALSE),
IFERROR(VLOOKUP(G313, Gear!$A$3:$B$614, 2, FALSE),
IFERROR(VLOOKUP(G313, Workshop!$A$3:$B$604, 2, FALSE), 0))))) &lt; H313),
AND(NOT(ISBLANK(J313)),
IFERROR(VLOOKUP(J313, Crops!$A$3:$B$616, 2, FALSE),
IFERROR(VLOOKUP(J313, Trees!$A$3:$B$615, 2, FALSE),
IFERROR(VLOOKUP(J313, Animals!$A$3:$B$616, 2, FALSE),
IFERROR(VLOOKUP(J313, Gear!$A$3:$B$614, 2, FALSE),
IFERROR(VLOOKUP(J313, Workshop!$A$3:$B$604, 2, FALSE), 0))))) &lt; K313)), "X", "")</f>
        <v/>
      </c>
    </row>
    <row r="314" spans="2:13" x14ac:dyDescent="0.25">
      <c r="B314">
        <v>0</v>
      </c>
      <c r="C314">
        <f t="shared" si="30"/>
        <v>12</v>
      </c>
      <c r="D314">
        <f>SUMIF(Animals!G$3:G$616, A314, Animals!F$3:F$616)
+SUMIF(Gear!G$3:G$614, A314, Gear!F$3:F$614)
+SUMIF(Gear!H$3:H$614, A314, Gear!F$3:F$614)
+SUMIF(Gear!I$3:I$614, A314, Gear!F$3:F$614)
+SUMIF(Workshop!G$3:G$603, A314, Workshop!I$3:I$603)
+SUMIF(Workshop!J$3:J$603, A314, Workshop!L$3:L$603)
+SUMIF(Workshop!M$3:M$603, A314, Workshop!O$3:O$603)
+SUMIF(Workshop!P$3:P$603, A314, Workshop!R$3:R$603)
+SUMIF(Fish!G$3:G$616, A314, Fish!I$3:I$616)
+SUMIF(Fish!J$3:J$616, A314, Fish!L$3:L$616)</f>
        <v>0</v>
      </c>
      <c r="E314">
        <f t="shared" si="31"/>
        <v>12</v>
      </c>
      <c r="F314">
        <f t="shared" si="32"/>
        <v>12</v>
      </c>
      <c r="I314">
        <f t="shared" si="28"/>
        <v>0</v>
      </c>
      <c r="L314">
        <f t="shared" si="29"/>
        <v>0</v>
      </c>
      <c r="M314" t="str">
        <f>IF(OR(
AND(NOT(ISBLANK(G314)),
IFERROR(VLOOKUP(G314, Crops!$A$3:$B$616, 2, FALSE),
IFERROR(VLOOKUP(G314, Trees!$A$3:$B$615, 2, FALSE),
IFERROR(VLOOKUP(G314, Animals!$A$3:$B$616, 2, FALSE),
IFERROR(VLOOKUP(G314, Gear!$A$3:$B$614, 2, FALSE),
IFERROR(VLOOKUP(G314, Workshop!$A$3:$B$604, 2, FALSE), 0))))) &lt; H314),
AND(NOT(ISBLANK(J314)),
IFERROR(VLOOKUP(J314, Crops!$A$3:$B$616, 2, FALSE),
IFERROR(VLOOKUP(J314, Trees!$A$3:$B$615, 2, FALSE),
IFERROR(VLOOKUP(J314, Animals!$A$3:$B$616, 2, FALSE),
IFERROR(VLOOKUP(J314, Gear!$A$3:$B$614, 2, FALSE),
IFERROR(VLOOKUP(J314, Workshop!$A$3:$B$604, 2, FALSE), 0))))) &lt; K314)), "X", "")</f>
        <v/>
      </c>
    </row>
    <row r="315" spans="2:13" x14ac:dyDescent="0.25">
      <c r="B315">
        <v>0</v>
      </c>
      <c r="C315">
        <f t="shared" si="30"/>
        <v>12</v>
      </c>
      <c r="D315">
        <f>SUMIF(Animals!G$3:G$616, A315, Animals!F$3:F$616)
+SUMIF(Gear!G$3:G$614, A315, Gear!F$3:F$614)
+SUMIF(Gear!H$3:H$614, A315, Gear!F$3:F$614)
+SUMIF(Gear!I$3:I$614, A315, Gear!F$3:F$614)
+SUMIF(Workshop!G$3:G$603, A315, Workshop!I$3:I$603)
+SUMIF(Workshop!J$3:J$603, A315, Workshop!L$3:L$603)
+SUMIF(Workshop!M$3:M$603, A315, Workshop!O$3:O$603)
+SUMIF(Workshop!P$3:P$603, A315, Workshop!R$3:R$603)
+SUMIF(Fish!G$3:G$616, A315, Fish!I$3:I$616)
+SUMIF(Fish!J$3:J$616, A315, Fish!L$3:L$616)</f>
        <v>0</v>
      </c>
      <c r="E315">
        <f t="shared" si="31"/>
        <v>12</v>
      </c>
      <c r="F315">
        <f t="shared" si="32"/>
        <v>12</v>
      </c>
      <c r="I315">
        <f t="shared" si="28"/>
        <v>0</v>
      </c>
      <c r="L315">
        <f t="shared" si="29"/>
        <v>0</v>
      </c>
      <c r="M315" t="str">
        <f>IF(OR(
AND(NOT(ISBLANK(G315)),
IFERROR(VLOOKUP(G315, Crops!$A$3:$B$616, 2, FALSE),
IFERROR(VLOOKUP(G315, Trees!$A$3:$B$615, 2, FALSE),
IFERROR(VLOOKUP(G315, Animals!$A$3:$B$616, 2, FALSE),
IFERROR(VLOOKUP(G315, Gear!$A$3:$B$614, 2, FALSE),
IFERROR(VLOOKUP(G315, Workshop!$A$3:$B$604, 2, FALSE), 0))))) &lt; H315),
AND(NOT(ISBLANK(J315)),
IFERROR(VLOOKUP(J315, Crops!$A$3:$B$616, 2, FALSE),
IFERROR(VLOOKUP(J315, Trees!$A$3:$B$615, 2, FALSE),
IFERROR(VLOOKUP(J315, Animals!$A$3:$B$616, 2, FALSE),
IFERROR(VLOOKUP(J315, Gear!$A$3:$B$614, 2, FALSE),
IFERROR(VLOOKUP(J315, Workshop!$A$3:$B$604, 2, FALSE), 0))))) &lt; K315)), "X", "")</f>
        <v/>
      </c>
    </row>
    <row r="316" spans="2:13" x14ac:dyDescent="0.25">
      <c r="B316">
        <v>0</v>
      </c>
      <c r="C316">
        <f t="shared" si="30"/>
        <v>12</v>
      </c>
      <c r="D316">
        <f>SUMIF(Animals!G$3:G$616, A316, Animals!F$3:F$616)
+SUMIF(Gear!G$3:G$614, A316, Gear!F$3:F$614)
+SUMIF(Gear!H$3:H$614, A316, Gear!F$3:F$614)
+SUMIF(Gear!I$3:I$614, A316, Gear!F$3:F$614)
+SUMIF(Workshop!G$3:G$603, A316, Workshop!I$3:I$603)
+SUMIF(Workshop!J$3:J$603, A316, Workshop!L$3:L$603)
+SUMIF(Workshop!M$3:M$603, A316, Workshop!O$3:O$603)
+SUMIF(Workshop!P$3:P$603, A316, Workshop!R$3:R$603)
+SUMIF(Fish!G$3:G$616, A316, Fish!I$3:I$616)
+SUMIF(Fish!J$3:J$616, A316, Fish!L$3:L$616)</f>
        <v>0</v>
      </c>
      <c r="E316">
        <f t="shared" si="31"/>
        <v>12</v>
      </c>
      <c r="F316">
        <f t="shared" si="32"/>
        <v>12</v>
      </c>
      <c r="I316">
        <f t="shared" si="28"/>
        <v>0</v>
      </c>
      <c r="L316">
        <f t="shared" si="29"/>
        <v>0</v>
      </c>
      <c r="M316" t="str">
        <f>IF(OR(
AND(NOT(ISBLANK(G316)),
IFERROR(VLOOKUP(G316, Crops!$A$3:$B$616, 2, FALSE),
IFERROR(VLOOKUP(G316, Trees!$A$3:$B$615, 2, FALSE),
IFERROR(VLOOKUP(G316, Animals!$A$3:$B$616, 2, FALSE),
IFERROR(VLOOKUP(G316, Gear!$A$3:$B$614, 2, FALSE),
IFERROR(VLOOKUP(G316, Workshop!$A$3:$B$604, 2, FALSE), 0))))) &lt; H316),
AND(NOT(ISBLANK(J316)),
IFERROR(VLOOKUP(J316, Crops!$A$3:$B$616, 2, FALSE),
IFERROR(VLOOKUP(J316, Trees!$A$3:$B$615, 2, FALSE),
IFERROR(VLOOKUP(J316, Animals!$A$3:$B$616, 2, FALSE),
IFERROR(VLOOKUP(J316, Gear!$A$3:$B$614, 2, FALSE),
IFERROR(VLOOKUP(J316, Workshop!$A$3:$B$604, 2, FALSE), 0))))) &lt; K316)), "X", "")</f>
        <v/>
      </c>
    </row>
    <row r="317" spans="2:13" x14ac:dyDescent="0.25">
      <c r="B317">
        <v>0</v>
      </c>
      <c r="C317">
        <f t="shared" si="30"/>
        <v>12</v>
      </c>
      <c r="D317">
        <f>SUMIF(Animals!G$3:G$616, A317, Animals!F$3:F$616)
+SUMIF(Gear!G$3:G$614, A317, Gear!F$3:F$614)
+SUMIF(Gear!H$3:H$614, A317, Gear!F$3:F$614)
+SUMIF(Gear!I$3:I$614, A317, Gear!F$3:F$614)
+SUMIF(Workshop!G$3:G$603, A317, Workshop!I$3:I$603)
+SUMIF(Workshop!J$3:J$603, A317, Workshop!L$3:L$603)
+SUMIF(Workshop!M$3:M$603, A317, Workshop!O$3:O$603)
+SUMIF(Workshop!P$3:P$603, A317, Workshop!R$3:R$603)
+SUMIF(Fish!G$3:G$616, A317, Fish!I$3:I$616)
+SUMIF(Fish!J$3:J$616, A317, Fish!L$3:L$616)</f>
        <v>0</v>
      </c>
      <c r="E317">
        <f t="shared" si="31"/>
        <v>12</v>
      </c>
      <c r="F317">
        <f t="shared" si="32"/>
        <v>12</v>
      </c>
      <c r="I317">
        <f t="shared" si="28"/>
        <v>0</v>
      </c>
      <c r="L317">
        <f t="shared" si="29"/>
        <v>0</v>
      </c>
      <c r="M317" t="str">
        <f>IF(OR(
AND(NOT(ISBLANK(G317)),
IFERROR(VLOOKUP(G317, Crops!$A$3:$B$616, 2, FALSE),
IFERROR(VLOOKUP(G317, Trees!$A$3:$B$615, 2, FALSE),
IFERROR(VLOOKUP(G317, Animals!$A$3:$B$616, 2, FALSE),
IFERROR(VLOOKUP(G317, Gear!$A$3:$B$614, 2, FALSE),
IFERROR(VLOOKUP(G317, Workshop!$A$3:$B$604, 2, FALSE), 0))))) &lt; H317),
AND(NOT(ISBLANK(J317)),
IFERROR(VLOOKUP(J317, Crops!$A$3:$B$616, 2, FALSE),
IFERROR(VLOOKUP(J317, Trees!$A$3:$B$615, 2, FALSE),
IFERROR(VLOOKUP(J317, Animals!$A$3:$B$616, 2, FALSE),
IFERROR(VLOOKUP(J317, Gear!$A$3:$B$614, 2, FALSE),
IFERROR(VLOOKUP(J317, Workshop!$A$3:$B$604, 2, FALSE), 0))))) &lt; K317)), "X", "")</f>
        <v/>
      </c>
    </row>
    <row r="318" spans="2:13" x14ac:dyDescent="0.25">
      <c r="B318">
        <v>0</v>
      </c>
      <c r="C318">
        <f t="shared" si="30"/>
        <v>12</v>
      </c>
      <c r="D318">
        <f>SUMIF(Animals!G$3:G$616, A318, Animals!F$3:F$616)
+SUMIF(Gear!G$3:G$614, A318, Gear!F$3:F$614)
+SUMIF(Gear!H$3:H$614, A318, Gear!F$3:F$614)
+SUMIF(Gear!I$3:I$614, A318, Gear!F$3:F$614)
+SUMIF(Workshop!G$3:G$603, A318, Workshop!I$3:I$603)
+SUMIF(Workshop!J$3:J$603, A318, Workshop!L$3:L$603)
+SUMIF(Workshop!M$3:M$603, A318, Workshop!O$3:O$603)
+SUMIF(Workshop!P$3:P$603, A318, Workshop!R$3:R$603)
+SUMIF(Fish!G$3:G$616, A318, Fish!I$3:I$616)
+SUMIF(Fish!J$3:J$616, A318, Fish!L$3:L$616)</f>
        <v>0</v>
      </c>
      <c r="E318">
        <f t="shared" si="31"/>
        <v>12</v>
      </c>
      <c r="F318">
        <f t="shared" si="32"/>
        <v>12</v>
      </c>
      <c r="I318">
        <f t="shared" si="28"/>
        <v>0</v>
      </c>
      <c r="L318">
        <f t="shared" si="29"/>
        <v>0</v>
      </c>
      <c r="M318" t="str">
        <f>IF(OR(
AND(NOT(ISBLANK(G318)),
IFERROR(VLOOKUP(G318, Crops!$A$3:$B$616, 2, FALSE),
IFERROR(VLOOKUP(G318, Trees!$A$3:$B$615, 2, FALSE),
IFERROR(VLOOKUP(G318, Animals!$A$3:$B$616, 2, FALSE),
IFERROR(VLOOKUP(G318, Gear!$A$3:$B$614, 2, FALSE),
IFERROR(VLOOKUP(G318, Workshop!$A$3:$B$604, 2, FALSE), 0))))) &lt; H318),
AND(NOT(ISBLANK(J318)),
IFERROR(VLOOKUP(J318, Crops!$A$3:$B$616, 2, FALSE),
IFERROR(VLOOKUP(J318, Trees!$A$3:$B$615, 2, FALSE),
IFERROR(VLOOKUP(J318, Animals!$A$3:$B$616, 2, FALSE),
IFERROR(VLOOKUP(J318, Gear!$A$3:$B$614, 2, FALSE),
IFERROR(VLOOKUP(J318, Workshop!$A$3:$B$604, 2, FALSE), 0))))) &lt; K318)), "X", "")</f>
        <v/>
      </c>
    </row>
    <row r="319" spans="2:13" x14ac:dyDescent="0.25">
      <c r="B319">
        <v>0</v>
      </c>
      <c r="C319">
        <f t="shared" si="30"/>
        <v>12</v>
      </c>
      <c r="D319">
        <f>SUMIF(Animals!G$3:G$616, A319, Animals!F$3:F$616)
+SUMIF(Gear!G$3:G$614, A319, Gear!F$3:F$614)
+SUMIF(Gear!H$3:H$614, A319, Gear!F$3:F$614)
+SUMIF(Gear!I$3:I$614, A319, Gear!F$3:F$614)
+SUMIF(Workshop!G$3:G$603, A319, Workshop!I$3:I$603)
+SUMIF(Workshop!J$3:J$603, A319, Workshop!L$3:L$603)
+SUMIF(Workshop!M$3:M$603, A319, Workshop!O$3:O$603)
+SUMIF(Workshop!P$3:P$603, A319, Workshop!R$3:R$603)
+SUMIF(Fish!G$3:G$616, A319, Fish!I$3:I$616)
+SUMIF(Fish!J$3:J$616, A319, Fish!L$3:L$616)</f>
        <v>0</v>
      </c>
      <c r="E319">
        <f t="shared" si="31"/>
        <v>12</v>
      </c>
      <c r="F319">
        <f t="shared" si="32"/>
        <v>12</v>
      </c>
      <c r="I319">
        <f t="shared" si="28"/>
        <v>0</v>
      </c>
      <c r="L319">
        <f t="shared" si="29"/>
        <v>0</v>
      </c>
      <c r="M319" t="str">
        <f>IF(OR(
AND(NOT(ISBLANK(G319)),
IFERROR(VLOOKUP(G319, Crops!$A$3:$B$616, 2, FALSE),
IFERROR(VLOOKUP(G319, Trees!$A$3:$B$615, 2, FALSE),
IFERROR(VLOOKUP(G319, Animals!$A$3:$B$616, 2, FALSE),
IFERROR(VLOOKUP(G319, Gear!$A$3:$B$614, 2, FALSE),
IFERROR(VLOOKUP(G319, Workshop!$A$3:$B$604, 2, FALSE), 0))))) &lt; H319),
AND(NOT(ISBLANK(J319)),
IFERROR(VLOOKUP(J319, Crops!$A$3:$B$616, 2, FALSE),
IFERROR(VLOOKUP(J319, Trees!$A$3:$B$615, 2, FALSE),
IFERROR(VLOOKUP(J319, Animals!$A$3:$B$616, 2, FALSE),
IFERROR(VLOOKUP(J319, Gear!$A$3:$B$614, 2, FALSE),
IFERROR(VLOOKUP(J319, Workshop!$A$3:$B$604, 2, FALSE), 0))))) &lt; K319)), "X", "")</f>
        <v/>
      </c>
    </row>
    <row r="320" spans="2:13" x14ac:dyDescent="0.25">
      <c r="B320">
        <v>0</v>
      </c>
      <c r="C320">
        <f t="shared" si="30"/>
        <v>12</v>
      </c>
      <c r="D320">
        <f>SUMIF(Animals!G$3:G$616, A320, Animals!F$3:F$616)
+SUMIF(Gear!G$3:G$614, A320, Gear!F$3:F$614)
+SUMIF(Gear!H$3:H$614, A320, Gear!F$3:F$614)
+SUMIF(Gear!I$3:I$614, A320, Gear!F$3:F$614)
+SUMIF(Workshop!G$3:G$603, A320, Workshop!I$3:I$603)
+SUMIF(Workshop!J$3:J$603, A320, Workshop!L$3:L$603)
+SUMIF(Workshop!M$3:M$603, A320, Workshop!O$3:O$603)
+SUMIF(Workshop!P$3:P$603, A320, Workshop!R$3:R$603)
+SUMIF(Fish!G$3:G$616, A320, Fish!I$3:I$616)
+SUMIF(Fish!J$3:J$616, A320, Fish!L$3:L$616)</f>
        <v>0</v>
      </c>
      <c r="E320">
        <f t="shared" si="31"/>
        <v>12</v>
      </c>
      <c r="F320">
        <f t="shared" si="32"/>
        <v>12</v>
      </c>
      <c r="I320">
        <f t="shared" si="28"/>
        <v>0</v>
      </c>
      <c r="L320">
        <f t="shared" si="29"/>
        <v>0</v>
      </c>
      <c r="M320" t="str">
        <f>IF(OR(
AND(NOT(ISBLANK(G320)),
IFERROR(VLOOKUP(G320, Crops!$A$3:$B$616, 2, FALSE),
IFERROR(VLOOKUP(G320, Trees!$A$3:$B$615, 2, FALSE),
IFERROR(VLOOKUP(G320, Animals!$A$3:$B$616, 2, FALSE),
IFERROR(VLOOKUP(G320, Gear!$A$3:$B$614, 2, FALSE),
IFERROR(VLOOKUP(G320, Workshop!$A$3:$B$604, 2, FALSE), 0))))) &lt; H320),
AND(NOT(ISBLANK(J320)),
IFERROR(VLOOKUP(J320, Crops!$A$3:$B$616, 2, FALSE),
IFERROR(VLOOKUP(J320, Trees!$A$3:$B$615, 2, FALSE),
IFERROR(VLOOKUP(J320, Animals!$A$3:$B$616, 2, FALSE),
IFERROR(VLOOKUP(J320, Gear!$A$3:$B$614, 2, FALSE),
IFERROR(VLOOKUP(J320, Workshop!$A$3:$B$604, 2, FALSE), 0))))) &lt; K320)), "X", "")</f>
        <v/>
      </c>
    </row>
    <row r="321" spans="2:13" x14ac:dyDescent="0.25">
      <c r="B321">
        <v>0</v>
      </c>
      <c r="C321">
        <f t="shared" si="30"/>
        <v>12</v>
      </c>
      <c r="D321">
        <f>SUMIF(Animals!G$3:G$616, A321, Animals!F$3:F$616)
+SUMIF(Gear!G$3:G$614, A321, Gear!F$3:F$614)
+SUMIF(Gear!H$3:H$614, A321, Gear!F$3:F$614)
+SUMIF(Gear!I$3:I$614, A321, Gear!F$3:F$614)
+SUMIF(Workshop!G$3:G$603, A321, Workshop!I$3:I$603)
+SUMIF(Workshop!J$3:J$603, A321, Workshop!L$3:L$603)
+SUMIF(Workshop!M$3:M$603, A321, Workshop!O$3:O$603)
+SUMIF(Workshop!P$3:P$603, A321, Workshop!R$3:R$603)
+SUMIF(Fish!G$3:G$616, A321, Fish!I$3:I$616)
+SUMIF(Fish!J$3:J$616, A321, Fish!L$3:L$616)</f>
        <v>0</v>
      </c>
      <c r="E321">
        <f t="shared" si="31"/>
        <v>12</v>
      </c>
      <c r="F321">
        <f t="shared" si="32"/>
        <v>12</v>
      </c>
      <c r="I321">
        <f t="shared" si="28"/>
        <v>0</v>
      </c>
      <c r="L321">
        <f t="shared" si="29"/>
        <v>0</v>
      </c>
      <c r="M321" t="str">
        <f>IF(OR(
AND(NOT(ISBLANK(G321)),
IFERROR(VLOOKUP(G321, Crops!$A$3:$B$616, 2, FALSE),
IFERROR(VLOOKUP(G321, Trees!$A$3:$B$615, 2, FALSE),
IFERROR(VLOOKUP(G321, Animals!$A$3:$B$616, 2, FALSE),
IFERROR(VLOOKUP(G321, Gear!$A$3:$B$614, 2, FALSE),
IFERROR(VLOOKUP(G321, Workshop!$A$3:$B$604, 2, FALSE), 0))))) &lt; H321),
AND(NOT(ISBLANK(J321)),
IFERROR(VLOOKUP(J321, Crops!$A$3:$B$616, 2, FALSE),
IFERROR(VLOOKUP(J321, Trees!$A$3:$B$615, 2, FALSE),
IFERROR(VLOOKUP(J321, Animals!$A$3:$B$616, 2, FALSE),
IFERROR(VLOOKUP(J321, Gear!$A$3:$B$614, 2, FALSE),
IFERROR(VLOOKUP(J321, Workshop!$A$3:$B$604, 2, FALSE), 0))))) &lt; K321)), "X", "")</f>
        <v/>
      </c>
    </row>
    <row r="322" spans="2:13" x14ac:dyDescent="0.25">
      <c r="B322">
        <v>0</v>
      </c>
      <c r="C322">
        <f t="shared" si="30"/>
        <v>12</v>
      </c>
      <c r="D322">
        <f>SUMIF(Animals!G$3:G$616, A322, Animals!F$3:F$616)
+SUMIF(Gear!G$3:G$614, A322, Gear!F$3:F$614)
+SUMIF(Gear!H$3:H$614, A322, Gear!F$3:F$614)
+SUMIF(Gear!I$3:I$614, A322, Gear!F$3:F$614)
+SUMIF(Workshop!G$3:G$603, A322, Workshop!I$3:I$603)
+SUMIF(Workshop!J$3:J$603, A322, Workshop!L$3:L$603)
+SUMIF(Workshop!M$3:M$603, A322, Workshop!O$3:O$603)
+SUMIF(Workshop!P$3:P$603, A322, Workshop!R$3:R$603)
+SUMIF(Fish!G$3:G$616, A322, Fish!I$3:I$616)
+SUMIF(Fish!J$3:J$616, A322, Fish!L$3:L$616)</f>
        <v>0</v>
      </c>
      <c r="E322">
        <f t="shared" si="31"/>
        <v>12</v>
      </c>
      <c r="F322">
        <f t="shared" si="32"/>
        <v>12</v>
      </c>
      <c r="I322">
        <f t="shared" si="28"/>
        <v>0</v>
      </c>
      <c r="L322">
        <f t="shared" si="29"/>
        <v>0</v>
      </c>
      <c r="M322" t="str">
        <f>IF(OR(
AND(NOT(ISBLANK(G322)),
IFERROR(VLOOKUP(G322, Crops!$A$3:$B$616, 2, FALSE),
IFERROR(VLOOKUP(G322, Trees!$A$3:$B$615, 2, FALSE),
IFERROR(VLOOKUP(G322, Animals!$A$3:$B$616, 2, FALSE),
IFERROR(VLOOKUP(G322, Gear!$A$3:$B$614, 2, FALSE),
IFERROR(VLOOKUP(G322, Workshop!$A$3:$B$604, 2, FALSE), 0))))) &lt; H322),
AND(NOT(ISBLANK(J322)),
IFERROR(VLOOKUP(J322, Crops!$A$3:$B$616, 2, FALSE),
IFERROR(VLOOKUP(J322, Trees!$A$3:$B$615, 2, FALSE),
IFERROR(VLOOKUP(J322, Animals!$A$3:$B$616, 2, FALSE),
IFERROR(VLOOKUP(J322, Gear!$A$3:$B$614, 2, FALSE),
IFERROR(VLOOKUP(J322, Workshop!$A$3:$B$604, 2, FALSE), 0))))) &lt; K322)), "X", "")</f>
        <v/>
      </c>
    </row>
    <row r="323" spans="2:13" x14ac:dyDescent="0.25">
      <c r="B323">
        <v>0</v>
      </c>
      <c r="C323">
        <f t="shared" si="30"/>
        <v>12</v>
      </c>
      <c r="D323">
        <f>SUMIF(Animals!G$3:G$616, A323, Animals!F$3:F$616)
+SUMIF(Gear!G$3:G$614, A323, Gear!F$3:F$614)
+SUMIF(Gear!H$3:H$614, A323, Gear!F$3:F$614)
+SUMIF(Gear!I$3:I$614, A323, Gear!F$3:F$614)
+SUMIF(Workshop!G$3:G$603, A323, Workshop!I$3:I$603)
+SUMIF(Workshop!J$3:J$603, A323, Workshop!L$3:L$603)
+SUMIF(Workshop!M$3:M$603, A323, Workshop!O$3:O$603)
+SUMIF(Workshop!P$3:P$603, A323, Workshop!R$3:R$603)
+SUMIF(Fish!G$3:G$616, A323, Fish!I$3:I$616)
+SUMIF(Fish!J$3:J$616, A323, Fish!L$3:L$616)</f>
        <v>0</v>
      </c>
      <c r="E323">
        <f t="shared" si="31"/>
        <v>12</v>
      </c>
      <c r="F323">
        <f t="shared" si="32"/>
        <v>12</v>
      </c>
      <c r="I323">
        <f t="shared" si="28"/>
        <v>0</v>
      </c>
      <c r="L323">
        <f t="shared" si="29"/>
        <v>0</v>
      </c>
      <c r="M323" t="str">
        <f>IF(OR(
AND(NOT(ISBLANK(G323)),
IFERROR(VLOOKUP(G323, Crops!$A$3:$B$616, 2, FALSE),
IFERROR(VLOOKUP(G323, Trees!$A$3:$B$615, 2, FALSE),
IFERROR(VLOOKUP(G323, Animals!$A$3:$B$616, 2, FALSE),
IFERROR(VLOOKUP(G323, Gear!$A$3:$B$614, 2, FALSE),
IFERROR(VLOOKUP(G323, Workshop!$A$3:$B$604, 2, FALSE), 0))))) &lt; H323),
AND(NOT(ISBLANK(J323)),
IFERROR(VLOOKUP(J323, Crops!$A$3:$B$616, 2, FALSE),
IFERROR(VLOOKUP(J323, Trees!$A$3:$B$615, 2, FALSE),
IFERROR(VLOOKUP(J323, Animals!$A$3:$B$616, 2, FALSE),
IFERROR(VLOOKUP(J323, Gear!$A$3:$B$614, 2, FALSE),
IFERROR(VLOOKUP(J323, Workshop!$A$3:$B$604, 2, FALSE), 0))))) &lt; K323)), "X", "")</f>
        <v/>
      </c>
    </row>
    <row r="324" spans="2:13" x14ac:dyDescent="0.25">
      <c r="B324">
        <v>0</v>
      </c>
      <c r="C324">
        <f t="shared" si="30"/>
        <v>12</v>
      </c>
      <c r="D324">
        <f>SUMIF(Animals!G$3:G$616, A324, Animals!F$3:F$616)
+SUMIF(Gear!G$3:G$614, A324, Gear!F$3:F$614)
+SUMIF(Gear!H$3:H$614, A324, Gear!F$3:F$614)
+SUMIF(Gear!I$3:I$614, A324, Gear!F$3:F$614)
+SUMIF(Workshop!G$3:G$603, A324, Workshop!I$3:I$603)
+SUMIF(Workshop!J$3:J$603, A324, Workshop!L$3:L$603)
+SUMIF(Workshop!M$3:M$603, A324, Workshop!O$3:O$603)
+SUMIF(Workshop!P$3:P$603, A324, Workshop!R$3:R$603)
+SUMIF(Fish!G$3:G$616, A324, Fish!I$3:I$616)
+SUMIF(Fish!J$3:J$616, A324, Fish!L$3:L$616)</f>
        <v>0</v>
      </c>
      <c r="E324">
        <f t="shared" si="31"/>
        <v>12</v>
      </c>
      <c r="F324">
        <f t="shared" si="32"/>
        <v>12</v>
      </c>
      <c r="I324">
        <f t="shared" ref="I324:I387" si="33">F324*H324</f>
        <v>0</v>
      </c>
      <c r="L324">
        <f t="shared" ref="L324:L387" si="34">F324*K324</f>
        <v>0</v>
      </c>
      <c r="M324" t="str">
        <f>IF(OR(
AND(NOT(ISBLANK(G324)),
IFERROR(VLOOKUP(G324, Crops!$A$3:$B$616, 2, FALSE),
IFERROR(VLOOKUP(G324, Trees!$A$3:$B$615, 2, FALSE),
IFERROR(VLOOKUP(G324, Animals!$A$3:$B$616, 2, FALSE),
IFERROR(VLOOKUP(G324, Gear!$A$3:$B$614, 2, FALSE),
IFERROR(VLOOKUP(G324, Workshop!$A$3:$B$604, 2, FALSE), 0))))) &lt; H324),
AND(NOT(ISBLANK(J324)),
IFERROR(VLOOKUP(J324, Crops!$A$3:$B$616, 2, FALSE),
IFERROR(VLOOKUP(J324, Trees!$A$3:$B$615, 2, FALSE),
IFERROR(VLOOKUP(J324, Animals!$A$3:$B$616, 2, FALSE),
IFERROR(VLOOKUP(J324, Gear!$A$3:$B$614, 2, FALSE),
IFERROR(VLOOKUP(J324, Workshop!$A$3:$B$604, 2, FALSE), 0))))) &lt; K324)), "X", "")</f>
        <v/>
      </c>
    </row>
    <row r="325" spans="2:13" x14ac:dyDescent="0.25">
      <c r="B325">
        <v>0</v>
      </c>
      <c r="C325">
        <f t="shared" si="30"/>
        <v>12</v>
      </c>
      <c r="D325">
        <f>SUMIF(Animals!G$3:G$616, A325, Animals!F$3:F$616)
+SUMIF(Gear!G$3:G$614, A325, Gear!F$3:F$614)
+SUMIF(Gear!H$3:H$614, A325, Gear!F$3:F$614)
+SUMIF(Gear!I$3:I$614, A325, Gear!F$3:F$614)
+SUMIF(Workshop!G$3:G$603, A325, Workshop!I$3:I$603)
+SUMIF(Workshop!J$3:J$603, A325, Workshop!L$3:L$603)
+SUMIF(Workshop!M$3:M$603, A325, Workshop!O$3:O$603)
+SUMIF(Workshop!P$3:P$603, A325, Workshop!R$3:R$603)
+SUMIF(Fish!G$3:G$616, A325, Fish!I$3:I$616)
+SUMIF(Fish!J$3:J$616, A325, Fish!L$3:L$616)</f>
        <v>0</v>
      </c>
      <c r="E325">
        <f t="shared" si="31"/>
        <v>12</v>
      </c>
      <c r="F325">
        <f t="shared" si="32"/>
        <v>12</v>
      </c>
      <c r="I325">
        <f t="shared" si="33"/>
        <v>0</v>
      </c>
      <c r="L325">
        <f t="shared" si="34"/>
        <v>0</v>
      </c>
      <c r="M325" t="str">
        <f>IF(OR(
AND(NOT(ISBLANK(G325)),
IFERROR(VLOOKUP(G325, Crops!$A$3:$B$616, 2, FALSE),
IFERROR(VLOOKUP(G325, Trees!$A$3:$B$615, 2, FALSE),
IFERROR(VLOOKUP(G325, Animals!$A$3:$B$616, 2, FALSE),
IFERROR(VLOOKUP(G325, Gear!$A$3:$B$614, 2, FALSE),
IFERROR(VLOOKUP(G325, Workshop!$A$3:$B$604, 2, FALSE), 0))))) &lt; H325),
AND(NOT(ISBLANK(J325)),
IFERROR(VLOOKUP(J325, Crops!$A$3:$B$616, 2, FALSE),
IFERROR(VLOOKUP(J325, Trees!$A$3:$B$615, 2, FALSE),
IFERROR(VLOOKUP(J325, Animals!$A$3:$B$616, 2, FALSE),
IFERROR(VLOOKUP(J325, Gear!$A$3:$B$614, 2, FALSE),
IFERROR(VLOOKUP(J325, Workshop!$A$3:$B$604, 2, FALSE), 0))))) &lt; K325)), "X", "")</f>
        <v/>
      </c>
    </row>
    <row r="326" spans="2:13" x14ac:dyDescent="0.25">
      <c r="B326">
        <v>0</v>
      </c>
      <c r="C326">
        <f t="shared" si="30"/>
        <v>12</v>
      </c>
      <c r="D326">
        <f>SUMIF(Animals!G$3:G$616, A326, Animals!F$3:F$616)
+SUMIF(Gear!G$3:G$614, A326, Gear!F$3:F$614)
+SUMIF(Gear!H$3:H$614, A326, Gear!F$3:F$614)
+SUMIF(Gear!I$3:I$614, A326, Gear!F$3:F$614)
+SUMIF(Workshop!G$3:G$603, A326, Workshop!I$3:I$603)
+SUMIF(Workshop!J$3:J$603, A326, Workshop!L$3:L$603)
+SUMIF(Workshop!M$3:M$603, A326, Workshop!O$3:O$603)
+SUMIF(Workshop!P$3:P$603, A326, Workshop!R$3:R$603)
+SUMIF(Fish!G$3:G$616, A326, Fish!I$3:I$616)
+SUMIF(Fish!J$3:J$616, A326, Fish!L$3:L$616)</f>
        <v>0</v>
      </c>
      <c r="E326">
        <f t="shared" si="31"/>
        <v>12</v>
      </c>
      <c r="F326">
        <f t="shared" si="32"/>
        <v>12</v>
      </c>
      <c r="I326">
        <f t="shared" si="33"/>
        <v>0</v>
      </c>
      <c r="L326">
        <f t="shared" si="34"/>
        <v>0</v>
      </c>
      <c r="M326" t="str">
        <f>IF(OR(
AND(NOT(ISBLANK(G326)),
IFERROR(VLOOKUP(G326, Crops!$A$3:$B$616, 2, FALSE),
IFERROR(VLOOKUP(G326, Trees!$A$3:$B$615, 2, FALSE),
IFERROR(VLOOKUP(G326, Animals!$A$3:$B$616, 2, FALSE),
IFERROR(VLOOKUP(G326, Gear!$A$3:$B$614, 2, FALSE),
IFERROR(VLOOKUP(G326, Workshop!$A$3:$B$604, 2, FALSE), 0))))) &lt; H326),
AND(NOT(ISBLANK(J326)),
IFERROR(VLOOKUP(J326, Crops!$A$3:$B$616, 2, FALSE),
IFERROR(VLOOKUP(J326, Trees!$A$3:$B$615, 2, FALSE),
IFERROR(VLOOKUP(J326, Animals!$A$3:$B$616, 2, FALSE),
IFERROR(VLOOKUP(J326, Gear!$A$3:$B$614, 2, FALSE),
IFERROR(VLOOKUP(J326, Workshop!$A$3:$B$604, 2, FALSE), 0))))) &lt; K326)), "X", "")</f>
        <v/>
      </c>
    </row>
    <row r="327" spans="2:13" x14ac:dyDescent="0.25">
      <c r="B327">
        <v>0</v>
      </c>
      <c r="C327">
        <f t="shared" si="30"/>
        <v>12</v>
      </c>
      <c r="D327">
        <f>SUMIF(Animals!G$3:G$616, A327, Animals!F$3:F$616)
+SUMIF(Gear!G$3:G$614, A327, Gear!F$3:F$614)
+SUMIF(Gear!H$3:H$614, A327, Gear!F$3:F$614)
+SUMIF(Gear!I$3:I$614, A327, Gear!F$3:F$614)
+SUMIF(Workshop!G$3:G$603, A327, Workshop!I$3:I$603)
+SUMIF(Workshop!J$3:J$603, A327, Workshop!L$3:L$603)
+SUMIF(Workshop!M$3:M$603, A327, Workshop!O$3:O$603)
+SUMIF(Workshop!P$3:P$603, A327, Workshop!R$3:R$603)
+SUMIF(Fish!G$3:G$616, A327, Fish!I$3:I$616)
+SUMIF(Fish!J$3:J$616, A327, Fish!L$3:L$616)</f>
        <v>0</v>
      </c>
      <c r="E327">
        <f t="shared" si="31"/>
        <v>12</v>
      </c>
      <c r="F327">
        <f t="shared" si="32"/>
        <v>12</v>
      </c>
      <c r="I327">
        <f t="shared" si="33"/>
        <v>0</v>
      </c>
      <c r="L327">
        <f t="shared" si="34"/>
        <v>0</v>
      </c>
      <c r="M327" t="str">
        <f>IF(OR(
AND(NOT(ISBLANK(G327)),
IFERROR(VLOOKUP(G327, Crops!$A$3:$B$616, 2, FALSE),
IFERROR(VLOOKUP(G327, Trees!$A$3:$B$615, 2, FALSE),
IFERROR(VLOOKUP(G327, Animals!$A$3:$B$616, 2, FALSE),
IFERROR(VLOOKUP(G327, Gear!$A$3:$B$614, 2, FALSE),
IFERROR(VLOOKUP(G327, Workshop!$A$3:$B$604, 2, FALSE), 0))))) &lt; H327),
AND(NOT(ISBLANK(J327)),
IFERROR(VLOOKUP(J327, Crops!$A$3:$B$616, 2, FALSE),
IFERROR(VLOOKUP(J327, Trees!$A$3:$B$615, 2, FALSE),
IFERROR(VLOOKUP(J327, Animals!$A$3:$B$616, 2, FALSE),
IFERROR(VLOOKUP(J327, Gear!$A$3:$B$614, 2, FALSE),
IFERROR(VLOOKUP(J327, Workshop!$A$3:$B$604, 2, FALSE), 0))))) &lt; K327)), "X", "")</f>
        <v/>
      </c>
    </row>
    <row r="328" spans="2:13" x14ac:dyDescent="0.25">
      <c r="B328">
        <v>0</v>
      </c>
      <c r="C328">
        <f t="shared" si="30"/>
        <v>12</v>
      </c>
      <c r="D328">
        <f>SUMIF(Animals!G$3:G$616, A328, Animals!F$3:F$616)
+SUMIF(Gear!G$3:G$614, A328, Gear!F$3:F$614)
+SUMIF(Gear!H$3:H$614, A328, Gear!F$3:F$614)
+SUMIF(Gear!I$3:I$614, A328, Gear!F$3:F$614)
+SUMIF(Workshop!G$3:G$603, A328, Workshop!I$3:I$603)
+SUMIF(Workshop!J$3:J$603, A328, Workshop!L$3:L$603)
+SUMIF(Workshop!M$3:M$603, A328, Workshop!O$3:O$603)
+SUMIF(Workshop!P$3:P$603, A328, Workshop!R$3:R$603)
+SUMIF(Fish!G$3:G$616, A328, Fish!I$3:I$616)
+SUMIF(Fish!J$3:J$616, A328, Fish!L$3:L$616)</f>
        <v>0</v>
      </c>
      <c r="E328">
        <f t="shared" si="31"/>
        <v>12</v>
      </c>
      <c r="F328">
        <f t="shared" si="32"/>
        <v>12</v>
      </c>
      <c r="I328">
        <f t="shared" si="33"/>
        <v>0</v>
      </c>
      <c r="L328">
        <f t="shared" si="34"/>
        <v>0</v>
      </c>
      <c r="M328" t="str">
        <f>IF(OR(
AND(NOT(ISBLANK(G328)),
IFERROR(VLOOKUP(G328, Crops!$A$3:$B$616, 2, FALSE),
IFERROR(VLOOKUP(G328, Trees!$A$3:$B$615, 2, FALSE),
IFERROR(VLOOKUP(G328, Animals!$A$3:$B$616, 2, FALSE),
IFERROR(VLOOKUP(G328, Gear!$A$3:$B$614, 2, FALSE),
IFERROR(VLOOKUP(G328, Workshop!$A$3:$B$604, 2, FALSE), 0))))) &lt; H328),
AND(NOT(ISBLANK(J328)),
IFERROR(VLOOKUP(J328, Crops!$A$3:$B$616, 2, FALSE),
IFERROR(VLOOKUP(J328, Trees!$A$3:$B$615, 2, FALSE),
IFERROR(VLOOKUP(J328, Animals!$A$3:$B$616, 2, FALSE),
IFERROR(VLOOKUP(J328, Gear!$A$3:$B$614, 2, FALSE),
IFERROR(VLOOKUP(J328, Workshop!$A$3:$B$604, 2, FALSE), 0))))) &lt; K328)), "X", "")</f>
        <v/>
      </c>
    </row>
    <row r="329" spans="2:13" x14ac:dyDescent="0.25">
      <c r="B329">
        <v>0</v>
      </c>
      <c r="C329">
        <f t="shared" si="30"/>
        <v>12</v>
      </c>
      <c r="D329">
        <f>SUMIF(Animals!G$3:G$616, A329, Animals!F$3:F$616)
+SUMIF(Gear!G$3:G$614, A329, Gear!F$3:F$614)
+SUMIF(Gear!H$3:H$614, A329, Gear!F$3:F$614)
+SUMIF(Gear!I$3:I$614, A329, Gear!F$3:F$614)
+SUMIF(Workshop!G$3:G$603, A329, Workshop!I$3:I$603)
+SUMIF(Workshop!J$3:J$603, A329, Workshop!L$3:L$603)
+SUMIF(Workshop!M$3:M$603, A329, Workshop!O$3:O$603)
+SUMIF(Workshop!P$3:P$603, A329, Workshop!R$3:R$603)
+SUMIF(Fish!G$3:G$616, A329, Fish!I$3:I$616)
+SUMIF(Fish!J$3:J$616, A329, Fish!L$3:L$616)</f>
        <v>0</v>
      </c>
      <c r="E329">
        <f t="shared" si="31"/>
        <v>12</v>
      </c>
      <c r="F329">
        <f t="shared" si="32"/>
        <v>12</v>
      </c>
      <c r="I329">
        <f t="shared" si="33"/>
        <v>0</v>
      </c>
      <c r="L329">
        <f t="shared" si="34"/>
        <v>0</v>
      </c>
      <c r="M329" t="str">
        <f>IF(OR(
AND(NOT(ISBLANK(G329)),
IFERROR(VLOOKUP(G329, Crops!$A$3:$B$616, 2, FALSE),
IFERROR(VLOOKUP(G329, Trees!$A$3:$B$615, 2, FALSE),
IFERROR(VLOOKUP(G329, Animals!$A$3:$B$616, 2, FALSE),
IFERROR(VLOOKUP(G329, Gear!$A$3:$B$614, 2, FALSE),
IFERROR(VLOOKUP(G329, Workshop!$A$3:$B$604, 2, FALSE), 0))))) &lt; H329),
AND(NOT(ISBLANK(J329)),
IFERROR(VLOOKUP(J329, Crops!$A$3:$B$616, 2, FALSE),
IFERROR(VLOOKUP(J329, Trees!$A$3:$B$615, 2, FALSE),
IFERROR(VLOOKUP(J329, Animals!$A$3:$B$616, 2, FALSE),
IFERROR(VLOOKUP(J329, Gear!$A$3:$B$614, 2, FALSE),
IFERROR(VLOOKUP(J329, Workshop!$A$3:$B$604, 2, FALSE), 0))))) &lt; K329)), "X", "")</f>
        <v/>
      </c>
    </row>
    <row r="330" spans="2:13" x14ac:dyDescent="0.25">
      <c r="B330">
        <v>0</v>
      </c>
      <c r="C330">
        <f t="shared" si="30"/>
        <v>12</v>
      </c>
      <c r="D330">
        <f>SUMIF(Animals!G$3:G$616, A330, Animals!F$3:F$616)
+SUMIF(Gear!G$3:G$614, A330, Gear!F$3:F$614)
+SUMIF(Gear!H$3:H$614, A330, Gear!F$3:F$614)
+SUMIF(Gear!I$3:I$614, A330, Gear!F$3:F$614)
+SUMIF(Workshop!G$3:G$603, A330, Workshop!I$3:I$603)
+SUMIF(Workshop!J$3:J$603, A330, Workshop!L$3:L$603)
+SUMIF(Workshop!M$3:M$603, A330, Workshop!O$3:O$603)
+SUMIF(Workshop!P$3:P$603, A330, Workshop!R$3:R$603)
+SUMIF(Fish!G$3:G$616, A330, Fish!I$3:I$616)
+SUMIF(Fish!J$3:J$616, A330, Fish!L$3:L$616)</f>
        <v>0</v>
      </c>
      <c r="E330">
        <f t="shared" si="31"/>
        <v>12</v>
      </c>
      <c r="F330">
        <f t="shared" si="32"/>
        <v>12</v>
      </c>
      <c r="I330">
        <f t="shared" si="33"/>
        <v>0</v>
      </c>
      <c r="L330">
        <f t="shared" si="34"/>
        <v>0</v>
      </c>
      <c r="M330" t="str">
        <f>IF(OR(
AND(NOT(ISBLANK(G330)),
IFERROR(VLOOKUP(G330, Crops!$A$3:$B$616, 2, FALSE),
IFERROR(VLOOKUP(G330, Trees!$A$3:$B$615, 2, FALSE),
IFERROR(VLOOKUP(G330, Animals!$A$3:$B$616, 2, FALSE),
IFERROR(VLOOKUP(G330, Gear!$A$3:$B$614, 2, FALSE),
IFERROR(VLOOKUP(G330, Workshop!$A$3:$B$604, 2, FALSE), 0))))) &lt; H330),
AND(NOT(ISBLANK(J330)),
IFERROR(VLOOKUP(J330, Crops!$A$3:$B$616, 2, FALSE),
IFERROR(VLOOKUP(J330, Trees!$A$3:$B$615, 2, FALSE),
IFERROR(VLOOKUP(J330, Animals!$A$3:$B$616, 2, FALSE),
IFERROR(VLOOKUP(J330, Gear!$A$3:$B$614, 2, FALSE),
IFERROR(VLOOKUP(J330, Workshop!$A$3:$B$604, 2, FALSE), 0))))) &lt; K330)), "X", "")</f>
        <v/>
      </c>
    </row>
    <row r="331" spans="2:13" x14ac:dyDescent="0.25">
      <c r="B331">
        <v>0</v>
      </c>
      <c r="C331">
        <f t="shared" si="30"/>
        <v>12</v>
      </c>
      <c r="D331">
        <f>SUMIF(Animals!G$3:G$616, A331, Animals!F$3:F$616)
+SUMIF(Gear!G$3:G$614, A331, Gear!F$3:F$614)
+SUMIF(Gear!H$3:H$614, A331, Gear!F$3:F$614)
+SUMIF(Gear!I$3:I$614, A331, Gear!F$3:F$614)
+SUMIF(Workshop!G$3:G$603, A331, Workshop!I$3:I$603)
+SUMIF(Workshop!J$3:J$603, A331, Workshop!L$3:L$603)
+SUMIF(Workshop!M$3:M$603, A331, Workshop!O$3:O$603)
+SUMIF(Workshop!P$3:P$603, A331, Workshop!R$3:R$603)
+SUMIF(Fish!G$3:G$616, A331, Fish!I$3:I$616)
+SUMIF(Fish!J$3:J$616, A331, Fish!L$3:L$616)</f>
        <v>0</v>
      </c>
      <c r="E331">
        <f t="shared" si="31"/>
        <v>12</v>
      </c>
      <c r="F331">
        <f t="shared" si="32"/>
        <v>12</v>
      </c>
      <c r="I331">
        <f t="shared" si="33"/>
        <v>0</v>
      </c>
      <c r="L331">
        <f t="shared" si="34"/>
        <v>0</v>
      </c>
      <c r="M331" t="str">
        <f>IF(OR(
AND(NOT(ISBLANK(G331)),
IFERROR(VLOOKUP(G331, Crops!$A$3:$B$616, 2, FALSE),
IFERROR(VLOOKUP(G331, Trees!$A$3:$B$615, 2, FALSE),
IFERROR(VLOOKUP(G331, Animals!$A$3:$B$616, 2, FALSE),
IFERROR(VLOOKUP(G331, Gear!$A$3:$B$614, 2, FALSE),
IFERROR(VLOOKUP(G331, Workshop!$A$3:$B$604, 2, FALSE), 0))))) &lt; H331),
AND(NOT(ISBLANK(J331)),
IFERROR(VLOOKUP(J331, Crops!$A$3:$B$616, 2, FALSE),
IFERROR(VLOOKUP(J331, Trees!$A$3:$B$615, 2, FALSE),
IFERROR(VLOOKUP(J331, Animals!$A$3:$B$616, 2, FALSE),
IFERROR(VLOOKUP(J331, Gear!$A$3:$B$614, 2, FALSE),
IFERROR(VLOOKUP(J331, Workshop!$A$3:$B$604, 2, FALSE), 0))))) &lt; K331)), "X", "")</f>
        <v/>
      </c>
    </row>
    <row r="332" spans="2:13" x14ac:dyDescent="0.25">
      <c r="B332">
        <v>0</v>
      </c>
      <c r="C332">
        <f t="shared" si="30"/>
        <v>12</v>
      </c>
      <c r="D332">
        <f>SUMIF(Animals!G$3:G$616, A332, Animals!F$3:F$616)
+SUMIF(Gear!G$3:G$614, A332, Gear!F$3:F$614)
+SUMIF(Gear!H$3:H$614, A332, Gear!F$3:F$614)
+SUMIF(Gear!I$3:I$614, A332, Gear!F$3:F$614)
+SUMIF(Workshop!G$3:G$603, A332, Workshop!I$3:I$603)
+SUMIF(Workshop!J$3:J$603, A332, Workshop!L$3:L$603)
+SUMIF(Workshop!M$3:M$603, A332, Workshop!O$3:O$603)
+SUMIF(Workshop!P$3:P$603, A332, Workshop!R$3:R$603)
+SUMIF(Fish!G$3:G$616, A332, Fish!I$3:I$616)
+SUMIF(Fish!J$3:J$616, A332, Fish!L$3:L$616)</f>
        <v>0</v>
      </c>
      <c r="E332">
        <f t="shared" si="31"/>
        <v>12</v>
      </c>
      <c r="F332">
        <f t="shared" si="32"/>
        <v>12</v>
      </c>
      <c r="I332">
        <f t="shared" si="33"/>
        <v>0</v>
      </c>
      <c r="L332">
        <f t="shared" si="34"/>
        <v>0</v>
      </c>
      <c r="M332" t="str">
        <f>IF(OR(
AND(NOT(ISBLANK(G332)),
IFERROR(VLOOKUP(G332, Crops!$A$3:$B$616, 2, FALSE),
IFERROR(VLOOKUP(G332, Trees!$A$3:$B$615, 2, FALSE),
IFERROR(VLOOKUP(G332, Animals!$A$3:$B$616, 2, FALSE),
IFERROR(VLOOKUP(G332, Gear!$A$3:$B$614, 2, FALSE),
IFERROR(VLOOKUP(G332, Workshop!$A$3:$B$604, 2, FALSE), 0))))) &lt; H332),
AND(NOT(ISBLANK(J332)),
IFERROR(VLOOKUP(J332, Crops!$A$3:$B$616, 2, FALSE),
IFERROR(VLOOKUP(J332, Trees!$A$3:$B$615, 2, FALSE),
IFERROR(VLOOKUP(J332, Animals!$A$3:$B$616, 2, FALSE),
IFERROR(VLOOKUP(J332, Gear!$A$3:$B$614, 2, FALSE),
IFERROR(VLOOKUP(J332, Workshop!$A$3:$B$604, 2, FALSE), 0))))) &lt; K332)), "X", "")</f>
        <v/>
      </c>
    </row>
    <row r="333" spans="2:13" x14ac:dyDescent="0.25">
      <c r="B333">
        <v>0</v>
      </c>
      <c r="C333">
        <f t="shared" si="30"/>
        <v>12</v>
      </c>
      <c r="D333">
        <f>SUMIF(Animals!G$3:G$616, A333, Animals!F$3:F$616)
+SUMIF(Gear!G$3:G$614, A333, Gear!F$3:F$614)
+SUMIF(Gear!H$3:H$614, A333, Gear!F$3:F$614)
+SUMIF(Gear!I$3:I$614, A333, Gear!F$3:F$614)
+SUMIF(Workshop!G$3:G$603, A333, Workshop!I$3:I$603)
+SUMIF(Workshop!J$3:J$603, A333, Workshop!L$3:L$603)
+SUMIF(Workshop!M$3:M$603, A333, Workshop!O$3:O$603)
+SUMIF(Workshop!P$3:P$603, A333, Workshop!R$3:R$603)
+SUMIF(Fish!G$3:G$616, A333, Fish!I$3:I$616)
+SUMIF(Fish!J$3:J$616, A333, Fish!L$3:L$616)</f>
        <v>0</v>
      </c>
      <c r="E333">
        <f t="shared" si="31"/>
        <v>12</v>
      </c>
      <c r="F333">
        <f t="shared" si="32"/>
        <v>12</v>
      </c>
      <c r="I333">
        <f t="shared" si="33"/>
        <v>0</v>
      </c>
      <c r="L333">
        <f t="shared" si="34"/>
        <v>0</v>
      </c>
      <c r="M333" t="str">
        <f>IF(OR(
AND(NOT(ISBLANK(G333)),
IFERROR(VLOOKUP(G333, Crops!$A$3:$B$616, 2, FALSE),
IFERROR(VLOOKUP(G333, Trees!$A$3:$B$615, 2, FALSE),
IFERROR(VLOOKUP(G333, Animals!$A$3:$B$616, 2, FALSE),
IFERROR(VLOOKUP(G333, Gear!$A$3:$B$614, 2, FALSE),
IFERROR(VLOOKUP(G333, Workshop!$A$3:$B$604, 2, FALSE), 0))))) &lt; H333),
AND(NOT(ISBLANK(J333)),
IFERROR(VLOOKUP(J333, Crops!$A$3:$B$616, 2, FALSE),
IFERROR(VLOOKUP(J333, Trees!$A$3:$B$615, 2, FALSE),
IFERROR(VLOOKUP(J333, Animals!$A$3:$B$616, 2, FALSE),
IFERROR(VLOOKUP(J333, Gear!$A$3:$B$614, 2, FALSE),
IFERROR(VLOOKUP(J333, Workshop!$A$3:$B$604, 2, FALSE), 0))))) &lt; K333)), "X", "")</f>
        <v/>
      </c>
    </row>
    <row r="334" spans="2:13" x14ac:dyDescent="0.25">
      <c r="B334">
        <v>0</v>
      </c>
      <c r="C334">
        <f t="shared" si="30"/>
        <v>12</v>
      </c>
      <c r="D334">
        <f>SUMIF(Animals!G$3:G$616, A334, Animals!F$3:F$616)
+SUMIF(Gear!G$3:G$614, A334, Gear!F$3:F$614)
+SUMIF(Gear!H$3:H$614, A334, Gear!F$3:F$614)
+SUMIF(Gear!I$3:I$614, A334, Gear!F$3:F$614)
+SUMIF(Workshop!G$3:G$603, A334, Workshop!I$3:I$603)
+SUMIF(Workshop!J$3:J$603, A334, Workshop!L$3:L$603)
+SUMIF(Workshop!M$3:M$603, A334, Workshop!O$3:O$603)
+SUMIF(Workshop!P$3:P$603, A334, Workshop!R$3:R$603)
+SUMIF(Fish!G$3:G$616, A334, Fish!I$3:I$616)
+SUMIF(Fish!J$3:J$616, A334, Fish!L$3:L$616)</f>
        <v>0</v>
      </c>
      <c r="E334">
        <f t="shared" si="31"/>
        <v>12</v>
      </c>
      <c r="F334">
        <f t="shared" si="32"/>
        <v>12</v>
      </c>
      <c r="I334">
        <f t="shared" si="33"/>
        <v>0</v>
      </c>
      <c r="L334">
        <f t="shared" si="34"/>
        <v>0</v>
      </c>
      <c r="M334" t="str">
        <f>IF(OR(
AND(NOT(ISBLANK(G334)),
IFERROR(VLOOKUP(G334, Crops!$A$3:$B$616, 2, FALSE),
IFERROR(VLOOKUP(G334, Trees!$A$3:$B$615, 2, FALSE),
IFERROR(VLOOKUP(G334, Animals!$A$3:$B$616, 2, FALSE),
IFERROR(VLOOKUP(G334, Gear!$A$3:$B$614, 2, FALSE),
IFERROR(VLOOKUP(G334, Workshop!$A$3:$B$604, 2, FALSE), 0))))) &lt; H334),
AND(NOT(ISBLANK(J334)),
IFERROR(VLOOKUP(J334, Crops!$A$3:$B$616, 2, FALSE),
IFERROR(VLOOKUP(J334, Trees!$A$3:$B$615, 2, FALSE),
IFERROR(VLOOKUP(J334, Animals!$A$3:$B$616, 2, FALSE),
IFERROR(VLOOKUP(J334, Gear!$A$3:$B$614, 2, FALSE),
IFERROR(VLOOKUP(J334, Workshop!$A$3:$B$604, 2, FALSE), 0))))) &lt; K334)), "X", "")</f>
        <v/>
      </c>
    </row>
    <row r="335" spans="2:13" x14ac:dyDescent="0.25">
      <c r="B335">
        <v>0</v>
      </c>
      <c r="C335">
        <f t="shared" si="30"/>
        <v>12</v>
      </c>
      <c r="D335">
        <f>SUMIF(Animals!G$3:G$616, A335, Animals!F$3:F$616)
+SUMIF(Gear!G$3:G$614, A335, Gear!F$3:F$614)
+SUMIF(Gear!H$3:H$614, A335, Gear!F$3:F$614)
+SUMIF(Gear!I$3:I$614, A335, Gear!F$3:F$614)
+SUMIF(Workshop!G$3:G$603, A335, Workshop!I$3:I$603)
+SUMIF(Workshop!J$3:J$603, A335, Workshop!L$3:L$603)
+SUMIF(Workshop!M$3:M$603, A335, Workshop!O$3:O$603)
+SUMIF(Workshop!P$3:P$603, A335, Workshop!R$3:R$603)
+SUMIF(Fish!G$3:G$616, A335, Fish!I$3:I$616)
+SUMIF(Fish!J$3:J$616, A335, Fish!L$3:L$616)</f>
        <v>0</v>
      </c>
      <c r="E335">
        <f t="shared" si="31"/>
        <v>12</v>
      </c>
      <c r="F335">
        <f t="shared" si="32"/>
        <v>12</v>
      </c>
      <c r="I335">
        <f t="shared" si="33"/>
        <v>0</v>
      </c>
      <c r="L335">
        <f t="shared" si="34"/>
        <v>0</v>
      </c>
      <c r="M335" t="str">
        <f>IF(OR(
AND(NOT(ISBLANK(G335)),
IFERROR(VLOOKUP(G335, Crops!$A$3:$B$616, 2, FALSE),
IFERROR(VLOOKUP(G335, Trees!$A$3:$B$615, 2, FALSE),
IFERROR(VLOOKUP(G335, Animals!$A$3:$B$616, 2, FALSE),
IFERROR(VLOOKUP(G335, Gear!$A$3:$B$614, 2, FALSE),
IFERROR(VLOOKUP(G335, Workshop!$A$3:$B$604, 2, FALSE), 0))))) &lt; H335),
AND(NOT(ISBLANK(J335)),
IFERROR(VLOOKUP(J335, Crops!$A$3:$B$616, 2, FALSE),
IFERROR(VLOOKUP(J335, Trees!$A$3:$B$615, 2, FALSE),
IFERROR(VLOOKUP(J335, Animals!$A$3:$B$616, 2, FALSE),
IFERROR(VLOOKUP(J335, Gear!$A$3:$B$614, 2, FALSE),
IFERROR(VLOOKUP(J335, Workshop!$A$3:$B$604, 2, FALSE), 0))))) &lt; K335)), "X", "")</f>
        <v/>
      </c>
    </row>
    <row r="336" spans="2:13" x14ac:dyDescent="0.25">
      <c r="B336">
        <v>0</v>
      </c>
      <c r="C336">
        <f t="shared" si="30"/>
        <v>12</v>
      </c>
      <c r="D336">
        <f>SUMIF(Animals!G$3:G$616, A336, Animals!F$3:F$616)
+SUMIF(Gear!G$3:G$614, A336, Gear!F$3:F$614)
+SUMIF(Gear!H$3:H$614, A336, Gear!F$3:F$614)
+SUMIF(Gear!I$3:I$614, A336, Gear!F$3:F$614)
+SUMIF(Workshop!G$3:G$603, A336, Workshop!I$3:I$603)
+SUMIF(Workshop!J$3:J$603, A336, Workshop!L$3:L$603)
+SUMIF(Workshop!M$3:M$603, A336, Workshop!O$3:O$603)
+SUMIF(Workshop!P$3:P$603, A336, Workshop!R$3:R$603)
+SUMIF(Fish!G$3:G$616, A336, Fish!I$3:I$616)
+SUMIF(Fish!J$3:J$616, A336, Fish!L$3:L$616)</f>
        <v>0</v>
      </c>
      <c r="E336">
        <f t="shared" si="31"/>
        <v>12</v>
      </c>
      <c r="F336">
        <f t="shared" si="32"/>
        <v>12</v>
      </c>
      <c r="I336">
        <f t="shared" si="33"/>
        <v>0</v>
      </c>
      <c r="L336">
        <f t="shared" si="34"/>
        <v>0</v>
      </c>
      <c r="M336" t="str">
        <f>IF(OR(
AND(NOT(ISBLANK(G336)),
IFERROR(VLOOKUP(G336, Crops!$A$3:$B$616, 2, FALSE),
IFERROR(VLOOKUP(G336, Trees!$A$3:$B$615, 2, FALSE),
IFERROR(VLOOKUP(G336, Animals!$A$3:$B$616, 2, FALSE),
IFERROR(VLOOKUP(G336, Gear!$A$3:$B$614, 2, FALSE),
IFERROR(VLOOKUP(G336, Workshop!$A$3:$B$604, 2, FALSE), 0))))) &lt; H336),
AND(NOT(ISBLANK(J336)),
IFERROR(VLOOKUP(J336, Crops!$A$3:$B$616, 2, FALSE),
IFERROR(VLOOKUP(J336, Trees!$A$3:$B$615, 2, FALSE),
IFERROR(VLOOKUP(J336, Animals!$A$3:$B$616, 2, FALSE),
IFERROR(VLOOKUP(J336, Gear!$A$3:$B$614, 2, FALSE),
IFERROR(VLOOKUP(J336, Workshop!$A$3:$B$604, 2, FALSE), 0))))) &lt; K336)), "X", "")</f>
        <v/>
      </c>
    </row>
    <row r="337" spans="2:13" x14ac:dyDescent="0.25">
      <c r="B337">
        <v>0</v>
      </c>
      <c r="C337">
        <f t="shared" si="30"/>
        <v>12</v>
      </c>
      <c r="D337">
        <f>SUMIF(Animals!G$3:G$616, A337, Animals!F$3:F$616)
+SUMIF(Gear!G$3:G$614, A337, Gear!F$3:F$614)
+SUMIF(Gear!H$3:H$614, A337, Gear!F$3:F$614)
+SUMIF(Gear!I$3:I$614, A337, Gear!F$3:F$614)
+SUMIF(Workshop!G$3:G$603, A337, Workshop!I$3:I$603)
+SUMIF(Workshop!J$3:J$603, A337, Workshop!L$3:L$603)
+SUMIF(Workshop!M$3:M$603, A337, Workshop!O$3:O$603)
+SUMIF(Workshop!P$3:P$603, A337, Workshop!R$3:R$603)
+SUMIF(Fish!G$3:G$616, A337, Fish!I$3:I$616)
+SUMIF(Fish!J$3:J$616, A337, Fish!L$3:L$616)</f>
        <v>0</v>
      </c>
      <c r="E337">
        <f t="shared" si="31"/>
        <v>12</v>
      </c>
      <c r="F337">
        <f t="shared" si="32"/>
        <v>12</v>
      </c>
      <c r="I337">
        <f t="shared" si="33"/>
        <v>0</v>
      </c>
      <c r="L337">
        <f t="shared" si="34"/>
        <v>0</v>
      </c>
      <c r="M337" t="str">
        <f>IF(OR(
AND(NOT(ISBLANK(G337)),
IFERROR(VLOOKUP(G337, Crops!$A$3:$B$616, 2, FALSE),
IFERROR(VLOOKUP(G337, Trees!$A$3:$B$615, 2, FALSE),
IFERROR(VLOOKUP(G337, Animals!$A$3:$B$616, 2, FALSE),
IFERROR(VLOOKUP(G337, Gear!$A$3:$B$614, 2, FALSE),
IFERROR(VLOOKUP(G337, Workshop!$A$3:$B$604, 2, FALSE), 0))))) &lt; H337),
AND(NOT(ISBLANK(J337)),
IFERROR(VLOOKUP(J337, Crops!$A$3:$B$616, 2, FALSE),
IFERROR(VLOOKUP(J337, Trees!$A$3:$B$615, 2, FALSE),
IFERROR(VLOOKUP(J337, Animals!$A$3:$B$616, 2, FALSE),
IFERROR(VLOOKUP(J337, Gear!$A$3:$B$614, 2, FALSE),
IFERROR(VLOOKUP(J337, Workshop!$A$3:$B$604, 2, FALSE), 0))))) &lt; K337)), "X", "")</f>
        <v/>
      </c>
    </row>
    <row r="338" spans="2:13" x14ac:dyDescent="0.25">
      <c r="B338">
        <v>0</v>
      </c>
      <c r="C338">
        <f t="shared" si="30"/>
        <v>12</v>
      </c>
      <c r="D338">
        <f>SUMIF(Animals!G$3:G$616, A338, Animals!F$3:F$616)
+SUMIF(Gear!G$3:G$614, A338, Gear!F$3:F$614)
+SUMIF(Gear!H$3:H$614, A338, Gear!F$3:F$614)
+SUMIF(Gear!I$3:I$614, A338, Gear!F$3:F$614)
+SUMIF(Workshop!G$3:G$603, A338, Workshop!I$3:I$603)
+SUMIF(Workshop!J$3:J$603, A338, Workshop!L$3:L$603)
+SUMIF(Workshop!M$3:M$603, A338, Workshop!O$3:O$603)
+SUMIF(Workshop!P$3:P$603, A338, Workshop!R$3:R$603)
+SUMIF(Fish!G$3:G$616, A338, Fish!I$3:I$616)
+SUMIF(Fish!J$3:J$616, A338, Fish!L$3:L$616)</f>
        <v>0</v>
      </c>
      <c r="E338">
        <f t="shared" si="31"/>
        <v>12</v>
      </c>
      <c r="F338">
        <f t="shared" si="32"/>
        <v>12</v>
      </c>
      <c r="I338">
        <f t="shared" si="33"/>
        <v>0</v>
      </c>
      <c r="L338">
        <f t="shared" si="34"/>
        <v>0</v>
      </c>
      <c r="M338" t="str">
        <f>IF(OR(
AND(NOT(ISBLANK(G338)),
IFERROR(VLOOKUP(G338, Crops!$A$3:$B$616, 2, FALSE),
IFERROR(VLOOKUP(G338, Trees!$A$3:$B$615, 2, FALSE),
IFERROR(VLOOKUP(G338, Animals!$A$3:$B$616, 2, FALSE),
IFERROR(VLOOKUP(G338, Gear!$A$3:$B$614, 2, FALSE),
IFERROR(VLOOKUP(G338, Workshop!$A$3:$B$604, 2, FALSE), 0))))) &lt; H338),
AND(NOT(ISBLANK(J338)),
IFERROR(VLOOKUP(J338, Crops!$A$3:$B$616, 2, FALSE),
IFERROR(VLOOKUP(J338, Trees!$A$3:$B$615, 2, FALSE),
IFERROR(VLOOKUP(J338, Animals!$A$3:$B$616, 2, FALSE),
IFERROR(VLOOKUP(J338, Gear!$A$3:$B$614, 2, FALSE),
IFERROR(VLOOKUP(J338, Workshop!$A$3:$B$604, 2, FALSE), 0))))) &lt; K338)), "X", "")</f>
        <v/>
      </c>
    </row>
    <row r="339" spans="2:13" x14ac:dyDescent="0.25">
      <c r="B339">
        <v>0</v>
      </c>
      <c r="C339">
        <f t="shared" si="30"/>
        <v>12</v>
      </c>
      <c r="D339">
        <f>SUMIF(Animals!G$3:G$616, A339, Animals!F$3:F$616)
+SUMIF(Gear!G$3:G$614, A339, Gear!F$3:F$614)
+SUMIF(Gear!H$3:H$614, A339, Gear!F$3:F$614)
+SUMIF(Gear!I$3:I$614, A339, Gear!F$3:F$614)
+SUMIF(Workshop!G$3:G$603, A339, Workshop!I$3:I$603)
+SUMIF(Workshop!J$3:J$603, A339, Workshop!L$3:L$603)
+SUMIF(Workshop!M$3:M$603, A339, Workshop!O$3:O$603)
+SUMIF(Workshop!P$3:P$603, A339, Workshop!R$3:R$603)
+SUMIF(Fish!G$3:G$616, A339, Fish!I$3:I$616)
+SUMIF(Fish!J$3:J$616, A339, Fish!L$3:L$616)</f>
        <v>0</v>
      </c>
      <c r="E339">
        <f t="shared" si="31"/>
        <v>12</v>
      </c>
      <c r="F339">
        <f t="shared" si="32"/>
        <v>12</v>
      </c>
      <c r="I339">
        <f t="shared" si="33"/>
        <v>0</v>
      </c>
      <c r="L339">
        <f t="shared" si="34"/>
        <v>0</v>
      </c>
      <c r="M339" t="str">
        <f>IF(OR(
AND(NOT(ISBLANK(G339)),
IFERROR(VLOOKUP(G339, Crops!$A$3:$B$616, 2, FALSE),
IFERROR(VLOOKUP(G339, Trees!$A$3:$B$615, 2, FALSE),
IFERROR(VLOOKUP(G339, Animals!$A$3:$B$616, 2, FALSE),
IFERROR(VLOOKUP(G339, Gear!$A$3:$B$614, 2, FALSE),
IFERROR(VLOOKUP(G339, Workshop!$A$3:$B$604, 2, FALSE), 0))))) &lt; H339),
AND(NOT(ISBLANK(J339)),
IFERROR(VLOOKUP(J339, Crops!$A$3:$B$616, 2, FALSE),
IFERROR(VLOOKUP(J339, Trees!$A$3:$B$615, 2, FALSE),
IFERROR(VLOOKUP(J339, Animals!$A$3:$B$616, 2, FALSE),
IFERROR(VLOOKUP(J339, Gear!$A$3:$B$614, 2, FALSE),
IFERROR(VLOOKUP(J339, Workshop!$A$3:$B$604, 2, FALSE), 0))))) &lt; K339)), "X", "")</f>
        <v/>
      </c>
    </row>
    <row r="340" spans="2:13" x14ac:dyDescent="0.25">
      <c r="B340">
        <v>0</v>
      </c>
      <c r="C340">
        <f t="shared" si="30"/>
        <v>12</v>
      </c>
      <c r="D340">
        <f>SUMIF(Animals!G$3:G$616, A340, Animals!F$3:F$616)
+SUMIF(Gear!G$3:G$614, A340, Gear!F$3:F$614)
+SUMIF(Gear!H$3:H$614, A340, Gear!F$3:F$614)
+SUMIF(Gear!I$3:I$614, A340, Gear!F$3:F$614)
+SUMIF(Workshop!G$3:G$603, A340, Workshop!I$3:I$603)
+SUMIF(Workshop!J$3:J$603, A340, Workshop!L$3:L$603)
+SUMIF(Workshop!M$3:M$603, A340, Workshop!O$3:O$603)
+SUMIF(Workshop!P$3:P$603, A340, Workshop!R$3:R$603)
+SUMIF(Fish!G$3:G$616, A340, Fish!I$3:I$616)
+SUMIF(Fish!J$3:J$616, A340, Fish!L$3:L$616)</f>
        <v>0</v>
      </c>
      <c r="E340">
        <f t="shared" si="31"/>
        <v>12</v>
      </c>
      <c r="F340">
        <f t="shared" si="32"/>
        <v>12</v>
      </c>
      <c r="I340">
        <f t="shared" si="33"/>
        <v>0</v>
      </c>
      <c r="L340">
        <f t="shared" si="34"/>
        <v>0</v>
      </c>
      <c r="M340" t="str">
        <f>IF(OR(
AND(NOT(ISBLANK(G340)),
IFERROR(VLOOKUP(G340, Crops!$A$3:$B$616, 2, FALSE),
IFERROR(VLOOKUP(G340, Trees!$A$3:$B$615, 2, FALSE),
IFERROR(VLOOKUP(G340, Animals!$A$3:$B$616, 2, FALSE),
IFERROR(VLOOKUP(G340, Gear!$A$3:$B$614, 2, FALSE),
IFERROR(VLOOKUP(G340, Workshop!$A$3:$B$604, 2, FALSE), 0))))) &lt; H340),
AND(NOT(ISBLANK(J340)),
IFERROR(VLOOKUP(J340, Crops!$A$3:$B$616, 2, FALSE),
IFERROR(VLOOKUP(J340, Trees!$A$3:$B$615, 2, FALSE),
IFERROR(VLOOKUP(J340, Animals!$A$3:$B$616, 2, FALSE),
IFERROR(VLOOKUP(J340, Gear!$A$3:$B$614, 2, FALSE),
IFERROR(VLOOKUP(J340, Workshop!$A$3:$B$604, 2, FALSE), 0))))) &lt; K340)), "X", "")</f>
        <v/>
      </c>
    </row>
    <row r="341" spans="2:13" x14ac:dyDescent="0.25">
      <c r="B341">
        <v>0</v>
      </c>
      <c r="C341">
        <f t="shared" si="30"/>
        <v>12</v>
      </c>
      <c r="D341">
        <f>SUMIF(Animals!G$3:G$616, A341, Animals!F$3:F$616)
+SUMIF(Gear!G$3:G$614, A341, Gear!F$3:F$614)
+SUMIF(Gear!H$3:H$614, A341, Gear!F$3:F$614)
+SUMIF(Gear!I$3:I$614, A341, Gear!F$3:F$614)
+SUMIF(Workshop!G$3:G$603, A341, Workshop!I$3:I$603)
+SUMIF(Workshop!J$3:J$603, A341, Workshop!L$3:L$603)
+SUMIF(Workshop!M$3:M$603, A341, Workshop!O$3:O$603)
+SUMIF(Workshop!P$3:P$603, A341, Workshop!R$3:R$603)
+SUMIF(Fish!G$3:G$616, A341, Fish!I$3:I$616)
+SUMIF(Fish!J$3:J$616, A341, Fish!L$3:L$616)</f>
        <v>0</v>
      </c>
      <c r="E341">
        <f t="shared" si="31"/>
        <v>12</v>
      </c>
      <c r="F341">
        <f t="shared" si="32"/>
        <v>12</v>
      </c>
      <c r="I341">
        <f t="shared" si="33"/>
        <v>0</v>
      </c>
      <c r="L341">
        <f t="shared" si="34"/>
        <v>0</v>
      </c>
      <c r="M341" t="str">
        <f>IF(OR(
AND(NOT(ISBLANK(G341)),
IFERROR(VLOOKUP(G341, Crops!$A$3:$B$616, 2, FALSE),
IFERROR(VLOOKUP(G341, Trees!$A$3:$B$615, 2, FALSE),
IFERROR(VLOOKUP(G341, Animals!$A$3:$B$616, 2, FALSE),
IFERROR(VLOOKUP(G341, Gear!$A$3:$B$614, 2, FALSE),
IFERROR(VLOOKUP(G341, Workshop!$A$3:$B$604, 2, FALSE), 0))))) &lt; H341),
AND(NOT(ISBLANK(J341)),
IFERROR(VLOOKUP(J341, Crops!$A$3:$B$616, 2, FALSE),
IFERROR(VLOOKUP(J341, Trees!$A$3:$B$615, 2, FALSE),
IFERROR(VLOOKUP(J341, Animals!$A$3:$B$616, 2, FALSE),
IFERROR(VLOOKUP(J341, Gear!$A$3:$B$614, 2, FALSE),
IFERROR(VLOOKUP(J341, Workshop!$A$3:$B$604, 2, FALSE), 0))))) &lt; K341)), "X", "")</f>
        <v/>
      </c>
    </row>
    <row r="342" spans="2:13" x14ac:dyDescent="0.25">
      <c r="B342">
        <v>0</v>
      </c>
      <c r="C342">
        <f t="shared" si="30"/>
        <v>12</v>
      </c>
      <c r="D342">
        <f>SUMIF(Animals!G$3:G$616, A342, Animals!F$3:F$616)
+SUMIF(Gear!G$3:G$614, A342, Gear!F$3:F$614)
+SUMIF(Gear!H$3:H$614, A342, Gear!F$3:F$614)
+SUMIF(Gear!I$3:I$614, A342, Gear!F$3:F$614)
+SUMIF(Workshop!G$3:G$603, A342, Workshop!I$3:I$603)
+SUMIF(Workshop!J$3:J$603, A342, Workshop!L$3:L$603)
+SUMIF(Workshop!M$3:M$603, A342, Workshop!O$3:O$603)
+SUMIF(Workshop!P$3:P$603, A342, Workshop!R$3:R$603)
+SUMIF(Fish!G$3:G$616, A342, Fish!I$3:I$616)
+SUMIF(Fish!J$3:J$616, A342, Fish!L$3:L$616)</f>
        <v>0</v>
      </c>
      <c r="E342">
        <f t="shared" si="31"/>
        <v>12</v>
      </c>
      <c r="F342">
        <f t="shared" si="32"/>
        <v>12</v>
      </c>
      <c r="I342">
        <f t="shared" si="33"/>
        <v>0</v>
      </c>
      <c r="L342">
        <f t="shared" si="34"/>
        <v>0</v>
      </c>
      <c r="M342" t="str">
        <f>IF(OR(
AND(NOT(ISBLANK(G342)),
IFERROR(VLOOKUP(G342, Crops!$A$3:$B$616, 2, FALSE),
IFERROR(VLOOKUP(G342, Trees!$A$3:$B$615, 2, FALSE),
IFERROR(VLOOKUP(G342, Animals!$A$3:$B$616, 2, FALSE),
IFERROR(VLOOKUP(G342, Gear!$A$3:$B$614, 2, FALSE),
IFERROR(VLOOKUP(G342, Workshop!$A$3:$B$604, 2, FALSE), 0))))) &lt; H342),
AND(NOT(ISBLANK(J342)),
IFERROR(VLOOKUP(J342, Crops!$A$3:$B$616, 2, FALSE),
IFERROR(VLOOKUP(J342, Trees!$A$3:$B$615, 2, FALSE),
IFERROR(VLOOKUP(J342, Animals!$A$3:$B$616, 2, FALSE),
IFERROR(VLOOKUP(J342, Gear!$A$3:$B$614, 2, FALSE),
IFERROR(VLOOKUP(J342, Workshop!$A$3:$B$604, 2, FALSE), 0))))) &lt; K342)), "X", "")</f>
        <v/>
      </c>
    </row>
    <row r="343" spans="2:13" x14ac:dyDescent="0.25">
      <c r="B343">
        <v>0</v>
      </c>
      <c r="C343">
        <f t="shared" si="30"/>
        <v>12</v>
      </c>
      <c r="D343">
        <f>SUMIF(Animals!G$3:G$616, A343, Animals!F$3:F$616)
+SUMIF(Gear!G$3:G$614, A343, Gear!F$3:F$614)
+SUMIF(Gear!H$3:H$614, A343, Gear!F$3:F$614)
+SUMIF(Gear!I$3:I$614, A343, Gear!F$3:F$614)
+SUMIF(Workshop!G$3:G$603, A343, Workshop!I$3:I$603)
+SUMIF(Workshop!J$3:J$603, A343, Workshop!L$3:L$603)
+SUMIF(Workshop!M$3:M$603, A343, Workshop!O$3:O$603)
+SUMIF(Workshop!P$3:P$603, A343, Workshop!R$3:R$603)
+SUMIF(Fish!G$3:G$616, A343, Fish!I$3:I$616)
+SUMIF(Fish!J$3:J$616, A343, Fish!L$3:L$616)</f>
        <v>0</v>
      </c>
      <c r="E343">
        <f t="shared" si="31"/>
        <v>12</v>
      </c>
      <c r="F343">
        <f t="shared" si="32"/>
        <v>12</v>
      </c>
      <c r="I343">
        <f t="shared" si="33"/>
        <v>0</v>
      </c>
      <c r="L343">
        <f t="shared" si="34"/>
        <v>0</v>
      </c>
      <c r="M343" t="str">
        <f>IF(OR(
AND(NOT(ISBLANK(G343)),
IFERROR(VLOOKUP(G343, Crops!$A$3:$B$616, 2, FALSE),
IFERROR(VLOOKUP(G343, Trees!$A$3:$B$615, 2, FALSE),
IFERROR(VLOOKUP(G343, Animals!$A$3:$B$616, 2, FALSE),
IFERROR(VLOOKUP(G343, Gear!$A$3:$B$614, 2, FALSE),
IFERROR(VLOOKUP(G343, Workshop!$A$3:$B$604, 2, FALSE), 0))))) &lt; H343),
AND(NOT(ISBLANK(J343)),
IFERROR(VLOOKUP(J343, Crops!$A$3:$B$616, 2, FALSE),
IFERROR(VLOOKUP(J343, Trees!$A$3:$B$615, 2, FALSE),
IFERROR(VLOOKUP(J343, Animals!$A$3:$B$616, 2, FALSE),
IFERROR(VLOOKUP(J343, Gear!$A$3:$B$614, 2, FALSE),
IFERROR(VLOOKUP(J343, Workshop!$A$3:$B$604, 2, FALSE), 0))))) &lt; K343)), "X", "")</f>
        <v/>
      </c>
    </row>
    <row r="344" spans="2:13" x14ac:dyDescent="0.25">
      <c r="B344">
        <v>0</v>
      </c>
      <c r="C344">
        <f t="shared" ref="C344:C407" si="35">$G$1</f>
        <v>12</v>
      </c>
      <c r="D344">
        <f>SUMIF(Animals!G$3:G$616, A344, Animals!F$3:F$616)
+SUMIF(Gear!G$3:G$614, A344, Gear!F$3:F$614)
+SUMIF(Gear!H$3:H$614, A344, Gear!F$3:F$614)
+SUMIF(Gear!I$3:I$614, A344, Gear!F$3:F$614)
+SUMIF(Workshop!G$3:G$603, A344, Workshop!I$3:I$603)
+SUMIF(Workshop!J$3:J$603, A344, Workshop!L$3:L$603)
+SUMIF(Workshop!M$3:M$603, A344, Workshop!O$3:O$603)
+SUMIF(Workshop!P$3:P$603, A344, Workshop!R$3:R$603)
+SUMIF(Fish!G$3:G$616, A344, Fish!I$3:I$616)
+SUMIF(Fish!J$3:J$616, A344, Fish!L$3:L$616)</f>
        <v>0</v>
      </c>
      <c r="E344">
        <f t="shared" ref="E344:E407" si="36">SUM(C344:D344)</f>
        <v>12</v>
      </c>
      <c r="F344">
        <f t="shared" ref="F344:F407" si="37">MAX(0, E344-B344)</f>
        <v>12</v>
      </c>
      <c r="I344">
        <f t="shared" si="33"/>
        <v>0</v>
      </c>
      <c r="L344">
        <f t="shared" si="34"/>
        <v>0</v>
      </c>
      <c r="M344" t="str">
        <f>IF(OR(
AND(NOT(ISBLANK(G344)),
IFERROR(VLOOKUP(G344, Crops!$A$3:$B$616, 2, FALSE),
IFERROR(VLOOKUP(G344, Trees!$A$3:$B$615, 2, FALSE),
IFERROR(VLOOKUP(G344, Animals!$A$3:$B$616, 2, FALSE),
IFERROR(VLOOKUP(G344, Gear!$A$3:$B$614, 2, FALSE),
IFERROR(VLOOKUP(G344, Workshop!$A$3:$B$604, 2, FALSE), 0))))) &lt; H344),
AND(NOT(ISBLANK(J344)),
IFERROR(VLOOKUP(J344, Crops!$A$3:$B$616, 2, FALSE),
IFERROR(VLOOKUP(J344, Trees!$A$3:$B$615, 2, FALSE),
IFERROR(VLOOKUP(J344, Animals!$A$3:$B$616, 2, FALSE),
IFERROR(VLOOKUP(J344, Gear!$A$3:$B$614, 2, FALSE),
IFERROR(VLOOKUP(J344, Workshop!$A$3:$B$604, 2, FALSE), 0))))) &lt; K344)), "X", "")</f>
        <v/>
      </c>
    </row>
    <row r="345" spans="2:13" x14ac:dyDescent="0.25">
      <c r="B345">
        <v>0</v>
      </c>
      <c r="C345">
        <f t="shared" si="35"/>
        <v>12</v>
      </c>
      <c r="D345">
        <f>SUMIF(Animals!G$3:G$616, A345, Animals!F$3:F$616)
+SUMIF(Gear!G$3:G$614, A345, Gear!F$3:F$614)
+SUMIF(Gear!H$3:H$614, A345, Gear!F$3:F$614)
+SUMIF(Gear!I$3:I$614, A345, Gear!F$3:F$614)
+SUMIF(Workshop!G$3:G$603, A345, Workshop!I$3:I$603)
+SUMIF(Workshop!J$3:J$603, A345, Workshop!L$3:L$603)
+SUMIF(Workshop!M$3:M$603, A345, Workshop!O$3:O$603)
+SUMIF(Workshop!P$3:P$603, A345, Workshop!R$3:R$603)
+SUMIF(Fish!G$3:G$616, A345, Fish!I$3:I$616)
+SUMIF(Fish!J$3:J$616, A345, Fish!L$3:L$616)</f>
        <v>0</v>
      </c>
      <c r="E345">
        <f t="shared" si="36"/>
        <v>12</v>
      </c>
      <c r="F345">
        <f t="shared" si="37"/>
        <v>12</v>
      </c>
      <c r="I345">
        <f t="shared" si="33"/>
        <v>0</v>
      </c>
      <c r="L345">
        <f t="shared" si="34"/>
        <v>0</v>
      </c>
      <c r="M345" t="str">
        <f>IF(OR(
AND(NOT(ISBLANK(G345)),
IFERROR(VLOOKUP(G345, Crops!$A$3:$B$616, 2, FALSE),
IFERROR(VLOOKUP(G345, Trees!$A$3:$B$615, 2, FALSE),
IFERROR(VLOOKUP(G345, Animals!$A$3:$B$616, 2, FALSE),
IFERROR(VLOOKUP(G345, Gear!$A$3:$B$614, 2, FALSE),
IFERROR(VLOOKUP(G345, Workshop!$A$3:$B$604, 2, FALSE), 0))))) &lt; H345),
AND(NOT(ISBLANK(J345)),
IFERROR(VLOOKUP(J345, Crops!$A$3:$B$616, 2, FALSE),
IFERROR(VLOOKUP(J345, Trees!$A$3:$B$615, 2, FALSE),
IFERROR(VLOOKUP(J345, Animals!$A$3:$B$616, 2, FALSE),
IFERROR(VLOOKUP(J345, Gear!$A$3:$B$614, 2, FALSE),
IFERROR(VLOOKUP(J345, Workshop!$A$3:$B$604, 2, FALSE), 0))))) &lt; K345)), "X", "")</f>
        <v/>
      </c>
    </row>
    <row r="346" spans="2:13" x14ac:dyDescent="0.25">
      <c r="B346">
        <v>0</v>
      </c>
      <c r="C346">
        <f t="shared" si="35"/>
        <v>12</v>
      </c>
      <c r="D346">
        <f>SUMIF(Animals!G$3:G$616, A346, Animals!F$3:F$616)
+SUMIF(Gear!G$3:G$614, A346, Gear!F$3:F$614)
+SUMIF(Gear!H$3:H$614, A346, Gear!F$3:F$614)
+SUMIF(Gear!I$3:I$614, A346, Gear!F$3:F$614)
+SUMIF(Workshop!G$3:G$603, A346, Workshop!I$3:I$603)
+SUMIF(Workshop!J$3:J$603, A346, Workshop!L$3:L$603)
+SUMIF(Workshop!M$3:M$603, A346, Workshop!O$3:O$603)
+SUMIF(Workshop!P$3:P$603, A346, Workshop!R$3:R$603)
+SUMIF(Fish!G$3:G$616, A346, Fish!I$3:I$616)
+SUMIF(Fish!J$3:J$616, A346, Fish!L$3:L$616)</f>
        <v>0</v>
      </c>
      <c r="E346">
        <f t="shared" si="36"/>
        <v>12</v>
      </c>
      <c r="F346">
        <f t="shared" si="37"/>
        <v>12</v>
      </c>
      <c r="I346">
        <f t="shared" si="33"/>
        <v>0</v>
      </c>
      <c r="L346">
        <f t="shared" si="34"/>
        <v>0</v>
      </c>
      <c r="M346" t="str">
        <f>IF(OR(
AND(NOT(ISBLANK(G346)),
IFERROR(VLOOKUP(G346, Crops!$A$3:$B$616, 2, FALSE),
IFERROR(VLOOKUP(G346, Trees!$A$3:$B$615, 2, FALSE),
IFERROR(VLOOKUP(G346, Animals!$A$3:$B$616, 2, FALSE),
IFERROR(VLOOKUP(G346, Gear!$A$3:$B$614, 2, FALSE),
IFERROR(VLOOKUP(G346, Workshop!$A$3:$B$604, 2, FALSE), 0))))) &lt; H346),
AND(NOT(ISBLANK(J346)),
IFERROR(VLOOKUP(J346, Crops!$A$3:$B$616, 2, FALSE),
IFERROR(VLOOKUP(J346, Trees!$A$3:$B$615, 2, FALSE),
IFERROR(VLOOKUP(J346, Animals!$A$3:$B$616, 2, FALSE),
IFERROR(VLOOKUP(J346, Gear!$A$3:$B$614, 2, FALSE),
IFERROR(VLOOKUP(J346, Workshop!$A$3:$B$604, 2, FALSE), 0))))) &lt; K346)), "X", "")</f>
        <v/>
      </c>
    </row>
    <row r="347" spans="2:13" x14ac:dyDescent="0.25">
      <c r="B347">
        <v>0</v>
      </c>
      <c r="C347">
        <f t="shared" si="35"/>
        <v>12</v>
      </c>
      <c r="D347">
        <f>SUMIF(Animals!G$3:G$616, A347, Animals!F$3:F$616)
+SUMIF(Gear!G$3:G$614, A347, Gear!F$3:F$614)
+SUMIF(Gear!H$3:H$614, A347, Gear!F$3:F$614)
+SUMIF(Gear!I$3:I$614, A347, Gear!F$3:F$614)
+SUMIF(Workshop!G$3:G$603, A347, Workshop!I$3:I$603)
+SUMIF(Workshop!J$3:J$603, A347, Workshop!L$3:L$603)
+SUMIF(Workshop!M$3:M$603, A347, Workshop!O$3:O$603)
+SUMIF(Workshop!P$3:P$603, A347, Workshop!R$3:R$603)
+SUMIF(Fish!G$3:G$616, A347, Fish!I$3:I$616)
+SUMIF(Fish!J$3:J$616, A347, Fish!L$3:L$616)</f>
        <v>0</v>
      </c>
      <c r="E347">
        <f t="shared" si="36"/>
        <v>12</v>
      </c>
      <c r="F347">
        <f t="shared" si="37"/>
        <v>12</v>
      </c>
      <c r="I347">
        <f t="shared" si="33"/>
        <v>0</v>
      </c>
      <c r="L347">
        <f t="shared" si="34"/>
        <v>0</v>
      </c>
      <c r="M347" t="str">
        <f>IF(OR(
AND(NOT(ISBLANK(G347)),
IFERROR(VLOOKUP(G347, Crops!$A$3:$B$616, 2, FALSE),
IFERROR(VLOOKUP(G347, Trees!$A$3:$B$615, 2, FALSE),
IFERROR(VLOOKUP(G347, Animals!$A$3:$B$616, 2, FALSE),
IFERROR(VLOOKUP(G347, Gear!$A$3:$B$614, 2, FALSE),
IFERROR(VLOOKUP(G347, Workshop!$A$3:$B$604, 2, FALSE), 0))))) &lt; H347),
AND(NOT(ISBLANK(J347)),
IFERROR(VLOOKUP(J347, Crops!$A$3:$B$616, 2, FALSE),
IFERROR(VLOOKUP(J347, Trees!$A$3:$B$615, 2, FALSE),
IFERROR(VLOOKUP(J347, Animals!$A$3:$B$616, 2, FALSE),
IFERROR(VLOOKUP(J347, Gear!$A$3:$B$614, 2, FALSE),
IFERROR(VLOOKUP(J347, Workshop!$A$3:$B$604, 2, FALSE), 0))))) &lt; K347)), "X", "")</f>
        <v/>
      </c>
    </row>
    <row r="348" spans="2:13" x14ac:dyDescent="0.25">
      <c r="B348">
        <v>0</v>
      </c>
      <c r="C348">
        <f t="shared" si="35"/>
        <v>12</v>
      </c>
      <c r="D348">
        <f>SUMIF(Animals!G$3:G$616, A348, Animals!F$3:F$616)
+SUMIF(Gear!G$3:G$614, A348, Gear!F$3:F$614)
+SUMIF(Gear!H$3:H$614, A348, Gear!F$3:F$614)
+SUMIF(Gear!I$3:I$614, A348, Gear!F$3:F$614)
+SUMIF(Workshop!G$3:G$603, A348, Workshop!I$3:I$603)
+SUMIF(Workshop!J$3:J$603, A348, Workshop!L$3:L$603)
+SUMIF(Workshop!M$3:M$603, A348, Workshop!O$3:O$603)
+SUMIF(Workshop!P$3:P$603, A348, Workshop!R$3:R$603)
+SUMIF(Fish!G$3:G$616, A348, Fish!I$3:I$616)
+SUMIF(Fish!J$3:J$616, A348, Fish!L$3:L$616)</f>
        <v>0</v>
      </c>
      <c r="E348">
        <f t="shared" si="36"/>
        <v>12</v>
      </c>
      <c r="F348">
        <f t="shared" si="37"/>
        <v>12</v>
      </c>
      <c r="I348">
        <f t="shared" si="33"/>
        <v>0</v>
      </c>
      <c r="L348">
        <f t="shared" si="34"/>
        <v>0</v>
      </c>
      <c r="M348" t="str">
        <f>IF(OR(
AND(NOT(ISBLANK(G348)),
IFERROR(VLOOKUP(G348, Crops!$A$3:$B$616, 2, FALSE),
IFERROR(VLOOKUP(G348, Trees!$A$3:$B$615, 2, FALSE),
IFERROR(VLOOKUP(G348, Animals!$A$3:$B$616, 2, FALSE),
IFERROR(VLOOKUP(G348, Gear!$A$3:$B$614, 2, FALSE),
IFERROR(VLOOKUP(G348, Workshop!$A$3:$B$604, 2, FALSE), 0))))) &lt; H348),
AND(NOT(ISBLANK(J348)),
IFERROR(VLOOKUP(J348, Crops!$A$3:$B$616, 2, FALSE),
IFERROR(VLOOKUP(J348, Trees!$A$3:$B$615, 2, FALSE),
IFERROR(VLOOKUP(J348, Animals!$A$3:$B$616, 2, FALSE),
IFERROR(VLOOKUP(J348, Gear!$A$3:$B$614, 2, FALSE),
IFERROR(VLOOKUP(J348, Workshop!$A$3:$B$604, 2, FALSE), 0))))) &lt; K348)), "X", "")</f>
        <v/>
      </c>
    </row>
    <row r="349" spans="2:13" x14ac:dyDescent="0.25">
      <c r="B349">
        <v>0</v>
      </c>
      <c r="C349">
        <f t="shared" si="35"/>
        <v>12</v>
      </c>
      <c r="D349">
        <f>SUMIF(Animals!G$3:G$616, A349, Animals!F$3:F$616)
+SUMIF(Gear!G$3:G$614, A349, Gear!F$3:F$614)
+SUMIF(Gear!H$3:H$614, A349, Gear!F$3:F$614)
+SUMIF(Gear!I$3:I$614, A349, Gear!F$3:F$614)
+SUMIF(Workshop!G$3:G$603, A349, Workshop!I$3:I$603)
+SUMIF(Workshop!J$3:J$603, A349, Workshop!L$3:L$603)
+SUMIF(Workshop!M$3:M$603, A349, Workshop!O$3:O$603)
+SUMIF(Workshop!P$3:P$603, A349, Workshop!R$3:R$603)
+SUMIF(Fish!G$3:G$616, A349, Fish!I$3:I$616)
+SUMIF(Fish!J$3:J$616, A349, Fish!L$3:L$616)</f>
        <v>0</v>
      </c>
      <c r="E349">
        <f t="shared" si="36"/>
        <v>12</v>
      </c>
      <c r="F349">
        <f t="shared" si="37"/>
        <v>12</v>
      </c>
      <c r="I349">
        <f t="shared" si="33"/>
        <v>0</v>
      </c>
      <c r="L349">
        <f t="shared" si="34"/>
        <v>0</v>
      </c>
      <c r="M349" t="str">
        <f>IF(OR(
AND(NOT(ISBLANK(G349)),
IFERROR(VLOOKUP(G349, Crops!$A$3:$B$616, 2, FALSE),
IFERROR(VLOOKUP(G349, Trees!$A$3:$B$615, 2, FALSE),
IFERROR(VLOOKUP(G349, Animals!$A$3:$B$616, 2, FALSE),
IFERROR(VLOOKUP(G349, Gear!$A$3:$B$614, 2, FALSE),
IFERROR(VLOOKUP(G349, Workshop!$A$3:$B$604, 2, FALSE), 0))))) &lt; H349),
AND(NOT(ISBLANK(J349)),
IFERROR(VLOOKUP(J349, Crops!$A$3:$B$616, 2, FALSE),
IFERROR(VLOOKUP(J349, Trees!$A$3:$B$615, 2, FALSE),
IFERROR(VLOOKUP(J349, Animals!$A$3:$B$616, 2, FALSE),
IFERROR(VLOOKUP(J349, Gear!$A$3:$B$614, 2, FALSE),
IFERROR(VLOOKUP(J349, Workshop!$A$3:$B$604, 2, FALSE), 0))))) &lt; K349)), "X", "")</f>
        <v/>
      </c>
    </row>
    <row r="350" spans="2:13" x14ac:dyDescent="0.25">
      <c r="B350">
        <v>0</v>
      </c>
      <c r="C350">
        <f t="shared" si="35"/>
        <v>12</v>
      </c>
      <c r="D350">
        <f>SUMIF(Animals!G$3:G$616, A350, Animals!F$3:F$616)
+SUMIF(Gear!G$3:G$614, A350, Gear!F$3:F$614)
+SUMIF(Gear!H$3:H$614, A350, Gear!F$3:F$614)
+SUMIF(Gear!I$3:I$614, A350, Gear!F$3:F$614)
+SUMIF(Workshop!G$3:G$603, A350, Workshop!I$3:I$603)
+SUMIF(Workshop!J$3:J$603, A350, Workshop!L$3:L$603)
+SUMIF(Workshop!M$3:M$603, A350, Workshop!O$3:O$603)
+SUMIF(Workshop!P$3:P$603, A350, Workshop!R$3:R$603)
+SUMIF(Fish!G$3:G$616, A350, Fish!I$3:I$616)
+SUMIF(Fish!J$3:J$616, A350, Fish!L$3:L$616)</f>
        <v>0</v>
      </c>
      <c r="E350">
        <f t="shared" si="36"/>
        <v>12</v>
      </c>
      <c r="F350">
        <f t="shared" si="37"/>
        <v>12</v>
      </c>
      <c r="I350">
        <f t="shared" si="33"/>
        <v>0</v>
      </c>
      <c r="L350">
        <f t="shared" si="34"/>
        <v>0</v>
      </c>
      <c r="M350" t="str">
        <f>IF(OR(
AND(NOT(ISBLANK(G350)),
IFERROR(VLOOKUP(G350, Crops!$A$3:$B$616, 2, FALSE),
IFERROR(VLOOKUP(G350, Trees!$A$3:$B$615, 2, FALSE),
IFERROR(VLOOKUP(G350, Animals!$A$3:$B$616, 2, FALSE),
IFERROR(VLOOKUP(G350, Gear!$A$3:$B$614, 2, FALSE),
IFERROR(VLOOKUP(G350, Workshop!$A$3:$B$604, 2, FALSE), 0))))) &lt; H350),
AND(NOT(ISBLANK(J350)),
IFERROR(VLOOKUP(J350, Crops!$A$3:$B$616, 2, FALSE),
IFERROR(VLOOKUP(J350, Trees!$A$3:$B$615, 2, FALSE),
IFERROR(VLOOKUP(J350, Animals!$A$3:$B$616, 2, FALSE),
IFERROR(VLOOKUP(J350, Gear!$A$3:$B$614, 2, FALSE),
IFERROR(VLOOKUP(J350, Workshop!$A$3:$B$604, 2, FALSE), 0))))) &lt; K350)), "X", "")</f>
        <v/>
      </c>
    </row>
    <row r="351" spans="2:13" x14ac:dyDescent="0.25">
      <c r="B351">
        <v>0</v>
      </c>
      <c r="C351">
        <f t="shared" si="35"/>
        <v>12</v>
      </c>
      <c r="D351">
        <f>SUMIF(Animals!G$3:G$616, A351, Animals!F$3:F$616)
+SUMIF(Gear!G$3:G$614, A351, Gear!F$3:F$614)
+SUMIF(Gear!H$3:H$614, A351, Gear!F$3:F$614)
+SUMIF(Gear!I$3:I$614, A351, Gear!F$3:F$614)
+SUMIF(Workshop!G$3:G$603, A351, Workshop!I$3:I$603)
+SUMIF(Workshop!J$3:J$603, A351, Workshop!L$3:L$603)
+SUMIF(Workshop!M$3:M$603, A351, Workshop!O$3:O$603)
+SUMIF(Workshop!P$3:P$603, A351, Workshop!R$3:R$603)
+SUMIF(Fish!G$3:G$616, A351, Fish!I$3:I$616)
+SUMIF(Fish!J$3:J$616, A351, Fish!L$3:L$616)</f>
        <v>0</v>
      </c>
      <c r="E351">
        <f t="shared" si="36"/>
        <v>12</v>
      </c>
      <c r="F351">
        <f t="shared" si="37"/>
        <v>12</v>
      </c>
      <c r="I351">
        <f t="shared" si="33"/>
        <v>0</v>
      </c>
      <c r="L351">
        <f t="shared" si="34"/>
        <v>0</v>
      </c>
      <c r="M351" t="str">
        <f>IF(OR(
AND(NOT(ISBLANK(G351)),
IFERROR(VLOOKUP(G351, Crops!$A$3:$B$616, 2, FALSE),
IFERROR(VLOOKUP(G351, Trees!$A$3:$B$615, 2, FALSE),
IFERROR(VLOOKUP(G351, Animals!$A$3:$B$616, 2, FALSE),
IFERROR(VLOOKUP(G351, Gear!$A$3:$B$614, 2, FALSE),
IFERROR(VLOOKUP(G351, Workshop!$A$3:$B$604, 2, FALSE), 0))))) &lt; H351),
AND(NOT(ISBLANK(J351)),
IFERROR(VLOOKUP(J351, Crops!$A$3:$B$616, 2, FALSE),
IFERROR(VLOOKUP(J351, Trees!$A$3:$B$615, 2, FALSE),
IFERROR(VLOOKUP(J351, Animals!$A$3:$B$616, 2, FALSE),
IFERROR(VLOOKUP(J351, Gear!$A$3:$B$614, 2, FALSE),
IFERROR(VLOOKUP(J351, Workshop!$A$3:$B$604, 2, FALSE), 0))))) &lt; K351)), "X", "")</f>
        <v/>
      </c>
    </row>
    <row r="352" spans="2:13" x14ac:dyDescent="0.25">
      <c r="B352">
        <v>0</v>
      </c>
      <c r="C352">
        <f t="shared" si="35"/>
        <v>12</v>
      </c>
      <c r="D352">
        <f>SUMIF(Animals!G$3:G$616, A352, Animals!F$3:F$616)
+SUMIF(Gear!G$3:G$614, A352, Gear!F$3:F$614)
+SUMIF(Gear!H$3:H$614, A352, Gear!F$3:F$614)
+SUMIF(Gear!I$3:I$614, A352, Gear!F$3:F$614)
+SUMIF(Workshop!G$3:G$603, A352, Workshop!I$3:I$603)
+SUMIF(Workshop!J$3:J$603, A352, Workshop!L$3:L$603)
+SUMIF(Workshop!M$3:M$603, A352, Workshop!O$3:O$603)
+SUMIF(Workshop!P$3:P$603, A352, Workshop!R$3:R$603)
+SUMIF(Fish!G$3:G$616, A352, Fish!I$3:I$616)
+SUMIF(Fish!J$3:J$616, A352, Fish!L$3:L$616)</f>
        <v>0</v>
      </c>
      <c r="E352">
        <f t="shared" si="36"/>
        <v>12</v>
      </c>
      <c r="F352">
        <f t="shared" si="37"/>
        <v>12</v>
      </c>
      <c r="I352">
        <f t="shared" si="33"/>
        <v>0</v>
      </c>
      <c r="L352">
        <f t="shared" si="34"/>
        <v>0</v>
      </c>
      <c r="M352" t="str">
        <f>IF(OR(
AND(NOT(ISBLANK(G352)),
IFERROR(VLOOKUP(G352, Crops!$A$3:$B$616, 2, FALSE),
IFERROR(VLOOKUP(G352, Trees!$A$3:$B$615, 2, FALSE),
IFERROR(VLOOKUP(G352, Animals!$A$3:$B$616, 2, FALSE),
IFERROR(VLOOKUP(G352, Gear!$A$3:$B$614, 2, FALSE),
IFERROR(VLOOKUP(G352, Workshop!$A$3:$B$604, 2, FALSE), 0))))) &lt; H352),
AND(NOT(ISBLANK(J352)),
IFERROR(VLOOKUP(J352, Crops!$A$3:$B$616, 2, FALSE),
IFERROR(VLOOKUP(J352, Trees!$A$3:$B$615, 2, FALSE),
IFERROR(VLOOKUP(J352, Animals!$A$3:$B$616, 2, FALSE),
IFERROR(VLOOKUP(J352, Gear!$A$3:$B$614, 2, FALSE),
IFERROR(VLOOKUP(J352, Workshop!$A$3:$B$604, 2, FALSE), 0))))) &lt; K352)), "X", "")</f>
        <v/>
      </c>
    </row>
    <row r="353" spans="2:13" x14ac:dyDescent="0.25">
      <c r="B353">
        <v>0</v>
      </c>
      <c r="C353">
        <f t="shared" si="35"/>
        <v>12</v>
      </c>
      <c r="D353">
        <f>SUMIF(Animals!G$3:G$616, A353, Animals!F$3:F$616)
+SUMIF(Gear!G$3:G$614, A353, Gear!F$3:F$614)
+SUMIF(Gear!H$3:H$614, A353, Gear!F$3:F$614)
+SUMIF(Gear!I$3:I$614, A353, Gear!F$3:F$614)
+SUMIF(Workshop!G$3:G$603, A353, Workshop!I$3:I$603)
+SUMIF(Workshop!J$3:J$603, A353, Workshop!L$3:L$603)
+SUMIF(Workshop!M$3:M$603, A353, Workshop!O$3:O$603)
+SUMIF(Workshop!P$3:P$603, A353, Workshop!R$3:R$603)
+SUMIF(Fish!G$3:G$616, A353, Fish!I$3:I$616)
+SUMIF(Fish!J$3:J$616, A353, Fish!L$3:L$616)</f>
        <v>0</v>
      </c>
      <c r="E353">
        <f t="shared" si="36"/>
        <v>12</v>
      </c>
      <c r="F353">
        <f t="shared" si="37"/>
        <v>12</v>
      </c>
      <c r="I353">
        <f t="shared" si="33"/>
        <v>0</v>
      </c>
      <c r="L353">
        <f t="shared" si="34"/>
        <v>0</v>
      </c>
      <c r="M353" t="str">
        <f>IF(OR(
AND(NOT(ISBLANK(G353)),
IFERROR(VLOOKUP(G353, Crops!$A$3:$B$616, 2, FALSE),
IFERROR(VLOOKUP(G353, Trees!$A$3:$B$615, 2, FALSE),
IFERROR(VLOOKUP(G353, Animals!$A$3:$B$616, 2, FALSE),
IFERROR(VLOOKUP(G353, Gear!$A$3:$B$614, 2, FALSE),
IFERROR(VLOOKUP(G353, Workshop!$A$3:$B$604, 2, FALSE), 0))))) &lt; H353),
AND(NOT(ISBLANK(J353)),
IFERROR(VLOOKUP(J353, Crops!$A$3:$B$616, 2, FALSE),
IFERROR(VLOOKUP(J353, Trees!$A$3:$B$615, 2, FALSE),
IFERROR(VLOOKUP(J353, Animals!$A$3:$B$616, 2, FALSE),
IFERROR(VLOOKUP(J353, Gear!$A$3:$B$614, 2, FALSE),
IFERROR(VLOOKUP(J353, Workshop!$A$3:$B$604, 2, FALSE), 0))))) &lt; K353)), "X", "")</f>
        <v/>
      </c>
    </row>
    <row r="354" spans="2:13" x14ac:dyDescent="0.25">
      <c r="B354">
        <v>0</v>
      </c>
      <c r="C354">
        <f t="shared" si="35"/>
        <v>12</v>
      </c>
      <c r="D354">
        <f>SUMIF(Animals!G$3:G$616, A354, Animals!F$3:F$616)
+SUMIF(Gear!G$3:G$614, A354, Gear!F$3:F$614)
+SUMIF(Gear!H$3:H$614, A354, Gear!F$3:F$614)
+SUMIF(Gear!I$3:I$614, A354, Gear!F$3:F$614)
+SUMIF(Workshop!G$3:G$603, A354, Workshop!I$3:I$603)
+SUMIF(Workshop!J$3:J$603, A354, Workshop!L$3:L$603)
+SUMIF(Workshop!M$3:M$603, A354, Workshop!O$3:O$603)
+SUMIF(Workshop!P$3:P$603, A354, Workshop!R$3:R$603)
+SUMIF(Fish!G$3:G$616, A354, Fish!I$3:I$616)
+SUMIF(Fish!J$3:J$616, A354, Fish!L$3:L$616)</f>
        <v>0</v>
      </c>
      <c r="E354">
        <f t="shared" si="36"/>
        <v>12</v>
      </c>
      <c r="F354">
        <f t="shared" si="37"/>
        <v>12</v>
      </c>
      <c r="I354">
        <f t="shared" si="33"/>
        <v>0</v>
      </c>
      <c r="L354">
        <f t="shared" si="34"/>
        <v>0</v>
      </c>
      <c r="M354" t="str">
        <f>IF(OR(
AND(NOT(ISBLANK(G354)),
IFERROR(VLOOKUP(G354, Crops!$A$3:$B$616, 2, FALSE),
IFERROR(VLOOKUP(G354, Trees!$A$3:$B$615, 2, FALSE),
IFERROR(VLOOKUP(G354, Animals!$A$3:$B$616, 2, FALSE),
IFERROR(VLOOKUP(G354, Gear!$A$3:$B$614, 2, FALSE),
IFERROR(VLOOKUP(G354, Workshop!$A$3:$B$604, 2, FALSE), 0))))) &lt; H354),
AND(NOT(ISBLANK(J354)),
IFERROR(VLOOKUP(J354, Crops!$A$3:$B$616, 2, FALSE),
IFERROR(VLOOKUP(J354, Trees!$A$3:$B$615, 2, FALSE),
IFERROR(VLOOKUP(J354, Animals!$A$3:$B$616, 2, FALSE),
IFERROR(VLOOKUP(J354, Gear!$A$3:$B$614, 2, FALSE),
IFERROR(VLOOKUP(J354, Workshop!$A$3:$B$604, 2, FALSE), 0))))) &lt; K354)), "X", "")</f>
        <v/>
      </c>
    </row>
    <row r="355" spans="2:13" x14ac:dyDescent="0.25">
      <c r="B355">
        <v>0</v>
      </c>
      <c r="C355">
        <f t="shared" si="35"/>
        <v>12</v>
      </c>
      <c r="D355">
        <f>SUMIF(Animals!G$3:G$616, A355, Animals!F$3:F$616)
+SUMIF(Gear!G$3:G$614, A355, Gear!F$3:F$614)
+SUMIF(Gear!H$3:H$614, A355, Gear!F$3:F$614)
+SUMIF(Gear!I$3:I$614, A355, Gear!F$3:F$614)
+SUMIF(Workshop!G$3:G$603, A355, Workshop!I$3:I$603)
+SUMIF(Workshop!J$3:J$603, A355, Workshop!L$3:L$603)
+SUMIF(Workshop!M$3:M$603, A355, Workshop!O$3:O$603)
+SUMIF(Workshop!P$3:P$603, A355, Workshop!R$3:R$603)
+SUMIF(Fish!G$3:G$616, A355, Fish!I$3:I$616)
+SUMIF(Fish!J$3:J$616, A355, Fish!L$3:L$616)</f>
        <v>0</v>
      </c>
      <c r="E355">
        <f t="shared" si="36"/>
        <v>12</v>
      </c>
      <c r="F355">
        <f t="shared" si="37"/>
        <v>12</v>
      </c>
      <c r="I355">
        <f t="shared" si="33"/>
        <v>0</v>
      </c>
      <c r="L355">
        <f t="shared" si="34"/>
        <v>0</v>
      </c>
      <c r="M355" t="str">
        <f>IF(OR(
AND(NOT(ISBLANK(G355)),
IFERROR(VLOOKUP(G355, Crops!$A$3:$B$616, 2, FALSE),
IFERROR(VLOOKUP(G355, Trees!$A$3:$B$615, 2, FALSE),
IFERROR(VLOOKUP(G355, Animals!$A$3:$B$616, 2, FALSE),
IFERROR(VLOOKUP(G355, Gear!$A$3:$B$614, 2, FALSE),
IFERROR(VLOOKUP(G355, Workshop!$A$3:$B$604, 2, FALSE), 0))))) &lt; H355),
AND(NOT(ISBLANK(J355)),
IFERROR(VLOOKUP(J355, Crops!$A$3:$B$616, 2, FALSE),
IFERROR(VLOOKUP(J355, Trees!$A$3:$B$615, 2, FALSE),
IFERROR(VLOOKUP(J355, Animals!$A$3:$B$616, 2, FALSE),
IFERROR(VLOOKUP(J355, Gear!$A$3:$B$614, 2, FALSE),
IFERROR(VLOOKUP(J355, Workshop!$A$3:$B$604, 2, FALSE), 0))))) &lt; K355)), "X", "")</f>
        <v/>
      </c>
    </row>
    <row r="356" spans="2:13" x14ac:dyDescent="0.25">
      <c r="B356">
        <v>0</v>
      </c>
      <c r="C356">
        <f t="shared" si="35"/>
        <v>12</v>
      </c>
      <c r="D356">
        <f>SUMIF(Animals!G$3:G$616, A356, Animals!F$3:F$616)
+SUMIF(Gear!G$3:G$614, A356, Gear!F$3:F$614)
+SUMIF(Gear!H$3:H$614, A356, Gear!F$3:F$614)
+SUMIF(Gear!I$3:I$614, A356, Gear!F$3:F$614)
+SUMIF(Workshop!G$3:G$603, A356, Workshop!I$3:I$603)
+SUMIF(Workshop!J$3:J$603, A356, Workshop!L$3:L$603)
+SUMIF(Workshop!M$3:M$603, A356, Workshop!O$3:O$603)
+SUMIF(Workshop!P$3:P$603, A356, Workshop!R$3:R$603)
+SUMIF(Fish!G$3:G$616, A356, Fish!I$3:I$616)
+SUMIF(Fish!J$3:J$616, A356, Fish!L$3:L$616)</f>
        <v>0</v>
      </c>
      <c r="E356">
        <f t="shared" si="36"/>
        <v>12</v>
      </c>
      <c r="F356">
        <f t="shared" si="37"/>
        <v>12</v>
      </c>
      <c r="I356">
        <f t="shared" si="33"/>
        <v>0</v>
      </c>
      <c r="L356">
        <f t="shared" si="34"/>
        <v>0</v>
      </c>
      <c r="M356" t="str">
        <f>IF(OR(
AND(NOT(ISBLANK(G356)),
IFERROR(VLOOKUP(G356, Crops!$A$3:$B$616, 2, FALSE),
IFERROR(VLOOKUP(G356, Trees!$A$3:$B$615, 2, FALSE),
IFERROR(VLOOKUP(G356, Animals!$A$3:$B$616, 2, FALSE),
IFERROR(VLOOKUP(G356, Gear!$A$3:$B$614, 2, FALSE),
IFERROR(VLOOKUP(G356, Workshop!$A$3:$B$604, 2, FALSE), 0))))) &lt; H356),
AND(NOT(ISBLANK(J356)),
IFERROR(VLOOKUP(J356, Crops!$A$3:$B$616, 2, FALSE),
IFERROR(VLOOKUP(J356, Trees!$A$3:$B$615, 2, FALSE),
IFERROR(VLOOKUP(J356, Animals!$A$3:$B$616, 2, FALSE),
IFERROR(VLOOKUP(J356, Gear!$A$3:$B$614, 2, FALSE),
IFERROR(VLOOKUP(J356, Workshop!$A$3:$B$604, 2, FALSE), 0))))) &lt; K356)), "X", "")</f>
        <v/>
      </c>
    </row>
    <row r="357" spans="2:13" x14ac:dyDescent="0.25">
      <c r="B357">
        <v>0</v>
      </c>
      <c r="C357">
        <f t="shared" si="35"/>
        <v>12</v>
      </c>
      <c r="D357">
        <f>SUMIF(Animals!G$3:G$616, A357, Animals!F$3:F$616)
+SUMIF(Gear!G$3:G$614, A357, Gear!F$3:F$614)
+SUMIF(Gear!H$3:H$614, A357, Gear!F$3:F$614)
+SUMIF(Gear!I$3:I$614, A357, Gear!F$3:F$614)
+SUMIF(Workshop!G$3:G$603, A357, Workshop!I$3:I$603)
+SUMIF(Workshop!J$3:J$603, A357, Workshop!L$3:L$603)
+SUMIF(Workshop!M$3:M$603, A357, Workshop!O$3:O$603)
+SUMIF(Workshop!P$3:P$603, A357, Workshop!R$3:R$603)
+SUMIF(Fish!G$3:G$616, A357, Fish!I$3:I$616)
+SUMIF(Fish!J$3:J$616, A357, Fish!L$3:L$616)</f>
        <v>0</v>
      </c>
      <c r="E357">
        <f t="shared" si="36"/>
        <v>12</v>
      </c>
      <c r="F357">
        <f t="shared" si="37"/>
        <v>12</v>
      </c>
      <c r="I357">
        <f t="shared" si="33"/>
        <v>0</v>
      </c>
      <c r="L357">
        <f t="shared" si="34"/>
        <v>0</v>
      </c>
      <c r="M357" t="str">
        <f>IF(OR(
AND(NOT(ISBLANK(G357)),
IFERROR(VLOOKUP(G357, Crops!$A$3:$B$616, 2, FALSE),
IFERROR(VLOOKUP(G357, Trees!$A$3:$B$615, 2, FALSE),
IFERROR(VLOOKUP(G357, Animals!$A$3:$B$616, 2, FALSE),
IFERROR(VLOOKUP(G357, Gear!$A$3:$B$614, 2, FALSE),
IFERROR(VLOOKUP(G357, Workshop!$A$3:$B$604, 2, FALSE), 0))))) &lt; H357),
AND(NOT(ISBLANK(J357)),
IFERROR(VLOOKUP(J357, Crops!$A$3:$B$616, 2, FALSE),
IFERROR(VLOOKUP(J357, Trees!$A$3:$B$615, 2, FALSE),
IFERROR(VLOOKUP(J357, Animals!$A$3:$B$616, 2, FALSE),
IFERROR(VLOOKUP(J357, Gear!$A$3:$B$614, 2, FALSE),
IFERROR(VLOOKUP(J357, Workshop!$A$3:$B$604, 2, FALSE), 0))))) &lt; K357)), "X", "")</f>
        <v/>
      </c>
    </row>
    <row r="358" spans="2:13" x14ac:dyDescent="0.25">
      <c r="B358">
        <v>0</v>
      </c>
      <c r="C358">
        <f t="shared" si="35"/>
        <v>12</v>
      </c>
      <c r="D358">
        <f>SUMIF(Animals!G$3:G$616, A358, Animals!F$3:F$616)
+SUMIF(Gear!G$3:G$614, A358, Gear!F$3:F$614)
+SUMIF(Gear!H$3:H$614, A358, Gear!F$3:F$614)
+SUMIF(Gear!I$3:I$614, A358, Gear!F$3:F$614)
+SUMIF(Workshop!G$3:G$603, A358, Workshop!I$3:I$603)
+SUMIF(Workshop!J$3:J$603, A358, Workshop!L$3:L$603)
+SUMIF(Workshop!M$3:M$603, A358, Workshop!O$3:O$603)
+SUMIF(Workshop!P$3:P$603, A358, Workshop!R$3:R$603)
+SUMIF(Fish!G$3:G$616, A358, Fish!I$3:I$616)
+SUMIF(Fish!J$3:J$616, A358, Fish!L$3:L$616)</f>
        <v>0</v>
      </c>
      <c r="E358">
        <f t="shared" si="36"/>
        <v>12</v>
      </c>
      <c r="F358">
        <f t="shared" si="37"/>
        <v>12</v>
      </c>
      <c r="I358">
        <f t="shared" si="33"/>
        <v>0</v>
      </c>
      <c r="L358">
        <f t="shared" si="34"/>
        <v>0</v>
      </c>
      <c r="M358" t="str">
        <f>IF(OR(
AND(NOT(ISBLANK(G358)),
IFERROR(VLOOKUP(G358, Crops!$A$3:$B$616, 2, FALSE),
IFERROR(VLOOKUP(G358, Trees!$A$3:$B$615, 2, FALSE),
IFERROR(VLOOKUP(G358, Animals!$A$3:$B$616, 2, FALSE),
IFERROR(VLOOKUP(G358, Gear!$A$3:$B$614, 2, FALSE),
IFERROR(VLOOKUP(G358, Workshop!$A$3:$B$604, 2, FALSE), 0))))) &lt; H358),
AND(NOT(ISBLANK(J358)),
IFERROR(VLOOKUP(J358, Crops!$A$3:$B$616, 2, FALSE),
IFERROR(VLOOKUP(J358, Trees!$A$3:$B$615, 2, FALSE),
IFERROR(VLOOKUP(J358, Animals!$A$3:$B$616, 2, FALSE),
IFERROR(VLOOKUP(J358, Gear!$A$3:$B$614, 2, FALSE),
IFERROR(VLOOKUP(J358, Workshop!$A$3:$B$604, 2, FALSE), 0))))) &lt; K358)), "X", "")</f>
        <v/>
      </c>
    </row>
    <row r="359" spans="2:13" x14ac:dyDescent="0.25">
      <c r="B359">
        <v>0</v>
      </c>
      <c r="C359">
        <f t="shared" si="35"/>
        <v>12</v>
      </c>
      <c r="D359">
        <f>SUMIF(Animals!G$3:G$616, A359, Animals!F$3:F$616)
+SUMIF(Gear!G$3:G$614, A359, Gear!F$3:F$614)
+SUMIF(Gear!H$3:H$614, A359, Gear!F$3:F$614)
+SUMIF(Gear!I$3:I$614, A359, Gear!F$3:F$614)
+SUMIF(Workshop!G$3:G$603, A359, Workshop!I$3:I$603)
+SUMIF(Workshop!J$3:J$603, A359, Workshop!L$3:L$603)
+SUMIF(Workshop!M$3:M$603, A359, Workshop!O$3:O$603)
+SUMIF(Workshop!P$3:P$603, A359, Workshop!R$3:R$603)
+SUMIF(Fish!G$3:G$616, A359, Fish!I$3:I$616)
+SUMIF(Fish!J$3:J$616, A359, Fish!L$3:L$616)</f>
        <v>0</v>
      </c>
      <c r="E359">
        <f t="shared" si="36"/>
        <v>12</v>
      </c>
      <c r="F359">
        <f t="shared" si="37"/>
        <v>12</v>
      </c>
      <c r="I359">
        <f t="shared" si="33"/>
        <v>0</v>
      </c>
      <c r="L359">
        <f t="shared" si="34"/>
        <v>0</v>
      </c>
      <c r="M359" t="str">
        <f>IF(OR(
AND(NOT(ISBLANK(G359)),
IFERROR(VLOOKUP(G359, Crops!$A$3:$B$616, 2, FALSE),
IFERROR(VLOOKUP(G359, Trees!$A$3:$B$615, 2, FALSE),
IFERROR(VLOOKUP(G359, Animals!$A$3:$B$616, 2, FALSE),
IFERROR(VLOOKUP(G359, Gear!$A$3:$B$614, 2, FALSE),
IFERROR(VLOOKUP(G359, Workshop!$A$3:$B$604, 2, FALSE), 0))))) &lt; H359),
AND(NOT(ISBLANK(J359)),
IFERROR(VLOOKUP(J359, Crops!$A$3:$B$616, 2, FALSE),
IFERROR(VLOOKUP(J359, Trees!$A$3:$B$615, 2, FALSE),
IFERROR(VLOOKUP(J359, Animals!$A$3:$B$616, 2, FALSE),
IFERROR(VLOOKUP(J359, Gear!$A$3:$B$614, 2, FALSE),
IFERROR(VLOOKUP(J359, Workshop!$A$3:$B$604, 2, FALSE), 0))))) &lt; K359)), "X", "")</f>
        <v/>
      </c>
    </row>
    <row r="360" spans="2:13" x14ac:dyDescent="0.25">
      <c r="B360">
        <v>0</v>
      </c>
      <c r="C360">
        <f t="shared" si="35"/>
        <v>12</v>
      </c>
      <c r="D360">
        <f>SUMIF(Animals!G$3:G$616, A360, Animals!F$3:F$616)
+SUMIF(Gear!G$3:G$614, A360, Gear!F$3:F$614)
+SUMIF(Gear!H$3:H$614, A360, Gear!F$3:F$614)
+SUMIF(Gear!I$3:I$614, A360, Gear!F$3:F$614)
+SUMIF(Workshop!G$3:G$603, A360, Workshop!I$3:I$603)
+SUMIF(Workshop!J$3:J$603, A360, Workshop!L$3:L$603)
+SUMIF(Workshop!M$3:M$603, A360, Workshop!O$3:O$603)
+SUMIF(Workshop!P$3:P$603, A360, Workshop!R$3:R$603)
+SUMIF(Fish!G$3:G$616, A360, Fish!I$3:I$616)
+SUMIF(Fish!J$3:J$616, A360, Fish!L$3:L$616)</f>
        <v>0</v>
      </c>
      <c r="E360">
        <f t="shared" si="36"/>
        <v>12</v>
      </c>
      <c r="F360">
        <f t="shared" si="37"/>
        <v>12</v>
      </c>
      <c r="I360">
        <f t="shared" si="33"/>
        <v>0</v>
      </c>
      <c r="L360">
        <f t="shared" si="34"/>
        <v>0</v>
      </c>
      <c r="M360" t="str">
        <f>IF(OR(
AND(NOT(ISBLANK(G360)),
IFERROR(VLOOKUP(G360, Crops!$A$3:$B$616, 2, FALSE),
IFERROR(VLOOKUP(G360, Trees!$A$3:$B$615, 2, FALSE),
IFERROR(VLOOKUP(G360, Animals!$A$3:$B$616, 2, FALSE),
IFERROR(VLOOKUP(G360, Gear!$A$3:$B$614, 2, FALSE),
IFERROR(VLOOKUP(G360, Workshop!$A$3:$B$604, 2, FALSE), 0))))) &lt; H360),
AND(NOT(ISBLANK(J360)),
IFERROR(VLOOKUP(J360, Crops!$A$3:$B$616, 2, FALSE),
IFERROR(VLOOKUP(J360, Trees!$A$3:$B$615, 2, FALSE),
IFERROR(VLOOKUP(J360, Animals!$A$3:$B$616, 2, FALSE),
IFERROR(VLOOKUP(J360, Gear!$A$3:$B$614, 2, FALSE),
IFERROR(VLOOKUP(J360, Workshop!$A$3:$B$604, 2, FALSE), 0))))) &lt; K360)), "X", "")</f>
        <v/>
      </c>
    </row>
    <row r="361" spans="2:13" x14ac:dyDescent="0.25">
      <c r="B361">
        <v>0</v>
      </c>
      <c r="C361">
        <f t="shared" si="35"/>
        <v>12</v>
      </c>
      <c r="D361">
        <f>SUMIF(Animals!G$3:G$616, A361, Animals!F$3:F$616)
+SUMIF(Gear!G$3:G$614, A361, Gear!F$3:F$614)
+SUMIF(Gear!H$3:H$614, A361, Gear!F$3:F$614)
+SUMIF(Gear!I$3:I$614, A361, Gear!F$3:F$614)
+SUMIF(Workshop!G$3:G$603, A361, Workshop!I$3:I$603)
+SUMIF(Workshop!J$3:J$603, A361, Workshop!L$3:L$603)
+SUMIF(Workshop!M$3:M$603, A361, Workshop!O$3:O$603)
+SUMIF(Workshop!P$3:P$603, A361, Workshop!R$3:R$603)
+SUMIF(Fish!G$3:G$616, A361, Fish!I$3:I$616)
+SUMIF(Fish!J$3:J$616, A361, Fish!L$3:L$616)</f>
        <v>0</v>
      </c>
      <c r="E361">
        <f t="shared" si="36"/>
        <v>12</v>
      </c>
      <c r="F361">
        <f t="shared" si="37"/>
        <v>12</v>
      </c>
      <c r="I361">
        <f t="shared" si="33"/>
        <v>0</v>
      </c>
      <c r="L361">
        <f t="shared" si="34"/>
        <v>0</v>
      </c>
      <c r="M361" t="str">
        <f>IF(OR(
AND(NOT(ISBLANK(G361)),
IFERROR(VLOOKUP(G361, Crops!$A$3:$B$616, 2, FALSE),
IFERROR(VLOOKUP(G361, Trees!$A$3:$B$615, 2, FALSE),
IFERROR(VLOOKUP(G361, Animals!$A$3:$B$616, 2, FALSE),
IFERROR(VLOOKUP(G361, Gear!$A$3:$B$614, 2, FALSE),
IFERROR(VLOOKUP(G361, Workshop!$A$3:$B$604, 2, FALSE), 0))))) &lt; H361),
AND(NOT(ISBLANK(J361)),
IFERROR(VLOOKUP(J361, Crops!$A$3:$B$616, 2, FALSE),
IFERROR(VLOOKUP(J361, Trees!$A$3:$B$615, 2, FALSE),
IFERROR(VLOOKUP(J361, Animals!$A$3:$B$616, 2, FALSE),
IFERROR(VLOOKUP(J361, Gear!$A$3:$B$614, 2, FALSE),
IFERROR(VLOOKUP(J361, Workshop!$A$3:$B$604, 2, FALSE), 0))))) &lt; K361)), "X", "")</f>
        <v/>
      </c>
    </row>
    <row r="362" spans="2:13" x14ac:dyDescent="0.25">
      <c r="B362">
        <v>0</v>
      </c>
      <c r="C362">
        <f t="shared" si="35"/>
        <v>12</v>
      </c>
      <c r="D362">
        <f>SUMIF(Animals!G$3:G$616, A362, Animals!F$3:F$616)
+SUMIF(Gear!G$3:G$614, A362, Gear!F$3:F$614)
+SUMIF(Gear!H$3:H$614, A362, Gear!F$3:F$614)
+SUMIF(Gear!I$3:I$614, A362, Gear!F$3:F$614)
+SUMIF(Workshop!G$3:G$603, A362, Workshop!I$3:I$603)
+SUMIF(Workshop!J$3:J$603, A362, Workshop!L$3:L$603)
+SUMIF(Workshop!M$3:M$603, A362, Workshop!O$3:O$603)
+SUMIF(Workshop!P$3:P$603, A362, Workshop!R$3:R$603)
+SUMIF(Fish!G$3:G$616, A362, Fish!I$3:I$616)
+SUMIF(Fish!J$3:J$616, A362, Fish!L$3:L$616)</f>
        <v>0</v>
      </c>
      <c r="E362">
        <f t="shared" si="36"/>
        <v>12</v>
      </c>
      <c r="F362">
        <f t="shared" si="37"/>
        <v>12</v>
      </c>
      <c r="I362">
        <f t="shared" si="33"/>
        <v>0</v>
      </c>
      <c r="L362">
        <f t="shared" si="34"/>
        <v>0</v>
      </c>
      <c r="M362" t="str">
        <f>IF(OR(
AND(NOT(ISBLANK(G362)),
IFERROR(VLOOKUP(G362, Crops!$A$3:$B$616, 2, FALSE),
IFERROR(VLOOKUP(G362, Trees!$A$3:$B$615, 2, FALSE),
IFERROR(VLOOKUP(G362, Animals!$A$3:$B$616, 2, FALSE),
IFERROR(VLOOKUP(G362, Gear!$A$3:$B$614, 2, FALSE),
IFERROR(VLOOKUP(G362, Workshop!$A$3:$B$604, 2, FALSE), 0))))) &lt; H362),
AND(NOT(ISBLANK(J362)),
IFERROR(VLOOKUP(J362, Crops!$A$3:$B$616, 2, FALSE),
IFERROR(VLOOKUP(J362, Trees!$A$3:$B$615, 2, FALSE),
IFERROR(VLOOKUP(J362, Animals!$A$3:$B$616, 2, FALSE),
IFERROR(VLOOKUP(J362, Gear!$A$3:$B$614, 2, FALSE),
IFERROR(VLOOKUP(J362, Workshop!$A$3:$B$604, 2, FALSE), 0))))) &lt; K362)), "X", "")</f>
        <v/>
      </c>
    </row>
    <row r="363" spans="2:13" x14ac:dyDescent="0.25">
      <c r="B363">
        <v>0</v>
      </c>
      <c r="C363">
        <f t="shared" si="35"/>
        <v>12</v>
      </c>
      <c r="D363">
        <f>SUMIF(Animals!G$3:G$616, A363, Animals!F$3:F$616)
+SUMIF(Gear!G$3:G$614, A363, Gear!F$3:F$614)
+SUMIF(Gear!H$3:H$614, A363, Gear!F$3:F$614)
+SUMIF(Gear!I$3:I$614, A363, Gear!F$3:F$614)
+SUMIF(Workshop!G$3:G$603, A363, Workshop!I$3:I$603)
+SUMIF(Workshop!J$3:J$603, A363, Workshop!L$3:L$603)
+SUMIF(Workshop!M$3:M$603, A363, Workshop!O$3:O$603)
+SUMIF(Workshop!P$3:P$603, A363, Workshop!R$3:R$603)
+SUMIF(Fish!G$3:G$616, A363, Fish!I$3:I$616)
+SUMIF(Fish!J$3:J$616, A363, Fish!L$3:L$616)</f>
        <v>0</v>
      </c>
      <c r="E363">
        <f t="shared" si="36"/>
        <v>12</v>
      </c>
      <c r="F363">
        <f t="shared" si="37"/>
        <v>12</v>
      </c>
      <c r="I363">
        <f t="shared" si="33"/>
        <v>0</v>
      </c>
      <c r="L363">
        <f t="shared" si="34"/>
        <v>0</v>
      </c>
      <c r="M363" t="str">
        <f>IF(OR(
AND(NOT(ISBLANK(G363)),
IFERROR(VLOOKUP(G363, Crops!$A$3:$B$616, 2, FALSE),
IFERROR(VLOOKUP(G363, Trees!$A$3:$B$615, 2, FALSE),
IFERROR(VLOOKUP(G363, Animals!$A$3:$B$616, 2, FALSE),
IFERROR(VLOOKUP(G363, Gear!$A$3:$B$614, 2, FALSE),
IFERROR(VLOOKUP(G363, Workshop!$A$3:$B$604, 2, FALSE), 0))))) &lt; H363),
AND(NOT(ISBLANK(J363)),
IFERROR(VLOOKUP(J363, Crops!$A$3:$B$616, 2, FALSE),
IFERROR(VLOOKUP(J363, Trees!$A$3:$B$615, 2, FALSE),
IFERROR(VLOOKUP(J363, Animals!$A$3:$B$616, 2, FALSE),
IFERROR(VLOOKUP(J363, Gear!$A$3:$B$614, 2, FALSE),
IFERROR(VLOOKUP(J363, Workshop!$A$3:$B$604, 2, FALSE), 0))))) &lt; K363)), "X", "")</f>
        <v/>
      </c>
    </row>
    <row r="364" spans="2:13" x14ac:dyDescent="0.25">
      <c r="B364">
        <v>0</v>
      </c>
      <c r="C364">
        <f t="shared" si="35"/>
        <v>12</v>
      </c>
      <c r="D364">
        <f>SUMIF(Animals!G$3:G$616, A364, Animals!F$3:F$616)
+SUMIF(Gear!G$3:G$614, A364, Gear!F$3:F$614)
+SUMIF(Gear!H$3:H$614, A364, Gear!F$3:F$614)
+SUMIF(Gear!I$3:I$614, A364, Gear!F$3:F$614)
+SUMIF(Workshop!G$3:G$603, A364, Workshop!I$3:I$603)
+SUMIF(Workshop!J$3:J$603, A364, Workshop!L$3:L$603)
+SUMIF(Workshop!M$3:M$603, A364, Workshop!O$3:O$603)
+SUMIF(Workshop!P$3:P$603, A364, Workshop!R$3:R$603)
+SUMIF(Fish!G$3:G$616, A364, Fish!I$3:I$616)
+SUMIF(Fish!J$3:J$616, A364, Fish!L$3:L$616)</f>
        <v>0</v>
      </c>
      <c r="E364">
        <f t="shared" si="36"/>
        <v>12</v>
      </c>
      <c r="F364">
        <f t="shared" si="37"/>
        <v>12</v>
      </c>
      <c r="I364">
        <f t="shared" si="33"/>
        <v>0</v>
      </c>
      <c r="L364">
        <f t="shared" si="34"/>
        <v>0</v>
      </c>
      <c r="M364" t="str">
        <f>IF(OR(
AND(NOT(ISBLANK(G364)),
IFERROR(VLOOKUP(G364, Crops!$A$3:$B$616, 2, FALSE),
IFERROR(VLOOKUP(G364, Trees!$A$3:$B$615, 2, FALSE),
IFERROR(VLOOKUP(G364, Animals!$A$3:$B$616, 2, FALSE),
IFERROR(VLOOKUP(G364, Gear!$A$3:$B$614, 2, FALSE),
IFERROR(VLOOKUP(G364, Workshop!$A$3:$B$604, 2, FALSE), 0))))) &lt; H364),
AND(NOT(ISBLANK(J364)),
IFERROR(VLOOKUP(J364, Crops!$A$3:$B$616, 2, FALSE),
IFERROR(VLOOKUP(J364, Trees!$A$3:$B$615, 2, FALSE),
IFERROR(VLOOKUP(J364, Animals!$A$3:$B$616, 2, FALSE),
IFERROR(VLOOKUP(J364, Gear!$A$3:$B$614, 2, FALSE),
IFERROR(VLOOKUP(J364, Workshop!$A$3:$B$604, 2, FALSE), 0))))) &lt; K364)), "X", "")</f>
        <v/>
      </c>
    </row>
    <row r="365" spans="2:13" x14ac:dyDescent="0.25">
      <c r="B365">
        <v>0</v>
      </c>
      <c r="C365">
        <f t="shared" si="35"/>
        <v>12</v>
      </c>
      <c r="D365">
        <f>SUMIF(Animals!G$3:G$616, A365, Animals!F$3:F$616)
+SUMIF(Gear!G$3:G$614, A365, Gear!F$3:F$614)
+SUMIF(Gear!H$3:H$614, A365, Gear!F$3:F$614)
+SUMIF(Gear!I$3:I$614, A365, Gear!F$3:F$614)
+SUMIF(Workshop!G$3:G$603, A365, Workshop!I$3:I$603)
+SUMIF(Workshop!J$3:J$603, A365, Workshop!L$3:L$603)
+SUMIF(Workshop!M$3:M$603, A365, Workshop!O$3:O$603)
+SUMIF(Workshop!P$3:P$603, A365, Workshop!R$3:R$603)
+SUMIF(Fish!G$3:G$616, A365, Fish!I$3:I$616)
+SUMIF(Fish!J$3:J$616, A365, Fish!L$3:L$616)</f>
        <v>0</v>
      </c>
      <c r="E365">
        <f t="shared" si="36"/>
        <v>12</v>
      </c>
      <c r="F365">
        <f t="shared" si="37"/>
        <v>12</v>
      </c>
      <c r="I365">
        <f t="shared" si="33"/>
        <v>0</v>
      </c>
      <c r="L365">
        <f t="shared" si="34"/>
        <v>0</v>
      </c>
      <c r="M365" t="str">
        <f>IF(OR(
AND(NOT(ISBLANK(G365)),
IFERROR(VLOOKUP(G365, Crops!$A$3:$B$616, 2, FALSE),
IFERROR(VLOOKUP(G365, Trees!$A$3:$B$615, 2, FALSE),
IFERROR(VLOOKUP(G365, Animals!$A$3:$B$616, 2, FALSE),
IFERROR(VLOOKUP(G365, Gear!$A$3:$B$614, 2, FALSE),
IFERROR(VLOOKUP(G365, Workshop!$A$3:$B$604, 2, FALSE), 0))))) &lt; H365),
AND(NOT(ISBLANK(J365)),
IFERROR(VLOOKUP(J365, Crops!$A$3:$B$616, 2, FALSE),
IFERROR(VLOOKUP(J365, Trees!$A$3:$B$615, 2, FALSE),
IFERROR(VLOOKUP(J365, Animals!$A$3:$B$616, 2, FALSE),
IFERROR(VLOOKUP(J365, Gear!$A$3:$B$614, 2, FALSE),
IFERROR(VLOOKUP(J365, Workshop!$A$3:$B$604, 2, FALSE), 0))))) &lt; K365)), "X", "")</f>
        <v/>
      </c>
    </row>
    <row r="366" spans="2:13" x14ac:dyDescent="0.25">
      <c r="B366">
        <v>0</v>
      </c>
      <c r="C366">
        <f t="shared" si="35"/>
        <v>12</v>
      </c>
      <c r="D366">
        <f>SUMIF(Animals!G$3:G$616, A366, Animals!F$3:F$616)
+SUMIF(Gear!G$3:G$614, A366, Gear!F$3:F$614)
+SUMIF(Gear!H$3:H$614, A366, Gear!F$3:F$614)
+SUMIF(Gear!I$3:I$614, A366, Gear!F$3:F$614)
+SUMIF(Workshop!G$3:G$603, A366, Workshop!I$3:I$603)
+SUMIF(Workshop!J$3:J$603, A366, Workshop!L$3:L$603)
+SUMIF(Workshop!M$3:M$603, A366, Workshop!O$3:O$603)
+SUMIF(Workshop!P$3:P$603, A366, Workshop!R$3:R$603)
+SUMIF(Fish!G$3:G$616, A366, Fish!I$3:I$616)
+SUMIF(Fish!J$3:J$616, A366, Fish!L$3:L$616)</f>
        <v>0</v>
      </c>
      <c r="E366">
        <f t="shared" si="36"/>
        <v>12</v>
      </c>
      <c r="F366">
        <f t="shared" si="37"/>
        <v>12</v>
      </c>
      <c r="I366">
        <f t="shared" si="33"/>
        <v>0</v>
      </c>
      <c r="L366">
        <f t="shared" si="34"/>
        <v>0</v>
      </c>
      <c r="M366" t="str">
        <f>IF(OR(
AND(NOT(ISBLANK(G366)),
IFERROR(VLOOKUP(G366, Crops!$A$3:$B$616, 2, FALSE),
IFERROR(VLOOKUP(G366, Trees!$A$3:$B$615, 2, FALSE),
IFERROR(VLOOKUP(G366, Animals!$A$3:$B$616, 2, FALSE),
IFERROR(VLOOKUP(G366, Gear!$A$3:$B$614, 2, FALSE),
IFERROR(VLOOKUP(G366, Workshop!$A$3:$B$604, 2, FALSE), 0))))) &lt; H366),
AND(NOT(ISBLANK(J366)),
IFERROR(VLOOKUP(J366, Crops!$A$3:$B$616, 2, FALSE),
IFERROR(VLOOKUP(J366, Trees!$A$3:$B$615, 2, FALSE),
IFERROR(VLOOKUP(J366, Animals!$A$3:$B$616, 2, FALSE),
IFERROR(VLOOKUP(J366, Gear!$A$3:$B$614, 2, FALSE),
IFERROR(VLOOKUP(J366, Workshop!$A$3:$B$604, 2, FALSE), 0))))) &lt; K366)), "X", "")</f>
        <v/>
      </c>
    </row>
    <row r="367" spans="2:13" x14ac:dyDescent="0.25">
      <c r="B367">
        <v>0</v>
      </c>
      <c r="C367">
        <f t="shared" si="35"/>
        <v>12</v>
      </c>
      <c r="D367">
        <f>SUMIF(Animals!G$3:G$616, A367, Animals!F$3:F$616)
+SUMIF(Gear!G$3:G$614, A367, Gear!F$3:F$614)
+SUMIF(Gear!H$3:H$614, A367, Gear!F$3:F$614)
+SUMIF(Gear!I$3:I$614, A367, Gear!F$3:F$614)
+SUMIF(Workshop!G$3:G$603, A367, Workshop!I$3:I$603)
+SUMIF(Workshop!J$3:J$603, A367, Workshop!L$3:L$603)
+SUMIF(Workshop!M$3:M$603, A367, Workshop!O$3:O$603)
+SUMIF(Workshop!P$3:P$603, A367, Workshop!R$3:R$603)
+SUMIF(Fish!G$3:G$616, A367, Fish!I$3:I$616)
+SUMIF(Fish!J$3:J$616, A367, Fish!L$3:L$616)</f>
        <v>0</v>
      </c>
      <c r="E367">
        <f t="shared" si="36"/>
        <v>12</v>
      </c>
      <c r="F367">
        <f t="shared" si="37"/>
        <v>12</v>
      </c>
      <c r="I367">
        <f t="shared" si="33"/>
        <v>0</v>
      </c>
      <c r="L367">
        <f t="shared" si="34"/>
        <v>0</v>
      </c>
      <c r="M367" t="str">
        <f>IF(OR(
AND(NOT(ISBLANK(G367)),
IFERROR(VLOOKUP(G367, Crops!$A$3:$B$616, 2, FALSE),
IFERROR(VLOOKUP(G367, Trees!$A$3:$B$615, 2, FALSE),
IFERROR(VLOOKUP(G367, Animals!$A$3:$B$616, 2, FALSE),
IFERROR(VLOOKUP(G367, Gear!$A$3:$B$614, 2, FALSE),
IFERROR(VLOOKUP(G367, Workshop!$A$3:$B$604, 2, FALSE), 0))))) &lt; H367),
AND(NOT(ISBLANK(J367)),
IFERROR(VLOOKUP(J367, Crops!$A$3:$B$616, 2, FALSE),
IFERROR(VLOOKUP(J367, Trees!$A$3:$B$615, 2, FALSE),
IFERROR(VLOOKUP(J367, Animals!$A$3:$B$616, 2, FALSE),
IFERROR(VLOOKUP(J367, Gear!$A$3:$B$614, 2, FALSE),
IFERROR(VLOOKUP(J367, Workshop!$A$3:$B$604, 2, FALSE), 0))))) &lt; K367)), "X", "")</f>
        <v/>
      </c>
    </row>
    <row r="368" spans="2:13" x14ac:dyDescent="0.25">
      <c r="B368">
        <v>0</v>
      </c>
      <c r="C368">
        <f t="shared" si="35"/>
        <v>12</v>
      </c>
      <c r="D368">
        <f>SUMIF(Animals!G$3:G$616, A368, Animals!F$3:F$616)
+SUMIF(Gear!G$3:G$614, A368, Gear!F$3:F$614)
+SUMIF(Gear!H$3:H$614, A368, Gear!F$3:F$614)
+SUMIF(Gear!I$3:I$614, A368, Gear!F$3:F$614)
+SUMIF(Workshop!G$3:G$603, A368, Workshop!I$3:I$603)
+SUMIF(Workshop!J$3:J$603, A368, Workshop!L$3:L$603)
+SUMIF(Workshop!M$3:M$603, A368, Workshop!O$3:O$603)
+SUMIF(Workshop!P$3:P$603, A368, Workshop!R$3:R$603)
+SUMIF(Fish!G$3:G$616, A368, Fish!I$3:I$616)
+SUMIF(Fish!J$3:J$616, A368, Fish!L$3:L$616)</f>
        <v>0</v>
      </c>
      <c r="E368">
        <f t="shared" si="36"/>
        <v>12</v>
      </c>
      <c r="F368">
        <f t="shared" si="37"/>
        <v>12</v>
      </c>
      <c r="I368">
        <f t="shared" si="33"/>
        <v>0</v>
      </c>
      <c r="L368">
        <f t="shared" si="34"/>
        <v>0</v>
      </c>
      <c r="M368" t="str">
        <f>IF(OR(
AND(NOT(ISBLANK(G368)),
IFERROR(VLOOKUP(G368, Crops!$A$3:$B$616, 2, FALSE),
IFERROR(VLOOKUP(G368, Trees!$A$3:$B$615, 2, FALSE),
IFERROR(VLOOKUP(G368, Animals!$A$3:$B$616, 2, FALSE),
IFERROR(VLOOKUP(G368, Gear!$A$3:$B$614, 2, FALSE),
IFERROR(VLOOKUP(G368, Workshop!$A$3:$B$604, 2, FALSE), 0))))) &lt; H368),
AND(NOT(ISBLANK(J368)),
IFERROR(VLOOKUP(J368, Crops!$A$3:$B$616, 2, FALSE),
IFERROR(VLOOKUP(J368, Trees!$A$3:$B$615, 2, FALSE),
IFERROR(VLOOKUP(J368, Animals!$A$3:$B$616, 2, FALSE),
IFERROR(VLOOKUP(J368, Gear!$A$3:$B$614, 2, FALSE),
IFERROR(VLOOKUP(J368, Workshop!$A$3:$B$604, 2, FALSE), 0))))) &lt; K368)), "X", "")</f>
        <v/>
      </c>
    </row>
    <row r="369" spans="2:13" x14ac:dyDescent="0.25">
      <c r="B369">
        <v>0</v>
      </c>
      <c r="C369">
        <f t="shared" si="35"/>
        <v>12</v>
      </c>
      <c r="D369">
        <f>SUMIF(Animals!G$3:G$616, A369, Animals!F$3:F$616)
+SUMIF(Gear!G$3:G$614, A369, Gear!F$3:F$614)
+SUMIF(Gear!H$3:H$614, A369, Gear!F$3:F$614)
+SUMIF(Gear!I$3:I$614, A369, Gear!F$3:F$614)
+SUMIF(Workshop!G$3:G$603, A369, Workshop!I$3:I$603)
+SUMIF(Workshop!J$3:J$603, A369, Workshop!L$3:L$603)
+SUMIF(Workshop!M$3:M$603, A369, Workshop!O$3:O$603)
+SUMIF(Workshop!P$3:P$603, A369, Workshop!R$3:R$603)
+SUMIF(Fish!G$3:G$616, A369, Fish!I$3:I$616)
+SUMIF(Fish!J$3:J$616, A369, Fish!L$3:L$616)</f>
        <v>0</v>
      </c>
      <c r="E369">
        <f t="shared" si="36"/>
        <v>12</v>
      </c>
      <c r="F369">
        <f t="shared" si="37"/>
        <v>12</v>
      </c>
      <c r="I369">
        <f t="shared" si="33"/>
        <v>0</v>
      </c>
      <c r="L369">
        <f t="shared" si="34"/>
        <v>0</v>
      </c>
      <c r="M369" t="str">
        <f>IF(OR(
AND(NOT(ISBLANK(G369)),
IFERROR(VLOOKUP(G369, Crops!$A$3:$B$616, 2, FALSE),
IFERROR(VLOOKUP(G369, Trees!$A$3:$B$615, 2, FALSE),
IFERROR(VLOOKUP(G369, Animals!$A$3:$B$616, 2, FALSE),
IFERROR(VLOOKUP(G369, Gear!$A$3:$B$614, 2, FALSE),
IFERROR(VLOOKUP(G369, Workshop!$A$3:$B$604, 2, FALSE), 0))))) &lt; H369),
AND(NOT(ISBLANK(J369)),
IFERROR(VLOOKUP(J369, Crops!$A$3:$B$616, 2, FALSE),
IFERROR(VLOOKUP(J369, Trees!$A$3:$B$615, 2, FALSE),
IFERROR(VLOOKUP(J369, Animals!$A$3:$B$616, 2, FALSE),
IFERROR(VLOOKUP(J369, Gear!$A$3:$B$614, 2, FALSE),
IFERROR(VLOOKUP(J369, Workshop!$A$3:$B$604, 2, FALSE), 0))))) &lt; K369)), "X", "")</f>
        <v/>
      </c>
    </row>
    <row r="370" spans="2:13" x14ac:dyDescent="0.25">
      <c r="B370">
        <v>0</v>
      </c>
      <c r="C370">
        <f t="shared" si="35"/>
        <v>12</v>
      </c>
      <c r="D370">
        <f>SUMIF(Animals!G$3:G$616, A370, Animals!F$3:F$616)
+SUMIF(Gear!G$3:G$614, A370, Gear!F$3:F$614)
+SUMIF(Gear!H$3:H$614, A370, Gear!F$3:F$614)
+SUMIF(Gear!I$3:I$614, A370, Gear!F$3:F$614)
+SUMIF(Workshop!G$3:G$603, A370, Workshop!I$3:I$603)
+SUMIF(Workshop!J$3:J$603, A370, Workshop!L$3:L$603)
+SUMIF(Workshop!M$3:M$603, A370, Workshop!O$3:O$603)
+SUMIF(Workshop!P$3:P$603, A370, Workshop!R$3:R$603)
+SUMIF(Fish!G$3:G$616, A370, Fish!I$3:I$616)
+SUMIF(Fish!J$3:J$616, A370, Fish!L$3:L$616)</f>
        <v>0</v>
      </c>
      <c r="E370">
        <f t="shared" si="36"/>
        <v>12</v>
      </c>
      <c r="F370">
        <f t="shared" si="37"/>
        <v>12</v>
      </c>
      <c r="I370">
        <f t="shared" si="33"/>
        <v>0</v>
      </c>
      <c r="L370">
        <f t="shared" si="34"/>
        <v>0</v>
      </c>
      <c r="M370" t="str">
        <f>IF(OR(
AND(NOT(ISBLANK(G370)),
IFERROR(VLOOKUP(G370, Crops!$A$3:$B$616, 2, FALSE),
IFERROR(VLOOKUP(G370, Trees!$A$3:$B$615, 2, FALSE),
IFERROR(VLOOKUP(G370, Animals!$A$3:$B$616, 2, FALSE),
IFERROR(VLOOKUP(G370, Gear!$A$3:$B$614, 2, FALSE),
IFERROR(VLOOKUP(G370, Workshop!$A$3:$B$604, 2, FALSE), 0))))) &lt; H370),
AND(NOT(ISBLANK(J370)),
IFERROR(VLOOKUP(J370, Crops!$A$3:$B$616, 2, FALSE),
IFERROR(VLOOKUP(J370, Trees!$A$3:$B$615, 2, FALSE),
IFERROR(VLOOKUP(J370, Animals!$A$3:$B$616, 2, FALSE),
IFERROR(VLOOKUP(J370, Gear!$A$3:$B$614, 2, FALSE),
IFERROR(VLOOKUP(J370, Workshop!$A$3:$B$604, 2, FALSE), 0))))) &lt; K370)), "X", "")</f>
        <v/>
      </c>
    </row>
    <row r="371" spans="2:13" x14ac:dyDescent="0.25">
      <c r="B371">
        <v>0</v>
      </c>
      <c r="C371">
        <f t="shared" si="35"/>
        <v>12</v>
      </c>
      <c r="D371">
        <f>SUMIF(Animals!G$3:G$616, A371, Animals!F$3:F$616)
+SUMIF(Gear!G$3:G$614, A371, Gear!F$3:F$614)
+SUMIF(Gear!H$3:H$614, A371, Gear!F$3:F$614)
+SUMIF(Gear!I$3:I$614, A371, Gear!F$3:F$614)
+SUMIF(Workshop!G$3:G$603, A371, Workshop!I$3:I$603)
+SUMIF(Workshop!J$3:J$603, A371, Workshop!L$3:L$603)
+SUMIF(Workshop!M$3:M$603, A371, Workshop!O$3:O$603)
+SUMIF(Workshop!P$3:P$603, A371, Workshop!R$3:R$603)
+SUMIF(Fish!G$3:G$616, A371, Fish!I$3:I$616)
+SUMIF(Fish!J$3:J$616, A371, Fish!L$3:L$616)</f>
        <v>0</v>
      </c>
      <c r="E371">
        <f t="shared" si="36"/>
        <v>12</v>
      </c>
      <c r="F371">
        <f t="shared" si="37"/>
        <v>12</v>
      </c>
      <c r="I371">
        <f t="shared" si="33"/>
        <v>0</v>
      </c>
      <c r="L371">
        <f t="shared" si="34"/>
        <v>0</v>
      </c>
      <c r="M371" t="str">
        <f>IF(OR(
AND(NOT(ISBLANK(G371)),
IFERROR(VLOOKUP(G371, Crops!$A$3:$B$616, 2, FALSE),
IFERROR(VLOOKUP(G371, Trees!$A$3:$B$615, 2, FALSE),
IFERROR(VLOOKUP(G371, Animals!$A$3:$B$616, 2, FALSE),
IFERROR(VLOOKUP(G371, Gear!$A$3:$B$614, 2, FALSE),
IFERROR(VLOOKUP(G371, Workshop!$A$3:$B$604, 2, FALSE), 0))))) &lt; H371),
AND(NOT(ISBLANK(J371)),
IFERROR(VLOOKUP(J371, Crops!$A$3:$B$616, 2, FALSE),
IFERROR(VLOOKUP(J371, Trees!$A$3:$B$615, 2, FALSE),
IFERROR(VLOOKUP(J371, Animals!$A$3:$B$616, 2, FALSE),
IFERROR(VLOOKUP(J371, Gear!$A$3:$B$614, 2, FALSE),
IFERROR(VLOOKUP(J371, Workshop!$A$3:$B$604, 2, FALSE), 0))))) &lt; K371)), "X", "")</f>
        <v/>
      </c>
    </row>
    <row r="372" spans="2:13" x14ac:dyDescent="0.25">
      <c r="B372">
        <v>0</v>
      </c>
      <c r="C372">
        <f t="shared" si="35"/>
        <v>12</v>
      </c>
      <c r="D372">
        <f>SUMIF(Animals!G$3:G$616, A372, Animals!F$3:F$616)
+SUMIF(Gear!G$3:G$614, A372, Gear!F$3:F$614)
+SUMIF(Gear!H$3:H$614, A372, Gear!F$3:F$614)
+SUMIF(Gear!I$3:I$614, A372, Gear!F$3:F$614)
+SUMIF(Workshop!G$3:G$603, A372, Workshop!I$3:I$603)
+SUMIF(Workshop!J$3:J$603, A372, Workshop!L$3:L$603)
+SUMIF(Workshop!M$3:M$603, A372, Workshop!O$3:O$603)
+SUMIF(Workshop!P$3:P$603, A372, Workshop!R$3:R$603)
+SUMIF(Fish!G$3:G$616, A372, Fish!I$3:I$616)
+SUMIF(Fish!J$3:J$616, A372, Fish!L$3:L$616)</f>
        <v>0</v>
      </c>
      <c r="E372">
        <f t="shared" si="36"/>
        <v>12</v>
      </c>
      <c r="F372">
        <f t="shared" si="37"/>
        <v>12</v>
      </c>
      <c r="I372">
        <f t="shared" si="33"/>
        <v>0</v>
      </c>
      <c r="L372">
        <f t="shared" si="34"/>
        <v>0</v>
      </c>
      <c r="M372" t="str">
        <f>IF(OR(
AND(NOT(ISBLANK(G372)),
IFERROR(VLOOKUP(G372, Crops!$A$3:$B$616, 2, FALSE),
IFERROR(VLOOKUP(G372, Trees!$A$3:$B$615, 2, FALSE),
IFERROR(VLOOKUP(G372, Animals!$A$3:$B$616, 2, FALSE),
IFERROR(VLOOKUP(G372, Gear!$A$3:$B$614, 2, FALSE),
IFERROR(VLOOKUP(G372, Workshop!$A$3:$B$604, 2, FALSE), 0))))) &lt; H372),
AND(NOT(ISBLANK(J372)),
IFERROR(VLOOKUP(J372, Crops!$A$3:$B$616, 2, FALSE),
IFERROR(VLOOKUP(J372, Trees!$A$3:$B$615, 2, FALSE),
IFERROR(VLOOKUP(J372, Animals!$A$3:$B$616, 2, FALSE),
IFERROR(VLOOKUP(J372, Gear!$A$3:$B$614, 2, FALSE),
IFERROR(VLOOKUP(J372, Workshop!$A$3:$B$604, 2, FALSE), 0))))) &lt; K372)), "X", "")</f>
        <v/>
      </c>
    </row>
    <row r="373" spans="2:13" x14ac:dyDescent="0.25">
      <c r="B373">
        <v>0</v>
      </c>
      <c r="C373">
        <f t="shared" si="35"/>
        <v>12</v>
      </c>
      <c r="D373">
        <f>SUMIF(Animals!G$3:G$616, A373, Animals!F$3:F$616)
+SUMIF(Gear!G$3:G$614, A373, Gear!F$3:F$614)
+SUMIF(Gear!H$3:H$614, A373, Gear!F$3:F$614)
+SUMIF(Gear!I$3:I$614, A373, Gear!F$3:F$614)
+SUMIF(Workshop!G$3:G$603, A373, Workshop!I$3:I$603)
+SUMIF(Workshop!J$3:J$603, A373, Workshop!L$3:L$603)
+SUMIF(Workshop!M$3:M$603, A373, Workshop!O$3:O$603)
+SUMIF(Workshop!P$3:P$603, A373, Workshop!R$3:R$603)
+SUMIF(Fish!G$3:G$616, A373, Fish!I$3:I$616)
+SUMIF(Fish!J$3:J$616, A373, Fish!L$3:L$616)</f>
        <v>0</v>
      </c>
      <c r="E373">
        <f t="shared" si="36"/>
        <v>12</v>
      </c>
      <c r="F373">
        <f t="shared" si="37"/>
        <v>12</v>
      </c>
      <c r="I373">
        <f t="shared" si="33"/>
        <v>0</v>
      </c>
      <c r="L373">
        <f t="shared" si="34"/>
        <v>0</v>
      </c>
      <c r="M373" t="str">
        <f>IF(OR(
AND(NOT(ISBLANK(G373)),
IFERROR(VLOOKUP(G373, Crops!$A$3:$B$616, 2, FALSE),
IFERROR(VLOOKUP(G373, Trees!$A$3:$B$615, 2, FALSE),
IFERROR(VLOOKUP(G373, Animals!$A$3:$B$616, 2, FALSE),
IFERROR(VLOOKUP(G373, Gear!$A$3:$B$614, 2, FALSE),
IFERROR(VLOOKUP(G373, Workshop!$A$3:$B$604, 2, FALSE), 0))))) &lt; H373),
AND(NOT(ISBLANK(J373)),
IFERROR(VLOOKUP(J373, Crops!$A$3:$B$616, 2, FALSE),
IFERROR(VLOOKUP(J373, Trees!$A$3:$B$615, 2, FALSE),
IFERROR(VLOOKUP(J373, Animals!$A$3:$B$616, 2, FALSE),
IFERROR(VLOOKUP(J373, Gear!$A$3:$B$614, 2, FALSE),
IFERROR(VLOOKUP(J373, Workshop!$A$3:$B$604, 2, FALSE), 0))))) &lt; K373)), "X", "")</f>
        <v/>
      </c>
    </row>
    <row r="374" spans="2:13" x14ac:dyDescent="0.25">
      <c r="B374">
        <v>0</v>
      </c>
      <c r="C374">
        <f t="shared" si="35"/>
        <v>12</v>
      </c>
      <c r="D374">
        <f>SUMIF(Animals!G$3:G$616, A374, Animals!F$3:F$616)
+SUMIF(Gear!G$3:G$614, A374, Gear!F$3:F$614)
+SUMIF(Gear!H$3:H$614, A374, Gear!F$3:F$614)
+SUMIF(Gear!I$3:I$614, A374, Gear!F$3:F$614)
+SUMIF(Workshop!G$3:G$603, A374, Workshop!I$3:I$603)
+SUMIF(Workshop!J$3:J$603, A374, Workshop!L$3:L$603)
+SUMIF(Workshop!M$3:M$603, A374, Workshop!O$3:O$603)
+SUMIF(Workshop!P$3:P$603, A374, Workshop!R$3:R$603)
+SUMIF(Fish!G$3:G$616, A374, Fish!I$3:I$616)
+SUMIF(Fish!J$3:J$616, A374, Fish!L$3:L$616)</f>
        <v>0</v>
      </c>
      <c r="E374">
        <f t="shared" si="36"/>
        <v>12</v>
      </c>
      <c r="F374">
        <f t="shared" si="37"/>
        <v>12</v>
      </c>
      <c r="I374">
        <f t="shared" si="33"/>
        <v>0</v>
      </c>
      <c r="L374">
        <f t="shared" si="34"/>
        <v>0</v>
      </c>
      <c r="M374" t="str">
        <f>IF(OR(
AND(NOT(ISBLANK(G374)),
IFERROR(VLOOKUP(G374, Crops!$A$3:$B$616, 2, FALSE),
IFERROR(VLOOKUP(G374, Trees!$A$3:$B$615, 2, FALSE),
IFERROR(VLOOKUP(G374, Animals!$A$3:$B$616, 2, FALSE),
IFERROR(VLOOKUP(G374, Gear!$A$3:$B$614, 2, FALSE),
IFERROR(VLOOKUP(G374, Workshop!$A$3:$B$604, 2, FALSE), 0))))) &lt; H374),
AND(NOT(ISBLANK(J374)),
IFERROR(VLOOKUP(J374, Crops!$A$3:$B$616, 2, FALSE),
IFERROR(VLOOKUP(J374, Trees!$A$3:$B$615, 2, FALSE),
IFERROR(VLOOKUP(J374, Animals!$A$3:$B$616, 2, FALSE),
IFERROR(VLOOKUP(J374, Gear!$A$3:$B$614, 2, FALSE),
IFERROR(VLOOKUP(J374, Workshop!$A$3:$B$604, 2, FALSE), 0))))) &lt; K374)), "X", "")</f>
        <v/>
      </c>
    </row>
    <row r="375" spans="2:13" x14ac:dyDescent="0.25">
      <c r="B375">
        <v>0</v>
      </c>
      <c r="C375">
        <f t="shared" si="35"/>
        <v>12</v>
      </c>
      <c r="D375">
        <f>SUMIF(Animals!G$3:G$616, A375, Animals!F$3:F$616)
+SUMIF(Gear!G$3:G$614, A375, Gear!F$3:F$614)
+SUMIF(Gear!H$3:H$614, A375, Gear!F$3:F$614)
+SUMIF(Gear!I$3:I$614, A375, Gear!F$3:F$614)
+SUMIF(Workshop!G$3:G$603, A375, Workshop!I$3:I$603)
+SUMIF(Workshop!J$3:J$603, A375, Workshop!L$3:L$603)
+SUMIF(Workshop!M$3:M$603, A375, Workshop!O$3:O$603)
+SUMIF(Workshop!P$3:P$603, A375, Workshop!R$3:R$603)
+SUMIF(Fish!G$3:G$616, A375, Fish!I$3:I$616)
+SUMIF(Fish!J$3:J$616, A375, Fish!L$3:L$616)</f>
        <v>0</v>
      </c>
      <c r="E375">
        <f t="shared" si="36"/>
        <v>12</v>
      </c>
      <c r="F375">
        <f t="shared" si="37"/>
        <v>12</v>
      </c>
      <c r="I375">
        <f t="shared" si="33"/>
        <v>0</v>
      </c>
      <c r="L375">
        <f t="shared" si="34"/>
        <v>0</v>
      </c>
      <c r="M375" t="str">
        <f>IF(OR(
AND(NOT(ISBLANK(G375)),
IFERROR(VLOOKUP(G375, Crops!$A$3:$B$616, 2, FALSE),
IFERROR(VLOOKUP(G375, Trees!$A$3:$B$615, 2, FALSE),
IFERROR(VLOOKUP(G375, Animals!$A$3:$B$616, 2, FALSE),
IFERROR(VLOOKUP(G375, Gear!$A$3:$B$614, 2, FALSE),
IFERROR(VLOOKUP(G375, Workshop!$A$3:$B$604, 2, FALSE), 0))))) &lt; H375),
AND(NOT(ISBLANK(J375)),
IFERROR(VLOOKUP(J375, Crops!$A$3:$B$616, 2, FALSE),
IFERROR(VLOOKUP(J375, Trees!$A$3:$B$615, 2, FALSE),
IFERROR(VLOOKUP(J375, Animals!$A$3:$B$616, 2, FALSE),
IFERROR(VLOOKUP(J375, Gear!$A$3:$B$614, 2, FALSE),
IFERROR(VLOOKUP(J375, Workshop!$A$3:$B$604, 2, FALSE), 0))))) &lt; K375)), "X", "")</f>
        <v/>
      </c>
    </row>
    <row r="376" spans="2:13" x14ac:dyDescent="0.25">
      <c r="B376">
        <v>0</v>
      </c>
      <c r="C376">
        <f t="shared" si="35"/>
        <v>12</v>
      </c>
      <c r="D376">
        <f>SUMIF(Animals!G$3:G$616, A376, Animals!F$3:F$616)
+SUMIF(Gear!G$3:G$614, A376, Gear!F$3:F$614)
+SUMIF(Gear!H$3:H$614, A376, Gear!F$3:F$614)
+SUMIF(Gear!I$3:I$614, A376, Gear!F$3:F$614)
+SUMIF(Workshop!G$3:G$603, A376, Workshop!I$3:I$603)
+SUMIF(Workshop!J$3:J$603, A376, Workshop!L$3:L$603)
+SUMIF(Workshop!M$3:M$603, A376, Workshop!O$3:O$603)
+SUMIF(Workshop!P$3:P$603, A376, Workshop!R$3:R$603)
+SUMIF(Fish!G$3:G$616, A376, Fish!I$3:I$616)
+SUMIF(Fish!J$3:J$616, A376, Fish!L$3:L$616)</f>
        <v>0</v>
      </c>
      <c r="E376">
        <f t="shared" si="36"/>
        <v>12</v>
      </c>
      <c r="F376">
        <f t="shared" si="37"/>
        <v>12</v>
      </c>
      <c r="I376">
        <f t="shared" si="33"/>
        <v>0</v>
      </c>
      <c r="L376">
        <f t="shared" si="34"/>
        <v>0</v>
      </c>
      <c r="M376" t="str">
        <f>IF(OR(
AND(NOT(ISBLANK(G376)),
IFERROR(VLOOKUP(G376, Crops!$A$3:$B$616, 2, FALSE),
IFERROR(VLOOKUP(G376, Trees!$A$3:$B$615, 2, FALSE),
IFERROR(VLOOKUP(G376, Animals!$A$3:$B$616, 2, FALSE),
IFERROR(VLOOKUP(G376, Gear!$A$3:$B$614, 2, FALSE),
IFERROR(VLOOKUP(G376, Workshop!$A$3:$B$604, 2, FALSE), 0))))) &lt; H376),
AND(NOT(ISBLANK(J376)),
IFERROR(VLOOKUP(J376, Crops!$A$3:$B$616, 2, FALSE),
IFERROR(VLOOKUP(J376, Trees!$A$3:$B$615, 2, FALSE),
IFERROR(VLOOKUP(J376, Animals!$A$3:$B$616, 2, FALSE),
IFERROR(VLOOKUP(J376, Gear!$A$3:$B$614, 2, FALSE),
IFERROR(VLOOKUP(J376, Workshop!$A$3:$B$604, 2, FALSE), 0))))) &lt; K376)), "X", "")</f>
        <v/>
      </c>
    </row>
    <row r="377" spans="2:13" x14ac:dyDescent="0.25">
      <c r="B377">
        <v>0</v>
      </c>
      <c r="C377">
        <f t="shared" si="35"/>
        <v>12</v>
      </c>
      <c r="D377">
        <f>SUMIF(Animals!G$3:G$616, A377, Animals!F$3:F$616)
+SUMIF(Gear!G$3:G$614, A377, Gear!F$3:F$614)
+SUMIF(Gear!H$3:H$614, A377, Gear!F$3:F$614)
+SUMIF(Gear!I$3:I$614, A377, Gear!F$3:F$614)
+SUMIF(Workshop!G$3:G$603, A377, Workshop!I$3:I$603)
+SUMIF(Workshop!J$3:J$603, A377, Workshop!L$3:L$603)
+SUMIF(Workshop!M$3:M$603, A377, Workshop!O$3:O$603)
+SUMIF(Workshop!P$3:P$603, A377, Workshop!R$3:R$603)
+SUMIF(Fish!G$3:G$616, A377, Fish!I$3:I$616)
+SUMIF(Fish!J$3:J$616, A377, Fish!L$3:L$616)</f>
        <v>0</v>
      </c>
      <c r="E377">
        <f t="shared" si="36"/>
        <v>12</v>
      </c>
      <c r="F377">
        <f t="shared" si="37"/>
        <v>12</v>
      </c>
      <c r="I377">
        <f t="shared" si="33"/>
        <v>0</v>
      </c>
      <c r="L377">
        <f t="shared" si="34"/>
        <v>0</v>
      </c>
      <c r="M377" t="str">
        <f>IF(OR(
AND(NOT(ISBLANK(G377)),
IFERROR(VLOOKUP(G377, Crops!$A$3:$B$616, 2, FALSE),
IFERROR(VLOOKUP(G377, Trees!$A$3:$B$615, 2, FALSE),
IFERROR(VLOOKUP(G377, Animals!$A$3:$B$616, 2, FALSE),
IFERROR(VLOOKUP(G377, Gear!$A$3:$B$614, 2, FALSE),
IFERROR(VLOOKUP(G377, Workshop!$A$3:$B$604, 2, FALSE), 0))))) &lt; H377),
AND(NOT(ISBLANK(J377)),
IFERROR(VLOOKUP(J377, Crops!$A$3:$B$616, 2, FALSE),
IFERROR(VLOOKUP(J377, Trees!$A$3:$B$615, 2, FALSE),
IFERROR(VLOOKUP(J377, Animals!$A$3:$B$616, 2, FALSE),
IFERROR(VLOOKUP(J377, Gear!$A$3:$B$614, 2, FALSE),
IFERROR(VLOOKUP(J377, Workshop!$A$3:$B$604, 2, FALSE), 0))))) &lt; K377)), "X", "")</f>
        <v/>
      </c>
    </row>
    <row r="378" spans="2:13" x14ac:dyDescent="0.25">
      <c r="B378">
        <v>0</v>
      </c>
      <c r="C378">
        <f t="shared" si="35"/>
        <v>12</v>
      </c>
      <c r="D378">
        <f>SUMIF(Animals!G$3:G$616, A378, Animals!F$3:F$616)
+SUMIF(Gear!G$3:G$614, A378, Gear!F$3:F$614)
+SUMIF(Gear!H$3:H$614, A378, Gear!F$3:F$614)
+SUMIF(Gear!I$3:I$614, A378, Gear!F$3:F$614)
+SUMIF(Workshop!G$3:G$603, A378, Workshop!I$3:I$603)
+SUMIF(Workshop!J$3:J$603, A378, Workshop!L$3:L$603)
+SUMIF(Workshop!M$3:M$603, A378, Workshop!O$3:O$603)
+SUMIF(Workshop!P$3:P$603, A378, Workshop!R$3:R$603)
+SUMIF(Fish!G$3:G$616, A378, Fish!I$3:I$616)
+SUMIF(Fish!J$3:J$616, A378, Fish!L$3:L$616)</f>
        <v>0</v>
      </c>
      <c r="E378">
        <f t="shared" si="36"/>
        <v>12</v>
      </c>
      <c r="F378">
        <f t="shared" si="37"/>
        <v>12</v>
      </c>
      <c r="I378">
        <f t="shared" si="33"/>
        <v>0</v>
      </c>
      <c r="L378">
        <f t="shared" si="34"/>
        <v>0</v>
      </c>
      <c r="M378" t="str">
        <f>IF(OR(
AND(NOT(ISBLANK(G378)),
IFERROR(VLOOKUP(G378, Crops!$A$3:$B$616, 2, FALSE),
IFERROR(VLOOKUP(G378, Trees!$A$3:$B$615, 2, FALSE),
IFERROR(VLOOKUP(G378, Animals!$A$3:$B$616, 2, FALSE),
IFERROR(VLOOKUP(G378, Gear!$A$3:$B$614, 2, FALSE),
IFERROR(VLOOKUP(G378, Workshop!$A$3:$B$604, 2, FALSE), 0))))) &lt; H378),
AND(NOT(ISBLANK(J378)),
IFERROR(VLOOKUP(J378, Crops!$A$3:$B$616, 2, FALSE),
IFERROR(VLOOKUP(J378, Trees!$A$3:$B$615, 2, FALSE),
IFERROR(VLOOKUP(J378, Animals!$A$3:$B$616, 2, FALSE),
IFERROR(VLOOKUP(J378, Gear!$A$3:$B$614, 2, FALSE),
IFERROR(VLOOKUP(J378, Workshop!$A$3:$B$604, 2, FALSE), 0))))) &lt; K378)), "X", "")</f>
        <v/>
      </c>
    </row>
    <row r="379" spans="2:13" x14ac:dyDescent="0.25">
      <c r="B379">
        <v>0</v>
      </c>
      <c r="C379">
        <f t="shared" si="35"/>
        <v>12</v>
      </c>
      <c r="D379">
        <f>SUMIF(Animals!G$3:G$616, A379, Animals!F$3:F$616)
+SUMIF(Gear!G$3:G$614, A379, Gear!F$3:F$614)
+SUMIF(Gear!H$3:H$614, A379, Gear!F$3:F$614)
+SUMIF(Gear!I$3:I$614, A379, Gear!F$3:F$614)
+SUMIF(Workshop!G$3:G$603, A379, Workshop!I$3:I$603)
+SUMIF(Workshop!J$3:J$603, A379, Workshop!L$3:L$603)
+SUMIF(Workshop!M$3:M$603, A379, Workshop!O$3:O$603)
+SUMIF(Workshop!P$3:P$603, A379, Workshop!R$3:R$603)
+SUMIF(Fish!G$3:G$616, A379, Fish!I$3:I$616)
+SUMIF(Fish!J$3:J$616, A379, Fish!L$3:L$616)</f>
        <v>0</v>
      </c>
      <c r="E379">
        <f t="shared" si="36"/>
        <v>12</v>
      </c>
      <c r="F379">
        <f t="shared" si="37"/>
        <v>12</v>
      </c>
      <c r="I379">
        <f t="shared" si="33"/>
        <v>0</v>
      </c>
      <c r="L379">
        <f t="shared" si="34"/>
        <v>0</v>
      </c>
      <c r="M379" t="str">
        <f>IF(OR(
AND(NOT(ISBLANK(G379)),
IFERROR(VLOOKUP(G379, Crops!$A$3:$B$616, 2, FALSE),
IFERROR(VLOOKUP(G379, Trees!$A$3:$B$615, 2, FALSE),
IFERROR(VLOOKUP(G379, Animals!$A$3:$B$616, 2, FALSE),
IFERROR(VLOOKUP(G379, Gear!$A$3:$B$614, 2, FALSE),
IFERROR(VLOOKUP(G379, Workshop!$A$3:$B$604, 2, FALSE), 0))))) &lt; H379),
AND(NOT(ISBLANK(J379)),
IFERROR(VLOOKUP(J379, Crops!$A$3:$B$616, 2, FALSE),
IFERROR(VLOOKUP(J379, Trees!$A$3:$B$615, 2, FALSE),
IFERROR(VLOOKUP(J379, Animals!$A$3:$B$616, 2, FALSE),
IFERROR(VLOOKUP(J379, Gear!$A$3:$B$614, 2, FALSE),
IFERROR(VLOOKUP(J379, Workshop!$A$3:$B$604, 2, FALSE), 0))))) &lt; K379)), "X", "")</f>
        <v/>
      </c>
    </row>
    <row r="380" spans="2:13" x14ac:dyDescent="0.25">
      <c r="B380">
        <v>0</v>
      </c>
      <c r="C380">
        <f t="shared" si="35"/>
        <v>12</v>
      </c>
      <c r="D380">
        <f>SUMIF(Animals!G$3:G$616, A380, Animals!F$3:F$616)
+SUMIF(Gear!G$3:G$614, A380, Gear!F$3:F$614)
+SUMIF(Gear!H$3:H$614, A380, Gear!F$3:F$614)
+SUMIF(Gear!I$3:I$614, A380, Gear!F$3:F$614)
+SUMIF(Workshop!G$3:G$603, A380, Workshop!I$3:I$603)
+SUMIF(Workshop!J$3:J$603, A380, Workshop!L$3:L$603)
+SUMIF(Workshop!M$3:M$603, A380, Workshop!O$3:O$603)
+SUMIF(Workshop!P$3:P$603, A380, Workshop!R$3:R$603)
+SUMIF(Fish!G$3:G$616, A380, Fish!I$3:I$616)
+SUMIF(Fish!J$3:J$616, A380, Fish!L$3:L$616)</f>
        <v>0</v>
      </c>
      <c r="E380">
        <f t="shared" si="36"/>
        <v>12</v>
      </c>
      <c r="F380">
        <f t="shared" si="37"/>
        <v>12</v>
      </c>
      <c r="I380">
        <f t="shared" si="33"/>
        <v>0</v>
      </c>
      <c r="L380">
        <f t="shared" si="34"/>
        <v>0</v>
      </c>
      <c r="M380" t="str">
        <f>IF(OR(
AND(NOT(ISBLANK(G380)),
IFERROR(VLOOKUP(G380, Crops!$A$3:$B$616, 2, FALSE),
IFERROR(VLOOKUP(G380, Trees!$A$3:$B$615, 2, FALSE),
IFERROR(VLOOKUP(G380, Animals!$A$3:$B$616, 2, FALSE),
IFERROR(VLOOKUP(G380, Gear!$A$3:$B$614, 2, FALSE),
IFERROR(VLOOKUP(G380, Workshop!$A$3:$B$604, 2, FALSE), 0))))) &lt; H380),
AND(NOT(ISBLANK(J380)),
IFERROR(VLOOKUP(J380, Crops!$A$3:$B$616, 2, FALSE),
IFERROR(VLOOKUP(J380, Trees!$A$3:$B$615, 2, FALSE),
IFERROR(VLOOKUP(J380, Animals!$A$3:$B$616, 2, FALSE),
IFERROR(VLOOKUP(J380, Gear!$A$3:$B$614, 2, FALSE),
IFERROR(VLOOKUP(J380, Workshop!$A$3:$B$604, 2, FALSE), 0))))) &lt; K380)), "X", "")</f>
        <v/>
      </c>
    </row>
    <row r="381" spans="2:13" x14ac:dyDescent="0.25">
      <c r="B381">
        <v>0</v>
      </c>
      <c r="C381">
        <f t="shared" si="35"/>
        <v>12</v>
      </c>
      <c r="D381">
        <f>SUMIF(Animals!G$3:G$616, A381, Animals!F$3:F$616)
+SUMIF(Gear!G$3:G$614, A381, Gear!F$3:F$614)
+SUMIF(Gear!H$3:H$614, A381, Gear!F$3:F$614)
+SUMIF(Gear!I$3:I$614, A381, Gear!F$3:F$614)
+SUMIF(Workshop!G$3:G$603, A381, Workshop!I$3:I$603)
+SUMIF(Workshop!J$3:J$603, A381, Workshop!L$3:L$603)
+SUMIF(Workshop!M$3:M$603, A381, Workshop!O$3:O$603)
+SUMIF(Workshop!P$3:P$603, A381, Workshop!R$3:R$603)
+SUMIF(Fish!G$3:G$616, A381, Fish!I$3:I$616)
+SUMIF(Fish!J$3:J$616, A381, Fish!L$3:L$616)</f>
        <v>0</v>
      </c>
      <c r="E381">
        <f t="shared" si="36"/>
        <v>12</v>
      </c>
      <c r="F381">
        <f t="shared" si="37"/>
        <v>12</v>
      </c>
      <c r="I381">
        <f t="shared" si="33"/>
        <v>0</v>
      </c>
      <c r="L381">
        <f t="shared" si="34"/>
        <v>0</v>
      </c>
      <c r="M381" t="str">
        <f>IF(OR(
AND(NOT(ISBLANK(G381)),
IFERROR(VLOOKUP(G381, Crops!$A$3:$B$616, 2, FALSE),
IFERROR(VLOOKUP(G381, Trees!$A$3:$B$615, 2, FALSE),
IFERROR(VLOOKUP(G381, Animals!$A$3:$B$616, 2, FALSE),
IFERROR(VLOOKUP(G381, Gear!$A$3:$B$614, 2, FALSE),
IFERROR(VLOOKUP(G381, Workshop!$A$3:$B$604, 2, FALSE), 0))))) &lt; H381),
AND(NOT(ISBLANK(J381)),
IFERROR(VLOOKUP(J381, Crops!$A$3:$B$616, 2, FALSE),
IFERROR(VLOOKUP(J381, Trees!$A$3:$B$615, 2, FALSE),
IFERROR(VLOOKUP(J381, Animals!$A$3:$B$616, 2, FALSE),
IFERROR(VLOOKUP(J381, Gear!$A$3:$B$614, 2, FALSE),
IFERROR(VLOOKUP(J381, Workshop!$A$3:$B$604, 2, FALSE), 0))))) &lt; K381)), "X", "")</f>
        <v/>
      </c>
    </row>
    <row r="382" spans="2:13" x14ac:dyDescent="0.25">
      <c r="B382">
        <v>0</v>
      </c>
      <c r="C382">
        <f t="shared" si="35"/>
        <v>12</v>
      </c>
      <c r="D382">
        <f>SUMIF(Animals!G$3:G$616, A382, Animals!F$3:F$616)
+SUMIF(Gear!G$3:G$614, A382, Gear!F$3:F$614)
+SUMIF(Gear!H$3:H$614, A382, Gear!F$3:F$614)
+SUMIF(Gear!I$3:I$614, A382, Gear!F$3:F$614)
+SUMIF(Workshop!G$3:G$603, A382, Workshop!I$3:I$603)
+SUMIF(Workshop!J$3:J$603, A382, Workshop!L$3:L$603)
+SUMIF(Workshop!M$3:M$603, A382, Workshop!O$3:O$603)
+SUMIF(Workshop!P$3:P$603, A382, Workshop!R$3:R$603)
+SUMIF(Fish!G$3:G$616, A382, Fish!I$3:I$616)
+SUMIF(Fish!J$3:J$616, A382, Fish!L$3:L$616)</f>
        <v>0</v>
      </c>
      <c r="E382">
        <f t="shared" si="36"/>
        <v>12</v>
      </c>
      <c r="F382">
        <f t="shared" si="37"/>
        <v>12</v>
      </c>
      <c r="I382">
        <f t="shared" si="33"/>
        <v>0</v>
      </c>
      <c r="L382">
        <f t="shared" si="34"/>
        <v>0</v>
      </c>
      <c r="M382" t="str">
        <f>IF(OR(
AND(NOT(ISBLANK(G382)),
IFERROR(VLOOKUP(G382, Crops!$A$3:$B$616, 2, FALSE),
IFERROR(VLOOKUP(G382, Trees!$A$3:$B$615, 2, FALSE),
IFERROR(VLOOKUP(G382, Animals!$A$3:$B$616, 2, FALSE),
IFERROR(VLOOKUP(G382, Gear!$A$3:$B$614, 2, FALSE),
IFERROR(VLOOKUP(G382, Workshop!$A$3:$B$604, 2, FALSE), 0))))) &lt; H382),
AND(NOT(ISBLANK(J382)),
IFERROR(VLOOKUP(J382, Crops!$A$3:$B$616, 2, FALSE),
IFERROR(VLOOKUP(J382, Trees!$A$3:$B$615, 2, FALSE),
IFERROR(VLOOKUP(J382, Animals!$A$3:$B$616, 2, FALSE),
IFERROR(VLOOKUP(J382, Gear!$A$3:$B$614, 2, FALSE),
IFERROR(VLOOKUP(J382, Workshop!$A$3:$B$604, 2, FALSE), 0))))) &lt; K382)), "X", "")</f>
        <v/>
      </c>
    </row>
    <row r="383" spans="2:13" x14ac:dyDescent="0.25">
      <c r="B383">
        <v>0</v>
      </c>
      <c r="C383">
        <f t="shared" si="35"/>
        <v>12</v>
      </c>
      <c r="D383">
        <f>SUMIF(Animals!G$3:G$616, A383, Animals!F$3:F$616)
+SUMIF(Gear!G$3:G$614, A383, Gear!F$3:F$614)
+SUMIF(Gear!H$3:H$614, A383, Gear!F$3:F$614)
+SUMIF(Gear!I$3:I$614, A383, Gear!F$3:F$614)
+SUMIF(Workshop!G$3:G$603, A383, Workshop!I$3:I$603)
+SUMIF(Workshop!J$3:J$603, A383, Workshop!L$3:L$603)
+SUMIF(Workshop!M$3:M$603, A383, Workshop!O$3:O$603)
+SUMIF(Workshop!P$3:P$603, A383, Workshop!R$3:R$603)
+SUMIF(Fish!G$3:G$616, A383, Fish!I$3:I$616)
+SUMIF(Fish!J$3:J$616, A383, Fish!L$3:L$616)</f>
        <v>0</v>
      </c>
      <c r="E383">
        <f t="shared" si="36"/>
        <v>12</v>
      </c>
      <c r="F383">
        <f t="shared" si="37"/>
        <v>12</v>
      </c>
      <c r="I383">
        <f t="shared" si="33"/>
        <v>0</v>
      </c>
      <c r="L383">
        <f t="shared" si="34"/>
        <v>0</v>
      </c>
      <c r="M383" t="str">
        <f>IF(OR(
AND(NOT(ISBLANK(G383)),
IFERROR(VLOOKUP(G383, Crops!$A$3:$B$616, 2, FALSE),
IFERROR(VLOOKUP(G383, Trees!$A$3:$B$615, 2, FALSE),
IFERROR(VLOOKUP(G383, Animals!$A$3:$B$616, 2, FALSE),
IFERROR(VLOOKUP(G383, Gear!$A$3:$B$614, 2, FALSE),
IFERROR(VLOOKUP(G383, Workshop!$A$3:$B$604, 2, FALSE), 0))))) &lt; H383),
AND(NOT(ISBLANK(J383)),
IFERROR(VLOOKUP(J383, Crops!$A$3:$B$616, 2, FALSE),
IFERROR(VLOOKUP(J383, Trees!$A$3:$B$615, 2, FALSE),
IFERROR(VLOOKUP(J383, Animals!$A$3:$B$616, 2, FALSE),
IFERROR(VLOOKUP(J383, Gear!$A$3:$B$614, 2, FALSE),
IFERROR(VLOOKUP(J383, Workshop!$A$3:$B$604, 2, FALSE), 0))))) &lt; K383)), "X", "")</f>
        <v/>
      </c>
    </row>
    <row r="384" spans="2:13" x14ac:dyDescent="0.25">
      <c r="B384">
        <v>0</v>
      </c>
      <c r="C384">
        <f t="shared" si="35"/>
        <v>12</v>
      </c>
      <c r="D384">
        <f>SUMIF(Animals!G$3:G$616, A384, Animals!F$3:F$616)
+SUMIF(Gear!G$3:G$614, A384, Gear!F$3:F$614)
+SUMIF(Gear!H$3:H$614, A384, Gear!F$3:F$614)
+SUMIF(Gear!I$3:I$614, A384, Gear!F$3:F$614)
+SUMIF(Workshop!G$3:G$603, A384, Workshop!I$3:I$603)
+SUMIF(Workshop!J$3:J$603, A384, Workshop!L$3:L$603)
+SUMIF(Workshop!M$3:M$603, A384, Workshop!O$3:O$603)
+SUMIF(Workshop!P$3:P$603, A384, Workshop!R$3:R$603)
+SUMIF(Fish!G$3:G$616, A384, Fish!I$3:I$616)
+SUMIF(Fish!J$3:J$616, A384, Fish!L$3:L$616)</f>
        <v>0</v>
      </c>
      <c r="E384">
        <f t="shared" si="36"/>
        <v>12</v>
      </c>
      <c r="F384">
        <f t="shared" si="37"/>
        <v>12</v>
      </c>
      <c r="I384">
        <f t="shared" si="33"/>
        <v>0</v>
      </c>
      <c r="L384">
        <f t="shared" si="34"/>
        <v>0</v>
      </c>
      <c r="M384" t="str">
        <f>IF(OR(
AND(NOT(ISBLANK(G384)),
IFERROR(VLOOKUP(G384, Crops!$A$3:$B$616, 2, FALSE),
IFERROR(VLOOKUP(G384, Trees!$A$3:$B$615, 2, FALSE),
IFERROR(VLOOKUP(G384, Animals!$A$3:$B$616, 2, FALSE),
IFERROR(VLOOKUP(G384, Gear!$A$3:$B$614, 2, FALSE),
IFERROR(VLOOKUP(G384, Workshop!$A$3:$B$604, 2, FALSE), 0))))) &lt; H384),
AND(NOT(ISBLANK(J384)),
IFERROR(VLOOKUP(J384, Crops!$A$3:$B$616, 2, FALSE),
IFERROR(VLOOKUP(J384, Trees!$A$3:$B$615, 2, FALSE),
IFERROR(VLOOKUP(J384, Animals!$A$3:$B$616, 2, FALSE),
IFERROR(VLOOKUP(J384, Gear!$A$3:$B$614, 2, FALSE),
IFERROR(VLOOKUP(J384, Workshop!$A$3:$B$604, 2, FALSE), 0))))) &lt; K384)), "X", "")</f>
        <v/>
      </c>
    </row>
    <row r="385" spans="2:13" x14ac:dyDescent="0.25">
      <c r="B385">
        <v>0</v>
      </c>
      <c r="C385">
        <f t="shared" si="35"/>
        <v>12</v>
      </c>
      <c r="D385">
        <f>SUMIF(Animals!G$3:G$616, A385, Animals!F$3:F$616)
+SUMIF(Gear!G$3:G$614, A385, Gear!F$3:F$614)
+SUMIF(Gear!H$3:H$614, A385, Gear!F$3:F$614)
+SUMIF(Gear!I$3:I$614, A385, Gear!F$3:F$614)
+SUMIF(Workshop!G$3:G$603, A385, Workshop!I$3:I$603)
+SUMIF(Workshop!J$3:J$603, A385, Workshop!L$3:L$603)
+SUMIF(Workshop!M$3:M$603, A385, Workshop!O$3:O$603)
+SUMIF(Workshop!P$3:P$603, A385, Workshop!R$3:R$603)
+SUMIF(Fish!G$3:G$616, A385, Fish!I$3:I$616)
+SUMIF(Fish!J$3:J$616, A385, Fish!L$3:L$616)</f>
        <v>0</v>
      </c>
      <c r="E385">
        <f t="shared" si="36"/>
        <v>12</v>
      </c>
      <c r="F385">
        <f t="shared" si="37"/>
        <v>12</v>
      </c>
      <c r="I385">
        <f t="shared" si="33"/>
        <v>0</v>
      </c>
      <c r="L385">
        <f t="shared" si="34"/>
        <v>0</v>
      </c>
      <c r="M385" t="str">
        <f>IF(OR(
AND(NOT(ISBLANK(G385)),
IFERROR(VLOOKUP(G385, Crops!$A$3:$B$616, 2, FALSE),
IFERROR(VLOOKUP(G385, Trees!$A$3:$B$615, 2, FALSE),
IFERROR(VLOOKUP(G385, Animals!$A$3:$B$616, 2, FALSE),
IFERROR(VLOOKUP(G385, Gear!$A$3:$B$614, 2, FALSE),
IFERROR(VLOOKUP(G385, Workshop!$A$3:$B$604, 2, FALSE), 0))))) &lt; H385),
AND(NOT(ISBLANK(J385)),
IFERROR(VLOOKUP(J385, Crops!$A$3:$B$616, 2, FALSE),
IFERROR(VLOOKUP(J385, Trees!$A$3:$B$615, 2, FALSE),
IFERROR(VLOOKUP(J385, Animals!$A$3:$B$616, 2, FALSE),
IFERROR(VLOOKUP(J385, Gear!$A$3:$B$614, 2, FALSE),
IFERROR(VLOOKUP(J385, Workshop!$A$3:$B$604, 2, FALSE), 0))))) &lt; K385)), "X", "")</f>
        <v/>
      </c>
    </row>
    <row r="386" spans="2:13" x14ac:dyDescent="0.25">
      <c r="B386">
        <v>0</v>
      </c>
      <c r="C386">
        <f t="shared" si="35"/>
        <v>12</v>
      </c>
      <c r="D386">
        <f>SUMIF(Animals!G$3:G$616, A386, Animals!F$3:F$616)
+SUMIF(Gear!G$3:G$614, A386, Gear!F$3:F$614)
+SUMIF(Gear!H$3:H$614, A386, Gear!F$3:F$614)
+SUMIF(Gear!I$3:I$614, A386, Gear!F$3:F$614)
+SUMIF(Workshop!G$3:G$603, A386, Workshop!I$3:I$603)
+SUMIF(Workshop!J$3:J$603, A386, Workshop!L$3:L$603)
+SUMIF(Workshop!M$3:M$603, A386, Workshop!O$3:O$603)
+SUMIF(Workshop!P$3:P$603, A386, Workshop!R$3:R$603)
+SUMIF(Fish!G$3:G$616, A386, Fish!I$3:I$616)
+SUMIF(Fish!J$3:J$616, A386, Fish!L$3:L$616)</f>
        <v>0</v>
      </c>
      <c r="E386">
        <f t="shared" si="36"/>
        <v>12</v>
      </c>
      <c r="F386">
        <f t="shared" si="37"/>
        <v>12</v>
      </c>
      <c r="I386">
        <f t="shared" si="33"/>
        <v>0</v>
      </c>
      <c r="L386">
        <f t="shared" si="34"/>
        <v>0</v>
      </c>
      <c r="M386" t="str">
        <f>IF(OR(
AND(NOT(ISBLANK(G386)),
IFERROR(VLOOKUP(G386, Crops!$A$3:$B$616, 2, FALSE),
IFERROR(VLOOKUP(G386, Trees!$A$3:$B$615, 2, FALSE),
IFERROR(VLOOKUP(G386, Animals!$A$3:$B$616, 2, FALSE),
IFERROR(VLOOKUP(G386, Gear!$A$3:$B$614, 2, FALSE),
IFERROR(VLOOKUP(G386, Workshop!$A$3:$B$604, 2, FALSE), 0))))) &lt; H386),
AND(NOT(ISBLANK(J386)),
IFERROR(VLOOKUP(J386, Crops!$A$3:$B$616, 2, FALSE),
IFERROR(VLOOKUP(J386, Trees!$A$3:$B$615, 2, FALSE),
IFERROR(VLOOKUP(J386, Animals!$A$3:$B$616, 2, FALSE),
IFERROR(VLOOKUP(J386, Gear!$A$3:$B$614, 2, FALSE),
IFERROR(VLOOKUP(J386, Workshop!$A$3:$B$604, 2, FALSE), 0))))) &lt; K386)), "X", "")</f>
        <v/>
      </c>
    </row>
    <row r="387" spans="2:13" x14ac:dyDescent="0.25">
      <c r="B387">
        <v>0</v>
      </c>
      <c r="C387">
        <f t="shared" si="35"/>
        <v>12</v>
      </c>
      <c r="D387">
        <f>SUMIF(Animals!G$3:G$616, A387, Animals!F$3:F$616)
+SUMIF(Gear!G$3:G$614, A387, Gear!F$3:F$614)
+SUMIF(Gear!H$3:H$614, A387, Gear!F$3:F$614)
+SUMIF(Gear!I$3:I$614, A387, Gear!F$3:F$614)
+SUMIF(Workshop!G$3:G$603, A387, Workshop!I$3:I$603)
+SUMIF(Workshop!J$3:J$603, A387, Workshop!L$3:L$603)
+SUMIF(Workshop!M$3:M$603, A387, Workshop!O$3:O$603)
+SUMIF(Workshop!P$3:P$603, A387, Workshop!R$3:R$603)
+SUMIF(Fish!G$3:G$616, A387, Fish!I$3:I$616)
+SUMIF(Fish!J$3:J$616, A387, Fish!L$3:L$616)</f>
        <v>0</v>
      </c>
      <c r="E387">
        <f t="shared" si="36"/>
        <v>12</v>
      </c>
      <c r="F387">
        <f t="shared" si="37"/>
        <v>12</v>
      </c>
      <c r="I387">
        <f t="shared" si="33"/>
        <v>0</v>
      </c>
      <c r="L387">
        <f t="shared" si="34"/>
        <v>0</v>
      </c>
      <c r="M387" t="str">
        <f>IF(OR(
AND(NOT(ISBLANK(G387)),
IFERROR(VLOOKUP(G387, Crops!$A$3:$B$616, 2, FALSE),
IFERROR(VLOOKUP(G387, Trees!$A$3:$B$615, 2, FALSE),
IFERROR(VLOOKUP(G387, Animals!$A$3:$B$616, 2, FALSE),
IFERROR(VLOOKUP(G387, Gear!$A$3:$B$614, 2, FALSE),
IFERROR(VLOOKUP(G387, Workshop!$A$3:$B$604, 2, FALSE), 0))))) &lt; H387),
AND(NOT(ISBLANK(J387)),
IFERROR(VLOOKUP(J387, Crops!$A$3:$B$616, 2, FALSE),
IFERROR(VLOOKUP(J387, Trees!$A$3:$B$615, 2, FALSE),
IFERROR(VLOOKUP(J387, Animals!$A$3:$B$616, 2, FALSE),
IFERROR(VLOOKUP(J387, Gear!$A$3:$B$614, 2, FALSE),
IFERROR(VLOOKUP(J387, Workshop!$A$3:$B$604, 2, FALSE), 0))))) &lt; K387)), "X", "")</f>
        <v/>
      </c>
    </row>
    <row r="388" spans="2:13" x14ac:dyDescent="0.25">
      <c r="B388">
        <v>0</v>
      </c>
      <c r="C388">
        <f t="shared" si="35"/>
        <v>12</v>
      </c>
      <c r="D388">
        <f>SUMIF(Animals!G$3:G$616, A388, Animals!F$3:F$616)
+SUMIF(Gear!G$3:G$614, A388, Gear!F$3:F$614)
+SUMIF(Gear!H$3:H$614, A388, Gear!F$3:F$614)
+SUMIF(Gear!I$3:I$614, A388, Gear!F$3:F$614)
+SUMIF(Workshop!G$3:G$603, A388, Workshop!I$3:I$603)
+SUMIF(Workshop!J$3:J$603, A388, Workshop!L$3:L$603)
+SUMIF(Workshop!M$3:M$603, A388, Workshop!O$3:O$603)
+SUMIF(Workshop!P$3:P$603, A388, Workshop!R$3:R$603)
+SUMIF(Fish!G$3:G$616, A388, Fish!I$3:I$616)
+SUMIF(Fish!J$3:J$616, A388, Fish!L$3:L$616)</f>
        <v>0</v>
      </c>
      <c r="E388">
        <f t="shared" si="36"/>
        <v>12</v>
      </c>
      <c r="F388">
        <f t="shared" si="37"/>
        <v>12</v>
      </c>
      <c r="I388">
        <f t="shared" ref="I388:I451" si="38">F388*H388</f>
        <v>0</v>
      </c>
      <c r="L388">
        <f t="shared" ref="L388:L451" si="39">F388*K388</f>
        <v>0</v>
      </c>
      <c r="M388" t="str">
        <f>IF(OR(
AND(NOT(ISBLANK(G388)),
IFERROR(VLOOKUP(G388, Crops!$A$3:$B$616, 2, FALSE),
IFERROR(VLOOKUP(G388, Trees!$A$3:$B$615, 2, FALSE),
IFERROR(VLOOKUP(G388, Animals!$A$3:$B$616, 2, FALSE),
IFERROR(VLOOKUP(G388, Gear!$A$3:$B$614, 2, FALSE),
IFERROR(VLOOKUP(G388, Workshop!$A$3:$B$604, 2, FALSE), 0))))) &lt; H388),
AND(NOT(ISBLANK(J388)),
IFERROR(VLOOKUP(J388, Crops!$A$3:$B$616, 2, FALSE),
IFERROR(VLOOKUP(J388, Trees!$A$3:$B$615, 2, FALSE),
IFERROR(VLOOKUP(J388, Animals!$A$3:$B$616, 2, FALSE),
IFERROR(VLOOKUP(J388, Gear!$A$3:$B$614, 2, FALSE),
IFERROR(VLOOKUP(J388, Workshop!$A$3:$B$604, 2, FALSE), 0))))) &lt; K388)), "X", "")</f>
        <v/>
      </c>
    </row>
    <row r="389" spans="2:13" x14ac:dyDescent="0.25">
      <c r="B389">
        <v>0</v>
      </c>
      <c r="C389">
        <f t="shared" si="35"/>
        <v>12</v>
      </c>
      <c r="D389">
        <f>SUMIF(Animals!G$3:G$616, A389, Animals!F$3:F$616)
+SUMIF(Gear!G$3:G$614, A389, Gear!F$3:F$614)
+SUMIF(Gear!H$3:H$614, A389, Gear!F$3:F$614)
+SUMIF(Gear!I$3:I$614, A389, Gear!F$3:F$614)
+SUMIF(Workshop!G$3:G$603, A389, Workshop!I$3:I$603)
+SUMIF(Workshop!J$3:J$603, A389, Workshop!L$3:L$603)
+SUMIF(Workshop!M$3:M$603, A389, Workshop!O$3:O$603)
+SUMIF(Workshop!P$3:P$603, A389, Workshop!R$3:R$603)
+SUMIF(Fish!G$3:G$616, A389, Fish!I$3:I$616)
+SUMIF(Fish!J$3:J$616, A389, Fish!L$3:L$616)</f>
        <v>0</v>
      </c>
      <c r="E389">
        <f t="shared" si="36"/>
        <v>12</v>
      </c>
      <c r="F389">
        <f t="shared" si="37"/>
        <v>12</v>
      </c>
      <c r="I389">
        <f t="shared" si="38"/>
        <v>0</v>
      </c>
      <c r="L389">
        <f t="shared" si="39"/>
        <v>0</v>
      </c>
      <c r="M389" t="str">
        <f>IF(OR(
AND(NOT(ISBLANK(G389)),
IFERROR(VLOOKUP(G389, Crops!$A$3:$B$616, 2, FALSE),
IFERROR(VLOOKUP(G389, Trees!$A$3:$B$615, 2, FALSE),
IFERROR(VLOOKUP(G389, Animals!$A$3:$B$616, 2, FALSE),
IFERROR(VLOOKUP(G389, Gear!$A$3:$B$614, 2, FALSE),
IFERROR(VLOOKUP(G389, Workshop!$A$3:$B$604, 2, FALSE), 0))))) &lt; H389),
AND(NOT(ISBLANK(J389)),
IFERROR(VLOOKUP(J389, Crops!$A$3:$B$616, 2, FALSE),
IFERROR(VLOOKUP(J389, Trees!$A$3:$B$615, 2, FALSE),
IFERROR(VLOOKUP(J389, Animals!$A$3:$B$616, 2, FALSE),
IFERROR(VLOOKUP(J389, Gear!$A$3:$B$614, 2, FALSE),
IFERROR(VLOOKUP(J389, Workshop!$A$3:$B$604, 2, FALSE), 0))))) &lt; K389)), "X", "")</f>
        <v/>
      </c>
    </row>
    <row r="390" spans="2:13" x14ac:dyDescent="0.25">
      <c r="B390">
        <v>0</v>
      </c>
      <c r="C390">
        <f t="shared" si="35"/>
        <v>12</v>
      </c>
      <c r="D390">
        <f>SUMIF(Animals!G$3:G$616, A390, Animals!F$3:F$616)
+SUMIF(Gear!G$3:G$614, A390, Gear!F$3:F$614)
+SUMIF(Gear!H$3:H$614, A390, Gear!F$3:F$614)
+SUMIF(Gear!I$3:I$614, A390, Gear!F$3:F$614)
+SUMIF(Workshop!G$3:G$603, A390, Workshop!I$3:I$603)
+SUMIF(Workshop!J$3:J$603, A390, Workshop!L$3:L$603)
+SUMIF(Workshop!M$3:M$603, A390, Workshop!O$3:O$603)
+SUMIF(Workshop!P$3:P$603, A390, Workshop!R$3:R$603)
+SUMIF(Fish!G$3:G$616, A390, Fish!I$3:I$616)
+SUMIF(Fish!J$3:J$616, A390, Fish!L$3:L$616)</f>
        <v>0</v>
      </c>
      <c r="E390">
        <f t="shared" si="36"/>
        <v>12</v>
      </c>
      <c r="F390">
        <f t="shared" si="37"/>
        <v>12</v>
      </c>
      <c r="I390">
        <f t="shared" si="38"/>
        <v>0</v>
      </c>
      <c r="L390">
        <f t="shared" si="39"/>
        <v>0</v>
      </c>
      <c r="M390" t="str">
        <f>IF(OR(
AND(NOT(ISBLANK(G390)),
IFERROR(VLOOKUP(G390, Crops!$A$3:$B$616, 2, FALSE),
IFERROR(VLOOKUP(G390, Trees!$A$3:$B$615, 2, FALSE),
IFERROR(VLOOKUP(G390, Animals!$A$3:$B$616, 2, FALSE),
IFERROR(VLOOKUP(G390, Gear!$A$3:$B$614, 2, FALSE),
IFERROR(VLOOKUP(G390, Workshop!$A$3:$B$604, 2, FALSE), 0))))) &lt; H390),
AND(NOT(ISBLANK(J390)),
IFERROR(VLOOKUP(J390, Crops!$A$3:$B$616, 2, FALSE),
IFERROR(VLOOKUP(J390, Trees!$A$3:$B$615, 2, FALSE),
IFERROR(VLOOKUP(J390, Animals!$A$3:$B$616, 2, FALSE),
IFERROR(VLOOKUP(J390, Gear!$A$3:$B$614, 2, FALSE),
IFERROR(VLOOKUP(J390, Workshop!$A$3:$B$604, 2, FALSE), 0))))) &lt; K390)), "X", "")</f>
        <v/>
      </c>
    </row>
    <row r="391" spans="2:13" x14ac:dyDescent="0.25">
      <c r="B391">
        <v>0</v>
      </c>
      <c r="C391">
        <f t="shared" si="35"/>
        <v>12</v>
      </c>
      <c r="D391">
        <f>SUMIF(Animals!G$3:G$616, A391, Animals!F$3:F$616)
+SUMIF(Gear!G$3:G$614, A391, Gear!F$3:F$614)
+SUMIF(Gear!H$3:H$614, A391, Gear!F$3:F$614)
+SUMIF(Gear!I$3:I$614, A391, Gear!F$3:F$614)
+SUMIF(Workshop!G$3:G$603, A391, Workshop!I$3:I$603)
+SUMIF(Workshop!J$3:J$603, A391, Workshop!L$3:L$603)
+SUMIF(Workshop!M$3:M$603, A391, Workshop!O$3:O$603)
+SUMIF(Workshop!P$3:P$603, A391, Workshop!R$3:R$603)
+SUMIF(Fish!G$3:G$616, A391, Fish!I$3:I$616)
+SUMIF(Fish!J$3:J$616, A391, Fish!L$3:L$616)</f>
        <v>0</v>
      </c>
      <c r="E391">
        <f t="shared" si="36"/>
        <v>12</v>
      </c>
      <c r="F391">
        <f t="shared" si="37"/>
        <v>12</v>
      </c>
      <c r="I391">
        <f t="shared" si="38"/>
        <v>0</v>
      </c>
      <c r="L391">
        <f t="shared" si="39"/>
        <v>0</v>
      </c>
      <c r="M391" t="str">
        <f>IF(OR(
AND(NOT(ISBLANK(G391)),
IFERROR(VLOOKUP(G391, Crops!$A$3:$B$616, 2, FALSE),
IFERROR(VLOOKUP(G391, Trees!$A$3:$B$615, 2, FALSE),
IFERROR(VLOOKUP(G391, Animals!$A$3:$B$616, 2, FALSE),
IFERROR(VLOOKUP(G391, Gear!$A$3:$B$614, 2, FALSE),
IFERROR(VLOOKUP(G391, Workshop!$A$3:$B$604, 2, FALSE), 0))))) &lt; H391),
AND(NOT(ISBLANK(J391)),
IFERROR(VLOOKUP(J391, Crops!$A$3:$B$616, 2, FALSE),
IFERROR(VLOOKUP(J391, Trees!$A$3:$B$615, 2, FALSE),
IFERROR(VLOOKUP(J391, Animals!$A$3:$B$616, 2, FALSE),
IFERROR(VLOOKUP(J391, Gear!$A$3:$B$614, 2, FALSE),
IFERROR(VLOOKUP(J391, Workshop!$A$3:$B$604, 2, FALSE), 0))))) &lt; K391)), "X", "")</f>
        <v/>
      </c>
    </row>
    <row r="392" spans="2:13" x14ac:dyDescent="0.25">
      <c r="B392">
        <v>0</v>
      </c>
      <c r="C392">
        <f t="shared" si="35"/>
        <v>12</v>
      </c>
      <c r="D392">
        <f>SUMIF(Animals!G$3:G$616, A392, Animals!F$3:F$616)
+SUMIF(Gear!G$3:G$614, A392, Gear!F$3:F$614)
+SUMIF(Gear!H$3:H$614, A392, Gear!F$3:F$614)
+SUMIF(Gear!I$3:I$614, A392, Gear!F$3:F$614)
+SUMIF(Workshop!G$3:G$603, A392, Workshop!I$3:I$603)
+SUMIF(Workshop!J$3:J$603, A392, Workshop!L$3:L$603)
+SUMIF(Workshop!M$3:M$603, A392, Workshop!O$3:O$603)
+SUMIF(Workshop!P$3:P$603, A392, Workshop!R$3:R$603)
+SUMIF(Fish!G$3:G$616, A392, Fish!I$3:I$616)
+SUMIF(Fish!J$3:J$616, A392, Fish!L$3:L$616)</f>
        <v>0</v>
      </c>
      <c r="E392">
        <f t="shared" si="36"/>
        <v>12</v>
      </c>
      <c r="F392">
        <f t="shared" si="37"/>
        <v>12</v>
      </c>
      <c r="I392">
        <f t="shared" si="38"/>
        <v>0</v>
      </c>
      <c r="L392">
        <f t="shared" si="39"/>
        <v>0</v>
      </c>
      <c r="M392" t="str">
        <f>IF(OR(
AND(NOT(ISBLANK(G392)),
IFERROR(VLOOKUP(G392, Crops!$A$3:$B$616, 2, FALSE),
IFERROR(VLOOKUP(G392, Trees!$A$3:$B$615, 2, FALSE),
IFERROR(VLOOKUP(G392, Animals!$A$3:$B$616, 2, FALSE),
IFERROR(VLOOKUP(G392, Gear!$A$3:$B$614, 2, FALSE),
IFERROR(VLOOKUP(G392, Workshop!$A$3:$B$604, 2, FALSE), 0))))) &lt; H392),
AND(NOT(ISBLANK(J392)),
IFERROR(VLOOKUP(J392, Crops!$A$3:$B$616, 2, FALSE),
IFERROR(VLOOKUP(J392, Trees!$A$3:$B$615, 2, FALSE),
IFERROR(VLOOKUP(J392, Animals!$A$3:$B$616, 2, FALSE),
IFERROR(VLOOKUP(J392, Gear!$A$3:$B$614, 2, FALSE),
IFERROR(VLOOKUP(J392, Workshop!$A$3:$B$604, 2, FALSE), 0))))) &lt; K392)), "X", "")</f>
        <v/>
      </c>
    </row>
    <row r="393" spans="2:13" x14ac:dyDescent="0.25">
      <c r="B393">
        <v>0</v>
      </c>
      <c r="C393">
        <f t="shared" si="35"/>
        <v>12</v>
      </c>
      <c r="D393">
        <f>SUMIF(Animals!G$3:G$616, A393, Animals!F$3:F$616)
+SUMIF(Gear!G$3:G$614, A393, Gear!F$3:F$614)
+SUMIF(Gear!H$3:H$614, A393, Gear!F$3:F$614)
+SUMIF(Gear!I$3:I$614, A393, Gear!F$3:F$614)
+SUMIF(Workshop!G$3:G$603, A393, Workshop!I$3:I$603)
+SUMIF(Workshop!J$3:J$603, A393, Workshop!L$3:L$603)
+SUMIF(Workshop!M$3:M$603, A393, Workshop!O$3:O$603)
+SUMIF(Workshop!P$3:P$603, A393, Workshop!R$3:R$603)
+SUMIF(Fish!G$3:G$616, A393, Fish!I$3:I$616)
+SUMIF(Fish!J$3:J$616, A393, Fish!L$3:L$616)</f>
        <v>0</v>
      </c>
      <c r="E393">
        <f t="shared" si="36"/>
        <v>12</v>
      </c>
      <c r="F393">
        <f t="shared" si="37"/>
        <v>12</v>
      </c>
      <c r="I393">
        <f t="shared" si="38"/>
        <v>0</v>
      </c>
      <c r="L393">
        <f t="shared" si="39"/>
        <v>0</v>
      </c>
      <c r="M393" t="str">
        <f>IF(OR(
AND(NOT(ISBLANK(G393)),
IFERROR(VLOOKUP(G393, Crops!$A$3:$B$616, 2, FALSE),
IFERROR(VLOOKUP(G393, Trees!$A$3:$B$615, 2, FALSE),
IFERROR(VLOOKUP(G393, Animals!$A$3:$B$616, 2, FALSE),
IFERROR(VLOOKUP(G393, Gear!$A$3:$B$614, 2, FALSE),
IFERROR(VLOOKUP(G393, Workshop!$A$3:$B$604, 2, FALSE), 0))))) &lt; H393),
AND(NOT(ISBLANK(J393)),
IFERROR(VLOOKUP(J393, Crops!$A$3:$B$616, 2, FALSE),
IFERROR(VLOOKUP(J393, Trees!$A$3:$B$615, 2, FALSE),
IFERROR(VLOOKUP(J393, Animals!$A$3:$B$616, 2, FALSE),
IFERROR(VLOOKUP(J393, Gear!$A$3:$B$614, 2, FALSE),
IFERROR(VLOOKUP(J393, Workshop!$A$3:$B$604, 2, FALSE), 0))))) &lt; K393)), "X", "")</f>
        <v/>
      </c>
    </row>
    <row r="394" spans="2:13" x14ac:dyDescent="0.25">
      <c r="B394">
        <v>0</v>
      </c>
      <c r="C394">
        <f t="shared" si="35"/>
        <v>12</v>
      </c>
      <c r="D394">
        <f>SUMIF(Animals!G$3:G$616, A394, Animals!F$3:F$616)
+SUMIF(Gear!G$3:G$614, A394, Gear!F$3:F$614)
+SUMIF(Gear!H$3:H$614, A394, Gear!F$3:F$614)
+SUMIF(Gear!I$3:I$614, A394, Gear!F$3:F$614)
+SUMIF(Workshop!G$3:G$603, A394, Workshop!I$3:I$603)
+SUMIF(Workshop!J$3:J$603, A394, Workshop!L$3:L$603)
+SUMIF(Workshop!M$3:M$603, A394, Workshop!O$3:O$603)
+SUMIF(Workshop!P$3:P$603, A394, Workshop!R$3:R$603)
+SUMIF(Fish!G$3:G$616, A394, Fish!I$3:I$616)
+SUMIF(Fish!J$3:J$616, A394, Fish!L$3:L$616)</f>
        <v>0</v>
      </c>
      <c r="E394">
        <f t="shared" si="36"/>
        <v>12</v>
      </c>
      <c r="F394">
        <f t="shared" si="37"/>
        <v>12</v>
      </c>
      <c r="I394">
        <f t="shared" si="38"/>
        <v>0</v>
      </c>
      <c r="L394">
        <f t="shared" si="39"/>
        <v>0</v>
      </c>
      <c r="M394" t="str">
        <f>IF(OR(
AND(NOT(ISBLANK(G394)),
IFERROR(VLOOKUP(G394, Crops!$A$3:$B$616, 2, FALSE),
IFERROR(VLOOKUP(G394, Trees!$A$3:$B$615, 2, FALSE),
IFERROR(VLOOKUP(G394, Animals!$A$3:$B$616, 2, FALSE),
IFERROR(VLOOKUP(G394, Gear!$A$3:$B$614, 2, FALSE),
IFERROR(VLOOKUP(G394, Workshop!$A$3:$B$604, 2, FALSE), 0))))) &lt; H394),
AND(NOT(ISBLANK(J394)),
IFERROR(VLOOKUP(J394, Crops!$A$3:$B$616, 2, FALSE),
IFERROR(VLOOKUP(J394, Trees!$A$3:$B$615, 2, FALSE),
IFERROR(VLOOKUP(J394, Animals!$A$3:$B$616, 2, FALSE),
IFERROR(VLOOKUP(J394, Gear!$A$3:$B$614, 2, FALSE),
IFERROR(VLOOKUP(J394, Workshop!$A$3:$B$604, 2, FALSE), 0))))) &lt; K394)), "X", "")</f>
        <v/>
      </c>
    </row>
    <row r="395" spans="2:13" x14ac:dyDescent="0.25">
      <c r="B395">
        <v>0</v>
      </c>
      <c r="C395">
        <f t="shared" si="35"/>
        <v>12</v>
      </c>
      <c r="D395">
        <f>SUMIF(Animals!G$3:G$616, A395, Animals!F$3:F$616)
+SUMIF(Gear!G$3:G$614, A395, Gear!F$3:F$614)
+SUMIF(Gear!H$3:H$614, A395, Gear!F$3:F$614)
+SUMIF(Gear!I$3:I$614, A395, Gear!F$3:F$614)
+SUMIF(Workshop!G$3:G$603, A395, Workshop!I$3:I$603)
+SUMIF(Workshop!J$3:J$603, A395, Workshop!L$3:L$603)
+SUMIF(Workshop!M$3:M$603, A395, Workshop!O$3:O$603)
+SUMIF(Workshop!P$3:P$603, A395, Workshop!R$3:R$603)
+SUMIF(Fish!G$3:G$616, A395, Fish!I$3:I$616)
+SUMIF(Fish!J$3:J$616, A395, Fish!L$3:L$616)</f>
        <v>0</v>
      </c>
      <c r="E395">
        <f t="shared" si="36"/>
        <v>12</v>
      </c>
      <c r="F395">
        <f t="shared" si="37"/>
        <v>12</v>
      </c>
      <c r="I395">
        <f t="shared" si="38"/>
        <v>0</v>
      </c>
      <c r="L395">
        <f t="shared" si="39"/>
        <v>0</v>
      </c>
      <c r="M395" t="str">
        <f>IF(OR(
AND(NOT(ISBLANK(G395)),
IFERROR(VLOOKUP(G395, Crops!$A$3:$B$616, 2, FALSE),
IFERROR(VLOOKUP(G395, Trees!$A$3:$B$615, 2, FALSE),
IFERROR(VLOOKUP(G395, Animals!$A$3:$B$616, 2, FALSE),
IFERROR(VLOOKUP(G395, Gear!$A$3:$B$614, 2, FALSE),
IFERROR(VLOOKUP(G395, Workshop!$A$3:$B$604, 2, FALSE), 0))))) &lt; H395),
AND(NOT(ISBLANK(J395)),
IFERROR(VLOOKUP(J395, Crops!$A$3:$B$616, 2, FALSE),
IFERROR(VLOOKUP(J395, Trees!$A$3:$B$615, 2, FALSE),
IFERROR(VLOOKUP(J395, Animals!$A$3:$B$616, 2, FALSE),
IFERROR(VLOOKUP(J395, Gear!$A$3:$B$614, 2, FALSE),
IFERROR(VLOOKUP(J395, Workshop!$A$3:$B$604, 2, FALSE), 0))))) &lt; K395)), "X", "")</f>
        <v/>
      </c>
    </row>
    <row r="396" spans="2:13" x14ac:dyDescent="0.25">
      <c r="B396">
        <v>0</v>
      </c>
      <c r="C396">
        <f t="shared" si="35"/>
        <v>12</v>
      </c>
      <c r="D396">
        <f>SUMIF(Animals!G$3:G$616, A396, Animals!F$3:F$616)
+SUMIF(Gear!G$3:G$614, A396, Gear!F$3:F$614)
+SUMIF(Gear!H$3:H$614, A396, Gear!F$3:F$614)
+SUMIF(Gear!I$3:I$614, A396, Gear!F$3:F$614)
+SUMIF(Workshop!G$3:G$603, A396, Workshop!I$3:I$603)
+SUMIF(Workshop!J$3:J$603, A396, Workshop!L$3:L$603)
+SUMIF(Workshop!M$3:M$603, A396, Workshop!O$3:O$603)
+SUMIF(Workshop!P$3:P$603, A396, Workshop!R$3:R$603)
+SUMIF(Fish!G$3:G$616, A396, Fish!I$3:I$616)
+SUMIF(Fish!J$3:J$616, A396, Fish!L$3:L$616)</f>
        <v>0</v>
      </c>
      <c r="E396">
        <f t="shared" si="36"/>
        <v>12</v>
      </c>
      <c r="F396">
        <f t="shared" si="37"/>
        <v>12</v>
      </c>
      <c r="I396">
        <f t="shared" si="38"/>
        <v>0</v>
      </c>
      <c r="L396">
        <f t="shared" si="39"/>
        <v>0</v>
      </c>
      <c r="M396" t="str">
        <f>IF(OR(
AND(NOT(ISBLANK(G396)),
IFERROR(VLOOKUP(G396, Crops!$A$3:$B$616, 2, FALSE),
IFERROR(VLOOKUP(G396, Trees!$A$3:$B$615, 2, FALSE),
IFERROR(VLOOKUP(G396, Animals!$A$3:$B$616, 2, FALSE),
IFERROR(VLOOKUP(G396, Gear!$A$3:$B$614, 2, FALSE),
IFERROR(VLOOKUP(G396, Workshop!$A$3:$B$604, 2, FALSE), 0))))) &lt; H396),
AND(NOT(ISBLANK(J396)),
IFERROR(VLOOKUP(J396, Crops!$A$3:$B$616, 2, FALSE),
IFERROR(VLOOKUP(J396, Trees!$A$3:$B$615, 2, FALSE),
IFERROR(VLOOKUP(J396, Animals!$A$3:$B$616, 2, FALSE),
IFERROR(VLOOKUP(J396, Gear!$A$3:$B$614, 2, FALSE),
IFERROR(VLOOKUP(J396, Workshop!$A$3:$B$604, 2, FALSE), 0))))) &lt; K396)), "X", "")</f>
        <v/>
      </c>
    </row>
    <row r="397" spans="2:13" x14ac:dyDescent="0.25">
      <c r="B397">
        <v>0</v>
      </c>
      <c r="C397">
        <f t="shared" si="35"/>
        <v>12</v>
      </c>
      <c r="D397">
        <f>SUMIF(Animals!G$3:G$616, A397, Animals!F$3:F$616)
+SUMIF(Gear!G$3:G$614, A397, Gear!F$3:F$614)
+SUMIF(Gear!H$3:H$614, A397, Gear!F$3:F$614)
+SUMIF(Gear!I$3:I$614, A397, Gear!F$3:F$614)
+SUMIF(Workshop!G$3:G$603, A397, Workshop!I$3:I$603)
+SUMIF(Workshop!J$3:J$603, A397, Workshop!L$3:L$603)
+SUMIF(Workshop!M$3:M$603, A397, Workshop!O$3:O$603)
+SUMIF(Workshop!P$3:P$603, A397, Workshop!R$3:R$603)
+SUMIF(Fish!G$3:G$616, A397, Fish!I$3:I$616)
+SUMIF(Fish!J$3:J$616, A397, Fish!L$3:L$616)</f>
        <v>0</v>
      </c>
      <c r="E397">
        <f t="shared" si="36"/>
        <v>12</v>
      </c>
      <c r="F397">
        <f t="shared" si="37"/>
        <v>12</v>
      </c>
      <c r="I397">
        <f t="shared" si="38"/>
        <v>0</v>
      </c>
      <c r="L397">
        <f t="shared" si="39"/>
        <v>0</v>
      </c>
      <c r="M397" t="str">
        <f>IF(OR(
AND(NOT(ISBLANK(G397)),
IFERROR(VLOOKUP(G397, Crops!$A$3:$B$616, 2, FALSE),
IFERROR(VLOOKUP(G397, Trees!$A$3:$B$615, 2, FALSE),
IFERROR(VLOOKUP(G397, Animals!$A$3:$B$616, 2, FALSE),
IFERROR(VLOOKUP(G397, Gear!$A$3:$B$614, 2, FALSE),
IFERROR(VLOOKUP(G397, Workshop!$A$3:$B$604, 2, FALSE), 0))))) &lt; H397),
AND(NOT(ISBLANK(J397)),
IFERROR(VLOOKUP(J397, Crops!$A$3:$B$616, 2, FALSE),
IFERROR(VLOOKUP(J397, Trees!$A$3:$B$615, 2, FALSE),
IFERROR(VLOOKUP(J397, Animals!$A$3:$B$616, 2, FALSE),
IFERROR(VLOOKUP(J397, Gear!$A$3:$B$614, 2, FALSE),
IFERROR(VLOOKUP(J397, Workshop!$A$3:$B$604, 2, FALSE), 0))))) &lt; K397)), "X", "")</f>
        <v/>
      </c>
    </row>
    <row r="398" spans="2:13" x14ac:dyDescent="0.25">
      <c r="B398">
        <v>0</v>
      </c>
      <c r="C398">
        <f t="shared" si="35"/>
        <v>12</v>
      </c>
      <c r="D398">
        <f>SUMIF(Animals!G$3:G$616, A398, Animals!F$3:F$616)
+SUMIF(Gear!G$3:G$614, A398, Gear!F$3:F$614)
+SUMIF(Gear!H$3:H$614, A398, Gear!F$3:F$614)
+SUMIF(Gear!I$3:I$614, A398, Gear!F$3:F$614)
+SUMIF(Workshop!G$3:G$603, A398, Workshop!I$3:I$603)
+SUMIF(Workshop!J$3:J$603, A398, Workshop!L$3:L$603)
+SUMIF(Workshop!M$3:M$603, A398, Workshop!O$3:O$603)
+SUMIF(Workshop!P$3:P$603, A398, Workshop!R$3:R$603)
+SUMIF(Fish!G$3:G$616, A398, Fish!I$3:I$616)
+SUMIF(Fish!J$3:J$616, A398, Fish!L$3:L$616)</f>
        <v>0</v>
      </c>
      <c r="E398">
        <f t="shared" si="36"/>
        <v>12</v>
      </c>
      <c r="F398">
        <f t="shared" si="37"/>
        <v>12</v>
      </c>
      <c r="I398">
        <f t="shared" si="38"/>
        <v>0</v>
      </c>
      <c r="L398">
        <f t="shared" si="39"/>
        <v>0</v>
      </c>
      <c r="M398" t="str">
        <f>IF(OR(
AND(NOT(ISBLANK(G398)),
IFERROR(VLOOKUP(G398, Crops!$A$3:$B$616, 2, FALSE),
IFERROR(VLOOKUP(G398, Trees!$A$3:$B$615, 2, FALSE),
IFERROR(VLOOKUP(G398, Animals!$A$3:$B$616, 2, FALSE),
IFERROR(VLOOKUP(G398, Gear!$A$3:$B$614, 2, FALSE),
IFERROR(VLOOKUP(G398, Workshop!$A$3:$B$604, 2, FALSE), 0))))) &lt; H398),
AND(NOT(ISBLANK(J398)),
IFERROR(VLOOKUP(J398, Crops!$A$3:$B$616, 2, FALSE),
IFERROR(VLOOKUP(J398, Trees!$A$3:$B$615, 2, FALSE),
IFERROR(VLOOKUP(J398, Animals!$A$3:$B$616, 2, FALSE),
IFERROR(VLOOKUP(J398, Gear!$A$3:$B$614, 2, FALSE),
IFERROR(VLOOKUP(J398, Workshop!$A$3:$B$604, 2, FALSE), 0))))) &lt; K398)), "X", "")</f>
        <v/>
      </c>
    </row>
    <row r="399" spans="2:13" x14ac:dyDescent="0.25">
      <c r="B399">
        <v>0</v>
      </c>
      <c r="C399">
        <f t="shared" si="35"/>
        <v>12</v>
      </c>
      <c r="D399">
        <f>SUMIF(Animals!G$3:G$616, A399, Animals!F$3:F$616)
+SUMIF(Gear!G$3:G$614, A399, Gear!F$3:F$614)
+SUMIF(Gear!H$3:H$614, A399, Gear!F$3:F$614)
+SUMIF(Gear!I$3:I$614, A399, Gear!F$3:F$614)
+SUMIF(Workshop!G$3:G$603, A399, Workshop!I$3:I$603)
+SUMIF(Workshop!J$3:J$603, A399, Workshop!L$3:L$603)
+SUMIF(Workshop!M$3:M$603, A399, Workshop!O$3:O$603)
+SUMIF(Workshop!P$3:P$603, A399, Workshop!R$3:R$603)
+SUMIF(Fish!G$3:G$616, A399, Fish!I$3:I$616)
+SUMIF(Fish!J$3:J$616, A399, Fish!L$3:L$616)</f>
        <v>0</v>
      </c>
      <c r="E399">
        <f t="shared" si="36"/>
        <v>12</v>
      </c>
      <c r="F399">
        <f t="shared" si="37"/>
        <v>12</v>
      </c>
      <c r="I399">
        <f t="shared" si="38"/>
        <v>0</v>
      </c>
      <c r="L399">
        <f t="shared" si="39"/>
        <v>0</v>
      </c>
      <c r="M399" t="str">
        <f>IF(OR(
AND(NOT(ISBLANK(G399)),
IFERROR(VLOOKUP(G399, Crops!$A$3:$B$616, 2, FALSE),
IFERROR(VLOOKUP(G399, Trees!$A$3:$B$615, 2, FALSE),
IFERROR(VLOOKUP(G399, Animals!$A$3:$B$616, 2, FALSE),
IFERROR(VLOOKUP(G399, Gear!$A$3:$B$614, 2, FALSE),
IFERROR(VLOOKUP(G399, Workshop!$A$3:$B$604, 2, FALSE), 0))))) &lt; H399),
AND(NOT(ISBLANK(J399)),
IFERROR(VLOOKUP(J399, Crops!$A$3:$B$616, 2, FALSE),
IFERROR(VLOOKUP(J399, Trees!$A$3:$B$615, 2, FALSE),
IFERROR(VLOOKUP(J399, Animals!$A$3:$B$616, 2, FALSE),
IFERROR(VLOOKUP(J399, Gear!$A$3:$B$614, 2, FALSE),
IFERROR(VLOOKUP(J399, Workshop!$A$3:$B$604, 2, FALSE), 0))))) &lt; K399)), "X", "")</f>
        <v/>
      </c>
    </row>
    <row r="400" spans="2:13" x14ac:dyDescent="0.25">
      <c r="B400">
        <v>0</v>
      </c>
      <c r="C400">
        <f t="shared" si="35"/>
        <v>12</v>
      </c>
      <c r="D400">
        <f>SUMIF(Animals!G$3:G$616, A400, Animals!F$3:F$616)
+SUMIF(Gear!G$3:G$614, A400, Gear!F$3:F$614)
+SUMIF(Gear!H$3:H$614, A400, Gear!F$3:F$614)
+SUMIF(Gear!I$3:I$614, A400, Gear!F$3:F$614)
+SUMIF(Workshop!G$3:G$603, A400, Workshop!I$3:I$603)
+SUMIF(Workshop!J$3:J$603, A400, Workshop!L$3:L$603)
+SUMIF(Workshop!M$3:M$603, A400, Workshop!O$3:O$603)
+SUMIF(Workshop!P$3:P$603, A400, Workshop!R$3:R$603)
+SUMIF(Fish!G$3:G$616, A400, Fish!I$3:I$616)
+SUMIF(Fish!J$3:J$616, A400, Fish!L$3:L$616)</f>
        <v>0</v>
      </c>
      <c r="E400">
        <f t="shared" si="36"/>
        <v>12</v>
      </c>
      <c r="F400">
        <f t="shared" si="37"/>
        <v>12</v>
      </c>
      <c r="I400">
        <f t="shared" si="38"/>
        <v>0</v>
      </c>
      <c r="L400">
        <f t="shared" si="39"/>
        <v>0</v>
      </c>
      <c r="M400" t="str">
        <f>IF(OR(
AND(NOT(ISBLANK(G400)),
IFERROR(VLOOKUP(G400, Crops!$A$3:$B$616, 2, FALSE),
IFERROR(VLOOKUP(G400, Trees!$A$3:$B$615, 2, FALSE),
IFERROR(VLOOKUP(G400, Animals!$A$3:$B$616, 2, FALSE),
IFERROR(VLOOKUP(G400, Gear!$A$3:$B$614, 2, FALSE),
IFERROR(VLOOKUP(G400, Workshop!$A$3:$B$604, 2, FALSE), 0))))) &lt; H400),
AND(NOT(ISBLANK(J400)),
IFERROR(VLOOKUP(J400, Crops!$A$3:$B$616, 2, FALSE),
IFERROR(VLOOKUP(J400, Trees!$A$3:$B$615, 2, FALSE),
IFERROR(VLOOKUP(J400, Animals!$A$3:$B$616, 2, FALSE),
IFERROR(VLOOKUP(J400, Gear!$A$3:$B$614, 2, FALSE),
IFERROR(VLOOKUP(J400, Workshop!$A$3:$B$604, 2, FALSE), 0))))) &lt; K400)), "X", "")</f>
        <v/>
      </c>
    </row>
    <row r="401" spans="2:13" x14ac:dyDescent="0.25">
      <c r="B401">
        <v>0</v>
      </c>
      <c r="C401">
        <f t="shared" si="35"/>
        <v>12</v>
      </c>
      <c r="D401">
        <f>SUMIF(Animals!G$3:G$616, A401, Animals!F$3:F$616)
+SUMIF(Gear!G$3:G$614, A401, Gear!F$3:F$614)
+SUMIF(Gear!H$3:H$614, A401, Gear!F$3:F$614)
+SUMIF(Gear!I$3:I$614, A401, Gear!F$3:F$614)
+SUMIF(Workshop!G$3:G$603, A401, Workshop!I$3:I$603)
+SUMIF(Workshop!J$3:J$603, A401, Workshop!L$3:L$603)
+SUMIF(Workshop!M$3:M$603, A401, Workshop!O$3:O$603)
+SUMIF(Workshop!P$3:P$603, A401, Workshop!R$3:R$603)
+SUMIF(Fish!G$3:G$616, A401, Fish!I$3:I$616)
+SUMIF(Fish!J$3:J$616, A401, Fish!L$3:L$616)</f>
        <v>0</v>
      </c>
      <c r="E401">
        <f t="shared" si="36"/>
        <v>12</v>
      </c>
      <c r="F401">
        <f t="shared" si="37"/>
        <v>12</v>
      </c>
      <c r="I401">
        <f t="shared" si="38"/>
        <v>0</v>
      </c>
      <c r="L401">
        <f t="shared" si="39"/>
        <v>0</v>
      </c>
      <c r="M401" t="str">
        <f>IF(OR(
AND(NOT(ISBLANK(G401)),
IFERROR(VLOOKUP(G401, Crops!$A$3:$B$616, 2, FALSE),
IFERROR(VLOOKUP(G401, Trees!$A$3:$B$615, 2, FALSE),
IFERROR(VLOOKUP(G401, Animals!$A$3:$B$616, 2, FALSE),
IFERROR(VLOOKUP(G401, Gear!$A$3:$B$614, 2, FALSE),
IFERROR(VLOOKUP(G401, Workshop!$A$3:$B$604, 2, FALSE), 0))))) &lt; H401),
AND(NOT(ISBLANK(J401)),
IFERROR(VLOOKUP(J401, Crops!$A$3:$B$616, 2, FALSE),
IFERROR(VLOOKUP(J401, Trees!$A$3:$B$615, 2, FALSE),
IFERROR(VLOOKUP(J401, Animals!$A$3:$B$616, 2, FALSE),
IFERROR(VLOOKUP(J401, Gear!$A$3:$B$614, 2, FALSE),
IFERROR(VLOOKUP(J401, Workshop!$A$3:$B$604, 2, FALSE), 0))))) &lt; K401)), "X", "")</f>
        <v/>
      </c>
    </row>
    <row r="402" spans="2:13" x14ac:dyDescent="0.25">
      <c r="B402">
        <v>0</v>
      </c>
      <c r="C402">
        <f t="shared" si="35"/>
        <v>12</v>
      </c>
      <c r="D402">
        <f>SUMIF(Animals!G$3:G$616, A402, Animals!F$3:F$616)
+SUMIF(Gear!G$3:G$614, A402, Gear!F$3:F$614)
+SUMIF(Gear!H$3:H$614, A402, Gear!F$3:F$614)
+SUMIF(Gear!I$3:I$614, A402, Gear!F$3:F$614)
+SUMIF(Workshop!G$3:G$603, A402, Workshop!I$3:I$603)
+SUMIF(Workshop!J$3:J$603, A402, Workshop!L$3:L$603)
+SUMIF(Workshop!M$3:M$603, A402, Workshop!O$3:O$603)
+SUMIF(Workshop!P$3:P$603, A402, Workshop!R$3:R$603)
+SUMIF(Fish!G$3:G$616, A402, Fish!I$3:I$616)
+SUMIF(Fish!J$3:J$616, A402, Fish!L$3:L$616)</f>
        <v>0</v>
      </c>
      <c r="E402">
        <f t="shared" si="36"/>
        <v>12</v>
      </c>
      <c r="F402">
        <f t="shared" si="37"/>
        <v>12</v>
      </c>
      <c r="I402">
        <f t="shared" si="38"/>
        <v>0</v>
      </c>
      <c r="L402">
        <f t="shared" si="39"/>
        <v>0</v>
      </c>
      <c r="M402" t="str">
        <f>IF(OR(
AND(NOT(ISBLANK(G402)),
IFERROR(VLOOKUP(G402, Crops!$A$3:$B$616, 2, FALSE),
IFERROR(VLOOKUP(G402, Trees!$A$3:$B$615, 2, FALSE),
IFERROR(VLOOKUP(G402, Animals!$A$3:$B$616, 2, FALSE),
IFERROR(VLOOKUP(G402, Gear!$A$3:$B$614, 2, FALSE),
IFERROR(VLOOKUP(G402, Workshop!$A$3:$B$604, 2, FALSE), 0))))) &lt; H402),
AND(NOT(ISBLANK(J402)),
IFERROR(VLOOKUP(J402, Crops!$A$3:$B$616, 2, FALSE),
IFERROR(VLOOKUP(J402, Trees!$A$3:$B$615, 2, FALSE),
IFERROR(VLOOKUP(J402, Animals!$A$3:$B$616, 2, FALSE),
IFERROR(VLOOKUP(J402, Gear!$A$3:$B$614, 2, FALSE),
IFERROR(VLOOKUP(J402, Workshop!$A$3:$B$604, 2, FALSE), 0))))) &lt; K402)), "X", "")</f>
        <v/>
      </c>
    </row>
    <row r="403" spans="2:13" x14ac:dyDescent="0.25">
      <c r="B403">
        <v>0</v>
      </c>
      <c r="C403">
        <f t="shared" si="35"/>
        <v>12</v>
      </c>
      <c r="D403">
        <f>SUMIF(Animals!G$3:G$616, A403, Animals!F$3:F$616)
+SUMIF(Gear!G$3:G$614, A403, Gear!F$3:F$614)
+SUMIF(Gear!H$3:H$614, A403, Gear!F$3:F$614)
+SUMIF(Gear!I$3:I$614, A403, Gear!F$3:F$614)
+SUMIF(Workshop!G$3:G$603, A403, Workshop!I$3:I$603)
+SUMIF(Workshop!J$3:J$603, A403, Workshop!L$3:L$603)
+SUMIF(Workshop!M$3:M$603, A403, Workshop!O$3:O$603)
+SUMIF(Workshop!P$3:P$603, A403, Workshop!R$3:R$603)
+SUMIF(Fish!G$3:G$616, A403, Fish!I$3:I$616)
+SUMIF(Fish!J$3:J$616, A403, Fish!L$3:L$616)</f>
        <v>0</v>
      </c>
      <c r="E403">
        <f t="shared" si="36"/>
        <v>12</v>
      </c>
      <c r="F403">
        <f t="shared" si="37"/>
        <v>12</v>
      </c>
      <c r="I403">
        <f t="shared" si="38"/>
        <v>0</v>
      </c>
      <c r="L403">
        <f t="shared" si="39"/>
        <v>0</v>
      </c>
      <c r="M403" t="str">
        <f>IF(OR(
AND(NOT(ISBLANK(G403)),
IFERROR(VLOOKUP(G403, Crops!$A$3:$B$616, 2, FALSE),
IFERROR(VLOOKUP(G403, Trees!$A$3:$B$615, 2, FALSE),
IFERROR(VLOOKUP(G403, Animals!$A$3:$B$616, 2, FALSE),
IFERROR(VLOOKUP(G403, Gear!$A$3:$B$614, 2, FALSE),
IFERROR(VLOOKUP(G403, Workshop!$A$3:$B$604, 2, FALSE), 0))))) &lt; H403),
AND(NOT(ISBLANK(J403)),
IFERROR(VLOOKUP(J403, Crops!$A$3:$B$616, 2, FALSE),
IFERROR(VLOOKUP(J403, Trees!$A$3:$B$615, 2, FALSE),
IFERROR(VLOOKUP(J403, Animals!$A$3:$B$616, 2, FALSE),
IFERROR(VLOOKUP(J403, Gear!$A$3:$B$614, 2, FALSE),
IFERROR(VLOOKUP(J403, Workshop!$A$3:$B$604, 2, FALSE), 0))))) &lt; K403)), "X", "")</f>
        <v/>
      </c>
    </row>
    <row r="404" spans="2:13" x14ac:dyDescent="0.25">
      <c r="B404">
        <v>0</v>
      </c>
      <c r="C404">
        <f t="shared" si="35"/>
        <v>12</v>
      </c>
      <c r="D404">
        <f>SUMIF(Animals!G$3:G$616, A404, Animals!F$3:F$616)
+SUMIF(Gear!G$3:G$614, A404, Gear!F$3:F$614)
+SUMIF(Gear!H$3:H$614, A404, Gear!F$3:F$614)
+SUMIF(Gear!I$3:I$614, A404, Gear!F$3:F$614)
+SUMIF(Workshop!G$3:G$603, A404, Workshop!I$3:I$603)
+SUMIF(Workshop!J$3:J$603, A404, Workshop!L$3:L$603)
+SUMIF(Workshop!M$3:M$603, A404, Workshop!O$3:O$603)
+SUMIF(Workshop!P$3:P$603, A404, Workshop!R$3:R$603)
+SUMIF(Fish!G$3:G$616, A404, Fish!I$3:I$616)
+SUMIF(Fish!J$3:J$616, A404, Fish!L$3:L$616)</f>
        <v>0</v>
      </c>
      <c r="E404">
        <f t="shared" si="36"/>
        <v>12</v>
      </c>
      <c r="F404">
        <f t="shared" si="37"/>
        <v>12</v>
      </c>
      <c r="I404">
        <f t="shared" si="38"/>
        <v>0</v>
      </c>
      <c r="L404">
        <f t="shared" si="39"/>
        <v>0</v>
      </c>
      <c r="M404" t="str">
        <f>IF(OR(
AND(NOT(ISBLANK(G404)),
IFERROR(VLOOKUP(G404, Crops!$A$3:$B$616, 2, FALSE),
IFERROR(VLOOKUP(G404, Trees!$A$3:$B$615, 2, FALSE),
IFERROR(VLOOKUP(G404, Animals!$A$3:$B$616, 2, FALSE),
IFERROR(VLOOKUP(G404, Gear!$A$3:$B$614, 2, FALSE),
IFERROR(VLOOKUP(G404, Workshop!$A$3:$B$604, 2, FALSE), 0))))) &lt; H404),
AND(NOT(ISBLANK(J404)),
IFERROR(VLOOKUP(J404, Crops!$A$3:$B$616, 2, FALSE),
IFERROR(VLOOKUP(J404, Trees!$A$3:$B$615, 2, FALSE),
IFERROR(VLOOKUP(J404, Animals!$A$3:$B$616, 2, FALSE),
IFERROR(VLOOKUP(J404, Gear!$A$3:$B$614, 2, FALSE),
IFERROR(VLOOKUP(J404, Workshop!$A$3:$B$604, 2, FALSE), 0))))) &lt; K404)), "X", "")</f>
        <v/>
      </c>
    </row>
    <row r="405" spans="2:13" x14ac:dyDescent="0.25">
      <c r="B405">
        <v>0</v>
      </c>
      <c r="C405">
        <f t="shared" si="35"/>
        <v>12</v>
      </c>
      <c r="D405">
        <f>SUMIF(Animals!G$3:G$616, A405, Animals!F$3:F$616)
+SUMIF(Gear!G$3:G$614, A405, Gear!F$3:F$614)
+SUMIF(Gear!H$3:H$614, A405, Gear!F$3:F$614)
+SUMIF(Gear!I$3:I$614, A405, Gear!F$3:F$614)
+SUMIF(Workshop!G$3:G$603, A405, Workshop!I$3:I$603)
+SUMIF(Workshop!J$3:J$603, A405, Workshop!L$3:L$603)
+SUMIF(Workshop!M$3:M$603, A405, Workshop!O$3:O$603)
+SUMIF(Workshop!P$3:P$603, A405, Workshop!R$3:R$603)
+SUMIF(Fish!G$3:G$616, A405, Fish!I$3:I$616)
+SUMIF(Fish!J$3:J$616, A405, Fish!L$3:L$616)</f>
        <v>0</v>
      </c>
      <c r="E405">
        <f t="shared" si="36"/>
        <v>12</v>
      </c>
      <c r="F405">
        <f t="shared" si="37"/>
        <v>12</v>
      </c>
      <c r="I405">
        <f t="shared" si="38"/>
        <v>0</v>
      </c>
      <c r="L405">
        <f t="shared" si="39"/>
        <v>0</v>
      </c>
      <c r="M405" t="str">
        <f>IF(OR(
AND(NOT(ISBLANK(G405)),
IFERROR(VLOOKUP(G405, Crops!$A$3:$B$616, 2, FALSE),
IFERROR(VLOOKUP(G405, Trees!$A$3:$B$615, 2, FALSE),
IFERROR(VLOOKUP(G405, Animals!$A$3:$B$616, 2, FALSE),
IFERROR(VLOOKUP(G405, Gear!$A$3:$B$614, 2, FALSE),
IFERROR(VLOOKUP(G405, Workshop!$A$3:$B$604, 2, FALSE), 0))))) &lt; H405),
AND(NOT(ISBLANK(J405)),
IFERROR(VLOOKUP(J405, Crops!$A$3:$B$616, 2, FALSE),
IFERROR(VLOOKUP(J405, Trees!$A$3:$B$615, 2, FALSE),
IFERROR(VLOOKUP(J405, Animals!$A$3:$B$616, 2, FALSE),
IFERROR(VLOOKUP(J405, Gear!$A$3:$B$614, 2, FALSE),
IFERROR(VLOOKUP(J405, Workshop!$A$3:$B$604, 2, FALSE), 0))))) &lt; K405)), "X", "")</f>
        <v/>
      </c>
    </row>
    <row r="406" spans="2:13" x14ac:dyDescent="0.25">
      <c r="B406">
        <v>0</v>
      </c>
      <c r="C406">
        <f t="shared" si="35"/>
        <v>12</v>
      </c>
      <c r="D406">
        <f>SUMIF(Animals!G$3:G$616, A406, Animals!F$3:F$616)
+SUMIF(Gear!G$3:G$614, A406, Gear!F$3:F$614)
+SUMIF(Gear!H$3:H$614, A406, Gear!F$3:F$614)
+SUMIF(Gear!I$3:I$614, A406, Gear!F$3:F$614)
+SUMIF(Workshop!G$3:G$603, A406, Workshop!I$3:I$603)
+SUMIF(Workshop!J$3:J$603, A406, Workshop!L$3:L$603)
+SUMIF(Workshop!M$3:M$603, A406, Workshop!O$3:O$603)
+SUMIF(Workshop!P$3:P$603, A406, Workshop!R$3:R$603)
+SUMIF(Fish!G$3:G$616, A406, Fish!I$3:I$616)
+SUMIF(Fish!J$3:J$616, A406, Fish!L$3:L$616)</f>
        <v>0</v>
      </c>
      <c r="E406">
        <f t="shared" si="36"/>
        <v>12</v>
      </c>
      <c r="F406">
        <f t="shared" si="37"/>
        <v>12</v>
      </c>
      <c r="I406">
        <f t="shared" si="38"/>
        <v>0</v>
      </c>
      <c r="L406">
        <f t="shared" si="39"/>
        <v>0</v>
      </c>
      <c r="M406" t="str">
        <f>IF(OR(
AND(NOT(ISBLANK(G406)),
IFERROR(VLOOKUP(G406, Crops!$A$3:$B$616, 2, FALSE),
IFERROR(VLOOKUP(G406, Trees!$A$3:$B$615, 2, FALSE),
IFERROR(VLOOKUP(G406, Animals!$A$3:$B$616, 2, FALSE),
IFERROR(VLOOKUP(G406, Gear!$A$3:$B$614, 2, FALSE),
IFERROR(VLOOKUP(G406, Workshop!$A$3:$B$604, 2, FALSE), 0))))) &lt; H406),
AND(NOT(ISBLANK(J406)),
IFERROR(VLOOKUP(J406, Crops!$A$3:$B$616, 2, FALSE),
IFERROR(VLOOKUP(J406, Trees!$A$3:$B$615, 2, FALSE),
IFERROR(VLOOKUP(J406, Animals!$A$3:$B$616, 2, FALSE),
IFERROR(VLOOKUP(J406, Gear!$A$3:$B$614, 2, FALSE),
IFERROR(VLOOKUP(J406, Workshop!$A$3:$B$604, 2, FALSE), 0))))) &lt; K406)), "X", "")</f>
        <v/>
      </c>
    </row>
    <row r="407" spans="2:13" x14ac:dyDescent="0.25">
      <c r="B407">
        <v>0</v>
      </c>
      <c r="C407">
        <f t="shared" si="35"/>
        <v>12</v>
      </c>
      <c r="D407">
        <f>SUMIF(Animals!G$3:G$616, A407, Animals!F$3:F$616)
+SUMIF(Gear!G$3:G$614, A407, Gear!F$3:F$614)
+SUMIF(Gear!H$3:H$614, A407, Gear!F$3:F$614)
+SUMIF(Gear!I$3:I$614, A407, Gear!F$3:F$614)
+SUMIF(Workshop!G$3:G$603, A407, Workshop!I$3:I$603)
+SUMIF(Workshop!J$3:J$603, A407, Workshop!L$3:L$603)
+SUMIF(Workshop!M$3:M$603, A407, Workshop!O$3:O$603)
+SUMIF(Workshop!P$3:P$603, A407, Workshop!R$3:R$603)
+SUMIF(Fish!G$3:G$616, A407, Fish!I$3:I$616)
+SUMIF(Fish!J$3:J$616, A407, Fish!L$3:L$616)</f>
        <v>0</v>
      </c>
      <c r="E407">
        <f t="shared" si="36"/>
        <v>12</v>
      </c>
      <c r="F407">
        <f t="shared" si="37"/>
        <v>12</v>
      </c>
      <c r="I407">
        <f t="shared" si="38"/>
        <v>0</v>
      </c>
      <c r="L407">
        <f t="shared" si="39"/>
        <v>0</v>
      </c>
      <c r="M407" t="str">
        <f>IF(OR(
AND(NOT(ISBLANK(G407)),
IFERROR(VLOOKUP(G407, Crops!$A$3:$B$616, 2, FALSE),
IFERROR(VLOOKUP(G407, Trees!$A$3:$B$615, 2, FALSE),
IFERROR(VLOOKUP(G407, Animals!$A$3:$B$616, 2, FALSE),
IFERROR(VLOOKUP(G407, Gear!$A$3:$B$614, 2, FALSE),
IFERROR(VLOOKUP(G407, Workshop!$A$3:$B$604, 2, FALSE), 0))))) &lt; H407),
AND(NOT(ISBLANK(J407)),
IFERROR(VLOOKUP(J407, Crops!$A$3:$B$616, 2, FALSE),
IFERROR(VLOOKUP(J407, Trees!$A$3:$B$615, 2, FALSE),
IFERROR(VLOOKUP(J407, Animals!$A$3:$B$616, 2, FALSE),
IFERROR(VLOOKUP(J407, Gear!$A$3:$B$614, 2, FALSE),
IFERROR(VLOOKUP(J407, Workshop!$A$3:$B$604, 2, FALSE), 0))))) &lt; K407)), "X", "")</f>
        <v/>
      </c>
    </row>
    <row r="408" spans="2:13" x14ac:dyDescent="0.25">
      <c r="B408">
        <v>0</v>
      </c>
      <c r="C408">
        <f t="shared" ref="C408:C471" si="40">$G$1</f>
        <v>12</v>
      </c>
      <c r="D408">
        <f>SUMIF(Animals!G$3:G$616, A408, Animals!F$3:F$616)
+SUMIF(Gear!G$3:G$614, A408, Gear!F$3:F$614)
+SUMIF(Gear!H$3:H$614, A408, Gear!F$3:F$614)
+SUMIF(Gear!I$3:I$614, A408, Gear!F$3:F$614)
+SUMIF(Workshop!G$3:G$603, A408, Workshop!I$3:I$603)
+SUMIF(Workshop!J$3:J$603, A408, Workshop!L$3:L$603)
+SUMIF(Workshop!M$3:M$603, A408, Workshop!O$3:O$603)
+SUMIF(Workshop!P$3:P$603, A408, Workshop!R$3:R$603)
+SUMIF(Fish!G$3:G$616, A408, Fish!I$3:I$616)
+SUMIF(Fish!J$3:J$616, A408, Fish!L$3:L$616)</f>
        <v>0</v>
      </c>
      <c r="E408">
        <f t="shared" ref="E408:E471" si="41">SUM(C408:D408)</f>
        <v>12</v>
      </c>
      <c r="F408">
        <f t="shared" ref="F408:F471" si="42">MAX(0, E408-B408)</f>
        <v>12</v>
      </c>
      <c r="I408">
        <f t="shared" si="38"/>
        <v>0</v>
      </c>
      <c r="L408">
        <f t="shared" si="39"/>
        <v>0</v>
      </c>
      <c r="M408" t="str">
        <f>IF(OR(
AND(NOT(ISBLANK(G408)),
IFERROR(VLOOKUP(G408, Crops!$A$3:$B$616, 2, FALSE),
IFERROR(VLOOKUP(G408, Trees!$A$3:$B$615, 2, FALSE),
IFERROR(VLOOKUP(G408, Animals!$A$3:$B$616, 2, FALSE),
IFERROR(VLOOKUP(G408, Gear!$A$3:$B$614, 2, FALSE),
IFERROR(VLOOKUP(G408, Workshop!$A$3:$B$604, 2, FALSE), 0))))) &lt; H408),
AND(NOT(ISBLANK(J408)),
IFERROR(VLOOKUP(J408, Crops!$A$3:$B$616, 2, FALSE),
IFERROR(VLOOKUP(J408, Trees!$A$3:$B$615, 2, FALSE),
IFERROR(VLOOKUP(J408, Animals!$A$3:$B$616, 2, FALSE),
IFERROR(VLOOKUP(J408, Gear!$A$3:$B$614, 2, FALSE),
IFERROR(VLOOKUP(J408, Workshop!$A$3:$B$604, 2, FALSE), 0))))) &lt; K408)), "X", "")</f>
        <v/>
      </c>
    </row>
    <row r="409" spans="2:13" x14ac:dyDescent="0.25">
      <c r="B409">
        <v>0</v>
      </c>
      <c r="C409">
        <f t="shared" si="40"/>
        <v>12</v>
      </c>
      <c r="D409">
        <f>SUMIF(Animals!G$3:G$616, A409, Animals!F$3:F$616)
+SUMIF(Gear!G$3:G$614, A409, Gear!F$3:F$614)
+SUMIF(Gear!H$3:H$614, A409, Gear!F$3:F$614)
+SUMIF(Gear!I$3:I$614, A409, Gear!F$3:F$614)
+SUMIF(Workshop!G$3:G$603, A409, Workshop!I$3:I$603)
+SUMIF(Workshop!J$3:J$603, A409, Workshop!L$3:L$603)
+SUMIF(Workshop!M$3:M$603, A409, Workshop!O$3:O$603)
+SUMIF(Workshop!P$3:P$603, A409, Workshop!R$3:R$603)
+SUMIF(Fish!G$3:G$616, A409, Fish!I$3:I$616)
+SUMIF(Fish!J$3:J$616, A409, Fish!L$3:L$616)</f>
        <v>0</v>
      </c>
      <c r="E409">
        <f t="shared" si="41"/>
        <v>12</v>
      </c>
      <c r="F409">
        <f t="shared" si="42"/>
        <v>12</v>
      </c>
      <c r="I409">
        <f t="shared" si="38"/>
        <v>0</v>
      </c>
      <c r="L409">
        <f t="shared" si="39"/>
        <v>0</v>
      </c>
      <c r="M409" t="str">
        <f>IF(OR(
AND(NOT(ISBLANK(G409)),
IFERROR(VLOOKUP(G409, Crops!$A$3:$B$616, 2, FALSE),
IFERROR(VLOOKUP(G409, Trees!$A$3:$B$615, 2, FALSE),
IFERROR(VLOOKUP(G409, Animals!$A$3:$B$616, 2, FALSE),
IFERROR(VLOOKUP(G409, Gear!$A$3:$B$614, 2, FALSE),
IFERROR(VLOOKUP(G409, Workshop!$A$3:$B$604, 2, FALSE), 0))))) &lt; H409),
AND(NOT(ISBLANK(J409)),
IFERROR(VLOOKUP(J409, Crops!$A$3:$B$616, 2, FALSE),
IFERROR(VLOOKUP(J409, Trees!$A$3:$B$615, 2, FALSE),
IFERROR(VLOOKUP(J409, Animals!$A$3:$B$616, 2, FALSE),
IFERROR(VLOOKUP(J409, Gear!$A$3:$B$614, 2, FALSE),
IFERROR(VLOOKUP(J409, Workshop!$A$3:$B$604, 2, FALSE), 0))))) &lt; K409)), "X", "")</f>
        <v/>
      </c>
    </row>
    <row r="410" spans="2:13" x14ac:dyDescent="0.25">
      <c r="B410">
        <v>0</v>
      </c>
      <c r="C410">
        <f t="shared" si="40"/>
        <v>12</v>
      </c>
      <c r="D410">
        <f>SUMIF(Animals!G$3:G$616, A410, Animals!F$3:F$616)
+SUMIF(Gear!G$3:G$614, A410, Gear!F$3:F$614)
+SUMIF(Gear!H$3:H$614, A410, Gear!F$3:F$614)
+SUMIF(Gear!I$3:I$614, A410, Gear!F$3:F$614)
+SUMIF(Workshop!G$3:G$603, A410, Workshop!I$3:I$603)
+SUMIF(Workshop!J$3:J$603, A410, Workshop!L$3:L$603)
+SUMIF(Workshop!M$3:M$603, A410, Workshop!O$3:O$603)
+SUMIF(Workshop!P$3:P$603, A410, Workshop!R$3:R$603)
+SUMIF(Fish!G$3:G$616, A410, Fish!I$3:I$616)
+SUMIF(Fish!J$3:J$616, A410, Fish!L$3:L$616)</f>
        <v>0</v>
      </c>
      <c r="E410">
        <f t="shared" si="41"/>
        <v>12</v>
      </c>
      <c r="F410">
        <f t="shared" si="42"/>
        <v>12</v>
      </c>
      <c r="I410">
        <f t="shared" si="38"/>
        <v>0</v>
      </c>
      <c r="L410">
        <f t="shared" si="39"/>
        <v>0</v>
      </c>
      <c r="M410" t="str">
        <f>IF(OR(
AND(NOT(ISBLANK(G410)),
IFERROR(VLOOKUP(G410, Crops!$A$3:$B$616, 2, FALSE),
IFERROR(VLOOKUP(G410, Trees!$A$3:$B$615, 2, FALSE),
IFERROR(VLOOKUP(G410, Animals!$A$3:$B$616, 2, FALSE),
IFERROR(VLOOKUP(G410, Gear!$A$3:$B$614, 2, FALSE),
IFERROR(VLOOKUP(G410, Workshop!$A$3:$B$604, 2, FALSE), 0))))) &lt; H410),
AND(NOT(ISBLANK(J410)),
IFERROR(VLOOKUP(J410, Crops!$A$3:$B$616, 2, FALSE),
IFERROR(VLOOKUP(J410, Trees!$A$3:$B$615, 2, FALSE),
IFERROR(VLOOKUP(J410, Animals!$A$3:$B$616, 2, FALSE),
IFERROR(VLOOKUP(J410, Gear!$A$3:$B$614, 2, FALSE),
IFERROR(VLOOKUP(J410, Workshop!$A$3:$B$604, 2, FALSE), 0))))) &lt; K410)), "X", "")</f>
        <v/>
      </c>
    </row>
    <row r="411" spans="2:13" x14ac:dyDescent="0.25">
      <c r="B411">
        <v>0</v>
      </c>
      <c r="C411">
        <f t="shared" si="40"/>
        <v>12</v>
      </c>
      <c r="D411">
        <f>SUMIF(Animals!G$3:G$616, A411, Animals!F$3:F$616)
+SUMIF(Gear!G$3:G$614, A411, Gear!F$3:F$614)
+SUMIF(Gear!H$3:H$614, A411, Gear!F$3:F$614)
+SUMIF(Gear!I$3:I$614, A411, Gear!F$3:F$614)
+SUMIF(Workshop!G$3:G$603, A411, Workshop!I$3:I$603)
+SUMIF(Workshop!J$3:J$603, A411, Workshop!L$3:L$603)
+SUMIF(Workshop!M$3:M$603, A411, Workshop!O$3:O$603)
+SUMIF(Workshop!P$3:P$603, A411, Workshop!R$3:R$603)
+SUMIF(Fish!G$3:G$616, A411, Fish!I$3:I$616)
+SUMIF(Fish!J$3:J$616, A411, Fish!L$3:L$616)</f>
        <v>0</v>
      </c>
      <c r="E411">
        <f t="shared" si="41"/>
        <v>12</v>
      </c>
      <c r="F411">
        <f t="shared" si="42"/>
        <v>12</v>
      </c>
      <c r="I411">
        <f t="shared" si="38"/>
        <v>0</v>
      </c>
      <c r="L411">
        <f t="shared" si="39"/>
        <v>0</v>
      </c>
      <c r="M411" t="str">
        <f>IF(OR(
AND(NOT(ISBLANK(G411)),
IFERROR(VLOOKUP(G411, Crops!$A$3:$B$616, 2, FALSE),
IFERROR(VLOOKUP(G411, Trees!$A$3:$B$615, 2, FALSE),
IFERROR(VLOOKUP(G411, Animals!$A$3:$B$616, 2, FALSE),
IFERROR(VLOOKUP(G411, Gear!$A$3:$B$614, 2, FALSE),
IFERROR(VLOOKUP(G411, Workshop!$A$3:$B$604, 2, FALSE), 0))))) &lt; H411),
AND(NOT(ISBLANK(J411)),
IFERROR(VLOOKUP(J411, Crops!$A$3:$B$616, 2, FALSE),
IFERROR(VLOOKUP(J411, Trees!$A$3:$B$615, 2, FALSE),
IFERROR(VLOOKUP(J411, Animals!$A$3:$B$616, 2, FALSE),
IFERROR(VLOOKUP(J411, Gear!$A$3:$B$614, 2, FALSE),
IFERROR(VLOOKUP(J411, Workshop!$A$3:$B$604, 2, FALSE), 0))))) &lt; K411)), "X", "")</f>
        <v/>
      </c>
    </row>
    <row r="412" spans="2:13" x14ac:dyDescent="0.25">
      <c r="B412">
        <v>0</v>
      </c>
      <c r="C412">
        <f t="shared" si="40"/>
        <v>12</v>
      </c>
      <c r="D412">
        <f>SUMIF(Animals!G$3:G$616, A412, Animals!F$3:F$616)
+SUMIF(Gear!G$3:G$614, A412, Gear!F$3:F$614)
+SUMIF(Gear!H$3:H$614, A412, Gear!F$3:F$614)
+SUMIF(Gear!I$3:I$614, A412, Gear!F$3:F$614)
+SUMIF(Workshop!G$3:G$603, A412, Workshop!I$3:I$603)
+SUMIF(Workshop!J$3:J$603, A412, Workshop!L$3:L$603)
+SUMIF(Workshop!M$3:M$603, A412, Workshop!O$3:O$603)
+SUMIF(Workshop!P$3:P$603, A412, Workshop!R$3:R$603)
+SUMIF(Fish!G$3:G$616, A412, Fish!I$3:I$616)
+SUMIF(Fish!J$3:J$616, A412, Fish!L$3:L$616)</f>
        <v>0</v>
      </c>
      <c r="E412">
        <f t="shared" si="41"/>
        <v>12</v>
      </c>
      <c r="F412">
        <f t="shared" si="42"/>
        <v>12</v>
      </c>
      <c r="I412">
        <f t="shared" si="38"/>
        <v>0</v>
      </c>
      <c r="L412">
        <f t="shared" si="39"/>
        <v>0</v>
      </c>
      <c r="M412" t="str">
        <f>IF(OR(
AND(NOT(ISBLANK(G412)),
IFERROR(VLOOKUP(G412, Crops!$A$3:$B$616, 2, FALSE),
IFERROR(VLOOKUP(G412, Trees!$A$3:$B$615, 2, FALSE),
IFERROR(VLOOKUP(G412, Animals!$A$3:$B$616, 2, FALSE),
IFERROR(VLOOKUP(G412, Gear!$A$3:$B$614, 2, FALSE),
IFERROR(VLOOKUP(G412, Workshop!$A$3:$B$604, 2, FALSE), 0))))) &lt; H412),
AND(NOT(ISBLANK(J412)),
IFERROR(VLOOKUP(J412, Crops!$A$3:$B$616, 2, FALSE),
IFERROR(VLOOKUP(J412, Trees!$A$3:$B$615, 2, FALSE),
IFERROR(VLOOKUP(J412, Animals!$A$3:$B$616, 2, FALSE),
IFERROR(VLOOKUP(J412, Gear!$A$3:$B$614, 2, FALSE),
IFERROR(VLOOKUP(J412, Workshop!$A$3:$B$604, 2, FALSE), 0))))) &lt; K412)), "X", "")</f>
        <v/>
      </c>
    </row>
    <row r="413" spans="2:13" x14ac:dyDescent="0.25">
      <c r="B413">
        <v>0</v>
      </c>
      <c r="C413">
        <f t="shared" si="40"/>
        <v>12</v>
      </c>
      <c r="D413">
        <f>SUMIF(Animals!G$3:G$616, A413, Animals!F$3:F$616)
+SUMIF(Gear!G$3:G$614, A413, Gear!F$3:F$614)
+SUMIF(Gear!H$3:H$614, A413, Gear!F$3:F$614)
+SUMIF(Gear!I$3:I$614, A413, Gear!F$3:F$614)
+SUMIF(Workshop!G$3:G$603, A413, Workshop!I$3:I$603)
+SUMIF(Workshop!J$3:J$603, A413, Workshop!L$3:L$603)
+SUMIF(Workshop!M$3:M$603, A413, Workshop!O$3:O$603)
+SUMIF(Workshop!P$3:P$603, A413, Workshop!R$3:R$603)
+SUMIF(Fish!G$3:G$616, A413, Fish!I$3:I$616)
+SUMIF(Fish!J$3:J$616, A413, Fish!L$3:L$616)</f>
        <v>0</v>
      </c>
      <c r="E413">
        <f t="shared" si="41"/>
        <v>12</v>
      </c>
      <c r="F413">
        <f t="shared" si="42"/>
        <v>12</v>
      </c>
      <c r="I413">
        <f t="shared" si="38"/>
        <v>0</v>
      </c>
      <c r="L413">
        <f t="shared" si="39"/>
        <v>0</v>
      </c>
      <c r="M413" t="str">
        <f>IF(OR(
AND(NOT(ISBLANK(G413)),
IFERROR(VLOOKUP(G413, Crops!$A$3:$B$616, 2, FALSE),
IFERROR(VLOOKUP(G413, Trees!$A$3:$B$615, 2, FALSE),
IFERROR(VLOOKUP(G413, Animals!$A$3:$B$616, 2, FALSE),
IFERROR(VLOOKUP(G413, Gear!$A$3:$B$614, 2, FALSE),
IFERROR(VLOOKUP(G413, Workshop!$A$3:$B$604, 2, FALSE), 0))))) &lt; H413),
AND(NOT(ISBLANK(J413)),
IFERROR(VLOOKUP(J413, Crops!$A$3:$B$616, 2, FALSE),
IFERROR(VLOOKUP(J413, Trees!$A$3:$B$615, 2, FALSE),
IFERROR(VLOOKUP(J413, Animals!$A$3:$B$616, 2, FALSE),
IFERROR(VLOOKUP(J413, Gear!$A$3:$B$614, 2, FALSE),
IFERROR(VLOOKUP(J413, Workshop!$A$3:$B$604, 2, FALSE), 0))))) &lt; K413)), "X", "")</f>
        <v/>
      </c>
    </row>
    <row r="414" spans="2:13" x14ac:dyDescent="0.25">
      <c r="B414">
        <v>0</v>
      </c>
      <c r="C414">
        <f t="shared" si="40"/>
        <v>12</v>
      </c>
      <c r="D414">
        <f>SUMIF(Animals!G$3:G$616, A414, Animals!F$3:F$616)
+SUMIF(Gear!G$3:G$614, A414, Gear!F$3:F$614)
+SUMIF(Gear!H$3:H$614, A414, Gear!F$3:F$614)
+SUMIF(Gear!I$3:I$614, A414, Gear!F$3:F$614)
+SUMIF(Workshop!G$3:G$603, A414, Workshop!I$3:I$603)
+SUMIF(Workshop!J$3:J$603, A414, Workshop!L$3:L$603)
+SUMIF(Workshop!M$3:M$603, A414, Workshop!O$3:O$603)
+SUMIF(Workshop!P$3:P$603, A414, Workshop!R$3:R$603)
+SUMIF(Fish!G$3:G$616, A414, Fish!I$3:I$616)
+SUMIF(Fish!J$3:J$616, A414, Fish!L$3:L$616)</f>
        <v>0</v>
      </c>
      <c r="E414">
        <f t="shared" si="41"/>
        <v>12</v>
      </c>
      <c r="F414">
        <f t="shared" si="42"/>
        <v>12</v>
      </c>
      <c r="I414">
        <f t="shared" si="38"/>
        <v>0</v>
      </c>
      <c r="L414">
        <f t="shared" si="39"/>
        <v>0</v>
      </c>
      <c r="M414" t="str">
        <f>IF(OR(
AND(NOT(ISBLANK(G414)),
IFERROR(VLOOKUP(G414, Crops!$A$3:$B$616, 2, FALSE),
IFERROR(VLOOKUP(G414, Trees!$A$3:$B$615, 2, FALSE),
IFERROR(VLOOKUP(G414, Animals!$A$3:$B$616, 2, FALSE),
IFERROR(VLOOKUP(G414, Gear!$A$3:$B$614, 2, FALSE),
IFERROR(VLOOKUP(G414, Workshop!$A$3:$B$604, 2, FALSE), 0))))) &lt; H414),
AND(NOT(ISBLANK(J414)),
IFERROR(VLOOKUP(J414, Crops!$A$3:$B$616, 2, FALSE),
IFERROR(VLOOKUP(J414, Trees!$A$3:$B$615, 2, FALSE),
IFERROR(VLOOKUP(J414, Animals!$A$3:$B$616, 2, FALSE),
IFERROR(VLOOKUP(J414, Gear!$A$3:$B$614, 2, FALSE),
IFERROR(VLOOKUP(J414, Workshop!$A$3:$B$604, 2, FALSE), 0))))) &lt; K414)), "X", "")</f>
        <v/>
      </c>
    </row>
    <row r="415" spans="2:13" x14ac:dyDescent="0.25">
      <c r="B415">
        <v>0</v>
      </c>
      <c r="C415">
        <f t="shared" si="40"/>
        <v>12</v>
      </c>
      <c r="D415">
        <f>SUMIF(Animals!G$3:G$616, A415, Animals!F$3:F$616)
+SUMIF(Gear!G$3:G$614, A415, Gear!F$3:F$614)
+SUMIF(Gear!H$3:H$614, A415, Gear!F$3:F$614)
+SUMIF(Gear!I$3:I$614, A415, Gear!F$3:F$614)
+SUMIF(Workshop!G$3:G$603, A415, Workshop!I$3:I$603)
+SUMIF(Workshop!J$3:J$603, A415, Workshop!L$3:L$603)
+SUMIF(Workshop!M$3:M$603, A415, Workshop!O$3:O$603)
+SUMIF(Workshop!P$3:P$603, A415, Workshop!R$3:R$603)
+SUMIF(Fish!G$3:G$616, A415, Fish!I$3:I$616)
+SUMIF(Fish!J$3:J$616, A415, Fish!L$3:L$616)</f>
        <v>0</v>
      </c>
      <c r="E415">
        <f t="shared" si="41"/>
        <v>12</v>
      </c>
      <c r="F415">
        <f t="shared" si="42"/>
        <v>12</v>
      </c>
      <c r="I415">
        <f t="shared" si="38"/>
        <v>0</v>
      </c>
      <c r="L415">
        <f t="shared" si="39"/>
        <v>0</v>
      </c>
      <c r="M415" t="str">
        <f>IF(OR(
AND(NOT(ISBLANK(G415)),
IFERROR(VLOOKUP(G415, Crops!$A$3:$B$616, 2, FALSE),
IFERROR(VLOOKUP(G415, Trees!$A$3:$B$615, 2, FALSE),
IFERROR(VLOOKUP(G415, Animals!$A$3:$B$616, 2, FALSE),
IFERROR(VLOOKUP(G415, Gear!$A$3:$B$614, 2, FALSE),
IFERROR(VLOOKUP(G415, Workshop!$A$3:$B$604, 2, FALSE), 0))))) &lt; H415),
AND(NOT(ISBLANK(J415)),
IFERROR(VLOOKUP(J415, Crops!$A$3:$B$616, 2, FALSE),
IFERROR(VLOOKUP(J415, Trees!$A$3:$B$615, 2, FALSE),
IFERROR(VLOOKUP(J415, Animals!$A$3:$B$616, 2, FALSE),
IFERROR(VLOOKUP(J415, Gear!$A$3:$B$614, 2, FALSE),
IFERROR(VLOOKUP(J415, Workshop!$A$3:$B$604, 2, FALSE), 0))))) &lt; K415)), "X", "")</f>
        <v/>
      </c>
    </row>
    <row r="416" spans="2:13" x14ac:dyDescent="0.25">
      <c r="B416">
        <v>0</v>
      </c>
      <c r="C416">
        <f t="shared" si="40"/>
        <v>12</v>
      </c>
      <c r="D416">
        <f>SUMIF(Animals!G$3:G$616, A416, Animals!F$3:F$616)
+SUMIF(Gear!G$3:G$614, A416, Gear!F$3:F$614)
+SUMIF(Gear!H$3:H$614, A416, Gear!F$3:F$614)
+SUMIF(Gear!I$3:I$614, A416, Gear!F$3:F$614)
+SUMIF(Workshop!G$3:G$603, A416, Workshop!I$3:I$603)
+SUMIF(Workshop!J$3:J$603, A416, Workshop!L$3:L$603)
+SUMIF(Workshop!M$3:M$603, A416, Workshop!O$3:O$603)
+SUMIF(Workshop!P$3:P$603, A416, Workshop!R$3:R$603)
+SUMIF(Fish!G$3:G$616, A416, Fish!I$3:I$616)
+SUMIF(Fish!J$3:J$616, A416, Fish!L$3:L$616)</f>
        <v>0</v>
      </c>
      <c r="E416">
        <f t="shared" si="41"/>
        <v>12</v>
      </c>
      <c r="F416">
        <f t="shared" si="42"/>
        <v>12</v>
      </c>
      <c r="I416">
        <f t="shared" si="38"/>
        <v>0</v>
      </c>
      <c r="L416">
        <f t="shared" si="39"/>
        <v>0</v>
      </c>
      <c r="M416" t="str">
        <f>IF(OR(
AND(NOT(ISBLANK(G416)),
IFERROR(VLOOKUP(G416, Crops!$A$3:$B$616, 2, FALSE),
IFERROR(VLOOKUP(G416, Trees!$A$3:$B$615, 2, FALSE),
IFERROR(VLOOKUP(G416, Animals!$A$3:$B$616, 2, FALSE),
IFERROR(VLOOKUP(G416, Gear!$A$3:$B$614, 2, FALSE),
IFERROR(VLOOKUP(G416, Workshop!$A$3:$B$604, 2, FALSE), 0))))) &lt; H416),
AND(NOT(ISBLANK(J416)),
IFERROR(VLOOKUP(J416, Crops!$A$3:$B$616, 2, FALSE),
IFERROR(VLOOKUP(J416, Trees!$A$3:$B$615, 2, FALSE),
IFERROR(VLOOKUP(J416, Animals!$A$3:$B$616, 2, FALSE),
IFERROR(VLOOKUP(J416, Gear!$A$3:$B$614, 2, FALSE),
IFERROR(VLOOKUP(J416, Workshop!$A$3:$B$604, 2, FALSE), 0))))) &lt; K416)), "X", "")</f>
        <v/>
      </c>
    </row>
    <row r="417" spans="2:13" x14ac:dyDescent="0.25">
      <c r="B417">
        <v>0</v>
      </c>
      <c r="C417">
        <f t="shared" si="40"/>
        <v>12</v>
      </c>
      <c r="D417">
        <f>SUMIF(Animals!G$3:G$616, A417, Animals!F$3:F$616)
+SUMIF(Gear!G$3:G$614, A417, Gear!F$3:F$614)
+SUMIF(Gear!H$3:H$614, A417, Gear!F$3:F$614)
+SUMIF(Gear!I$3:I$614, A417, Gear!F$3:F$614)
+SUMIF(Workshop!G$3:G$603, A417, Workshop!I$3:I$603)
+SUMIF(Workshop!J$3:J$603, A417, Workshop!L$3:L$603)
+SUMIF(Workshop!M$3:M$603, A417, Workshop!O$3:O$603)
+SUMIF(Workshop!P$3:P$603, A417, Workshop!R$3:R$603)
+SUMIF(Fish!G$3:G$616, A417, Fish!I$3:I$616)
+SUMIF(Fish!J$3:J$616, A417, Fish!L$3:L$616)</f>
        <v>0</v>
      </c>
      <c r="E417">
        <f t="shared" si="41"/>
        <v>12</v>
      </c>
      <c r="F417">
        <f t="shared" si="42"/>
        <v>12</v>
      </c>
      <c r="I417">
        <f t="shared" si="38"/>
        <v>0</v>
      </c>
      <c r="L417">
        <f t="shared" si="39"/>
        <v>0</v>
      </c>
      <c r="M417" t="str">
        <f>IF(OR(
AND(NOT(ISBLANK(G417)),
IFERROR(VLOOKUP(G417, Crops!$A$3:$B$616, 2, FALSE),
IFERROR(VLOOKUP(G417, Trees!$A$3:$B$615, 2, FALSE),
IFERROR(VLOOKUP(G417, Animals!$A$3:$B$616, 2, FALSE),
IFERROR(VLOOKUP(G417, Gear!$A$3:$B$614, 2, FALSE),
IFERROR(VLOOKUP(G417, Workshop!$A$3:$B$604, 2, FALSE), 0))))) &lt; H417),
AND(NOT(ISBLANK(J417)),
IFERROR(VLOOKUP(J417, Crops!$A$3:$B$616, 2, FALSE),
IFERROR(VLOOKUP(J417, Trees!$A$3:$B$615, 2, FALSE),
IFERROR(VLOOKUP(J417, Animals!$A$3:$B$616, 2, FALSE),
IFERROR(VLOOKUP(J417, Gear!$A$3:$B$614, 2, FALSE),
IFERROR(VLOOKUP(J417, Workshop!$A$3:$B$604, 2, FALSE), 0))))) &lt; K417)), "X", "")</f>
        <v/>
      </c>
    </row>
    <row r="418" spans="2:13" x14ac:dyDescent="0.25">
      <c r="B418">
        <v>0</v>
      </c>
      <c r="C418">
        <f t="shared" si="40"/>
        <v>12</v>
      </c>
      <c r="D418">
        <f>SUMIF(Animals!G$3:G$616, A418, Animals!F$3:F$616)
+SUMIF(Gear!G$3:G$614, A418, Gear!F$3:F$614)
+SUMIF(Gear!H$3:H$614, A418, Gear!F$3:F$614)
+SUMIF(Gear!I$3:I$614, A418, Gear!F$3:F$614)
+SUMIF(Workshop!G$3:G$603, A418, Workshop!I$3:I$603)
+SUMIF(Workshop!J$3:J$603, A418, Workshop!L$3:L$603)
+SUMIF(Workshop!M$3:M$603, A418, Workshop!O$3:O$603)
+SUMIF(Workshop!P$3:P$603, A418, Workshop!R$3:R$603)
+SUMIF(Fish!G$3:G$616, A418, Fish!I$3:I$616)
+SUMIF(Fish!J$3:J$616, A418, Fish!L$3:L$616)</f>
        <v>0</v>
      </c>
      <c r="E418">
        <f t="shared" si="41"/>
        <v>12</v>
      </c>
      <c r="F418">
        <f t="shared" si="42"/>
        <v>12</v>
      </c>
      <c r="I418">
        <f t="shared" si="38"/>
        <v>0</v>
      </c>
      <c r="L418">
        <f t="shared" si="39"/>
        <v>0</v>
      </c>
      <c r="M418" t="str">
        <f>IF(OR(
AND(NOT(ISBLANK(G418)),
IFERROR(VLOOKUP(G418, Crops!$A$3:$B$616, 2, FALSE),
IFERROR(VLOOKUP(G418, Trees!$A$3:$B$615, 2, FALSE),
IFERROR(VLOOKUP(G418, Animals!$A$3:$B$616, 2, FALSE),
IFERROR(VLOOKUP(G418, Gear!$A$3:$B$614, 2, FALSE),
IFERROR(VLOOKUP(G418, Workshop!$A$3:$B$604, 2, FALSE), 0))))) &lt; H418),
AND(NOT(ISBLANK(J418)),
IFERROR(VLOOKUP(J418, Crops!$A$3:$B$616, 2, FALSE),
IFERROR(VLOOKUP(J418, Trees!$A$3:$B$615, 2, FALSE),
IFERROR(VLOOKUP(J418, Animals!$A$3:$B$616, 2, FALSE),
IFERROR(VLOOKUP(J418, Gear!$A$3:$B$614, 2, FALSE),
IFERROR(VLOOKUP(J418, Workshop!$A$3:$B$604, 2, FALSE), 0))))) &lt; K418)), "X", "")</f>
        <v/>
      </c>
    </row>
    <row r="419" spans="2:13" x14ac:dyDescent="0.25">
      <c r="B419">
        <v>0</v>
      </c>
      <c r="C419">
        <f t="shared" si="40"/>
        <v>12</v>
      </c>
      <c r="D419">
        <f>SUMIF(Animals!G$3:G$616, A419, Animals!F$3:F$616)
+SUMIF(Gear!G$3:G$614, A419, Gear!F$3:F$614)
+SUMIF(Gear!H$3:H$614, A419, Gear!F$3:F$614)
+SUMIF(Gear!I$3:I$614, A419, Gear!F$3:F$614)
+SUMIF(Workshop!G$3:G$603, A419, Workshop!I$3:I$603)
+SUMIF(Workshop!J$3:J$603, A419, Workshop!L$3:L$603)
+SUMIF(Workshop!M$3:M$603, A419, Workshop!O$3:O$603)
+SUMIF(Workshop!P$3:P$603, A419, Workshop!R$3:R$603)
+SUMIF(Fish!G$3:G$616, A419, Fish!I$3:I$616)
+SUMIF(Fish!J$3:J$616, A419, Fish!L$3:L$616)</f>
        <v>0</v>
      </c>
      <c r="E419">
        <f t="shared" si="41"/>
        <v>12</v>
      </c>
      <c r="F419">
        <f t="shared" si="42"/>
        <v>12</v>
      </c>
      <c r="I419">
        <f t="shared" si="38"/>
        <v>0</v>
      </c>
      <c r="L419">
        <f t="shared" si="39"/>
        <v>0</v>
      </c>
      <c r="M419" t="str">
        <f>IF(OR(
AND(NOT(ISBLANK(G419)),
IFERROR(VLOOKUP(G419, Crops!$A$3:$B$616, 2, FALSE),
IFERROR(VLOOKUP(G419, Trees!$A$3:$B$615, 2, FALSE),
IFERROR(VLOOKUP(G419, Animals!$A$3:$B$616, 2, FALSE),
IFERROR(VLOOKUP(G419, Gear!$A$3:$B$614, 2, FALSE),
IFERROR(VLOOKUP(G419, Workshop!$A$3:$B$604, 2, FALSE), 0))))) &lt; H419),
AND(NOT(ISBLANK(J419)),
IFERROR(VLOOKUP(J419, Crops!$A$3:$B$616, 2, FALSE),
IFERROR(VLOOKUP(J419, Trees!$A$3:$B$615, 2, FALSE),
IFERROR(VLOOKUP(J419, Animals!$A$3:$B$616, 2, FALSE),
IFERROR(VLOOKUP(J419, Gear!$A$3:$B$614, 2, FALSE),
IFERROR(VLOOKUP(J419, Workshop!$A$3:$B$604, 2, FALSE), 0))))) &lt; K419)), "X", "")</f>
        <v/>
      </c>
    </row>
    <row r="420" spans="2:13" x14ac:dyDescent="0.25">
      <c r="B420">
        <v>0</v>
      </c>
      <c r="C420">
        <f t="shared" si="40"/>
        <v>12</v>
      </c>
      <c r="D420">
        <f>SUMIF(Animals!G$3:G$616, A420, Animals!F$3:F$616)
+SUMIF(Gear!G$3:G$614, A420, Gear!F$3:F$614)
+SUMIF(Gear!H$3:H$614, A420, Gear!F$3:F$614)
+SUMIF(Gear!I$3:I$614, A420, Gear!F$3:F$614)
+SUMIF(Workshop!G$3:G$603, A420, Workshop!I$3:I$603)
+SUMIF(Workshop!J$3:J$603, A420, Workshop!L$3:L$603)
+SUMIF(Workshop!M$3:M$603, A420, Workshop!O$3:O$603)
+SUMIF(Workshop!P$3:P$603, A420, Workshop!R$3:R$603)
+SUMIF(Fish!G$3:G$616, A420, Fish!I$3:I$616)
+SUMIF(Fish!J$3:J$616, A420, Fish!L$3:L$616)</f>
        <v>0</v>
      </c>
      <c r="E420">
        <f t="shared" si="41"/>
        <v>12</v>
      </c>
      <c r="F420">
        <f t="shared" si="42"/>
        <v>12</v>
      </c>
      <c r="I420">
        <f t="shared" si="38"/>
        <v>0</v>
      </c>
      <c r="L420">
        <f t="shared" si="39"/>
        <v>0</v>
      </c>
      <c r="M420" t="str">
        <f>IF(OR(
AND(NOT(ISBLANK(G420)),
IFERROR(VLOOKUP(G420, Crops!$A$3:$B$616, 2, FALSE),
IFERROR(VLOOKUP(G420, Trees!$A$3:$B$615, 2, FALSE),
IFERROR(VLOOKUP(G420, Animals!$A$3:$B$616, 2, FALSE),
IFERROR(VLOOKUP(G420, Gear!$A$3:$B$614, 2, FALSE),
IFERROR(VLOOKUP(G420, Workshop!$A$3:$B$604, 2, FALSE), 0))))) &lt; H420),
AND(NOT(ISBLANK(J420)),
IFERROR(VLOOKUP(J420, Crops!$A$3:$B$616, 2, FALSE),
IFERROR(VLOOKUP(J420, Trees!$A$3:$B$615, 2, FALSE),
IFERROR(VLOOKUP(J420, Animals!$A$3:$B$616, 2, FALSE),
IFERROR(VLOOKUP(J420, Gear!$A$3:$B$614, 2, FALSE),
IFERROR(VLOOKUP(J420, Workshop!$A$3:$B$604, 2, FALSE), 0))))) &lt; K420)), "X", "")</f>
        <v/>
      </c>
    </row>
    <row r="421" spans="2:13" x14ac:dyDescent="0.25">
      <c r="B421">
        <v>0</v>
      </c>
      <c r="C421">
        <f t="shared" si="40"/>
        <v>12</v>
      </c>
      <c r="D421">
        <f>SUMIF(Animals!G$3:G$616, A421, Animals!F$3:F$616)
+SUMIF(Gear!G$3:G$614, A421, Gear!F$3:F$614)
+SUMIF(Gear!H$3:H$614, A421, Gear!F$3:F$614)
+SUMIF(Gear!I$3:I$614, A421, Gear!F$3:F$614)
+SUMIF(Workshop!G$3:G$603, A421, Workshop!I$3:I$603)
+SUMIF(Workshop!J$3:J$603, A421, Workshop!L$3:L$603)
+SUMIF(Workshop!M$3:M$603, A421, Workshop!O$3:O$603)
+SUMIF(Workshop!P$3:P$603, A421, Workshop!R$3:R$603)
+SUMIF(Fish!G$3:G$616, A421, Fish!I$3:I$616)
+SUMIF(Fish!J$3:J$616, A421, Fish!L$3:L$616)</f>
        <v>0</v>
      </c>
      <c r="E421">
        <f t="shared" si="41"/>
        <v>12</v>
      </c>
      <c r="F421">
        <f t="shared" si="42"/>
        <v>12</v>
      </c>
      <c r="I421">
        <f t="shared" si="38"/>
        <v>0</v>
      </c>
      <c r="L421">
        <f t="shared" si="39"/>
        <v>0</v>
      </c>
      <c r="M421" t="str">
        <f>IF(OR(
AND(NOT(ISBLANK(G421)),
IFERROR(VLOOKUP(G421, Crops!$A$3:$B$616, 2, FALSE),
IFERROR(VLOOKUP(G421, Trees!$A$3:$B$615, 2, FALSE),
IFERROR(VLOOKUP(G421, Animals!$A$3:$B$616, 2, FALSE),
IFERROR(VLOOKUP(G421, Gear!$A$3:$B$614, 2, FALSE),
IFERROR(VLOOKUP(G421, Workshop!$A$3:$B$604, 2, FALSE), 0))))) &lt; H421),
AND(NOT(ISBLANK(J421)),
IFERROR(VLOOKUP(J421, Crops!$A$3:$B$616, 2, FALSE),
IFERROR(VLOOKUP(J421, Trees!$A$3:$B$615, 2, FALSE),
IFERROR(VLOOKUP(J421, Animals!$A$3:$B$616, 2, FALSE),
IFERROR(VLOOKUP(J421, Gear!$A$3:$B$614, 2, FALSE),
IFERROR(VLOOKUP(J421, Workshop!$A$3:$B$604, 2, FALSE), 0))))) &lt; K421)), "X", "")</f>
        <v/>
      </c>
    </row>
    <row r="422" spans="2:13" x14ac:dyDescent="0.25">
      <c r="B422">
        <v>0</v>
      </c>
      <c r="C422">
        <f t="shared" si="40"/>
        <v>12</v>
      </c>
      <c r="D422">
        <f>SUMIF(Animals!G$3:G$616, A422, Animals!F$3:F$616)
+SUMIF(Gear!G$3:G$614, A422, Gear!F$3:F$614)
+SUMIF(Gear!H$3:H$614, A422, Gear!F$3:F$614)
+SUMIF(Gear!I$3:I$614, A422, Gear!F$3:F$614)
+SUMIF(Workshop!G$3:G$603, A422, Workshop!I$3:I$603)
+SUMIF(Workshop!J$3:J$603, A422, Workshop!L$3:L$603)
+SUMIF(Workshop!M$3:M$603, A422, Workshop!O$3:O$603)
+SUMIF(Workshop!P$3:P$603, A422, Workshop!R$3:R$603)
+SUMIF(Fish!G$3:G$616, A422, Fish!I$3:I$616)
+SUMIF(Fish!J$3:J$616, A422, Fish!L$3:L$616)</f>
        <v>0</v>
      </c>
      <c r="E422">
        <f t="shared" si="41"/>
        <v>12</v>
      </c>
      <c r="F422">
        <f t="shared" si="42"/>
        <v>12</v>
      </c>
      <c r="I422">
        <f t="shared" si="38"/>
        <v>0</v>
      </c>
      <c r="L422">
        <f t="shared" si="39"/>
        <v>0</v>
      </c>
      <c r="M422" t="str">
        <f>IF(OR(
AND(NOT(ISBLANK(G422)),
IFERROR(VLOOKUP(G422, Crops!$A$3:$B$616, 2, FALSE),
IFERROR(VLOOKUP(G422, Trees!$A$3:$B$615, 2, FALSE),
IFERROR(VLOOKUP(G422, Animals!$A$3:$B$616, 2, FALSE),
IFERROR(VLOOKUP(G422, Gear!$A$3:$B$614, 2, FALSE),
IFERROR(VLOOKUP(G422, Workshop!$A$3:$B$604, 2, FALSE), 0))))) &lt; H422),
AND(NOT(ISBLANK(J422)),
IFERROR(VLOOKUP(J422, Crops!$A$3:$B$616, 2, FALSE),
IFERROR(VLOOKUP(J422, Trees!$A$3:$B$615, 2, FALSE),
IFERROR(VLOOKUP(J422, Animals!$A$3:$B$616, 2, FALSE),
IFERROR(VLOOKUP(J422, Gear!$A$3:$B$614, 2, FALSE),
IFERROR(VLOOKUP(J422, Workshop!$A$3:$B$604, 2, FALSE), 0))))) &lt; K422)), "X", "")</f>
        <v/>
      </c>
    </row>
    <row r="423" spans="2:13" x14ac:dyDescent="0.25">
      <c r="B423">
        <v>0</v>
      </c>
      <c r="C423">
        <f t="shared" si="40"/>
        <v>12</v>
      </c>
      <c r="D423">
        <f>SUMIF(Animals!G$3:G$616, A423, Animals!F$3:F$616)
+SUMIF(Gear!G$3:G$614, A423, Gear!F$3:F$614)
+SUMIF(Gear!H$3:H$614, A423, Gear!F$3:F$614)
+SUMIF(Gear!I$3:I$614, A423, Gear!F$3:F$614)
+SUMIF(Workshop!G$3:G$603, A423, Workshop!I$3:I$603)
+SUMIF(Workshop!J$3:J$603, A423, Workshop!L$3:L$603)
+SUMIF(Workshop!M$3:M$603, A423, Workshop!O$3:O$603)
+SUMIF(Workshop!P$3:P$603, A423, Workshop!R$3:R$603)
+SUMIF(Fish!G$3:G$616, A423, Fish!I$3:I$616)
+SUMIF(Fish!J$3:J$616, A423, Fish!L$3:L$616)</f>
        <v>0</v>
      </c>
      <c r="E423">
        <f t="shared" si="41"/>
        <v>12</v>
      </c>
      <c r="F423">
        <f t="shared" si="42"/>
        <v>12</v>
      </c>
      <c r="I423">
        <f t="shared" si="38"/>
        <v>0</v>
      </c>
      <c r="L423">
        <f t="shared" si="39"/>
        <v>0</v>
      </c>
      <c r="M423" t="str">
        <f>IF(OR(
AND(NOT(ISBLANK(G423)),
IFERROR(VLOOKUP(G423, Crops!$A$3:$B$616, 2, FALSE),
IFERROR(VLOOKUP(G423, Trees!$A$3:$B$615, 2, FALSE),
IFERROR(VLOOKUP(G423, Animals!$A$3:$B$616, 2, FALSE),
IFERROR(VLOOKUP(G423, Gear!$A$3:$B$614, 2, FALSE),
IFERROR(VLOOKUP(G423, Workshop!$A$3:$B$604, 2, FALSE), 0))))) &lt; H423),
AND(NOT(ISBLANK(J423)),
IFERROR(VLOOKUP(J423, Crops!$A$3:$B$616, 2, FALSE),
IFERROR(VLOOKUP(J423, Trees!$A$3:$B$615, 2, FALSE),
IFERROR(VLOOKUP(J423, Animals!$A$3:$B$616, 2, FALSE),
IFERROR(VLOOKUP(J423, Gear!$A$3:$B$614, 2, FALSE),
IFERROR(VLOOKUP(J423, Workshop!$A$3:$B$604, 2, FALSE), 0))))) &lt; K423)), "X", "")</f>
        <v/>
      </c>
    </row>
    <row r="424" spans="2:13" x14ac:dyDescent="0.25">
      <c r="B424">
        <v>0</v>
      </c>
      <c r="C424">
        <f t="shared" si="40"/>
        <v>12</v>
      </c>
      <c r="D424">
        <f>SUMIF(Animals!G$3:G$616, A424, Animals!F$3:F$616)
+SUMIF(Gear!G$3:G$614, A424, Gear!F$3:F$614)
+SUMIF(Gear!H$3:H$614, A424, Gear!F$3:F$614)
+SUMIF(Gear!I$3:I$614, A424, Gear!F$3:F$614)
+SUMIF(Workshop!G$3:G$603, A424, Workshop!I$3:I$603)
+SUMIF(Workshop!J$3:J$603, A424, Workshop!L$3:L$603)
+SUMIF(Workshop!M$3:M$603, A424, Workshop!O$3:O$603)
+SUMIF(Workshop!P$3:P$603, A424, Workshop!R$3:R$603)
+SUMIF(Fish!G$3:G$616, A424, Fish!I$3:I$616)
+SUMIF(Fish!J$3:J$616, A424, Fish!L$3:L$616)</f>
        <v>0</v>
      </c>
      <c r="E424">
        <f t="shared" si="41"/>
        <v>12</v>
      </c>
      <c r="F424">
        <f t="shared" si="42"/>
        <v>12</v>
      </c>
      <c r="I424">
        <f t="shared" si="38"/>
        <v>0</v>
      </c>
      <c r="L424">
        <f t="shared" si="39"/>
        <v>0</v>
      </c>
      <c r="M424" t="str">
        <f>IF(OR(
AND(NOT(ISBLANK(G424)),
IFERROR(VLOOKUP(G424, Crops!$A$3:$B$616, 2, FALSE),
IFERROR(VLOOKUP(G424, Trees!$A$3:$B$615, 2, FALSE),
IFERROR(VLOOKUP(G424, Animals!$A$3:$B$616, 2, FALSE),
IFERROR(VLOOKUP(G424, Gear!$A$3:$B$614, 2, FALSE),
IFERROR(VLOOKUP(G424, Workshop!$A$3:$B$604, 2, FALSE), 0))))) &lt; H424),
AND(NOT(ISBLANK(J424)),
IFERROR(VLOOKUP(J424, Crops!$A$3:$B$616, 2, FALSE),
IFERROR(VLOOKUP(J424, Trees!$A$3:$B$615, 2, FALSE),
IFERROR(VLOOKUP(J424, Animals!$A$3:$B$616, 2, FALSE),
IFERROR(VLOOKUP(J424, Gear!$A$3:$B$614, 2, FALSE),
IFERROR(VLOOKUP(J424, Workshop!$A$3:$B$604, 2, FALSE), 0))))) &lt; K424)), "X", "")</f>
        <v/>
      </c>
    </row>
    <row r="425" spans="2:13" x14ac:dyDescent="0.25">
      <c r="B425">
        <v>0</v>
      </c>
      <c r="C425">
        <f t="shared" si="40"/>
        <v>12</v>
      </c>
      <c r="D425">
        <f>SUMIF(Animals!G$3:G$616, A425, Animals!F$3:F$616)
+SUMIF(Gear!G$3:G$614, A425, Gear!F$3:F$614)
+SUMIF(Gear!H$3:H$614, A425, Gear!F$3:F$614)
+SUMIF(Gear!I$3:I$614, A425, Gear!F$3:F$614)
+SUMIF(Workshop!G$3:G$603, A425, Workshop!I$3:I$603)
+SUMIF(Workshop!J$3:J$603, A425, Workshop!L$3:L$603)
+SUMIF(Workshop!M$3:M$603, A425, Workshop!O$3:O$603)
+SUMIF(Workshop!P$3:P$603, A425, Workshop!R$3:R$603)
+SUMIF(Fish!G$3:G$616, A425, Fish!I$3:I$616)
+SUMIF(Fish!J$3:J$616, A425, Fish!L$3:L$616)</f>
        <v>0</v>
      </c>
      <c r="E425">
        <f t="shared" si="41"/>
        <v>12</v>
      </c>
      <c r="F425">
        <f t="shared" si="42"/>
        <v>12</v>
      </c>
      <c r="I425">
        <f t="shared" si="38"/>
        <v>0</v>
      </c>
      <c r="L425">
        <f t="shared" si="39"/>
        <v>0</v>
      </c>
      <c r="M425" t="str">
        <f>IF(OR(
AND(NOT(ISBLANK(G425)),
IFERROR(VLOOKUP(G425, Crops!$A$3:$B$616, 2, FALSE),
IFERROR(VLOOKUP(G425, Trees!$A$3:$B$615, 2, FALSE),
IFERROR(VLOOKUP(G425, Animals!$A$3:$B$616, 2, FALSE),
IFERROR(VLOOKUP(G425, Gear!$A$3:$B$614, 2, FALSE),
IFERROR(VLOOKUP(G425, Workshop!$A$3:$B$604, 2, FALSE), 0))))) &lt; H425),
AND(NOT(ISBLANK(J425)),
IFERROR(VLOOKUP(J425, Crops!$A$3:$B$616, 2, FALSE),
IFERROR(VLOOKUP(J425, Trees!$A$3:$B$615, 2, FALSE),
IFERROR(VLOOKUP(J425, Animals!$A$3:$B$616, 2, FALSE),
IFERROR(VLOOKUP(J425, Gear!$A$3:$B$614, 2, FALSE),
IFERROR(VLOOKUP(J425, Workshop!$A$3:$B$604, 2, FALSE), 0))))) &lt; K425)), "X", "")</f>
        <v/>
      </c>
    </row>
    <row r="426" spans="2:13" x14ac:dyDescent="0.25">
      <c r="B426">
        <v>0</v>
      </c>
      <c r="C426">
        <f t="shared" si="40"/>
        <v>12</v>
      </c>
      <c r="D426">
        <f>SUMIF(Animals!G$3:G$616, A426, Animals!F$3:F$616)
+SUMIF(Gear!G$3:G$614, A426, Gear!F$3:F$614)
+SUMIF(Gear!H$3:H$614, A426, Gear!F$3:F$614)
+SUMIF(Gear!I$3:I$614, A426, Gear!F$3:F$614)
+SUMIF(Workshop!G$3:G$603, A426, Workshop!I$3:I$603)
+SUMIF(Workshop!J$3:J$603, A426, Workshop!L$3:L$603)
+SUMIF(Workshop!M$3:M$603, A426, Workshop!O$3:O$603)
+SUMIF(Workshop!P$3:P$603, A426, Workshop!R$3:R$603)
+SUMIF(Fish!G$3:G$616, A426, Fish!I$3:I$616)
+SUMIF(Fish!J$3:J$616, A426, Fish!L$3:L$616)</f>
        <v>0</v>
      </c>
      <c r="E426">
        <f t="shared" si="41"/>
        <v>12</v>
      </c>
      <c r="F426">
        <f t="shared" si="42"/>
        <v>12</v>
      </c>
      <c r="I426">
        <f t="shared" si="38"/>
        <v>0</v>
      </c>
      <c r="L426">
        <f t="shared" si="39"/>
        <v>0</v>
      </c>
      <c r="M426" t="str">
        <f>IF(OR(
AND(NOT(ISBLANK(G426)),
IFERROR(VLOOKUP(G426, Crops!$A$3:$B$616, 2, FALSE),
IFERROR(VLOOKUP(G426, Trees!$A$3:$B$615, 2, FALSE),
IFERROR(VLOOKUP(G426, Animals!$A$3:$B$616, 2, FALSE),
IFERROR(VLOOKUP(G426, Gear!$A$3:$B$614, 2, FALSE),
IFERROR(VLOOKUP(G426, Workshop!$A$3:$B$604, 2, FALSE), 0))))) &lt; H426),
AND(NOT(ISBLANK(J426)),
IFERROR(VLOOKUP(J426, Crops!$A$3:$B$616, 2, FALSE),
IFERROR(VLOOKUP(J426, Trees!$A$3:$B$615, 2, FALSE),
IFERROR(VLOOKUP(J426, Animals!$A$3:$B$616, 2, FALSE),
IFERROR(VLOOKUP(J426, Gear!$A$3:$B$614, 2, FALSE),
IFERROR(VLOOKUP(J426, Workshop!$A$3:$B$604, 2, FALSE), 0))))) &lt; K426)), "X", "")</f>
        <v/>
      </c>
    </row>
    <row r="427" spans="2:13" x14ac:dyDescent="0.25">
      <c r="B427">
        <v>0</v>
      </c>
      <c r="C427">
        <f t="shared" si="40"/>
        <v>12</v>
      </c>
      <c r="D427">
        <f>SUMIF(Animals!G$3:G$616, A427, Animals!F$3:F$616)
+SUMIF(Gear!G$3:G$614, A427, Gear!F$3:F$614)
+SUMIF(Gear!H$3:H$614, A427, Gear!F$3:F$614)
+SUMIF(Gear!I$3:I$614, A427, Gear!F$3:F$614)
+SUMIF(Workshop!G$3:G$603, A427, Workshop!I$3:I$603)
+SUMIF(Workshop!J$3:J$603, A427, Workshop!L$3:L$603)
+SUMIF(Workshop!M$3:M$603, A427, Workshop!O$3:O$603)
+SUMIF(Workshop!P$3:P$603, A427, Workshop!R$3:R$603)
+SUMIF(Fish!G$3:G$616, A427, Fish!I$3:I$616)
+SUMIF(Fish!J$3:J$616, A427, Fish!L$3:L$616)</f>
        <v>0</v>
      </c>
      <c r="E427">
        <f t="shared" si="41"/>
        <v>12</v>
      </c>
      <c r="F427">
        <f t="shared" si="42"/>
        <v>12</v>
      </c>
      <c r="I427">
        <f t="shared" si="38"/>
        <v>0</v>
      </c>
      <c r="L427">
        <f t="shared" si="39"/>
        <v>0</v>
      </c>
      <c r="M427" t="str">
        <f>IF(OR(
AND(NOT(ISBLANK(G427)),
IFERROR(VLOOKUP(G427, Crops!$A$3:$B$616, 2, FALSE),
IFERROR(VLOOKUP(G427, Trees!$A$3:$B$615, 2, FALSE),
IFERROR(VLOOKUP(G427, Animals!$A$3:$B$616, 2, FALSE),
IFERROR(VLOOKUP(G427, Gear!$A$3:$B$614, 2, FALSE),
IFERROR(VLOOKUP(G427, Workshop!$A$3:$B$604, 2, FALSE), 0))))) &lt; H427),
AND(NOT(ISBLANK(J427)),
IFERROR(VLOOKUP(J427, Crops!$A$3:$B$616, 2, FALSE),
IFERROR(VLOOKUP(J427, Trees!$A$3:$B$615, 2, FALSE),
IFERROR(VLOOKUP(J427, Animals!$A$3:$B$616, 2, FALSE),
IFERROR(VLOOKUP(J427, Gear!$A$3:$B$614, 2, FALSE),
IFERROR(VLOOKUP(J427, Workshop!$A$3:$B$604, 2, FALSE), 0))))) &lt; K427)), "X", "")</f>
        <v/>
      </c>
    </row>
    <row r="428" spans="2:13" x14ac:dyDescent="0.25">
      <c r="B428">
        <v>0</v>
      </c>
      <c r="C428">
        <f t="shared" si="40"/>
        <v>12</v>
      </c>
      <c r="D428">
        <f>SUMIF(Animals!G$3:G$616, A428, Animals!F$3:F$616)
+SUMIF(Gear!G$3:G$614, A428, Gear!F$3:F$614)
+SUMIF(Gear!H$3:H$614, A428, Gear!F$3:F$614)
+SUMIF(Gear!I$3:I$614, A428, Gear!F$3:F$614)
+SUMIF(Workshop!G$3:G$603, A428, Workshop!I$3:I$603)
+SUMIF(Workshop!J$3:J$603, A428, Workshop!L$3:L$603)
+SUMIF(Workshop!M$3:M$603, A428, Workshop!O$3:O$603)
+SUMIF(Workshop!P$3:P$603, A428, Workshop!R$3:R$603)
+SUMIF(Fish!G$3:G$616, A428, Fish!I$3:I$616)
+SUMIF(Fish!J$3:J$616, A428, Fish!L$3:L$616)</f>
        <v>0</v>
      </c>
      <c r="E428">
        <f t="shared" si="41"/>
        <v>12</v>
      </c>
      <c r="F428">
        <f t="shared" si="42"/>
        <v>12</v>
      </c>
      <c r="I428">
        <f t="shared" si="38"/>
        <v>0</v>
      </c>
      <c r="L428">
        <f t="shared" si="39"/>
        <v>0</v>
      </c>
      <c r="M428" t="str">
        <f>IF(OR(
AND(NOT(ISBLANK(G428)),
IFERROR(VLOOKUP(G428, Crops!$A$3:$B$616, 2, FALSE),
IFERROR(VLOOKUP(G428, Trees!$A$3:$B$615, 2, FALSE),
IFERROR(VLOOKUP(G428, Animals!$A$3:$B$616, 2, FALSE),
IFERROR(VLOOKUP(G428, Gear!$A$3:$B$614, 2, FALSE),
IFERROR(VLOOKUP(G428, Workshop!$A$3:$B$604, 2, FALSE), 0))))) &lt; H428),
AND(NOT(ISBLANK(J428)),
IFERROR(VLOOKUP(J428, Crops!$A$3:$B$616, 2, FALSE),
IFERROR(VLOOKUP(J428, Trees!$A$3:$B$615, 2, FALSE),
IFERROR(VLOOKUP(J428, Animals!$A$3:$B$616, 2, FALSE),
IFERROR(VLOOKUP(J428, Gear!$A$3:$B$614, 2, FALSE),
IFERROR(VLOOKUP(J428, Workshop!$A$3:$B$604, 2, FALSE), 0))))) &lt; K428)), "X", "")</f>
        <v/>
      </c>
    </row>
    <row r="429" spans="2:13" x14ac:dyDescent="0.25">
      <c r="B429">
        <v>0</v>
      </c>
      <c r="C429">
        <f t="shared" si="40"/>
        <v>12</v>
      </c>
      <c r="D429">
        <f>SUMIF(Animals!G$3:G$616, A429, Animals!F$3:F$616)
+SUMIF(Gear!G$3:G$614, A429, Gear!F$3:F$614)
+SUMIF(Gear!H$3:H$614, A429, Gear!F$3:F$614)
+SUMIF(Gear!I$3:I$614, A429, Gear!F$3:F$614)
+SUMIF(Workshop!G$3:G$603, A429, Workshop!I$3:I$603)
+SUMIF(Workshop!J$3:J$603, A429, Workshop!L$3:L$603)
+SUMIF(Workshop!M$3:M$603, A429, Workshop!O$3:O$603)
+SUMIF(Workshop!P$3:P$603, A429, Workshop!R$3:R$603)
+SUMIF(Fish!G$3:G$616, A429, Fish!I$3:I$616)
+SUMIF(Fish!J$3:J$616, A429, Fish!L$3:L$616)</f>
        <v>0</v>
      </c>
      <c r="E429">
        <f t="shared" si="41"/>
        <v>12</v>
      </c>
      <c r="F429">
        <f t="shared" si="42"/>
        <v>12</v>
      </c>
      <c r="I429">
        <f t="shared" si="38"/>
        <v>0</v>
      </c>
      <c r="L429">
        <f t="shared" si="39"/>
        <v>0</v>
      </c>
      <c r="M429" t="str">
        <f>IF(OR(
AND(NOT(ISBLANK(G429)),
IFERROR(VLOOKUP(G429, Crops!$A$3:$B$616, 2, FALSE),
IFERROR(VLOOKUP(G429, Trees!$A$3:$B$615, 2, FALSE),
IFERROR(VLOOKUP(G429, Animals!$A$3:$B$616, 2, FALSE),
IFERROR(VLOOKUP(G429, Gear!$A$3:$B$614, 2, FALSE),
IFERROR(VLOOKUP(G429, Workshop!$A$3:$B$604, 2, FALSE), 0))))) &lt; H429),
AND(NOT(ISBLANK(J429)),
IFERROR(VLOOKUP(J429, Crops!$A$3:$B$616, 2, FALSE),
IFERROR(VLOOKUP(J429, Trees!$A$3:$B$615, 2, FALSE),
IFERROR(VLOOKUP(J429, Animals!$A$3:$B$616, 2, FALSE),
IFERROR(VLOOKUP(J429, Gear!$A$3:$B$614, 2, FALSE),
IFERROR(VLOOKUP(J429, Workshop!$A$3:$B$604, 2, FALSE), 0))))) &lt; K429)), "X", "")</f>
        <v/>
      </c>
    </row>
    <row r="430" spans="2:13" x14ac:dyDescent="0.25">
      <c r="B430">
        <v>0</v>
      </c>
      <c r="C430">
        <f t="shared" si="40"/>
        <v>12</v>
      </c>
      <c r="D430">
        <f>SUMIF(Animals!G$3:G$616, A430, Animals!F$3:F$616)
+SUMIF(Gear!G$3:G$614, A430, Gear!F$3:F$614)
+SUMIF(Gear!H$3:H$614, A430, Gear!F$3:F$614)
+SUMIF(Gear!I$3:I$614, A430, Gear!F$3:F$614)
+SUMIF(Workshop!G$3:G$603, A430, Workshop!I$3:I$603)
+SUMIF(Workshop!J$3:J$603, A430, Workshop!L$3:L$603)
+SUMIF(Workshop!M$3:M$603, A430, Workshop!O$3:O$603)
+SUMIF(Workshop!P$3:P$603, A430, Workshop!R$3:R$603)
+SUMIF(Fish!G$3:G$616, A430, Fish!I$3:I$616)
+SUMIF(Fish!J$3:J$616, A430, Fish!L$3:L$616)</f>
        <v>0</v>
      </c>
      <c r="E430">
        <f t="shared" si="41"/>
        <v>12</v>
      </c>
      <c r="F430">
        <f t="shared" si="42"/>
        <v>12</v>
      </c>
      <c r="I430">
        <f t="shared" si="38"/>
        <v>0</v>
      </c>
      <c r="L430">
        <f t="shared" si="39"/>
        <v>0</v>
      </c>
      <c r="M430" t="str">
        <f>IF(OR(
AND(NOT(ISBLANK(G430)),
IFERROR(VLOOKUP(G430, Crops!$A$3:$B$616, 2, FALSE),
IFERROR(VLOOKUP(G430, Trees!$A$3:$B$615, 2, FALSE),
IFERROR(VLOOKUP(G430, Animals!$A$3:$B$616, 2, FALSE),
IFERROR(VLOOKUP(G430, Gear!$A$3:$B$614, 2, FALSE),
IFERROR(VLOOKUP(G430, Workshop!$A$3:$B$604, 2, FALSE), 0))))) &lt; H430),
AND(NOT(ISBLANK(J430)),
IFERROR(VLOOKUP(J430, Crops!$A$3:$B$616, 2, FALSE),
IFERROR(VLOOKUP(J430, Trees!$A$3:$B$615, 2, FALSE),
IFERROR(VLOOKUP(J430, Animals!$A$3:$B$616, 2, FALSE),
IFERROR(VLOOKUP(J430, Gear!$A$3:$B$614, 2, FALSE),
IFERROR(VLOOKUP(J430, Workshop!$A$3:$B$604, 2, FALSE), 0))))) &lt; K430)), "X", "")</f>
        <v/>
      </c>
    </row>
    <row r="431" spans="2:13" x14ac:dyDescent="0.25">
      <c r="B431">
        <v>0</v>
      </c>
      <c r="C431">
        <f t="shared" si="40"/>
        <v>12</v>
      </c>
      <c r="D431">
        <f>SUMIF(Animals!G$3:G$616, A431, Animals!F$3:F$616)
+SUMIF(Gear!G$3:G$614, A431, Gear!F$3:F$614)
+SUMIF(Gear!H$3:H$614, A431, Gear!F$3:F$614)
+SUMIF(Gear!I$3:I$614, A431, Gear!F$3:F$614)
+SUMIF(Workshop!G$3:G$603, A431, Workshop!I$3:I$603)
+SUMIF(Workshop!J$3:J$603, A431, Workshop!L$3:L$603)
+SUMIF(Workshop!M$3:M$603, A431, Workshop!O$3:O$603)
+SUMIF(Workshop!P$3:P$603, A431, Workshop!R$3:R$603)
+SUMIF(Fish!G$3:G$616, A431, Fish!I$3:I$616)
+SUMIF(Fish!J$3:J$616, A431, Fish!L$3:L$616)</f>
        <v>0</v>
      </c>
      <c r="E431">
        <f t="shared" si="41"/>
        <v>12</v>
      </c>
      <c r="F431">
        <f t="shared" si="42"/>
        <v>12</v>
      </c>
      <c r="I431">
        <f t="shared" si="38"/>
        <v>0</v>
      </c>
      <c r="L431">
        <f t="shared" si="39"/>
        <v>0</v>
      </c>
      <c r="M431" t="str">
        <f>IF(OR(
AND(NOT(ISBLANK(G431)),
IFERROR(VLOOKUP(G431, Crops!$A$3:$B$616, 2, FALSE),
IFERROR(VLOOKUP(G431, Trees!$A$3:$B$615, 2, FALSE),
IFERROR(VLOOKUP(G431, Animals!$A$3:$B$616, 2, FALSE),
IFERROR(VLOOKUP(G431, Gear!$A$3:$B$614, 2, FALSE),
IFERROR(VLOOKUP(G431, Workshop!$A$3:$B$604, 2, FALSE), 0))))) &lt; H431),
AND(NOT(ISBLANK(J431)),
IFERROR(VLOOKUP(J431, Crops!$A$3:$B$616, 2, FALSE),
IFERROR(VLOOKUP(J431, Trees!$A$3:$B$615, 2, FALSE),
IFERROR(VLOOKUP(J431, Animals!$A$3:$B$616, 2, FALSE),
IFERROR(VLOOKUP(J431, Gear!$A$3:$B$614, 2, FALSE),
IFERROR(VLOOKUP(J431, Workshop!$A$3:$B$604, 2, FALSE), 0))))) &lt; K431)), "X", "")</f>
        <v/>
      </c>
    </row>
    <row r="432" spans="2:13" x14ac:dyDescent="0.25">
      <c r="B432">
        <v>0</v>
      </c>
      <c r="C432">
        <f t="shared" si="40"/>
        <v>12</v>
      </c>
      <c r="D432">
        <f>SUMIF(Animals!G$3:G$616, A432, Animals!F$3:F$616)
+SUMIF(Gear!G$3:G$614, A432, Gear!F$3:F$614)
+SUMIF(Gear!H$3:H$614, A432, Gear!F$3:F$614)
+SUMIF(Gear!I$3:I$614, A432, Gear!F$3:F$614)
+SUMIF(Workshop!G$3:G$603, A432, Workshop!I$3:I$603)
+SUMIF(Workshop!J$3:J$603, A432, Workshop!L$3:L$603)
+SUMIF(Workshop!M$3:M$603, A432, Workshop!O$3:O$603)
+SUMIF(Workshop!P$3:P$603, A432, Workshop!R$3:R$603)
+SUMIF(Fish!G$3:G$616, A432, Fish!I$3:I$616)
+SUMIF(Fish!J$3:J$616, A432, Fish!L$3:L$616)</f>
        <v>0</v>
      </c>
      <c r="E432">
        <f t="shared" si="41"/>
        <v>12</v>
      </c>
      <c r="F432">
        <f t="shared" si="42"/>
        <v>12</v>
      </c>
      <c r="I432">
        <f t="shared" si="38"/>
        <v>0</v>
      </c>
      <c r="L432">
        <f t="shared" si="39"/>
        <v>0</v>
      </c>
      <c r="M432" t="str">
        <f>IF(OR(
AND(NOT(ISBLANK(G432)),
IFERROR(VLOOKUP(G432, Crops!$A$3:$B$616, 2, FALSE),
IFERROR(VLOOKUP(G432, Trees!$A$3:$B$615, 2, FALSE),
IFERROR(VLOOKUP(G432, Animals!$A$3:$B$616, 2, FALSE),
IFERROR(VLOOKUP(G432, Gear!$A$3:$B$614, 2, FALSE),
IFERROR(VLOOKUP(G432, Workshop!$A$3:$B$604, 2, FALSE), 0))))) &lt; H432),
AND(NOT(ISBLANK(J432)),
IFERROR(VLOOKUP(J432, Crops!$A$3:$B$616, 2, FALSE),
IFERROR(VLOOKUP(J432, Trees!$A$3:$B$615, 2, FALSE),
IFERROR(VLOOKUP(J432, Animals!$A$3:$B$616, 2, FALSE),
IFERROR(VLOOKUP(J432, Gear!$A$3:$B$614, 2, FALSE),
IFERROR(VLOOKUP(J432, Workshop!$A$3:$B$604, 2, FALSE), 0))))) &lt; K432)), "X", "")</f>
        <v/>
      </c>
    </row>
    <row r="433" spans="2:13" x14ac:dyDescent="0.25">
      <c r="B433">
        <v>0</v>
      </c>
      <c r="C433">
        <f t="shared" si="40"/>
        <v>12</v>
      </c>
      <c r="D433">
        <f>SUMIF(Animals!G$3:G$616, A433, Animals!F$3:F$616)
+SUMIF(Gear!G$3:G$614, A433, Gear!F$3:F$614)
+SUMIF(Gear!H$3:H$614, A433, Gear!F$3:F$614)
+SUMIF(Gear!I$3:I$614, A433, Gear!F$3:F$614)
+SUMIF(Workshop!G$3:G$603, A433, Workshop!I$3:I$603)
+SUMIF(Workshop!J$3:J$603, A433, Workshop!L$3:L$603)
+SUMIF(Workshop!M$3:M$603, A433, Workshop!O$3:O$603)
+SUMIF(Workshop!P$3:P$603, A433, Workshop!R$3:R$603)
+SUMIF(Fish!G$3:G$616, A433, Fish!I$3:I$616)
+SUMIF(Fish!J$3:J$616, A433, Fish!L$3:L$616)</f>
        <v>0</v>
      </c>
      <c r="E433">
        <f t="shared" si="41"/>
        <v>12</v>
      </c>
      <c r="F433">
        <f t="shared" si="42"/>
        <v>12</v>
      </c>
      <c r="I433">
        <f t="shared" si="38"/>
        <v>0</v>
      </c>
      <c r="L433">
        <f t="shared" si="39"/>
        <v>0</v>
      </c>
      <c r="M433" t="str">
        <f>IF(OR(
AND(NOT(ISBLANK(G433)),
IFERROR(VLOOKUP(G433, Crops!$A$3:$B$616, 2, FALSE),
IFERROR(VLOOKUP(G433, Trees!$A$3:$B$615, 2, FALSE),
IFERROR(VLOOKUP(G433, Animals!$A$3:$B$616, 2, FALSE),
IFERROR(VLOOKUP(G433, Gear!$A$3:$B$614, 2, FALSE),
IFERROR(VLOOKUP(G433, Workshop!$A$3:$B$604, 2, FALSE), 0))))) &lt; H433),
AND(NOT(ISBLANK(J433)),
IFERROR(VLOOKUP(J433, Crops!$A$3:$B$616, 2, FALSE),
IFERROR(VLOOKUP(J433, Trees!$A$3:$B$615, 2, FALSE),
IFERROR(VLOOKUP(J433, Animals!$A$3:$B$616, 2, FALSE),
IFERROR(VLOOKUP(J433, Gear!$A$3:$B$614, 2, FALSE),
IFERROR(VLOOKUP(J433, Workshop!$A$3:$B$604, 2, FALSE), 0))))) &lt; K433)), "X", "")</f>
        <v/>
      </c>
    </row>
    <row r="434" spans="2:13" x14ac:dyDescent="0.25">
      <c r="B434">
        <v>0</v>
      </c>
      <c r="C434">
        <f t="shared" si="40"/>
        <v>12</v>
      </c>
      <c r="D434">
        <f>SUMIF(Animals!G$3:G$616, A434, Animals!F$3:F$616)
+SUMIF(Gear!G$3:G$614, A434, Gear!F$3:F$614)
+SUMIF(Gear!H$3:H$614, A434, Gear!F$3:F$614)
+SUMIF(Gear!I$3:I$614, A434, Gear!F$3:F$614)
+SUMIF(Workshop!G$3:G$603, A434, Workshop!I$3:I$603)
+SUMIF(Workshop!J$3:J$603, A434, Workshop!L$3:L$603)
+SUMIF(Workshop!M$3:M$603, A434, Workshop!O$3:O$603)
+SUMIF(Workshop!P$3:P$603, A434, Workshop!R$3:R$603)
+SUMIF(Fish!G$3:G$616, A434, Fish!I$3:I$616)
+SUMIF(Fish!J$3:J$616, A434, Fish!L$3:L$616)</f>
        <v>0</v>
      </c>
      <c r="E434">
        <f t="shared" si="41"/>
        <v>12</v>
      </c>
      <c r="F434">
        <f t="shared" si="42"/>
        <v>12</v>
      </c>
      <c r="I434">
        <f t="shared" si="38"/>
        <v>0</v>
      </c>
      <c r="L434">
        <f t="shared" si="39"/>
        <v>0</v>
      </c>
      <c r="M434" t="str">
        <f>IF(OR(
AND(NOT(ISBLANK(G434)),
IFERROR(VLOOKUP(G434, Crops!$A$3:$B$616, 2, FALSE),
IFERROR(VLOOKUP(G434, Trees!$A$3:$B$615, 2, FALSE),
IFERROR(VLOOKUP(G434, Animals!$A$3:$B$616, 2, FALSE),
IFERROR(VLOOKUP(G434, Gear!$A$3:$B$614, 2, FALSE),
IFERROR(VLOOKUP(G434, Workshop!$A$3:$B$604, 2, FALSE), 0))))) &lt; H434),
AND(NOT(ISBLANK(J434)),
IFERROR(VLOOKUP(J434, Crops!$A$3:$B$616, 2, FALSE),
IFERROR(VLOOKUP(J434, Trees!$A$3:$B$615, 2, FALSE),
IFERROR(VLOOKUP(J434, Animals!$A$3:$B$616, 2, FALSE),
IFERROR(VLOOKUP(J434, Gear!$A$3:$B$614, 2, FALSE),
IFERROR(VLOOKUP(J434, Workshop!$A$3:$B$604, 2, FALSE), 0))))) &lt; K434)), "X", "")</f>
        <v/>
      </c>
    </row>
    <row r="435" spans="2:13" x14ac:dyDescent="0.25">
      <c r="B435">
        <v>0</v>
      </c>
      <c r="C435">
        <f t="shared" si="40"/>
        <v>12</v>
      </c>
      <c r="D435">
        <f>SUMIF(Animals!G$3:G$616, A435, Animals!F$3:F$616)
+SUMIF(Gear!G$3:G$614, A435, Gear!F$3:F$614)
+SUMIF(Gear!H$3:H$614, A435, Gear!F$3:F$614)
+SUMIF(Gear!I$3:I$614, A435, Gear!F$3:F$614)
+SUMIF(Workshop!G$3:G$603, A435, Workshop!I$3:I$603)
+SUMIF(Workshop!J$3:J$603, A435, Workshop!L$3:L$603)
+SUMIF(Workshop!M$3:M$603, A435, Workshop!O$3:O$603)
+SUMIF(Workshop!P$3:P$603, A435, Workshop!R$3:R$603)
+SUMIF(Fish!G$3:G$616, A435, Fish!I$3:I$616)
+SUMIF(Fish!J$3:J$616, A435, Fish!L$3:L$616)</f>
        <v>0</v>
      </c>
      <c r="E435">
        <f t="shared" si="41"/>
        <v>12</v>
      </c>
      <c r="F435">
        <f t="shared" si="42"/>
        <v>12</v>
      </c>
      <c r="I435">
        <f t="shared" si="38"/>
        <v>0</v>
      </c>
      <c r="L435">
        <f t="shared" si="39"/>
        <v>0</v>
      </c>
      <c r="M435" t="str">
        <f>IF(OR(
AND(NOT(ISBLANK(G435)),
IFERROR(VLOOKUP(G435, Crops!$A$3:$B$616, 2, FALSE),
IFERROR(VLOOKUP(G435, Trees!$A$3:$B$615, 2, FALSE),
IFERROR(VLOOKUP(G435, Animals!$A$3:$B$616, 2, FALSE),
IFERROR(VLOOKUP(G435, Gear!$A$3:$B$614, 2, FALSE),
IFERROR(VLOOKUP(G435, Workshop!$A$3:$B$604, 2, FALSE), 0))))) &lt; H435),
AND(NOT(ISBLANK(J435)),
IFERROR(VLOOKUP(J435, Crops!$A$3:$B$616, 2, FALSE),
IFERROR(VLOOKUP(J435, Trees!$A$3:$B$615, 2, FALSE),
IFERROR(VLOOKUP(J435, Animals!$A$3:$B$616, 2, FALSE),
IFERROR(VLOOKUP(J435, Gear!$A$3:$B$614, 2, FALSE),
IFERROR(VLOOKUP(J435, Workshop!$A$3:$B$604, 2, FALSE), 0))))) &lt; K435)), "X", "")</f>
        <v/>
      </c>
    </row>
    <row r="436" spans="2:13" x14ac:dyDescent="0.25">
      <c r="B436">
        <v>0</v>
      </c>
      <c r="C436">
        <f t="shared" si="40"/>
        <v>12</v>
      </c>
      <c r="D436">
        <f>SUMIF(Animals!G$3:G$616, A436, Animals!F$3:F$616)
+SUMIF(Gear!G$3:G$614, A436, Gear!F$3:F$614)
+SUMIF(Gear!H$3:H$614, A436, Gear!F$3:F$614)
+SUMIF(Gear!I$3:I$614, A436, Gear!F$3:F$614)
+SUMIF(Workshop!G$3:G$603, A436, Workshop!I$3:I$603)
+SUMIF(Workshop!J$3:J$603, A436, Workshop!L$3:L$603)
+SUMIF(Workshop!M$3:M$603, A436, Workshop!O$3:O$603)
+SUMIF(Workshop!P$3:P$603, A436, Workshop!R$3:R$603)
+SUMIF(Fish!G$3:G$616, A436, Fish!I$3:I$616)
+SUMIF(Fish!J$3:J$616, A436, Fish!L$3:L$616)</f>
        <v>0</v>
      </c>
      <c r="E436">
        <f t="shared" si="41"/>
        <v>12</v>
      </c>
      <c r="F436">
        <f t="shared" si="42"/>
        <v>12</v>
      </c>
      <c r="I436">
        <f t="shared" si="38"/>
        <v>0</v>
      </c>
      <c r="L436">
        <f t="shared" si="39"/>
        <v>0</v>
      </c>
      <c r="M436" t="str">
        <f>IF(OR(
AND(NOT(ISBLANK(G436)),
IFERROR(VLOOKUP(G436, Crops!$A$3:$B$616, 2, FALSE),
IFERROR(VLOOKUP(G436, Trees!$A$3:$B$615, 2, FALSE),
IFERROR(VLOOKUP(G436, Animals!$A$3:$B$616, 2, FALSE),
IFERROR(VLOOKUP(G436, Gear!$A$3:$B$614, 2, FALSE),
IFERROR(VLOOKUP(G436, Workshop!$A$3:$B$604, 2, FALSE), 0))))) &lt; H436),
AND(NOT(ISBLANK(J436)),
IFERROR(VLOOKUP(J436, Crops!$A$3:$B$616, 2, FALSE),
IFERROR(VLOOKUP(J436, Trees!$A$3:$B$615, 2, FALSE),
IFERROR(VLOOKUP(J436, Animals!$A$3:$B$616, 2, FALSE),
IFERROR(VLOOKUP(J436, Gear!$A$3:$B$614, 2, FALSE),
IFERROR(VLOOKUP(J436, Workshop!$A$3:$B$604, 2, FALSE), 0))))) &lt; K436)), "X", "")</f>
        <v/>
      </c>
    </row>
    <row r="437" spans="2:13" x14ac:dyDescent="0.25">
      <c r="B437">
        <v>0</v>
      </c>
      <c r="C437">
        <f t="shared" si="40"/>
        <v>12</v>
      </c>
      <c r="D437">
        <f>SUMIF(Animals!G$3:G$616, A437, Animals!F$3:F$616)
+SUMIF(Gear!G$3:G$614, A437, Gear!F$3:F$614)
+SUMIF(Gear!H$3:H$614, A437, Gear!F$3:F$614)
+SUMIF(Gear!I$3:I$614, A437, Gear!F$3:F$614)
+SUMIF(Workshop!G$3:G$603, A437, Workshop!I$3:I$603)
+SUMIF(Workshop!J$3:J$603, A437, Workshop!L$3:L$603)
+SUMIF(Workshop!M$3:M$603, A437, Workshop!O$3:O$603)
+SUMIF(Workshop!P$3:P$603, A437, Workshop!R$3:R$603)
+SUMIF(Fish!G$3:G$616, A437, Fish!I$3:I$616)
+SUMIF(Fish!J$3:J$616, A437, Fish!L$3:L$616)</f>
        <v>0</v>
      </c>
      <c r="E437">
        <f t="shared" si="41"/>
        <v>12</v>
      </c>
      <c r="F437">
        <f t="shared" si="42"/>
        <v>12</v>
      </c>
      <c r="I437">
        <f t="shared" si="38"/>
        <v>0</v>
      </c>
      <c r="L437">
        <f t="shared" si="39"/>
        <v>0</v>
      </c>
      <c r="M437" t="str">
        <f>IF(OR(
AND(NOT(ISBLANK(G437)),
IFERROR(VLOOKUP(G437, Crops!$A$3:$B$616, 2, FALSE),
IFERROR(VLOOKUP(G437, Trees!$A$3:$B$615, 2, FALSE),
IFERROR(VLOOKUP(G437, Animals!$A$3:$B$616, 2, FALSE),
IFERROR(VLOOKUP(G437, Gear!$A$3:$B$614, 2, FALSE),
IFERROR(VLOOKUP(G437, Workshop!$A$3:$B$604, 2, FALSE), 0))))) &lt; H437),
AND(NOT(ISBLANK(J437)),
IFERROR(VLOOKUP(J437, Crops!$A$3:$B$616, 2, FALSE),
IFERROR(VLOOKUP(J437, Trees!$A$3:$B$615, 2, FALSE),
IFERROR(VLOOKUP(J437, Animals!$A$3:$B$616, 2, FALSE),
IFERROR(VLOOKUP(J437, Gear!$A$3:$B$614, 2, FALSE),
IFERROR(VLOOKUP(J437, Workshop!$A$3:$B$604, 2, FALSE), 0))))) &lt; K437)), "X", "")</f>
        <v/>
      </c>
    </row>
    <row r="438" spans="2:13" x14ac:dyDescent="0.25">
      <c r="B438">
        <v>0</v>
      </c>
      <c r="C438">
        <f t="shared" si="40"/>
        <v>12</v>
      </c>
      <c r="D438">
        <f>SUMIF(Animals!G$3:G$616, A438, Animals!F$3:F$616)
+SUMIF(Gear!G$3:G$614, A438, Gear!F$3:F$614)
+SUMIF(Gear!H$3:H$614, A438, Gear!F$3:F$614)
+SUMIF(Gear!I$3:I$614, A438, Gear!F$3:F$614)
+SUMIF(Workshop!G$3:G$603, A438, Workshop!I$3:I$603)
+SUMIF(Workshop!J$3:J$603, A438, Workshop!L$3:L$603)
+SUMIF(Workshop!M$3:M$603, A438, Workshop!O$3:O$603)
+SUMIF(Workshop!P$3:P$603, A438, Workshop!R$3:R$603)
+SUMIF(Fish!G$3:G$616, A438, Fish!I$3:I$616)
+SUMIF(Fish!J$3:J$616, A438, Fish!L$3:L$616)</f>
        <v>0</v>
      </c>
      <c r="E438">
        <f t="shared" si="41"/>
        <v>12</v>
      </c>
      <c r="F438">
        <f t="shared" si="42"/>
        <v>12</v>
      </c>
      <c r="I438">
        <f t="shared" si="38"/>
        <v>0</v>
      </c>
      <c r="L438">
        <f t="shared" si="39"/>
        <v>0</v>
      </c>
      <c r="M438" t="str">
        <f>IF(OR(
AND(NOT(ISBLANK(G438)),
IFERROR(VLOOKUP(G438, Crops!$A$3:$B$616, 2, FALSE),
IFERROR(VLOOKUP(G438, Trees!$A$3:$B$615, 2, FALSE),
IFERROR(VLOOKUP(G438, Animals!$A$3:$B$616, 2, FALSE),
IFERROR(VLOOKUP(G438, Gear!$A$3:$B$614, 2, FALSE),
IFERROR(VLOOKUP(G438, Workshop!$A$3:$B$604, 2, FALSE), 0))))) &lt; H438),
AND(NOT(ISBLANK(J438)),
IFERROR(VLOOKUP(J438, Crops!$A$3:$B$616, 2, FALSE),
IFERROR(VLOOKUP(J438, Trees!$A$3:$B$615, 2, FALSE),
IFERROR(VLOOKUP(J438, Animals!$A$3:$B$616, 2, FALSE),
IFERROR(VLOOKUP(J438, Gear!$A$3:$B$614, 2, FALSE),
IFERROR(VLOOKUP(J438, Workshop!$A$3:$B$604, 2, FALSE), 0))))) &lt; K438)), "X", "")</f>
        <v/>
      </c>
    </row>
    <row r="439" spans="2:13" x14ac:dyDescent="0.25">
      <c r="B439">
        <v>0</v>
      </c>
      <c r="C439">
        <f t="shared" si="40"/>
        <v>12</v>
      </c>
      <c r="D439">
        <f>SUMIF(Animals!G$3:G$616, A439, Animals!F$3:F$616)
+SUMIF(Gear!G$3:G$614, A439, Gear!F$3:F$614)
+SUMIF(Gear!H$3:H$614, A439, Gear!F$3:F$614)
+SUMIF(Gear!I$3:I$614, A439, Gear!F$3:F$614)
+SUMIF(Workshop!G$3:G$603, A439, Workshop!I$3:I$603)
+SUMIF(Workshop!J$3:J$603, A439, Workshop!L$3:L$603)
+SUMIF(Workshop!M$3:M$603, A439, Workshop!O$3:O$603)
+SUMIF(Workshop!P$3:P$603, A439, Workshop!R$3:R$603)
+SUMIF(Fish!G$3:G$616, A439, Fish!I$3:I$616)
+SUMIF(Fish!J$3:J$616, A439, Fish!L$3:L$616)</f>
        <v>0</v>
      </c>
      <c r="E439">
        <f t="shared" si="41"/>
        <v>12</v>
      </c>
      <c r="F439">
        <f t="shared" si="42"/>
        <v>12</v>
      </c>
      <c r="I439">
        <f t="shared" si="38"/>
        <v>0</v>
      </c>
      <c r="L439">
        <f t="shared" si="39"/>
        <v>0</v>
      </c>
      <c r="M439" t="str">
        <f>IF(OR(
AND(NOT(ISBLANK(G439)),
IFERROR(VLOOKUP(G439, Crops!$A$3:$B$616, 2, FALSE),
IFERROR(VLOOKUP(G439, Trees!$A$3:$B$615, 2, FALSE),
IFERROR(VLOOKUP(G439, Animals!$A$3:$B$616, 2, FALSE),
IFERROR(VLOOKUP(G439, Gear!$A$3:$B$614, 2, FALSE),
IFERROR(VLOOKUP(G439, Workshop!$A$3:$B$604, 2, FALSE), 0))))) &lt; H439),
AND(NOT(ISBLANK(J439)),
IFERROR(VLOOKUP(J439, Crops!$A$3:$B$616, 2, FALSE),
IFERROR(VLOOKUP(J439, Trees!$A$3:$B$615, 2, FALSE),
IFERROR(VLOOKUP(J439, Animals!$A$3:$B$616, 2, FALSE),
IFERROR(VLOOKUP(J439, Gear!$A$3:$B$614, 2, FALSE),
IFERROR(VLOOKUP(J439, Workshop!$A$3:$B$604, 2, FALSE), 0))))) &lt; K439)), "X", "")</f>
        <v/>
      </c>
    </row>
    <row r="440" spans="2:13" x14ac:dyDescent="0.25">
      <c r="B440">
        <v>0</v>
      </c>
      <c r="C440">
        <f t="shared" si="40"/>
        <v>12</v>
      </c>
      <c r="D440">
        <f>SUMIF(Animals!G$3:G$616, A440, Animals!F$3:F$616)
+SUMIF(Gear!G$3:G$614, A440, Gear!F$3:F$614)
+SUMIF(Gear!H$3:H$614, A440, Gear!F$3:F$614)
+SUMIF(Gear!I$3:I$614, A440, Gear!F$3:F$614)
+SUMIF(Workshop!G$3:G$603, A440, Workshop!I$3:I$603)
+SUMIF(Workshop!J$3:J$603, A440, Workshop!L$3:L$603)
+SUMIF(Workshop!M$3:M$603, A440, Workshop!O$3:O$603)
+SUMIF(Workshop!P$3:P$603, A440, Workshop!R$3:R$603)
+SUMIF(Fish!G$3:G$616, A440, Fish!I$3:I$616)
+SUMIF(Fish!J$3:J$616, A440, Fish!L$3:L$616)</f>
        <v>0</v>
      </c>
      <c r="E440">
        <f t="shared" si="41"/>
        <v>12</v>
      </c>
      <c r="F440">
        <f t="shared" si="42"/>
        <v>12</v>
      </c>
      <c r="I440">
        <f t="shared" si="38"/>
        <v>0</v>
      </c>
      <c r="L440">
        <f t="shared" si="39"/>
        <v>0</v>
      </c>
      <c r="M440" t="str">
        <f>IF(OR(
AND(NOT(ISBLANK(G440)),
IFERROR(VLOOKUP(G440, Crops!$A$3:$B$616, 2, FALSE),
IFERROR(VLOOKUP(G440, Trees!$A$3:$B$615, 2, FALSE),
IFERROR(VLOOKUP(G440, Animals!$A$3:$B$616, 2, FALSE),
IFERROR(VLOOKUP(G440, Gear!$A$3:$B$614, 2, FALSE),
IFERROR(VLOOKUP(G440, Workshop!$A$3:$B$604, 2, FALSE), 0))))) &lt; H440),
AND(NOT(ISBLANK(J440)),
IFERROR(VLOOKUP(J440, Crops!$A$3:$B$616, 2, FALSE),
IFERROR(VLOOKUP(J440, Trees!$A$3:$B$615, 2, FALSE),
IFERROR(VLOOKUP(J440, Animals!$A$3:$B$616, 2, FALSE),
IFERROR(VLOOKUP(J440, Gear!$A$3:$B$614, 2, FALSE),
IFERROR(VLOOKUP(J440, Workshop!$A$3:$B$604, 2, FALSE), 0))))) &lt; K440)), "X", "")</f>
        <v/>
      </c>
    </row>
    <row r="441" spans="2:13" x14ac:dyDescent="0.25">
      <c r="B441">
        <v>0</v>
      </c>
      <c r="C441">
        <f t="shared" si="40"/>
        <v>12</v>
      </c>
      <c r="D441">
        <f>SUMIF(Animals!G$3:G$616, A441, Animals!F$3:F$616)
+SUMIF(Gear!G$3:G$614, A441, Gear!F$3:F$614)
+SUMIF(Gear!H$3:H$614, A441, Gear!F$3:F$614)
+SUMIF(Gear!I$3:I$614, A441, Gear!F$3:F$614)
+SUMIF(Workshop!G$3:G$603, A441, Workshop!I$3:I$603)
+SUMIF(Workshop!J$3:J$603, A441, Workshop!L$3:L$603)
+SUMIF(Workshop!M$3:M$603, A441, Workshop!O$3:O$603)
+SUMIF(Workshop!P$3:P$603, A441, Workshop!R$3:R$603)
+SUMIF(Fish!G$3:G$616, A441, Fish!I$3:I$616)
+SUMIF(Fish!J$3:J$616, A441, Fish!L$3:L$616)</f>
        <v>0</v>
      </c>
      <c r="E441">
        <f t="shared" si="41"/>
        <v>12</v>
      </c>
      <c r="F441">
        <f t="shared" si="42"/>
        <v>12</v>
      </c>
      <c r="I441">
        <f t="shared" si="38"/>
        <v>0</v>
      </c>
      <c r="L441">
        <f t="shared" si="39"/>
        <v>0</v>
      </c>
      <c r="M441" t="str">
        <f>IF(OR(
AND(NOT(ISBLANK(G441)),
IFERROR(VLOOKUP(G441, Crops!$A$3:$B$616, 2, FALSE),
IFERROR(VLOOKUP(G441, Trees!$A$3:$B$615, 2, FALSE),
IFERROR(VLOOKUP(G441, Animals!$A$3:$B$616, 2, FALSE),
IFERROR(VLOOKUP(G441, Gear!$A$3:$B$614, 2, FALSE),
IFERROR(VLOOKUP(G441, Workshop!$A$3:$B$604, 2, FALSE), 0))))) &lt; H441),
AND(NOT(ISBLANK(J441)),
IFERROR(VLOOKUP(J441, Crops!$A$3:$B$616, 2, FALSE),
IFERROR(VLOOKUP(J441, Trees!$A$3:$B$615, 2, FALSE),
IFERROR(VLOOKUP(J441, Animals!$A$3:$B$616, 2, FALSE),
IFERROR(VLOOKUP(J441, Gear!$A$3:$B$614, 2, FALSE),
IFERROR(VLOOKUP(J441, Workshop!$A$3:$B$604, 2, FALSE), 0))))) &lt; K441)), "X", "")</f>
        <v/>
      </c>
    </row>
    <row r="442" spans="2:13" x14ac:dyDescent="0.25">
      <c r="B442">
        <v>0</v>
      </c>
      <c r="C442">
        <f t="shared" si="40"/>
        <v>12</v>
      </c>
      <c r="D442">
        <f>SUMIF(Animals!G$3:G$616, A442, Animals!F$3:F$616)
+SUMIF(Gear!G$3:G$614, A442, Gear!F$3:F$614)
+SUMIF(Gear!H$3:H$614, A442, Gear!F$3:F$614)
+SUMIF(Gear!I$3:I$614, A442, Gear!F$3:F$614)
+SUMIF(Workshop!G$3:G$603, A442, Workshop!I$3:I$603)
+SUMIF(Workshop!J$3:J$603, A442, Workshop!L$3:L$603)
+SUMIF(Workshop!M$3:M$603, A442, Workshop!O$3:O$603)
+SUMIF(Workshop!P$3:P$603, A442, Workshop!R$3:R$603)
+SUMIF(Fish!G$3:G$616, A442, Fish!I$3:I$616)
+SUMIF(Fish!J$3:J$616, A442, Fish!L$3:L$616)</f>
        <v>0</v>
      </c>
      <c r="E442">
        <f t="shared" si="41"/>
        <v>12</v>
      </c>
      <c r="F442">
        <f t="shared" si="42"/>
        <v>12</v>
      </c>
      <c r="I442">
        <f t="shared" si="38"/>
        <v>0</v>
      </c>
      <c r="L442">
        <f t="shared" si="39"/>
        <v>0</v>
      </c>
      <c r="M442" t="str">
        <f>IF(OR(
AND(NOT(ISBLANK(G442)),
IFERROR(VLOOKUP(G442, Crops!$A$3:$B$616, 2, FALSE),
IFERROR(VLOOKUP(G442, Trees!$A$3:$B$615, 2, FALSE),
IFERROR(VLOOKUP(G442, Animals!$A$3:$B$616, 2, FALSE),
IFERROR(VLOOKUP(G442, Gear!$A$3:$B$614, 2, FALSE),
IFERROR(VLOOKUP(G442, Workshop!$A$3:$B$604, 2, FALSE), 0))))) &lt; H442),
AND(NOT(ISBLANK(J442)),
IFERROR(VLOOKUP(J442, Crops!$A$3:$B$616, 2, FALSE),
IFERROR(VLOOKUP(J442, Trees!$A$3:$B$615, 2, FALSE),
IFERROR(VLOOKUP(J442, Animals!$A$3:$B$616, 2, FALSE),
IFERROR(VLOOKUP(J442, Gear!$A$3:$B$614, 2, FALSE),
IFERROR(VLOOKUP(J442, Workshop!$A$3:$B$604, 2, FALSE), 0))))) &lt; K442)), "X", "")</f>
        <v/>
      </c>
    </row>
    <row r="443" spans="2:13" x14ac:dyDescent="0.25">
      <c r="B443">
        <v>0</v>
      </c>
      <c r="C443">
        <f t="shared" si="40"/>
        <v>12</v>
      </c>
      <c r="D443">
        <f>SUMIF(Animals!G$3:G$616, A443, Animals!F$3:F$616)
+SUMIF(Gear!G$3:G$614, A443, Gear!F$3:F$614)
+SUMIF(Gear!H$3:H$614, A443, Gear!F$3:F$614)
+SUMIF(Gear!I$3:I$614, A443, Gear!F$3:F$614)
+SUMIF(Workshop!G$3:G$603, A443, Workshop!I$3:I$603)
+SUMIF(Workshop!J$3:J$603, A443, Workshop!L$3:L$603)
+SUMIF(Workshop!M$3:M$603, A443, Workshop!O$3:O$603)
+SUMIF(Workshop!P$3:P$603, A443, Workshop!R$3:R$603)
+SUMIF(Fish!G$3:G$616, A443, Fish!I$3:I$616)
+SUMIF(Fish!J$3:J$616, A443, Fish!L$3:L$616)</f>
        <v>0</v>
      </c>
      <c r="E443">
        <f t="shared" si="41"/>
        <v>12</v>
      </c>
      <c r="F443">
        <f t="shared" si="42"/>
        <v>12</v>
      </c>
      <c r="I443">
        <f t="shared" si="38"/>
        <v>0</v>
      </c>
      <c r="L443">
        <f t="shared" si="39"/>
        <v>0</v>
      </c>
      <c r="M443" t="str">
        <f>IF(OR(
AND(NOT(ISBLANK(G443)),
IFERROR(VLOOKUP(G443, Crops!$A$3:$B$616, 2, FALSE),
IFERROR(VLOOKUP(G443, Trees!$A$3:$B$615, 2, FALSE),
IFERROR(VLOOKUP(G443, Animals!$A$3:$B$616, 2, FALSE),
IFERROR(VLOOKUP(G443, Gear!$A$3:$B$614, 2, FALSE),
IFERROR(VLOOKUP(G443, Workshop!$A$3:$B$604, 2, FALSE), 0))))) &lt; H443),
AND(NOT(ISBLANK(J443)),
IFERROR(VLOOKUP(J443, Crops!$A$3:$B$616, 2, FALSE),
IFERROR(VLOOKUP(J443, Trees!$A$3:$B$615, 2, FALSE),
IFERROR(VLOOKUP(J443, Animals!$A$3:$B$616, 2, FALSE),
IFERROR(VLOOKUP(J443, Gear!$A$3:$B$614, 2, FALSE),
IFERROR(VLOOKUP(J443, Workshop!$A$3:$B$604, 2, FALSE), 0))))) &lt; K443)), "X", "")</f>
        <v/>
      </c>
    </row>
    <row r="444" spans="2:13" x14ac:dyDescent="0.25">
      <c r="B444">
        <v>0</v>
      </c>
      <c r="C444">
        <f t="shared" si="40"/>
        <v>12</v>
      </c>
      <c r="D444">
        <f>SUMIF(Animals!G$3:G$616, A444, Animals!F$3:F$616)
+SUMIF(Gear!G$3:G$614, A444, Gear!F$3:F$614)
+SUMIF(Gear!H$3:H$614, A444, Gear!F$3:F$614)
+SUMIF(Gear!I$3:I$614, A444, Gear!F$3:F$614)
+SUMIF(Workshop!G$3:G$603, A444, Workshop!I$3:I$603)
+SUMIF(Workshop!J$3:J$603, A444, Workshop!L$3:L$603)
+SUMIF(Workshop!M$3:M$603, A444, Workshop!O$3:O$603)
+SUMIF(Workshop!P$3:P$603, A444, Workshop!R$3:R$603)
+SUMIF(Fish!G$3:G$616, A444, Fish!I$3:I$616)
+SUMIF(Fish!J$3:J$616, A444, Fish!L$3:L$616)</f>
        <v>0</v>
      </c>
      <c r="E444">
        <f t="shared" si="41"/>
        <v>12</v>
      </c>
      <c r="F444">
        <f t="shared" si="42"/>
        <v>12</v>
      </c>
      <c r="I444">
        <f t="shared" si="38"/>
        <v>0</v>
      </c>
      <c r="L444">
        <f t="shared" si="39"/>
        <v>0</v>
      </c>
      <c r="M444" t="str">
        <f>IF(OR(
AND(NOT(ISBLANK(G444)),
IFERROR(VLOOKUP(G444, Crops!$A$3:$B$616, 2, FALSE),
IFERROR(VLOOKUP(G444, Trees!$A$3:$B$615, 2, FALSE),
IFERROR(VLOOKUP(G444, Animals!$A$3:$B$616, 2, FALSE),
IFERROR(VLOOKUP(G444, Gear!$A$3:$B$614, 2, FALSE),
IFERROR(VLOOKUP(G444, Workshop!$A$3:$B$604, 2, FALSE), 0))))) &lt; H444),
AND(NOT(ISBLANK(J444)),
IFERROR(VLOOKUP(J444, Crops!$A$3:$B$616, 2, FALSE),
IFERROR(VLOOKUP(J444, Trees!$A$3:$B$615, 2, FALSE),
IFERROR(VLOOKUP(J444, Animals!$A$3:$B$616, 2, FALSE),
IFERROR(VLOOKUP(J444, Gear!$A$3:$B$614, 2, FALSE),
IFERROR(VLOOKUP(J444, Workshop!$A$3:$B$604, 2, FALSE), 0))))) &lt; K444)), "X", "")</f>
        <v/>
      </c>
    </row>
    <row r="445" spans="2:13" x14ac:dyDescent="0.25">
      <c r="B445">
        <v>0</v>
      </c>
      <c r="C445">
        <f t="shared" si="40"/>
        <v>12</v>
      </c>
      <c r="D445">
        <f>SUMIF(Animals!G$3:G$616, A445, Animals!F$3:F$616)
+SUMIF(Gear!G$3:G$614, A445, Gear!F$3:F$614)
+SUMIF(Gear!H$3:H$614, A445, Gear!F$3:F$614)
+SUMIF(Gear!I$3:I$614, A445, Gear!F$3:F$614)
+SUMIF(Workshop!G$3:G$603, A445, Workshop!I$3:I$603)
+SUMIF(Workshop!J$3:J$603, A445, Workshop!L$3:L$603)
+SUMIF(Workshop!M$3:M$603, A445, Workshop!O$3:O$603)
+SUMIF(Workshop!P$3:P$603, A445, Workshop!R$3:R$603)
+SUMIF(Fish!G$3:G$616, A445, Fish!I$3:I$616)
+SUMIF(Fish!J$3:J$616, A445, Fish!L$3:L$616)</f>
        <v>0</v>
      </c>
      <c r="E445">
        <f t="shared" si="41"/>
        <v>12</v>
      </c>
      <c r="F445">
        <f t="shared" si="42"/>
        <v>12</v>
      </c>
      <c r="I445">
        <f t="shared" si="38"/>
        <v>0</v>
      </c>
      <c r="L445">
        <f t="shared" si="39"/>
        <v>0</v>
      </c>
      <c r="M445" t="str">
        <f>IF(OR(
AND(NOT(ISBLANK(G445)),
IFERROR(VLOOKUP(G445, Crops!$A$3:$B$616, 2, FALSE),
IFERROR(VLOOKUP(G445, Trees!$A$3:$B$615, 2, FALSE),
IFERROR(VLOOKUP(G445, Animals!$A$3:$B$616, 2, FALSE),
IFERROR(VLOOKUP(G445, Gear!$A$3:$B$614, 2, FALSE),
IFERROR(VLOOKUP(G445, Workshop!$A$3:$B$604, 2, FALSE), 0))))) &lt; H445),
AND(NOT(ISBLANK(J445)),
IFERROR(VLOOKUP(J445, Crops!$A$3:$B$616, 2, FALSE),
IFERROR(VLOOKUP(J445, Trees!$A$3:$B$615, 2, FALSE),
IFERROR(VLOOKUP(J445, Animals!$A$3:$B$616, 2, FALSE),
IFERROR(VLOOKUP(J445, Gear!$A$3:$B$614, 2, FALSE),
IFERROR(VLOOKUP(J445, Workshop!$A$3:$B$604, 2, FALSE), 0))))) &lt; K445)), "X", "")</f>
        <v/>
      </c>
    </row>
    <row r="446" spans="2:13" x14ac:dyDescent="0.25">
      <c r="B446">
        <v>0</v>
      </c>
      <c r="C446">
        <f t="shared" si="40"/>
        <v>12</v>
      </c>
      <c r="D446">
        <f>SUMIF(Animals!G$3:G$616, A446, Animals!F$3:F$616)
+SUMIF(Gear!G$3:G$614, A446, Gear!F$3:F$614)
+SUMIF(Gear!H$3:H$614, A446, Gear!F$3:F$614)
+SUMIF(Gear!I$3:I$614, A446, Gear!F$3:F$614)
+SUMIF(Workshop!G$3:G$603, A446, Workshop!I$3:I$603)
+SUMIF(Workshop!J$3:J$603, A446, Workshop!L$3:L$603)
+SUMIF(Workshop!M$3:M$603, A446, Workshop!O$3:O$603)
+SUMIF(Workshop!P$3:P$603, A446, Workshop!R$3:R$603)
+SUMIF(Fish!G$3:G$616, A446, Fish!I$3:I$616)
+SUMIF(Fish!J$3:J$616, A446, Fish!L$3:L$616)</f>
        <v>0</v>
      </c>
      <c r="E446">
        <f t="shared" si="41"/>
        <v>12</v>
      </c>
      <c r="F446">
        <f t="shared" si="42"/>
        <v>12</v>
      </c>
      <c r="I446">
        <f t="shared" si="38"/>
        <v>0</v>
      </c>
      <c r="L446">
        <f t="shared" si="39"/>
        <v>0</v>
      </c>
      <c r="M446" t="str">
        <f>IF(OR(
AND(NOT(ISBLANK(G446)),
IFERROR(VLOOKUP(G446, Crops!$A$3:$B$616, 2, FALSE),
IFERROR(VLOOKUP(G446, Trees!$A$3:$B$615, 2, FALSE),
IFERROR(VLOOKUP(G446, Animals!$A$3:$B$616, 2, FALSE),
IFERROR(VLOOKUP(G446, Gear!$A$3:$B$614, 2, FALSE),
IFERROR(VLOOKUP(G446, Workshop!$A$3:$B$604, 2, FALSE), 0))))) &lt; H446),
AND(NOT(ISBLANK(J446)),
IFERROR(VLOOKUP(J446, Crops!$A$3:$B$616, 2, FALSE),
IFERROR(VLOOKUP(J446, Trees!$A$3:$B$615, 2, FALSE),
IFERROR(VLOOKUP(J446, Animals!$A$3:$B$616, 2, FALSE),
IFERROR(VLOOKUP(J446, Gear!$A$3:$B$614, 2, FALSE),
IFERROR(VLOOKUP(J446, Workshop!$A$3:$B$604, 2, FALSE), 0))))) &lt; K446)), "X", "")</f>
        <v/>
      </c>
    </row>
    <row r="447" spans="2:13" x14ac:dyDescent="0.25">
      <c r="B447">
        <v>0</v>
      </c>
      <c r="C447">
        <f t="shared" si="40"/>
        <v>12</v>
      </c>
      <c r="D447">
        <f>SUMIF(Animals!G$3:G$616, A447, Animals!F$3:F$616)
+SUMIF(Gear!G$3:G$614, A447, Gear!F$3:F$614)
+SUMIF(Gear!H$3:H$614, A447, Gear!F$3:F$614)
+SUMIF(Gear!I$3:I$614, A447, Gear!F$3:F$614)
+SUMIF(Workshop!G$3:G$603, A447, Workshop!I$3:I$603)
+SUMIF(Workshop!J$3:J$603, A447, Workshop!L$3:L$603)
+SUMIF(Workshop!M$3:M$603, A447, Workshop!O$3:O$603)
+SUMIF(Workshop!P$3:P$603, A447, Workshop!R$3:R$603)
+SUMIF(Fish!G$3:G$616, A447, Fish!I$3:I$616)
+SUMIF(Fish!J$3:J$616, A447, Fish!L$3:L$616)</f>
        <v>0</v>
      </c>
      <c r="E447">
        <f t="shared" si="41"/>
        <v>12</v>
      </c>
      <c r="F447">
        <f t="shared" si="42"/>
        <v>12</v>
      </c>
      <c r="I447">
        <f t="shared" si="38"/>
        <v>0</v>
      </c>
      <c r="L447">
        <f t="shared" si="39"/>
        <v>0</v>
      </c>
      <c r="M447" t="str">
        <f>IF(OR(
AND(NOT(ISBLANK(G447)),
IFERROR(VLOOKUP(G447, Crops!$A$3:$B$616, 2, FALSE),
IFERROR(VLOOKUP(G447, Trees!$A$3:$B$615, 2, FALSE),
IFERROR(VLOOKUP(G447, Animals!$A$3:$B$616, 2, FALSE),
IFERROR(VLOOKUP(G447, Gear!$A$3:$B$614, 2, FALSE),
IFERROR(VLOOKUP(G447, Workshop!$A$3:$B$604, 2, FALSE), 0))))) &lt; H447),
AND(NOT(ISBLANK(J447)),
IFERROR(VLOOKUP(J447, Crops!$A$3:$B$616, 2, FALSE),
IFERROR(VLOOKUP(J447, Trees!$A$3:$B$615, 2, FALSE),
IFERROR(VLOOKUP(J447, Animals!$A$3:$B$616, 2, FALSE),
IFERROR(VLOOKUP(J447, Gear!$A$3:$B$614, 2, FALSE),
IFERROR(VLOOKUP(J447, Workshop!$A$3:$B$604, 2, FALSE), 0))))) &lt; K447)), "X", "")</f>
        <v/>
      </c>
    </row>
    <row r="448" spans="2:13" x14ac:dyDescent="0.25">
      <c r="B448">
        <v>0</v>
      </c>
      <c r="C448">
        <f t="shared" si="40"/>
        <v>12</v>
      </c>
      <c r="D448">
        <f>SUMIF(Animals!G$3:G$616, A448, Animals!F$3:F$616)
+SUMIF(Gear!G$3:G$614, A448, Gear!F$3:F$614)
+SUMIF(Gear!H$3:H$614, A448, Gear!F$3:F$614)
+SUMIF(Gear!I$3:I$614, A448, Gear!F$3:F$614)
+SUMIF(Workshop!G$3:G$603, A448, Workshop!I$3:I$603)
+SUMIF(Workshop!J$3:J$603, A448, Workshop!L$3:L$603)
+SUMIF(Workshop!M$3:M$603, A448, Workshop!O$3:O$603)
+SUMIF(Workshop!P$3:P$603, A448, Workshop!R$3:R$603)
+SUMIF(Fish!G$3:G$616, A448, Fish!I$3:I$616)
+SUMIF(Fish!J$3:J$616, A448, Fish!L$3:L$616)</f>
        <v>0</v>
      </c>
      <c r="E448">
        <f t="shared" si="41"/>
        <v>12</v>
      </c>
      <c r="F448">
        <f t="shared" si="42"/>
        <v>12</v>
      </c>
      <c r="I448">
        <f t="shared" si="38"/>
        <v>0</v>
      </c>
      <c r="L448">
        <f t="shared" si="39"/>
        <v>0</v>
      </c>
      <c r="M448" t="str">
        <f>IF(OR(
AND(NOT(ISBLANK(G448)),
IFERROR(VLOOKUP(G448, Crops!$A$3:$B$616, 2, FALSE),
IFERROR(VLOOKUP(G448, Trees!$A$3:$B$615, 2, FALSE),
IFERROR(VLOOKUP(G448, Animals!$A$3:$B$616, 2, FALSE),
IFERROR(VLOOKUP(G448, Gear!$A$3:$B$614, 2, FALSE),
IFERROR(VLOOKUP(G448, Workshop!$A$3:$B$604, 2, FALSE), 0))))) &lt; H448),
AND(NOT(ISBLANK(J448)),
IFERROR(VLOOKUP(J448, Crops!$A$3:$B$616, 2, FALSE),
IFERROR(VLOOKUP(J448, Trees!$A$3:$B$615, 2, FALSE),
IFERROR(VLOOKUP(J448, Animals!$A$3:$B$616, 2, FALSE),
IFERROR(VLOOKUP(J448, Gear!$A$3:$B$614, 2, FALSE),
IFERROR(VLOOKUP(J448, Workshop!$A$3:$B$604, 2, FALSE), 0))))) &lt; K448)), "X", "")</f>
        <v/>
      </c>
    </row>
    <row r="449" spans="2:13" x14ac:dyDescent="0.25">
      <c r="B449">
        <v>0</v>
      </c>
      <c r="C449">
        <f t="shared" si="40"/>
        <v>12</v>
      </c>
      <c r="D449">
        <f>SUMIF(Animals!G$3:G$616, A449, Animals!F$3:F$616)
+SUMIF(Gear!G$3:G$614, A449, Gear!F$3:F$614)
+SUMIF(Gear!H$3:H$614, A449, Gear!F$3:F$614)
+SUMIF(Gear!I$3:I$614, A449, Gear!F$3:F$614)
+SUMIF(Workshop!G$3:G$603, A449, Workshop!I$3:I$603)
+SUMIF(Workshop!J$3:J$603, A449, Workshop!L$3:L$603)
+SUMIF(Workshop!M$3:M$603, A449, Workshop!O$3:O$603)
+SUMIF(Workshop!P$3:P$603, A449, Workshop!R$3:R$603)
+SUMIF(Fish!G$3:G$616, A449, Fish!I$3:I$616)
+SUMIF(Fish!J$3:J$616, A449, Fish!L$3:L$616)</f>
        <v>0</v>
      </c>
      <c r="E449">
        <f t="shared" si="41"/>
        <v>12</v>
      </c>
      <c r="F449">
        <f t="shared" si="42"/>
        <v>12</v>
      </c>
      <c r="I449">
        <f t="shared" si="38"/>
        <v>0</v>
      </c>
      <c r="L449">
        <f t="shared" si="39"/>
        <v>0</v>
      </c>
      <c r="M449" t="str">
        <f>IF(OR(
AND(NOT(ISBLANK(G449)),
IFERROR(VLOOKUP(G449, Crops!$A$3:$B$616, 2, FALSE),
IFERROR(VLOOKUP(G449, Trees!$A$3:$B$615, 2, FALSE),
IFERROR(VLOOKUP(G449, Animals!$A$3:$B$616, 2, FALSE),
IFERROR(VLOOKUP(G449, Gear!$A$3:$B$614, 2, FALSE),
IFERROR(VLOOKUP(G449, Workshop!$A$3:$B$604, 2, FALSE), 0))))) &lt; H449),
AND(NOT(ISBLANK(J449)),
IFERROR(VLOOKUP(J449, Crops!$A$3:$B$616, 2, FALSE),
IFERROR(VLOOKUP(J449, Trees!$A$3:$B$615, 2, FALSE),
IFERROR(VLOOKUP(J449, Animals!$A$3:$B$616, 2, FALSE),
IFERROR(VLOOKUP(J449, Gear!$A$3:$B$614, 2, FALSE),
IFERROR(VLOOKUP(J449, Workshop!$A$3:$B$604, 2, FALSE), 0))))) &lt; K449)), "X", "")</f>
        <v/>
      </c>
    </row>
    <row r="450" spans="2:13" x14ac:dyDescent="0.25">
      <c r="B450">
        <v>0</v>
      </c>
      <c r="C450">
        <f t="shared" si="40"/>
        <v>12</v>
      </c>
      <c r="D450">
        <f>SUMIF(Animals!G$3:G$616, A450, Animals!F$3:F$616)
+SUMIF(Gear!G$3:G$614, A450, Gear!F$3:F$614)
+SUMIF(Gear!H$3:H$614, A450, Gear!F$3:F$614)
+SUMIF(Gear!I$3:I$614, A450, Gear!F$3:F$614)
+SUMIF(Workshop!G$3:G$603, A450, Workshop!I$3:I$603)
+SUMIF(Workshop!J$3:J$603, A450, Workshop!L$3:L$603)
+SUMIF(Workshop!M$3:M$603, A450, Workshop!O$3:O$603)
+SUMIF(Workshop!P$3:P$603, A450, Workshop!R$3:R$603)
+SUMIF(Fish!G$3:G$616, A450, Fish!I$3:I$616)
+SUMIF(Fish!J$3:J$616, A450, Fish!L$3:L$616)</f>
        <v>0</v>
      </c>
      <c r="E450">
        <f t="shared" si="41"/>
        <v>12</v>
      </c>
      <c r="F450">
        <f t="shared" si="42"/>
        <v>12</v>
      </c>
      <c r="I450">
        <f t="shared" si="38"/>
        <v>0</v>
      </c>
      <c r="L450">
        <f t="shared" si="39"/>
        <v>0</v>
      </c>
      <c r="M450" t="str">
        <f>IF(OR(
AND(NOT(ISBLANK(G450)),
IFERROR(VLOOKUP(G450, Crops!$A$3:$B$616, 2, FALSE),
IFERROR(VLOOKUP(G450, Trees!$A$3:$B$615, 2, FALSE),
IFERROR(VLOOKUP(G450, Animals!$A$3:$B$616, 2, FALSE),
IFERROR(VLOOKUP(G450, Gear!$A$3:$B$614, 2, FALSE),
IFERROR(VLOOKUP(G450, Workshop!$A$3:$B$604, 2, FALSE), 0))))) &lt; H450),
AND(NOT(ISBLANK(J450)),
IFERROR(VLOOKUP(J450, Crops!$A$3:$B$616, 2, FALSE),
IFERROR(VLOOKUP(J450, Trees!$A$3:$B$615, 2, FALSE),
IFERROR(VLOOKUP(J450, Animals!$A$3:$B$616, 2, FALSE),
IFERROR(VLOOKUP(J450, Gear!$A$3:$B$614, 2, FALSE),
IFERROR(VLOOKUP(J450, Workshop!$A$3:$B$604, 2, FALSE), 0))))) &lt; K450)), "X", "")</f>
        <v/>
      </c>
    </row>
    <row r="451" spans="2:13" x14ac:dyDescent="0.25">
      <c r="B451">
        <v>0</v>
      </c>
      <c r="C451">
        <f t="shared" si="40"/>
        <v>12</v>
      </c>
      <c r="D451">
        <f>SUMIF(Animals!G$3:G$616, A451, Animals!F$3:F$616)
+SUMIF(Gear!G$3:G$614, A451, Gear!F$3:F$614)
+SUMIF(Gear!H$3:H$614, A451, Gear!F$3:F$614)
+SUMIF(Gear!I$3:I$614, A451, Gear!F$3:F$614)
+SUMIF(Workshop!G$3:G$603, A451, Workshop!I$3:I$603)
+SUMIF(Workshop!J$3:J$603, A451, Workshop!L$3:L$603)
+SUMIF(Workshop!M$3:M$603, A451, Workshop!O$3:O$603)
+SUMIF(Workshop!P$3:P$603, A451, Workshop!R$3:R$603)
+SUMIF(Fish!G$3:G$616, A451, Fish!I$3:I$616)
+SUMIF(Fish!J$3:J$616, A451, Fish!L$3:L$616)</f>
        <v>0</v>
      </c>
      <c r="E451">
        <f t="shared" si="41"/>
        <v>12</v>
      </c>
      <c r="F451">
        <f t="shared" si="42"/>
        <v>12</v>
      </c>
      <c r="I451">
        <f t="shared" si="38"/>
        <v>0</v>
      </c>
      <c r="L451">
        <f t="shared" si="39"/>
        <v>0</v>
      </c>
      <c r="M451" t="str">
        <f>IF(OR(
AND(NOT(ISBLANK(G451)),
IFERROR(VLOOKUP(G451, Crops!$A$3:$B$616, 2, FALSE),
IFERROR(VLOOKUP(G451, Trees!$A$3:$B$615, 2, FALSE),
IFERROR(VLOOKUP(G451, Animals!$A$3:$B$616, 2, FALSE),
IFERROR(VLOOKUP(G451, Gear!$A$3:$B$614, 2, FALSE),
IFERROR(VLOOKUP(G451, Workshop!$A$3:$B$604, 2, FALSE), 0))))) &lt; H451),
AND(NOT(ISBLANK(J451)),
IFERROR(VLOOKUP(J451, Crops!$A$3:$B$616, 2, FALSE),
IFERROR(VLOOKUP(J451, Trees!$A$3:$B$615, 2, FALSE),
IFERROR(VLOOKUP(J451, Animals!$A$3:$B$616, 2, FALSE),
IFERROR(VLOOKUP(J451, Gear!$A$3:$B$614, 2, FALSE),
IFERROR(VLOOKUP(J451, Workshop!$A$3:$B$604, 2, FALSE), 0))))) &lt; K451)), "X", "")</f>
        <v/>
      </c>
    </row>
    <row r="452" spans="2:13" x14ac:dyDescent="0.25">
      <c r="B452">
        <v>0</v>
      </c>
      <c r="C452">
        <f t="shared" si="40"/>
        <v>12</v>
      </c>
      <c r="D452">
        <f>SUMIF(Animals!G$3:G$616, A452, Animals!F$3:F$616)
+SUMIF(Gear!G$3:G$614, A452, Gear!F$3:F$614)
+SUMIF(Gear!H$3:H$614, A452, Gear!F$3:F$614)
+SUMIF(Gear!I$3:I$614, A452, Gear!F$3:F$614)
+SUMIF(Workshop!G$3:G$603, A452, Workshop!I$3:I$603)
+SUMIF(Workshop!J$3:J$603, A452, Workshop!L$3:L$603)
+SUMIF(Workshop!M$3:M$603, A452, Workshop!O$3:O$603)
+SUMIF(Workshop!P$3:P$603, A452, Workshop!R$3:R$603)
+SUMIF(Fish!G$3:G$616, A452, Fish!I$3:I$616)
+SUMIF(Fish!J$3:J$616, A452, Fish!L$3:L$616)</f>
        <v>0</v>
      </c>
      <c r="E452">
        <f t="shared" si="41"/>
        <v>12</v>
      </c>
      <c r="F452">
        <f t="shared" si="42"/>
        <v>12</v>
      </c>
      <c r="I452">
        <f t="shared" ref="I452:I515" si="43">F452*H452</f>
        <v>0</v>
      </c>
      <c r="L452">
        <f t="shared" ref="L452:L515" si="44">F452*K452</f>
        <v>0</v>
      </c>
      <c r="M452" t="str">
        <f>IF(OR(
AND(NOT(ISBLANK(G452)),
IFERROR(VLOOKUP(G452, Crops!$A$3:$B$616, 2, FALSE),
IFERROR(VLOOKUP(G452, Trees!$A$3:$B$615, 2, FALSE),
IFERROR(VLOOKUP(G452, Animals!$A$3:$B$616, 2, FALSE),
IFERROR(VLOOKUP(G452, Gear!$A$3:$B$614, 2, FALSE),
IFERROR(VLOOKUP(G452, Workshop!$A$3:$B$604, 2, FALSE), 0))))) &lt; H452),
AND(NOT(ISBLANK(J452)),
IFERROR(VLOOKUP(J452, Crops!$A$3:$B$616, 2, FALSE),
IFERROR(VLOOKUP(J452, Trees!$A$3:$B$615, 2, FALSE),
IFERROR(VLOOKUP(J452, Animals!$A$3:$B$616, 2, FALSE),
IFERROR(VLOOKUP(J452, Gear!$A$3:$B$614, 2, FALSE),
IFERROR(VLOOKUP(J452, Workshop!$A$3:$B$604, 2, FALSE), 0))))) &lt; K452)), "X", "")</f>
        <v/>
      </c>
    </row>
    <row r="453" spans="2:13" x14ac:dyDescent="0.25">
      <c r="B453">
        <v>0</v>
      </c>
      <c r="C453">
        <f t="shared" si="40"/>
        <v>12</v>
      </c>
      <c r="D453">
        <f>SUMIF(Animals!G$3:G$616, A453, Animals!F$3:F$616)
+SUMIF(Gear!G$3:G$614, A453, Gear!F$3:F$614)
+SUMIF(Gear!H$3:H$614, A453, Gear!F$3:F$614)
+SUMIF(Gear!I$3:I$614, A453, Gear!F$3:F$614)
+SUMIF(Workshop!G$3:G$603, A453, Workshop!I$3:I$603)
+SUMIF(Workshop!J$3:J$603, A453, Workshop!L$3:L$603)
+SUMIF(Workshop!M$3:M$603, A453, Workshop!O$3:O$603)
+SUMIF(Workshop!P$3:P$603, A453, Workshop!R$3:R$603)
+SUMIF(Fish!G$3:G$616, A453, Fish!I$3:I$616)
+SUMIF(Fish!J$3:J$616, A453, Fish!L$3:L$616)</f>
        <v>0</v>
      </c>
      <c r="E453">
        <f t="shared" si="41"/>
        <v>12</v>
      </c>
      <c r="F453">
        <f t="shared" si="42"/>
        <v>12</v>
      </c>
      <c r="I453">
        <f t="shared" si="43"/>
        <v>0</v>
      </c>
      <c r="L453">
        <f t="shared" si="44"/>
        <v>0</v>
      </c>
      <c r="M453" t="str">
        <f>IF(OR(
AND(NOT(ISBLANK(G453)),
IFERROR(VLOOKUP(G453, Crops!$A$3:$B$616, 2, FALSE),
IFERROR(VLOOKUP(G453, Trees!$A$3:$B$615, 2, FALSE),
IFERROR(VLOOKUP(G453, Animals!$A$3:$B$616, 2, FALSE),
IFERROR(VLOOKUP(G453, Gear!$A$3:$B$614, 2, FALSE),
IFERROR(VLOOKUP(G453, Workshop!$A$3:$B$604, 2, FALSE), 0))))) &lt; H453),
AND(NOT(ISBLANK(J453)),
IFERROR(VLOOKUP(J453, Crops!$A$3:$B$616, 2, FALSE),
IFERROR(VLOOKUP(J453, Trees!$A$3:$B$615, 2, FALSE),
IFERROR(VLOOKUP(J453, Animals!$A$3:$B$616, 2, FALSE),
IFERROR(VLOOKUP(J453, Gear!$A$3:$B$614, 2, FALSE),
IFERROR(VLOOKUP(J453, Workshop!$A$3:$B$604, 2, FALSE), 0))))) &lt; K453)), "X", "")</f>
        <v/>
      </c>
    </row>
    <row r="454" spans="2:13" x14ac:dyDescent="0.25">
      <c r="B454">
        <v>0</v>
      </c>
      <c r="C454">
        <f t="shared" si="40"/>
        <v>12</v>
      </c>
      <c r="D454">
        <f>SUMIF(Animals!G$3:G$616, A454, Animals!F$3:F$616)
+SUMIF(Gear!G$3:G$614, A454, Gear!F$3:F$614)
+SUMIF(Gear!H$3:H$614, A454, Gear!F$3:F$614)
+SUMIF(Gear!I$3:I$614, A454, Gear!F$3:F$614)
+SUMIF(Workshop!G$3:G$603, A454, Workshop!I$3:I$603)
+SUMIF(Workshop!J$3:J$603, A454, Workshop!L$3:L$603)
+SUMIF(Workshop!M$3:M$603, A454, Workshop!O$3:O$603)
+SUMIF(Workshop!P$3:P$603, A454, Workshop!R$3:R$603)
+SUMIF(Fish!G$3:G$616, A454, Fish!I$3:I$616)
+SUMIF(Fish!J$3:J$616, A454, Fish!L$3:L$616)</f>
        <v>0</v>
      </c>
      <c r="E454">
        <f t="shared" si="41"/>
        <v>12</v>
      </c>
      <c r="F454">
        <f t="shared" si="42"/>
        <v>12</v>
      </c>
      <c r="I454">
        <f t="shared" si="43"/>
        <v>0</v>
      </c>
      <c r="L454">
        <f t="shared" si="44"/>
        <v>0</v>
      </c>
      <c r="M454" t="str">
        <f>IF(OR(
AND(NOT(ISBLANK(G454)),
IFERROR(VLOOKUP(G454, Crops!$A$3:$B$616, 2, FALSE),
IFERROR(VLOOKUP(G454, Trees!$A$3:$B$615, 2, FALSE),
IFERROR(VLOOKUP(G454, Animals!$A$3:$B$616, 2, FALSE),
IFERROR(VLOOKUP(G454, Gear!$A$3:$B$614, 2, FALSE),
IFERROR(VLOOKUP(G454, Workshop!$A$3:$B$604, 2, FALSE), 0))))) &lt; H454),
AND(NOT(ISBLANK(J454)),
IFERROR(VLOOKUP(J454, Crops!$A$3:$B$616, 2, FALSE),
IFERROR(VLOOKUP(J454, Trees!$A$3:$B$615, 2, FALSE),
IFERROR(VLOOKUP(J454, Animals!$A$3:$B$616, 2, FALSE),
IFERROR(VLOOKUP(J454, Gear!$A$3:$B$614, 2, FALSE),
IFERROR(VLOOKUP(J454, Workshop!$A$3:$B$604, 2, FALSE), 0))))) &lt; K454)), "X", "")</f>
        <v/>
      </c>
    </row>
    <row r="455" spans="2:13" x14ac:dyDescent="0.25">
      <c r="B455">
        <v>0</v>
      </c>
      <c r="C455">
        <f t="shared" si="40"/>
        <v>12</v>
      </c>
      <c r="D455">
        <f>SUMIF(Animals!G$3:G$616, A455, Animals!F$3:F$616)
+SUMIF(Gear!G$3:G$614, A455, Gear!F$3:F$614)
+SUMIF(Gear!H$3:H$614, A455, Gear!F$3:F$614)
+SUMIF(Gear!I$3:I$614, A455, Gear!F$3:F$614)
+SUMIF(Workshop!G$3:G$603, A455, Workshop!I$3:I$603)
+SUMIF(Workshop!J$3:J$603, A455, Workshop!L$3:L$603)
+SUMIF(Workshop!M$3:M$603, A455, Workshop!O$3:O$603)
+SUMIF(Workshop!P$3:P$603, A455, Workshop!R$3:R$603)
+SUMIF(Fish!G$3:G$616, A455, Fish!I$3:I$616)
+SUMIF(Fish!J$3:J$616, A455, Fish!L$3:L$616)</f>
        <v>0</v>
      </c>
      <c r="E455">
        <f t="shared" si="41"/>
        <v>12</v>
      </c>
      <c r="F455">
        <f t="shared" si="42"/>
        <v>12</v>
      </c>
      <c r="I455">
        <f t="shared" si="43"/>
        <v>0</v>
      </c>
      <c r="L455">
        <f t="shared" si="44"/>
        <v>0</v>
      </c>
      <c r="M455" t="str">
        <f>IF(OR(
AND(NOT(ISBLANK(G455)),
IFERROR(VLOOKUP(G455, Crops!$A$3:$B$616, 2, FALSE),
IFERROR(VLOOKUP(G455, Trees!$A$3:$B$615, 2, FALSE),
IFERROR(VLOOKUP(G455, Animals!$A$3:$B$616, 2, FALSE),
IFERROR(VLOOKUP(G455, Gear!$A$3:$B$614, 2, FALSE),
IFERROR(VLOOKUP(G455, Workshop!$A$3:$B$604, 2, FALSE), 0))))) &lt; H455),
AND(NOT(ISBLANK(J455)),
IFERROR(VLOOKUP(J455, Crops!$A$3:$B$616, 2, FALSE),
IFERROR(VLOOKUP(J455, Trees!$A$3:$B$615, 2, FALSE),
IFERROR(VLOOKUP(J455, Animals!$A$3:$B$616, 2, FALSE),
IFERROR(VLOOKUP(J455, Gear!$A$3:$B$614, 2, FALSE),
IFERROR(VLOOKUP(J455, Workshop!$A$3:$B$604, 2, FALSE), 0))))) &lt; K455)), "X", "")</f>
        <v/>
      </c>
    </row>
    <row r="456" spans="2:13" x14ac:dyDescent="0.25">
      <c r="B456">
        <v>0</v>
      </c>
      <c r="C456">
        <f t="shared" si="40"/>
        <v>12</v>
      </c>
      <c r="D456">
        <f>SUMIF(Animals!G$3:G$616, A456, Animals!F$3:F$616)
+SUMIF(Gear!G$3:G$614, A456, Gear!F$3:F$614)
+SUMIF(Gear!H$3:H$614, A456, Gear!F$3:F$614)
+SUMIF(Gear!I$3:I$614, A456, Gear!F$3:F$614)
+SUMIF(Workshop!G$3:G$603, A456, Workshop!I$3:I$603)
+SUMIF(Workshop!J$3:J$603, A456, Workshop!L$3:L$603)
+SUMIF(Workshop!M$3:M$603, A456, Workshop!O$3:O$603)
+SUMIF(Workshop!P$3:P$603, A456, Workshop!R$3:R$603)
+SUMIF(Fish!G$3:G$616, A456, Fish!I$3:I$616)
+SUMIF(Fish!J$3:J$616, A456, Fish!L$3:L$616)</f>
        <v>0</v>
      </c>
      <c r="E456">
        <f t="shared" si="41"/>
        <v>12</v>
      </c>
      <c r="F456">
        <f t="shared" si="42"/>
        <v>12</v>
      </c>
      <c r="I456">
        <f t="shared" si="43"/>
        <v>0</v>
      </c>
      <c r="L456">
        <f t="shared" si="44"/>
        <v>0</v>
      </c>
      <c r="M456" t="str">
        <f>IF(OR(
AND(NOT(ISBLANK(G456)),
IFERROR(VLOOKUP(G456, Crops!$A$3:$B$616, 2, FALSE),
IFERROR(VLOOKUP(G456, Trees!$A$3:$B$615, 2, FALSE),
IFERROR(VLOOKUP(G456, Animals!$A$3:$B$616, 2, FALSE),
IFERROR(VLOOKUP(G456, Gear!$A$3:$B$614, 2, FALSE),
IFERROR(VLOOKUP(G456, Workshop!$A$3:$B$604, 2, FALSE), 0))))) &lt; H456),
AND(NOT(ISBLANK(J456)),
IFERROR(VLOOKUP(J456, Crops!$A$3:$B$616, 2, FALSE),
IFERROR(VLOOKUP(J456, Trees!$A$3:$B$615, 2, FALSE),
IFERROR(VLOOKUP(J456, Animals!$A$3:$B$616, 2, FALSE),
IFERROR(VLOOKUP(J456, Gear!$A$3:$B$614, 2, FALSE),
IFERROR(VLOOKUP(J456, Workshop!$A$3:$B$604, 2, FALSE), 0))))) &lt; K456)), "X", "")</f>
        <v/>
      </c>
    </row>
    <row r="457" spans="2:13" x14ac:dyDescent="0.25">
      <c r="B457">
        <v>0</v>
      </c>
      <c r="C457">
        <f t="shared" si="40"/>
        <v>12</v>
      </c>
      <c r="D457">
        <f>SUMIF(Animals!G$3:G$616, A457, Animals!F$3:F$616)
+SUMIF(Gear!G$3:G$614, A457, Gear!F$3:F$614)
+SUMIF(Gear!H$3:H$614, A457, Gear!F$3:F$614)
+SUMIF(Gear!I$3:I$614, A457, Gear!F$3:F$614)
+SUMIF(Workshop!G$3:G$603, A457, Workshop!I$3:I$603)
+SUMIF(Workshop!J$3:J$603, A457, Workshop!L$3:L$603)
+SUMIF(Workshop!M$3:M$603, A457, Workshop!O$3:O$603)
+SUMIF(Workshop!P$3:P$603, A457, Workshop!R$3:R$603)
+SUMIF(Fish!G$3:G$616, A457, Fish!I$3:I$616)
+SUMIF(Fish!J$3:J$616, A457, Fish!L$3:L$616)</f>
        <v>0</v>
      </c>
      <c r="E457">
        <f t="shared" si="41"/>
        <v>12</v>
      </c>
      <c r="F457">
        <f t="shared" si="42"/>
        <v>12</v>
      </c>
      <c r="I457">
        <f t="shared" si="43"/>
        <v>0</v>
      </c>
      <c r="L457">
        <f t="shared" si="44"/>
        <v>0</v>
      </c>
      <c r="M457" t="str">
        <f>IF(OR(
AND(NOT(ISBLANK(G457)),
IFERROR(VLOOKUP(G457, Crops!$A$3:$B$616, 2, FALSE),
IFERROR(VLOOKUP(G457, Trees!$A$3:$B$615, 2, FALSE),
IFERROR(VLOOKUP(G457, Animals!$A$3:$B$616, 2, FALSE),
IFERROR(VLOOKUP(G457, Gear!$A$3:$B$614, 2, FALSE),
IFERROR(VLOOKUP(G457, Workshop!$A$3:$B$604, 2, FALSE), 0))))) &lt; H457),
AND(NOT(ISBLANK(J457)),
IFERROR(VLOOKUP(J457, Crops!$A$3:$B$616, 2, FALSE),
IFERROR(VLOOKUP(J457, Trees!$A$3:$B$615, 2, FALSE),
IFERROR(VLOOKUP(J457, Animals!$A$3:$B$616, 2, FALSE),
IFERROR(VLOOKUP(J457, Gear!$A$3:$B$614, 2, FALSE),
IFERROR(VLOOKUP(J457, Workshop!$A$3:$B$604, 2, FALSE), 0))))) &lt; K457)), "X", "")</f>
        <v/>
      </c>
    </row>
    <row r="458" spans="2:13" x14ac:dyDescent="0.25">
      <c r="B458">
        <v>0</v>
      </c>
      <c r="C458">
        <f t="shared" si="40"/>
        <v>12</v>
      </c>
      <c r="D458">
        <f>SUMIF(Animals!G$3:G$616, A458, Animals!F$3:F$616)
+SUMIF(Gear!G$3:G$614, A458, Gear!F$3:F$614)
+SUMIF(Gear!H$3:H$614, A458, Gear!F$3:F$614)
+SUMIF(Gear!I$3:I$614, A458, Gear!F$3:F$614)
+SUMIF(Workshop!G$3:G$603, A458, Workshop!I$3:I$603)
+SUMIF(Workshop!J$3:J$603, A458, Workshop!L$3:L$603)
+SUMIF(Workshop!M$3:M$603, A458, Workshop!O$3:O$603)
+SUMIF(Workshop!P$3:P$603, A458, Workshop!R$3:R$603)
+SUMIF(Fish!G$3:G$616, A458, Fish!I$3:I$616)
+SUMIF(Fish!J$3:J$616, A458, Fish!L$3:L$616)</f>
        <v>0</v>
      </c>
      <c r="E458">
        <f t="shared" si="41"/>
        <v>12</v>
      </c>
      <c r="F458">
        <f t="shared" si="42"/>
        <v>12</v>
      </c>
      <c r="I458">
        <f t="shared" si="43"/>
        <v>0</v>
      </c>
      <c r="L458">
        <f t="shared" si="44"/>
        <v>0</v>
      </c>
      <c r="M458" t="str">
        <f>IF(OR(
AND(NOT(ISBLANK(G458)),
IFERROR(VLOOKUP(G458, Crops!$A$3:$B$616, 2, FALSE),
IFERROR(VLOOKUP(G458, Trees!$A$3:$B$615, 2, FALSE),
IFERROR(VLOOKUP(G458, Animals!$A$3:$B$616, 2, FALSE),
IFERROR(VLOOKUP(G458, Gear!$A$3:$B$614, 2, FALSE),
IFERROR(VLOOKUP(G458, Workshop!$A$3:$B$604, 2, FALSE), 0))))) &lt; H458),
AND(NOT(ISBLANK(J458)),
IFERROR(VLOOKUP(J458, Crops!$A$3:$B$616, 2, FALSE),
IFERROR(VLOOKUP(J458, Trees!$A$3:$B$615, 2, FALSE),
IFERROR(VLOOKUP(J458, Animals!$A$3:$B$616, 2, FALSE),
IFERROR(VLOOKUP(J458, Gear!$A$3:$B$614, 2, FALSE),
IFERROR(VLOOKUP(J458, Workshop!$A$3:$B$604, 2, FALSE), 0))))) &lt; K458)), "X", "")</f>
        <v/>
      </c>
    </row>
    <row r="459" spans="2:13" x14ac:dyDescent="0.25">
      <c r="B459">
        <v>0</v>
      </c>
      <c r="C459">
        <f t="shared" si="40"/>
        <v>12</v>
      </c>
      <c r="D459">
        <f>SUMIF(Animals!G$3:G$616, A459, Animals!F$3:F$616)
+SUMIF(Gear!G$3:G$614, A459, Gear!F$3:F$614)
+SUMIF(Gear!H$3:H$614, A459, Gear!F$3:F$614)
+SUMIF(Gear!I$3:I$614, A459, Gear!F$3:F$614)
+SUMIF(Workshop!G$3:G$603, A459, Workshop!I$3:I$603)
+SUMIF(Workshop!J$3:J$603, A459, Workshop!L$3:L$603)
+SUMIF(Workshop!M$3:M$603, A459, Workshop!O$3:O$603)
+SUMIF(Workshop!P$3:P$603, A459, Workshop!R$3:R$603)
+SUMIF(Fish!G$3:G$616, A459, Fish!I$3:I$616)
+SUMIF(Fish!J$3:J$616, A459, Fish!L$3:L$616)</f>
        <v>0</v>
      </c>
      <c r="E459">
        <f t="shared" si="41"/>
        <v>12</v>
      </c>
      <c r="F459">
        <f t="shared" si="42"/>
        <v>12</v>
      </c>
      <c r="I459">
        <f t="shared" si="43"/>
        <v>0</v>
      </c>
      <c r="L459">
        <f t="shared" si="44"/>
        <v>0</v>
      </c>
      <c r="M459" t="str">
        <f>IF(OR(
AND(NOT(ISBLANK(G459)),
IFERROR(VLOOKUP(G459, Crops!$A$3:$B$616, 2, FALSE),
IFERROR(VLOOKUP(G459, Trees!$A$3:$B$615, 2, FALSE),
IFERROR(VLOOKUP(G459, Animals!$A$3:$B$616, 2, FALSE),
IFERROR(VLOOKUP(G459, Gear!$A$3:$B$614, 2, FALSE),
IFERROR(VLOOKUP(G459, Workshop!$A$3:$B$604, 2, FALSE), 0))))) &lt; H459),
AND(NOT(ISBLANK(J459)),
IFERROR(VLOOKUP(J459, Crops!$A$3:$B$616, 2, FALSE),
IFERROR(VLOOKUP(J459, Trees!$A$3:$B$615, 2, FALSE),
IFERROR(VLOOKUP(J459, Animals!$A$3:$B$616, 2, FALSE),
IFERROR(VLOOKUP(J459, Gear!$A$3:$B$614, 2, FALSE),
IFERROR(VLOOKUP(J459, Workshop!$A$3:$B$604, 2, FALSE), 0))))) &lt; K459)), "X", "")</f>
        <v/>
      </c>
    </row>
    <row r="460" spans="2:13" x14ac:dyDescent="0.25">
      <c r="B460">
        <v>0</v>
      </c>
      <c r="C460">
        <f t="shared" si="40"/>
        <v>12</v>
      </c>
      <c r="D460">
        <f>SUMIF(Animals!G$3:G$616, A460, Animals!F$3:F$616)
+SUMIF(Gear!G$3:G$614, A460, Gear!F$3:F$614)
+SUMIF(Gear!H$3:H$614, A460, Gear!F$3:F$614)
+SUMIF(Gear!I$3:I$614, A460, Gear!F$3:F$614)
+SUMIF(Workshop!G$3:G$603, A460, Workshop!I$3:I$603)
+SUMIF(Workshop!J$3:J$603, A460, Workshop!L$3:L$603)
+SUMIF(Workshop!M$3:M$603, A460, Workshop!O$3:O$603)
+SUMIF(Workshop!P$3:P$603, A460, Workshop!R$3:R$603)
+SUMIF(Fish!G$3:G$616, A460, Fish!I$3:I$616)
+SUMIF(Fish!J$3:J$616, A460, Fish!L$3:L$616)</f>
        <v>0</v>
      </c>
      <c r="E460">
        <f t="shared" si="41"/>
        <v>12</v>
      </c>
      <c r="F460">
        <f t="shared" si="42"/>
        <v>12</v>
      </c>
      <c r="I460">
        <f t="shared" si="43"/>
        <v>0</v>
      </c>
      <c r="L460">
        <f t="shared" si="44"/>
        <v>0</v>
      </c>
      <c r="M460" t="str">
        <f>IF(OR(
AND(NOT(ISBLANK(G460)),
IFERROR(VLOOKUP(G460, Crops!$A$3:$B$616, 2, FALSE),
IFERROR(VLOOKUP(G460, Trees!$A$3:$B$615, 2, FALSE),
IFERROR(VLOOKUP(G460, Animals!$A$3:$B$616, 2, FALSE),
IFERROR(VLOOKUP(G460, Gear!$A$3:$B$614, 2, FALSE),
IFERROR(VLOOKUP(G460, Workshop!$A$3:$B$604, 2, FALSE), 0))))) &lt; H460),
AND(NOT(ISBLANK(J460)),
IFERROR(VLOOKUP(J460, Crops!$A$3:$B$616, 2, FALSE),
IFERROR(VLOOKUP(J460, Trees!$A$3:$B$615, 2, FALSE),
IFERROR(VLOOKUP(J460, Animals!$A$3:$B$616, 2, FALSE),
IFERROR(VLOOKUP(J460, Gear!$A$3:$B$614, 2, FALSE),
IFERROR(VLOOKUP(J460, Workshop!$A$3:$B$604, 2, FALSE), 0))))) &lt; K460)), "X", "")</f>
        <v/>
      </c>
    </row>
    <row r="461" spans="2:13" x14ac:dyDescent="0.25">
      <c r="B461">
        <v>0</v>
      </c>
      <c r="C461">
        <f t="shared" si="40"/>
        <v>12</v>
      </c>
      <c r="D461">
        <f>SUMIF(Animals!G$3:G$616, A461, Animals!F$3:F$616)
+SUMIF(Gear!G$3:G$614, A461, Gear!F$3:F$614)
+SUMIF(Gear!H$3:H$614, A461, Gear!F$3:F$614)
+SUMIF(Gear!I$3:I$614, A461, Gear!F$3:F$614)
+SUMIF(Workshop!G$3:G$603, A461, Workshop!I$3:I$603)
+SUMIF(Workshop!J$3:J$603, A461, Workshop!L$3:L$603)
+SUMIF(Workshop!M$3:M$603, A461, Workshop!O$3:O$603)
+SUMIF(Workshop!P$3:P$603, A461, Workshop!R$3:R$603)
+SUMIF(Fish!G$3:G$616, A461, Fish!I$3:I$616)
+SUMIF(Fish!J$3:J$616, A461, Fish!L$3:L$616)</f>
        <v>0</v>
      </c>
      <c r="E461">
        <f t="shared" si="41"/>
        <v>12</v>
      </c>
      <c r="F461">
        <f t="shared" si="42"/>
        <v>12</v>
      </c>
      <c r="I461">
        <f t="shared" si="43"/>
        <v>0</v>
      </c>
      <c r="L461">
        <f t="shared" si="44"/>
        <v>0</v>
      </c>
      <c r="M461" t="str">
        <f>IF(OR(
AND(NOT(ISBLANK(G461)),
IFERROR(VLOOKUP(G461, Crops!$A$3:$B$616, 2, FALSE),
IFERROR(VLOOKUP(G461, Trees!$A$3:$B$615, 2, FALSE),
IFERROR(VLOOKUP(G461, Animals!$A$3:$B$616, 2, FALSE),
IFERROR(VLOOKUP(G461, Gear!$A$3:$B$614, 2, FALSE),
IFERROR(VLOOKUP(G461, Workshop!$A$3:$B$604, 2, FALSE), 0))))) &lt; H461),
AND(NOT(ISBLANK(J461)),
IFERROR(VLOOKUP(J461, Crops!$A$3:$B$616, 2, FALSE),
IFERROR(VLOOKUP(J461, Trees!$A$3:$B$615, 2, FALSE),
IFERROR(VLOOKUP(J461, Animals!$A$3:$B$616, 2, FALSE),
IFERROR(VLOOKUP(J461, Gear!$A$3:$B$614, 2, FALSE),
IFERROR(VLOOKUP(J461, Workshop!$A$3:$B$604, 2, FALSE), 0))))) &lt; K461)), "X", "")</f>
        <v/>
      </c>
    </row>
    <row r="462" spans="2:13" x14ac:dyDescent="0.25">
      <c r="B462">
        <v>0</v>
      </c>
      <c r="C462">
        <f t="shared" si="40"/>
        <v>12</v>
      </c>
      <c r="D462">
        <f>SUMIF(Animals!G$3:G$616, A462, Animals!F$3:F$616)
+SUMIF(Gear!G$3:G$614, A462, Gear!F$3:F$614)
+SUMIF(Gear!H$3:H$614, A462, Gear!F$3:F$614)
+SUMIF(Gear!I$3:I$614, A462, Gear!F$3:F$614)
+SUMIF(Workshop!G$3:G$603, A462, Workshop!I$3:I$603)
+SUMIF(Workshop!J$3:J$603, A462, Workshop!L$3:L$603)
+SUMIF(Workshop!M$3:M$603, A462, Workshop!O$3:O$603)
+SUMIF(Workshop!P$3:P$603, A462, Workshop!R$3:R$603)
+SUMIF(Fish!G$3:G$616, A462, Fish!I$3:I$616)
+SUMIF(Fish!J$3:J$616, A462, Fish!L$3:L$616)</f>
        <v>0</v>
      </c>
      <c r="E462">
        <f t="shared" si="41"/>
        <v>12</v>
      </c>
      <c r="F462">
        <f t="shared" si="42"/>
        <v>12</v>
      </c>
      <c r="I462">
        <f t="shared" si="43"/>
        <v>0</v>
      </c>
      <c r="L462">
        <f t="shared" si="44"/>
        <v>0</v>
      </c>
      <c r="M462" t="str">
        <f>IF(OR(
AND(NOT(ISBLANK(G462)),
IFERROR(VLOOKUP(G462, Crops!$A$3:$B$616, 2, FALSE),
IFERROR(VLOOKUP(G462, Trees!$A$3:$B$615, 2, FALSE),
IFERROR(VLOOKUP(G462, Animals!$A$3:$B$616, 2, FALSE),
IFERROR(VLOOKUP(G462, Gear!$A$3:$B$614, 2, FALSE),
IFERROR(VLOOKUP(G462, Workshop!$A$3:$B$604, 2, FALSE), 0))))) &lt; H462),
AND(NOT(ISBLANK(J462)),
IFERROR(VLOOKUP(J462, Crops!$A$3:$B$616, 2, FALSE),
IFERROR(VLOOKUP(J462, Trees!$A$3:$B$615, 2, FALSE),
IFERROR(VLOOKUP(J462, Animals!$A$3:$B$616, 2, FALSE),
IFERROR(VLOOKUP(J462, Gear!$A$3:$B$614, 2, FALSE),
IFERROR(VLOOKUP(J462, Workshop!$A$3:$B$604, 2, FALSE), 0))))) &lt; K462)), "X", "")</f>
        <v/>
      </c>
    </row>
    <row r="463" spans="2:13" x14ac:dyDescent="0.25">
      <c r="B463">
        <v>0</v>
      </c>
      <c r="C463">
        <f t="shared" si="40"/>
        <v>12</v>
      </c>
      <c r="D463">
        <f>SUMIF(Animals!G$3:G$616, A463, Animals!F$3:F$616)
+SUMIF(Gear!G$3:G$614, A463, Gear!F$3:F$614)
+SUMIF(Gear!H$3:H$614, A463, Gear!F$3:F$614)
+SUMIF(Gear!I$3:I$614, A463, Gear!F$3:F$614)
+SUMIF(Workshop!G$3:G$603, A463, Workshop!I$3:I$603)
+SUMIF(Workshop!J$3:J$603, A463, Workshop!L$3:L$603)
+SUMIF(Workshop!M$3:M$603, A463, Workshop!O$3:O$603)
+SUMIF(Workshop!P$3:P$603, A463, Workshop!R$3:R$603)
+SUMIF(Fish!G$3:G$616, A463, Fish!I$3:I$616)
+SUMIF(Fish!J$3:J$616, A463, Fish!L$3:L$616)</f>
        <v>0</v>
      </c>
      <c r="E463">
        <f t="shared" si="41"/>
        <v>12</v>
      </c>
      <c r="F463">
        <f t="shared" si="42"/>
        <v>12</v>
      </c>
      <c r="I463">
        <f t="shared" si="43"/>
        <v>0</v>
      </c>
      <c r="L463">
        <f t="shared" si="44"/>
        <v>0</v>
      </c>
      <c r="M463" t="str">
        <f>IF(OR(
AND(NOT(ISBLANK(G463)),
IFERROR(VLOOKUP(G463, Crops!$A$3:$B$616, 2, FALSE),
IFERROR(VLOOKUP(G463, Trees!$A$3:$B$615, 2, FALSE),
IFERROR(VLOOKUP(G463, Animals!$A$3:$B$616, 2, FALSE),
IFERROR(VLOOKUP(G463, Gear!$A$3:$B$614, 2, FALSE),
IFERROR(VLOOKUP(G463, Workshop!$A$3:$B$604, 2, FALSE), 0))))) &lt; H463),
AND(NOT(ISBLANK(J463)),
IFERROR(VLOOKUP(J463, Crops!$A$3:$B$616, 2, FALSE),
IFERROR(VLOOKUP(J463, Trees!$A$3:$B$615, 2, FALSE),
IFERROR(VLOOKUP(J463, Animals!$A$3:$B$616, 2, FALSE),
IFERROR(VLOOKUP(J463, Gear!$A$3:$B$614, 2, FALSE),
IFERROR(VLOOKUP(J463, Workshop!$A$3:$B$604, 2, FALSE), 0))))) &lt; K463)), "X", "")</f>
        <v/>
      </c>
    </row>
    <row r="464" spans="2:13" x14ac:dyDescent="0.25">
      <c r="B464">
        <v>0</v>
      </c>
      <c r="C464">
        <f t="shared" si="40"/>
        <v>12</v>
      </c>
      <c r="D464">
        <f>SUMIF(Animals!G$3:G$616, A464, Animals!F$3:F$616)
+SUMIF(Gear!G$3:G$614, A464, Gear!F$3:F$614)
+SUMIF(Gear!H$3:H$614, A464, Gear!F$3:F$614)
+SUMIF(Gear!I$3:I$614, A464, Gear!F$3:F$614)
+SUMIF(Workshop!G$3:G$603, A464, Workshop!I$3:I$603)
+SUMIF(Workshop!J$3:J$603, A464, Workshop!L$3:L$603)
+SUMIF(Workshop!M$3:M$603, A464, Workshop!O$3:O$603)
+SUMIF(Workshop!P$3:P$603, A464, Workshop!R$3:R$603)
+SUMIF(Fish!G$3:G$616, A464, Fish!I$3:I$616)
+SUMIF(Fish!J$3:J$616, A464, Fish!L$3:L$616)</f>
        <v>0</v>
      </c>
      <c r="E464">
        <f t="shared" si="41"/>
        <v>12</v>
      </c>
      <c r="F464">
        <f t="shared" si="42"/>
        <v>12</v>
      </c>
      <c r="I464">
        <f t="shared" si="43"/>
        <v>0</v>
      </c>
      <c r="L464">
        <f t="shared" si="44"/>
        <v>0</v>
      </c>
      <c r="M464" t="str">
        <f>IF(OR(
AND(NOT(ISBLANK(G464)),
IFERROR(VLOOKUP(G464, Crops!$A$3:$B$616, 2, FALSE),
IFERROR(VLOOKUP(G464, Trees!$A$3:$B$615, 2, FALSE),
IFERROR(VLOOKUP(G464, Animals!$A$3:$B$616, 2, FALSE),
IFERROR(VLOOKUP(G464, Gear!$A$3:$B$614, 2, FALSE),
IFERROR(VLOOKUP(G464, Workshop!$A$3:$B$604, 2, FALSE), 0))))) &lt; H464),
AND(NOT(ISBLANK(J464)),
IFERROR(VLOOKUP(J464, Crops!$A$3:$B$616, 2, FALSE),
IFERROR(VLOOKUP(J464, Trees!$A$3:$B$615, 2, FALSE),
IFERROR(VLOOKUP(J464, Animals!$A$3:$B$616, 2, FALSE),
IFERROR(VLOOKUP(J464, Gear!$A$3:$B$614, 2, FALSE),
IFERROR(VLOOKUP(J464, Workshop!$A$3:$B$604, 2, FALSE), 0))))) &lt; K464)), "X", "")</f>
        <v/>
      </c>
    </row>
    <row r="465" spans="2:13" x14ac:dyDescent="0.25">
      <c r="B465">
        <v>0</v>
      </c>
      <c r="C465">
        <f t="shared" si="40"/>
        <v>12</v>
      </c>
      <c r="D465">
        <f>SUMIF(Animals!G$3:G$616, A465, Animals!F$3:F$616)
+SUMIF(Gear!G$3:G$614, A465, Gear!F$3:F$614)
+SUMIF(Gear!H$3:H$614, A465, Gear!F$3:F$614)
+SUMIF(Gear!I$3:I$614, A465, Gear!F$3:F$614)
+SUMIF(Workshop!G$3:G$603, A465, Workshop!I$3:I$603)
+SUMIF(Workshop!J$3:J$603, A465, Workshop!L$3:L$603)
+SUMIF(Workshop!M$3:M$603, A465, Workshop!O$3:O$603)
+SUMIF(Workshop!P$3:P$603, A465, Workshop!R$3:R$603)
+SUMIF(Fish!G$3:G$616, A465, Fish!I$3:I$616)
+SUMIF(Fish!J$3:J$616, A465, Fish!L$3:L$616)</f>
        <v>0</v>
      </c>
      <c r="E465">
        <f t="shared" si="41"/>
        <v>12</v>
      </c>
      <c r="F465">
        <f t="shared" si="42"/>
        <v>12</v>
      </c>
      <c r="I465">
        <f t="shared" si="43"/>
        <v>0</v>
      </c>
      <c r="L465">
        <f t="shared" si="44"/>
        <v>0</v>
      </c>
      <c r="M465" t="str">
        <f>IF(OR(
AND(NOT(ISBLANK(G465)),
IFERROR(VLOOKUP(G465, Crops!$A$3:$B$616, 2, FALSE),
IFERROR(VLOOKUP(G465, Trees!$A$3:$B$615, 2, FALSE),
IFERROR(VLOOKUP(G465, Animals!$A$3:$B$616, 2, FALSE),
IFERROR(VLOOKUP(G465, Gear!$A$3:$B$614, 2, FALSE),
IFERROR(VLOOKUP(G465, Workshop!$A$3:$B$604, 2, FALSE), 0))))) &lt; H465),
AND(NOT(ISBLANK(J465)),
IFERROR(VLOOKUP(J465, Crops!$A$3:$B$616, 2, FALSE),
IFERROR(VLOOKUP(J465, Trees!$A$3:$B$615, 2, FALSE),
IFERROR(VLOOKUP(J465, Animals!$A$3:$B$616, 2, FALSE),
IFERROR(VLOOKUP(J465, Gear!$A$3:$B$614, 2, FALSE),
IFERROR(VLOOKUP(J465, Workshop!$A$3:$B$604, 2, FALSE), 0))))) &lt; K465)), "X", "")</f>
        <v/>
      </c>
    </row>
    <row r="466" spans="2:13" x14ac:dyDescent="0.25">
      <c r="B466">
        <v>0</v>
      </c>
      <c r="C466">
        <f t="shared" si="40"/>
        <v>12</v>
      </c>
      <c r="D466">
        <f>SUMIF(Animals!G$3:G$616, A466, Animals!F$3:F$616)
+SUMIF(Gear!G$3:G$614, A466, Gear!F$3:F$614)
+SUMIF(Gear!H$3:H$614, A466, Gear!F$3:F$614)
+SUMIF(Gear!I$3:I$614, A466, Gear!F$3:F$614)
+SUMIF(Workshop!G$3:G$603, A466, Workshop!I$3:I$603)
+SUMIF(Workshop!J$3:J$603, A466, Workshop!L$3:L$603)
+SUMIF(Workshop!M$3:M$603, A466, Workshop!O$3:O$603)
+SUMIF(Workshop!P$3:P$603, A466, Workshop!R$3:R$603)
+SUMIF(Fish!G$3:G$616, A466, Fish!I$3:I$616)
+SUMIF(Fish!J$3:J$616, A466, Fish!L$3:L$616)</f>
        <v>0</v>
      </c>
      <c r="E466">
        <f t="shared" si="41"/>
        <v>12</v>
      </c>
      <c r="F466">
        <f t="shared" si="42"/>
        <v>12</v>
      </c>
      <c r="I466">
        <f t="shared" si="43"/>
        <v>0</v>
      </c>
      <c r="L466">
        <f t="shared" si="44"/>
        <v>0</v>
      </c>
      <c r="M466" t="str">
        <f>IF(OR(
AND(NOT(ISBLANK(G466)),
IFERROR(VLOOKUP(G466, Crops!$A$3:$B$616, 2, FALSE),
IFERROR(VLOOKUP(G466, Trees!$A$3:$B$615, 2, FALSE),
IFERROR(VLOOKUP(G466, Animals!$A$3:$B$616, 2, FALSE),
IFERROR(VLOOKUP(G466, Gear!$A$3:$B$614, 2, FALSE),
IFERROR(VLOOKUP(G466, Workshop!$A$3:$B$604, 2, FALSE), 0))))) &lt; H466),
AND(NOT(ISBLANK(J466)),
IFERROR(VLOOKUP(J466, Crops!$A$3:$B$616, 2, FALSE),
IFERROR(VLOOKUP(J466, Trees!$A$3:$B$615, 2, FALSE),
IFERROR(VLOOKUP(J466, Animals!$A$3:$B$616, 2, FALSE),
IFERROR(VLOOKUP(J466, Gear!$A$3:$B$614, 2, FALSE),
IFERROR(VLOOKUP(J466, Workshop!$A$3:$B$604, 2, FALSE), 0))))) &lt; K466)), "X", "")</f>
        <v/>
      </c>
    </row>
    <row r="467" spans="2:13" x14ac:dyDescent="0.25">
      <c r="B467">
        <v>0</v>
      </c>
      <c r="C467">
        <f t="shared" si="40"/>
        <v>12</v>
      </c>
      <c r="D467">
        <f>SUMIF(Animals!G$3:G$616, A467, Animals!F$3:F$616)
+SUMIF(Gear!G$3:G$614, A467, Gear!F$3:F$614)
+SUMIF(Gear!H$3:H$614, A467, Gear!F$3:F$614)
+SUMIF(Gear!I$3:I$614, A467, Gear!F$3:F$614)
+SUMIF(Workshop!G$3:G$603, A467, Workshop!I$3:I$603)
+SUMIF(Workshop!J$3:J$603, A467, Workshop!L$3:L$603)
+SUMIF(Workshop!M$3:M$603, A467, Workshop!O$3:O$603)
+SUMIF(Workshop!P$3:P$603, A467, Workshop!R$3:R$603)
+SUMIF(Fish!G$3:G$616, A467, Fish!I$3:I$616)
+SUMIF(Fish!J$3:J$616, A467, Fish!L$3:L$616)</f>
        <v>0</v>
      </c>
      <c r="E467">
        <f t="shared" si="41"/>
        <v>12</v>
      </c>
      <c r="F467">
        <f t="shared" si="42"/>
        <v>12</v>
      </c>
      <c r="I467">
        <f t="shared" si="43"/>
        <v>0</v>
      </c>
      <c r="L467">
        <f t="shared" si="44"/>
        <v>0</v>
      </c>
      <c r="M467" t="str">
        <f>IF(OR(
AND(NOT(ISBLANK(G467)),
IFERROR(VLOOKUP(G467, Crops!$A$3:$B$616, 2, FALSE),
IFERROR(VLOOKUP(G467, Trees!$A$3:$B$615, 2, FALSE),
IFERROR(VLOOKUP(G467, Animals!$A$3:$B$616, 2, FALSE),
IFERROR(VLOOKUP(G467, Gear!$A$3:$B$614, 2, FALSE),
IFERROR(VLOOKUP(G467, Workshop!$A$3:$B$604, 2, FALSE), 0))))) &lt; H467),
AND(NOT(ISBLANK(J467)),
IFERROR(VLOOKUP(J467, Crops!$A$3:$B$616, 2, FALSE),
IFERROR(VLOOKUP(J467, Trees!$A$3:$B$615, 2, FALSE),
IFERROR(VLOOKUP(J467, Animals!$A$3:$B$616, 2, FALSE),
IFERROR(VLOOKUP(J467, Gear!$A$3:$B$614, 2, FALSE),
IFERROR(VLOOKUP(J467, Workshop!$A$3:$B$604, 2, FALSE), 0))))) &lt; K467)), "X", "")</f>
        <v/>
      </c>
    </row>
    <row r="468" spans="2:13" x14ac:dyDescent="0.25">
      <c r="B468">
        <v>0</v>
      </c>
      <c r="C468">
        <f t="shared" si="40"/>
        <v>12</v>
      </c>
      <c r="D468">
        <f>SUMIF(Animals!G$3:G$616, A468, Animals!F$3:F$616)
+SUMIF(Gear!G$3:G$614, A468, Gear!F$3:F$614)
+SUMIF(Gear!H$3:H$614, A468, Gear!F$3:F$614)
+SUMIF(Gear!I$3:I$614, A468, Gear!F$3:F$614)
+SUMIF(Workshop!G$3:G$603, A468, Workshop!I$3:I$603)
+SUMIF(Workshop!J$3:J$603, A468, Workshop!L$3:L$603)
+SUMIF(Workshop!M$3:M$603, A468, Workshop!O$3:O$603)
+SUMIF(Workshop!P$3:P$603, A468, Workshop!R$3:R$603)
+SUMIF(Fish!G$3:G$616, A468, Fish!I$3:I$616)
+SUMIF(Fish!J$3:J$616, A468, Fish!L$3:L$616)</f>
        <v>0</v>
      </c>
      <c r="E468">
        <f t="shared" si="41"/>
        <v>12</v>
      </c>
      <c r="F468">
        <f t="shared" si="42"/>
        <v>12</v>
      </c>
      <c r="I468">
        <f t="shared" si="43"/>
        <v>0</v>
      </c>
      <c r="L468">
        <f t="shared" si="44"/>
        <v>0</v>
      </c>
      <c r="M468" t="str">
        <f>IF(OR(
AND(NOT(ISBLANK(G468)),
IFERROR(VLOOKUP(G468, Crops!$A$3:$B$616, 2, FALSE),
IFERROR(VLOOKUP(G468, Trees!$A$3:$B$615, 2, FALSE),
IFERROR(VLOOKUP(G468, Animals!$A$3:$B$616, 2, FALSE),
IFERROR(VLOOKUP(G468, Gear!$A$3:$B$614, 2, FALSE),
IFERROR(VLOOKUP(G468, Workshop!$A$3:$B$604, 2, FALSE), 0))))) &lt; H468),
AND(NOT(ISBLANK(J468)),
IFERROR(VLOOKUP(J468, Crops!$A$3:$B$616, 2, FALSE),
IFERROR(VLOOKUP(J468, Trees!$A$3:$B$615, 2, FALSE),
IFERROR(VLOOKUP(J468, Animals!$A$3:$B$616, 2, FALSE),
IFERROR(VLOOKUP(J468, Gear!$A$3:$B$614, 2, FALSE),
IFERROR(VLOOKUP(J468, Workshop!$A$3:$B$604, 2, FALSE), 0))))) &lt; K468)), "X", "")</f>
        <v/>
      </c>
    </row>
    <row r="469" spans="2:13" x14ac:dyDescent="0.25">
      <c r="B469">
        <v>0</v>
      </c>
      <c r="C469">
        <f t="shared" si="40"/>
        <v>12</v>
      </c>
      <c r="D469">
        <f>SUMIF(Animals!G$3:G$616, A469, Animals!F$3:F$616)
+SUMIF(Gear!G$3:G$614, A469, Gear!F$3:F$614)
+SUMIF(Gear!H$3:H$614, A469, Gear!F$3:F$614)
+SUMIF(Gear!I$3:I$614, A469, Gear!F$3:F$614)
+SUMIF(Workshop!G$3:G$603, A469, Workshop!I$3:I$603)
+SUMIF(Workshop!J$3:J$603, A469, Workshop!L$3:L$603)
+SUMIF(Workshop!M$3:M$603, A469, Workshop!O$3:O$603)
+SUMIF(Workshop!P$3:P$603, A469, Workshop!R$3:R$603)
+SUMIF(Fish!G$3:G$616, A469, Fish!I$3:I$616)
+SUMIF(Fish!J$3:J$616, A469, Fish!L$3:L$616)</f>
        <v>0</v>
      </c>
      <c r="E469">
        <f t="shared" si="41"/>
        <v>12</v>
      </c>
      <c r="F469">
        <f t="shared" si="42"/>
        <v>12</v>
      </c>
      <c r="I469">
        <f t="shared" si="43"/>
        <v>0</v>
      </c>
      <c r="L469">
        <f t="shared" si="44"/>
        <v>0</v>
      </c>
      <c r="M469" t="str">
        <f>IF(OR(
AND(NOT(ISBLANK(G469)),
IFERROR(VLOOKUP(G469, Crops!$A$3:$B$616, 2, FALSE),
IFERROR(VLOOKUP(G469, Trees!$A$3:$B$615, 2, FALSE),
IFERROR(VLOOKUP(G469, Animals!$A$3:$B$616, 2, FALSE),
IFERROR(VLOOKUP(G469, Gear!$A$3:$B$614, 2, FALSE),
IFERROR(VLOOKUP(G469, Workshop!$A$3:$B$604, 2, FALSE), 0))))) &lt; H469),
AND(NOT(ISBLANK(J469)),
IFERROR(VLOOKUP(J469, Crops!$A$3:$B$616, 2, FALSE),
IFERROR(VLOOKUP(J469, Trees!$A$3:$B$615, 2, FALSE),
IFERROR(VLOOKUP(J469, Animals!$A$3:$B$616, 2, FALSE),
IFERROR(VLOOKUP(J469, Gear!$A$3:$B$614, 2, FALSE),
IFERROR(VLOOKUP(J469, Workshop!$A$3:$B$604, 2, FALSE), 0))))) &lt; K469)), "X", "")</f>
        <v/>
      </c>
    </row>
    <row r="470" spans="2:13" x14ac:dyDescent="0.25">
      <c r="B470">
        <v>0</v>
      </c>
      <c r="C470">
        <f t="shared" si="40"/>
        <v>12</v>
      </c>
      <c r="D470">
        <f>SUMIF(Animals!G$3:G$616, A470, Animals!F$3:F$616)
+SUMIF(Gear!G$3:G$614, A470, Gear!F$3:F$614)
+SUMIF(Gear!H$3:H$614, A470, Gear!F$3:F$614)
+SUMIF(Gear!I$3:I$614, A470, Gear!F$3:F$614)
+SUMIF(Workshop!G$3:G$603, A470, Workshop!I$3:I$603)
+SUMIF(Workshop!J$3:J$603, A470, Workshop!L$3:L$603)
+SUMIF(Workshop!M$3:M$603, A470, Workshop!O$3:O$603)
+SUMIF(Workshop!P$3:P$603, A470, Workshop!R$3:R$603)
+SUMIF(Fish!G$3:G$616, A470, Fish!I$3:I$616)
+SUMIF(Fish!J$3:J$616, A470, Fish!L$3:L$616)</f>
        <v>0</v>
      </c>
      <c r="E470">
        <f t="shared" si="41"/>
        <v>12</v>
      </c>
      <c r="F470">
        <f t="shared" si="42"/>
        <v>12</v>
      </c>
      <c r="I470">
        <f t="shared" si="43"/>
        <v>0</v>
      </c>
      <c r="L470">
        <f t="shared" si="44"/>
        <v>0</v>
      </c>
      <c r="M470" t="str">
        <f>IF(OR(
AND(NOT(ISBLANK(G470)),
IFERROR(VLOOKUP(G470, Crops!$A$3:$B$616, 2, FALSE),
IFERROR(VLOOKUP(G470, Trees!$A$3:$B$615, 2, FALSE),
IFERROR(VLOOKUP(G470, Animals!$A$3:$B$616, 2, FALSE),
IFERROR(VLOOKUP(G470, Gear!$A$3:$B$614, 2, FALSE),
IFERROR(VLOOKUP(G470, Workshop!$A$3:$B$604, 2, FALSE), 0))))) &lt; H470),
AND(NOT(ISBLANK(J470)),
IFERROR(VLOOKUP(J470, Crops!$A$3:$B$616, 2, FALSE),
IFERROR(VLOOKUP(J470, Trees!$A$3:$B$615, 2, FALSE),
IFERROR(VLOOKUP(J470, Animals!$A$3:$B$616, 2, FALSE),
IFERROR(VLOOKUP(J470, Gear!$A$3:$B$614, 2, FALSE),
IFERROR(VLOOKUP(J470, Workshop!$A$3:$B$604, 2, FALSE), 0))))) &lt; K470)), "X", "")</f>
        <v/>
      </c>
    </row>
    <row r="471" spans="2:13" x14ac:dyDescent="0.25">
      <c r="B471">
        <v>0</v>
      </c>
      <c r="C471">
        <f t="shared" si="40"/>
        <v>12</v>
      </c>
      <c r="D471">
        <f>SUMIF(Animals!G$3:G$616, A471, Animals!F$3:F$616)
+SUMIF(Gear!G$3:G$614, A471, Gear!F$3:F$614)
+SUMIF(Gear!H$3:H$614, A471, Gear!F$3:F$614)
+SUMIF(Gear!I$3:I$614, A471, Gear!F$3:F$614)
+SUMIF(Workshop!G$3:G$603, A471, Workshop!I$3:I$603)
+SUMIF(Workshop!J$3:J$603, A471, Workshop!L$3:L$603)
+SUMIF(Workshop!M$3:M$603, A471, Workshop!O$3:O$603)
+SUMIF(Workshop!P$3:P$603, A471, Workshop!R$3:R$603)
+SUMIF(Fish!G$3:G$616, A471, Fish!I$3:I$616)
+SUMIF(Fish!J$3:J$616, A471, Fish!L$3:L$616)</f>
        <v>0</v>
      </c>
      <c r="E471">
        <f t="shared" si="41"/>
        <v>12</v>
      </c>
      <c r="F471">
        <f t="shared" si="42"/>
        <v>12</v>
      </c>
      <c r="I471">
        <f t="shared" si="43"/>
        <v>0</v>
      </c>
      <c r="L471">
        <f t="shared" si="44"/>
        <v>0</v>
      </c>
      <c r="M471" t="str">
        <f>IF(OR(
AND(NOT(ISBLANK(G471)),
IFERROR(VLOOKUP(G471, Crops!$A$3:$B$616, 2, FALSE),
IFERROR(VLOOKUP(G471, Trees!$A$3:$B$615, 2, FALSE),
IFERROR(VLOOKUP(G471, Animals!$A$3:$B$616, 2, FALSE),
IFERROR(VLOOKUP(G471, Gear!$A$3:$B$614, 2, FALSE),
IFERROR(VLOOKUP(G471, Workshop!$A$3:$B$604, 2, FALSE), 0))))) &lt; H471),
AND(NOT(ISBLANK(J471)),
IFERROR(VLOOKUP(J471, Crops!$A$3:$B$616, 2, FALSE),
IFERROR(VLOOKUP(J471, Trees!$A$3:$B$615, 2, FALSE),
IFERROR(VLOOKUP(J471, Animals!$A$3:$B$616, 2, FALSE),
IFERROR(VLOOKUP(J471, Gear!$A$3:$B$614, 2, FALSE),
IFERROR(VLOOKUP(J471, Workshop!$A$3:$B$604, 2, FALSE), 0))))) &lt; K471)), "X", "")</f>
        <v/>
      </c>
    </row>
    <row r="472" spans="2:13" x14ac:dyDescent="0.25">
      <c r="B472">
        <v>0</v>
      </c>
      <c r="C472">
        <f t="shared" ref="C472:C535" si="45">$G$1</f>
        <v>12</v>
      </c>
      <c r="D472">
        <f>SUMIF(Animals!G$3:G$616, A472, Animals!F$3:F$616)
+SUMIF(Gear!G$3:G$614, A472, Gear!F$3:F$614)
+SUMIF(Gear!H$3:H$614, A472, Gear!F$3:F$614)
+SUMIF(Gear!I$3:I$614, A472, Gear!F$3:F$614)
+SUMIF(Workshop!G$3:G$603, A472, Workshop!I$3:I$603)
+SUMIF(Workshop!J$3:J$603, A472, Workshop!L$3:L$603)
+SUMIF(Workshop!M$3:M$603, A472, Workshop!O$3:O$603)
+SUMIF(Workshop!P$3:P$603, A472, Workshop!R$3:R$603)
+SUMIF(Fish!G$3:G$616, A472, Fish!I$3:I$616)
+SUMIF(Fish!J$3:J$616, A472, Fish!L$3:L$616)</f>
        <v>0</v>
      </c>
      <c r="E472">
        <f t="shared" ref="E472:E535" si="46">SUM(C472:D472)</f>
        <v>12</v>
      </c>
      <c r="F472">
        <f t="shared" ref="F472:F535" si="47">MAX(0, E472-B472)</f>
        <v>12</v>
      </c>
      <c r="I472">
        <f t="shared" si="43"/>
        <v>0</v>
      </c>
      <c r="L472">
        <f t="shared" si="44"/>
        <v>0</v>
      </c>
      <c r="M472" t="str">
        <f>IF(OR(
AND(NOT(ISBLANK(G472)),
IFERROR(VLOOKUP(G472, Crops!$A$3:$B$616, 2, FALSE),
IFERROR(VLOOKUP(G472, Trees!$A$3:$B$615, 2, FALSE),
IFERROR(VLOOKUP(G472, Animals!$A$3:$B$616, 2, FALSE),
IFERROR(VLOOKUP(G472, Gear!$A$3:$B$614, 2, FALSE),
IFERROR(VLOOKUP(G472, Workshop!$A$3:$B$604, 2, FALSE), 0))))) &lt; H472),
AND(NOT(ISBLANK(J472)),
IFERROR(VLOOKUP(J472, Crops!$A$3:$B$616, 2, FALSE),
IFERROR(VLOOKUP(J472, Trees!$A$3:$B$615, 2, FALSE),
IFERROR(VLOOKUP(J472, Animals!$A$3:$B$616, 2, FALSE),
IFERROR(VLOOKUP(J472, Gear!$A$3:$B$614, 2, FALSE),
IFERROR(VLOOKUP(J472, Workshop!$A$3:$B$604, 2, FALSE), 0))))) &lt; K472)), "X", "")</f>
        <v/>
      </c>
    </row>
    <row r="473" spans="2:13" x14ac:dyDescent="0.25">
      <c r="B473">
        <v>0</v>
      </c>
      <c r="C473">
        <f t="shared" si="45"/>
        <v>12</v>
      </c>
      <c r="D473">
        <f>SUMIF(Animals!G$3:G$616, A473, Animals!F$3:F$616)
+SUMIF(Gear!G$3:G$614, A473, Gear!F$3:F$614)
+SUMIF(Gear!H$3:H$614, A473, Gear!F$3:F$614)
+SUMIF(Gear!I$3:I$614, A473, Gear!F$3:F$614)
+SUMIF(Workshop!G$3:G$603, A473, Workshop!I$3:I$603)
+SUMIF(Workshop!J$3:J$603, A473, Workshop!L$3:L$603)
+SUMIF(Workshop!M$3:M$603, A473, Workshop!O$3:O$603)
+SUMIF(Workshop!P$3:P$603, A473, Workshop!R$3:R$603)
+SUMIF(Fish!G$3:G$616, A473, Fish!I$3:I$616)
+SUMIF(Fish!J$3:J$616, A473, Fish!L$3:L$616)</f>
        <v>0</v>
      </c>
      <c r="E473">
        <f t="shared" si="46"/>
        <v>12</v>
      </c>
      <c r="F473">
        <f t="shared" si="47"/>
        <v>12</v>
      </c>
      <c r="I473">
        <f t="shared" si="43"/>
        <v>0</v>
      </c>
      <c r="L473">
        <f t="shared" si="44"/>
        <v>0</v>
      </c>
      <c r="M473" t="str">
        <f>IF(OR(
AND(NOT(ISBLANK(G473)),
IFERROR(VLOOKUP(G473, Crops!$A$3:$B$616, 2, FALSE),
IFERROR(VLOOKUP(G473, Trees!$A$3:$B$615, 2, FALSE),
IFERROR(VLOOKUP(G473, Animals!$A$3:$B$616, 2, FALSE),
IFERROR(VLOOKUP(G473, Gear!$A$3:$B$614, 2, FALSE),
IFERROR(VLOOKUP(G473, Workshop!$A$3:$B$604, 2, FALSE), 0))))) &lt; H473),
AND(NOT(ISBLANK(J473)),
IFERROR(VLOOKUP(J473, Crops!$A$3:$B$616, 2, FALSE),
IFERROR(VLOOKUP(J473, Trees!$A$3:$B$615, 2, FALSE),
IFERROR(VLOOKUP(J473, Animals!$A$3:$B$616, 2, FALSE),
IFERROR(VLOOKUP(J473, Gear!$A$3:$B$614, 2, FALSE),
IFERROR(VLOOKUP(J473, Workshop!$A$3:$B$604, 2, FALSE), 0))))) &lt; K473)), "X", "")</f>
        <v/>
      </c>
    </row>
    <row r="474" spans="2:13" x14ac:dyDescent="0.25">
      <c r="B474">
        <v>0</v>
      </c>
      <c r="C474">
        <f t="shared" si="45"/>
        <v>12</v>
      </c>
      <c r="D474">
        <f>SUMIF(Animals!G$3:G$616, A474, Animals!F$3:F$616)
+SUMIF(Gear!G$3:G$614, A474, Gear!F$3:F$614)
+SUMIF(Gear!H$3:H$614, A474, Gear!F$3:F$614)
+SUMIF(Gear!I$3:I$614, A474, Gear!F$3:F$614)
+SUMIF(Workshop!G$3:G$603, A474, Workshop!I$3:I$603)
+SUMIF(Workshop!J$3:J$603, A474, Workshop!L$3:L$603)
+SUMIF(Workshop!M$3:M$603, A474, Workshop!O$3:O$603)
+SUMIF(Workshop!P$3:P$603, A474, Workshop!R$3:R$603)
+SUMIF(Fish!G$3:G$616, A474, Fish!I$3:I$616)
+SUMIF(Fish!J$3:J$616, A474, Fish!L$3:L$616)</f>
        <v>0</v>
      </c>
      <c r="E474">
        <f t="shared" si="46"/>
        <v>12</v>
      </c>
      <c r="F474">
        <f t="shared" si="47"/>
        <v>12</v>
      </c>
      <c r="I474">
        <f t="shared" si="43"/>
        <v>0</v>
      </c>
      <c r="L474">
        <f t="shared" si="44"/>
        <v>0</v>
      </c>
      <c r="M474" t="str">
        <f>IF(OR(
AND(NOT(ISBLANK(G474)),
IFERROR(VLOOKUP(G474, Crops!$A$3:$B$616, 2, FALSE),
IFERROR(VLOOKUP(G474, Trees!$A$3:$B$615, 2, FALSE),
IFERROR(VLOOKUP(G474, Animals!$A$3:$B$616, 2, FALSE),
IFERROR(VLOOKUP(G474, Gear!$A$3:$B$614, 2, FALSE),
IFERROR(VLOOKUP(G474, Workshop!$A$3:$B$604, 2, FALSE), 0))))) &lt; H474),
AND(NOT(ISBLANK(J474)),
IFERROR(VLOOKUP(J474, Crops!$A$3:$B$616, 2, FALSE),
IFERROR(VLOOKUP(J474, Trees!$A$3:$B$615, 2, FALSE),
IFERROR(VLOOKUP(J474, Animals!$A$3:$B$616, 2, FALSE),
IFERROR(VLOOKUP(J474, Gear!$A$3:$B$614, 2, FALSE),
IFERROR(VLOOKUP(J474, Workshop!$A$3:$B$604, 2, FALSE), 0))))) &lt; K474)), "X", "")</f>
        <v/>
      </c>
    </row>
    <row r="475" spans="2:13" x14ac:dyDescent="0.25">
      <c r="B475">
        <v>0</v>
      </c>
      <c r="C475">
        <f t="shared" si="45"/>
        <v>12</v>
      </c>
      <c r="D475">
        <f>SUMIF(Animals!G$3:G$616, A475, Animals!F$3:F$616)
+SUMIF(Gear!G$3:G$614, A475, Gear!F$3:F$614)
+SUMIF(Gear!H$3:H$614, A475, Gear!F$3:F$614)
+SUMIF(Gear!I$3:I$614, A475, Gear!F$3:F$614)
+SUMIF(Workshop!G$3:G$603, A475, Workshop!I$3:I$603)
+SUMIF(Workshop!J$3:J$603, A475, Workshop!L$3:L$603)
+SUMIF(Workshop!M$3:M$603, A475, Workshop!O$3:O$603)
+SUMIF(Workshop!P$3:P$603, A475, Workshop!R$3:R$603)
+SUMIF(Fish!G$3:G$616, A475, Fish!I$3:I$616)
+SUMIF(Fish!J$3:J$616, A475, Fish!L$3:L$616)</f>
        <v>0</v>
      </c>
      <c r="E475">
        <f t="shared" si="46"/>
        <v>12</v>
      </c>
      <c r="F475">
        <f t="shared" si="47"/>
        <v>12</v>
      </c>
      <c r="I475">
        <f t="shared" si="43"/>
        <v>0</v>
      </c>
      <c r="L475">
        <f t="shared" si="44"/>
        <v>0</v>
      </c>
      <c r="M475" t="str">
        <f>IF(OR(
AND(NOT(ISBLANK(G475)),
IFERROR(VLOOKUP(G475, Crops!$A$3:$B$616, 2, FALSE),
IFERROR(VLOOKUP(G475, Trees!$A$3:$B$615, 2, FALSE),
IFERROR(VLOOKUP(G475, Animals!$A$3:$B$616, 2, FALSE),
IFERROR(VLOOKUP(G475, Gear!$A$3:$B$614, 2, FALSE),
IFERROR(VLOOKUP(G475, Workshop!$A$3:$B$604, 2, FALSE), 0))))) &lt; H475),
AND(NOT(ISBLANK(J475)),
IFERROR(VLOOKUP(J475, Crops!$A$3:$B$616, 2, FALSE),
IFERROR(VLOOKUP(J475, Trees!$A$3:$B$615, 2, FALSE),
IFERROR(VLOOKUP(J475, Animals!$A$3:$B$616, 2, FALSE),
IFERROR(VLOOKUP(J475, Gear!$A$3:$B$614, 2, FALSE),
IFERROR(VLOOKUP(J475, Workshop!$A$3:$B$604, 2, FALSE), 0))))) &lt; K475)), "X", "")</f>
        <v/>
      </c>
    </row>
    <row r="476" spans="2:13" x14ac:dyDescent="0.25">
      <c r="B476">
        <v>0</v>
      </c>
      <c r="C476">
        <f t="shared" si="45"/>
        <v>12</v>
      </c>
      <c r="D476">
        <f>SUMIF(Animals!G$3:G$616, A476, Animals!F$3:F$616)
+SUMIF(Gear!G$3:G$614, A476, Gear!F$3:F$614)
+SUMIF(Gear!H$3:H$614, A476, Gear!F$3:F$614)
+SUMIF(Gear!I$3:I$614, A476, Gear!F$3:F$614)
+SUMIF(Workshop!G$3:G$603, A476, Workshop!I$3:I$603)
+SUMIF(Workshop!J$3:J$603, A476, Workshop!L$3:L$603)
+SUMIF(Workshop!M$3:M$603, A476, Workshop!O$3:O$603)
+SUMIF(Workshop!P$3:P$603, A476, Workshop!R$3:R$603)
+SUMIF(Fish!G$3:G$616, A476, Fish!I$3:I$616)
+SUMIF(Fish!J$3:J$616, A476, Fish!L$3:L$616)</f>
        <v>0</v>
      </c>
      <c r="E476">
        <f t="shared" si="46"/>
        <v>12</v>
      </c>
      <c r="F476">
        <f t="shared" si="47"/>
        <v>12</v>
      </c>
      <c r="I476">
        <f t="shared" si="43"/>
        <v>0</v>
      </c>
      <c r="L476">
        <f t="shared" si="44"/>
        <v>0</v>
      </c>
      <c r="M476" t="str">
        <f>IF(OR(
AND(NOT(ISBLANK(G476)),
IFERROR(VLOOKUP(G476, Crops!$A$3:$B$616, 2, FALSE),
IFERROR(VLOOKUP(G476, Trees!$A$3:$B$615, 2, FALSE),
IFERROR(VLOOKUP(G476, Animals!$A$3:$B$616, 2, FALSE),
IFERROR(VLOOKUP(G476, Gear!$A$3:$B$614, 2, FALSE),
IFERROR(VLOOKUP(G476, Workshop!$A$3:$B$604, 2, FALSE), 0))))) &lt; H476),
AND(NOT(ISBLANK(J476)),
IFERROR(VLOOKUP(J476, Crops!$A$3:$B$616, 2, FALSE),
IFERROR(VLOOKUP(J476, Trees!$A$3:$B$615, 2, FALSE),
IFERROR(VLOOKUP(J476, Animals!$A$3:$B$616, 2, FALSE),
IFERROR(VLOOKUP(J476, Gear!$A$3:$B$614, 2, FALSE),
IFERROR(VLOOKUP(J476, Workshop!$A$3:$B$604, 2, FALSE), 0))))) &lt; K476)), "X", "")</f>
        <v/>
      </c>
    </row>
    <row r="477" spans="2:13" x14ac:dyDescent="0.25">
      <c r="B477">
        <v>0</v>
      </c>
      <c r="C477">
        <f t="shared" si="45"/>
        <v>12</v>
      </c>
      <c r="D477">
        <f>SUMIF(Animals!G$3:G$616, A477, Animals!F$3:F$616)
+SUMIF(Gear!G$3:G$614, A477, Gear!F$3:F$614)
+SUMIF(Gear!H$3:H$614, A477, Gear!F$3:F$614)
+SUMIF(Gear!I$3:I$614, A477, Gear!F$3:F$614)
+SUMIF(Workshop!G$3:G$603, A477, Workshop!I$3:I$603)
+SUMIF(Workshop!J$3:J$603, A477, Workshop!L$3:L$603)
+SUMIF(Workshop!M$3:M$603, A477, Workshop!O$3:O$603)
+SUMIF(Workshop!P$3:P$603, A477, Workshop!R$3:R$603)
+SUMIF(Fish!G$3:G$616, A477, Fish!I$3:I$616)
+SUMIF(Fish!J$3:J$616, A477, Fish!L$3:L$616)</f>
        <v>0</v>
      </c>
      <c r="E477">
        <f t="shared" si="46"/>
        <v>12</v>
      </c>
      <c r="F477">
        <f t="shared" si="47"/>
        <v>12</v>
      </c>
      <c r="I477">
        <f t="shared" si="43"/>
        <v>0</v>
      </c>
      <c r="L477">
        <f t="shared" si="44"/>
        <v>0</v>
      </c>
      <c r="M477" t="str">
        <f>IF(OR(
AND(NOT(ISBLANK(G477)),
IFERROR(VLOOKUP(G477, Crops!$A$3:$B$616, 2, FALSE),
IFERROR(VLOOKUP(G477, Trees!$A$3:$B$615, 2, FALSE),
IFERROR(VLOOKUP(G477, Animals!$A$3:$B$616, 2, FALSE),
IFERROR(VLOOKUP(G477, Gear!$A$3:$B$614, 2, FALSE),
IFERROR(VLOOKUP(G477, Workshop!$A$3:$B$604, 2, FALSE), 0))))) &lt; H477),
AND(NOT(ISBLANK(J477)),
IFERROR(VLOOKUP(J477, Crops!$A$3:$B$616, 2, FALSE),
IFERROR(VLOOKUP(J477, Trees!$A$3:$B$615, 2, FALSE),
IFERROR(VLOOKUP(J477, Animals!$A$3:$B$616, 2, FALSE),
IFERROR(VLOOKUP(J477, Gear!$A$3:$B$614, 2, FALSE),
IFERROR(VLOOKUP(J477, Workshop!$A$3:$B$604, 2, FALSE), 0))))) &lt; K477)), "X", "")</f>
        <v/>
      </c>
    </row>
    <row r="478" spans="2:13" x14ac:dyDescent="0.25">
      <c r="B478">
        <v>0</v>
      </c>
      <c r="C478">
        <f t="shared" si="45"/>
        <v>12</v>
      </c>
      <c r="D478">
        <f>SUMIF(Animals!G$3:G$616, A478, Animals!F$3:F$616)
+SUMIF(Gear!G$3:G$614, A478, Gear!F$3:F$614)
+SUMIF(Gear!H$3:H$614, A478, Gear!F$3:F$614)
+SUMIF(Gear!I$3:I$614, A478, Gear!F$3:F$614)
+SUMIF(Workshop!G$3:G$603, A478, Workshop!I$3:I$603)
+SUMIF(Workshop!J$3:J$603, A478, Workshop!L$3:L$603)
+SUMIF(Workshop!M$3:M$603, A478, Workshop!O$3:O$603)
+SUMIF(Workshop!P$3:P$603, A478, Workshop!R$3:R$603)
+SUMIF(Fish!G$3:G$616, A478, Fish!I$3:I$616)
+SUMIF(Fish!J$3:J$616, A478, Fish!L$3:L$616)</f>
        <v>0</v>
      </c>
      <c r="E478">
        <f t="shared" si="46"/>
        <v>12</v>
      </c>
      <c r="F478">
        <f t="shared" si="47"/>
        <v>12</v>
      </c>
      <c r="I478">
        <f t="shared" si="43"/>
        <v>0</v>
      </c>
      <c r="L478">
        <f t="shared" si="44"/>
        <v>0</v>
      </c>
      <c r="M478" t="str">
        <f>IF(OR(
AND(NOT(ISBLANK(G478)),
IFERROR(VLOOKUP(G478, Crops!$A$3:$B$616, 2, FALSE),
IFERROR(VLOOKUP(G478, Trees!$A$3:$B$615, 2, FALSE),
IFERROR(VLOOKUP(G478, Animals!$A$3:$B$616, 2, FALSE),
IFERROR(VLOOKUP(G478, Gear!$A$3:$B$614, 2, FALSE),
IFERROR(VLOOKUP(G478, Workshop!$A$3:$B$604, 2, FALSE), 0))))) &lt; H478),
AND(NOT(ISBLANK(J478)),
IFERROR(VLOOKUP(J478, Crops!$A$3:$B$616, 2, FALSE),
IFERROR(VLOOKUP(J478, Trees!$A$3:$B$615, 2, FALSE),
IFERROR(VLOOKUP(J478, Animals!$A$3:$B$616, 2, FALSE),
IFERROR(VLOOKUP(J478, Gear!$A$3:$B$614, 2, FALSE),
IFERROR(VLOOKUP(J478, Workshop!$A$3:$B$604, 2, FALSE), 0))))) &lt; K478)), "X", "")</f>
        <v/>
      </c>
    </row>
    <row r="479" spans="2:13" x14ac:dyDescent="0.25">
      <c r="B479">
        <v>0</v>
      </c>
      <c r="C479">
        <f t="shared" si="45"/>
        <v>12</v>
      </c>
      <c r="D479">
        <f>SUMIF(Animals!G$3:G$616, A479, Animals!F$3:F$616)
+SUMIF(Gear!G$3:G$614, A479, Gear!F$3:F$614)
+SUMIF(Gear!H$3:H$614, A479, Gear!F$3:F$614)
+SUMIF(Gear!I$3:I$614, A479, Gear!F$3:F$614)
+SUMIF(Workshop!G$3:G$603, A479, Workshop!I$3:I$603)
+SUMIF(Workshop!J$3:J$603, A479, Workshop!L$3:L$603)
+SUMIF(Workshop!M$3:M$603, A479, Workshop!O$3:O$603)
+SUMIF(Workshop!P$3:P$603, A479, Workshop!R$3:R$603)
+SUMIF(Fish!G$3:G$616, A479, Fish!I$3:I$616)
+SUMIF(Fish!J$3:J$616, A479, Fish!L$3:L$616)</f>
        <v>0</v>
      </c>
      <c r="E479">
        <f t="shared" si="46"/>
        <v>12</v>
      </c>
      <c r="F479">
        <f t="shared" si="47"/>
        <v>12</v>
      </c>
      <c r="I479">
        <f t="shared" si="43"/>
        <v>0</v>
      </c>
      <c r="L479">
        <f t="shared" si="44"/>
        <v>0</v>
      </c>
      <c r="M479" t="str">
        <f>IF(OR(
AND(NOT(ISBLANK(G479)),
IFERROR(VLOOKUP(G479, Crops!$A$3:$B$616, 2, FALSE),
IFERROR(VLOOKUP(G479, Trees!$A$3:$B$615, 2, FALSE),
IFERROR(VLOOKUP(G479, Animals!$A$3:$B$616, 2, FALSE),
IFERROR(VLOOKUP(G479, Gear!$A$3:$B$614, 2, FALSE),
IFERROR(VLOOKUP(G479, Workshop!$A$3:$B$604, 2, FALSE), 0))))) &lt; H479),
AND(NOT(ISBLANK(J479)),
IFERROR(VLOOKUP(J479, Crops!$A$3:$B$616, 2, FALSE),
IFERROR(VLOOKUP(J479, Trees!$A$3:$B$615, 2, FALSE),
IFERROR(VLOOKUP(J479, Animals!$A$3:$B$616, 2, FALSE),
IFERROR(VLOOKUP(J479, Gear!$A$3:$B$614, 2, FALSE),
IFERROR(VLOOKUP(J479, Workshop!$A$3:$B$604, 2, FALSE), 0))))) &lt; K479)), "X", "")</f>
        <v/>
      </c>
    </row>
    <row r="480" spans="2:13" x14ac:dyDescent="0.25">
      <c r="B480">
        <v>0</v>
      </c>
      <c r="C480">
        <f t="shared" si="45"/>
        <v>12</v>
      </c>
      <c r="D480">
        <f>SUMIF(Animals!G$3:G$616, A480, Animals!F$3:F$616)
+SUMIF(Gear!G$3:G$614, A480, Gear!F$3:F$614)
+SUMIF(Gear!H$3:H$614, A480, Gear!F$3:F$614)
+SUMIF(Gear!I$3:I$614, A480, Gear!F$3:F$614)
+SUMIF(Workshop!G$3:G$603, A480, Workshop!I$3:I$603)
+SUMIF(Workshop!J$3:J$603, A480, Workshop!L$3:L$603)
+SUMIF(Workshop!M$3:M$603, A480, Workshop!O$3:O$603)
+SUMIF(Workshop!P$3:P$603, A480, Workshop!R$3:R$603)
+SUMIF(Fish!G$3:G$616, A480, Fish!I$3:I$616)
+SUMIF(Fish!J$3:J$616, A480, Fish!L$3:L$616)</f>
        <v>0</v>
      </c>
      <c r="E480">
        <f t="shared" si="46"/>
        <v>12</v>
      </c>
      <c r="F480">
        <f t="shared" si="47"/>
        <v>12</v>
      </c>
      <c r="I480">
        <f t="shared" si="43"/>
        <v>0</v>
      </c>
      <c r="L480">
        <f t="shared" si="44"/>
        <v>0</v>
      </c>
      <c r="M480" t="str">
        <f>IF(OR(
AND(NOT(ISBLANK(G480)),
IFERROR(VLOOKUP(G480, Crops!$A$3:$B$616, 2, FALSE),
IFERROR(VLOOKUP(G480, Trees!$A$3:$B$615, 2, FALSE),
IFERROR(VLOOKUP(G480, Animals!$A$3:$B$616, 2, FALSE),
IFERROR(VLOOKUP(G480, Gear!$A$3:$B$614, 2, FALSE),
IFERROR(VLOOKUP(G480, Workshop!$A$3:$B$604, 2, FALSE), 0))))) &lt; H480),
AND(NOT(ISBLANK(J480)),
IFERROR(VLOOKUP(J480, Crops!$A$3:$B$616, 2, FALSE),
IFERROR(VLOOKUP(J480, Trees!$A$3:$B$615, 2, FALSE),
IFERROR(VLOOKUP(J480, Animals!$A$3:$B$616, 2, FALSE),
IFERROR(VLOOKUP(J480, Gear!$A$3:$B$614, 2, FALSE),
IFERROR(VLOOKUP(J480, Workshop!$A$3:$B$604, 2, FALSE), 0))))) &lt; K480)), "X", "")</f>
        <v/>
      </c>
    </row>
    <row r="481" spans="2:13" x14ac:dyDescent="0.25">
      <c r="B481">
        <v>0</v>
      </c>
      <c r="C481">
        <f t="shared" si="45"/>
        <v>12</v>
      </c>
      <c r="D481">
        <f>SUMIF(Animals!G$3:G$616, A481, Animals!F$3:F$616)
+SUMIF(Gear!G$3:G$614, A481, Gear!F$3:F$614)
+SUMIF(Gear!H$3:H$614, A481, Gear!F$3:F$614)
+SUMIF(Gear!I$3:I$614, A481, Gear!F$3:F$614)
+SUMIF(Workshop!G$3:G$603, A481, Workshop!I$3:I$603)
+SUMIF(Workshop!J$3:J$603, A481, Workshop!L$3:L$603)
+SUMIF(Workshop!M$3:M$603, A481, Workshop!O$3:O$603)
+SUMIF(Workshop!P$3:P$603, A481, Workshop!R$3:R$603)
+SUMIF(Fish!G$3:G$616, A481, Fish!I$3:I$616)
+SUMIF(Fish!J$3:J$616, A481, Fish!L$3:L$616)</f>
        <v>0</v>
      </c>
      <c r="E481">
        <f t="shared" si="46"/>
        <v>12</v>
      </c>
      <c r="F481">
        <f t="shared" si="47"/>
        <v>12</v>
      </c>
      <c r="I481">
        <f t="shared" si="43"/>
        <v>0</v>
      </c>
      <c r="L481">
        <f t="shared" si="44"/>
        <v>0</v>
      </c>
      <c r="M481" t="str">
        <f>IF(OR(
AND(NOT(ISBLANK(G481)),
IFERROR(VLOOKUP(G481, Crops!$A$3:$B$616, 2, FALSE),
IFERROR(VLOOKUP(G481, Trees!$A$3:$B$615, 2, FALSE),
IFERROR(VLOOKUP(G481, Animals!$A$3:$B$616, 2, FALSE),
IFERROR(VLOOKUP(G481, Gear!$A$3:$B$614, 2, FALSE),
IFERROR(VLOOKUP(G481, Workshop!$A$3:$B$604, 2, FALSE), 0))))) &lt; H481),
AND(NOT(ISBLANK(J481)),
IFERROR(VLOOKUP(J481, Crops!$A$3:$B$616, 2, FALSE),
IFERROR(VLOOKUP(J481, Trees!$A$3:$B$615, 2, FALSE),
IFERROR(VLOOKUP(J481, Animals!$A$3:$B$616, 2, FALSE),
IFERROR(VLOOKUP(J481, Gear!$A$3:$B$614, 2, FALSE),
IFERROR(VLOOKUP(J481, Workshop!$A$3:$B$604, 2, FALSE), 0))))) &lt; K481)), "X", "")</f>
        <v/>
      </c>
    </row>
    <row r="482" spans="2:13" x14ac:dyDescent="0.25">
      <c r="B482">
        <v>0</v>
      </c>
      <c r="C482">
        <f t="shared" si="45"/>
        <v>12</v>
      </c>
      <c r="D482">
        <f>SUMIF(Animals!G$3:G$616, A482, Animals!F$3:F$616)
+SUMIF(Gear!G$3:G$614, A482, Gear!F$3:F$614)
+SUMIF(Gear!H$3:H$614, A482, Gear!F$3:F$614)
+SUMIF(Gear!I$3:I$614, A482, Gear!F$3:F$614)
+SUMIF(Workshop!G$3:G$603, A482, Workshop!I$3:I$603)
+SUMIF(Workshop!J$3:J$603, A482, Workshop!L$3:L$603)
+SUMIF(Workshop!M$3:M$603, A482, Workshop!O$3:O$603)
+SUMIF(Workshop!P$3:P$603, A482, Workshop!R$3:R$603)
+SUMIF(Fish!G$3:G$616, A482, Fish!I$3:I$616)
+SUMIF(Fish!J$3:J$616, A482, Fish!L$3:L$616)</f>
        <v>0</v>
      </c>
      <c r="E482">
        <f t="shared" si="46"/>
        <v>12</v>
      </c>
      <c r="F482">
        <f t="shared" si="47"/>
        <v>12</v>
      </c>
      <c r="I482">
        <f t="shared" si="43"/>
        <v>0</v>
      </c>
      <c r="L482">
        <f t="shared" si="44"/>
        <v>0</v>
      </c>
      <c r="M482" t="str">
        <f>IF(OR(
AND(NOT(ISBLANK(G482)),
IFERROR(VLOOKUP(G482, Crops!$A$3:$B$616, 2, FALSE),
IFERROR(VLOOKUP(G482, Trees!$A$3:$B$615, 2, FALSE),
IFERROR(VLOOKUP(G482, Animals!$A$3:$B$616, 2, FALSE),
IFERROR(VLOOKUP(G482, Gear!$A$3:$B$614, 2, FALSE),
IFERROR(VLOOKUP(G482, Workshop!$A$3:$B$604, 2, FALSE), 0))))) &lt; H482),
AND(NOT(ISBLANK(J482)),
IFERROR(VLOOKUP(J482, Crops!$A$3:$B$616, 2, FALSE),
IFERROR(VLOOKUP(J482, Trees!$A$3:$B$615, 2, FALSE),
IFERROR(VLOOKUP(J482, Animals!$A$3:$B$616, 2, FALSE),
IFERROR(VLOOKUP(J482, Gear!$A$3:$B$614, 2, FALSE),
IFERROR(VLOOKUP(J482, Workshop!$A$3:$B$604, 2, FALSE), 0))))) &lt; K482)), "X", "")</f>
        <v/>
      </c>
    </row>
    <row r="483" spans="2:13" x14ac:dyDescent="0.25">
      <c r="B483">
        <v>0</v>
      </c>
      <c r="C483">
        <f t="shared" si="45"/>
        <v>12</v>
      </c>
      <c r="D483">
        <f>SUMIF(Animals!G$3:G$616, A483, Animals!F$3:F$616)
+SUMIF(Gear!G$3:G$614, A483, Gear!F$3:F$614)
+SUMIF(Gear!H$3:H$614, A483, Gear!F$3:F$614)
+SUMIF(Gear!I$3:I$614, A483, Gear!F$3:F$614)
+SUMIF(Workshop!G$3:G$603, A483, Workshop!I$3:I$603)
+SUMIF(Workshop!J$3:J$603, A483, Workshop!L$3:L$603)
+SUMIF(Workshop!M$3:M$603, A483, Workshop!O$3:O$603)
+SUMIF(Workshop!P$3:P$603, A483, Workshop!R$3:R$603)
+SUMIF(Fish!G$3:G$616, A483, Fish!I$3:I$616)
+SUMIF(Fish!J$3:J$616, A483, Fish!L$3:L$616)</f>
        <v>0</v>
      </c>
      <c r="E483">
        <f t="shared" si="46"/>
        <v>12</v>
      </c>
      <c r="F483">
        <f t="shared" si="47"/>
        <v>12</v>
      </c>
      <c r="I483">
        <f t="shared" si="43"/>
        <v>0</v>
      </c>
      <c r="L483">
        <f t="shared" si="44"/>
        <v>0</v>
      </c>
      <c r="M483" t="str">
        <f>IF(OR(
AND(NOT(ISBLANK(G483)),
IFERROR(VLOOKUP(G483, Crops!$A$3:$B$616, 2, FALSE),
IFERROR(VLOOKUP(G483, Trees!$A$3:$B$615, 2, FALSE),
IFERROR(VLOOKUP(G483, Animals!$A$3:$B$616, 2, FALSE),
IFERROR(VLOOKUP(G483, Gear!$A$3:$B$614, 2, FALSE),
IFERROR(VLOOKUP(G483, Workshop!$A$3:$B$604, 2, FALSE), 0))))) &lt; H483),
AND(NOT(ISBLANK(J483)),
IFERROR(VLOOKUP(J483, Crops!$A$3:$B$616, 2, FALSE),
IFERROR(VLOOKUP(J483, Trees!$A$3:$B$615, 2, FALSE),
IFERROR(VLOOKUP(J483, Animals!$A$3:$B$616, 2, FALSE),
IFERROR(VLOOKUP(J483, Gear!$A$3:$B$614, 2, FALSE),
IFERROR(VLOOKUP(J483, Workshop!$A$3:$B$604, 2, FALSE), 0))))) &lt; K483)), "X", "")</f>
        <v/>
      </c>
    </row>
    <row r="484" spans="2:13" x14ac:dyDescent="0.25">
      <c r="B484">
        <v>0</v>
      </c>
      <c r="C484">
        <f t="shared" si="45"/>
        <v>12</v>
      </c>
      <c r="D484">
        <f>SUMIF(Animals!G$3:G$616, A484, Animals!F$3:F$616)
+SUMIF(Gear!G$3:G$614, A484, Gear!F$3:F$614)
+SUMIF(Gear!H$3:H$614, A484, Gear!F$3:F$614)
+SUMIF(Gear!I$3:I$614, A484, Gear!F$3:F$614)
+SUMIF(Workshop!G$3:G$603, A484, Workshop!I$3:I$603)
+SUMIF(Workshop!J$3:J$603, A484, Workshop!L$3:L$603)
+SUMIF(Workshop!M$3:M$603, A484, Workshop!O$3:O$603)
+SUMIF(Workshop!P$3:P$603, A484, Workshop!R$3:R$603)
+SUMIF(Fish!G$3:G$616, A484, Fish!I$3:I$616)
+SUMIF(Fish!J$3:J$616, A484, Fish!L$3:L$616)</f>
        <v>0</v>
      </c>
      <c r="E484">
        <f t="shared" si="46"/>
        <v>12</v>
      </c>
      <c r="F484">
        <f t="shared" si="47"/>
        <v>12</v>
      </c>
      <c r="I484">
        <f t="shared" si="43"/>
        <v>0</v>
      </c>
      <c r="L484">
        <f t="shared" si="44"/>
        <v>0</v>
      </c>
      <c r="M484" t="str">
        <f>IF(OR(
AND(NOT(ISBLANK(G484)),
IFERROR(VLOOKUP(G484, Crops!$A$3:$B$616, 2, FALSE),
IFERROR(VLOOKUP(G484, Trees!$A$3:$B$615, 2, FALSE),
IFERROR(VLOOKUP(G484, Animals!$A$3:$B$616, 2, FALSE),
IFERROR(VLOOKUP(G484, Gear!$A$3:$B$614, 2, FALSE),
IFERROR(VLOOKUP(G484, Workshop!$A$3:$B$604, 2, FALSE), 0))))) &lt; H484),
AND(NOT(ISBLANK(J484)),
IFERROR(VLOOKUP(J484, Crops!$A$3:$B$616, 2, FALSE),
IFERROR(VLOOKUP(J484, Trees!$A$3:$B$615, 2, FALSE),
IFERROR(VLOOKUP(J484, Animals!$A$3:$B$616, 2, FALSE),
IFERROR(VLOOKUP(J484, Gear!$A$3:$B$614, 2, FALSE),
IFERROR(VLOOKUP(J484, Workshop!$A$3:$B$604, 2, FALSE), 0))))) &lt; K484)), "X", "")</f>
        <v/>
      </c>
    </row>
    <row r="485" spans="2:13" x14ac:dyDescent="0.25">
      <c r="B485">
        <v>0</v>
      </c>
      <c r="C485">
        <f t="shared" si="45"/>
        <v>12</v>
      </c>
      <c r="D485">
        <f>SUMIF(Animals!G$3:G$616, A485, Animals!F$3:F$616)
+SUMIF(Gear!G$3:G$614, A485, Gear!F$3:F$614)
+SUMIF(Gear!H$3:H$614, A485, Gear!F$3:F$614)
+SUMIF(Gear!I$3:I$614, A485, Gear!F$3:F$614)
+SUMIF(Workshop!G$3:G$603, A485, Workshop!I$3:I$603)
+SUMIF(Workshop!J$3:J$603, A485, Workshop!L$3:L$603)
+SUMIF(Workshop!M$3:M$603, A485, Workshop!O$3:O$603)
+SUMIF(Workshop!P$3:P$603, A485, Workshop!R$3:R$603)
+SUMIF(Fish!G$3:G$616, A485, Fish!I$3:I$616)
+SUMIF(Fish!J$3:J$616, A485, Fish!L$3:L$616)</f>
        <v>0</v>
      </c>
      <c r="E485">
        <f t="shared" si="46"/>
        <v>12</v>
      </c>
      <c r="F485">
        <f t="shared" si="47"/>
        <v>12</v>
      </c>
      <c r="I485">
        <f t="shared" si="43"/>
        <v>0</v>
      </c>
      <c r="L485">
        <f t="shared" si="44"/>
        <v>0</v>
      </c>
      <c r="M485" t="str">
        <f>IF(OR(
AND(NOT(ISBLANK(G485)),
IFERROR(VLOOKUP(G485, Crops!$A$3:$B$616, 2, FALSE),
IFERROR(VLOOKUP(G485, Trees!$A$3:$B$615, 2, FALSE),
IFERROR(VLOOKUP(G485, Animals!$A$3:$B$616, 2, FALSE),
IFERROR(VLOOKUP(G485, Gear!$A$3:$B$614, 2, FALSE),
IFERROR(VLOOKUP(G485, Workshop!$A$3:$B$604, 2, FALSE), 0))))) &lt; H485),
AND(NOT(ISBLANK(J485)),
IFERROR(VLOOKUP(J485, Crops!$A$3:$B$616, 2, FALSE),
IFERROR(VLOOKUP(J485, Trees!$A$3:$B$615, 2, FALSE),
IFERROR(VLOOKUP(J485, Animals!$A$3:$B$616, 2, FALSE),
IFERROR(VLOOKUP(J485, Gear!$A$3:$B$614, 2, FALSE),
IFERROR(VLOOKUP(J485, Workshop!$A$3:$B$604, 2, FALSE), 0))))) &lt; K485)), "X", "")</f>
        <v/>
      </c>
    </row>
    <row r="486" spans="2:13" x14ac:dyDescent="0.25">
      <c r="B486">
        <v>0</v>
      </c>
      <c r="C486">
        <f t="shared" si="45"/>
        <v>12</v>
      </c>
      <c r="D486">
        <f>SUMIF(Animals!G$3:G$616, A486, Animals!F$3:F$616)
+SUMIF(Gear!G$3:G$614, A486, Gear!F$3:F$614)
+SUMIF(Gear!H$3:H$614, A486, Gear!F$3:F$614)
+SUMIF(Gear!I$3:I$614, A486, Gear!F$3:F$614)
+SUMIF(Workshop!G$3:G$603, A486, Workshop!I$3:I$603)
+SUMIF(Workshop!J$3:J$603, A486, Workshop!L$3:L$603)
+SUMIF(Workshop!M$3:M$603, A486, Workshop!O$3:O$603)
+SUMIF(Workshop!P$3:P$603, A486, Workshop!R$3:R$603)
+SUMIF(Fish!G$3:G$616, A486, Fish!I$3:I$616)
+SUMIF(Fish!J$3:J$616, A486, Fish!L$3:L$616)</f>
        <v>0</v>
      </c>
      <c r="E486">
        <f t="shared" si="46"/>
        <v>12</v>
      </c>
      <c r="F486">
        <f t="shared" si="47"/>
        <v>12</v>
      </c>
      <c r="I486">
        <f t="shared" si="43"/>
        <v>0</v>
      </c>
      <c r="L486">
        <f t="shared" si="44"/>
        <v>0</v>
      </c>
      <c r="M486" t="str">
        <f>IF(OR(
AND(NOT(ISBLANK(G486)),
IFERROR(VLOOKUP(G486, Crops!$A$3:$B$616, 2, FALSE),
IFERROR(VLOOKUP(G486, Trees!$A$3:$B$615, 2, FALSE),
IFERROR(VLOOKUP(G486, Animals!$A$3:$B$616, 2, FALSE),
IFERROR(VLOOKUP(G486, Gear!$A$3:$B$614, 2, FALSE),
IFERROR(VLOOKUP(G486, Workshop!$A$3:$B$604, 2, FALSE), 0))))) &lt; H486),
AND(NOT(ISBLANK(J486)),
IFERROR(VLOOKUP(J486, Crops!$A$3:$B$616, 2, FALSE),
IFERROR(VLOOKUP(J486, Trees!$A$3:$B$615, 2, FALSE),
IFERROR(VLOOKUP(J486, Animals!$A$3:$B$616, 2, FALSE),
IFERROR(VLOOKUP(J486, Gear!$A$3:$B$614, 2, FALSE),
IFERROR(VLOOKUP(J486, Workshop!$A$3:$B$604, 2, FALSE), 0))))) &lt; K486)), "X", "")</f>
        <v/>
      </c>
    </row>
    <row r="487" spans="2:13" x14ac:dyDescent="0.25">
      <c r="B487">
        <v>0</v>
      </c>
      <c r="C487">
        <f t="shared" si="45"/>
        <v>12</v>
      </c>
      <c r="D487">
        <f>SUMIF(Animals!G$3:G$616, A487, Animals!F$3:F$616)
+SUMIF(Gear!G$3:G$614, A487, Gear!F$3:F$614)
+SUMIF(Gear!H$3:H$614, A487, Gear!F$3:F$614)
+SUMIF(Gear!I$3:I$614, A487, Gear!F$3:F$614)
+SUMIF(Workshop!G$3:G$603, A487, Workshop!I$3:I$603)
+SUMIF(Workshop!J$3:J$603, A487, Workshop!L$3:L$603)
+SUMIF(Workshop!M$3:M$603, A487, Workshop!O$3:O$603)
+SUMIF(Workshop!P$3:P$603, A487, Workshop!R$3:R$603)
+SUMIF(Fish!G$3:G$616, A487, Fish!I$3:I$616)
+SUMIF(Fish!J$3:J$616, A487, Fish!L$3:L$616)</f>
        <v>0</v>
      </c>
      <c r="E487">
        <f t="shared" si="46"/>
        <v>12</v>
      </c>
      <c r="F487">
        <f t="shared" si="47"/>
        <v>12</v>
      </c>
      <c r="I487">
        <f t="shared" si="43"/>
        <v>0</v>
      </c>
      <c r="L487">
        <f t="shared" si="44"/>
        <v>0</v>
      </c>
      <c r="M487" t="str">
        <f>IF(OR(
AND(NOT(ISBLANK(G487)),
IFERROR(VLOOKUP(G487, Crops!$A$3:$B$616, 2, FALSE),
IFERROR(VLOOKUP(G487, Trees!$A$3:$B$615, 2, FALSE),
IFERROR(VLOOKUP(G487, Animals!$A$3:$B$616, 2, FALSE),
IFERROR(VLOOKUP(G487, Gear!$A$3:$B$614, 2, FALSE),
IFERROR(VLOOKUP(G487, Workshop!$A$3:$B$604, 2, FALSE), 0))))) &lt; H487),
AND(NOT(ISBLANK(J487)),
IFERROR(VLOOKUP(J487, Crops!$A$3:$B$616, 2, FALSE),
IFERROR(VLOOKUP(J487, Trees!$A$3:$B$615, 2, FALSE),
IFERROR(VLOOKUP(J487, Animals!$A$3:$B$616, 2, FALSE),
IFERROR(VLOOKUP(J487, Gear!$A$3:$B$614, 2, FALSE),
IFERROR(VLOOKUP(J487, Workshop!$A$3:$B$604, 2, FALSE), 0))))) &lt; K487)), "X", "")</f>
        <v/>
      </c>
    </row>
    <row r="488" spans="2:13" x14ac:dyDescent="0.25">
      <c r="B488">
        <v>0</v>
      </c>
      <c r="C488">
        <f t="shared" si="45"/>
        <v>12</v>
      </c>
      <c r="D488">
        <f>SUMIF(Animals!G$3:G$616, A488, Animals!F$3:F$616)
+SUMIF(Gear!G$3:G$614, A488, Gear!F$3:F$614)
+SUMIF(Gear!H$3:H$614, A488, Gear!F$3:F$614)
+SUMIF(Gear!I$3:I$614, A488, Gear!F$3:F$614)
+SUMIF(Workshop!G$3:G$603, A488, Workshop!I$3:I$603)
+SUMIF(Workshop!J$3:J$603, A488, Workshop!L$3:L$603)
+SUMIF(Workshop!M$3:M$603, A488, Workshop!O$3:O$603)
+SUMIF(Workshop!P$3:P$603, A488, Workshop!R$3:R$603)
+SUMIF(Fish!G$3:G$616, A488, Fish!I$3:I$616)
+SUMIF(Fish!J$3:J$616, A488, Fish!L$3:L$616)</f>
        <v>0</v>
      </c>
      <c r="E488">
        <f t="shared" si="46"/>
        <v>12</v>
      </c>
      <c r="F488">
        <f t="shared" si="47"/>
        <v>12</v>
      </c>
      <c r="I488">
        <f t="shared" si="43"/>
        <v>0</v>
      </c>
      <c r="L488">
        <f t="shared" si="44"/>
        <v>0</v>
      </c>
      <c r="M488" t="str">
        <f>IF(OR(
AND(NOT(ISBLANK(G488)),
IFERROR(VLOOKUP(G488, Crops!$A$3:$B$616, 2, FALSE),
IFERROR(VLOOKUP(G488, Trees!$A$3:$B$615, 2, FALSE),
IFERROR(VLOOKUP(G488, Animals!$A$3:$B$616, 2, FALSE),
IFERROR(VLOOKUP(G488, Gear!$A$3:$B$614, 2, FALSE),
IFERROR(VLOOKUP(G488, Workshop!$A$3:$B$604, 2, FALSE), 0))))) &lt; H488),
AND(NOT(ISBLANK(J488)),
IFERROR(VLOOKUP(J488, Crops!$A$3:$B$616, 2, FALSE),
IFERROR(VLOOKUP(J488, Trees!$A$3:$B$615, 2, FALSE),
IFERROR(VLOOKUP(J488, Animals!$A$3:$B$616, 2, FALSE),
IFERROR(VLOOKUP(J488, Gear!$A$3:$B$614, 2, FALSE),
IFERROR(VLOOKUP(J488, Workshop!$A$3:$B$604, 2, FALSE), 0))))) &lt; K488)), "X", "")</f>
        <v/>
      </c>
    </row>
    <row r="489" spans="2:13" x14ac:dyDescent="0.25">
      <c r="B489">
        <v>0</v>
      </c>
      <c r="C489">
        <f t="shared" si="45"/>
        <v>12</v>
      </c>
      <c r="D489">
        <f>SUMIF(Animals!G$3:G$616, A489, Animals!F$3:F$616)
+SUMIF(Gear!G$3:G$614, A489, Gear!F$3:F$614)
+SUMIF(Gear!H$3:H$614, A489, Gear!F$3:F$614)
+SUMIF(Gear!I$3:I$614, A489, Gear!F$3:F$614)
+SUMIF(Workshop!G$3:G$603, A489, Workshop!I$3:I$603)
+SUMIF(Workshop!J$3:J$603, A489, Workshop!L$3:L$603)
+SUMIF(Workshop!M$3:M$603, A489, Workshop!O$3:O$603)
+SUMIF(Workshop!P$3:P$603, A489, Workshop!R$3:R$603)
+SUMIF(Fish!G$3:G$616, A489, Fish!I$3:I$616)
+SUMIF(Fish!J$3:J$616, A489, Fish!L$3:L$616)</f>
        <v>0</v>
      </c>
      <c r="E489">
        <f t="shared" si="46"/>
        <v>12</v>
      </c>
      <c r="F489">
        <f t="shared" si="47"/>
        <v>12</v>
      </c>
      <c r="I489">
        <f t="shared" si="43"/>
        <v>0</v>
      </c>
      <c r="L489">
        <f t="shared" si="44"/>
        <v>0</v>
      </c>
      <c r="M489" t="str">
        <f>IF(OR(
AND(NOT(ISBLANK(G489)),
IFERROR(VLOOKUP(G489, Crops!$A$3:$B$616, 2, FALSE),
IFERROR(VLOOKUP(G489, Trees!$A$3:$B$615, 2, FALSE),
IFERROR(VLOOKUP(G489, Animals!$A$3:$B$616, 2, FALSE),
IFERROR(VLOOKUP(G489, Gear!$A$3:$B$614, 2, FALSE),
IFERROR(VLOOKUP(G489, Workshop!$A$3:$B$604, 2, FALSE), 0))))) &lt; H489),
AND(NOT(ISBLANK(J489)),
IFERROR(VLOOKUP(J489, Crops!$A$3:$B$616, 2, FALSE),
IFERROR(VLOOKUP(J489, Trees!$A$3:$B$615, 2, FALSE),
IFERROR(VLOOKUP(J489, Animals!$A$3:$B$616, 2, FALSE),
IFERROR(VLOOKUP(J489, Gear!$A$3:$B$614, 2, FALSE),
IFERROR(VLOOKUP(J489, Workshop!$A$3:$B$604, 2, FALSE), 0))))) &lt; K489)), "X", "")</f>
        <v/>
      </c>
    </row>
    <row r="490" spans="2:13" x14ac:dyDescent="0.25">
      <c r="B490">
        <v>0</v>
      </c>
      <c r="C490">
        <f t="shared" si="45"/>
        <v>12</v>
      </c>
      <c r="D490">
        <f>SUMIF(Animals!G$3:G$616, A490, Animals!F$3:F$616)
+SUMIF(Gear!G$3:G$614, A490, Gear!F$3:F$614)
+SUMIF(Gear!H$3:H$614, A490, Gear!F$3:F$614)
+SUMIF(Gear!I$3:I$614, A490, Gear!F$3:F$614)
+SUMIF(Workshop!G$3:G$603, A490, Workshop!I$3:I$603)
+SUMIF(Workshop!J$3:J$603, A490, Workshop!L$3:L$603)
+SUMIF(Workshop!M$3:M$603, A490, Workshop!O$3:O$603)
+SUMIF(Workshop!P$3:P$603, A490, Workshop!R$3:R$603)
+SUMIF(Fish!G$3:G$616, A490, Fish!I$3:I$616)
+SUMIF(Fish!J$3:J$616, A490, Fish!L$3:L$616)</f>
        <v>0</v>
      </c>
      <c r="E490">
        <f t="shared" si="46"/>
        <v>12</v>
      </c>
      <c r="F490">
        <f t="shared" si="47"/>
        <v>12</v>
      </c>
      <c r="I490">
        <f t="shared" si="43"/>
        <v>0</v>
      </c>
      <c r="L490">
        <f t="shared" si="44"/>
        <v>0</v>
      </c>
      <c r="M490" t="str">
        <f>IF(OR(
AND(NOT(ISBLANK(G490)),
IFERROR(VLOOKUP(G490, Crops!$A$3:$B$616, 2, FALSE),
IFERROR(VLOOKUP(G490, Trees!$A$3:$B$615, 2, FALSE),
IFERROR(VLOOKUP(G490, Animals!$A$3:$B$616, 2, FALSE),
IFERROR(VLOOKUP(G490, Gear!$A$3:$B$614, 2, FALSE),
IFERROR(VLOOKUP(G490, Workshop!$A$3:$B$604, 2, FALSE), 0))))) &lt; H490),
AND(NOT(ISBLANK(J490)),
IFERROR(VLOOKUP(J490, Crops!$A$3:$B$616, 2, FALSE),
IFERROR(VLOOKUP(J490, Trees!$A$3:$B$615, 2, FALSE),
IFERROR(VLOOKUP(J490, Animals!$A$3:$B$616, 2, FALSE),
IFERROR(VLOOKUP(J490, Gear!$A$3:$B$614, 2, FALSE),
IFERROR(VLOOKUP(J490, Workshop!$A$3:$B$604, 2, FALSE), 0))))) &lt; K490)), "X", "")</f>
        <v/>
      </c>
    </row>
    <row r="491" spans="2:13" x14ac:dyDescent="0.25">
      <c r="B491">
        <v>0</v>
      </c>
      <c r="C491">
        <f t="shared" si="45"/>
        <v>12</v>
      </c>
      <c r="D491">
        <f>SUMIF(Animals!G$3:G$616, A491, Animals!F$3:F$616)
+SUMIF(Gear!G$3:G$614, A491, Gear!F$3:F$614)
+SUMIF(Gear!H$3:H$614, A491, Gear!F$3:F$614)
+SUMIF(Gear!I$3:I$614, A491, Gear!F$3:F$614)
+SUMIF(Workshop!G$3:G$603, A491, Workshop!I$3:I$603)
+SUMIF(Workshop!J$3:J$603, A491, Workshop!L$3:L$603)
+SUMIF(Workshop!M$3:M$603, A491, Workshop!O$3:O$603)
+SUMIF(Workshop!P$3:P$603, A491, Workshop!R$3:R$603)
+SUMIF(Fish!G$3:G$616, A491, Fish!I$3:I$616)
+SUMIF(Fish!J$3:J$616, A491, Fish!L$3:L$616)</f>
        <v>0</v>
      </c>
      <c r="E491">
        <f t="shared" si="46"/>
        <v>12</v>
      </c>
      <c r="F491">
        <f t="shared" si="47"/>
        <v>12</v>
      </c>
      <c r="I491">
        <f t="shared" si="43"/>
        <v>0</v>
      </c>
      <c r="L491">
        <f t="shared" si="44"/>
        <v>0</v>
      </c>
      <c r="M491" t="str">
        <f>IF(OR(
AND(NOT(ISBLANK(G491)),
IFERROR(VLOOKUP(G491, Crops!$A$3:$B$616, 2, FALSE),
IFERROR(VLOOKUP(G491, Trees!$A$3:$B$615, 2, FALSE),
IFERROR(VLOOKUP(G491, Animals!$A$3:$B$616, 2, FALSE),
IFERROR(VLOOKUP(G491, Gear!$A$3:$B$614, 2, FALSE),
IFERROR(VLOOKUP(G491, Workshop!$A$3:$B$604, 2, FALSE), 0))))) &lt; H491),
AND(NOT(ISBLANK(J491)),
IFERROR(VLOOKUP(J491, Crops!$A$3:$B$616, 2, FALSE),
IFERROR(VLOOKUP(J491, Trees!$A$3:$B$615, 2, FALSE),
IFERROR(VLOOKUP(J491, Animals!$A$3:$B$616, 2, FALSE),
IFERROR(VLOOKUP(J491, Gear!$A$3:$B$614, 2, FALSE),
IFERROR(VLOOKUP(J491, Workshop!$A$3:$B$604, 2, FALSE), 0))))) &lt; K491)), "X", "")</f>
        <v/>
      </c>
    </row>
    <row r="492" spans="2:13" x14ac:dyDescent="0.25">
      <c r="B492">
        <v>0</v>
      </c>
      <c r="C492">
        <f t="shared" si="45"/>
        <v>12</v>
      </c>
      <c r="D492">
        <f>SUMIF(Animals!G$3:G$616, A492, Animals!F$3:F$616)
+SUMIF(Gear!G$3:G$614, A492, Gear!F$3:F$614)
+SUMIF(Gear!H$3:H$614, A492, Gear!F$3:F$614)
+SUMIF(Gear!I$3:I$614, A492, Gear!F$3:F$614)
+SUMIF(Workshop!G$3:G$603, A492, Workshop!I$3:I$603)
+SUMIF(Workshop!J$3:J$603, A492, Workshop!L$3:L$603)
+SUMIF(Workshop!M$3:M$603, A492, Workshop!O$3:O$603)
+SUMIF(Workshop!P$3:P$603, A492, Workshop!R$3:R$603)
+SUMIF(Fish!G$3:G$616, A492, Fish!I$3:I$616)
+SUMIF(Fish!J$3:J$616, A492, Fish!L$3:L$616)</f>
        <v>0</v>
      </c>
      <c r="E492">
        <f t="shared" si="46"/>
        <v>12</v>
      </c>
      <c r="F492">
        <f t="shared" si="47"/>
        <v>12</v>
      </c>
      <c r="I492">
        <f t="shared" si="43"/>
        <v>0</v>
      </c>
      <c r="L492">
        <f t="shared" si="44"/>
        <v>0</v>
      </c>
      <c r="M492" t="str">
        <f>IF(OR(
AND(NOT(ISBLANK(G492)),
IFERROR(VLOOKUP(G492, Crops!$A$3:$B$616, 2, FALSE),
IFERROR(VLOOKUP(G492, Trees!$A$3:$B$615, 2, FALSE),
IFERROR(VLOOKUP(G492, Animals!$A$3:$B$616, 2, FALSE),
IFERROR(VLOOKUP(G492, Gear!$A$3:$B$614, 2, FALSE),
IFERROR(VLOOKUP(G492, Workshop!$A$3:$B$604, 2, FALSE), 0))))) &lt; H492),
AND(NOT(ISBLANK(J492)),
IFERROR(VLOOKUP(J492, Crops!$A$3:$B$616, 2, FALSE),
IFERROR(VLOOKUP(J492, Trees!$A$3:$B$615, 2, FALSE),
IFERROR(VLOOKUP(J492, Animals!$A$3:$B$616, 2, FALSE),
IFERROR(VLOOKUP(J492, Gear!$A$3:$B$614, 2, FALSE),
IFERROR(VLOOKUP(J492, Workshop!$A$3:$B$604, 2, FALSE), 0))))) &lt; K492)), "X", "")</f>
        <v/>
      </c>
    </row>
    <row r="493" spans="2:13" x14ac:dyDescent="0.25">
      <c r="B493">
        <v>0</v>
      </c>
      <c r="C493">
        <f t="shared" si="45"/>
        <v>12</v>
      </c>
      <c r="D493">
        <f>SUMIF(Animals!G$3:G$616, A493, Animals!F$3:F$616)
+SUMIF(Gear!G$3:G$614, A493, Gear!F$3:F$614)
+SUMIF(Gear!H$3:H$614, A493, Gear!F$3:F$614)
+SUMIF(Gear!I$3:I$614, A493, Gear!F$3:F$614)
+SUMIF(Workshop!G$3:G$603, A493, Workshop!I$3:I$603)
+SUMIF(Workshop!J$3:J$603, A493, Workshop!L$3:L$603)
+SUMIF(Workshop!M$3:M$603, A493, Workshop!O$3:O$603)
+SUMIF(Workshop!P$3:P$603, A493, Workshop!R$3:R$603)
+SUMIF(Fish!G$3:G$616, A493, Fish!I$3:I$616)
+SUMIF(Fish!J$3:J$616, A493, Fish!L$3:L$616)</f>
        <v>0</v>
      </c>
      <c r="E493">
        <f t="shared" si="46"/>
        <v>12</v>
      </c>
      <c r="F493">
        <f t="shared" si="47"/>
        <v>12</v>
      </c>
      <c r="I493">
        <f t="shared" si="43"/>
        <v>0</v>
      </c>
      <c r="L493">
        <f t="shared" si="44"/>
        <v>0</v>
      </c>
      <c r="M493" t="str">
        <f>IF(OR(
AND(NOT(ISBLANK(G493)),
IFERROR(VLOOKUP(G493, Crops!$A$3:$B$616, 2, FALSE),
IFERROR(VLOOKUP(G493, Trees!$A$3:$B$615, 2, FALSE),
IFERROR(VLOOKUP(G493, Animals!$A$3:$B$616, 2, FALSE),
IFERROR(VLOOKUP(G493, Gear!$A$3:$B$614, 2, FALSE),
IFERROR(VLOOKUP(G493, Workshop!$A$3:$B$604, 2, FALSE), 0))))) &lt; H493),
AND(NOT(ISBLANK(J493)),
IFERROR(VLOOKUP(J493, Crops!$A$3:$B$616, 2, FALSE),
IFERROR(VLOOKUP(J493, Trees!$A$3:$B$615, 2, FALSE),
IFERROR(VLOOKUP(J493, Animals!$A$3:$B$616, 2, FALSE),
IFERROR(VLOOKUP(J493, Gear!$A$3:$B$614, 2, FALSE),
IFERROR(VLOOKUP(J493, Workshop!$A$3:$B$604, 2, FALSE), 0))))) &lt; K493)), "X", "")</f>
        <v/>
      </c>
    </row>
    <row r="494" spans="2:13" x14ac:dyDescent="0.25">
      <c r="B494">
        <v>0</v>
      </c>
      <c r="C494">
        <f t="shared" si="45"/>
        <v>12</v>
      </c>
      <c r="D494">
        <f>SUMIF(Animals!G$3:G$616, A494, Animals!F$3:F$616)
+SUMIF(Gear!G$3:G$614, A494, Gear!F$3:F$614)
+SUMIF(Gear!H$3:H$614, A494, Gear!F$3:F$614)
+SUMIF(Gear!I$3:I$614, A494, Gear!F$3:F$614)
+SUMIF(Workshop!G$3:G$603, A494, Workshop!I$3:I$603)
+SUMIF(Workshop!J$3:J$603, A494, Workshop!L$3:L$603)
+SUMIF(Workshop!M$3:M$603, A494, Workshop!O$3:O$603)
+SUMIF(Workshop!P$3:P$603, A494, Workshop!R$3:R$603)
+SUMIF(Fish!G$3:G$616, A494, Fish!I$3:I$616)
+SUMIF(Fish!J$3:J$616, A494, Fish!L$3:L$616)</f>
        <v>0</v>
      </c>
      <c r="E494">
        <f t="shared" si="46"/>
        <v>12</v>
      </c>
      <c r="F494">
        <f t="shared" si="47"/>
        <v>12</v>
      </c>
      <c r="I494">
        <f t="shared" si="43"/>
        <v>0</v>
      </c>
      <c r="L494">
        <f t="shared" si="44"/>
        <v>0</v>
      </c>
      <c r="M494" t="str">
        <f>IF(OR(
AND(NOT(ISBLANK(G494)),
IFERROR(VLOOKUP(G494, Crops!$A$3:$B$616, 2, FALSE),
IFERROR(VLOOKUP(G494, Trees!$A$3:$B$615, 2, FALSE),
IFERROR(VLOOKUP(G494, Animals!$A$3:$B$616, 2, FALSE),
IFERROR(VLOOKUP(G494, Gear!$A$3:$B$614, 2, FALSE),
IFERROR(VLOOKUP(G494, Workshop!$A$3:$B$604, 2, FALSE), 0))))) &lt; H494),
AND(NOT(ISBLANK(J494)),
IFERROR(VLOOKUP(J494, Crops!$A$3:$B$616, 2, FALSE),
IFERROR(VLOOKUP(J494, Trees!$A$3:$B$615, 2, FALSE),
IFERROR(VLOOKUP(J494, Animals!$A$3:$B$616, 2, FALSE),
IFERROR(VLOOKUP(J494, Gear!$A$3:$B$614, 2, FALSE),
IFERROR(VLOOKUP(J494, Workshop!$A$3:$B$604, 2, FALSE), 0))))) &lt; K494)), "X", "")</f>
        <v/>
      </c>
    </row>
    <row r="495" spans="2:13" x14ac:dyDescent="0.25">
      <c r="B495">
        <v>0</v>
      </c>
      <c r="C495">
        <f t="shared" si="45"/>
        <v>12</v>
      </c>
      <c r="D495">
        <f>SUMIF(Animals!G$3:G$616, A495, Animals!F$3:F$616)
+SUMIF(Gear!G$3:G$614, A495, Gear!F$3:F$614)
+SUMIF(Gear!H$3:H$614, A495, Gear!F$3:F$614)
+SUMIF(Gear!I$3:I$614, A495, Gear!F$3:F$614)
+SUMIF(Workshop!G$3:G$603, A495, Workshop!I$3:I$603)
+SUMIF(Workshop!J$3:J$603, A495, Workshop!L$3:L$603)
+SUMIF(Workshop!M$3:M$603, A495, Workshop!O$3:O$603)
+SUMIF(Workshop!P$3:P$603, A495, Workshop!R$3:R$603)
+SUMIF(Fish!G$3:G$616, A495, Fish!I$3:I$616)
+SUMIF(Fish!J$3:J$616, A495, Fish!L$3:L$616)</f>
        <v>0</v>
      </c>
      <c r="E495">
        <f t="shared" si="46"/>
        <v>12</v>
      </c>
      <c r="F495">
        <f t="shared" si="47"/>
        <v>12</v>
      </c>
      <c r="I495">
        <f t="shared" si="43"/>
        <v>0</v>
      </c>
      <c r="L495">
        <f t="shared" si="44"/>
        <v>0</v>
      </c>
      <c r="M495" t="str">
        <f>IF(OR(
AND(NOT(ISBLANK(G495)),
IFERROR(VLOOKUP(G495, Crops!$A$3:$B$616, 2, FALSE),
IFERROR(VLOOKUP(G495, Trees!$A$3:$B$615, 2, FALSE),
IFERROR(VLOOKUP(G495, Animals!$A$3:$B$616, 2, FALSE),
IFERROR(VLOOKUP(G495, Gear!$A$3:$B$614, 2, FALSE),
IFERROR(VLOOKUP(G495, Workshop!$A$3:$B$604, 2, FALSE), 0))))) &lt; H495),
AND(NOT(ISBLANK(J495)),
IFERROR(VLOOKUP(J495, Crops!$A$3:$B$616, 2, FALSE),
IFERROR(VLOOKUP(J495, Trees!$A$3:$B$615, 2, FALSE),
IFERROR(VLOOKUP(J495, Animals!$A$3:$B$616, 2, FALSE),
IFERROR(VLOOKUP(J495, Gear!$A$3:$B$614, 2, FALSE),
IFERROR(VLOOKUP(J495, Workshop!$A$3:$B$604, 2, FALSE), 0))))) &lt; K495)), "X", "")</f>
        <v/>
      </c>
    </row>
    <row r="496" spans="2:13" x14ac:dyDescent="0.25">
      <c r="B496">
        <v>0</v>
      </c>
      <c r="C496">
        <f t="shared" si="45"/>
        <v>12</v>
      </c>
      <c r="D496">
        <f>SUMIF(Animals!G$3:G$616, A496, Animals!F$3:F$616)
+SUMIF(Gear!G$3:G$614, A496, Gear!F$3:F$614)
+SUMIF(Gear!H$3:H$614, A496, Gear!F$3:F$614)
+SUMIF(Gear!I$3:I$614, A496, Gear!F$3:F$614)
+SUMIF(Workshop!G$3:G$603, A496, Workshop!I$3:I$603)
+SUMIF(Workshop!J$3:J$603, A496, Workshop!L$3:L$603)
+SUMIF(Workshop!M$3:M$603, A496, Workshop!O$3:O$603)
+SUMIF(Workshop!P$3:P$603, A496, Workshop!R$3:R$603)
+SUMIF(Fish!G$3:G$616, A496, Fish!I$3:I$616)
+SUMIF(Fish!J$3:J$616, A496, Fish!L$3:L$616)</f>
        <v>0</v>
      </c>
      <c r="E496">
        <f t="shared" si="46"/>
        <v>12</v>
      </c>
      <c r="F496">
        <f t="shared" si="47"/>
        <v>12</v>
      </c>
      <c r="I496">
        <f t="shared" si="43"/>
        <v>0</v>
      </c>
      <c r="L496">
        <f t="shared" si="44"/>
        <v>0</v>
      </c>
      <c r="M496" t="str">
        <f>IF(OR(
AND(NOT(ISBLANK(G496)),
IFERROR(VLOOKUP(G496, Crops!$A$3:$B$616, 2, FALSE),
IFERROR(VLOOKUP(G496, Trees!$A$3:$B$615, 2, FALSE),
IFERROR(VLOOKUP(G496, Animals!$A$3:$B$616, 2, FALSE),
IFERROR(VLOOKUP(G496, Gear!$A$3:$B$614, 2, FALSE),
IFERROR(VLOOKUP(G496, Workshop!$A$3:$B$604, 2, FALSE), 0))))) &lt; H496),
AND(NOT(ISBLANK(J496)),
IFERROR(VLOOKUP(J496, Crops!$A$3:$B$616, 2, FALSE),
IFERROR(VLOOKUP(J496, Trees!$A$3:$B$615, 2, FALSE),
IFERROR(VLOOKUP(J496, Animals!$A$3:$B$616, 2, FALSE),
IFERROR(VLOOKUP(J496, Gear!$A$3:$B$614, 2, FALSE),
IFERROR(VLOOKUP(J496, Workshop!$A$3:$B$604, 2, FALSE), 0))))) &lt; K496)), "X", "")</f>
        <v/>
      </c>
    </row>
    <row r="497" spans="2:13" x14ac:dyDescent="0.25">
      <c r="B497">
        <v>0</v>
      </c>
      <c r="C497">
        <f t="shared" si="45"/>
        <v>12</v>
      </c>
      <c r="D497">
        <f>SUMIF(Animals!G$3:G$616, A497, Animals!F$3:F$616)
+SUMIF(Gear!G$3:G$614, A497, Gear!F$3:F$614)
+SUMIF(Gear!H$3:H$614, A497, Gear!F$3:F$614)
+SUMIF(Gear!I$3:I$614, A497, Gear!F$3:F$614)
+SUMIF(Workshop!G$3:G$603, A497, Workshop!I$3:I$603)
+SUMIF(Workshop!J$3:J$603, A497, Workshop!L$3:L$603)
+SUMIF(Workshop!M$3:M$603, A497, Workshop!O$3:O$603)
+SUMIF(Workshop!P$3:P$603, A497, Workshop!R$3:R$603)
+SUMIF(Fish!G$3:G$616, A497, Fish!I$3:I$616)
+SUMIF(Fish!J$3:J$616, A497, Fish!L$3:L$616)</f>
        <v>0</v>
      </c>
      <c r="E497">
        <f t="shared" si="46"/>
        <v>12</v>
      </c>
      <c r="F497">
        <f t="shared" si="47"/>
        <v>12</v>
      </c>
      <c r="I497">
        <f t="shared" si="43"/>
        <v>0</v>
      </c>
      <c r="L497">
        <f t="shared" si="44"/>
        <v>0</v>
      </c>
      <c r="M497" t="str">
        <f>IF(OR(
AND(NOT(ISBLANK(G497)),
IFERROR(VLOOKUP(G497, Crops!$A$3:$B$616, 2, FALSE),
IFERROR(VLOOKUP(G497, Trees!$A$3:$B$615, 2, FALSE),
IFERROR(VLOOKUP(G497, Animals!$A$3:$B$616, 2, FALSE),
IFERROR(VLOOKUP(G497, Gear!$A$3:$B$614, 2, FALSE),
IFERROR(VLOOKUP(G497, Workshop!$A$3:$B$604, 2, FALSE), 0))))) &lt; H497),
AND(NOT(ISBLANK(J497)),
IFERROR(VLOOKUP(J497, Crops!$A$3:$B$616, 2, FALSE),
IFERROR(VLOOKUP(J497, Trees!$A$3:$B$615, 2, FALSE),
IFERROR(VLOOKUP(J497, Animals!$A$3:$B$616, 2, FALSE),
IFERROR(VLOOKUP(J497, Gear!$A$3:$B$614, 2, FALSE),
IFERROR(VLOOKUP(J497, Workshop!$A$3:$B$604, 2, FALSE), 0))))) &lt; K497)), "X", "")</f>
        <v/>
      </c>
    </row>
    <row r="498" spans="2:13" x14ac:dyDescent="0.25">
      <c r="B498">
        <v>0</v>
      </c>
      <c r="C498">
        <f t="shared" si="45"/>
        <v>12</v>
      </c>
      <c r="D498">
        <f>SUMIF(Animals!G$3:G$616, A498, Animals!F$3:F$616)
+SUMIF(Gear!G$3:G$614, A498, Gear!F$3:F$614)
+SUMIF(Gear!H$3:H$614, A498, Gear!F$3:F$614)
+SUMIF(Gear!I$3:I$614, A498, Gear!F$3:F$614)
+SUMIF(Workshop!G$3:G$603, A498, Workshop!I$3:I$603)
+SUMIF(Workshop!J$3:J$603, A498, Workshop!L$3:L$603)
+SUMIF(Workshop!M$3:M$603, A498, Workshop!O$3:O$603)
+SUMIF(Workshop!P$3:P$603, A498, Workshop!R$3:R$603)
+SUMIF(Fish!G$3:G$616, A498, Fish!I$3:I$616)
+SUMIF(Fish!J$3:J$616, A498, Fish!L$3:L$616)</f>
        <v>0</v>
      </c>
      <c r="E498">
        <f t="shared" si="46"/>
        <v>12</v>
      </c>
      <c r="F498">
        <f t="shared" si="47"/>
        <v>12</v>
      </c>
      <c r="I498">
        <f t="shared" si="43"/>
        <v>0</v>
      </c>
      <c r="L498">
        <f t="shared" si="44"/>
        <v>0</v>
      </c>
      <c r="M498" t="str">
        <f>IF(OR(
AND(NOT(ISBLANK(G498)),
IFERROR(VLOOKUP(G498, Crops!$A$3:$B$616, 2, FALSE),
IFERROR(VLOOKUP(G498, Trees!$A$3:$B$615, 2, FALSE),
IFERROR(VLOOKUP(G498, Animals!$A$3:$B$616, 2, FALSE),
IFERROR(VLOOKUP(G498, Gear!$A$3:$B$614, 2, FALSE),
IFERROR(VLOOKUP(G498, Workshop!$A$3:$B$604, 2, FALSE), 0))))) &lt; H498),
AND(NOT(ISBLANK(J498)),
IFERROR(VLOOKUP(J498, Crops!$A$3:$B$616, 2, FALSE),
IFERROR(VLOOKUP(J498, Trees!$A$3:$B$615, 2, FALSE),
IFERROR(VLOOKUP(J498, Animals!$A$3:$B$616, 2, FALSE),
IFERROR(VLOOKUP(J498, Gear!$A$3:$B$614, 2, FALSE),
IFERROR(VLOOKUP(J498, Workshop!$A$3:$B$604, 2, FALSE), 0))))) &lt; K498)), "X", "")</f>
        <v/>
      </c>
    </row>
    <row r="499" spans="2:13" x14ac:dyDescent="0.25">
      <c r="B499">
        <v>0</v>
      </c>
      <c r="C499">
        <f t="shared" si="45"/>
        <v>12</v>
      </c>
      <c r="D499">
        <f>SUMIF(Animals!G$3:G$616, A499, Animals!F$3:F$616)
+SUMIF(Gear!G$3:G$614, A499, Gear!F$3:F$614)
+SUMIF(Gear!H$3:H$614, A499, Gear!F$3:F$614)
+SUMIF(Gear!I$3:I$614, A499, Gear!F$3:F$614)
+SUMIF(Workshop!G$3:G$603, A499, Workshop!I$3:I$603)
+SUMIF(Workshop!J$3:J$603, A499, Workshop!L$3:L$603)
+SUMIF(Workshop!M$3:M$603, A499, Workshop!O$3:O$603)
+SUMIF(Workshop!P$3:P$603, A499, Workshop!R$3:R$603)
+SUMIF(Fish!G$3:G$616, A499, Fish!I$3:I$616)
+SUMIF(Fish!J$3:J$616, A499, Fish!L$3:L$616)</f>
        <v>0</v>
      </c>
      <c r="E499">
        <f t="shared" si="46"/>
        <v>12</v>
      </c>
      <c r="F499">
        <f t="shared" si="47"/>
        <v>12</v>
      </c>
      <c r="I499">
        <f t="shared" si="43"/>
        <v>0</v>
      </c>
      <c r="L499">
        <f t="shared" si="44"/>
        <v>0</v>
      </c>
      <c r="M499" t="str">
        <f>IF(OR(
AND(NOT(ISBLANK(G499)),
IFERROR(VLOOKUP(G499, Crops!$A$3:$B$616, 2, FALSE),
IFERROR(VLOOKUP(G499, Trees!$A$3:$B$615, 2, FALSE),
IFERROR(VLOOKUP(G499, Animals!$A$3:$B$616, 2, FALSE),
IFERROR(VLOOKUP(G499, Gear!$A$3:$B$614, 2, FALSE),
IFERROR(VLOOKUP(G499, Workshop!$A$3:$B$604, 2, FALSE), 0))))) &lt; H499),
AND(NOT(ISBLANK(J499)),
IFERROR(VLOOKUP(J499, Crops!$A$3:$B$616, 2, FALSE),
IFERROR(VLOOKUP(J499, Trees!$A$3:$B$615, 2, FALSE),
IFERROR(VLOOKUP(J499, Animals!$A$3:$B$616, 2, FALSE),
IFERROR(VLOOKUP(J499, Gear!$A$3:$B$614, 2, FALSE),
IFERROR(VLOOKUP(J499, Workshop!$A$3:$B$604, 2, FALSE), 0))))) &lt; K499)), "X", "")</f>
        <v/>
      </c>
    </row>
    <row r="500" spans="2:13" x14ac:dyDescent="0.25">
      <c r="B500">
        <v>0</v>
      </c>
      <c r="C500">
        <f t="shared" si="45"/>
        <v>12</v>
      </c>
      <c r="D500">
        <f>SUMIF(Animals!G$3:G$616, A500, Animals!F$3:F$616)
+SUMIF(Gear!G$3:G$614, A500, Gear!F$3:F$614)
+SUMIF(Gear!H$3:H$614, A500, Gear!F$3:F$614)
+SUMIF(Gear!I$3:I$614, A500, Gear!F$3:F$614)
+SUMIF(Workshop!G$3:G$603, A500, Workshop!I$3:I$603)
+SUMIF(Workshop!J$3:J$603, A500, Workshop!L$3:L$603)
+SUMIF(Workshop!M$3:M$603, A500, Workshop!O$3:O$603)
+SUMIF(Workshop!P$3:P$603, A500, Workshop!R$3:R$603)
+SUMIF(Fish!G$3:G$616, A500, Fish!I$3:I$616)
+SUMIF(Fish!J$3:J$616, A500, Fish!L$3:L$616)</f>
        <v>0</v>
      </c>
      <c r="E500">
        <f t="shared" si="46"/>
        <v>12</v>
      </c>
      <c r="F500">
        <f t="shared" si="47"/>
        <v>12</v>
      </c>
      <c r="I500">
        <f t="shared" si="43"/>
        <v>0</v>
      </c>
      <c r="L500">
        <f t="shared" si="44"/>
        <v>0</v>
      </c>
      <c r="M500" t="str">
        <f>IF(OR(
AND(NOT(ISBLANK(G500)),
IFERROR(VLOOKUP(G500, Crops!$A$3:$B$616, 2, FALSE),
IFERROR(VLOOKUP(G500, Trees!$A$3:$B$615, 2, FALSE),
IFERROR(VLOOKUP(G500, Animals!$A$3:$B$616, 2, FALSE),
IFERROR(VLOOKUP(G500, Gear!$A$3:$B$614, 2, FALSE),
IFERROR(VLOOKUP(G500, Workshop!$A$3:$B$604, 2, FALSE), 0))))) &lt; H500),
AND(NOT(ISBLANK(J500)),
IFERROR(VLOOKUP(J500, Crops!$A$3:$B$616, 2, FALSE),
IFERROR(VLOOKUP(J500, Trees!$A$3:$B$615, 2, FALSE),
IFERROR(VLOOKUP(J500, Animals!$A$3:$B$616, 2, FALSE),
IFERROR(VLOOKUP(J500, Gear!$A$3:$B$614, 2, FALSE),
IFERROR(VLOOKUP(J500, Workshop!$A$3:$B$604, 2, FALSE), 0))))) &lt; K500)), "X", "")</f>
        <v/>
      </c>
    </row>
    <row r="501" spans="2:13" x14ac:dyDescent="0.25">
      <c r="B501">
        <v>0</v>
      </c>
      <c r="C501">
        <f t="shared" si="45"/>
        <v>12</v>
      </c>
      <c r="D501">
        <f>SUMIF(Animals!G$3:G$616, A501, Animals!F$3:F$616)
+SUMIF(Gear!G$3:G$614, A501, Gear!F$3:F$614)
+SUMIF(Gear!H$3:H$614, A501, Gear!F$3:F$614)
+SUMIF(Gear!I$3:I$614, A501, Gear!F$3:F$614)
+SUMIF(Workshop!G$3:G$603, A501, Workshop!I$3:I$603)
+SUMIF(Workshop!J$3:J$603, A501, Workshop!L$3:L$603)
+SUMIF(Workshop!M$3:M$603, A501, Workshop!O$3:O$603)
+SUMIF(Workshop!P$3:P$603, A501, Workshop!R$3:R$603)
+SUMIF(Fish!G$3:G$616, A501, Fish!I$3:I$616)
+SUMIF(Fish!J$3:J$616, A501, Fish!L$3:L$616)</f>
        <v>0</v>
      </c>
      <c r="E501">
        <f t="shared" si="46"/>
        <v>12</v>
      </c>
      <c r="F501">
        <f t="shared" si="47"/>
        <v>12</v>
      </c>
      <c r="I501">
        <f t="shared" si="43"/>
        <v>0</v>
      </c>
      <c r="L501">
        <f t="shared" si="44"/>
        <v>0</v>
      </c>
      <c r="M501" t="str">
        <f>IF(OR(
AND(NOT(ISBLANK(G501)),
IFERROR(VLOOKUP(G501, Crops!$A$3:$B$616, 2, FALSE),
IFERROR(VLOOKUP(G501, Trees!$A$3:$B$615, 2, FALSE),
IFERROR(VLOOKUP(G501, Animals!$A$3:$B$616, 2, FALSE),
IFERROR(VLOOKUP(G501, Gear!$A$3:$B$614, 2, FALSE),
IFERROR(VLOOKUP(G501, Workshop!$A$3:$B$604, 2, FALSE), 0))))) &lt; H501),
AND(NOT(ISBLANK(J501)),
IFERROR(VLOOKUP(J501, Crops!$A$3:$B$616, 2, FALSE),
IFERROR(VLOOKUP(J501, Trees!$A$3:$B$615, 2, FALSE),
IFERROR(VLOOKUP(J501, Animals!$A$3:$B$616, 2, FALSE),
IFERROR(VLOOKUP(J501, Gear!$A$3:$B$614, 2, FALSE),
IFERROR(VLOOKUP(J501, Workshop!$A$3:$B$604, 2, FALSE), 0))))) &lt; K501)), "X", "")</f>
        <v/>
      </c>
    </row>
    <row r="502" spans="2:13" x14ac:dyDescent="0.25">
      <c r="B502">
        <v>0</v>
      </c>
      <c r="C502">
        <f t="shared" si="45"/>
        <v>12</v>
      </c>
      <c r="D502">
        <f>SUMIF(Animals!G$3:G$616, A502, Animals!F$3:F$616)
+SUMIF(Gear!G$3:G$614, A502, Gear!F$3:F$614)
+SUMIF(Gear!H$3:H$614, A502, Gear!F$3:F$614)
+SUMIF(Gear!I$3:I$614, A502, Gear!F$3:F$614)
+SUMIF(Workshop!G$3:G$603, A502, Workshop!I$3:I$603)
+SUMIF(Workshop!J$3:J$603, A502, Workshop!L$3:L$603)
+SUMIF(Workshop!M$3:M$603, A502, Workshop!O$3:O$603)
+SUMIF(Workshop!P$3:P$603, A502, Workshop!R$3:R$603)
+SUMIF(Fish!G$3:G$616, A502, Fish!I$3:I$616)
+SUMIF(Fish!J$3:J$616, A502, Fish!L$3:L$616)</f>
        <v>0</v>
      </c>
      <c r="E502">
        <f t="shared" si="46"/>
        <v>12</v>
      </c>
      <c r="F502">
        <f t="shared" si="47"/>
        <v>12</v>
      </c>
      <c r="I502">
        <f t="shared" si="43"/>
        <v>0</v>
      </c>
      <c r="L502">
        <f t="shared" si="44"/>
        <v>0</v>
      </c>
      <c r="M502" t="str">
        <f>IF(OR(
AND(NOT(ISBLANK(G502)),
IFERROR(VLOOKUP(G502, Crops!$A$3:$B$616, 2, FALSE),
IFERROR(VLOOKUP(G502, Trees!$A$3:$B$615, 2, FALSE),
IFERROR(VLOOKUP(G502, Animals!$A$3:$B$616, 2, FALSE),
IFERROR(VLOOKUP(G502, Gear!$A$3:$B$614, 2, FALSE),
IFERROR(VLOOKUP(G502, Workshop!$A$3:$B$604, 2, FALSE), 0))))) &lt; H502),
AND(NOT(ISBLANK(J502)),
IFERROR(VLOOKUP(J502, Crops!$A$3:$B$616, 2, FALSE),
IFERROR(VLOOKUP(J502, Trees!$A$3:$B$615, 2, FALSE),
IFERROR(VLOOKUP(J502, Animals!$A$3:$B$616, 2, FALSE),
IFERROR(VLOOKUP(J502, Gear!$A$3:$B$614, 2, FALSE),
IFERROR(VLOOKUP(J502, Workshop!$A$3:$B$604, 2, FALSE), 0))))) &lt; K502)), "X", "")</f>
        <v/>
      </c>
    </row>
    <row r="503" spans="2:13" x14ac:dyDescent="0.25">
      <c r="B503">
        <v>0</v>
      </c>
      <c r="C503">
        <f t="shared" si="45"/>
        <v>12</v>
      </c>
      <c r="D503">
        <f>SUMIF(Animals!G$3:G$616, A503, Animals!F$3:F$616)
+SUMIF(Gear!G$3:G$614, A503, Gear!F$3:F$614)
+SUMIF(Gear!H$3:H$614, A503, Gear!F$3:F$614)
+SUMIF(Gear!I$3:I$614, A503, Gear!F$3:F$614)
+SUMIF(Workshop!G$3:G$603, A503, Workshop!I$3:I$603)
+SUMIF(Workshop!J$3:J$603, A503, Workshop!L$3:L$603)
+SUMIF(Workshop!M$3:M$603, A503, Workshop!O$3:O$603)
+SUMIF(Workshop!P$3:P$603, A503, Workshop!R$3:R$603)
+SUMIF(Fish!G$3:G$616, A503, Fish!I$3:I$616)
+SUMIF(Fish!J$3:J$616, A503, Fish!L$3:L$616)</f>
        <v>0</v>
      </c>
      <c r="E503">
        <f t="shared" si="46"/>
        <v>12</v>
      </c>
      <c r="F503">
        <f t="shared" si="47"/>
        <v>12</v>
      </c>
      <c r="I503">
        <f t="shared" si="43"/>
        <v>0</v>
      </c>
      <c r="L503">
        <f t="shared" si="44"/>
        <v>0</v>
      </c>
      <c r="M503" t="str">
        <f>IF(OR(
AND(NOT(ISBLANK(G503)),
IFERROR(VLOOKUP(G503, Crops!$A$3:$B$616, 2, FALSE),
IFERROR(VLOOKUP(G503, Trees!$A$3:$B$615, 2, FALSE),
IFERROR(VLOOKUP(G503, Animals!$A$3:$B$616, 2, FALSE),
IFERROR(VLOOKUP(G503, Gear!$A$3:$B$614, 2, FALSE),
IFERROR(VLOOKUP(G503, Workshop!$A$3:$B$604, 2, FALSE), 0))))) &lt; H503),
AND(NOT(ISBLANK(J503)),
IFERROR(VLOOKUP(J503, Crops!$A$3:$B$616, 2, FALSE),
IFERROR(VLOOKUP(J503, Trees!$A$3:$B$615, 2, FALSE),
IFERROR(VLOOKUP(J503, Animals!$A$3:$B$616, 2, FALSE),
IFERROR(VLOOKUP(J503, Gear!$A$3:$B$614, 2, FALSE),
IFERROR(VLOOKUP(J503, Workshop!$A$3:$B$604, 2, FALSE), 0))))) &lt; K503)), "X", "")</f>
        <v/>
      </c>
    </row>
    <row r="504" spans="2:13" x14ac:dyDescent="0.25">
      <c r="B504">
        <v>0</v>
      </c>
      <c r="C504">
        <f t="shared" si="45"/>
        <v>12</v>
      </c>
      <c r="D504">
        <f>SUMIF(Animals!G$3:G$616, A504, Animals!F$3:F$616)
+SUMIF(Gear!G$3:G$614, A504, Gear!F$3:F$614)
+SUMIF(Gear!H$3:H$614, A504, Gear!F$3:F$614)
+SUMIF(Gear!I$3:I$614, A504, Gear!F$3:F$614)
+SUMIF(Workshop!G$3:G$603, A504, Workshop!I$3:I$603)
+SUMIF(Workshop!J$3:J$603, A504, Workshop!L$3:L$603)
+SUMIF(Workshop!M$3:M$603, A504, Workshop!O$3:O$603)
+SUMIF(Workshop!P$3:P$603, A504, Workshop!R$3:R$603)
+SUMIF(Fish!G$3:G$616, A504, Fish!I$3:I$616)
+SUMIF(Fish!J$3:J$616, A504, Fish!L$3:L$616)</f>
        <v>0</v>
      </c>
      <c r="E504">
        <f t="shared" si="46"/>
        <v>12</v>
      </c>
      <c r="F504">
        <f t="shared" si="47"/>
        <v>12</v>
      </c>
      <c r="I504">
        <f t="shared" si="43"/>
        <v>0</v>
      </c>
      <c r="L504">
        <f t="shared" si="44"/>
        <v>0</v>
      </c>
      <c r="M504" t="str">
        <f>IF(OR(
AND(NOT(ISBLANK(G504)),
IFERROR(VLOOKUP(G504, Crops!$A$3:$B$616, 2, FALSE),
IFERROR(VLOOKUP(G504, Trees!$A$3:$B$615, 2, FALSE),
IFERROR(VLOOKUP(G504, Animals!$A$3:$B$616, 2, FALSE),
IFERROR(VLOOKUP(G504, Gear!$A$3:$B$614, 2, FALSE),
IFERROR(VLOOKUP(G504, Workshop!$A$3:$B$604, 2, FALSE), 0))))) &lt; H504),
AND(NOT(ISBLANK(J504)),
IFERROR(VLOOKUP(J504, Crops!$A$3:$B$616, 2, FALSE),
IFERROR(VLOOKUP(J504, Trees!$A$3:$B$615, 2, FALSE),
IFERROR(VLOOKUP(J504, Animals!$A$3:$B$616, 2, FALSE),
IFERROR(VLOOKUP(J504, Gear!$A$3:$B$614, 2, FALSE),
IFERROR(VLOOKUP(J504, Workshop!$A$3:$B$604, 2, FALSE), 0))))) &lt; K504)), "X", "")</f>
        <v/>
      </c>
    </row>
    <row r="505" spans="2:13" x14ac:dyDescent="0.25">
      <c r="B505">
        <v>0</v>
      </c>
      <c r="C505">
        <f t="shared" si="45"/>
        <v>12</v>
      </c>
      <c r="D505">
        <f>SUMIF(Animals!G$3:G$616, A505, Animals!F$3:F$616)
+SUMIF(Gear!G$3:G$614, A505, Gear!F$3:F$614)
+SUMIF(Gear!H$3:H$614, A505, Gear!F$3:F$614)
+SUMIF(Gear!I$3:I$614, A505, Gear!F$3:F$614)
+SUMIF(Workshop!G$3:G$603, A505, Workshop!I$3:I$603)
+SUMIF(Workshop!J$3:J$603, A505, Workshop!L$3:L$603)
+SUMIF(Workshop!M$3:M$603, A505, Workshop!O$3:O$603)
+SUMIF(Workshop!P$3:P$603, A505, Workshop!R$3:R$603)
+SUMIF(Fish!G$3:G$616, A505, Fish!I$3:I$616)
+SUMIF(Fish!J$3:J$616, A505, Fish!L$3:L$616)</f>
        <v>0</v>
      </c>
      <c r="E505">
        <f t="shared" si="46"/>
        <v>12</v>
      </c>
      <c r="F505">
        <f t="shared" si="47"/>
        <v>12</v>
      </c>
      <c r="I505">
        <f t="shared" si="43"/>
        <v>0</v>
      </c>
      <c r="L505">
        <f t="shared" si="44"/>
        <v>0</v>
      </c>
      <c r="M505" t="str">
        <f>IF(OR(
AND(NOT(ISBLANK(G505)),
IFERROR(VLOOKUP(G505, Crops!$A$3:$B$616, 2, FALSE),
IFERROR(VLOOKUP(G505, Trees!$A$3:$B$615, 2, FALSE),
IFERROR(VLOOKUP(G505, Animals!$A$3:$B$616, 2, FALSE),
IFERROR(VLOOKUP(G505, Gear!$A$3:$B$614, 2, FALSE),
IFERROR(VLOOKUP(G505, Workshop!$A$3:$B$604, 2, FALSE), 0))))) &lt; H505),
AND(NOT(ISBLANK(J505)),
IFERROR(VLOOKUP(J505, Crops!$A$3:$B$616, 2, FALSE),
IFERROR(VLOOKUP(J505, Trees!$A$3:$B$615, 2, FALSE),
IFERROR(VLOOKUP(J505, Animals!$A$3:$B$616, 2, FALSE),
IFERROR(VLOOKUP(J505, Gear!$A$3:$B$614, 2, FALSE),
IFERROR(VLOOKUP(J505, Workshop!$A$3:$B$604, 2, FALSE), 0))))) &lt; K505)), "X", "")</f>
        <v/>
      </c>
    </row>
    <row r="506" spans="2:13" x14ac:dyDescent="0.25">
      <c r="B506">
        <v>0</v>
      </c>
      <c r="C506">
        <f t="shared" si="45"/>
        <v>12</v>
      </c>
      <c r="D506">
        <f>SUMIF(Animals!G$3:G$616, A506, Animals!F$3:F$616)
+SUMIF(Gear!G$3:G$614, A506, Gear!F$3:F$614)
+SUMIF(Gear!H$3:H$614, A506, Gear!F$3:F$614)
+SUMIF(Gear!I$3:I$614, A506, Gear!F$3:F$614)
+SUMIF(Workshop!G$3:G$603, A506, Workshop!I$3:I$603)
+SUMIF(Workshop!J$3:J$603, A506, Workshop!L$3:L$603)
+SUMIF(Workshop!M$3:M$603, A506, Workshop!O$3:O$603)
+SUMIF(Workshop!P$3:P$603, A506, Workshop!R$3:R$603)
+SUMIF(Fish!G$3:G$616, A506, Fish!I$3:I$616)
+SUMIF(Fish!J$3:J$616, A506, Fish!L$3:L$616)</f>
        <v>0</v>
      </c>
      <c r="E506">
        <f t="shared" si="46"/>
        <v>12</v>
      </c>
      <c r="F506">
        <f t="shared" si="47"/>
        <v>12</v>
      </c>
      <c r="I506">
        <f t="shared" si="43"/>
        <v>0</v>
      </c>
      <c r="L506">
        <f t="shared" si="44"/>
        <v>0</v>
      </c>
      <c r="M506" t="str">
        <f>IF(OR(
AND(NOT(ISBLANK(G506)),
IFERROR(VLOOKUP(G506, Crops!$A$3:$B$616, 2, FALSE),
IFERROR(VLOOKUP(G506, Trees!$A$3:$B$615, 2, FALSE),
IFERROR(VLOOKUP(G506, Animals!$A$3:$B$616, 2, FALSE),
IFERROR(VLOOKUP(G506, Gear!$A$3:$B$614, 2, FALSE),
IFERROR(VLOOKUP(G506, Workshop!$A$3:$B$604, 2, FALSE), 0))))) &lt; H506),
AND(NOT(ISBLANK(J506)),
IFERROR(VLOOKUP(J506, Crops!$A$3:$B$616, 2, FALSE),
IFERROR(VLOOKUP(J506, Trees!$A$3:$B$615, 2, FALSE),
IFERROR(VLOOKUP(J506, Animals!$A$3:$B$616, 2, FALSE),
IFERROR(VLOOKUP(J506, Gear!$A$3:$B$614, 2, FALSE),
IFERROR(VLOOKUP(J506, Workshop!$A$3:$B$604, 2, FALSE), 0))))) &lt; K506)), "X", "")</f>
        <v/>
      </c>
    </row>
    <row r="507" spans="2:13" x14ac:dyDescent="0.25">
      <c r="B507">
        <v>0</v>
      </c>
      <c r="C507">
        <f t="shared" si="45"/>
        <v>12</v>
      </c>
      <c r="D507">
        <f>SUMIF(Animals!G$3:G$616, A507, Animals!F$3:F$616)
+SUMIF(Gear!G$3:G$614, A507, Gear!F$3:F$614)
+SUMIF(Gear!H$3:H$614, A507, Gear!F$3:F$614)
+SUMIF(Gear!I$3:I$614, A507, Gear!F$3:F$614)
+SUMIF(Workshop!G$3:G$603, A507, Workshop!I$3:I$603)
+SUMIF(Workshop!J$3:J$603, A507, Workshop!L$3:L$603)
+SUMIF(Workshop!M$3:M$603, A507, Workshop!O$3:O$603)
+SUMIF(Workshop!P$3:P$603, A507, Workshop!R$3:R$603)
+SUMIF(Fish!G$3:G$616, A507, Fish!I$3:I$616)
+SUMIF(Fish!J$3:J$616, A507, Fish!L$3:L$616)</f>
        <v>0</v>
      </c>
      <c r="E507">
        <f t="shared" si="46"/>
        <v>12</v>
      </c>
      <c r="F507">
        <f t="shared" si="47"/>
        <v>12</v>
      </c>
      <c r="I507">
        <f t="shared" si="43"/>
        <v>0</v>
      </c>
      <c r="L507">
        <f t="shared" si="44"/>
        <v>0</v>
      </c>
      <c r="M507" t="str">
        <f>IF(OR(
AND(NOT(ISBLANK(G507)),
IFERROR(VLOOKUP(G507, Crops!$A$3:$B$616, 2, FALSE),
IFERROR(VLOOKUP(G507, Trees!$A$3:$B$615, 2, FALSE),
IFERROR(VLOOKUP(G507, Animals!$A$3:$B$616, 2, FALSE),
IFERROR(VLOOKUP(G507, Gear!$A$3:$B$614, 2, FALSE),
IFERROR(VLOOKUP(G507, Workshop!$A$3:$B$604, 2, FALSE), 0))))) &lt; H507),
AND(NOT(ISBLANK(J507)),
IFERROR(VLOOKUP(J507, Crops!$A$3:$B$616, 2, FALSE),
IFERROR(VLOOKUP(J507, Trees!$A$3:$B$615, 2, FALSE),
IFERROR(VLOOKUP(J507, Animals!$A$3:$B$616, 2, FALSE),
IFERROR(VLOOKUP(J507, Gear!$A$3:$B$614, 2, FALSE),
IFERROR(VLOOKUP(J507, Workshop!$A$3:$B$604, 2, FALSE), 0))))) &lt; K507)), "X", "")</f>
        <v/>
      </c>
    </row>
    <row r="508" spans="2:13" x14ac:dyDescent="0.25">
      <c r="B508">
        <v>0</v>
      </c>
      <c r="C508">
        <f t="shared" si="45"/>
        <v>12</v>
      </c>
      <c r="D508">
        <f>SUMIF(Animals!G$3:G$616, A508, Animals!F$3:F$616)
+SUMIF(Gear!G$3:G$614, A508, Gear!F$3:F$614)
+SUMIF(Gear!H$3:H$614, A508, Gear!F$3:F$614)
+SUMIF(Gear!I$3:I$614, A508, Gear!F$3:F$614)
+SUMIF(Workshop!G$3:G$603, A508, Workshop!I$3:I$603)
+SUMIF(Workshop!J$3:J$603, A508, Workshop!L$3:L$603)
+SUMIF(Workshop!M$3:M$603, A508, Workshop!O$3:O$603)
+SUMIF(Workshop!P$3:P$603, A508, Workshop!R$3:R$603)
+SUMIF(Fish!G$3:G$616, A508, Fish!I$3:I$616)
+SUMIF(Fish!J$3:J$616, A508, Fish!L$3:L$616)</f>
        <v>0</v>
      </c>
      <c r="E508">
        <f t="shared" si="46"/>
        <v>12</v>
      </c>
      <c r="F508">
        <f t="shared" si="47"/>
        <v>12</v>
      </c>
      <c r="I508">
        <f t="shared" si="43"/>
        <v>0</v>
      </c>
      <c r="L508">
        <f t="shared" si="44"/>
        <v>0</v>
      </c>
      <c r="M508" t="str">
        <f>IF(OR(
AND(NOT(ISBLANK(G508)),
IFERROR(VLOOKUP(G508, Crops!$A$3:$B$616, 2, FALSE),
IFERROR(VLOOKUP(G508, Trees!$A$3:$B$615, 2, FALSE),
IFERROR(VLOOKUP(G508, Animals!$A$3:$B$616, 2, FALSE),
IFERROR(VLOOKUP(G508, Gear!$A$3:$B$614, 2, FALSE),
IFERROR(VLOOKUP(G508, Workshop!$A$3:$B$604, 2, FALSE), 0))))) &lt; H508),
AND(NOT(ISBLANK(J508)),
IFERROR(VLOOKUP(J508, Crops!$A$3:$B$616, 2, FALSE),
IFERROR(VLOOKUP(J508, Trees!$A$3:$B$615, 2, FALSE),
IFERROR(VLOOKUP(J508, Animals!$A$3:$B$616, 2, FALSE),
IFERROR(VLOOKUP(J508, Gear!$A$3:$B$614, 2, FALSE),
IFERROR(VLOOKUP(J508, Workshop!$A$3:$B$604, 2, FALSE), 0))))) &lt; K508)), "X", "")</f>
        <v/>
      </c>
    </row>
    <row r="509" spans="2:13" x14ac:dyDescent="0.25">
      <c r="B509">
        <v>0</v>
      </c>
      <c r="C509">
        <f t="shared" si="45"/>
        <v>12</v>
      </c>
      <c r="D509">
        <f>SUMIF(Animals!G$3:G$616, A509, Animals!F$3:F$616)
+SUMIF(Gear!G$3:G$614, A509, Gear!F$3:F$614)
+SUMIF(Gear!H$3:H$614, A509, Gear!F$3:F$614)
+SUMIF(Gear!I$3:I$614, A509, Gear!F$3:F$614)
+SUMIF(Workshop!G$3:G$603, A509, Workshop!I$3:I$603)
+SUMIF(Workshop!J$3:J$603, A509, Workshop!L$3:L$603)
+SUMIF(Workshop!M$3:M$603, A509, Workshop!O$3:O$603)
+SUMIF(Workshop!P$3:P$603, A509, Workshop!R$3:R$603)
+SUMIF(Fish!G$3:G$616, A509, Fish!I$3:I$616)
+SUMIF(Fish!J$3:J$616, A509, Fish!L$3:L$616)</f>
        <v>0</v>
      </c>
      <c r="E509">
        <f t="shared" si="46"/>
        <v>12</v>
      </c>
      <c r="F509">
        <f t="shared" si="47"/>
        <v>12</v>
      </c>
      <c r="I509">
        <f t="shared" si="43"/>
        <v>0</v>
      </c>
      <c r="L509">
        <f t="shared" si="44"/>
        <v>0</v>
      </c>
      <c r="M509" t="str">
        <f>IF(OR(
AND(NOT(ISBLANK(G509)),
IFERROR(VLOOKUP(G509, Crops!$A$3:$B$616, 2, FALSE),
IFERROR(VLOOKUP(G509, Trees!$A$3:$B$615, 2, FALSE),
IFERROR(VLOOKUP(G509, Animals!$A$3:$B$616, 2, FALSE),
IFERROR(VLOOKUP(G509, Gear!$A$3:$B$614, 2, FALSE),
IFERROR(VLOOKUP(G509, Workshop!$A$3:$B$604, 2, FALSE), 0))))) &lt; H509),
AND(NOT(ISBLANK(J509)),
IFERROR(VLOOKUP(J509, Crops!$A$3:$B$616, 2, FALSE),
IFERROR(VLOOKUP(J509, Trees!$A$3:$B$615, 2, FALSE),
IFERROR(VLOOKUP(J509, Animals!$A$3:$B$616, 2, FALSE),
IFERROR(VLOOKUP(J509, Gear!$A$3:$B$614, 2, FALSE),
IFERROR(VLOOKUP(J509, Workshop!$A$3:$B$604, 2, FALSE), 0))))) &lt; K509)), "X", "")</f>
        <v/>
      </c>
    </row>
    <row r="510" spans="2:13" x14ac:dyDescent="0.25">
      <c r="B510">
        <v>0</v>
      </c>
      <c r="C510">
        <f t="shared" si="45"/>
        <v>12</v>
      </c>
      <c r="D510">
        <f>SUMIF(Animals!G$3:G$616, A510, Animals!F$3:F$616)
+SUMIF(Gear!G$3:G$614, A510, Gear!F$3:F$614)
+SUMIF(Gear!H$3:H$614, A510, Gear!F$3:F$614)
+SUMIF(Gear!I$3:I$614, A510, Gear!F$3:F$614)
+SUMIF(Workshop!G$3:G$603, A510, Workshop!I$3:I$603)
+SUMIF(Workshop!J$3:J$603, A510, Workshop!L$3:L$603)
+SUMIF(Workshop!M$3:M$603, A510, Workshop!O$3:O$603)
+SUMIF(Workshop!P$3:P$603, A510, Workshop!R$3:R$603)
+SUMIF(Fish!G$3:G$616, A510, Fish!I$3:I$616)
+SUMIF(Fish!J$3:J$616, A510, Fish!L$3:L$616)</f>
        <v>0</v>
      </c>
      <c r="E510">
        <f t="shared" si="46"/>
        <v>12</v>
      </c>
      <c r="F510">
        <f t="shared" si="47"/>
        <v>12</v>
      </c>
      <c r="I510">
        <f t="shared" si="43"/>
        <v>0</v>
      </c>
      <c r="L510">
        <f t="shared" si="44"/>
        <v>0</v>
      </c>
      <c r="M510" t="str">
        <f>IF(OR(
AND(NOT(ISBLANK(G510)),
IFERROR(VLOOKUP(G510, Crops!$A$3:$B$616, 2, FALSE),
IFERROR(VLOOKUP(G510, Trees!$A$3:$B$615, 2, FALSE),
IFERROR(VLOOKUP(G510, Animals!$A$3:$B$616, 2, FALSE),
IFERROR(VLOOKUP(G510, Gear!$A$3:$B$614, 2, FALSE),
IFERROR(VLOOKUP(G510, Workshop!$A$3:$B$604, 2, FALSE), 0))))) &lt; H510),
AND(NOT(ISBLANK(J510)),
IFERROR(VLOOKUP(J510, Crops!$A$3:$B$616, 2, FALSE),
IFERROR(VLOOKUP(J510, Trees!$A$3:$B$615, 2, FALSE),
IFERROR(VLOOKUP(J510, Animals!$A$3:$B$616, 2, FALSE),
IFERROR(VLOOKUP(J510, Gear!$A$3:$B$614, 2, FALSE),
IFERROR(VLOOKUP(J510, Workshop!$A$3:$B$604, 2, FALSE), 0))))) &lt; K510)), "X", "")</f>
        <v/>
      </c>
    </row>
    <row r="511" spans="2:13" x14ac:dyDescent="0.25">
      <c r="B511">
        <v>0</v>
      </c>
      <c r="C511">
        <f t="shared" si="45"/>
        <v>12</v>
      </c>
      <c r="D511">
        <f>SUMIF(Animals!G$3:G$616, A511, Animals!F$3:F$616)
+SUMIF(Gear!G$3:G$614, A511, Gear!F$3:F$614)
+SUMIF(Gear!H$3:H$614, A511, Gear!F$3:F$614)
+SUMIF(Gear!I$3:I$614, A511, Gear!F$3:F$614)
+SUMIF(Workshop!G$3:G$603, A511, Workshop!I$3:I$603)
+SUMIF(Workshop!J$3:J$603, A511, Workshop!L$3:L$603)
+SUMIF(Workshop!M$3:M$603, A511, Workshop!O$3:O$603)
+SUMIF(Workshop!P$3:P$603, A511, Workshop!R$3:R$603)
+SUMIF(Fish!G$3:G$616, A511, Fish!I$3:I$616)
+SUMIF(Fish!J$3:J$616, A511, Fish!L$3:L$616)</f>
        <v>0</v>
      </c>
      <c r="E511">
        <f t="shared" si="46"/>
        <v>12</v>
      </c>
      <c r="F511">
        <f t="shared" si="47"/>
        <v>12</v>
      </c>
      <c r="I511">
        <f t="shared" si="43"/>
        <v>0</v>
      </c>
      <c r="L511">
        <f t="shared" si="44"/>
        <v>0</v>
      </c>
      <c r="M511" t="str">
        <f>IF(OR(
AND(NOT(ISBLANK(G511)),
IFERROR(VLOOKUP(G511, Crops!$A$3:$B$616, 2, FALSE),
IFERROR(VLOOKUP(G511, Trees!$A$3:$B$615, 2, FALSE),
IFERROR(VLOOKUP(G511, Animals!$A$3:$B$616, 2, FALSE),
IFERROR(VLOOKUP(G511, Gear!$A$3:$B$614, 2, FALSE),
IFERROR(VLOOKUP(G511, Workshop!$A$3:$B$604, 2, FALSE), 0))))) &lt; H511),
AND(NOT(ISBLANK(J511)),
IFERROR(VLOOKUP(J511, Crops!$A$3:$B$616, 2, FALSE),
IFERROR(VLOOKUP(J511, Trees!$A$3:$B$615, 2, FALSE),
IFERROR(VLOOKUP(J511, Animals!$A$3:$B$616, 2, FALSE),
IFERROR(VLOOKUP(J511, Gear!$A$3:$B$614, 2, FALSE),
IFERROR(VLOOKUP(J511, Workshop!$A$3:$B$604, 2, FALSE), 0))))) &lt; K511)), "X", "")</f>
        <v/>
      </c>
    </row>
    <row r="512" spans="2:13" x14ac:dyDescent="0.25">
      <c r="B512">
        <v>0</v>
      </c>
      <c r="C512">
        <f t="shared" si="45"/>
        <v>12</v>
      </c>
      <c r="D512">
        <f>SUMIF(Animals!G$3:G$616, A512, Animals!F$3:F$616)
+SUMIF(Gear!G$3:G$614, A512, Gear!F$3:F$614)
+SUMIF(Gear!H$3:H$614, A512, Gear!F$3:F$614)
+SUMIF(Gear!I$3:I$614, A512, Gear!F$3:F$614)
+SUMIF(Workshop!G$3:G$603, A512, Workshop!I$3:I$603)
+SUMIF(Workshop!J$3:J$603, A512, Workshop!L$3:L$603)
+SUMIF(Workshop!M$3:M$603, A512, Workshop!O$3:O$603)
+SUMIF(Workshop!P$3:P$603, A512, Workshop!R$3:R$603)
+SUMIF(Fish!G$3:G$616, A512, Fish!I$3:I$616)
+SUMIF(Fish!J$3:J$616, A512, Fish!L$3:L$616)</f>
        <v>0</v>
      </c>
      <c r="E512">
        <f t="shared" si="46"/>
        <v>12</v>
      </c>
      <c r="F512">
        <f t="shared" si="47"/>
        <v>12</v>
      </c>
      <c r="I512">
        <f t="shared" si="43"/>
        <v>0</v>
      </c>
      <c r="L512">
        <f t="shared" si="44"/>
        <v>0</v>
      </c>
      <c r="M512" t="str">
        <f>IF(OR(
AND(NOT(ISBLANK(G512)),
IFERROR(VLOOKUP(G512, Crops!$A$3:$B$616, 2, FALSE),
IFERROR(VLOOKUP(G512, Trees!$A$3:$B$615, 2, FALSE),
IFERROR(VLOOKUP(G512, Animals!$A$3:$B$616, 2, FALSE),
IFERROR(VLOOKUP(G512, Gear!$A$3:$B$614, 2, FALSE),
IFERROR(VLOOKUP(G512, Workshop!$A$3:$B$604, 2, FALSE), 0))))) &lt; H512),
AND(NOT(ISBLANK(J512)),
IFERROR(VLOOKUP(J512, Crops!$A$3:$B$616, 2, FALSE),
IFERROR(VLOOKUP(J512, Trees!$A$3:$B$615, 2, FALSE),
IFERROR(VLOOKUP(J512, Animals!$A$3:$B$616, 2, FALSE),
IFERROR(VLOOKUP(J512, Gear!$A$3:$B$614, 2, FALSE),
IFERROR(VLOOKUP(J512, Workshop!$A$3:$B$604, 2, FALSE), 0))))) &lt; K512)), "X", "")</f>
        <v/>
      </c>
    </row>
    <row r="513" spans="2:13" x14ac:dyDescent="0.25">
      <c r="B513">
        <v>0</v>
      </c>
      <c r="C513">
        <f t="shared" si="45"/>
        <v>12</v>
      </c>
      <c r="D513">
        <f>SUMIF(Animals!G$3:G$616, A513, Animals!F$3:F$616)
+SUMIF(Gear!G$3:G$614, A513, Gear!F$3:F$614)
+SUMIF(Gear!H$3:H$614, A513, Gear!F$3:F$614)
+SUMIF(Gear!I$3:I$614, A513, Gear!F$3:F$614)
+SUMIF(Workshop!G$3:G$603, A513, Workshop!I$3:I$603)
+SUMIF(Workshop!J$3:J$603, A513, Workshop!L$3:L$603)
+SUMIF(Workshop!M$3:M$603, A513, Workshop!O$3:O$603)
+SUMIF(Workshop!P$3:P$603, A513, Workshop!R$3:R$603)
+SUMIF(Fish!G$3:G$616, A513, Fish!I$3:I$616)
+SUMIF(Fish!J$3:J$616, A513, Fish!L$3:L$616)</f>
        <v>0</v>
      </c>
      <c r="E513">
        <f t="shared" si="46"/>
        <v>12</v>
      </c>
      <c r="F513">
        <f t="shared" si="47"/>
        <v>12</v>
      </c>
      <c r="I513">
        <f t="shared" si="43"/>
        <v>0</v>
      </c>
      <c r="L513">
        <f t="shared" si="44"/>
        <v>0</v>
      </c>
      <c r="M513" t="str">
        <f>IF(OR(
AND(NOT(ISBLANK(G513)),
IFERROR(VLOOKUP(G513, Crops!$A$3:$B$616, 2, FALSE),
IFERROR(VLOOKUP(G513, Trees!$A$3:$B$615, 2, FALSE),
IFERROR(VLOOKUP(G513, Animals!$A$3:$B$616, 2, FALSE),
IFERROR(VLOOKUP(G513, Gear!$A$3:$B$614, 2, FALSE),
IFERROR(VLOOKUP(G513, Workshop!$A$3:$B$604, 2, FALSE), 0))))) &lt; H513),
AND(NOT(ISBLANK(J513)),
IFERROR(VLOOKUP(J513, Crops!$A$3:$B$616, 2, FALSE),
IFERROR(VLOOKUP(J513, Trees!$A$3:$B$615, 2, FALSE),
IFERROR(VLOOKUP(J513, Animals!$A$3:$B$616, 2, FALSE),
IFERROR(VLOOKUP(J513, Gear!$A$3:$B$614, 2, FALSE),
IFERROR(VLOOKUP(J513, Workshop!$A$3:$B$604, 2, FALSE), 0))))) &lt; K513)), "X", "")</f>
        <v/>
      </c>
    </row>
    <row r="514" spans="2:13" x14ac:dyDescent="0.25">
      <c r="B514">
        <v>0</v>
      </c>
      <c r="C514">
        <f t="shared" si="45"/>
        <v>12</v>
      </c>
      <c r="D514">
        <f>SUMIF(Animals!G$3:G$616, A514, Animals!F$3:F$616)
+SUMIF(Gear!G$3:G$614, A514, Gear!F$3:F$614)
+SUMIF(Gear!H$3:H$614, A514, Gear!F$3:F$614)
+SUMIF(Gear!I$3:I$614, A514, Gear!F$3:F$614)
+SUMIF(Workshop!G$3:G$603, A514, Workshop!I$3:I$603)
+SUMIF(Workshop!J$3:J$603, A514, Workshop!L$3:L$603)
+SUMIF(Workshop!M$3:M$603, A514, Workshop!O$3:O$603)
+SUMIF(Workshop!P$3:P$603, A514, Workshop!R$3:R$603)
+SUMIF(Fish!G$3:G$616, A514, Fish!I$3:I$616)
+SUMIF(Fish!J$3:J$616, A514, Fish!L$3:L$616)</f>
        <v>0</v>
      </c>
      <c r="E514">
        <f t="shared" si="46"/>
        <v>12</v>
      </c>
      <c r="F514">
        <f t="shared" si="47"/>
        <v>12</v>
      </c>
      <c r="I514">
        <f t="shared" si="43"/>
        <v>0</v>
      </c>
      <c r="L514">
        <f t="shared" si="44"/>
        <v>0</v>
      </c>
      <c r="M514" t="str">
        <f>IF(OR(
AND(NOT(ISBLANK(G514)),
IFERROR(VLOOKUP(G514, Crops!$A$3:$B$616, 2, FALSE),
IFERROR(VLOOKUP(G514, Trees!$A$3:$B$615, 2, FALSE),
IFERROR(VLOOKUP(G514, Animals!$A$3:$B$616, 2, FALSE),
IFERROR(VLOOKUP(G514, Gear!$A$3:$B$614, 2, FALSE),
IFERROR(VLOOKUP(G514, Workshop!$A$3:$B$604, 2, FALSE), 0))))) &lt; H514),
AND(NOT(ISBLANK(J514)),
IFERROR(VLOOKUP(J514, Crops!$A$3:$B$616, 2, FALSE),
IFERROR(VLOOKUP(J514, Trees!$A$3:$B$615, 2, FALSE),
IFERROR(VLOOKUP(J514, Animals!$A$3:$B$616, 2, FALSE),
IFERROR(VLOOKUP(J514, Gear!$A$3:$B$614, 2, FALSE),
IFERROR(VLOOKUP(J514, Workshop!$A$3:$B$604, 2, FALSE), 0))))) &lt; K514)), "X", "")</f>
        <v/>
      </c>
    </row>
    <row r="515" spans="2:13" x14ac:dyDescent="0.25">
      <c r="B515">
        <v>0</v>
      </c>
      <c r="C515">
        <f t="shared" si="45"/>
        <v>12</v>
      </c>
      <c r="D515">
        <f>SUMIF(Animals!G$3:G$616, A515, Animals!F$3:F$616)
+SUMIF(Gear!G$3:G$614, A515, Gear!F$3:F$614)
+SUMIF(Gear!H$3:H$614, A515, Gear!F$3:F$614)
+SUMIF(Gear!I$3:I$614, A515, Gear!F$3:F$614)
+SUMIF(Workshop!G$3:G$603, A515, Workshop!I$3:I$603)
+SUMIF(Workshop!J$3:J$603, A515, Workshop!L$3:L$603)
+SUMIF(Workshop!M$3:M$603, A515, Workshop!O$3:O$603)
+SUMIF(Workshop!P$3:P$603, A515, Workshop!R$3:R$603)
+SUMIF(Fish!G$3:G$616, A515, Fish!I$3:I$616)
+SUMIF(Fish!J$3:J$616, A515, Fish!L$3:L$616)</f>
        <v>0</v>
      </c>
      <c r="E515">
        <f t="shared" si="46"/>
        <v>12</v>
      </c>
      <c r="F515">
        <f t="shared" si="47"/>
        <v>12</v>
      </c>
      <c r="I515">
        <f t="shared" si="43"/>
        <v>0</v>
      </c>
      <c r="L515">
        <f t="shared" si="44"/>
        <v>0</v>
      </c>
      <c r="M515" t="str">
        <f>IF(OR(
AND(NOT(ISBLANK(G515)),
IFERROR(VLOOKUP(G515, Crops!$A$3:$B$616, 2, FALSE),
IFERROR(VLOOKUP(G515, Trees!$A$3:$B$615, 2, FALSE),
IFERROR(VLOOKUP(G515, Animals!$A$3:$B$616, 2, FALSE),
IFERROR(VLOOKUP(G515, Gear!$A$3:$B$614, 2, FALSE),
IFERROR(VLOOKUP(G515, Workshop!$A$3:$B$604, 2, FALSE), 0))))) &lt; H515),
AND(NOT(ISBLANK(J515)),
IFERROR(VLOOKUP(J515, Crops!$A$3:$B$616, 2, FALSE),
IFERROR(VLOOKUP(J515, Trees!$A$3:$B$615, 2, FALSE),
IFERROR(VLOOKUP(J515, Animals!$A$3:$B$616, 2, FALSE),
IFERROR(VLOOKUP(J515, Gear!$A$3:$B$614, 2, FALSE),
IFERROR(VLOOKUP(J515, Workshop!$A$3:$B$604, 2, FALSE), 0))))) &lt; K515)), "X", "")</f>
        <v/>
      </c>
    </row>
    <row r="516" spans="2:13" x14ac:dyDescent="0.25">
      <c r="B516">
        <v>0</v>
      </c>
      <c r="C516">
        <f t="shared" si="45"/>
        <v>12</v>
      </c>
      <c r="D516">
        <f>SUMIF(Animals!G$3:G$616, A516, Animals!F$3:F$616)
+SUMIF(Gear!G$3:G$614, A516, Gear!F$3:F$614)
+SUMIF(Gear!H$3:H$614, A516, Gear!F$3:F$614)
+SUMIF(Gear!I$3:I$614, A516, Gear!F$3:F$614)
+SUMIF(Workshop!G$3:G$603, A516, Workshop!I$3:I$603)
+SUMIF(Workshop!J$3:J$603, A516, Workshop!L$3:L$603)
+SUMIF(Workshop!M$3:M$603, A516, Workshop!O$3:O$603)
+SUMIF(Workshop!P$3:P$603, A516, Workshop!R$3:R$603)
+SUMIF(Fish!G$3:G$616, A516, Fish!I$3:I$616)
+SUMIF(Fish!J$3:J$616, A516, Fish!L$3:L$616)</f>
        <v>0</v>
      </c>
      <c r="E516">
        <f t="shared" si="46"/>
        <v>12</v>
      </c>
      <c r="F516">
        <f t="shared" si="47"/>
        <v>12</v>
      </c>
      <c r="I516">
        <f t="shared" ref="I516:I579" si="48">F516*H516</f>
        <v>0</v>
      </c>
      <c r="L516">
        <f t="shared" ref="L516:L579" si="49">F516*K516</f>
        <v>0</v>
      </c>
      <c r="M516" t="str">
        <f>IF(OR(
AND(NOT(ISBLANK(G516)),
IFERROR(VLOOKUP(G516, Crops!$A$3:$B$616, 2, FALSE),
IFERROR(VLOOKUP(G516, Trees!$A$3:$B$615, 2, FALSE),
IFERROR(VLOOKUP(G516, Animals!$A$3:$B$616, 2, FALSE),
IFERROR(VLOOKUP(G516, Gear!$A$3:$B$614, 2, FALSE),
IFERROR(VLOOKUP(G516, Workshop!$A$3:$B$604, 2, FALSE), 0))))) &lt; H516),
AND(NOT(ISBLANK(J516)),
IFERROR(VLOOKUP(J516, Crops!$A$3:$B$616, 2, FALSE),
IFERROR(VLOOKUP(J516, Trees!$A$3:$B$615, 2, FALSE),
IFERROR(VLOOKUP(J516, Animals!$A$3:$B$616, 2, FALSE),
IFERROR(VLOOKUP(J516, Gear!$A$3:$B$614, 2, FALSE),
IFERROR(VLOOKUP(J516, Workshop!$A$3:$B$604, 2, FALSE), 0))))) &lt; K516)), "X", "")</f>
        <v/>
      </c>
    </row>
    <row r="517" spans="2:13" x14ac:dyDescent="0.25">
      <c r="B517">
        <v>0</v>
      </c>
      <c r="C517">
        <f t="shared" si="45"/>
        <v>12</v>
      </c>
      <c r="D517">
        <f>SUMIF(Animals!G$3:G$616, A517, Animals!F$3:F$616)
+SUMIF(Gear!G$3:G$614, A517, Gear!F$3:F$614)
+SUMIF(Gear!H$3:H$614, A517, Gear!F$3:F$614)
+SUMIF(Gear!I$3:I$614, A517, Gear!F$3:F$614)
+SUMIF(Workshop!G$3:G$603, A517, Workshop!I$3:I$603)
+SUMIF(Workshop!J$3:J$603, A517, Workshop!L$3:L$603)
+SUMIF(Workshop!M$3:M$603, A517, Workshop!O$3:O$603)
+SUMIF(Workshop!P$3:P$603, A517, Workshop!R$3:R$603)
+SUMIF(Fish!G$3:G$616, A517, Fish!I$3:I$616)
+SUMIF(Fish!J$3:J$616, A517, Fish!L$3:L$616)</f>
        <v>0</v>
      </c>
      <c r="E517">
        <f t="shared" si="46"/>
        <v>12</v>
      </c>
      <c r="F517">
        <f t="shared" si="47"/>
        <v>12</v>
      </c>
      <c r="I517">
        <f t="shared" si="48"/>
        <v>0</v>
      </c>
      <c r="L517">
        <f t="shared" si="49"/>
        <v>0</v>
      </c>
      <c r="M517" t="str">
        <f>IF(OR(
AND(NOT(ISBLANK(G517)),
IFERROR(VLOOKUP(G517, Crops!$A$3:$B$616, 2, FALSE),
IFERROR(VLOOKUP(G517, Trees!$A$3:$B$615, 2, FALSE),
IFERROR(VLOOKUP(G517, Animals!$A$3:$B$616, 2, FALSE),
IFERROR(VLOOKUP(G517, Gear!$A$3:$B$614, 2, FALSE),
IFERROR(VLOOKUP(G517, Workshop!$A$3:$B$604, 2, FALSE), 0))))) &lt; H517),
AND(NOT(ISBLANK(J517)),
IFERROR(VLOOKUP(J517, Crops!$A$3:$B$616, 2, FALSE),
IFERROR(VLOOKUP(J517, Trees!$A$3:$B$615, 2, FALSE),
IFERROR(VLOOKUP(J517, Animals!$A$3:$B$616, 2, FALSE),
IFERROR(VLOOKUP(J517, Gear!$A$3:$B$614, 2, FALSE),
IFERROR(VLOOKUP(J517, Workshop!$A$3:$B$604, 2, FALSE), 0))))) &lt; K517)), "X", "")</f>
        <v/>
      </c>
    </row>
    <row r="518" spans="2:13" x14ac:dyDescent="0.25">
      <c r="B518">
        <v>0</v>
      </c>
      <c r="C518">
        <f t="shared" si="45"/>
        <v>12</v>
      </c>
      <c r="D518">
        <f>SUMIF(Animals!G$3:G$616, A518, Animals!F$3:F$616)
+SUMIF(Gear!G$3:G$614, A518, Gear!F$3:F$614)
+SUMIF(Gear!H$3:H$614, A518, Gear!F$3:F$614)
+SUMIF(Gear!I$3:I$614, A518, Gear!F$3:F$614)
+SUMIF(Workshop!G$3:G$603, A518, Workshop!I$3:I$603)
+SUMIF(Workshop!J$3:J$603, A518, Workshop!L$3:L$603)
+SUMIF(Workshop!M$3:M$603, A518, Workshop!O$3:O$603)
+SUMIF(Workshop!P$3:P$603, A518, Workshop!R$3:R$603)
+SUMIF(Fish!G$3:G$616, A518, Fish!I$3:I$616)
+SUMIF(Fish!J$3:J$616, A518, Fish!L$3:L$616)</f>
        <v>0</v>
      </c>
      <c r="E518">
        <f t="shared" si="46"/>
        <v>12</v>
      </c>
      <c r="F518">
        <f t="shared" si="47"/>
        <v>12</v>
      </c>
      <c r="I518">
        <f t="shared" si="48"/>
        <v>0</v>
      </c>
      <c r="L518">
        <f t="shared" si="49"/>
        <v>0</v>
      </c>
      <c r="M518" t="str">
        <f>IF(OR(
AND(NOT(ISBLANK(G518)),
IFERROR(VLOOKUP(G518, Crops!$A$3:$B$616, 2, FALSE),
IFERROR(VLOOKUP(G518, Trees!$A$3:$B$615, 2, FALSE),
IFERROR(VLOOKUP(G518, Animals!$A$3:$B$616, 2, FALSE),
IFERROR(VLOOKUP(G518, Gear!$A$3:$B$614, 2, FALSE),
IFERROR(VLOOKUP(G518, Workshop!$A$3:$B$604, 2, FALSE), 0))))) &lt; H518),
AND(NOT(ISBLANK(J518)),
IFERROR(VLOOKUP(J518, Crops!$A$3:$B$616, 2, FALSE),
IFERROR(VLOOKUP(J518, Trees!$A$3:$B$615, 2, FALSE),
IFERROR(VLOOKUP(J518, Animals!$A$3:$B$616, 2, FALSE),
IFERROR(VLOOKUP(J518, Gear!$A$3:$B$614, 2, FALSE),
IFERROR(VLOOKUP(J518, Workshop!$A$3:$B$604, 2, FALSE), 0))))) &lt; K518)), "X", "")</f>
        <v/>
      </c>
    </row>
    <row r="519" spans="2:13" x14ac:dyDescent="0.25">
      <c r="B519">
        <v>0</v>
      </c>
      <c r="C519">
        <f t="shared" si="45"/>
        <v>12</v>
      </c>
      <c r="D519">
        <f>SUMIF(Animals!G$3:G$616, A519, Animals!F$3:F$616)
+SUMIF(Gear!G$3:G$614, A519, Gear!F$3:F$614)
+SUMIF(Gear!H$3:H$614, A519, Gear!F$3:F$614)
+SUMIF(Gear!I$3:I$614, A519, Gear!F$3:F$614)
+SUMIF(Workshop!G$3:G$603, A519, Workshop!I$3:I$603)
+SUMIF(Workshop!J$3:J$603, A519, Workshop!L$3:L$603)
+SUMIF(Workshop!M$3:M$603, A519, Workshop!O$3:O$603)
+SUMIF(Workshop!P$3:P$603, A519, Workshop!R$3:R$603)
+SUMIF(Fish!G$3:G$616, A519, Fish!I$3:I$616)
+SUMIF(Fish!J$3:J$616, A519, Fish!L$3:L$616)</f>
        <v>0</v>
      </c>
      <c r="E519">
        <f t="shared" si="46"/>
        <v>12</v>
      </c>
      <c r="F519">
        <f t="shared" si="47"/>
        <v>12</v>
      </c>
      <c r="I519">
        <f t="shared" si="48"/>
        <v>0</v>
      </c>
      <c r="L519">
        <f t="shared" si="49"/>
        <v>0</v>
      </c>
      <c r="M519" t="str">
        <f>IF(OR(
AND(NOT(ISBLANK(G519)),
IFERROR(VLOOKUP(G519, Crops!$A$3:$B$616, 2, FALSE),
IFERROR(VLOOKUP(G519, Trees!$A$3:$B$615, 2, FALSE),
IFERROR(VLOOKUP(G519, Animals!$A$3:$B$616, 2, FALSE),
IFERROR(VLOOKUP(G519, Gear!$A$3:$B$614, 2, FALSE),
IFERROR(VLOOKUP(G519, Workshop!$A$3:$B$604, 2, FALSE), 0))))) &lt; H519),
AND(NOT(ISBLANK(J519)),
IFERROR(VLOOKUP(J519, Crops!$A$3:$B$616, 2, FALSE),
IFERROR(VLOOKUP(J519, Trees!$A$3:$B$615, 2, FALSE),
IFERROR(VLOOKUP(J519, Animals!$A$3:$B$616, 2, FALSE),
IFERROR(VLOOKUP(J519, Gear!$A$3:$B$614, 2, FALSE),
IFERROR(VLOOKUP(J519, Workshop!$A$3:$B$604, 2, FALSE), 0))))) &lt; K519)), "X", "")</f>
        <v/>
      </c>
    </row>
    <row r="520" spans="2:13" x14ac:dyDescent="0.25">
      <c r="B520">
        <v>0</v>
      </c>
      <c r="C520">
        <f t="shared" si="45"/>
        <v>12</v>
      </c>
      <c r="D520">
        <f>SUMIF(Animals!G$3:G$616, A520, Animals!F$3:F$616)
+SUMIF(Gear!G$3:G$614, A520, Gear!F$3:F$614)
+SUMIF(Gear!H$3:H$614, A520, Gear!F$3:F$614)
+SUMIF(Gear!I$3:I$614, A520, Gear!F$3:F$614)
+SUMIF(Workshop!G$3:G$603, A520, Workshop!I$3:I$603)
+SUMIF(Workshop!J$3:J$603, A520, Workshop!L$3:L$603)
+SUMIF(Workshop!M$3:M$603, A520, Workshop!O$3:O$603)
+SUMIF(Workshop!P$3:P$603, A520, Workshop!R$3:R$603)
+SUMIF(Fish!G$3:G$616, A520, Fish!I$3:I$616)
+SUMIF(Fish!J$3:J$616, A520, Fish!L$3:L$616)</f>
        <v>0</v>
      </c>
      <c r="E520">
        <f t="shared" si="46"/>
        <v>12</v>
      </c>
      <c r="F520">
        <f t="shared" si="47"/>
        <v>12</v>
      </c>
      <c r="I520">
        <f t="shared" si="48"/>
        <v>0</v>
      </c>
      <c r="L520">
        <f t="shared" si="49"/>
        <v>0</v>
      </c>
      <c r="M520" t="str">
        <f>IF(OR(
AND(NOT(ISBLANK(G520)),
IFERROR(VLOOKUP(G520, Crops!$A$3:$B$616, 2, FALSE),
IFERROR(VLOOKUP(G520, Trees!$A$3:$B$615, 2, FALSE),
IFERROR(VLOOKUP(G520, Animals!$A$3:$B$616, 2, FALSE),
IFERROR(VLOOKUP(G520, Gear!$A$3:$B$614, 2, FALSE),
IFERROR(VLOOKUP(G520, Workshop!$A$3:$B$604, 2, FALSE), 0))))) &lt; H520),
AND(NOT(ISBLANK(J520)),
IFERROR(VLOOKUP(J520, Crops!$A$3:$B$616, 2, FALSE),
IFERROR(VLOOKUP(J520, Trees!$A$3:$B$615, 2, FALSE),
IFERROR(VLOOKUP(J520, Animals!$A$3:$B$616, 2, FALSE),
IFERROR(VLOOKUP(J520, Gear!$A$3:$B$614, 2, FALSE),
IFERROR(VLOOKUP(J520, Workshop!$A$3:$B$604, 2, FALSE), 0))))) &lt; K520)), "X", "")</f>
        <v/>
      </c>
    </row>
    <row r="521" spans="2:13" x14ac:dyDescent="0.25">
      <c r="B521">
        <v>0</v>
      </c>
      <c r="C521">
        <f t="shared" si="45"/>
        <v>12</v>
      </c>
      <c r="D521">
        <f>SUMIF(Animals!G$3:G$616, A521, Animals!F$3:F$616)
+SUMIF(Gear!G$3:G$614, A521, Gear!F$3:F$614)
+SUMIF(Gear!H$3:H$614, A521, Gear!F$3:F$614)
+SUMIF(Gear!I$3:I$614, A521, Gear!F$3:F$614)
+SUMIF(Workshop!G$3:G$603, A521, Workshop!I$3:I$603)
+SUMIF(Workshop!J$3:J$603, A521, Workshop!L$3:L$603)
+SUMIF(Workshop!M$3:M$603, A521, Workshop!O$3:O$603)
+SUMIF(Workshop!P$3:P$603, A521, Workshop!R$3:R$603)
+SUMIF(Fish!G$3:G$616, A521, Fish!I$3:I$616)
+SUMIF(Fish!J$3:J$616, A521, Fish!L$3:L$616)</f>
        <v>0</v>
      </c>
      <c r="E521">
        <f t="shared" si="46"/>
        <v>12</v>
      </c>
      <c r="F521">
        <f t="shared" si="47"/>
        <v>12</v>
      </c>
      <c r="I521">
        <f t="shared" si="48"/>
        <v>0</v>
      </c>
      <c r="L521">
        <f t="shared" si="49"/>
        <v>0</v>
      </c>
      <c r="M521" t="str">
        <f>IF(OR(
AND(NOT(ISBLANK(G521)),
IFERROR(VLOOKUP(G521, Crops!$A$3:$B$616, 2, FALSE),
IFERROR(VLOOKUP(G521, Trees!$A$3:$B$615, 2, FALSE),
IFERROR(VLOOKUP(G521, Animals!$A$3:$B$616, 2, FALSE),
IFERROR(VLOOKUP(G521, Gear!$A$3:$B$614, 2, FALSE),
IFERROR(VLOOKUP(G521, Workshop!$A$3:$B$604, 2, FALSE), 0))))) &lt; H521),
AND(NOT(ISBLANK(J521)),
IFERROR(VLOOKUP(J521, Crops!$A$3:$B$616, 2, FALSE),
IFERROR(VLOOKUP(J521, Trees!$A$3:$B$615, 2, FALSE),
IFERROR(VLOOKUP(J521, Animals!$A$3:$B$616, 2, FALSE),
IFERROR(VLOOKUP(J521, Gear!$A$3:$B$614, 2, FALSE),
IFERROR(VLOOKUP(J521, Workshop!$A$3:$B$604, 2, FALSE), 0))))) &lt; K521)), "X", "")</f>
        <v/>
      </c>
    </row>
    <row r="522" spans="2:13" x14ac:dyDescent="0.25">
      <c r="B522">
        <v>0</v>
      </c>
      <c r="C522">
        <f t="shared" si="45"/>
        <v>12</v>
      </c>
      <c r="D522">
        <f>SUMIF(Animals!G$3:G$616, A522, Animals!F$3:F$616)
+SUMIF(Gear!G$3:G$614, A522, Gear!F$3:F$614)
+SUMIF(Gear!H$3:H$614, A522, Gear!F$3:F$614)
+SUMIF(Gear!I$3:I$614, A522, Gear!F$3:F$614)
+SUMIF(Workshop!G$3:G$603, A522, Workshop!I$3:I$603)
+SUMIF(Workshop!J$3:J$603, A522, Workshop!L$3:L$603)
+SUMIF(Workshop!M$3:M$603, A522, Workshop!O$3:O$603)
+SUMIF(Workshop!P$3:P$603, A522, Workshop!R$3:R$603)
+SUMIF(Fish!G$3:G$616, A522, Fish!I$3:I$616)
+SUMIF(Fish!J$3:J$616, A522, Fish!L$3:L$616)</f>
        <v>0</v>
      </c>
      <c r="E522">
        <f t="shared" si="46"/>
        <v>12</v>
      </c>
      <c r="F522">
        <f t="shared" si="47"/>
        <v>12</v>
      </c>
      <c r="I522">
        <f t="shared" si="48"/>
        <v>0</v>
      </c>
      <c r="L522">
        <f t="shared" si="49"/>
        <v>0</v>
      </c>
      <c r="M522" t="str">
        <f>IF(OR(
AND(NOT(ISBLANK(G522)),
IFERROR(VLOOKUP(G522, Crops!$A$3:$B$616, 2, FALSE),
IFERROR(VLOOKUP(G522, Trees!$A$3:$B$615, 2, FALSE),
IFERROR(VLOOKUP(G522, Animals!$A$3:$B$616, 2, FALSE),
IFERROR(VLOOKUP(G522, Gear!$A$3:$B$614, 2, FALSE),
IFERROR(VLOOKUP(G522, Workshop!$A$3:$B$604, 2, FALSE), 0))))) &lt; H522),
AND(NOT(ISBLANK(J522)),
IFERROR(VLOOKUP(J522, Crops!$A$3:$B$616, 2, FALSE),
IFERROR(VLOOKUP(J522, Trees!$A$3:$B$615, 2, FALSE),
IFERROR(VLOOKUP(J522, Animals!$A$3:$B$616, 2, FALSE),
IFERROR(VLOOKUP(J522, Gear!$A$3:$B$614, 2, FALSE),
IFERROR(VLOOKUP(J522, Workshop!$A$3:$B$604, 2, FALSE), 0))))) &lt; K522)), "X", "")</f>
        <v/>
      </c>
    </row>
    <row r="523" spans="2:13" x14ac:dyDescent="0.25">
      <c r="B523">
        <v>0</v>
      </c>
      <c r="C523">
        <f t="shared" si="45"/>
        <v>12</v>
      </c>
      <c r="D523">
        <f>SUMIF(Animals!G$3:G$616, A523, Animals!F$3:F$616)
+SUMIF(Gear!G$3:G$614, A523, Gear!F$3:F$614)
+SUMIF(Gear!H$3:H$614, A523, Gear!F$3:F$614)
+SUMIF(Gear!I$3:I$614, A523, Gear!F$3:F$614)
+SUMIF(Workshop!G$3:G$603, A523, Workshop!I$3:I$603)
+SUMIF(Workshop!J$3:J$603, A523, Workshop!L$3:L$603)
+SUMIF(Workshop!M$3:M$603, A523, Workshop!O$3:O$603)
+SUMIF(Workshop!P$3:P$603, A523, Workshop!R$3:R$603)
+SUMIF(Fish!G$3:G$616, A523, Fish!I$3:I$616)
+SUMIF(Fish!J$3:J$616, A523, Fish!L$3:L$616)</f>
        <v>0</v>
      </c>
      <c r="E523">
        <f t="shared" si="46"/>
        <v>12</v>
      </c>
      <c r="F523">
        <f t="shared" si="47"/>
        <v>12</v>
      </c>
      <c r="I523">
        <f t="shared" si="48"/>
        <v>0</v>
      </c>
      <c r="L523">
        <f t="shared" si="49"/>
        <v>0</v>
      </c>
      <c r="M523" t="str">
        <f>IF(OR(
AND(NOT(ISBLANK(G523)),
IFERROR(VLOOKUP(G523, Crops!$A$3:$B$616, 2, FALSE),
IFERROR(VLOOKUP(G523, Trees!$A$3:$B$615, 2, FALSE),
IFERROR(VLOOKUP(G523, Animals!$A$3:$B$616, 2, FALSE),
IFERROR(VLOOKUP(G523, Gear!$A$3:$B$614, 2, FALSE),
IFERROR(VLOOKUP(G523, Workshop!$A$3:$B$604, 2, FALSE), 0))))) &lt; H523),
AND(NOT(ISBLANK(J523)),
IFERROR(VLOOKUP(J523, Crops!$A$3:$B$616, 2, FALSE),
IFERROR(VLOOKUP(J523, Trees!$A$3:$B$615, 2, FALSE),
IFERROR(VLOOKUP(J523, Animals!$A$3:$B$616, 2, FALSE),
IFERROR(VLOOKUP(J523, Gear!$A$3:$B$614, 2, FALSE),
IFERROR(VLOOKUP(J523, Workshop!$A$3:$B$604, 2, FALSE), 0))))) &lt; K523)), "X", "")</f>
        <v/>
      </c>
    </row>
    <row r="524" spans="2:13" x14ac:dyDescent="0.25">
      <c r="B524">
        <v>0</v>
      </c>
      <c r="C524">
        <f t="shared" si="45"/>
        <v>12</v>
      </c>
      <c r="D524">
        <f>SUMIF(Animals!G$3:G$616, A524, Animals!F$3:F$616)
+SUMIF(Gear!G$3:G$614, A524, Gear!F$3:F$614)
+SUMIF(Gear!H$3:H$614, A524, Gear!F$3:F$614)
+SUMIF(Gear!I$3:I$614, A524, Gear!F$3:F$614)
+SUMIF(Workshop!G$3:G$603, A524, Workshop!I$3:I$603)
+SUMIF(Workshop!J$3:J$603, A524, Workshop!L$3:L$603)
+SUMIF(Workshop!M$3:M$603, A524, Workshop!O$3:O$603)
+SUMIF(Workshop!P$3:P$603, A524, Workshop!R$3:R$603)
+SUMIF(Fish!G$3:G$616, A524, Fish!I$3:I$616)
+SUMIF(Fish!J$3:J$616, A524, Fish!L$3:L$616)</f>
        <v>0</v>
      </c>
      <c r="E524">
        <f t="shared" si="46"/>
        <v>12</v>
      </c>
      <c r="F524">
        <f t="shared" si="47"/>
        <v>12</v>
      </c>
      <c r="I524">
        <f t="shared" si="48"/>
        <v>0</v>
      </c>
      <c r="L524">
        <f t="shared" si="49"/>
        <v>0</v>
      </c>
      <c r="M524" t="str">
        <f>IF(OR(
AND(NOT(ISBLANK(G524)),
IFERROR(VLOOKUP(G524, Crops!$A$3:$B$616, 2, FALSE),
IFERROR(VLOOKUP(G524, Trees!$A$3:$B$615, 2, FALSE),
IFERROR(VLOOKUP(G524, Animals!$A$3:$B$616, 2, FALSE),
IFERROR(VLOOKUP(G524, Gear!$A$3:$B$614, 2, FALSE),
IFERROR(VLOOKUP(G524, Workshop!$A$3:$B$604, 2, FALSE), 0))))) &lt; H524),
AND(NOT(ISBLANK(J524)),
IFERROR(VLOOKUP(J524, Crops!$A$3:$B$616, 2, FALSE),
IFERROR(VLOOKUP(J524, Trees!$A$3:$B$615, 2, FALSE),
IFERROR(VLOOKUP(J524, Animals!$A$3:$B$616, 2, FALSE),
IFERROR(VLOOKUP(J524, Gear!$A$3:$B$614, 2, FALSE),
IFERROR(VLOOKUP(J524, Workshop!$A$3:$B$604, 2, FALSE), 0))))) &lt; K524)), "X", "")</f>
        <v/>
      </c>
    </row>
    <row r="525" spans="2:13" x14ac:dyDescent="0.25">
      <c r="B525">
        <v>0</v>
      </c>
      <c r="C525">
        <f t="shared" si="45"/>
        <v>12</v>
      </c>
      <c r="D525">
        <f>SUMIF(Animals!G$3:G$616, A525, Animals!F$3:F$616)
+SUMIF(Gear!G$3:G$614, A525, Gear!F$3:F$614)
+SUMIF(Gear!H$3:H$614, A525, Gear!F$3:F$614)
+SUMIF(Gear!I$3:I$614, A525, Gear!F$3:F$614)
+SUMIF(Workshop!G$3:G$603, A525, Workshop!I$3:I$603)
+SUMIF(Workshop!J$3:J$603, A525, Workshop!L$3:L$603)
+SUMIF(Workshop!M$3:M$603, A525, Workshop!O$3:O$603)
+SUMIF(Workshop!P$3:P$603, A525, Workshop!R$3:R$603)
+SUMIF(Fish!G$3:G$616, A525, Fish!I$3:I$616)
+SUMIF(Fish!J$3:J$616, A525, Fish!L$3:L$616)</f>
        <v>0</v>
      </c>
      <c r="E525">
        <f t="shared" si="46"/>
        <v>12</v>
      </c>
      <c r="F525">
        <f t="shared" si="47"/>
        <v>12</v>
      </c>
      <c r="I525">
        <f t="shared" si="48"/>
        <v>0</v>
      </c>
      <c r="L525">
        <f t="shared" si="49"/>
        <v>0</v>
      </c>
      <c r="M525" t="str">
        <f>IF(OR(
AND(NOT(ISBLANK(G525)),
IFERROR(VLOOKUP(G525, Crops!$A$3:$B$616, 2, FALSE),
IFERROR(VLOOKUP(G525, Trees!$A$3:$B$615, 2, FALSE),
IFERROR(VLOOKUP(G525, Animals!$A$3:$B$616, 2, FALSE),
IFERROR(VLOOKUP(G525, Gear!$A$3:$B$614, 2, FALSE),
IFERROR(VLOOKUP(G525, Workshop!$A$3:$B$604, 2, FALSE), 0))))) &lt; H525),
AND(NOT(ISBLANK(J525)),
IFERROR(VLOOKUP(J525, Crops!$A$3:$B$616, 2, FALSE),
IFERROR(VLOOKUP(J525, Trees!$A$3:$B$615, 2, FALSE),
IFERROR(VLOOKUP(J525, Animals!$A$3:$B$616, 2, FALSE),
IFERROR(VLOOKUP(J525, Gear!$A$3:$B$614, 2, FALSE),
IFERROR(VLOOKUP(J525, Workshop!$A$3:$B$604, 2, FALSE), 0))))) &lt; K525)), "X", "")</f>
        <v/>
      </c>
    </row>
    <row r="526" spans="2:13" x14ac:dyDescent="0.25">
      <c r="B526">
        <v>0</v>
      </c>
      <c r="C526">
        <f t="shared" si="45"/>
        <v>12</v>
      </c>
      <c r="D526">
        <f>SUMIF(Animals!G$3:G$616, A526, Animals!F$3:F$616)
+SUMIF(Gear!G$3:G$614, A526, Gear!F$3:F$614)
+SUMIF(Gear!H$3:H$614, A526, Gear!F$3:F$614)
+SUMIF(Gear!I$3:I$614, A526, Gear!F$3:F$614)
+SUMIF(Workshop!G$3:G$603, A526, Workshop!I$3:I$603)
+SUMIF(Workshop!J$3:J$603, A526, Workshop!L$3:L$603)
+SUMIF(Workshop!M$3:M$603, A526, Workshop!O$3:O$603)
+SUMIF(Workshop!P$3:P$603, A526, Workshop!R$3:R$603)
+SUMIF(Fish!G$3:G$616, A526, Fish!I$3:I$616)
+SUMIF(Fish!J$3:J$616, A526, Fish!L$3:L$616)</f>
        <v>0</v>
      </c>
      <c r="E526">
        <f t="shared" si="46"/>
        <v>12</v>
      </c>
      <c r="F526">
        <f t="shared" si="47"/>
        <v>12</v>
      </c>
      <c r="I526">
        <f t="shared" si="48"/>
        <v>0</v>
      </c>
      <c r="L526">
        <f t="shared" si="49"/>
        <v>0</v>
      </c>
      <c r="M526" t="str">
        <f>IF(OR(
AND(NOT(ISBLANK(G526)),
IFERROR(VLOOKUP(G526, Crops!$A$3:$B$616, 2, FALSE),
IFERROR(VLOOKUP(G526, Trees!$A$3:$B$615, 2, FALSE),
IFERROR(VLOOKUP(G526, Animals!$A$3:$B$616, 2, FALSE),
IFERROR(VLOOKUP(G526, Gear!$A$3:$B$614, 2, FALSE),
IFERROR(VLOOKUP(G526, Workshop!$A$3:$B$604, 2, FALSE), 0))))) &lt; H526),
AND(NOT(ISBLANK(J526)),
IFERROR(VLOOKUP(J526, Crops!$A$3:$B$616, 2, FALSE),
IFERROR(VLOOKUP(J526, Trees!$A$3:$B$615, 2, FALSE),
IFERROR(VLOOKUP(J526, Animals!$A$3:$B$616, 2, FALSE),
IFERROR(VLOOKUP(J526, Gear!$A$3:$B$614, 2, FALSE),
IFERROR(VLOOKUP(J526, Workshop!$A$3:$B$604, 2, FALSE), 0))))) &lt; K526)), "X", "")</f>
        <v/>
      </c>
    </row>
    <row r="527" spans="2:13" x14ac:dyDescent="0.25">
      <c r="B527">
        <v>0</v>
      </c>
      <c r="C527">
        <f t="shared" si="45"/>
        <v>12</v>
      </c>
      <c r="D527">
        <f>SUMIF(Animals!G$3:G$616, A527, Animals!F$3:F$616)
+SUMIF(Gear!G$3:G$614, A527, Gear!F$3:F$614)
+SUMIF(Gear!H$3:H$614, A527, Gear!F$3:F$614)
+SUMIF(Gear!I$3:I$614, A527, Gear!F$3:F$614)
+SUMIF(Workshop!G$3:G$603, A527, Workshop!I$3:I$603)
+SUMIF(Workshop!J$3:J$603, A527, Workshop!L$3:L$603)
+SUMIF(Workshop!M$3:M$603, A527, Workshop!O$3:O$603)
+SUMIF(Workshop!P$3:P$603, A527, Workshop!R$3:R$603)
+SUMIF(Fish!G$3:G$616, A527, Fish!I$3:I$616)
+SUMIF(Fish!J$3:J$616, A527, Fish!L$3:L$616)</f>
        <v>0</v>
      </c>
      <c r="E527">
        <f t="shared" si="46"/>
        <v>12</v>
      </c>
      <c r="F527">
        <f t="shared" si="47"/>
        <v>12</v>
      </c>
      <c r="I527">
        <f t="shared" si="48"/>
        <v>0</v>
      </c>
      <c r="L527">
        <f t="shared" si="49"/>
        <v>0</v>
      </c>
      <c r="M527" t="str">
        <f>IF(OR(
AND(NOT(ISBLANK(G527)),
IFERROR(VLOOKUP(G527, Crops!$A$3:$B$616, 2, FALSE),
IFERROR(VLOOKUP(G527, Trees!$A$3:$B$615, 2, FALSE),
IFERROR(VLOOKUP(G527, Animals!$A$3:$B$616, 2, FALSE),
IFERROR(VLOOKUP(G527, Gear!$A$3:$B$614, 2, FALSE),
IFERROR(VLOOKUP(G527, Workshop!$A$3:$B$604, 2, FALSE), 0))))) &lt; H527),
AND(NOT(ISBLANK(J527)),
IFERROR(VLOOKUP(J527, Crops!$A$3:$B$616, 2, FALSE),
IFERROR(VLOOKUP(J527, Trees!$A$3:$B$615, 2, FALSE),
IFERROR(VLOOKUP(J527, Animals!$A$3:$B$616, 2, FALSE),
IFERROR(VLOOKUP(J527, Gear!$A$3:$B$614, 2, FALSE),
IFERROR(VLOOKUP(J527, Workshop!$A$3:$B$604, 2, FALSE), 0))))) &lt; K527)), "X", "")</f>
        <v/>
      </c>
    </row>
    <row r="528" spans="2:13" x14ac:dyDescent="0.25">
      <c r="B528">
        <v>0</v>
      </c>
      <c r="C528">
        <f t="shared" si="45"/>
        <v>12</v>
      </c>
      <c r="D528">
        <f>SUMIF(Animals!G$3:G$616, A528, Animals!F$3:F$616)
+SUMIF(Gear!G$3:G$614, A528, Gear!F$3:F$614)
+SUMIF(Gear!H$3:H$614, A528, Gear!F$3:F$614)
+SUMIF(Gear!I$3:I$614, A528, Gear!F$3:F$614)
+SUMIF(Workshop!G$3:G$603, A528, Workshop!I$3:I$603)
+SUMIF(Workshop!J$3:J$603, A528, Workshop!L$3:L$603)
+SUMIF(Workshop!M$3:M$603, A528, Workshop!O$3:O$603)
+SUMIF(Workshop!P$3:P$603, A528, Workshop!R$3:R$603)
+SUMIF(Fish!G$3:G$616, A528, Fish!I$3:I$616)
+SUMIF(Fish!J$3:J$616, A528, Fish!L$3:L$616)</f>
        <v>0</v>
      </c>
      <c r="E528">
        <f t="shared" si="46"/>
        <v>12</v>
      </c>
      <c r="F528">
        <f t="shared" si="47"/>
        <v>12</v>
      </c>
      <c r="I528">
        <f t="shared" si="48"/>
        <v>0</v>
      </c>
      <c r="L528">
        <f t="shared" si="49"/>
        <v>0</v>
      </c>
      <c r="M528" t="str">
        <f>IF(OR(
AND(NOT(ISBLANK(G528)),
IFERROR(VLOOKUP(G528, Crops!$A$3:$B$616, 2, FALSE),
IFERROR(VLOOKUP(G528, Trees!$A$3:$B$615, 2, FALSE),
IFERROR(VLOOKUP(G528, Animals!$A$3:$B$616, 2, FALSE),
IFERROR(VLOOKUP(G528, Gear!$A$3:$B$614, 2, FALSE),
IFERROR(VLOOKUP(G528, Workshop!$A$3:$B$604, 2, FALSE), 0))))) &lt; H528),
AND(NOT(ISBLANK(J528)),
IFERROR(VLOOKUP(J528, Crops!$A$3:$B$616, 2, FALSE),
IFERROR(VLOOKUP(J528, Trees!$A$3:$B$615, 2, FALSE),
IFERROR(VLOOKUP(J528, Animals!$A$3:$B$616, 2, FALSE),
IFERROR(VLOOKUP(J528, Gear!$A$3:$B$614, 2, FALSE),
IFERROR(VLOOKUP(J528, Workshop!$A$3:$B$604, 2, FALSE), 0))))) &lt; K528)), "X", "")</f>
        <v/>
      </c>
    </row>
    <row r="529" spans="2:13" x14ac:dyDescent="0.25">
      <c r="B529">
        <v>0</v>
      </c>
      <c r="C529">
        <f t="shared" si="45"/>
        <v>12</v>
      </c>
      <c r="D529">
        <f>SUMIF(Animals!G$3:G$616, A529, Animals!F$3:F$616)
+SUMIF(Gear!G$3:G$614, A529, Gear!F$3:F$614)
+SUMIF(Gear!H$3:H$614, A529, Gear!F$3:F$614)
+SUMIF(Gear!I$3:I$614, A529, Gear!F$3:F$614)
+SUMIF(Workshop!G$3:G$603, A529, Workshop!I$3:I$603)
+SUMIF(Workshop!J$3:J$603, A529, Workshop!L$3:L$603)
+SUMIF(Workshop!M$3:M$603, A529, Workshop!O$3:O$603)
+SUMIF(Workshop!P$3:P$603, A529, Workshop!R$3:R$603)
+SUMIF(Fish!G$3:G$616, A529, Fish!I$3:I$616)
+SUMIF(Fish!J$3:J$616, A529, Fish!L$3:L$616)</f>
        <v>0</v>
      </c>
      <c r="E529">
        <f t="shared" si="46"/>
        <v>12</v>
      </c>
      <c r="F529">
        <f t="shared" si="47"/>
        <v>12</v>
      </c>
      <c r="I529">
        <f t="shared" si="48"/>
        <v>0</v>
      </c>
      <c r="L529">
        <f t="shared" si="49"/>
        <v>0</v>
      </c>
      <c r="M529" t="str">
        <f>IF(OR(
AND(NOT(ISBLANK(G529)),
IFERROR(VLOOKUP(G529, Crops!$A$3:$B$616, 2, FALSE),
IFERROR(VLOOKUP(G529, Trees!$A$3:$B$615, 2, FALSE),
IFERROR(VLOOKUP(G529, Animals!$A$3:$B$616, 2, FALSE),
IFERROR(VLOOKUP(G529, Gear!$A$3:$B$614, 2, FALSE),
IFERROR(VLOOKUP(G529, Workshop!$A$3:$B$604, 2, FALSE), 0))))) &lt; H529),
AND(NOT(ISBLANK(J529)),
IFERROR(VLOOKUP(J529, Crops!$A$3:$B$616, 2, FALSE),
IFERROR(VLOOKUP(J529, Trees!$A$3:$B$615, 2, FALSE),
IFERROR(VLOOKUP(J529, Animals!$A$3:$B$616, 2, FALSE),
IFERROR(VLOOKUP(J529, Gear!$A$3:$B$614, 2, FALSE),
IFERROR(VLOOKUP(J529, Workshop!$A$3:$B$604, 2, FALSE), 0))))) &lt; K529)), "X", "")</f>
        <v/>
      </c>
    </row>
    <row r="530" spans="2:13" x14ac:dyDescent="0.25">
      <c r="B530">
        <v>0</v>
      </c>
      <c r="C530">
        <f t="shared" si="45"/>
        <v>12</v>
      </c>
      <c r="D530">
        <f>SUMIF(Animals!G$3:G$616, A530, Animals!F$3:F$616)
+SUMIF(Gear!G$3:G$614, A530, Gear!F$3:F$614)
+SUMIF(Gear!H$3:H$614, A530, Gear!F$3:F$614)
+SUMIF(Gear!I$3:I$614, A530, Gear!F$3:F$614)
+SUMIF(Workshop!G$3:G$603, A530, Workshop!I$3:I$603)
+SUMIF(Workshop!J$3:J$603, A530, Workshop!L$3:L$603)
+SUMIF(Workshop!M$3:M$603, A530, Workshop!O$3:O$603)
+SUMIF(Workshop!P$3:P$603, A530, Workshop!R$3:R$603)
+SUMIF(Fish!G$3:G$616, A530, Fish!I$3:I$616)
+SUMIF(Fish!J$3:J$616, A530, Fish!L$3:L$616)</f>
        <v>0</v>
      </c>
      <c r="E530">
        <f t="shared" si="46"/>
        <v>12</v>
      </c>
      <c r="F530">
        <f t="shared" si="47"/>
        <v>12</v>
      </c>
      <c r="I530">
        <f t="shared" si="48"/>
        <v>0</v>
      </c>
      <c r="L530">
        <f t="shared" si="49"/>
        <v>0</v>
      </c>
      <c r="M530" t="str">
        <f>IF(OR(
AND(NOT(ISBLANK(G530)),
IFERROR(VLOOKUP(G530, Crops!$A$3:$B$616, 2, FALSE),
IFERROR(VLOOKUP(G530, Trees!$A$3:$B$615, 2, FALSE),
IFERROR(VLOOKUP(G530, Animals!$A$3:$B$616, 2, FALSE),
IFERROR(VLOOKUP(G530, Gear!$A$3:$B$614, 2, FALSE),
IFERROR(VLOOKUP(G530, Workshop!$A$3:$B$604, 2, FALSE), 0))))) &lt; H530),
AND(NOT(ISBLANK(J530)),
IFERROR(VLOOKUP(J530, Crops!$A$3:$B$616, 2, FALSE),
IFERROR(VLOOKUP(J530, Trees!$A$3:$B$615, 2, FALSE),
IFERROR(VLOOKUP(J530, Animals!$A$3:$B$616, 2, FALSE),
IFERROR(VLOOKUP(J530, Gear!$A$3:$B$614, 2, FALSE),
IFERROR(VLOOKUP(J530, Workshop!$A$3:$B$604, 2, FALSE), 0))))) &lt; K530)), "X", "")</f>
        <v/>
      </c>
    </row>
    <row r="531" spans="2:13" x14ac:dyDescent="0.25">
      <c r="B531">
        <v>0</v>
      </c>
      <c r="C531">
        <f t="shared" si="45"/>
        <v>12</v>
      </c>
      <c r="D531">
        <f>SUMIF(Animals!G$3:G$616, A531, Animals!F$3:F$616)
+SUMIF(Gear!G$3:G$614, A531, Gear!F$3:F$614)
+SUMIF(Gear!H$3:H$614, A531, Gear!F$3:F$614)
+SUMIF(Gear!I$3:I$614, A531, Gear!F$3:F$614)
+SUMIF(Workshop!G$3:G$603, A531, Workshop!I$3:I$603)
+SUMIF(Workshop!J$3:J$603, A531, Workshop!L$3:L$603)
+SUMIF(Workshop!M$3:M$603, A531, Workshop!O$3:O$603)
+SUMIF(Workshop!P$3:P$603, A531, Workshop!R$3:R$603)
+SUMIF(Fish!G$3:G$616, A531, Fish!I$3:I$616)
+SUMIF(Fish!J$3:J$616, A531, Fish!L$3:L$616)</f>
        <v>0</v>
      </c>
      <c r="E531">
        <f t="shared" si="46"/>
        <v>12</v>
      </c>
      <c r="F531">
        <f t="shared" si="47"/>
        <v>12</v>
      </c>
      <c r="I531">
        <f t="shared" si="48"/>
        <v>0</v>
      </c>
      <c r="L531">
        <f t="shared" si="49"/>
        <v>0</v>
      </c>
      <c r="M531" t="str">
        <f>IF(OR(
AND(NOT(ISBLANK(G531)),
IFERROR(VLOOKUP(G531, Crops!$A$3:$B$616, 2, FALSE),
IFERROR(VLOOKUP(G531, Trees!$A$3:$B$615, 2, FALSE),
IFERROR(VLOOKUP(G531, Animals!$A$3:$B$616, 2, FALSE),
IFERROR(VLOOKUP(G531, Gear!$A$3:$B$614, 2, FALSE),
IFERROR(VLOOKUP(G531, Workshop!$A$3:$B$604, 2, FALSE), 0))))) &lt; H531),
AND(NOT(ISBLANK(J531)),
IFERROR(VLOOKUP(J531, Crops!$A$3:$B$616, 2, FALSE),
IFERROR(VLOOKUP(J531, Trees!$A$3:$B$615, 2, FALSE),
IFERROR(VLOOKUP(J531, Animals!$A$3:$B$616, 2, FALSE),
IFERROR(VLOOKUP(J531, Gear!$A$3:$B$614, 2, FALSE),
IFERROR(VLOOKUP(J531, Workshop!$A$3:$B$604, 2, FALSE), 0))))) &lt; K531)), "X", "")</f>
        <v/>
      </c>
    </row>
    <row r="532" spans="2:13" x14ac:dyDescent="0.25">
      <c r="B532">
        <v>0</v>
      </c>
      <c r="C532">
        <f t="shared" si="45"/>
        <v>12</v>
      </c>
      <c r="D532">
        <f>SUMIF(Animals!G$3:G$616, A532, Animals!F$3:F$616)
+SUMIF(Gear!G$3:G$614, A532, Gear!F$3:F$614)
+SUMIF(Gear!H$3:H$614, A532, Gear!F$3:F$614)
+SUMIF(Gear!I$3:I$614, A532, Gear!F$3:F$614)
+SUMIF(Workshop!G$3:G$603, A532, Workshop!I$3:I$603)
+SUMIF(Workshop!J$3:J$603, A532, Workshop!L$3:L$603)
+SUMIF(Workshop!M$3:M$603, A532, Workshop!O$3:O$603)
+SUMIF(Workshop!P$3:P$603, A532, Workshop!R$3:R$603)
+SUMIF(Fish!G$3:G$616, A532, Fish!I$3:I$616)
+SUMIF(Fish!J$3:J$616, A532, Fish!L$3:L$616)</f>
        <v>0</v>
      </c>
      <c r="E532">
        <f t="shared" si="46"/>
        <v>12</v>
      </c>
      <c r="F532">
        <f t="shared" si="47"/>
        <v>12</v>
      </c>
      <c r="I532">
        <f t="shared" si="48"/>
        <v>0</v>
      </c>
      <c r="L532">
        <f t="shared" si="49"/>
        <v>0</v>
      </c>
      <c r="M532" t="str">
        <f>IF(OR(
AND(NOT(ISBLANK(G532)),
IFERROR(VLOOKUP(G532, Crops!$A$3:$B$616, 2, FALSE),
IFERROR(VLOOKUP(G532, Trees!$A$3:$B$615, 2, FALSE),
IFERROR(VLOOKUP(G532, Animals!$A$3:$B$616, 2, FALSE),
IFERROR(VLOOKUP(G532, Gear!$A$3:$B$614, 2, FALSE),
IFERROR(VLOOKUP(G532, Workshop!$A$3:$B$604, 2, FALSE), 0))))) &lt; H532),
AND(NOT(ISBLANK(J532)),
IFERROR(VLOOKUP(J532, Crops!$A$3:$B$616, 2, FALSE),
IFERROR(VLOOKUP(J532, Trees!$A$3:$B$615, 2, FALSE),
IFERROR(VLOOKUP(J532, Animals!$A$3:$B$616, 2, FALSE),
IFERROR(VLOOKUP(J532, Gear!$A$3:$B$614, 2, FALSE),
IFERROR(VLOOKUP(J532, Workshop!$A$3:$B$604, 2, FALSE), 0))))) &lt; K532)), "X", "")</f>
        <v/>
      </c>
    </row>
    <row r="533" spans="2:13" x14ac:dyDescent="0.25">
      <c r="B533">
        <v>0</v>
      </c>
      <c r="C533">
        <f t="shared" si="45"/>
        <v>12</v>
      </c>
      <c r="D533">
        <f>SUMIF(Animals!G$3:G$616, A533, Animals!F$3:F$616)
+SUMIF(Gear!G$3:G$614, A533, Gear!F$3:F$614)
+SUMIF(Gear!H$3:H$614, A533, Gear!F$3:F$614)
+SUMIF(Gear!I$3:I$614, A533, Gear!F$3:F$614)
+SUMIF(Workshop!G$3:G$603, A533, Workshop!I$3:I$603)
+SUMIF(Workshop!J$3:J$603, A533, Workshop!L$3:L$603)
+SUMIF(Workshop!M$3:M$603, A533, Workshop!O$3:O$603)
+SUMIF(Workshop!P$3:P$603, A533, Workshop!R$3:R$603)
+SUMIF(Fish!G$3:G$616, A533, Fish!I$3:I$616)
+SUMIF(Fish!J$3:J$616, A533, Fish!L$3:L$616)</f>
        <v>0</v>
      </c>
      <c r="E533">
        <f t="shared" si="46"/>
        <v>12</v>
      </c>
      <c r="F533">
        <f t="shared" si="47"/>
        <v>12</v>
      </c>
      <c r="I533">
        <f t="shared" si="48"/>
        <v>0</v>
      </c>
      <c r="L533">
        <f t="shared" si="49"/>
        <v>0</v>
      </c>
      <c r="M533" t="str">
        <f>IF(OR(
AND(NOT(ISBLANK(G533)),
IFERROR(VLOOKUP(G533, Crops!$A$3:$B$616, 2, FALSE),
IFERROR(VLOOKUP(G533, Trees!$A$3:$B$615, 2, FALSE),
IFERROR(VLOOKUP(G533, Animals!$A$3:$B$616, 2, FALSE),
IFERROR(VLOOKUP(G533, Gear!$A$3:$B$614, 2, FALSE),
IFERROR(VLOOKUP(G533, Workshop!$A$3:$B$604, 2, FALSE), 0))))) &lt; H533),
AND(NOT(ISBLANK(J533)),
IFERROR(VLOOKUP(J533, Crops!$A$3:$B$616, 2, FALSE),
IFERROR(VLOOKUP(J533, Trees!$A$3:$B$615, 2, FALSE),
IFERROR(VLOOKUP(J533, Animals!$A$3:$B$616, 2, FALSE),
IFERROR(VLOOKUP(J533, Gear!$A$3:$B$614, 2, FALSE),
IFERROR(VLOOKUP(J533, Workshop!$A$3:$B$604, 2, FALSE), 0))))) &lt; K533)), "X", "")</f>
        <v/>
      </c>
    </row>
    <row r="534" spans="2:13" x14ac:dyDescent="0.25">
      <c r="B534">
        <v>0</v>
      </c>
      <c r="C534">
        <f t="shared" si="45"/>
        <v>12</v>
      </c>
      <c r="D534">
        <f>SUMIF(Animals!G$3:G$616, A534, Animals!F$3:F$616)
+SUMIF(Gear!G$3:G$614, A534, Gear!F$3:F$614)
+SUMIF(Gear!H$3:H$614, A534, Gear!F$3:F$614)
+SUMIF(Gear!I$3:I$614, A534, Gear!F$3:F$614)
+SUMIF(Workshop!G$3:G$603, A534, Workshop!I$3:I$603)
+SUMIF(Workshop!J$3:J$603, A534, Workshop!L$3:L$603)
+SUMIF(Workshop!M$3:M$603, A534, Workshop!O$3:O$603)
+SUMIF(Workshop!P$3:P$603, A534, Workshop!R$3:R$603)
+SUMIF(Fish!G$3:G$616, A534, Fish!I$3:I$616)
+SUMIF(Fish!J$3:J$616, A534, Fish!L$3:L$616)</f>
        <v>0</v>
      </c>
      <c r="E534">
        <f t="shared" si="46"/>
        <v>12</v>
      </c>
      <c r="F534">
        <f t="shared" si="47"/>
        <v>12</v>
      </c>
      <c r="I534">
        <f t="shared" si="48"/>
        <v>0</v>
      </c>
      <c r="L534">
        <f t="shared" si="49"/>
        <v>0</v>
      </c>
      <c r="M534" t="str">
        <f>IF(OR(
AND(NOT(ISBLANK(G534)),
IFERROR(VLOOKUP(G534, Crops!$A$3:$B$616, 2, FALSE),
IFERROR(VLOOKUP(G534, Trees!$A$3:$B$615, 2, FALSE),
IFERROR(VLOOKUP(G534, Animals!$A$3:$B$616, 2, FALSE),
IFERROR(VLOOKUP(G534, Gear!$A$3:$B$614, 2, FALSE),
IFERROR(VLOOKUP(G534, Workshop!$A$3:$B$604, 2, FALSE), 0))))) &lt; H534),
AND(NOT(ISBLANK(J534)),
IFERROR(VLOOKUP(J534, Crops!$A$3:$B$616, 2, FALSE),
IFERROR(VLOOKUP(J534, Trees!$A$3:$B$615, 2, FALSE),
IFERROR(VLOOKUP(J534, Animals!$A$3:$B$616, 2, FALSE),
IFERROR(VLOOKUP(J534, Gear!$A$3:$B$614, 2, FALSE),
IFERROR(VLOOKUP(J534, Workshop!$A$3:$B$604, 2, FALSE), 0))))) &lt; K534)), "X", "")</f>
        <v/>
      </c>
    </row>
    <row r="535" spans="2:13" x14ac:dyDescent="0.25">
      <c r="B535">
        <v>0</v>
      </c>
      <c r="C535">
        <f t="shared" si="45"/>
        <v>12</v>
      </c>
      <c r="D535">
        <f>SUMIF(Animals!G$3:G$616, A535, Animals!F$3:F$616)
+SUMIF(Gear!G$3:G$614, A535, Gear!F$3:F$614)
+SUMIF(Gear!H$3:H$614, A535, Gear!F$3:F$614)
+SUMIF(Gear!I$3:I$614, A535, Gear!F$3:F$614)
+SUMIF(Workshop!G$3:G$603, A535, Workshop!I$3:I$603)
+SUMIF(Workshop!J$3:J$603, A535, Workshop!L$3:L$603)
+SUMIF(Workshop!M$3:M$603, A535, Workshop!O$3:O$603)
+SUMIF(Workshop!P$3:P$603, A535, Workshop!R$3:R$603)
+SUMIF(Fish!G$3:G$616, A535, Fish!I$3:I$616)
+SUMIF(Fish!J$3:J$616, A535, Fish!L$3:L$616)</f>
        <v>0</v>
      </c>
      <c r="E535">
        <f t="shared" si="46"/>
        <v>12</v>
      </c>
      <c r="F535">
        <f t="shared" si="47"/>
        <v>12</v>
      </c>
      <c r="I535">
        <f t="shared" si="48"/>
        <v>0</v>
      </c>
      <c r="L535">
        <f t="shared" si="49"/>
        <v>0</v>
      </c>
      <c r="M535" t="str">
        <f>IF(OR(
AND(NOT(ISBLANK(G535)),
IFERROR(VLOOKUP(G535, Crops!$A$3:$B$616, 2, FALSE),
IFERROR(VLOOKUP(G535, Trees!$A$3:$B$615, 2, FALSE),
IFERROR(VLOOKUP(G535, Animals!$A$3:$B$616, 2, FALSE),
IFERROR(VLOOKUP(G535, Gear!$A$3:$B$614, 2, FALSE),
IFERROR(VLOOKUP(G535, Workshop!$A$3:$B$604, 2, FALSE), 0))))) &lt; H535),
AND(NOT(ISBLANK(J535)),
IFERROR(VLOOKUP(J535, Crops!$A$3:$B$616, 2, FALSE),
IFERROR(VLOOKUP(J535, Trees!$A$3:$B$615, 2, FALSE),
IFERROR(VLOOKUP(J535, Animals!$A$3:$B$616, 2, FALSE),
IFERROR(VLOOKUP(J535, Gear!$A$3:$B$614, 2, FALSE),
IFERROR(VLOOKUP(J535, Workshop!$A$3:$B$604, 2, FALSE), 0))))) &lt; K535)), "X", "")</f>
        <v/>
      </c>
    </row>
    <row r="536" spans="2:13" x14ac:dyDescent="0.25">
      <c r="B536">
        <v>0</v>
      </c>
      <c r="C536">
        <f t="shared" ref="C536:C599" si="50">$G$1</f>
        <v>12</v>
      </c>
      <c r="D536">
        <f>SUMIF(Animals!G$3:G$616, A536, Animals!F$3:F$616)
+SUMIF(Gear!G$3:G$614, A536, Gear!F$3:F$614)
+SUMIF(Gear!H$3:H$614, A536, Gear!F$3:F$614)
+SUMIF(Gear!I$3:I$614, A536, Gear!F$3:F$614)
+SUMIF(Workshop!G$3:G$603, A536, Workshop!I$3:I$603)
+SUMIF(Workshop!J$3:J$603, A536, Workshop!L$3:L$603)
+SUMIF(Workshop!M$3:M$603, A536, Workshop!O$3:O$603)
+SUMIF(Workshop!P$3:P$603, A536, Workshop!R$3:R$603)
+SUMIF(Fish!G$3:G$616, A536, Fish!I$3:I$616)
+SUMIF(Fish!J$3:J$616, A536, Fish!L$3:L$616)</f>
        <v>0</v>
      </c>
      <c r="E536">
        <f t="shared" ref="E536:E599" si="51">SUM(C536:D536)</f>
        <v>12</v>
      </c>
      <c r="F536">
        <f t="shared" ref="F536:F599" si="52">MAX(0, E536-B536)</f>
        <v>12</v>
      </c>
      <c r="I536">
        <f t="shared" si="48"/>
        <v>0</v>
      </c>
      <c r="L536">
        <f t="shared" si="49"/>
        <v>0</v>
      </c>
      <c r="M536" t="str">
        <f>IF(OR(
AND(NOT(ISBLANK(G536)),
IFERROR(VLOOKUP(G536, Crops!$A$3:$B$616, 2, FALSE),
IFERROR(VLOOKUP(G536, Trees!$A$3:$B$615, 2, FALSE),
IFERROR(VLOOKUP(G536, Animals!$A$3:$B$616, 2, FALSE),
IFERROR(VLOOKUP(G536, Gear!$A$3:$B$614, 2, FALSE),
IFERROR(VLOOKUP(G536, Workshop!$A$3:$B$604, 2, FALSE), 0))))) &lt; H536),
AND(NOT(ISBLANK(J536)),
IFERROR(VLOOKUP(J536, Crops!$A$3:$B$616, 2, FALSE),
IFERROR(VLOOKUP(J536, Trees!$A$3:$B$615, 2, FALSE),
IFERROR(VLOOKUP(J536, Animals!$A$3:$B$616, 2, FALSE),
IFERROR(VLOOKUP(J536, Gear!$A$3:$B$614, 2, FALSE),
IFERROR(VLOOKUP(J536, Workshop!$A$3:$B$604, 2, FALSE), 0))))) &lt; K536)), "X", "")</f>
        <v/>
      </c>
    </row>
    <row r="537" spans="2:13" x14ac:dyDescent="0.25">
      <c r="B537">
        <v>0</v>
      </c>
      <c r="C537">
        <f t="shared" si="50"/>
        <v>12</v>
      </c>
      <c r="D537">
        <f>SUMIF(Animals!G$3:G$616, A537, Animals!F$3:F$616)
+SUMIF(Gear!G$3:G$614, A537, Gear!F$3:F$614)
+SUMIF(Gear!H$3:H$614, A537, Gear!F$3:F$614)
+SUMIF(Gear!I$3:I$614, A537, Gear!F$3:F$614)
+SUMIF(Workshop!G$3:G$603, A537, Workshop!I$3:I$603)
+SUMIF(Workshop!J$3:J$603, A537, Workshop!L$3:L$603)
+SUMIF(Workshop!M$3:M$603, A537, Workshop!O$3:O$603)
+SUMIF(Workshop!P$3:P$603, A537, Workshop!R$3:R$603)
+SUMIF(Fish!G$3:G$616, A537, Fish!I$3:I$616)
+SUMIF(Fish!J$3:J$616, A537, Fish!L$3:L$616)</f>
        <v>0</v>
      </c>
      <c r="E537">
        <f t="shared" si="51"/>
        <v>12</v>
      </c>
      <c r="F537">
        <f t="shared" si="52"/>
        <v>12</v>
      </c>
      <c r="I537">
        <f t="shared" si="48"/>
        <v>0</v>
      </c>
      <c r="L537">
        <f t="shared" si="49"/>
        <v>0</v>
      </c>
      <c r="M537" t="str">
        <f>IF(OR(
AND(NOT(ISBLANK(G537)),
IFERROR(VLOOKUP(G537, Crops!$A$3:$B$616, 2, FALSE),
IFERROR(VLOOKUP(G537, Trees!$A$3:$B$615, 2, FALSE),
IFERROR(VLOOKUP(G537, Animals!$A$3:$B$616, 2, FALSE),
IFERROR(VLOOKUP(G537, Gear!$A$3:$B$614, 2, FALSE),
IFERROR(VLOOKUP(G537, Workshop!$A$3:$B$604, 2, FALSE), 0))))) &lt; H537),
AND(NOT(ISBLANK(J537)),
IFERROR(VLOOKUP(J537, Crops!$A$3:$B$616, 2, FALSE),
IFERROR(VLOOKUP(J537, Trees!$A$3:$B$615, 2, FALSE),
IFERROR(VLOOKUP(J537, Animals!$A$3:$B$616, 2, FALSE),
IFERROR(VLOOKUP(J537, Gear!$A$3:$B$614, 2, FALSE),
IFERROR(VLOOKUP(J537, Workshop!$A$3:$B$604, 2, FALSE), 0))))) &lt; K537)), "X", "")</f>
        <v/>
      </c>
    </row>
    <row r="538" spans="2:13" x14ac:dyDescent="0.25">
      <c r="B538">
        <v>0</v>
      </c>
      <c r="C538">
        <f t="shared" si="50"/>
        <v>12</v>
      </c>
      <c r="D538">
        <f>SUMIF(Animals!G$3:G$616, A538, Animals!F$3:F$616)
+SUMIF(Gear!G$3:G$614, A538, Gear!F$3:F$614)
+SUMIF(Gear!H$3:H$614, A538, Gear!F$3:F$614)
+SUMIF(Gear!I$3:I$614, A538, Gear!F$3:F$614)
+SUMIF(Workshop!G$3:G$603, A538, Workshop!I$3:I$603)
+SUMIF(Workshop!J$3:J$603, A538, Workshop!L$3:L$603)
+SUMIF(Workshop!M$3:M$603, A538, Workshop!O$3:O$603)
+SUMIF(Workshop!P$3:P$603, A538, Workshop!R$3:R$603)
+SUMIF(Fish!G$3:G$616, A538, Fish!I$3:I$616)
+SUMIF(Fish!J$3:J$616, A538, Fish!L$3:L$616)</f>
        <v>0</v>
      </c>
      <c r="E538">
        <f t="shared" si="51"/>
        <v>12</v>
      </c>
      <c r="F538">
        <f t="shared" si="52"/>
        <v>12</v>
      </c>
      <c r="I538">
        <f t="shared" si="48"/>
        <v>0</v>
      </c>
      <c r="L538">
        <f t="shared" si="49"/>
        <v>0</v>
      </c>
      <c r="M538" t="str">
        <f>IF(OR(
AND(NOT(ISBLANK(G538)),
IFERROR(VLOOKUP(G538, Crops!$A$3:$B$616, 2, FALSE),
IFERROR(VLOOKUP(G538, Trees!$A$3:$B$615, 2, FALSE),
IFERROR(VLOOKUP(G538, Animals!$A$3:$B$616, 2, FALSE),
IFERROR(VLOOKUP(G538, Gear!$A$3:$B$614, 2, FALSE),
IFERROR(VLOOKUP(G538, Workshop!$A$3:$B$604, 2, FALSE), 0))))) &lt; H538),
AND(NOT(ISBLANK(J538)),
IFERROR(VLOOKUP(J538, Crops!$A$3:$B$616, 2, FALSE),
IFERROR(VLOOKUP(J538, Trees!$A$3:$B$615, 2, FALSE),
IFERROR(VLOOKUP(J538, Animals!$A$3:$B$616, 2, FALSE),
IFERROR(VLOOKUP(J538, Gear!$A$3:$B$614, 2, FALSE),
IFERROR(VLOOKUP(J538, Workshop!$A$3:$B$604, 2, FALSE), 0))))) &lt; K538)), "X", "")</f>
        <v/>
      </c>
    </row>
    <row r="539" spans="2:13" x14ac:dyDescent="0.25">
      <c r="B539">
        <v>0</v>
      </c>
      <c r="C539">
        <f t="shared" si="50"/>
        <v>12</v>
      </c>
      <c r="D539">
        <f>SUMIF(Animals!G$3:G$616, A539, Animals!F$3:F$616)
+SUMIF(Gear!G$3:G$614, A539, Gear!F$3:F$614)
+SUMIF(Gear!H$3:H$614, A539, Gear!F$3:F$614)
+SUMIF(Gear!I$3:I$614, A539, Gear!F$3:F$614)
+SUMIF(Workshop!G$3:G$603, A539, Workshop!I$3:I$603)
+SUMIF(Workshop!J$3:J$603, A539, Workshop!L$3:L$603)
+SUMIF(Workshop!M$3:M$603, A539, Workshop!O$3:O$603)
+SUMIF(Workshop!P$3:P$603, A539, Workshop!R$3:R$603)
+SUMIF(Fish!G$3:G$616, A539, Fish!I$3:I$616)
+SUMIF(Fish!J$3:J$616, A539, Fish!L$3:L$616)</f>
        <v>0</v>
      </c>
      <c r="E539">
        <f t="shared" si="51"/>
        <v>12</v>
      </c>
      <c r="F539">
        <f t="shared" si="52"/>
        <v>12</v>
      </c>
      <c r="I539">
        <f t="shared" si="48"/>
        <v>0</v>
      </c>
      <c r="L539">
        <f t="shared" si="49"/>
        <v>0</v>
      </c>
      <c r="M539" t="str">
        <f>IF(OR(
AND(NOT(ISBLANK(G539)),
IFERROR(VLOOKUP(G539, Crops!$A$3:$B$616, 2, FALSE),
IFERROR(VLOOKUP(G539, Trees!$A$3:$B$615, 2, FALSE),
IFERROR(VLOOKUP(G539, Animals!$A$3:$B$616, 2, FALSE),
IFERROR(VLOOKUP(G539, Gear!$A$3:$B$614, 2, FALSE),
IFERROR(VLOOKUP(G539, Workshop!$A$3:$B$604, 2, FALSE), 0))))) &lt; H539),
AND(NOT(ISBLANK(J539)),
IFERROR(VLOOKUP(J539, Crops!$A$3:$B$616, 2, FALSE),
IFERROR(VLOOKUP(J539, Trees!$A$3:$B$615, 2, FALSE),
IFERROR(VLOOKUP(J539, Animals!$A$3:$B$616, 2, FALSE),
IFERROR(VLOOKUP(J539, Gear!$A$3:$B$614, 2, FALSE),
IFERROR(VLOOKUP(J539, Workshop!$A$3:$B$604, 2, FALSE), 0))))) &lt; K539)), "X", "")</f>
        <v/>
      </c>
    </row>
    <row r="540" spans="2:13" x14ac:dyDescent="0.25">
      <c r="B540">
        <v>0</v>
      </c>
      <c r="C540">
        <f t="shared" si="50"/>
        <v>12</v>
      </c>
      <c r="D540">
        <f>SUMIF(Animals!G$3:G$616, A540, Animals!F$3:F$616)
+SUMIF(Gear!G$3:G$614, A540, Gear!F$3:F$614)
+SUMIF(Gear!H$3:H$614, A540, Gear!F$3:F$614)
+SUMIF(Gear!I$3:I$614, A540, Gear!F$3:F$614)
+SUMIF(Workshop!G$3:G$603, A540, Workshop!I$3:I$603)
+SUMIF(Workshop!J$3:J$603, A540, Workshop!L$3:L$603)
+SUMIF(Workshop!M$3:M$603, A540, Workshop!O$3:O$603)
+SUMIF(Workshop!P$3:P$603, A540, Workshop!R$3:R$603)
+SUMIF(Fish!G$3:G$616, A540, Fish!I$3:I$616)
+SUMIF(Fish!J$3:J$616, A540, Fish!L$3:L$616)</f>
        <v>0</v>
      </c>
      <c r="E540">
        <f t="shared" si="51"/>
        <v>12</v>
      </c>
      <c r="F540">
        <f t="shared" si="52"/>
        <v>12</v>
      </c>
      <c r="I540">
        <f t="shared" si="48"/>
        <v>0</v>
      </c>
      <c r="L540">
        <f t="shared" si="49"/>
        <v>0</v>
      </c>
      <c r="M540" t="str">
        <f>IF(OR(
AND(NOT(ISBLANK(G540)),
IFERROR(VLOOKUP(G540, Crops!$A$3:$B$616, 2, FALSE),
IFERROR(VLOOKUP(G540, Trees!$A$3:$B$615, 2, FALSE),
IFERROR(VLOOKUP(G540, Animals!$A$3:$B$616, 2, FALSE),
IFERROR(VLOOKUP(G540, Gear!$A$3:$B$614, 2, FALSE),
IFERROR(VLOOKUP(G540, Workshop!$A$3:$B$604, 2, FALSE), 0))))) &lt; H540),
AND(NOT(ISBLANK(J540)),
IFERROR(VLOOKUP(J540, Crops!$A$3:$B$616, 2, FALSE),
IFERROR(VLOOKUP(J540, Trees!$A$3:$B$615, 2, FALSE),
IFERROR(VLOOKUP(J540, Animals!$A$3:$B$616, 2, FALSE),
IFERROR(VLOOKUP(J540, Gear!$A$3:$B$614, 2, FALSE),
IFERROR(VLOOKUP(J540, Workshop!$A$3:$B$604, 2, FALSE), 0))))) &lt; K540)), "X", "")</f>
        <v/>
      </c>
    </row>
    <row r="541" spans="2:13" x14ac:dyDescent="0.25">
      <c r="B541">
        <v>0</v>
      </c>
      <c r="C541">
        <f t="shared" si="50"/>
        <v>12</v>
      </c>
      <c r="D541">
        <f>SUMIF(Animals!G$3:G$616, A541, Animals!F$3:F$616)
+SUMIF(Gear!G$3:G$614, A541, Gear!F$3:F$614)
+SUMIF(Gear!H$3:H$614, A541, Gear!F$3:F$614)
+SUMIF(Gear!I$3:I$614, A541, Gear!F$3:F$614)
+SUMIF(Workshop!G$3:G$603, A541, Workshop!I$3:I$603)
+SUMIF(Workshop!J$3:J$603, A541, Workshop!L$3:L$603)
+SUMIF(Workshop!M$3:M$603, A541, Workshop!O$3:O$603)
+SUMIF(Workshop!P$3:P$603, A541, Workshop!R$3:R$603)
+SUMIF(Fish!G$3:G$616, A541, Fish!I$3:I$616)
+SUMIF(Fish!J$3:J$616, A541, Fish!L$3:L$616)</f>
        <v>0</v>
      </c>
      <c r="E541">
        <f t="shared" si="51"/>
        <v>12</v>
      </c>
      <c r="F541">
        <f t="shared" si="52"/>
        <v>12</v>
      </c>
      <c r="I541">
        <f t="shared" si="48"/>
        <v>0</v>
      </c>
      <c r="L541">
        <f t="shared" si="49"/>
        <v>0</v>
      </c>
      <c r="M541" t="str">
        <f>IF(OR(
AND(NOT(ISBLANK(G541)),
IFERROR(VLOOKUP(G541, Crops!$A$3:$B$616, 2, FALSE),
IFERROR(VLOOKUP(G541, Trees!$A$3:$B$615, 2, FALSE),
IFERROR(VLOOKUP(G541, Animals!$A$3:$B$616, 2, FALSE),
IFERROR(VLOOKUP(G541, Gear!$A$3:$B$614, 2, FALSE),
IFERROR(VLOOKUP(G541, Workshop!$A$3:$B$604, 2, FALSE), 0))))) &lt; H541),
AND(NOT(ISBLANK(J541)),
IFERROR(VLOOKUP(J541, Crops!$A$3:$B$616, 2, FALSE),
IFERROR(VLOOKUP(J541, Trees!$A$3:$B$615, 2, FALSE),
IFERROR(VLOOKUP(J541, Animals!$A$3:$B$616, 2, FALSE),
IFERROR(VLOOKUP(J541, Gear!$A$3:$B$614, 2, FALSE),
IFERROR(VLOOKUP(J541, Workshop!$A$3:$B$604, 2, FALSE), 0))))) &lt; K541)), "X", "")</f>
        <v/>
      </c>
    </row>
    <row r="542" spans="2:13" x14ac:dyDescent="0.25">
      <c r="B542">
        <v>0</v>
      </c>
      <c r="C542">
        <f t="shared" si="50"/>
        <v>12</v>
      </c>
      <c r="D542">
        <f>SUMIF(Animals!G$3:G$616, A542, Animals!F$3:F$616)
+SUMIF(Gear!G$3:G$614, A542, Gear!F$3:F$614)
+SUMIF(Gear!H$3:H$614, A542, Gear!F$3:F$614)
+SUMIF(Gear!I$3:I$614, A542, Gear!F$3:F$614)
+SUMIF(Workshop!G$3:G$603, A542, Workshop!I$3:I$603)
+SUMIF(Workshop!J$3:J$603, A542, Workshop!L$3:L$603)
+SUMIF(Workshop!M$3:M$603, A542, Workshop!O$3:O$603)
+SUMIF(Workshop!P$3:P$603, A542, Workshop!R$3:R$603)
+SUMIF(Fish!G$3:G$616, A542, Fish!I$3:I$616)
+SUMIF(Fish!J$3:J$616, A542, Fish!L$3:L$616)</f>
        <v>0</v>
      </c>
      <c r="E542">
        <f t="shared" si="51"/>
        <v>12</v>
      </c>
      <c r="F542">
        <f t="shared" si="52"/>
        <v>12</v>
      </c>
      <c r="I542">
        <f t="shared" si="48"/>
        <v>0</v>
      </c>
      <c r="L542">
        <f t="shared" si="49"/>
        <v>0</v>
      </c>
      <c r="M542" t="str">
        <f>IF(OR(
AND(NOT(ISBLANK(G542)),
IFERROR(VLOOKUP(G542, Crops!$A$3:$B$616, 2, FALSE),
IFERROR(VLOOKUP(G542, Trees!$A$3:$B$615, 2, FALSE),
IFERROR(VLOOKUP(G542, Animals!$A$3:$B$616, 2, FALSE),
IFERROR(VLOOKUP(G542, Gear!$A$3:$B$614, 2, FALSE),
IFERROR(VLOOKUP(G542, Workshop!$A$3:$B$604, 2, FALSE), 0))))) &lt; H542),
AND(NOT(ISBLANK(J542)),
IFERROR(VLOOKUP(J542, Crops!$A$3:$B$616, 2, FALSE),
IFERROR(VLOOKUP(J542, Trees!$A$3:$B$615, 2, FALSE),
IFERROR(VLOOKUP(J542, Animals!$A$3:$B$616, 2, FALSE),
IFERROR(VLOOKUP(J542, Gear!$A$3:$B$614, 2, FALSE),
IFERROR(VLOOKUP(J542, Workshop!$A$3:$B$604, 2, FALSE), 0))))) &lt; K542)), "X", "")</f>
        <v/>
      </c>
    </row>
    <row r="543" spans="2:13" x14ac:dyDescent="0.25">
      <c r="B543">
        <v>0</v>
      </c>
      <c r="C543">
        <f t="shared" si="50"/>
        <v>12</v>
      </c>
      <c r="D543">
        <f>SUMIF(Animals!G$3:G$616, A543, Animals!F$3:F$616)
+SUMIF(Gear!G$3:G$614, A543, Gear!F$3:F$614)
+SUMIF(Gear!H$3:H$614, A543, Gear!F$3:F$614)
+SUMIF(Gear!I$3:I$614, A543, Gear!F$3:F$614)
+SUMIF(Workshop!G$3:G$603, A543, Workshop!I$3:I$603)
+SUMIF(Workshop!J$3:J$603, A543, Workshop!L$3:L$603)
+SUMIF(Workshop!M$3:M$603, A543, Workshop!O$3:O$603)
+SUMIF(Workshop!P$3:P$603, A543, Workshop!R$3:R$603)
+SUMIF(Fish!G$3:G$616, A543, Fish!I$3:I$616)
+SUMIF(Fish!J$3:J$616, A543, Fish!L$3:L$616)</f>
        <v>0</v>
      </c>
      <c r="E543">
        <f t="shared" si="51"/>
        <v>12</v>
      </c>
      <c r="F543">
        <f t="shared" si="52"/>
        <v>12</v>
      </c>
      <c r="I543">
        <f t="shared" si="48"/>
        <v>0</v>
      </c>
      <c r="L543">
        <f t="shared" si="49"/>
        <v>0</v>
      </c>
      <c r="M543" t="str">
        <f>IF(OR(
AND(NOT(ISBLANK(G543)),
IFERROR(VLOOKUP(G543, Crops!$A$3:$B$616, 2, FALSE),
IFERROR(VLOOKUP(G543, Trees!$A$3:$B$615, 2, FALSE),
IFERROR(VLOOKUP(G543, Animals!$A$3:$B$616, 2, FALSE),
IFERROR(VLOOKUP(G543, Gear!$A$3:$B$614, 2, FALSE),
IFERROR(VLOOKUP(G543, Workshop!$A$3:$B$604, 2, FALSE), 0))))) &lt; H543),
AND(NOT(ISBLANK(J543)),
IFERROR(VLOOKUP(J543, Crops!$A$3:$B$616, 2, FALSE),
IFERROR(VLOOKUP(J543, Trees!$A$3:$B$615, 2, FALSE),
IFERROR(VLOOKUP(J543, Animals!$A$3:$B$616, 2, FALSE),
IFERROR(VLOOKUP(J543, Gear!$A$3:$B$614, 2, FALSE),
IFERROR(VLOOKUP(J543, Workshop!$A$3:$B$604, 2, FALSE), 0))))) &lt; K543)), "X", "")</f>
        <v/>
      </c>
    </row>
    <row r="544" spans="2:13" x14ac:dyDescent="0.25">
      <c r="B544">
        <v>0</v>
      </c>
      <c r="C544">
        <f t="shared" si="50"/>
        <v>12</v>
      </c>
      <c r="D544">
        <f>SUMIF(Animals!G$3:G$616, A544, Animals!F$3:F$616)
+SUMIF(Gear!G$3:G$614, A544, Gear!F$3:F$614)
+SUMIF(Gear!H$3:H$614, A544, Gear!F$3:F$614)
+SUMIF(Gear!I$3:I$614, A544, Gear!F$3:F$614)
+SUMIF(Workshop!G$3:G$603, A544, Workshop!I$3:I$603)
+SUMIF(Workshop!J$3:J$603, A544, Workshop!L$3:L$603)
+SUMIF(Workshop!M$3:M$603, A544, Workshop!O$3:O$603)
+SUMIF(Workshop!P$3:P$603, A544, Workshop!R$3:R$603)
+SUMIF(Fish!G$3:G$616, A544, Fish!I$3:I$616)
+SUMIF(Fish!J$3:J$616, A544, Fish!L$3:L$616)</f>
        <v>0</v>
      </c>
      <c r="E544">
        <f t="shared" si="51"/>
        <v>12</v>
      </c>
      <c r="F544">
        <f t="shared" si="52"/>
        <v>12</v>
      </c>
      <c r="I544">
        <f t="shared" si="48"/>
        <v>0</v>
      </c>
      <c r="L544">
        <f t="shared" si="49"/>
        <v>0</v>
      </c>
      <c r="M544" t="str">
        <f>IF(OR(
AND(NOT(ISBLANK(G544)),
IFERROR(VLOOKUP(G544, Crops!$A$3:$B$616, 2, FALSE),
IFERROR(VLOOKUP(G544, Trees!$A$3:$B$615, 2, FALSE),
IFERROR(VLOOKUP(G544, Animals!$A$3:$B$616, 2, FALSE),
IFERROR(VLOOKUP(G544, Gear!$A$3:$B$614, 2, FALSE),
IFERROR(VLOOKUP(G544, Workshop!$A$3:$B$604, 2, FALSE), 0))))) &lt; H544),
AND(NOT(ISBLANK(J544)),
IFERROR(VLOOKUP(J544, Crops!$A$3:$B$616, 2, FALSE),
IFERROR(VLOOKUP(J544, Trees!$A$3:$B$615, 2, FALSE),
IFERROR(VLOOKUP(J544, Animals!$A$3:$B$616, 2, FALSE),
IFERROR(VLOOKUP(J544, Gear!$A$3:$B$614, 2, FALSE),
IFERROR(VLOOKUP(J544, Workshop!$A$3:$B$604, 2, FALSE), 0))))) &lt; K544)), "X", "")</f>
        <v/>
      </c>
    </row>
    <row r="545" spans="2:13" x14ac:dyDescent="0.25">
      <c r="B545">
        <v>0</v>
      </c>
      <c r="C545">
        <f t="shared" si="50"/>
        <v>12</v>
      </c>
      <c r="D545">
        <f>SUMIF(Animals!G$3:G$616, A545, Animals!F$3:F$616)
+SUMIF(Gear!G$3:G$614, A545, Gear!F$3:F$614)
+SUMIF(Gear!H$3:H$614, A545, Gear!F$3:F$614)
+SUMIF(Gear!I$3:I$614, A545, Gear!F$3:F$614)
+SUMIF(Workshop!G$3:G$603, A545, Workshop!I$3:I$603)
+SUMIF(Workshop!J$3:J$603, A545, Workshop!L$3:L$603)
+SUMIF(Workshop!M$3:M$603, A545, Workshop!O$3:O$603)
+SUMIF(Workshop!P$3:P$603, A545, Workshop!R$3:R$603)
+SUMIF(Fish!G$3:G$616, A545, Fish!I$3:I$616)
+SUMIF(Fish!J$3:J$616, A545, Fish!L$3:L$616)</f>
        <v>0</v>
      </c>
      <c r="E545">
        <f t="shared" si="51"/>
        <v>12</v>
      </c>
      <c r="F545">
        <f t="shared" si="52"/>
        <v>12</v>
      </c>
      <c r="I545">
        <f t="shared" si="48"/>
        <v>0</v>
      </c>
      <c r="L545">
        <f t="shared" si="49"/>
        <v>0</v>
      </c>
      <c r="M545" t="str">
        <f>IF(OR(
AND(NOT(ISBLANK(G545)),
IFERROR(VLOOKUP(G545, Crops!$A$3:$B$616, 2, FALSE),
IFERROR(VLOOKUP(G545, Trees!$A$3:$B$615, 2, FALSE),
IFERROR(VLOOKUP(G545, Animals!$A$3:$B$616, 2, FALSE),
IFERROR(VLOOKUP(G545, Gear!$A$3:$B$614, 2, FALSE),
IFERROR(VLOOKUP(G545, Workshop!$A$3:$B$604, 2, FALSE), 0))))) &lt; H545),
AND(NOT(ISBLANK(J545)),
IFERROR(VLOOKUP(J545, Crops!$A$3:$B$616, 2, FALSE),
IFERROR(VLOOKUP(J545, Trees!$A$3:$B$615, 2, FALSE),
IFERROR(VLOOKUP(J545, Animals!$A$3:$B$616, 2, FALSE),
IFERROR(VLOOKUP(J545, Gear!$A$3:$B$614, 2, FALSE),
IFERROR(VLOOKUP(J545, Workshop!$A$3:$B$604, 2, FALSE), 0))))) &lt; K545)), "X", "")</f>
        <v/>
      </c>
    </row>
    <row r="546" spans="2:13" x14ac:dyDescent="0.25">
      <c r="B546">
        <v>0</v>
      </c>
      <c r="C546">
        <f t="shared" si="50"/>
        <v>12</v>
      </c>
      <c r="D546">
        <f>SUMIF(Animals!G$3:G$616, A546, Animals!F$3:F$616)
+SUMIF(Gear!G$3:G$614, A546, Gear!F$3:F$614)
+SUMIF(Gear!H$3:H$614, A546, Gear!F$3:F$614)
+SUMIF(Gear!I$3:I$614, A546, Gear!F$3:F$614)
+SUMIF(Workshop!G$3:G$603, A546, Workshop!I$3:I$603)
+SUMIF(Workshop!J$3:J$603, A546, Workshop!L$3:L$603)
+SUMIF(Workshop!M$3:M$603, A546, Workshop!O$3:O$603)
+SUMIF(Workshop!P$3:P$603, A546, Workshop!R$3:R$603)
+SUMIF(Fish!G$3:G$616, A546, Fish!I$3:I$616)
+SUMIF(Fish!J$3:J$616, A546, Fish!L$3:L$616)</f>
        <v>0</v>
      </c>
      <c r="E546">
        <f t="shared" si="51"/>
        <v>12</v>
      </c>
      <c r="F546">
        <f t="shared" si="52"/>
        <v>12</v>
      </c>
      <c r="I546">
        <f t="shared" si="48"/>
        <v>0</v>
      </c>
      <c r="L546">
        <f t="shared" si="49"/>
        <v>0</v>
      </c>
      <c r="M546" t="str">
        <f>IF(OR(
AND(NOT(ISBLANK(G546)),
IFERROR(VLOOKUP(G546, Crops!$A$3:$B$616, 2, FALSE),
IFERROR(VLOOKUP(G546, Trees!$A$3:$B$615, 2, FALSE),
IFERROR(VLOOKUP(G546, Animals!$A$3:$B$616, 2, FALSE),
IFERROR(VLOOKUP(G546, Gear!$A$3:$B$614, 2, FALSE),
IFERROR(VLOOKUP(G546, Workshop!$A$3:$B$604, 2, FALSE), 0))))) &lt; H546),
AND(NOT(ISBLANK(J546)),
IFERROR(VLOOKUP(J546, Crops!$A$3:$B$616, 2, FALSE),
IFERROR(VLOOKUP(J546, Trees!$A$3:$B$615, 2, FALSE),
IFERROR(VLOOKUP(J546, Animals!$A$3:$B$616, 2, FALSE),
IFERROR(VLOOKUP(J546, Gear!$A$3:$B$614, 2, FALSE),
IFERROR(VLOOKUP(J546, Workshop!$A$3:$B$604, 2, FALSE), 0))))) &lt; K546)), "X", "")</f>
        <v/>
      </c>
    </row>
    <row r="547" spans="2:13" x14ac:dyDescent="0.25">
      <c r="B547">
        <v>0</v>
      </c>
      <c r="C547">
        <f t="shared" si="50"/>
        <v>12</v>
      </c>
      <c r="D547">
        <f>SUMIF(Animals!G$3:G$616, A547, Animals!F$3:F$616)
+SUMIF(Gear!G$3:G$614, A547, Gear!F$3:F$614)
+SUMIF(Gear!H$3:H$614, A547, Gear!F$3:F$614)
+SUMIF(Gear!I$3:I$614, A547, Gear!F$3:F$614)
+SUMIF(Workshop!G$3:G$603, A547, Workshop!I$3:I$603)
+SUMIF(Workshop!J$3:J$603, A547, Workshop!L$3:L$603)
+SUMIF(Workshop!M$3:M$603, A547, Workshop!O$3:O$603)
+SUMIF(Workshop!P$3:P$603, A547, Workshop!R$3:R$603)
+SUMIF(Fish!G$3:G$616, A547, Fish!I$3:I$616)
+SUMIF(Fish!J$3:J$616, A547, Fish!L$3:L$616)</f>
        <v>0</v>
      </c>
      <c r="E547">
        <f t="shared" si="51"/>
        <v>12</v>
      </c>
      <c r="F547">
        <f t="shared" si="52"/>
        <v>12</v>
      </c>
      <c r="I547">
        <f t="shared" si="48"/>
        <v>0</v>
      </c>
      <c r="L547">
        <f t="shared" si="49"/>
        <v>0</v>
      </c>
      <c r="M547" t="str">
        <f>IF(OR(
AND(NOT(ISBLANK(G547)),
IFERROR(VLOOKUP(G547, Crops!$A$3:$B$616, 2, FALSE),
IFERROR(VLOOKUP(G547, Trees!$A$3:$B$615, 2, FALSE),
IFERROR(VLOOKUP(G547, Animals!$A$3:$B$616, 2, FALSE),
IFERROR(VLOOKUP(G547, Gear!$A$3:$B$614, 2, FALSE),
IFERROR(VLOOKUP(G547, Workshop!$A$3:$B$604, 2, FALSE), 0))))) &lt; H547),
AND(NOT(ISBLANK(J547)),
IFERROR(VLOOKUP(J547, Crops!$A$3:$B$616, 2, FALSE),
IFERROR(VLOOKUP(J547, Trees!$A$3:$B$615, 2, FALSE),
IFERROR(VLOOKUP(J547, Animals!$A$3:$B$616, 2, FALSE),
IFERROR(VLOOKUP(J547, Gear!$A$3:$B$614, 2, FALSE),
IFERROR(VLOOKUP(J547, Workshop!$A$3:$B$604, 2, FALSE), 0))))) &lt; K547)), "X", "")</f>
        <v/>
      </c>
    </row>
    <row r="548" spans="2:13" x14ac:dyDescent="0.25">
      <c r="B548">
        <v>0</v>
      </c>
      <c r="C548">
        <f t="shared" si="50"/>
        <v>12</v>
      </c>
      <c r="D548">
        <f>SUMIF(Animals!G$3:G$616, A548, Animals!F$3:F$616)
+SUMIF(Gear!G$3:G$614, A548, Gear!F$3:F$614)
+SUMIF(Gear!H$3:H$614, A548, Gear!F$3:F$614)
+SUMIF(Gear!I$3:I$614, A548, Gear!F$3:F$614)
+SUMIF(Workshop!G$3:G$603, A548, Workshop!I$3:I$603)
+SUMIF(Workshop!J$3:J$603, A548, Workshop!L$3:L$603)
+SUMIF(Workshop!M$3:M$603, A548, Workshop!O$3:O$603)
+SUMIF(Workshop!P$3:P$603, A548, Workshop!R$3:R$603)
+SUMIF(Fish!G$3:G$616, A548, Fish!I$3:I$616)
+SUMIF(Fish!J$3:J$616, A548, Fish!L$3:L$616)</f>
        <v>0</v>
      </c>
      <c r="E548">
        <f t="shared" si="51"/>
        <v>12</v>
      </c>
      <c r="F548">
        <f t="shared" si="52"/>
        <v>12</v>
      </c>
      <c r="I548">
        <f t="shared" si="48"/>
        <v>0</v>
      </c>
      <c r="L548">
        <f t="shared" si="49"/>
        <v>0</v>
      </c>
      <c r="M548" t="str">
        <f>IF(OR(
AND(NOT(ISBLANK(G548)),
IFERROR(VLOOKUP(G548, Crops!$A$3:$B$616, 2, FALSE),
IFERROR(VLOOKUP(G548, Trees!$A$3:$B$615, 2, FALSE),
IFERROR(VLOOKUP(G548, Animals!$A$3:$B$616, 2, FALSE),
IFERROR(VLOOKUP(G548, Gear!$A$3:$B$614, 2, FALSE),
IFERROR(VLOOKUP(G548, Workshop!$A$3:$B$604, 2, FALSE), 0))))) &lt; H548),
AND(NOT(ISBLANK(J548)),
IFERROR(VLOOKUP(J548, Crops!$A$3:$B$616, 2, FALSE),
IFERROR(VLOOKUP(J548, Trees!$A$3:$B$615, 2, FALSE),
IFERROR(VLOOKUP(J548, Animals!$A$3:$B$616, 2, FALSE),
IFERROR(VLOOKUP(J548, Gear!$A$3:$B$614, 2, FALSE),
IFERROR(VLOOKUP(J548, Workshop!$A$3:$B$604, 2, FALSE), 0))))) &lt; K548)), "X", "")</f>
        <v/>
      </c>
    </row>
    <row r="549" spans="2:13" x14ac:dyDescent="0.25">
      <c r="B549">
        <v>0</v>
      </c>
      <c r="C549">
        <f t="shared" si="50"/>
        <v>12</v>
      </c>
      <c r="D549">
        <f>SUMIF(Animals!G$3:G$616, A549, Animals!F$3:F$616)
+SUMIF(Gear!G$3:G$614, A549, Gear!F$3:F$614)
+SUMIF(Gear!H$3:H$614, A549, Gear!F$3:F$614)
+SUMIF(Gear!I$3:I$614, A549, Gear!F$3:F$614)
+SUMIF(Workshop!G$3:G$603, A549, Workshop!I$3:I$603)
+SUMIF(Workshop!J$3:J$603, A549, Workshop!L$3:L$603)
+SUMIF(Workshop!M$3:M$603, A549, Workshop!O$3:O$603)
+SUMIF(Workshop!P$3:P$603, A549, Workshop!R$3:R$603)
+SUMIF(Fish!G$3:G$616, A549, Fish!I$3:I$616)
+SUMIF(Fish!J$3:J$616, A549, Fish!L$3:L$616)</f>
        <v>0</v>
      </c>
      <c r="E549">
        <f t="shared" si="51"/>
        <v>12</v>
      </c>
      <c r="F549">
        <f t="shared" si="52"/>
        <v>12</v>
      </c>
      <c r="I549">
        <f t="shared" si="48"/>
        <v>0</v>
      </c>
      <c r="L549">
        <f t="shared" si="49"/>
        <v>0</v>
      </c>
      <c r="M549" t="str">
        <f>IF(OR(
AND(NOT(ISBLANK(G549)),
IFERROR(VLOOKUP(G549, Crops!$A$3:$B$616, 2, FALSE),
IFERROR(VLOOKUP(G549, Trees!$A$3:$B$615, 2, FALSE),
IFERROR(VLOOKUP(G549, Animals!$A$3:$B$616, 2, FALSE),
IFERROR(VLOOKUP(G549, Gear!$A$3:$B$614, 2, FALSE),
IFERROR(VLOOKUP(G549, Workshop!$A$3:$B$604, 2, FALSE), 0))))) &lt; H549),
AND(NOT(ISBLANK(J549)),
IFERROR(VLOOKUP(J549, Crops!$A$3:$B$616, 2, FALSE),
IFERROR(VLOOKUP(J549, Trees!$A$3:$B$615, 2, FALSE),
IFERROR(VLOOKUP(J549, Animals!$A$3:$B$616, 2, FALSE),
IFERROR(VLOOKUP(J549, Gear!$A$3:$B$614, 2, FALSE),
IFERROR(VLOOKUP(J549, Workshop!$A$3:$B$604, 2, FALSE), 0))))) &lt; K549)), "X", "")</f>
        <v/>
      </c>
    </row>
    <row r="550" spans="2:13" x14ac:dyDescent="0.25">
      <c r="B550">
        <v>0</v>
      </c>
      <c r="C550">
        <f t="shared" si="50"/>
        <v>12</v>
      </c>
      <c r="D550">
        <f>SUMIF(Animals!G$3:G$616, A550, Animals!F$3:F$616)
+SUMIF(Gear!G$3:G$614, A550, Gear!F$3:F$614)
+SUMIF(Gear!H$3:H$614, A550, Gear!F$3:F$614)
+SUMIF(Gear!I$3:I$614, A550, Gear!F$3:F$614)
+SUMIF(Workshop!G$3:G$603, A550, Workshop!I$3:I$603)
+SUMIF(Workshop!J$3:J$603, A550, Workshop!L$3:L$603)
+SUMIF(Workshop!M$3:M$603, A550, Workshop!O$3:O$603)
+SUMIF(Workshop!P$3:P$603, A550, Workshop!R$3:R$603)
+SUMIF(Fish!G$3:G$616, A550, Fish!I$3:I$616)
+SUMIF(Fish!J$3:J$616, A550, Fish!L$3:L$616)</f>
        <v>0</v>
      </c>
      <c r="E550">
        <f t="shared" si="51"/>
        <v>12</v>
      </c>
      <c r="F550">
        <f t="shared" si="52"/>
        <v>12</v>
      </c>
      <c r="I550">
        <f t="shared" si="48"/>
        <v>0</v>
      </c>
      <c r="L550">
        <f t="shared" si="49"/>
        <v>0</v>
      </c>
      <c r="M550" t="str">
        <f>IF(OR(
AND(NOT(ISBLANK(G550)),
IFERROR(VLOOKUP(G550, Crops!$A$3:$B$616, 2, FALSE),
IFERROR(VLOOKUP(G550, Trees!$A$3:$B$615, 2, FALSE),
IFERROR(VLOOKUP(G550, Animals!$A$3:$B$616, 2, FALSE),
IFERROR(VLOOKUP(G550, Gear!$A$3:$B$614, 2, FALSE),
IFERROR(VLOOKUP(G550, Workshop!$A$3:$B$604, 2, FALSE), 0))))) &lt; H550),
AND(NOT(ISBLANK(J550)),
IFERROR(VLOOKUP(J550, Crops!$A$3:$B$616, 2, FALSE),
IFERROR(VLOOKUP(J550, Trees!$A$3:$B$615, 2, FALSE),
IFERROR(VLOOKUP(J550, Animals!$A$3:$B$616, 2, FALSE),
IFERROR(VLOOKUP(J550, Gear!$A$3:$B$614, 2, FALSE),
IFERROR(VLOOKUP(J550, Workshop!$A$3:$B$604, 2, FALSE), 0))))) &lt; K550)), "X", "")</f>
        <v/>
      </c>
    </row>
    <row r="551" spans="2:13" x14ac:dyDescent="0.25">
      <c r="B551">
        <v>0</v>
      </c>
      <c r="C551">
        <f t="shared" si="50"/>
        <v>12</v>
      </c>
      <c r="D551">
        <f>SUMIF(Animals!G$3:G$616, A551, Animals!F$3:F$616)
+SUMIF(Gear!G$3:G$614, A551, Gear!F$3:F$614)
+SUMIF(Gear!H$3:H$614, A551, Gear!F$3:F$614)
+SUMIF(Gear!I$3:I$614, A551, Gear!F$3:F$614)
+SUMIF(Workshop!G$3:G$603, A551, Workshop!I$3:I$603)
+SUMIF(Workshop!J$3:J$603, A551, Workshop!L$3:L$603)
+SUMIF(Workshop!M$3:M$603, A551, Workshop!O$3:O$603)
+SUMIF(Workshop!P$3:P$603, A551, Workshop!R$3:R$603)
+SUMIF(Fish!G$3:G$616, A551, Fish!I$3:I$616)
+SUMIF(Fish!J$3:J$616, A551, Fish!L$3:L$616)</f>
        <v>0</v>
      </c>
      <c r="E551">
        <f t="shared" si="51"/>
        <v>12</v>
      </c>
      <c r="F551">
        <f t="shared" si="52"/>
        <v>12</v>
      </c>
      <c r="I551">
        <f t="shared" si="48"/>
        <v>0</v>
      </c>
      <c r="L551">
        <f t="shared" si="49"/>
        <v>0</v>
      </c>
      <c r="M551" t="str">
        <f>IF(OR(
AND(NOT(ISBLANK(G551)),
IFERROR(VLOOKUP(G551, Crops!$A$3:$B$616, 2, FALSE),
IFERROR(VLOOKUP(G551, Trees!$A$3:$B$615, 2, FALSE),
IFERROR(VLOOKUP(G551, Animals!$A$3:$B$616, 2, FALSE),
IFERROR(VLOOKUP(G551, Gear!$A$3:$B$614, 2, FALSE),
IFERROR(VLOOKUP(G551, Workshop!$A$3:$B$604, 2, FALSE), 0))))) &lt; H551),
AND(NOT(ISBLANK(J551)),
IFERROR(VLOOKUP(J551, Crops!$A$3:$B$616, 2, FALSE),
IFERROR(VLOOKUP(J551, Trees!$A$3:$B$615, 2, FALSE),
IFERROR(VLOOKUP(J551, Animals!$A$3:$B$616, 2, FALSE),
IFERROR(VLOOKUP(J551, Gear!$A$3:$B$614, 2, FALSE),
IFERROR(VLOOKUP(J551, Workshop!$A$3:$B$604, 2, FALSE), 0))))) &lt; K551)), "X", "")</f>
        <v/>
      </c>
    </row>
    <row r="552" spans="2:13" x14ac:dyDescent="0.25">
      <c r="B552">
        <v>0</v>
      </c>
      <c r="C552">
        <f t="shared" si="50"/>
        <v>12</v>
      </c>
      <c r="D552">
        <f>SUMIF(Animals!G$3:G$616, A552, Animals!F$3:F$616)
+SUMIF(Gear!G$3:G$614, A552, Gear!F$3:F$614)
+SUMIF(Gear!H$3:H$614, A552, Gear!F$3:F$614)
+SUMIF(Gear!I$3:I$614, A552, Gear!F$3:F$614)
+SUMIF(Workshop!G$3:G$603, A552, Workshop!I$3:I$603)
+SUMIF(Workshop!J$3:J$603, A552, Workshop!L$3:L$603)
+SUMIF(Workshop!M$3:M$603, A552, Workshop!O$3:O$603)
+SUMIF(Workshop!P$3:P$603, A552, Workshop!R$3:R$603)
+SUMIF(Fish!G$3:G$616, A552, Fish!I$3:I$616)
+SUMIF(Fish!J$3:J$616, A552, Fish!L$3:L$616)</f>
        <v>0</v>
      </c>
      <c r="E552">
        <f t="shared" si="51"/>
        <v>12</v>
      </c>
      <c r="F552">
        <f t="shared" si="52"/>
        <v>12</v>
      </c>
      <c r="I552">
        <f t="shared" si="48"/>
        <v>0</v>
      </c>
      <c r="L552">
        <f t="shared" si="49"/>
        <v>0</v>
      </c>
      <c r="M552" t="str">
        <f>IF(OR(
AND(NOT(ISBLANK(G552)),
IFERROR(VLOOKUP(G552, Crops!$A$3:$B$616, 2, FALSE),
IFERROR(VLOOKUP(G552, Trees!$A$3:$B$615, 2, FALSE),
IFERROR(VLOOKUP(G552, Animals!$A$3:$B$616, 2, FALSE),
IFERROR(VLOOKUP(G552, Gear!$A$3:$B$614, 2, FALSE),
IFERROR(VLOOKUP(G552, Workshop!$A$3:$B$604, 2, FALSE), 0))))) &lt; H552),
AND(NOT(ISBLANK(J552)),
IFERROR(VLOOKUP(J552, Crops!$A$3:$B$616, 2, FALSE),
IFERROR(VLOOKUP(J552, Trees!$A$3:$B$615, 2, FALSE),
IFERROR(VLOOKUP(J552, Animals!$A$3:$B$616, 2, FALSE),
IFERROR(VLOOKUP(J552, Gear!$A$3:$B$614, 2, FALSE),
IFERROR(VLOOKUP(J552, Workshop!$A$3:$B$604, 2, FALSE), 0))))) &lt; K552)), "X", "")</f>
        <v/>
      </c>
    </row>
    <row r="553" spans="2:13" x14ac:dyDescent="0.25">
      <c r="B553">
        <v>0</v>
      </c>
      <c r="C553">
        <f t="shared" si="50"/>
        <v>12</v>
      </c>
      <c r="D553">
        <f>SUMIF(Animals!G$3:G$616, A553, Animals!F$3:F$616)
+SUMIF(Gear!G$3:G$614, A553, Gear!F$3:F$614)
+SUMIF(Gear!H$3:H$614, A553, Gear!F$3:F$614)
+SUMIF(Gear!I$3:I$614, A553, Gear!F$3:F$614)
+SUMIF(Workshop!G$3:G$603, A553, Workshop!I$3:I$603)
+SUMIF(Workshop!J$3:J$603, A553, Workshop!L$3:L$603)
+SUMIF(Workshop!M$3:M$603, A553, Workshop!O$3:O$603)
+SUMIF(Workshop!P$3:P$603, A553, Workshop!R$3:R$603)
+SUMIF(Fish!G$3:G$616, A553, Fish!I$3:I$616)
+SUMIF(Fish!J$3:J$616, A553, Fish!L$3:L$616)</f>
        <v>0</v>
      </c>
      <c r="E553">
        <f t="shared" si="51"/>
        <v>12</v>
      </c>
      <c r="F553">
        <f t="shared" si="52"/>
        <v>12</v>
      </c>
      <c r="I553">
        <f t="shared" si="48"/>
        <v>0</v>
      </c>
      <c r="L553">
        <f t="shared" si="49"/>
        <v>0</v>
      </c>
      <c r="M553" t="str">
        <f>IF(OR(
AND(NOT(ISBLANK(G553)),
IFERROR(VLOOKUP(G553, Crops!$A$3:$B$616, 2, FALSE),
IFERROR(VLOOKUP(G553, Trees!$A$3:$B$615, 2, FALSE),
IFERROR(VLOOKUP(G553, Animals!$A$3:$B$616, 2, FALSE),
IFERROR(VLOOKUP(G553, Gear!$A$3:$B$614, 2, FALSE),
IFERROR(VLOOKUP(G553, Workshop!$A$3:$B$604, 2, FALSE), 0))))) &lt; H553),
AND(NOT(ISBLANK(J553)),
IFERROR(VLOOKUP(J553, Crops!$A$3:$B$616, 2, FALSE),
IFERROR(VLOOKUP(J553, Trees!$A$3:$B$615, 2, FALSE),
IFERROR(VLOOKUP(J553, Animals!$A$3:$B$616, 2, FALSE),
IFERROR(VLOOKUP(J553, Gear!$A$3:$B$614, 2, FALSE),
IFERROR(VLOOKUP(J553, Workshop!$A$3:$B$604, 2, FALSE), 0))))) &lt; K553)), "X", "")</f>
        <v/>
      </c>
    </row>
    <row r="554" spans="2:13" x14ac:dyDescent="0.25">
      <c r="B554">
        <v>0</v>
      </c>
      <c r="C554">
        <f t="shared" si="50"/>
        <v>12</v>
      </c>
      <c r="D554">
        <f>SUMIF(Animals!G$3:G$616, A554, Animals!F$3:F$616)
+SUMIF(Gear!G$3:G$614, A554, Gear!F$3:F$614)
+SUMIF(Gear!H$3:H$614, A554, Gear!F$3:F$614)
+SUMIF(Gear!I$3:I$614, A554, Gear!F$3:F$614)
+SUMIF(Workshop!G$3:G$603, A554, Workshop!I$3:I$603)
+SUMIF(Workshop!J$3:J$603, A554, Workshop!L$3:L$603)
+SUMIF(Workshop!M$3:M$603, A554, Workshop!O$3:O$603)
+SUMIF(Workshop!P$3:P$603, A554, Workshop!R$3:R$603)
+SUMIF(Fish!G$3:G$616, A554, Fish!I$3:I$616)
+SUMIF(Fish!J$3:J$616, A554, Fish!L$3:L$616)</f>
        <v>0</v>
      </c>
      <c r="E554">
        <f t="shared" si="51"/>
        <v>12</v>
      </c>
      <c r="F554">
        <f t="shared" si="52"/>
        <v>12</v>
      </c>
      <c r="I554">
        <f t="shared" si="48"/>
        <v>0</v>
      </c>
      <c r="L554">
        <f t="shared" si="49"/>
        <v>0</v>
      </c>
      <c r="M554" t="str">
        <f>IF(OR(
AND(NOT(ISBLANK(G554)),
IFERROR(VLOOKUP(G554, Crops!$A$3:$B$616, 2, FALSE),
IFERROR(VLOOKUP(G554, Trees!$A$3:$B$615, 2, FALSE),
IFERROR(VLOOKUP(G554, Animals!$A$3:$B$616, 2, FALSE),
IFERROR(VLOOKUP(G554, Gear!$A$3:$B$614, 2, FALSE),
IFERROR(VLOOKUP(G554, Workshop!$A$3:$B$604, 2, FALSE), 0))))) &lt; H554),
AND(NOT(ISBLANK(J554)),
IFERROR(VLOOKUP(J554, Crops!$A$3:$B$616, 2, FALSE),
IFERROR(VLOOKUP(J554, Trees!$A$3:$B$615, 2, FALSE),
IFERROR(VLOOKUP(J554, Animals!$A$3:$B$616, 2, FALSE),
IFERROR(VLOOKUP(J554, Gear!$A$3:$B$614, 2, FALSE),
IFERROR(VLOOKUP(J554, Workshop!$A$3:$B$604, 2, FALSE), 0))))) &lt; K554)), "X", "")</f>
        <v/>
      </c>
    </row>
    <row r="555" spans="2:13" x14ac:dyDescent="0.25">
      <c r="B555">
        <v>0</v>
      </c>
      <c r="C555">
        <f t="shared" si="50"/>
        <v>12</v>
      </c>
      <c r="D555">
        <f>SUMIF(Animals!G$3:G$616, A555, Animals!F$3:F$616)
+SUMIF(Gear!G$3:G$614, A555, Gear!F$3:F$614)
+SUMIF(Gear!H$3:H$614, A555, Gear!F$3:F$614)
+SUMIF(Gear!I$3:I$614, A555, Gear!F$3:F$614)
+SUMIF(Workshop!G$3:G$603, A555, Workshop!I$3:I$603)
+SUMIF(Workshop!J$3:J$603, A555, Workshop!L$3:L$603)
+SUMIF(Workshop!M$3:M$603, A555, Workshop!O$3:O$603)
+SUMIF(Workshop!P$3:P$603, A555, Workshop!R$3:R$603)
+SUMIF(Fish!G$3:G$616, A555, Fish!I$3:I$616)
+SUMIF(Fish!J$3:J$616, A555, Fish!L$3:L$616)</f>
        <v>0</v>
      </c>
      <c r="E555">
        <f t="shared" si="51"/>
        <v>12</v>
      </c>
      <c r="F555">
        <f t="shared" si="52"/>
        <v>12</v>
      </c>
      <c r="I555">
        <f t="shared" si="48"/>
        <v>0</v>
      </c>
      <c r="L555">
        <f t="shared" si="49"/>
        <v>0</v>
      </c>
      <c r="M555" t="str">
        <f>IF(OR(
AND(NOT(ISBLANK(G555)),
IFERROR(VLOOKUP(G555, Crops!$A$3:$B$616, 2, FALSE),
IFERROR(VLOOKUP(G555, Trees!$A$3:$B$615, 2, FALSE),
IFERROR(VLOOKUP(G555, Animals!$A$3:$B$616, 2, FALSE),
IFERROR(VLOOKUP(G555, Gear!$A$3:$B$614, 2, FALSE),
IFERROR(VLOOKUP(G555, Workshop!$A$3:$B$604, 2, FALSE), 0))))) &lt; H555),
AND(NOT(ISBLANK(J555)),
IFERROR(VLOOKUP(J555, Crops!$A$3:$B$616, 2, FALSE),
IFERROR(VLOOKUP(J555, Trees!$A$3:$B$615, 2, FALSE),
IFERROR(VLOOKUP(J555, Animals!$A$3:$B$616, 2, FALSE),
IFERROR(VLOOKUP(J555, Gear!$A$3:$B$614, 2, FALSE),
IFERROR(VLOOKUP(J555, Workshop!$A$3:$B$604, 2, FALSE), 0))))) &lt; K555)), "X", "")</f>
        <v/>
      </c>
    </row>
    <row r="556" spans="2:13" x14ac:dyDescent="0.25">
      <c r="B556">
        <v>0</v>
      </c>
      <c r="C556">
        <f t="shared" si="50"/>
        <v>12</v>
      </c>
      <c r="D556">
        <f>SUMIF(Animals!G$3:G$616, A556, Animals!F$3:F$616)
+SUMIF(Gear!G$3:G$614, A556, Gear!F$3:F$614)
+SUMIF(Gear!H$3:H$614, A556, Gear!F$3:F$614)
+SUMIF(Gear!I$3:I$614, A556, Gear!F$3:F$614)
+SUMIF(Workshop!G$3:G$603, A556, Workshop!I$3:I$603)
+SUMIF(Workshop!J$3:J$603, A556, Workshop!L$3:L$603)
+SUMIF(Workshop!M$3:M$603, A556, Workshop!O$3:O$603)
+SUMIF(Workshop!P$3:P$603, A556, Workshop!R$3:R$603)
+SUMIF(Fish!G$3:G$616, A556, Fish!I$3:I$616)
+SUMIF(Fish!J$3:J$616, A556, Fish!L$3:L$616)</f>
        <v>0</v>
      </c>
      <c r="E556">
        <f t="shared" si="51"/>
        <v>12</v>
      </c>
      <c r="F556">
        <f t="shared" si="52"/>
        <v>12</v>
      </c>
      <c r="I556">
        <f t="shared" si="48"/>
        <v>0</v>
      </c>
      <c r="L556">
        <f t="shared" si="49"/>
        <v>0</v>
      </c>
      <c r="M556" t="str">
        <f>IF(OR(
AND(NOT(ISBLANK(G556)),
IFERROR(VLOOKUP(G556, Crops!$A$3:$B$616, 2, FALSE),
IFERROR(VLOOKUP(G556, Trees!$A$3:$B$615, 2, FALSE),
IFERROR(VLOOKUP(G556, Animals!$A$3:$B$616, 2, FALSE),
IFERROR(VLOOKUP(G556, Gear!$A$3:$B$614, 2, FALSE),
IFERROR(VLOOKUP(G556, Workshop!$A$3:$B$604, 2, FALSE), 0))))) &lt; H556),
AND(NOT(ISBLANK(J556)),
IFERROR(VLOOKUP(J556, Crops!$A$3:$B$616, 2, FALSE),
IFERROR(VLOOKUP(J556, Trees!$A$3:$B$615, 2, FALSE),
IFERROR(VLOOKUP(J556, Animals!$A$3:$B$616, 2, FALSE),
IFERROR(VLOOKUP(J556, Gear!$A$3:$B$614, 2, FALSE),
IFERROR(VLOOKUP(J556, Workshop!$A$3:$B$604, 2, FALSE), 0))))) &lt; K556)), "X", "")</f>
        <v/>
      </c>
    </row>
    <row r="557" spans="2:13" x14ac:dyDescent="0.25">
      <c r="B557">
        <v>0</v>
      </c>
      <c r="C557">
        <f t="shared" si="50"/>
        <v>12</v>
      </c>
      <c r="D557">
        <f>SUMIF(Animals!G$3:G$616, A557, Animals!F$3:F$616)
+SUMIF(Gear!G$3:G$614, A557, Gear!F$3:F$614)
+SUMIF(Gear!H$3:H$614, A557, Gear!F$3:F$614)
+SUMIF(Gear!I$3:I$614, A557, Gear!F$3:F$614)
+SUMIF(Workshop!G$3:G$603, A557, Workshop!I$3:I$603)
+SUMIF(Workshop!J$3:J$603, A557, Workshop!L$3:L$603)
+SUMIF(Workshop!M$3:M$603, A557, Workshop!O$3:O$603)
+SUMIF(Workshop!P$3:P$603, A557, Workshop!R$3:R$603)
+SUMIF(Fish!G$3:G$616, A557, Fish!I$3:I$616)
+SUMIF(Fish!J$3:J$616, A557, Fish!L$3:L$616)</f>
        <v>0</v>
      </c>
      <c r="E557">
        <f t="shared" si="51"/>
        <v>12</v>
      </c>
      <c r="F557">
        <f t="shared" si="52"/>
        <v>12</v>
      </c>
      <c r="I557">
        <f t="shared" si="48"/>
        <v>0</v>
      </c>
      <c r="L557">
        <f t="shared" si="49"/>
        <v>0</v>
      </c>
      <c r="M557" t="str">
        <f>IF(OR(
AND(NOT(ISBLANK(G557)),
IFERROR(VLOOKUP(G557, Crops!$A$3:$B$616, 2, FALSE),
IFERROR(VLOOKUP(G557, Trees!$A$3:$B$615, 2, FALSE),
IFERROR(VLOOKUP(G557, Animals!$A$3:$B$616, 2, FALSE),
IFERROR(VLOOKUP(G557, Gear!$A$3:$B$614, 2, FALSE),
IFERROR(VLOOKUP(G557, Workshop!$A$3:$B$604, 2, FALSE), 0))))) &lt; H557),
AND(NOT(ISBLANK(J557)),
IFERROR(VLOOKUP(J557, Crops!$A$3:$B$616, 2, FALSE),
IFERROR(VLOOKUP(J557, Trees!$A$3:$B$615, 2, FALSE),
IFERROR(VLOOKUP(J557, Animals!$A$3:$B$616, 2, FALSE),
IFERROR(VLOOKUP(J557, Gear!$A$3:$B$614, 2, FALSE),
IFERROR(VLOOKUP(J557, Workshop!$A$3:$B$604, 2, FALSE), 0))))) &lt; K557)), "X", "")</f>
        <v/>
      </c>
    </row>
    <row r="558" spans="2:13" x14ac:dyDescent="0.25">
      <c r="B558">
        <v>0</v>
      </c>
      <c r="C558">
        <f t="shared" si="50"/>
        <v>12</v>
      </c>
      <c r="D558">
        <f>SUMIF(Animals!G$3:G$616, A558, Animals!F$3:F$616)
+SUMIF(Gear!G$3:G$614, A558, Gear!F$3:F$614)
+SUMIF(Gear!H$3:H$614, A558, Gear!F$3:F$614)
+SUMIF(Gear!I$3:I$614, A558, Gear!F$3:F$614)
+SUMIF(Workshop!G$3:G$603, A558, Workshop!I$3:I$603)
+SUMIF(Workshop!J$3:J$603, A558, Workshop!L$3:L$603)
+SUMIF(Workshop!M$3:M$603, A558, Workshop!O$3:O$603)
+SUMIF(Workshop!P$3:P$603, A558, Workshop!R$3:R$603)
+SUMIF(Fish!G$3:G$616, A558, Fish!I$3:I$616)
+SUMIF(Fish!J$3:J$616, A558, Fish!L$3:L$616)</f>
        <v>0</v>
      </c>
      <c r="E558">
        <f t="shared" si="51"/>
        <v>12</v>
      </c>
      <c r="F558">
        <f t="shared" si="52"/>
        <v>12</v>
      </c>
      <c r="I558">
        <f t="shared" si="48"/>
        <v>0</v>
      </c>
      <c r="L558">
        <f t="shared" si="49"/>
        <v>0</v>
      </c>
      <c r="M558" t="str">
        <f>IF(OR(
AND(NOT(ISBLANK(G558)),
IFERROR(VLOOKUP(G558, Crops!$A$3:$B$616, 2, FALSE),
IFERROR(VLOOKUP(G558, Trees!$A$3:$B$615, 2, FALSE),
IFERROR(VLOOKUP(G558, Animals!$A$3:$B$616, 2, FALSE),
IFERROR(VLOOKUP(G558, Gear!$A$3:$B$614, 2, FALSE),
IFERROR(VLOOKUP(G558, Workshop!$A$3:$B$604, 2, FALSE), 0))))) &lt; H558),
AND(NOT(ISBLANK(J558)),
IFERROR(VLOOKUP(J558, Crops!$A$3:$B$616, 2, FALSE),
IFERROR(VLOOKUP(J558, Trees!$A$3:$B$615, 2, FALSE),
IFERROR(VLOOKUP(J558, Animals!$A$3:$B$616, 2, FALSE),
IFERROR(VLOOKUP(J558, Gear!$A$3:$B$614, 2, FALSE),
IFERROR(VLOOKUP(J558, Workshop!$A$3:$B$604, 2, FALSE), 0))))) &lt; K558)), "X", "")</f>
        <v/>
      </c>
    </row>
    <row r="559" spans="2:13" x14ac:dyDescent="0.25">
      <c r="B559">
        <v>0</v>
      </c>
      <c r="C559">
        <f t="shared" si="50"/>
        <v>12</v>
      </c>
      <c r="D559">
        <f>SUMIF(Animals!G$3:G$616, A559, Animals!F$3:F$616)
+SUMIF(Gear!G$3:G$614, A559, Gear!F$3:F$614)
+SUMIF(Gear!H$3:H$614, A559, Gear!F$3:F$614)
+SUMIF(Gear!I$3:I$614, A559, Gear!F$3:F$614)
+SUMIF(Workshop!G$3:G$603, A559, Workshop!I$3:I$603)
+SUMIF(Workshop!J$3:J$603, A559, Workshop!L$3:L$603)
+SUMIF(Workshop!M$3:M$603, A559, Workshop!O$3:O$603)
+SUMIF(Workshop!P$3:P$603, A559, Workshop!R$3:R$603)
+SUMIF(Fish!G$3:G$616, A559, Fish!I$3:I$616)
+SUMIF(Fish!J$3:J$616, A559, Fish!L$3:L$616)</f>
        <v>0</v>
      </c>
      <c r="E559">
        <f t="shared" si="51"/>
        <v>12</v>
      </c>
      <c r="F559">
        <f t="shared" si="52"/>
        <v>12</v>
      </c>
      <c r="I559">
        <f t="shared" si="48"/>
        <v>0</v>
      </c>
      <c r="L559">
        <f t="shared" si="49"/>
        <v>0</v>
      </c>
      <c r="M559" t="str">
        <f>IF(OR(
AND(NOT(ISBLANK(G559)),
IFERROR(VLOOKUP(G559, Crops!$A$3:$B$616, 2, FALSE),
IFERROR(VLOOKUP(G559, Trees!$A$3:$B$615, 2, FALSE),
IFERROR(VLOOKUP(G559, Animals!$A$3:$B$616, 2, FALSE),
IFERROR(VLOOKUP(G559, Gear!$A$3:$B$614, 2, FALSE),
IFERROR(VLOOKUP(G559, Workshop!$A$3:$B$604, 2, FALSE), 0))))) &lt; H559),
AND(NOT(ISBLANK(J559)),
IFERROR(VLOOKUP(J559, Crops!$A$3:$B$616, 2, FALSE),
IFERROR(VLOOKUP(J559, Trees!$A$3:$B$615, 2, FALSE),
IFERROR(VLOOKUP(J559, Animals!$A$3:$B$616, 2, FALSE),
IFERROR(VLOOKUP(J559, Gear!$A$3:$B$614, 2, FALSE),
IFERROR(VLOOKUP(J559, Workshop!$A$3:$B$604, 2, FALSE), 0))))) &lt; K559)), "X", "")</f>
        <v/>
      </c>
    </row>
    <row r="560" spans="2:13" x14ac:dyDescent="0.25">
      <c r="B560">
        <v>0</v>
      </c>
      <c r="C560">
        <f t="shared" si="50"/>
        <v>12</v>
      </c>
      <c r="D560">
        <f>SUMIF(Animals!G$3:G$616, A560, Animals!F$3:F$616)
+SUMIF(Gear!G$3:G$614, A560, Gear!F$3:F$614)
+SUMIF(Gear!H$3:H$614, A560, Gear!F$3:F$614)
+SUMIF(Gear!I$3:I$614, A560, Gear!F$3:F$614)
+SUMIF(Workshop!G$3:G$603, A560, Workshop!I$3:I$603)
+SUMIF(Workshop!J$3:J$603, A560, Workshop!L$3:L$603)
+SUMIF(Workshop!M$3:M$603, A560, Workshop!O$3:O$603)
+SUMIF(Workshop!P$3:P$603, A560, Workshop!R$3:R$603)
+SUMIF(Fish!G$3:G$616, A560, Fish!I$3:I$616)
+SUMIF(Fish!J$3:J$616, A560, Fish!L$3:L$616)</f>
        <v>0</v>
      </c>
      <c r="E560">
        <f t="shared" si="51"/>
        <v>12</v>
      </c>
      <c r="F560">
        <f t="shared" si="52"/>
        <v>12</v>
      </c>
      <c r="I560">
        <f t="shared" si="48"/>
        <v>0</v>
      </c>
      <c r="L560">
        <f t="shared" si="49"/>
        <v>0</v>
      </c>
      <c r="M560" t="str">
        <f>IF(OR(
AND(NOT(ISBLANK(G560)),
IFERROR(VLOOKUP(G560, Crops!$A$3:$B$616, 2, FALSE),
IFERROR(VLOOKUP(G560, Trees!$A$3:$B$615, 2, FALSE),
IFERROR(VLOOKUP(G560, Animals!$A$3:$B$616, 2, FALSE),
IFERROR(VLOOKUP(G560, Gear!$A$3:$B$614, 2, FALSE),
IFERROR(VLOOKUP(G560, Workshop!$A$3:$B$604, 2, FALSE), 0))))) &lt; H560),
AND(NOT(ISBLANK(J560)),
IFERROR(VLOOKUP(J560, Crops!$A$3:$B$616, 2, FALSE),
IFERROR(VLOOKUP(J560, Trees!$A$3:$B$615, 2, FALSE),
IFERROR(VLOOKUP(J560, Animals!$A$3:$B$616, 2, FALSE),
IFERROR(VLOOKUP(J560, Gear!$A$3:$B$614, 2, FALSE),
IFERROR(VLOOKUP(J560, Workshop!$A$3:$B$604, 2, FALSE), 0))))) &lt; K560)), "X", "")</f>
        <v/>
      </c>
    </row>
    <row r="561" spans="2:13" x14ac:dyDescent="0.25">
      <c r="B561">
        <v>0</v>
      </c>
      <c r="C561">
        <f t="shared" si="50"/>
        <v>12</v>
      </c>
      <c r="D561">
        <f>SUMIF(Animals!G$3:G$616, A561, Animals!F$3:F$616)
+SUMIF(Gear!G$3:G$614, A561, Gear!F$3:F$614)
+SUMIF(Gear!H$3:H$614, A561, Gear!F$3:F$614)
+SUMIF(Gear!I$3:I$614, A561, Gear!F$3:F$614)
+SUMIF(Workshop!G$3:G$603, A561, Workshop!I$3:I$603)
+SUMIF(Workshop!J$3:J$603, A561, Workshop!L$3:L$603)
+SUMIF(Workshop!M$3:M$603, A561, Workshop!O$3:O$603)
+SUMIF(Workshop!P$3:P$603, A561, Workshop!R$3:R$603)
+SUMIF(Fish!G$3:G$616, A561, Fish!I$3:I$616)
+SUMIF(Fish!J$3:J$616, A561, Fish!L$3:L$616)</f>
        <v>0</v>
      </c>
      <c r="E561">
        <f t="shared" si="51"/>
        <v>12</v>
      </c>
      <c r="F561">
        <f t="shared" si="52"/>
        <v>12</v>
      </c>
      <c r="I561">
        <f t="shared" si="48"/>
        <v>0</v>
      </c>
      <c r="L561">
        <f t="shared" si="49"/>
        <v>0</v>
      </c>
      <c r="M561" t="str">
        <f>IF(OR(
AND(NOT(ISBLANK(G561)),
IFERROR(VLOOKUP(G561, Crops!$A$3:$B$616, 2, FALSE),
IFERROR(VLOOKUP(G561, Trees!$A$3:$B$615, 2, FALSE),
IFERROR(VLOOKUP(G561, Animals!$A$3:$B$616, 2, FALSE),
IFERROR(VLOOKUP(G561, Gear!$A$3:$B$614, 2, FALSE),
IFERROR(VLOOKUP(G561, Workshop!$A$3:$B$604, 2, FALSE), 0))))) &lt; H561),
AND(NOT(ISBLANK(J561)),
IFERROR(VLOOKUP(J561, Crops!$A$3:$B$616, 2, FALSE),
IFERROR(VLOOKUP(J561, Trees!$A$3:$B$615, 2, FALSE),
IFERROR(VLOOKUP(J561, Animals!$A$3:$B$616, 2, FALSE),
IFERROR(VLOOKUP(J561, Gear!$A$3:$B$614, 2, FALSE),
IFERROR(VLOOKUP(J561, Workshop!$A$3:$B$604, 2, FALSE), 0))))) &lt; K561)), "X", "")</f>
        <v/>
      </c>
    </row>
    <row r="562" spans="2:13" x14ac:dyDescent="0.25">
      <c r="B562">
        <v>0</v>
      </c>
      <c r="C562">
        <f t="shared" si="50"/>
        <v>12</v>
      </c>
      <c r="D562">
        <f>SUMIF(Animals!G$3:G$616, A562, Animals!F$3:F$616)
+SUMIF(Gear!G$3:G$614, A562, Gear!F$3:F$614)
+SUMIF(Gear!H$3:H$614, A562, Gear!F$3:F$614)
+SUMIF(Gear!I$3:I$614, A562, Gear!F$3:F$614)
+SUMIF(Workshop!G$3:G$603, A562, Workshop!I$3:I$603)
+SUMIF(Workshop!J$3:J$603, A562, Workshop!L$3:L$603)
+SUMIF(Workshop!M$3:M$603, A562, Workshop!O$3:O$603)
+SUMIF(Workshop!P$3:P$603, A562, Workshop!R$3:R$603)
+SUMIF(Fish!G$3:G$616, A562, Fish!I$3:I$616)
+SUMIF(Fish!J$3:J$616, A562, Fish!L$3:L$616)</f>
        <v>0</v>
      </c>
      <c r="E562">
        <f t="shared" si="51"/>
        <v>12</v>
      </c>
      <c r="F562">
        <f t="shared" si="52"/>
        <v>12</v>
      </c>
      <c r="I562">
        <f t="shared" si="48"/>
        <v>0</v>
      </c>
      <c r="L562">
        <f t="shared" si="49"/>
        <v>0</v>
      </c>
      <c r="M562" t="str">
        <f>IF(OR(
AND(NOT(ISBLANK(G562)),
IFERROR(VLOOKUP(G562, Crops!$A$3:$B$616, 2, FALSE),
IFERROR(VLOOKUP(G562, Trees!$A$3:$B$615, 2, FALSE),
IFERROR(VLOOKUP(G562, Animals!$A$3:$B$616, 2, FALSE),
IFERROR(VLOOKUP(G562, Gear!$A$3:$B$614, 2, FALSE),
IFERROR(VLOOKUP(G562, Workshop!$A$3:$B$604, 2, FALSE), 0))))) &lt; H562),
AND(NOT(ISBLANK(J562)),
IFERROR(VLOOKUP(J562, Crops!$A$3:$B$616, 2, FALSE),
IFERROR(VLOOKUP(J562, Trees!$A$3:$B$615, 2, FALSE),
IFERROR(VLOOKUP(J562, Animals!$A$3:$B$616, 2, FALSE),
IFERROR(VLOOKUP(J562, Gear!$A$3:$B$614, 2, FALSE),
IFERROR(VLOOKUP(J562, Workshop!$A$3:$B$604, 2, FALSE), 0))))) &lt; K562)), "X", "")</f>
        <v/>
      </c>
    </row>
    <row r="563" spans="2:13" x14ac:dyDescent="0.25">
      <c r="B563">
        <v>0</v>
      </c>
      <c r="C563">
        <f t="shared" si="50"/>
        <v>12</v>
      </c>
      <c r="D563">
        <f>SUMIF(Animals!G$3:G$616, A563, Animals!F$3:F$616)
+SUMIF(Gear!G$3:G$614, A563, Gear!F$3:F$614)
+SUMIF(Gear!H$3:H$614, A563, Gear!F$3:F$614)
+SUMIF(Gear!I$3:I$614, A563, Gear!F$3:F$614)
+SUMIF(Workshop!G$3:G$603, A563, Workshop!I$3:I$603)
+SUMIF(Workshop!J$3:J$603, A563, Workshop!L$3:L$603)
+SUMIF(Workshop!M$3:M$603, A563, Workshop!O$3:O$603)
+SUMIF(Workshop!P$3:P$603, A563, Workshop!R$3:R$603)
+SUMIF(Fish!G$3:G$616, A563, Fish!I$3:I$616)
+SUMIF(Fish!J$3:J$616, A563, Fish!L$3:L$616)</f>
        <v>0</v>
      </c>
      <c r="E563">
        <f t="shared" si="51"/>
        <v>12</v>
      </c>
      <c r="F563">
        <f t="shared" si="52"/>
        <v>12</v>
      </c>
      <c r="I563">
        <f t="shared" si="48"/>
        <v>0</v>
      </c>
      <c r="L563">
        <f t="shared" si="49"/>
        <v>0</v>
      </c>
      <c r="M563" t="str">
        <f>IF(OR(
AND(NOT(ISBLANK(G563)),
IFERROR(VLOOKUP(G563, Crops!$A$3:$B$616, 2, FALSE),
IFERROR(VLOOKUP(G563, Trees!$A$3:$B$615, 2, FALSE),
IFERROR(VLOOKUP(G563, Animals!$A$3:$B$616, 2, FALSE),
IFERROR(VLOOKUP(G563, Gear!$A$3:$B$614, 2, FALSE),
IFERROR(VLOOKUP(G563, Workshop!$A$3:$B$604, 2, FALSE), 0))))) &lt; H563),
AND(NOT(ISBLANK(J563)),
IFERROR(VLOOKUP(J563, Crops!$A$3:$B$616, 2, FALSE),
IFERROR(VLOOKUP(J563, Trees!$A$3:$B$615, 2, FALSE),
IFERROR(VLOOKUP(J563, Animals!$A$3:$B$616, 2, FALSE),
IFERROR(VLOOKUP(J563, Gear!$A$3:$B$614, 2, FALSE),
IFERROR(VLOOKUP(J563, Workshop!$A$3:$B$604, 2, FALSE), 0))))) &lt; K563)), "X", "")</f>
        <v/>
      </c>
    </row>
    <row r="564" spans="2:13" x14ac:dyDescent="0.25">
      <c r="B564">
        <v>0</v>
      </c>
      <c r="C564">
        <f t="shared" si="50"/>
        <v>12</v>
      </c>
      <c r="D564">
        <f>SUMIF(Animals!G$3:G$616, A564, Animals!F$3:F$616)
+SUMIF(Gear!G$3:G$614, A564, Gear!F$3:F$614)
+SUMIF(Gear!H$3:H$614, A564, Gear!F$3:F$614)
+SUMIF(Gear!I$3:I$614, A564, Gear!F$3:F$614)
+SUMIF(Workshop!G$3:G$603, A564, Workshop!I$3:I$603)
+SUMIF(Workshop!J$3:J$603, A564, Workshop!L$3:L$603)
+SUMIF(Workshop!M$3:M$603, A564, Workshop!O$3:O$603)
+SUMIF(Workshop!P$3:P$603, A564, Workshop!R$3:R$603)
+SUMIF(Fish!G$3:G$616, A564, Fish!I$3:I$616)
+SUMIF(Fish!J$3:J$616, A564, Fish!L$3:L$616)</f>
        <v>0</v>
      </c>
      <c r="E564">
        <f t="shared" si="51"/>
        <v>12</v>
      </c>
      <c r="F564">
        <f t="shared" si="52"/>
        <v>12</v>
      </c>
      <c r="I564">
        <f t="shared" si="48"/>
        <v>0</v>
      </c>
      <c r="L564">
        <f t="shared" si="49"/>
        <v>0</v>
      </c>
      <c r="M564" t="str">
        <f>IF(OR(
AND(NOT(ISBLANK(G564)),
IFERROR(VLOOKUP(G564, Crops!$A$3:$B$616, 2, FALSE),
IFERROR(VLOOKUP(G564, Trees!$A$3:$B$615, 2, FALSE),
IFERROR(VLOOKUP(G564, Animals!$A$3:$B$616, 2, FALSE),
IFERROR(VLOOKUP(G564, Gear!$A$3:$B$614, 2, FALSE),
IFERROR(VLOOKUP(G564, Workshop!$A$3:$B$604, 2, FALSE), 0))))) &lt; H564),
AND(NOT(ISBLANK(J564)),
IFERROR(VLOOKUP(J564, Crops!$A$3:$B$616, 2, FALSE),
IFERROR(VLOOKUP(J564, Trees!$A$3:$B$615, 2, FALSE),
IFERROR(VLOOKUP(J564, Animals!$A$3:$B$616, 2, FALSE),
IFERROR(VLOOKUP(J564, Gear!$A$3:$B$614, 2, FALSE),
IFERROR(VLOOKUP(J564, Workshop!$A$3:$B$604, 2, FALSE), 0))))) &lt; K564)), "X", "")</f>
        <v/>
      </c>
    </row>
    <row r="565" spans="2:13" x14ac:dyDescent="0.25">
      <c r="B565">
        <v>0</v>
      </c>
      <c r="C565">
        <f t="shared" si="50"/>
        <v>12</v>
      </c>
      <c r="D565">
        <f>SUMIF(Animals!G$3:G$616, A565, Animals!F$3:F$616)
+SUMIF(Gear!G$3:G$614, A565, Gear!F$3:F$614)
+SUMIF(Gear!H$3:H$614, A565, Gear!F$3:F$614)
+SUMIF(Gear!I$3:I$614, A565, Gear!F$3:F$614)
+SUMIF(Workshop!G$3:G$603, A565, Workshop!I$3:I$603)
+SUMIF(Workshop!J$3:J$603, A565, Workshop!L$3:L$603)
+SUMIF(Workshop!M$3:M$603, A565, Workshop!O$3:O$603)
+SUMIF(Workshop!P$3:P$603, A565, Workshop!R$3:R$603)
+SUMIF(Fish!G$3:G$616, A565, Fish!I$3:I$616)
+SUMIF(Fish!J$3:J$616, A565, Fish!L$3:L$616)</f>
        <v>0</v>
      </c>
      <c r="E565">
        <f t="shared" si="51"/>
        <v>12</v>
      </c>
      <c r="F565">
        <f t="shared" si="52"/>
        <v>12</v>
      </c>
      <c r="I565">
        <f t="shared" si="48"/>
        <v>0</v>
      </c>
      <c r="L565">
        <f t="shared" si="49"/>
        <v>0</v>
      </c>
      <c r="M565" t="str">
        <f>IF(OR(
AND(NOT(ISBLANK(G565)),
IFERROR(VLOOKUP(G565, Crops!$A$3:$B$616, 2, FALSE),
IFERROR(VLOOKUP(G565, Trees!$A$3:$B$615, 2, FALSE),
IFERROR(VLOOKUP(G565, Animals!$A$3:$B$616, 2, FALSE),
IFERROR(VLOOKUP(G565, Gear!$A$3:$B$614, 2, FALSE),
IFERROR(VLOOKUP(G565, Workshop!$A$3:$B$604, 2, FALSE), 0))))) &lt; H565),
AND(NOT(ISBLANK(J565)),
IFERROR(VLOOKUP(J565, Crops!$A$3:$B$616, 2, FALSE),
IFERROR(VLOOKUP(J565, Trees!$A$3:$B$615, 2, FALSE),
IFERROR(VLOOKUP(J565, Animals!$A$3:$B$616, 2, FALSE),
IFERROR(VLOOKUP(J565, Gear!$A$3:$B$614, 2, FALSE),
IFERROR(VLOOKUP(J565, Workshop!$A$3:$B$604, 2, FALSE), 0))))) &lt; K565)), "X", "")</f>
        <v/>
      </c>
    </row>
    <row r="566" spans="2:13" x14ac:dyDescent="0.25">
      <c r="B566">
        <v>0</v>
      </c>
      <c r="C566">
        <f t="shared" si="50"/>
        <v>12</v>
      </c>
      <c r="D566">
        <f>SUMIF(Animals!G$3:G$616, A566, Animals!F$3:F$616)
+SUMIF(Gear!G$3:G$614, A566, Gear!F$3:F$614)
+SUMIF(Gear!H$3:H$614, A566, Gear!F$3:F$614)
+SUMIF(Gear!I$3:I$614, A566, Gear!F$3:F$614)
+SUMIF(Workshop!G$3:G$603, A566, Workshop!I$3:I$603)
+SUMIF(Workshop!J$3:J$603, A566, Workshop!L$3:L$603)
+SUMIF(Workshop!M$3:M$603, A566, Workshop!O$3:O$603)
+SUMIF(Workshop!P$3:P$603, A566, Workshop!R$3:R$603)
+SUMIF(Fish!G$3:G$616, A566, Fish!I$3:I$616)
+SUMIF(Fish!J$3:J$616, A566, Fish!L$3:L$616)</f>
        <v>0</v>
      </c>
      <c r="E566">
        <f t="shared" si="51"/>
        <v>12</v>
      </c>
      <c r="F566">
        <f t="shared" si="52"/>
        <v>12</v>
      </c>
      <c r="I566">
        <f t="shared" si="48"/>
        <v>0</v>
      </c>
      <c r="L566">
        <f t="shared" si="49"/>
        <v>0</v>
      </c>
      <c r="M566" t="str">
        <f>IF(OR(
AND(NOT(ISBLANK(G566)),
IFERROR(VLOOKUP(G566, Crops!$A$3:$B$616, 2, FALSE),
IFERROR(VLOOKUP(G566, Trees!$A$3:$B$615, 2, FALSE),
IFERROR(VLOOKUP(G566, Animals!$A$3:$B$616, 2, FALSE),
IFERROR(VLOOKUP(G566, Gear!$A$3:$B$614, 2, FALSE),
IFERROR(VLOOKUP(G566, Workshop!$A$3:$B$604, 2, FALSE), 0))))) &lt; H566),
AND(NOT(ISBLANK(J566)),
IFERROR(VLOOKUP(J566, Crops!$A$3:$B$616, 2, FALSE),
IFERROR(VLOOKUP(J566, Trees!$A$3:$B$615, 2, FALSE),
IFERROR(VLOOKUP(J566, Animals!$A$3:$B$616, 2, FALSE),
IFERROR(VLOOKUP(J566, Gear!$A$3:$B$614, 2, FALSE),
IFERROR(VLOOKUP(J566, Workshop!$A$3:$B$604, 2, FALSE), 0))))) &lt; K566)), "X", "")</f>
        <v/>
      </c>
    </row>
    <row r="567" spans="2:13" x14ac:dyDescent="0.25">
      <c r="B567">
        <v>0</v>
      </c>
      <c r="C567">
        <f t="shared" si="50"/>
        <v>12</v>
      </c>
      <c r="D567">
        <f>SUMIF(Animals!G$3:G$616, A567, Animals!F$3:F$616)
+SUMIF(Gear!G$3:G$614, A567, Gear!F$3:F$614)
+SUMIF(Gear!H$3:H$614, A567, Gear!F$3:F$614)
+SUMIF(Gear!I$3:I$614, A567, Gear!F$3:F$614)
+SUMIF(Workshop!G$3:G$603, A567, Workshop!I$3:I$603)
+SUMIF(Workshop!J$3:J$603, A567, Workshop!L$3:L$603)
+SUMIF(Workshop!M$3:M$603, A567, Workshop!O$3:O$603)
+SUMIF(Workshop!P$3:P$603, A567, Workshop!R$3:R$603)
+SUMIF(Fish!G$3:G$616, A567, Fish!I$3:I$616)
+SUMIF(Fish!J$3:J$616, A567, Fish!L$3:L$616)</f>
        <v>0</v>
      </c>
      <c r="E567">
        <f t="shared" si="51"/>
        <v>12</v>
      </c>
      <c r="F567">
        <f t="shared" si="52"/>
        <v>12</v>
      </c>
      <c r="I567">
        <f t="shared" si="48"/>
        <v>0</v>
      </c>
      <c r="L567">
        <f t="shared" si="49"/>
        <v>0</v>
      </c>
      <c r="M567" t="str">
        <f>IF(OR(
AND(NOT(ISBLANK(G567)),
IFERROR(VLOOKUP(G567, Crops!$A$3:$B$616, 2, FALSE),
IFERROR(VLOOKUP(G567, Trees!$A$3:$B$615, 2, FALSE),
IFERROR(VLOOKUP(G567, Animals!$A$3:$B$616, 2, FALSE),
IFERROR(VLOOKUP(G567, Gear!$A$3:$B$614, 2, FALSE),
IFERROR(VLOOKUP(G567, Workshop!$A$3:$B$604, 2, FALSE), 0))))) &lt; H567),
AND(NOT(ISBLANK(J567)),
IFERROR(VLOOKUP(J567, Crops!$A$3:$B$616, 2, FALSE),
IFERROR(VLOOKUP(J567, Trees!$A$3:$B$615, 2, FALSE),
IFERROR(VLOOKUP(J567, Animals!$A$3:$B$616, 2, FALSE),
IFERROR(VLOOKUP(J567, Gear!$A$3:$B$614, 2, FALSE),
IFERROR(VLOOKUP(J567, Workshop!$A$3:$B$604, 2, FALSE), 0))))) &lt; K567)), "X", "")</f>
        <v/>
      </c>
    </row>
    <row r="568" spans="2:13" x14ac:dyDescent="0.25">
      <c r="B568">
        <v>0</v>
      </c>
      <c r="C568">
        <f t="shared" si="50"/>
        <v>12</v>
      </c>
      <c r="D568">
        <f>SUMIF(Animals!G$3:G$616, A568, Animals!F$3:F$616)
+SUMIF(Gear!G$3:G$614, A568, Gear!F$3:F$614)
+SUMIF(Gear!H$3:H$614, A568, Gear!F$3:F$614)
+SUMIF(Gear!I$3:I$614, A568, Gear!F$3:F$614)
+SUMIF(Workshop!G$3:G$603, A568, Workshop!I$3:I$603)
+SUMIF(Workshop!J$3:J$603, A568, Workshop!L$3:L$603)
+SUMIF(Workshop!M$3:M$603, A568, Workshop!O$3:O$603)
+SUMIF(Workshop!P$3:P$603, A568, Workshop!R$3:R$603)
+SUMIF(Fish!G$3:G$616, A568, Fish!I$3:I$616)
+SUMIF(Fish!J$3:J$616, A568, Fish!L$3:L$616)</f>
        <v>0</v>
      </c>
      <c r="E568">
        <f t="shared" si="51"/>
        <v>12</v>
      </c>
      <c r="F568">
        <f t="shared" si="52"/>
        <v>12</v>
      </c>
      <c r="I568">
        <f t="shared" si="48"/>
        <v>0</v>
      </c>
      <c r="L568">
        <f t="shared" si="49"/>
        <v>0</v>
      </c>
      <c r="M568" t="str">
        <f>IF(OR(
AND(NOT(ISBLANK(G568)),
IFERROR(VLOOKUP(G568, Crops!$A$3:$B$616, 2, FALSE),
IFERROR(VLOOKUP(G568, Trees!$A$3:$B$615, 2, FALSE),
IFERROR(VLOOKUP(G568, Animals!$A$3:$B$616, 2, FALSE),
IFERROR(VLOOKUP(G568, Gear!$A$3:$B$614, 2, FALSE),
IFERROR(VLOOKUP(G568, Workshop!$A$3:$B$604, 2, FALSE), 0))))) &lt; H568),
AND(NOT(ISBLANK(J568)),
IFERROR(VLOOKUP(J568, Crops!$A$3:$B$616, 2, FALSE),
IFERROR(VLOOKUP(J568, Trees!$A$3:$B$615, 2, FALSE),
IFERROR(VLOOKUP(J568, Animals!$A$3:$B$616, 2, FALSE),
IFERROR(VLOOKUP(J568, Gear!$A$3:$B$614, 2, FALSE),
IFERROR(VLOOKUP(J568, Workshop!$A$3:$B$604, 2, FALSE), 0))))) &lt; K568)), "X", "")</f>
        <v/>
      </c>
    </row>
    <row r="569" spans="2:13" x14ac:dyDescent="0.25">
      <c r="B569">
        <v>0</v>
      </c>
      <c r="C569">
        <f t="shared" si="50"/>
        <v>12</v>
      </c>
      <c r="D569">
        <f>SUMIF(Animals!G$3:G$616, A569, Animals!F$3:F$616)
+SUMIF(Gear!G$3:G$614, A569, Gear!F$3:F$614)
+SUMIF(Gear!H$3:H$614, A569, Gear!F$3:F$614)
+SUMIF(Gear!I$3:I$614, A569, Gear!F$3:F$614)
+SUMIF(Workshop!G$3:G$603, A569, Workshop!I$3:I$603)
+SUMIF(Workshop!J$3:J$603, A569, Workshop!L$3:L$603)
+SUMIF(Workshop!M$3:M$603, A569, Workshop!O$3:O$603)
+SUMIF(Workshop!P$3:P$603, A569, Workshop!R$3:R$603)
+SUMIF(Fish!G$3:G$616, A569, Fish!I$3:I$616)
+SUMIF(Fish!J$3:J$616, A569, Fish!L$3:L$616)</f>
        <v>0</v>
      </c>
      <c r="E569">
        <f t="shared" si="51"/>
        <v>12</v>
      </c>
      <c r="F569">
        <f t="shared" si="52"/>
        <v>12</v>
      </c>
      <c r="I569">
        <f t="shared" si="48"/>
        <v>0</v>
      </c>
      <c r="L569">
        <f t="shared" si="49"/>
        <v>0</v>
      </c>
      <c r="M569" t="str">
        <f>IF(OR(
AND(NOT(ISBLANK(G569)),
IFERROR(VLOOKUP(G569, Crops!$A$3:$B$616, 2, FALSE),
IFERROR(VLOOKUP(G569, Trees!$A$3:$B$615, 2, FALSE),
IFERROR(VLOOKUP(G569, Animals!$A$3:$B$616, 2, FALSE),
IFERROR(VLOOKUP(G569, Gear!$A$3:$B$614, 2, FALSE),
IFERROR(VLOOKUP(G569, Workshop!$A$3:$B$604, 2, FALSE), 0))))) &lt; H569),
AND(NOT(ISBLANK(J569)),
IFERROR(VLOOKUP(J569, Crops!$A$3:$B$616, 2, FALSE),
IFERROR(VLOOKUP(J569, Trees!$A$3:$B$615, 2, FALSE),
IFERROR(VLOOKUP(J569, Animals!$A$3:$B$616, 2, FALSE),
IFERROR(VLOOKUP(J569, Gear!$A$3:$B$614, 2, FALSE),
IFERROR(VLOOKUP(J569, Workshop!$A$3:$B$604, 2, FALSE), 0))))) &lt; K569)), "X", "")</f>
        <v/>
      </c>
    </row>
    <row r="570" spans="2:13" x14ac:dyDescent="0.25">
      <c r="B570">
        <v>0</v>
      </c>
      <c r="C570">
        <f t="shared" si="50"/>
        <v>12</v>
      </c>
      <c r="D570">
        <f>SUMIF(Animals!G$3:G$616, A570, Animals!F$3:F$616)
+SUMIF(Gear!G$3:G$614, A570, Gear!F$3:F$614)
+SUMIF(Gear!H$3:H$614, A570, Gear!F$3:F$614)
+SUMIF(Gear!I$3:I$614, A570, Gear!F$3:F$614)
+SUMIF(Workshop!G$3:G$603, A570, Workshop!I$3:I$603)
+SUMIF(Workshop!J$3:J$603, A570, Workshop!L$3:L$603)
+SUMIF(Workshop!M$3:M$603, A570, Workshop!O$3:O$603)
+SUMIF(Workshop!P$3:P$603, A570, Workshop!R$3:R$603)
+SUMIF(Fish!G$3:G$616, A570, Fish!I$3:I$616)
+SUMIF(Fish!J$3:J$616, A570, Fish!L$3:L$616)</f>
        <v>0</v>
      </c>
      <c r="E570">
        <f t="shared" si="51"/>
        <v>12</v>
      </c>
      <c r="F570">
        <f t="shared" si="52"/>
        <v>12</v>
      </c>
      <c r="I570">
        <f t="shared" si="48"/>
        <v>0</v>
      </c>
      <c r="L570">
        <f t="shared" si="49"/>
        <v>0</v>
      </c>
      <c r="M570" t="str">
        <f>IF(OR(
AND(NOT(ISBLANK(G570)),
IFERROR(VLOOKUP(G570, Crops!$A$3:$B$616, 2, FALSE),
IFERROR(VLOOKUP(G570, Trees!$A$3:$B$615, 2, FALSE),
IFERROR(VLOOKUP(G570, Animals!$A$3:$B$616, 2, FALSE),
IFERROR(VLOOKUP(G570, Gear!$A$3:$B$614, 2, FALSE),
IFERROR(VLOOKUP(G570, Workshop!$A$3:$B$604, 2, FALSE), 0))))) &lt; H570),
AND(NOT(ISBLANK(J570)),
IFERROR(VLOOKUP(J570, Crops!$A$3:$B$616, 2, FALSE),
IFERROR(VLOOKUP(J570, Trees!$A$3:$B$615, 2, FALSE),
IFERROR(VLOOKUP(J570, Animals!$A$3:$B$616, 2, FALSE),
IFERROR(VLOOKUP(J570, Gear!$A$3:$B$614, 2, FALSE),
IFERROR(VLOOKUP(J570, Workshop!$A$3:$B$604, 2, FALSE), 0))))) &lt; K570)), "X", "")</f>
        <v/>
      </c>
    </row>
    <row r="571" spans="2:13" x14ac:dyDescent="0.25">
      <c r="B571">
        <v>0</v>
      </c>
      <c r="C571">
        <f t="shared" si="50"/>
        <v>12</v>
      </c>
      <c r="D571">
        <f>SUMIF(Animals!G$3:G$616, A571, Animals!F$3:F$616)
+SUMIF(Gear!G$3:G$614, A571, Gear!F$3:F$614)
+SUMIF(Gear!H$3:H$614, A571, Gear!F$3:F$614)
+SUMIF(Gear!I$3:I$614, A571, Gear!F$3:F$614)
+SUMIF(Workshop!G$3:G$603, A571, Workshop!I$3:I$603)
+SUMIF(Workshop!J$3:J$603, A571, Workshop!L$3:L$603)
+SUMIF(Workshop!M$3:M$603, A571, Workshop!O$3:O$603)
+SUMIF(Workshop!P$3:P$603, A571, Workshop!R$3:R$603)
+SUMIF(Fish!G$3:G$616, A571, Fish!I$3:I$616)
+SUMIF(Fish!J$3:J$616, A571, Fish!L$3:L$616)</f>
        <v>0</v>
      </c>
      <c r="E571">
        <f t="shared" si="51"/>
        <v>12</v>
      </c>
      <c r="F571">
        <f t="shared" si="52"/>
        <v>12</v>
      </c>
      <c r="I571">
        <f t="shared" si="48"/>
        <v>0</v>
      </c>
      <c r="L571">
        <f t="shared" si="49"/>
        <v>0</v>
      </c>
      <c r="M571" t="str">
        <f>IF(OR(
AND(NOT(ISBLANK(G571)),
IFERROR(VLOOKUP(G571, Crops!$A$3:$B$616, 2, FALSE),
IFERROR(VLOOKUP(G571, Trees!$A$3:$B$615, 2, FALSE),
IFERROR(VLOOKUP(G571, Animals!$A$3:$B$616, 2, FALSE),
IFERROR(VLOOKUP(G571, Gear!$A$3:$B$614, 2, FALSE),
IFERROR(VLOOKUP(G571, Workshop!$A$3:$B$604, 2, FALSE), 0))))) &lt; H571),
AND(NOT(ISBLANK(J571)),
IFERROR(VLOOKUP(J571, Crops!$A$3:$B$616, 2, FALSE),
IFERROR(VLOOKUP(J571, Trees!$A$3:$B$615, 2, FALSE),
IFERROR(VLOOKUP(J571, Animals!$A$3:$B$616, 2, FALSE),
IFERROR(VLOOKUP(J571, Gear!$A$3:$B$614, 2, FALSE),
IFERROR(VLOOKUP(J571, Workshop!$A$3:$B$604, 2, FALSE), 0))))) &lt; K571)), "X", "")</f>
        <v/>
      </c>
    </row>
    <row r="572" spans="2:13" x14ac:dyDescent="0.25">
      <c r="B572">
        <v>0</v>
      </c>
      <c r="C572">
        <f t="shared" si="50"/>
        <v>12</v>
      </c>
      <c r="D572">
        <f>SUMIF(Animals!G$3:G$616, A572, Animals!F$3:F$616)
+SUMIF(Gear!G$3:G$614, A572, Gear!F$3:F$614)
+SUMIF(Gear!H$3:H$614, A572, Gear!F$3:F$614)
+SUMIF(Gear!I$3:I$614, A572, Gear!F$3:F$614)
+SUMIF(Workshop!G$3:G$603, A572, Workshop!I$3:I$603)
+SUMIF(Workshop!J$3:J$603, A572, Workshop!L$3:L$603)
+SUMIF(Workshop!M$3:M$603, A572, Workshop!O$3:O$603)
+SUMIF(Workshop!P$3:P$603, A572, Workshop!R$3:R$603)
+SUMIF(Fish!G$3:G$616, A572, Fish!I$3:I$616)
+SUMIF(Fish!J$3:J$616, A572, Fish!L$3:L$616)</f>
        <v>0</v>
      </c>
      <c r="E572">
        <f t="shared" si="51"/>
        <v>12</v>
      </c>
      <c r="F572">
        <f t="shared" si="52"/>
        <v>12</v>
      </c>
      <c r="I572">
        <f t="shared" si="48"/>
        <v>0</v>
      </c>
      <c r="L572">
        <f t="shared" si="49"/>
        <v>0</v>
      </c>
      <c r="M572" t="str">
        <f>IF(OR(
AND(NOT(ISBLANK(G572)),
IFERROR(VLOOKUP(G572, Crops!$A$3:$B$616, 2, FALSE),
IFERROR(VLOOKUP(G572, Trees!$A$3:$B$615, 2, FALSE),
IFERROR(VLOOKUP(G572, Animals!$A$3:$B$616, 2, FALSE),
IFERROR(VLOOKUP(G572, Gear!$A$3:$B$614, 2, FALSE),
IFERROR(VLOOKUP(G572, Workshop!$A$3:$B$604, 2, FALSE), 0))))) &lt; H572),
AND(NOT(ISBLANK(J572)),
IFERROR(VLOOKUP(J572, Crops!$A$3:$B$616, 2, FALSE),
IFERROR(VLOOKUP(J572, Trees!$A$3:$B$615, 2, FALSE),
IFERROR(VLOOKUP(J572, Animals!$A$3:$B$616, 2, FALSE),
IFERROR(VLOOKUP(J572, Gear!$A$3:$B$614, 2, FALSE),
IFERROR(VLOOKUP(J572, Workshop!$A$3:$B$604, 2, FALSE), 0))))) &lt; K572)), "X", "")</f>
        <v/>
      </c>
    </row>
    <row r="573" spans="2:13" x14ac:dyDescent="0.25">
      <c r="B573">
        <v>0</v>
      </c>
      <c r="C573">
        <f t="shared" si="50"/>
        <v>12</v>
      </c>
      <c r="D573">
        <f>SUMIF(Animals!G$3:G$616, A573, Animals!F$3:F$616)
+SUMIF(Gear!G$3:G$614, A573, Gear!F$3:F$614)
+SUMIF(Gear!H$3:H$614, A573, Gear!F$3:F$614)
+SUMIF(Gear!I$3:I$614, A573, Gear!F$3:F$614)
+SUMIF(Workshop!G$3:G$603, A573, Workshop!I$3:I$603)
+SUMIF(Workshop!J$3:J$603, A573, Workshop!L$3:L$603)
+SUMIF(Workshop!M$3:M$603, A573, Workshop!O$3:O$603)
+SUMIF(Workshop!P$3:P$603, A573, Workshop!R$3:R$603)
+SUMIF(Fish!G$3:G$616, A573, Fish!I$3:I$616)
+SUMIF(Fish!J$3:J$616, A573, Fish!L$3:L$616)</f>
        <v>0</v>
      </c>
      <c r="E573">
        <f t="shared" si="51"/>
        <v>12</v>
      </c>
      <c r="F573">
        <f t="shared" si="52"/>
        <v>12</v>
      </c>
      <c r="I573">
        <f t="shared" si="48"/>
        <v>0</v>
      </c>
      <c r="L573">
        <f t="shared" si="49"/>
        <v>0</v>
      </c>
      <c r="M573" t="str">
        <f>IF(OR(
AND(NOT(ISBLANK(G573)),
IFERROR(VLOOKUP(G573, Crops!$A$3:$B$616, 2, FALSE),
IFERROR(VLOOKUP(G573, Trees!$A$3:$B$615, 2, FALSE),
IFERROR(VLOOKUP(G573, Animals!$A$3:$B$616, 2, FALSE),
IFERROR(VLOOKUP(G573, Gear!$A$3:$B$614, 2, FALSE),
IFERROR(VLOOKUP(G573, Workshop!$A$3:$B$604, 2, FALSE), 0))))) &lt; H573),
AND(NOT(ISBLANK(J573)),
IFERROR(VLOOKUP(J573, Crops!$A$3:$B$616, 2, FALSE),
IFERROR(VLOOKUP(J573, Trees!$A$3:$B$615, 2, FALSE),
IFERROR(VLOOKUP(J573, Animals!$A$3:$B$616, 2, FALSE),
IFERROR(VLOOKUP(J573, Gear!$A$3:$B$614, 2, FALSE),
IFERROR(VLOOKUP(J573, Workshop!$A$3:$B$604, 2, FALSE), 0))))) &lt; K573)), "X", "")</f>
        <v/>
      </c>
    </row>
    <row r="574" spans="2:13" x14ac:dyDescent="0.25">
      <c r="B574">
        <v>0</v>
      </c>
      <c r="C574">
        <f t="shared" si="50"/>
        <v>12</v>
      </c>
      <c r="D574">
        <f>SUMIF(Animals!G$3:G$616, A574, Animals!F$3:F$616)
+SUMIF(Gear!G$3:G$614, A574, Gear!F$3:F$614)
+SUMIF(Gear!H$3:H$614, A574, Gear!F$3:F$614)
+SUMIF(Gear!I$3:I$614, A574, Gear!F$3:F$614)
+SUMIF(Workshop!G$3:G$603, A574, Workshop!I$3:I$603)
+SUMIF(Workshop!J$3:J$603, A574, Workshop!L$3:L$603)
+SUMIF(Workshop!M$3:M$603, A574, Workshop!O$3:O$603)
+SUMIF(Workshop!P$3:P$603, A574, Workshop!R$3:R$603)
+SUMIF(Fish!G$3:G$616, A574, Fish!I$3:I$616)
+SUMIF(Fish!J$3:J$616, A574, Fish!L$3:L$616)</f>
        <v>0</v>
      </c>
      <c r="E574">
        <f t="shared" si="51"/>
        <v>12</v>
      </c>
      <c r="F574">
        <f t="shared" si="52"/>
        <v>12</v>
      </c>
      <c r="I574">
        <f t="shared" si="48"/>
        <v>0</v>
      </c>
      <c r="L574">
        <f t="shared" si="49"/>
        <v>0</v>
      </c>
      <c r="M574" t="str">
        <f>IF(OR(
AND(NOT(ISBLANK(G574)),
IFERROR(VLOOKUP(G574, Crops!$A$3:$B$616, 2, FALSE),
IFERROR(VLOOKUP(G574, Trees!$A$3:$B$615, 2, FALSE),
IFERROR(VLOOKUP(G574, Animals!$A$3:$B$616, 2, FALSE),
IFERROR(VLOOKUP(G574, Gear!$A$3:$B$614, 2, FALSE),
IFERROR(VLOOKUP(G574, Workshop!$A$3:$B$604, 2, FALSE), 0))))) &lt; H574),
AND(NOT(ISBLANK(J574)),
IFERROR(VLOOKUP(J574, Crops!$A$3:$B$616, 2, FALSE),
IFERROR(VLOOKUP(J574, Trees!$A$3:$B$615, 2, FALSE),
IFERROR(VLOOKUP(J574, Animals!$A$3:$B$616, 2, FALSE),
IFERROR(VLOOKUP(J574, Gear!$A$3:$B$614, 2, FALSE),
IFERROR(VLOOKUP(J574, Workshop!$A$3:$B$604, 2, FALSE), 0))))) &lt; K574)), "X", "")</f>
        <v/>
      </c>
    </row>
    <row r="575" spans="2:13" x14ac:dyDescent="0.25">
      <c r="B575">
        <v>0</v>
      </c>
      <c r="C575">
        <f t="shared" si="50"/>
        <v>12</v>
      </c>
      <c r="D575">
        <f>SUMIF(Animals!G$3:G$616, A575, Animals!F$3:F$616)
+SUMIF(Gear!G$3:G$614, A575, Gear!F$3:F$614)
+SUMIF(Gear!H$3:H$614, A575, Gear!F$3:F$614)
+SUMIF(Gear!I$3:I$614, A575, Gear!F$3:F$614)
+SUMIF(Workshop!G$3:G$603, A575, Workshop!I$3:I$603)
+SUMIF(Workshop!J$3:J$603, A575, Workshop!L$3:L$603)
+SUMIF(Workshop!M$3:M$603, A575, Workshop!O$3:O$603)
+SUMIF(Workshop!P$3:P$603, A575, Workshop!R$3:R$603)
+SUMIF(Fish!G$3:G$616, A575, Fish!I$3:I$616)
+SUMIF(Fish!J$3:J$616, A575, Fish!L$3:L$616)</f>
        <v>0</v>
      </c>
      <c r="E575">
        <f t="shared" si="51"/>
        <v>12</v>
      </c>
      <c r="F575">
        <f t="shared" si="52"/>
        <v>12</v>
      </c>
      <c r="I575">
        <f t="shared" si="48"/>
        <v>0</v>
      </c>
      <c r="L575">
        <f t="shared" si="49"/>
        <v>0</v>
      </c>
      <c r="M575" t="str">
        <f>IF(OR(
AND(NOT(ISBLANK(G575)),
IFERROR(VLOOKUP(G575, Crops!$A$3:$B$616, 2, FALSE),
IFERROR(VLOOKUP(G575, Trees!$A$3:$B$615, 2, FALSE),
IFERROR(VLOOKUP(G575, Animals!$A$3:$B$616, 2, FALSE),
IFERROR(VLOOKUP(G575, Gear!$A$3:$B$614, 2, FALSE),
IFERROR(VLOOKUP(G575, Workshop!$A$3:$B$604, 2, FALSE), 0))))) &lt; H575),
AND(NOT(ISBLANK(J575)),
IFERROR(VLOOKUP(J575, Crops!$A$3:$B$616, 2, FALSE),
IFERROR(VLOOKUP(J575, Trees!$A$3:$B$615, 2, FALSE),
IFERROR(VLOOKUP(J575, Animals!$A$3:$B$616, 2, FALSE),
IFERROR(VLOOKUP(J575, Gear!$A$3:$B$614, 2, FALSE),
IFERROR(VLOOKUP(J575, Workshop!$A$3:$B$604, 2, FALSE), 0))))) &lt; K575)), "X", "")</f>
        <v/>
      </c>
    </row>
    <row r="576" spans="2:13" x14ac:dyDescent="0.25">
      <c r="B576">
        <v>0</v>
      </c>
      <c r="C576">
        <f t="shared" si="50"/>
        <v>12</v>
      </c>
      <c r="D576">
        <f>SUMIF(Animals!G$3:G$616, A576, Animals!F$3:F$616)
+SUMIF(Gear!G$3:G$614, A576, Gear!F$3:F$614)
+SUMIF(Gear!H$3:H$614, A576, Gear!F$3:F$614)
+SUMIF(Gear!I$3:I$614, A576, Gear!F$3:F$614)
+SUMIF(Workshop!G$3:G$603, A576, Workshop!I$3:I$603)
+SUMIF(Workshop!J$3:J$603, A576, Workshop!L$3:L$603)
+SUMIF(Workshop!M$3:M$603, A576, Workshop!O$3:O$603)
+SUMIF(Workshop!P$3:P$603, A576, Workshop!R$3:R$603)
+SUMIF(Fish!G$3:G$616, A576, Fish!I$3:I$616)
+SUMIF(Fish!J$3:J$616, A576, Fish!L$3:L$616)</f>
        <v>0</v>
      </c>
      <c r="E576">
        <f t="shared" si="51"/>
        <v>12</v>
      </c>
      <c r="F576">
        <f t="shared" si="52"/>
        <v>12</v>
      </c>
      <c r="I576">
        <f t="shared" si="48"/>
        <v>0</v>
      </c>
      <c r="L576">
        <f t="shared" si="49"/>
        <v>0</v>
      </c>
      <c r="M576" t="str">
        <f>IF(OR(
AND(NOT(ISBLANK(G576)),
IFERROR(VLOOKUP(G576, Crops!$A$3:$B$616, 2, FALSE),
IFERROR(VLOOKUP(G576, Trees!$A$3:$B$615, 2, FALSE),
IFERROR(VLOOKUP(G576, Animals!$A$3:$B$616, 2, FALSE),
IFERROR(VLOOKUP(G576, Gear!$A$3:$B$614, 2, FALSE),
IFERROR(VLOOKUP(G576, Workshop!$A$3:$B$604, 2, FALSE), 0))))) &lt; H576),
AND(NOT(ISBLANK(J576)),
IFERROR(VLOOKUP(J576, Crops!$A$3:$B$616, 2, FALSE),
IFERROR(VLOOKUP(J576, Trees!$A$3:$B$615, 2, FALSE),
IFERROR(VLOOKUP(J576, Animals!$A$3:$B$616, 2, FALSE),
IFERROR(VLOOKUP(J576, Gear!$A$3:$B$614, 2, FALSE),
IFERROR(VLOOKUP(J576, Workshop!$A$3:$B$604, 2, FALSE), 0))))) &lt; K576)), "X", "")</f>
        <v/>
      </c>
    </row>
    <row r="577" spans="2:13" x14ac:dyDescent="0.25">
      <c r="B577">
        <v>0</v>
      </c>
      <c r="C577">
        <f t="shared" si="50"/>
        <v>12</v>
      </c>
      <c r="D577">
        <f>SUMIF(Animals!G$3:G$616, A577, Animals!F$3:F$616)
+SUMIF(Gear!G$3:G$614, A577, Gear!F$3:F$614)
+SUMIF(Gear!H$3:H$614, A577, Gear!F$3:F$614)
+SUMIF(Gear!I$3:I$614, A577, Gear!F$3:F$614)
+SUMIF(Workshop!G$3:G$603, A577, Workshop!I$3:I$603)
+SUMIF(Workshop!J$3:J$603, A577, Workshop!L$3:L$603)
+SUMIF(Workshop!M$3:M$603, A577, Workshop!O$3:O$603)
+SUMIF(Workshop!P$3:P$603, A577, Workshop!R$3:R$603)
+SUMIF(Fish!G$3:G$616, A577, Fish!I$3:I$616)
+SUMIF(Fish!J$3:J$616, A577, Fish!L$3:L$616)</f>
        <v>0</v>
      </c>
      <c r="E577">
        <f t="shared" si="51"/>
        <v>12</v>
      </c>
      <c r="F577">
        <f t="shared" si="52"/>
        <v>12</v>
      </c>
      <c r="I577">
        <f t="shared" si="48"/>
        <v>0</v>
      </c>
      <c r="L577">
        <f t="shared" si="49"/>
        <v>0</v>
      </c>
      <c r="M577" t="str">
        <f>IF(OR(
AND(NOT(ISBLANK(G577)),
IFERROR(VLOOKUP(G577, Crops!$A$3:$B$616, 2, FALSE),
IFERROR(VLOOKUP(G577, Trees!$A$3:$B$615, 2, FALSE),
IFERROR(VLOOKUP(G577, Animals!$A$3:$B$616, 2, FALSE),
IFERROR(VLOOKUP(G577, Gear!$A$3:$B$614, 2, FALSE),
IFERROR(VLOOKUP(G577, Workshop!$A$3:$B$604, 2, FALSE), 0))))) &lt; H577),
AND(NOT(ISBLANK(J577)),
IFERROR(VLOOKUP(J577, Crops!$A$3:$B$616, 2, FALSE),
IFERROR(VLOOKUP(J577, Trees!$A$3:$B$615, 2, FALSE),
IFERROR(VLOOKUP(J577, Animals!$A$3:$B$616, 2, FALSE),
IFERROR(VLOOKUP(J577, Gear!$A$3:$B$614, 2, FALSE),
IFERROR(VLOOKUP(J577, Workshop!$A$3:$B$604, 2, FALSE), 0))))) &lt; K577)), "X", "")</f>
        <v/>
      </c>
    </row>
    <row r="578" spans="2:13" x14ac:dyDescent="0.25">
      <c r="B578">
        <v>0</v>
      </c>
      <c r="C578">
        <f t="shared" si="50"/>
        <v>12</v>
      </c>
      <c r="D578">
        <f>SUMIF(Animals!G$3:G$616, A578, Animals!F$3:F$616)
+SUMIF(Gear!G$3:G$614, A578, Gear!F$3:F$614)
+SUMIF(Gear!H$3:H$614, A578, Gear!F$3:F$614)
+SUMIF(Gear!I$3:I$614, A578, Gear!F$3:F$614)
+SUMIF(Workshop!G$3:G$603, A578, Workshop!I$3:I$603)
+SUMIF(Workshop!J$3:J$603, A578, Workshop!L$3:L$603)
+SUMIF(Workshop!M$3:M$603, A578, Workshop!O$3:O$603)
+SUMIF(Workshop!P$3:P$603, A578, Workshop!R$3:R$603)
+SUMIF(Fish!G$3:G$616, A578, Fish!I$3:I$616)
+SUMIF(Fish!J$3:J$616, A578, Fish!L$3:L$616)</f>
        <v>0</v>
      </c>
      <c r="E578">
        <f t="shared" si="51"/>
        <v>12</v>
      </c>
      <c r="F578">
        <f t="shared" si="52"/>
        <v>12</v>
      </c>
      <c r="I578">
        <f t="shared" si="48"/>
        <v>0</v>
      </c>
      <c r="L578">
        <f t="shared" si="49"/>
        <v>0</v>
      </c>
      <c r="M578" t="str">
        <f>IF(OR(
AND(NOT(ISBLANK(G578)),
IFERROR(VLOOKUP(G578, Crops!$A$3:$B$616, 2, FALSE),
IFERROR(VLOOKUP(G578, Trees!$A$3:$B$615, 2, FALSE),
IFERROR(VLOOKUP(G578, Animals!$A$3:$B$616, 2, FALSE),
IFERROR(VLOOKUP(G578, Gear!$A$3:$B$614, 2, FALSE),
IFERROR(VLOOKUP(G578, Workshop!$A$3:$B$604, 2, FALSE), 0))))) &lt; H578),
AND(NOT(ISBLANK(J578)),
IFERROR(VLOOKUP(J578, Crops!$A$3:$B$616, 2, FALSE),
IFERROR(VLOOKUP(J578, Trees!$A$3:$B$615, 2, FALSE),
IFERROR(VLOOKUP(J578, Animals!$A$3:$B$616, 2, FALSE),
IFERROR(VLOOKUP(J578, Gear!$A$3:$B$614, 2, FALSE),
IFERROR(VLOOKUP(J578, Workshop!$A$3:$B$604, 2, FALSE), 0))))) &lt; K578)), "X", "")</f>
        <v/>
      </c>
    </row>
    <row r="579" spans="2:13" x14ac:dyDescent="0.25">
      <c r="B579">
        <v>0</v>
      </c>
      <c r="C579">
        <f t="shared" si="50"/>
        <v>12</v>
      </c>
      <c r="D579">
        <f>SUMIF(Animals!G$3:G$616, A579, Animals!F$3:F$616)
+SUMIF(Gear!G$3:G$614, A579, Gear!F$3:F$614)
+SUMIF(Gear!H$3:H$614, A579, Gear!F$3:F$614)
+SUMIF(Gear!I$3:I$614, A579, Gear!F$3:F$614)
+SUMIF(Workshop!G$3:G$603, A579, Workshop!I$3:I$603)
+SUMIF(Workshop!J$3:J$603, A579, Workshop!L$3:L$603)
+SUMIF(Workshop!M$3:M$603, A579, Workshop!O$3:O$603)
+SUMIF(Workshop!P$3:P$603, A579, Workshop!R$3:R$603)
+SUMIF(Fish!G$3:G$616, A579, Fish!I$3:I$616)
+SUMIF(Fish!J$3:J$616, A579, Fish!L$3:L$616)</f>
        <v>0</v>
      </c>
      <c r="E579">
        <f t="shared" si="51"/>
        <v>12</v>
      </c>
      <c r="F579">
        <f t="shared" si="52"/>
        <v>12</v>
      </c>
      <c r="I579">
        <f t="shared" si="48"/>
        <v>0</v>
      </c>
      <c r="L579">
        <f t="shared" si="49"/>
        <v>0</v>
      </c>
      <c r="M579" t="str">
        <f>IF(OR(
AND(NOT(ISBLANK(G579)),
IFERROR(VLOOKUP(G579, Crops!$A$3:$B$616, 2, FALSE),
IFERROR(VLOOKUP(G579, Trees!$A$3:$B$615, 2, FALSE),
IFERROR(VLOOKUP(G579, Animals!$A$3:$B$616, 2, FALSE),
IFERROR(VLOOKUP(G579, Gear!$A$3:$B$614, 2, FALSE),
IFERROR(VLOOKUP(G579, Workshop!$A$3:$B$604, 2, FALSE), 0))))) &lt; H579),
AND(NOT(ISBLANK(J579)),
IFERROR(VLOOKUP(J579, Crops!$A$3:$B$616, 2, FALSE),
IFERROR(VLOOKUP(J579, Trees!$A$3:$B$615, 2, FALSE),
IFERROR(VLOOKUP(J579, Animals!$A$3:$B$616, 2, FALSE),
IFERROR(VLOOKUP(J579, Gear!$A$3:$B$614, 2, FALSE),
IFERROR(VLOOKUP(J579, Workshop!$A$3:$B$604, 2, FALSE), 0))))) &lt; K579)), "X", "")</f>
        <v/>
      </c>
    </row>
    <row r="580" spans="2:13" x14ac:dyDescent="0.25">
      <c r="B580">
        <v>0</v>
      </c>
      <c r="C580">
        <f t="shared" si="50"/>
        <v>12</v>
      </c>
      <c r="D580">
        <f>SUMIF(Animals!G$3:G$616, A580, Animals!F$3:F$616)
+SUMIF(Gear!G$3:G$614, A580, Gear!F$3:F$614)
+SUMIF(Gear!H$3:H$614, A580, Gear!F$3:F$614)
+SUMIF(Gear!I$3:I$614, A580, Gear!F$3:F$614)
+SUMIF(Workshop!G$3:G$603, A580, Workshop!I$3:I$603)
+SUMIF(Workshop!J$3:J$603, A580, Workshop!L$3:L$603)
+SUMIF(Workshop!M$3:M$603, A580, Workshop!O$3:O$603)
+SUMIF(Workshop!P$3:P$603, A580, Workshop!R$3:R$603)
+SUMIF(Fish!G$3:G$616, A580, Fish!I$3:I$616)
+SUMIF(Fish!J$3:J$616, A580, Fish!L$3:L$616)</f>
        <v>0</v>
      </c>
      <c r="E580">
        <f t="shared" si="51"/>
        <v>12</v>
      </c>
      <c r="F580">
        <f t="shared" si="52"/>
        <v>12</v>
      </c>
      <c r="I580">
        <f t="shared" ref="I580:I616" si="53">F580*H580</f>
        <v>0</v>
      </c>
      <c r="L580">
        <f t="shared" ref="L580:L616" si="54">F580*K580</f>
        <v>0</v>
      </c>
      <c r="M580" t="str">
        <f>IF(OR(
AND(NOT(ISBLANK(G580)),
IFERROR(VLOOKUP(G580, Crops!$A$3:$B$616, 2, FALSE),
IFERROR(VLOOKUP(G580, Trees!$A$3:$B$615, 2, FALSE),
IFERROR(VLOOKUP(G580, Animals!$A$3:$B$616, 2, FALSE),
IFERROR(VLOOKUP(G580, Gear!$A$3:$B$614, 2, FALSE),
IFERROR(VLOOKUP(G580, Workshop!$A$3:$B$604, 2, FALSE), 0))))) &lt; H580),
AND(NOT(ISBLANK(J580)),
IFERROR(VLOOKUP(J580, Crops!$A$3:$B$616, 2, FALSE),
IFERROR(VLOOKUP(J580, Trees!$A$3:$B$615, 2, FALSE),
IFERROR(VLOOKUP(J580, Animals!$A$3:$B$616, 2, FALSE),
IFERROR(VLOOKUP(J580, Gear!$A$3:$B$614, 2, FALSE),
IFERROR(VLOOKUP(J580, Workshop!$A$3:$B$604, 2, FALSE), 0))))) &lt; K580)), "X", "")</f>
        <v/>
      </c>
    </row>
    <row r="581" spans="2:13" x14ac:dyDescent="0.25">
      <c r="B581">
        <v>0</v>
      </c>
      <c r="C581">
        <f t="shared" si="50"/>
        <v>12</v>
      </c>
      <c r="D581">
        <f>SUMIF(Animals!G$3:G$616, A581, Animals!F$3:F$616)
+SUMIF(Gear!G$3:G$614, A581, Gear!F$3:F$614)
+SUMIF(Gear!H$3:H$614, A581, Gear!F$3:F$614)
+SUMIF(Gear!I$3:I$614, A581, Gear!F$3:F$614)
+SUMIF(Workshop!G$3:G$603, A581, Workshop!I$3:I$603)
+SUMIF(Workshop!J$3:J$603, A581, Workshop!L$3:L$603)
+SUMIF(Workshop!M$3:M$603, A581, Workshop!O$3:O$603)
+SUMIF(Workshop!P$3:P$603, A581, Workshop!R$3:R$603)
+SUMIF(Fish!G$3:G$616, A581, Fish!I$3:I$616)
+SUMIF(Fish!J$3:J$616, A581, Fish!L$3:L$616)</f>
        <v>0</v>
      </c>
      <c r="E581">
        <f t="shared" si="51"/>
        <v>12</v>
      </c>
      <c r="F581">
        <f t="shared" si="52"/>
        <v>12</v>
      </c>
      <c r="I581">
        <f t="shared" si="53"/>
        <v>0</v>
      </c>
      <c r="L581">
        <f t="shared" si="54"/>
        <v>0</v>
      </c>
      <c r="M581" t="str">
        <f>IF(OR(
AND(NOT(ISBLANK(G581)),
IFERROR(VLOOKUP(G581, Crops!$A$3:$B$616, 2, FALSE),
IFERROR(VLOOKUP(G581, Trees!$A$3:$B$615, 2, FALSE),
IFERROR(VLOOKUP(G581, Animals!$A$3:$B$616, 2, FALSE),
IFERROR(VLOOKUP(G581, Gear!$A$3:$B$614, 2, FALSE),
IFERROR(VLOOKUP(G581, Workshop!$A$3:$B$604, 2, FALSE), 0))))) &lt; H581),
AND(NOT(ISBLANK(J581)),
IFERROR(VLOOKUP(J581, Crops!$A$3:$B$616, 2, FALSE),
IFERROR(VLOOKUP(J581, Trees!$A$3:$B$615, 2, FALSE),
IFERROR(VLOOKUP(J581, Animals!$A$3:$B$616, 2, FALSE),
IFERROR(VLOOKUP(J581, Gear!$A$3:$B$614, 2, FALSE),
IFERROR(VLOOKUP(J581, Workshop!$A$3:$B$604, 2, FALSE), 0))))) &lt; K581)), "X", "")</f>
        <v/>
      </c>
    </row>
    <row r="582" spans="2:13" x14ac:dyDescent="0.25">
      <c r="B582">
        <v>0</v>
      </c>
      <c r="C582">
        <f t="shared" si="50"/>
        <v>12</v>
      </c>
      <c r="D582">
        <f>SUMIF(Animals!G$3:G$616, A582, Animals!F$3:F$616)
+SUMIF(Gear!G$3:G$614, A582, Gear!F$3:F$614)
+SUMIF(Gear!H$3:H$614, A582, Gear!F$3:F$614)
+SUMIF(Gear!I$3:I$614, A582, Gear!F$3:F$614)
+SUMIF(Workshop!G$3:G$603, A582, Workshop!I$3:I$603)
+SUMIF(Workshop!J$3:J$603, A582, Workshop!L$3:L$603)
+SUMIF(Workshop!M$3:M$603, A582, Workshop!O$3:O$603)
+SUMIF(Workshop!P$3:P$603, A582, Workshop!R$3:R$603)
+SUMIF(Fish!G$3:G$616, A582, Fish!I$3:I$616)
+SUMIF(Fish!J$3:J$616, A582, Fish!L$3:L$616)</f>
        <v>0</v>
      </c>
      <c r="E582">
        <f t="shared" si="51"/>
        <v>12</v>
      </c>
      <c r="F582">
        <f t="shared" si="52"/>
        <v>12</v>
      </c>
      <c r="I582">
        <f t="shared" si="53"/>
        <v>0</v>
      </c>
      <c r="L582">
        <f t="shared" si="54"/>
        <v>0</v>
      </c>
      <c r="M582" t="str">
        <f>IF(OR(
AND(NOT(ISBLANK(G582)),
IFERROR(VLOOKUP(G582, Crops!$A$3:$B$616, 2, FALSE),
IFERROR(VLOOKUP(G582, Trees!$A$3:$B$615, 2, FALSE),
IFERROR(VLOOKUP(G582, Animals!$A$3:$B$616, 2, FALSE),
IFERROR(VLOOKUP(G582, Gear!$A$3:$B$614, 2, FALSE),
IFERROR(VLOOKUP(G582, Workshop!$A$3:$B$604, 2, FALSE), 0))))) &lt; H582),
AND(NOT(ISBLANK(J582)),
IFERROR(VLOOKUP(J582, Crops!$A$3:$B$616, 2, FALSE),
IFERROR(VLOOKUP(J582, Trees!$A$3:$B$615, 2, FALSE),
IFERROR(VLOOKUP(J582, Animals!$A$3:$B$616, 2, FALSE),
IFERROR(VLOOKUP(J582, Gear!$A$3:$B$614, 2, FALSE),
IFERROR(VLOOKUP(J582, Workshop!$A$3:$B$604, 2, FALSE), 0))))) &lt; K582)), "X", "")</f>
        <v/>
      </c>
    </row>
    <row r="583" spans="2:13" x14ac:dyDescent="0.25">
      <c r="B583">
        <v>0</v>
      </c>
      <c r="C583">
        <f t="shared" si="50"/>
        <v>12</v>
      </c>
      <c r="D583">
        <f>SUMIF(Animals!G$3:G$616, A583, Animals!F$3:F$616)
+SUMIF(Gear!G$3:G$614, A583, Gear!F$3:F$614)
+SUMIF(Gear!H$3:H$614, A583, Gear!F$3:F$614)
+SUMIF(Gear!I$3:I$614, A583, Gear!F$3:F$614)
+SUMIF(Workshop!G$3:G$603, A583, Workshop!I$3:I$603)
+SUMIF(Workshop!J$3:J$603, A583, Workshop!L$3:L$603)
+SUMIF(Workshop!M$3:M$603, A583, Workshop!O$3:O$603)
+SUMIF(Workshop!P$3:P$603, A583, Workshop!R$3:R$603)
+SUMIF(Fish!G$3:G$616, A583, Fish!I$3:I$616)
+SUMIF(Fish!J$3:J$616, A583, Fish!L$3:L$616)</f>
        <v>0</v>
      </c>
      <c r="E583">
        <f t="shared" si="51"/>
        <v>12</v>
      </c>
      <c r="F583">
        <f t="shared" si="52"/>
        <v>12</v>
      </c>
      <c r="I583">
        <f t="shared" si="53"/>
        <v>0</v>
      </c>
      <c r="L583">
        <f t="shared" si="54"/>
        <v>0</v>
      </c>
      <c r="M583" t="str">
        <f>IF(OR(
AND(NOT(ISBLANK(G583)),
IFERROR(VLOOKUP(G583, Crops!$A$3:$B$616, 2, FALSE),
IFERROR(VLOOKUP(G583, Trees!$A$3:$B$615, 2, FALSE),
IFERROR(VLOOKUP(G583, Animals!$A$3:$B$616, 2, FALSE),
IFERROR(VLOOKUP(G583, Gear!$A$3:$B$614, 2, FALSE),
IFERROR(VLOOKUP(G583, Workshop!$A$3:$B$604, 2, FALSE), 0))))) &lt; H583),
AND(NOT(ISBLANK(J583)),
IFERROR(VLOOKUP(J583, Crops!$A$3:$B$616, 2, FALSE),
IFERROR(VLOOKUP(J583, Trees!$A$3:$B$615, 2, FALSE),
IFERROR(VLOOKUP(J583, Animals!$A$3:$B$616, 2, FALSE),
IFERROR(VLOOKUP(J583, Gear!$A$3:$B$614, 2, FALSE),
IFERROR(VLOOKUP(J583, Workshop!$A$3:$B$604, 2, FALSE), 0))))) &lt; K583)), "X", "")</f>
        <v/>
      </c>
    </row>
    <row r="584" spans="2:13" x14ac:dyDescent="0.25">
      <c r="B584">
        <v>0</v>
      </c>
      <c r="C584">
        <f t="shared" si="50"/>
        <v>12</v>
      </c>
      <c r="D584">
        <f>SUMIF(Animals!G$3:G$616, A584, Animals!F$3:F$616)
+SUMIF(Gear!G$3:G$614, A584, Gear!F$3:F$614)
+SUMIF(Gear!H$3:H$614, A584, Gear!F$3:F$614)
+SUMIF(Gear!I$3:I$614, A584, Gear!F$3:F$614)
+SUMIF(Workshop!G$3:G$603, A584, Workshop!I$3:I$603)
+SUMIF(Workshop!J$3:J$603, A584, Workshop!L$3:L$603)
+SUMIF(Workshop!M$3:M$603, A584, Workshop!O$3:O$603)
+SUMIF(Workshop!P$3:P$603, A584, Workshop!R$3:R$603)
+SUMIF(Fish!G$3:G$616, A584, Fish!I$3:I$616)
+SUMIF(Fish!J$3:J$616, A584, Fish!L$3:L$616)</f>
        <v>0</v>
      </c>
      <c r="E584">
        <f t="shared" si="51"/>
        <v>12</v>
      </c>
      <c r="F584">
        <f t="shared" si="52"/>
        <v>12</v>
      </c>
      <c r="I584">
        <f t="shared" si="53"/>
        <v>0</v>
      </c>
      <c r="L584">
        <f t="shared" si="54"/>
        <v>0</v>
      </c>
      <c r="M584" t="str">
        <f>IF(OR(
AND(NOT(ISBLANK(G584)),
IFERROR(VLOOKUP(G584, Crops!$A$3:$B$616, 2, FALSE),
IFERROR(VLOOKUP(G584, Trees!$A$3:$B$615, 2, FALSE),
IFERROR(VLOOKUP(G584, Animals!$A$3:$B$616, 2, FALSE),
IFERROR(VLOOKUP(G584, Gear!$A$3:$B$614, 2, FALSE),
IFERROR(VLOOKUP(G584, Workshop!$A$3:$B$604, 2, FALSE), 0))))) &lt; H584),
AND(NOT(ISBLANK(J584)),
IFERROR(VLOOKUP(J584, Crops!$A$3:$B$616, 2, FALSE),
IFERROR(VLOOKUP(J584, Trees!$A$3:$B$615, 2, FALSE),
IFERROR(VLOOKUP(J584, Animals!$A$3:$B$616, 2, FALSE),
IFERROR(VLOOKUP(J584, Gear!$A$3:$B$614, 2, FALSE),
IFERROR(VLOOKUP(J584, Workshop!$A$3:$B$604, 2, FALSE), 0))))) &lt; K584)), "X", "")</f>
        <v/>
      </c>
    </row>
    <row r="585" spans="2:13" x14ac:dyDescent="0.25">
      <c r="B585">
        <v>0</v>
      </c>
      <c r="C585">
        <f t="shared" si="50"/>
        <v>12</v>
      </c>
      <c r="D585">
        <f>SUMIF(Animals!G$3:G$616, A585, Animals!F$3:F$616)
+SUMIF(Gear!G$3:G$614, A585, Gear!F$3:F$614)
+SUMIF(Gear!H$3:H$614, A585, Gear!F$3:F$614)
+SUMIF(Gear!I$3:I$614, A585, Gear!F$3:F$614)
+SUMIF(Workshop!G$3:G$603, A585, Workshop!I$3:I$603)
+SUMIF(Workshop!J$3:J$603, A585, Workshop!L$3:L$603)
+SUMIF(Workshop!M$3:M$603, A585, Workshop!O$3:O$603)
+SUMIF(Workshop!P$3:P$603, A585, Workshop!R$3:R$603)
+SUMIF(Fish!G$3:G$616, A585, Fish!I$3:I$616)
+SUMIF(Fish!J$3:J$616, A585, Fish!L$3:L$616)</f>
        <v>0</v>
      </c>
      <c r="E585">
        <f t="shared" si="51"/>
        <v>12</v>
      </c>
      <c r="F585">
        <f t="shared" si="52"/>
        <v>12</v>
      </c>
      <c r="I585">
        <f t="shared" si="53"/>
        <v>0</v>
      </c>
      <c r="L585">
        <f t="shared" si="54"/>
        <v>0</v>
      </c>
      <c r="M585" t="str">
        <f>IF(OR(
AND(NOT(ISBLANK(G585)),
IFERROR(VLOOKUP(G585, Crops!$A$3:$B$616, 2, FALSE),
IFERROR(VLOOKUP(G585, Trees!$A$3:$B$615, 2, FALSE),
IFERROR(VLOOKUP(G585, Animals!$A$3:$B$616, 2, FALSE),
IFERROR(VLOOKUP(G585, Gear!$A$3:$B$614, 2, FALSE),
IFERROR(VLOOKUP(G585, Workshop!$A$3:$B$604, 2, FALSE), 0))))) &lt; H585),
AND(NOT(ISBLANK(J585)),
IFERROR(VLOOKUP(J585, Crops!$A$3:$B$616, 2, FALSE),
IFERROR(VLOOKUP(J585, Trees!$A$3:$B$615, 2, FALSE),
IFERROR(VLOOKUP(J585, Animals!$A$3:$B$616, 2, FALSE),
IFERROR(VLOOKUP(J585, Gear!$A$3:$B$614, 2, FALSE),
IFERROR(VLOOKUP(J585, Workshop!$A$3:$B$604, 2, FALSE), 0))))) &lt; K585)), "X", "")</f>
        <v/>
      </c>
    </row>
    <row r="586" spans="2:13" x14ac:dyDescent="0.25">
      <c r="B586">
        <v>0</v>
      </c>
      <c r="C586">
        <f t="shared" si="50"/>
        <v>12</v>
      </c>
      <c r="D586">
        <f>SUMIF(Animals!G$3:G$616, A586, Animals!F$3:F$616)
+SUMIF(Gear!G$3:G$614, A586, Gear!F$3:F$614)
+SUMIF(Gear!H$3:H$614, A586, Gear!F$3:F$614)
+SUMIF(Gear!I$3:I$614, A586, Gear!F$3:F$614)
+SUMIF(Workshop!G$3:G$603, A586, Workshop!I$3:I$603)
+SUMIF(Workshop!J$3:J$603, A586, Workshop!L$3:L$603)
+SUMIF(Workshop!M$3:M$603, A586, Workshop!O$3:O$603)
+SUMIF(Workshop!P$3:P$603, A586, Workshop!R$3:R$603)
+SUMIF(Fish!G$3:G$616, A586, Fish!I$3:I$616)
+SUMIF(Fish!J$3:J$616, A586, Fish!L$3:L$616)</f>
        <v>0</v>
      </c>
      <c r="E586">
        <f t="shared" si="51"/>
        <v>12</v>
      </c>
      <c r="F586">
        <f t="shared" si="52"/>
        <v>12</v>
      </c>
      <c r="I586">
        <f t="shared" si="53"/>
        <v>0</v>
      </c>
      <c r="L586">
        <f t="shared" si="54"/>
        <v>0</v>
      </c>
      <c r="M586" t="str">
        <f>IF(OR(
AND(NOT(ISBLANK(G586)),
IFERROR(VLOOKUP(G586, Crops!$A$3:$B$616, 2, FALSE),
IFERROR(VLOOKUP(G586, Trees!$A$3:$B$615, 2, FALSE),
IFERROR(VLOOKUP(G586, Animals!$A$3:$B$616, 2, FALSE),
IFERROR(VLOOKUP(G586, Gear!$A$3:$B$614, 2, FALSE),
IFERROR(VLOOKUP(G586, Workshop!$A$3:$B$604, 2, FALSE), 0))))) &lt; H586),
AND(NOT(ISBLANK(J586)),
IFERROR(VLOOKUP(J586, Crops!$A$3:$B$616, 2, FALSE),
IFERROR(VLOOKUP(J586, Trees!$A$3:$B$615, 2, FALSE),
IFERROR(VLOOKUP(J586, Animals!$A$3:$B$616, 2, FALSE),
IFERROR(VLOOKUP(J586, Gear!$A$3:$B$614, 2, FALSE),
IFERROR(VLOOKUP(J586, Workshop!$A$3:$B$604, 2, FALSE), 0))))) &lt; K586)), "X", "")</f>
        <v/>
      </c>
    </row>
    <row r="587" spans="2:13" x14ac:dyDescent="0.25">
      <c r="B587">
        <v>0</v>
      </c>
      <c r="C587">
        <f t="shared" si="50"/>
        <v>12</v>
      </c>
      <c r="D587">
        <f>SUMIF(Animals!G$3:G$616, A587, Animals!F$3:F$616)
+SUMIF(Gear!G$3:G$614, A587, Gear!F$3:F$614)
+SUMIF(Gear!H$3:H$614, A587, Gear!F$3:F$614)
+SUMIF(Gear!I$3:I$614, A587, Gear!F$3:F$614)
+SUMIF(Workshop!G$3:G$603, A587, Workshop!I$3:I$603)
+SUMIF(Workshop!J$3:J$603, A587, Workshop!L$3:L$603)
+SUMIF(Workshop!M$3:M$603, A587, Workshop!O$3:O$603)
+SUMIF(Workshop!P$3:P$603, A587, Workshop!R$3:R$603)
+SUMIF(Fish!G$3:G$616, A587, Fish!I$3:I$616)
+SUMIF(Fish!J$3:J$616, A587, Fish!L$3:L$616)</f>
        <v>0</v>
      </c>
      <c r="E587">
        <f t="shared" si="51"/>
        <v>12</v>
      </c>
      <c r="F587">
        <f t="shared" si="52"/>
        <v>12</v>
      </c>
      <c r="I587">
        <f t="shared" si="53"/>
        <v>0</v>
      </c>
      <c r="L587">
        <f t="shared" si="54"/>
        <v>0</v>
      </c>
      <c r="M587" t="str">
        <f>IF(OR(
AND(NOT(ISBLANK(G587)),
IFERROR(VLOOKUP(G587, Crops!$A$3:$B$616, 2, FALSE),
IFERROR(VLOOKUP(G587, Trees!$A$3:$B$615, 2, FALSE),
IFERROR(VLOOKUP(G587, Animals!$A$3:$B$616, 2, FALSE),
IFERROR(VLOOKUP(G587, Gear!$A$3:$B$614, 2, FALSE),
IFERROR(VLOOKUP(G587, Workshop!$A$3:$B$604, 2, FALSE), 0))))) &lt; H587),
AND(NOT(ISBLANK(J587)),
IFERROR(VLOOKUP(J587, Crops!$A$3:$B$616, 2, FALSE),
IFERROR(VLOOKUP(J587, Trees!$A$3:$B$615, 2, FALSE),
IFERROR(VLOOKUP(J587, Animals!$A$3:$B$616, 2, FALSE),
IFERROR(VLOOKUP(J587, Gear!$A$3:$B$614, 2, FALSE),
IFERROR(VLOOKUP(J587, Workshop!$A$3:$B$604, 2, FALSE), 0))))) &lt; K587)), "X", "")</f>
        <v/>
      </c>
    </row>
    <row r="588" spans="2:13" x14ac:dyDescent="0.25">
      <c r="B588">
        <v>0</v>
      </c>
      <c r="C588">
        <f t="shared" si="50"/>
        <v>12</v>
      </c>
      <c r="D588">
        <f>SUMIF(Animals!G$3:G$616, A588, Animals!F$3:F$616)
+SUMIF(Gear!G$3:G$614, A588, Gear!F$3:F$614)
+SUMIF(Gear!H$3:H$614, A588, Gear!F$3:F$614)
+SUMIF(Gear!I$3:I$614, A588, Gear!F$3:F$614)
+SUMIF(Workshop!G$3:G$603, A588, Workshop!I$3:I$603)
+SUMIF(Workshop!J$3:J$603, A588, Workshop!L$3:L$603)
+SUMIF(Workshop!M$3:M$603, A588, Workshop!O$3:O$603)
+SUMIF(Workshop!P$3:P$603, A588, Workshop!R$3:R$603)
+SUMIF(Fish!G$3:G$616, A588, Fish!I$3:I$616)
+SUMIF(Fish!J$3:J$616, A588, Fish!L$3:L$616)</f>
        <v>0</v>
      </c>
      <c r="E588">
        <f t="shared" si="51"/>
        <v>12</v>
      </c>
      <c r="F588">
        <f t="shared" si="52"/>
        <v>12</v>
      </c>
      <c r="I588">
        <f t="shared" si="53"/>
        <v>0</v>
      </c>
      <c r="L588">
        <f t="shared" si="54"/>
        <v>0</v>
      </c>
      <c r="M588" t="str">
        <f>IF(OR(
AND(NOT(ISBLANK(G588)),
IFERROR(VLOOKUP(G588, Crops!$A$3:$B$616, 2, FALSE),
IFERROR(VLOOKUP(G588, Trees!$A$3:$B$615, 2, FALSE),
IFERROR(VLOOKUP(G588, Animals!$A$3:$B$616, 2, FALSE),
IFERROR(VLOOKUP(G588, Gear!$A$3:$B$614, 2, FALSE),
IFERROR(VLOOKUP(G588, Workshop!$A$3:$B$604, 2, FALSE), 0))))) &lt; H588),
AND(NOT(ISBLANK(J588)),
IFERROR(VLOOKUP(J588, Crops!$A$3:$B$616, 2, FALSE),
IFERROR(VLOOKUP(J588, Trees!$A$3:$B$615, 2, FALSE),
IFERROR(VLOOKUP(J588, Animals!$A$3:$B$616, 2, FALSE),
IFERROR(VLOOKUP(J588, Gear!$A$3:$B$614, 2, FALSE),
IFERROR(VLOOKUP(J588, Workshop!$A$3:$B$604, 2, FALSE), 0))))) &lt; K588)), "X", "")</f>
        <v/>
      </c>
    </row>
    <row r="589" spans="2:13" x14ac:dyDescent="0.25">
      <c r="B589">
        <v>0</v>
      </c>
      <c r="C589">
        <f t="shared" si="50"/>
        <v>12</v>
      </c>
      <c r="D589">
        <f>SUMIF(Animals!G$3:G$616, A589, Animals!F$3:F$616)
+SUMIF(Gear!G$3:G$614, A589, Gear!F$3:F$614)
+SUMIF(Gear!H$3:H$614, A589, Gear!F$3:F$614)
+SUMIF(Gear!I$3:I$614, A589, Gear!F$3:F$614)
+SUMIF(Workshop!G$3:G$603, A589, Workshop!I$3:I$603)
+SUMIF(Workshop!J$3:J$603, A589, Workshop!L$3:L$603)
+SUMIF(Workshop!M$3:M$603, A589, Workshop!O$3:O$603)
+SUMIF(Workshop!P$3:P$603, A589, Workshop!R$3:R$603)
+SUMIF(Fish!G$3:G$616, A589, Fish!I$3:I$616)
+SUMIF(Fish!J$3:J$616, A589, Fish!L$3:L$616)</f>
        <v>0</v>
      </c>
      <c r="E589">
        <f t="shared" si="51"/>
        <v>12</v>
      </c>
      <c r="F589">
        <f t="shared" si="52"/>
        <v>12</v>
      </c>
      <c r="I589">
        <f t="shared" si="53"/>
        <v>0</v>
      </c>
      <c r="L589">
        <f t="shared" si="54"/>
        <v>0</v>
      </c>
      <c r="M589" t="str">
        <f>IF(OR(
AND(NOT(ISBLANK(G589)),
IFERROR(VLOOKUP(G589, Crops!$A$3:$B$616, 2, FALSE),
IFERROR(VLOOKUP(G589, Trees!$A$3:$B$615, 2, FALSE),
IFERROR(VLOOKUP(G589, Animals!$A$3:$B$616, 2, FALSE),
IFERROR(VLOOKUP(G589, Gear!$A$3:$B$614, 2, FALSE),
IFERROR(VLOOKUP(G589, Workshop!$A$3:$B$604, 2, FALSE), 0))))) &lt; H589),
AND(NOT(ISBLANK(J589)),
IFERROR(VLOOKUP(J589, Crops!$A$3:$B$616, 2, FALSE),
IFERROR(VLOOKUP(J589, Trees!$A$3:$B$615, 2, FALSE),
IFERROR(VLOOKUP(J589, Animals!$A$3:$B$616, 2, FALSE),
IFERROR(VLOOKUP(J589, Gear!$A$3:$B$614, 2, FALSE),
IFERROR(VLOOKUP(J589, Workshop!$A$3:$B$604, 2, FALSE), 0))))) &lt; K589)), "X", "")</f>
        <v/>
      </c>
    </row>
    <row r="590" spans="2:13" x14ac:dyDescent="0.25">
      <c r="B590">
        <v>0</v>
      </c>
      <c r="C590">
        <f t="shared" si="50"/>
        <v>12</v>
      </c>
      <c r="D590">
        <f>SUMIF(Animals!G$3:G$616, A590, Animals!F$3:F$616)
+SUMIF(Gear!G$3:G$614, A590, Gear!F$3:F$614)
+SUMIF(Gear!H$3:H$614, A590, Gear!F$3:F$614)
+SUMIF(Gear!I$3:I$614, A590, Gear!F$3:F$614)
+SUMIF(Workshop!G$3:G$603, A590, Workshop!I$3:I$603)
+SUMIF(Workshop!J$3:J$603, A590, Workshop!L$3:L$603)
+SUMIF(Workshop!M$3:M$603, A590, Workshop!O$3:O$603)
+SUMIF(Workshop!P$3:P$603, A590, Workshop!R$3:R$603)
+SUMIF(Fish!G$3:G$616, A590, Fish!I$3:I$616)
+SUMIF(Fish!J$3:J$616, A590, Fish!L$3:L$616)</f>
        <v>0</v>
      </c>
      <c r="E590">
        <f t="shared" si="51"/>
        <v>12</v>
      </c>
      <c r="F590">
        <f t="shared" si="52"/>
        <v>12</v>
      </c>
      <c r="I590">
        <f t="shared" si="53"/>
        <v>0</v>
      </c>
      <c r="L590">
        <f t="shared" si="54"/>
        <v>0</v>
      </c>
      <c r="M590" t="str">
        <f>IF(OR(
AND(NOT(ISBLANK(G590)),
IFERROR(VLOOKUP(G590, Crops!$A$3:$B$616, 2, FALSE),
IFERROR(VLOOKUP(G590, Trees!$A$3:$B$615, 2, FALSE),
IFERROR(VLOOKUP(G590, Animals!$A$3:$B$616, 2, FALSE),
IFERROR(VLOOKUP(G590, Gear!$A$3:$B$614, 2, FALSE),
IFERROR(VLOOKUP(G590, Workshop!$A$3:$B$604, 2, FALSE), 0))))) &lt; H590),
AND(NOT(ISBLANK(J590)),
IFERROR(VLOOKUP(J590, Crops!$A$3:$B$616, 2, FALSE),
IFERROR(VLOOKUP(J590, Trees!$A$3:$B$615, 2, FALSE),
IFERROR(VLOOKUP(J590, Animals!$A$3:$B$616, 2, FALSE),
IFERROR(VLOOKUP(J590, Gear!$A$3:$B$614, 2, FALSE),
IFERROR(VLOOKUP(J590, Workshop!$A$3:$B$604, 2, FALSE), 0))))) &lt; K590)), "X", "")</f>
        <v/>
      </c>
    </row>
    <row r="591" spans="2:13" x14ac:dyDescent="0.25">
      <c r="B591">
        <v>0</v>
      </c>
      <c r="C591">
        <f t="shared" si="50"/>
        <v>12</v>
      </c>
      <c r="D591">
        <f>SUMIF(Animals!G$3:G$616, A591, Animals!F$3:F$616)
+SUMIF(Gear!G$3:G$614, A591, Gear!F$3:F$614)
+SUMIF(Gear!H$3:H$614, A591, Gear!F$3:F$614)
+SUMIF(Gear!I$3:I$614, A591, Gear!F$3:F$614)
+SUMIF(Workshop!G$3:G$603, A591, Workshop!I$3:I$603)
+SUMIF(Workshop!J$3:J$603, A591, Workshop!L$3:L$603)
+SUMIF(Workshop!M$3:M$603, A591, Workshop!O$3:O$603)
+SUMIF(Workshop!P$3:P$603, A591, Workshop!R$3:R$603)
+SUMIF(Fish!G$3:G$616, A591, Fish!I$3:I$616)
+SUMIF(Fish!J$3:J$616, A591, Fish!L$3:L$616)</f>
        <v>0</v>
      </c>
      <c r="E591">
        <f t="shared" si="51"/>
        <v>12</v>
      </c>
      <c r="F591">
        <f t="shared" si="52"/>
        <v>12</v>
      </c>
      <c r="I591">
        <f t="shared" si="53"/>
        <v>0</v>
      </c>
      <c r="L591">
        <f t="shared" si="54"/>
        <v>0</v>
      </c>
      <c r="M591" t="str">
        <f>IF(OR(
AND(NOT(ISBLANK(G591)),
IFERROR(VLOOKUP(G591, Crops!$A$3:$B$616, 2, FALSE),
IFERROR(VLOOKUP(G591, Trees!$A$3:$B$615, 2, FALSE),
IFERROR(VLOOKUP(G591, Animals!$A$3:$B$616, 2, FALSE),
IFERROR(VLOOKUP(G591, Gear!$A$3:$B$614, 2, FALSE),
IFERROR(VLOOKUP(G591, Workshop!$A$3:$B$604, 2, FALSE), 0))))) &lt; H591),
AND(NOT(ISBLANK(J591)),
IFERROR(VLOOKUP(J591, Crops!$A$3:$B$616, 2, FALSE),
IFERROR(VLOOKUP(J591, Trees!$A$3:$B$615, 2, FALSE),
IFERROR(VLOOKUP(J591, Animals!$A$3:$B$616, 2, FALSE),
IFERROR(VLOOKUP(J591, Gear!$A$3:$B$614, 2, FALSE),
IFERROR(VLOOKUP(J591, Workshop!$A$3:$B$604, 2, FALSE), 0))))) &lt; K591)), "X", "")</f>
        <v/>
      </c>
    </row>
    <row r="592" spans="2:13" x14ac:dyDescent="0.25">
      <c r="B592">
        <v>0</v>
      </c>
      <c r="C592">
        <f t="shared" si="50"/>
        <v>12</v>
      </c>
      <c r="D592">
        <f>SUMIF(Animals!G$3:G$616, A592, Animals!F$3:F$616)
+SUMIF(Gear!G$3:G$614, A592, Gear!F$3:F$614)
+SUMIF(Gear!H$3:H$614, A592, Gear!F$3:F$614)
+SUMIF(Gear!I$3:I$614, A592, Gear!F$3:F$614)
+SUMIF(Workshop!G$3:G$603, A592, Workshop!I$3:I$603)
+SUMIF(Workshop!J$3:J$603, A592, Workshop!L$3:L$603)
+SUMIF(Workshop!M$3:M$603, A592, Workshop!O$3:O$603)
+SUMIF(Workshop!P$3:P$603, A592, Workshop!R$3:R$603)
+SUMIF(Fish!G$3:G$616, A592, Fish!I$3:I$616)
+SUMIF(Fish!J$3:J$616, A592, Fish!L$3:L$616)</f>
        <v>0</v>
      </c>
      <c r="E592">
        <f t="shared" si="51"/>
        <v>12</v>
      </c>
      <c r="F592">
        <f t="shared" si="52"/>
        <v>12</v>
      </c>
      <c r="I592">
        <f t="shared" si="53"/>
        <v>0</v>
      </c>
      <c r="L592">
        <f t="shared" si="54"/>
        <v>0</v>
      </c>
      <c r="M592" t="str">
        <f>IF(OR(
AND(NOT(ISBLANK(G592)),
IFERROR(VLOOKUP(G592, Crops!$A$3:$B$616, 2, FALSE),
IFERROR(VLOOKUP(G592, Trees!$A$3:$B$615, 2, FALSE),
IFERROR(VLOOKUP(G592, Animals!$A$3:$B$616, 2, FALSE),
IFERROR(VLOOKUP(G592, Gear!$A$3:$B$614, 2, FALSE),
IFERROR(VLOOKUP(G592, Workshop!$A$3:$B$604, 2, FALSE), 0))))) &lt; H592),
AND(NOT(ISBLANK(J592)),
IFERROR(VLOOKUP(J592, Crops!$A$3:$B$616, 2, FALSE),
IFERROR(VLOOKUP(J592, Trees!$A$3:$B$615, 2, FALSE),
IFERROR(VLOOKUP(J592, Animals!$A$3:$B$616, 2, FALSE),
IFERROR(VLOOKUP(J592, Gear!$A$3:$B$614, 2, FALSE),
IFERROR(VLOOKUP(J592, Workshop!$A$3:$B$604, 2, FALSE), 0))))) &lt; K592)), "X", "")</f>
        <v/>
      </c>
    </row>
    <row r="593" spans="2:13" x14ac:dyDescent="0.25">
      <c r="B593">
        <v>0</v>
      </c>
      <c r="C593">
        <f t="shared" si="50"/>
        <v>12</v>
      </c>
      <c r="D593">
        <f>SUMIF(Animals!G$3:G$616, A593, Animals!F$3:F$616)
+SUMIF(Gear!G$3:G$614, A593, Gear!F$3:F$614)
+SUMIF(Gear!H$3:H$614, A593, Gear!F$3:F$614)
+SUMIF(Gear!I$3:I$614, A593, Gear!F$3:F$614)
+SUMIF(Workshop!G$3:G$603, A593, Workshop!I$3:I$603)
+SUMIF(Workshop!J$3:J$603, A593, Workshop!L$3:L$603)
+SUMIF(Workshop!M$3:M$603, A593, Workshop!O$3:O$603)
+SUMIF(Workshop!P$3:P$603, A593, Workshop!R$3:R$603)
+SUMIF(Fish!G$3:G$616, A593, Fish!I$3:I$616)
+SUMIF(Fish!J$3:J$616, A593, Fish!L$3:L$616)</f>
        <v>0</v>
      </c>
      <c r="E593">
        <f t="shared" si="51"/>
        <v>12</v>
      </c>
      <c r="F593">
        <f t="shared" si="52"/>
        <v>12</v>
      </c>
      <c r="I593">
        <f t="shared" si="53"/>
        <v>0</v>
      </c>
      <c r="L593">
        <f t="shared" si="54"/>
        <v>0</v>
      </c>
      <c r="M593" t="str">
        <f>IF(OR(
AND(NOT(ISBLANK(G593)),
IFERROR(VLOOKUP(G593, Crops!$A$3:$B$616, 2, FALSE),
IFERROR(VLOOKUP(G593, Trees!$A$3:$B$615, 2, FALSE),
IFERROR(VLOOKUP(G593, Animals!$A$3:$B$616, 2, FALSE),
IFERROR(VLOOKUP(G593, Gear!$A$3:$B$614, 2, FALSE),
IFERROR(VLOOKUP(G593, Workshop!$A$3:$B$604, 2, FALSE), 0))))) &lt; H593),
AND(NOT(ISBLANK(J593)),
IFERROR(VLOOKUP(J593, Crops!$A$3:$B$616, 2, FALSE),
IFERROR(VLOOKUP(J593, Trees!$A$3:$B$615, 2, FALSE),
IFERROR(VLOOKUP(J593, Animals!$A$3:$B$616, 2, FALSE),
IFERROR(VLOOKUP(J593, Gear!$A$3:$B$614, 2, FALSE),
IFERROR(VLOOKUP(J593, Workshop!$A$3:$B$604, 2, FALSE), 0))))) &lt; K593)), "X", "")</f>
        <v/>
      </c>
    </row>
    <row r="594" spans="2:13" x14ac:dyDescent="0.25">
      <c r="B594">
        <v>0</v>
      </c>
      <c r="C594">
        <f t="shared" si="50"/>
        <v>12</v>
      </c>
      <c r="D594">
        <f>SUMIF(Animals!G$3:G$616, A594, Animals!F$3:F$616)
+SUMIF(Gear!G$3:G$614, A594, Gear!F$3:F$614)
+SUMIF(Gear!H$3:H$614, A594, Gear!F$3:F$614)
+SUMIF(Gear!I$3:I$614, A594, Gear!F$3:F$614)
+SUMIF(Workshop!G$3:G$603, A594, Workshop!I$3:I$603)
+SUMIF(Workshop!J$3:J$603, A594, Workshop!L$3:L$603)
+SUMIF(Workshop!M$3:M$603, A594, Workshop!O$3:O$603)
+SUMIF(Workshop!P$3:P$603, A594, Workshop!R$3:R$603)
+SUMIF(Fish!G$3:G$616, A594, Fish!I$3:I$616)
+SUMIF(Fish!J$3:J$616, A594, Fish!L$3:L$616)</f>
        <v>0</v>
      </c>
      <c r="E594">
        <f t="shared" si="51"/>
        <v>12</v>
      </c>
      <c r="F594">
        <f t="shared" si="52"/>
        <v>12</v>
      </c>
      <c r="I594">
        <f t="shared" si="53"/>
        <v>0</v>
      </c>
      <c r="L594">
        <f t="shared" si="54"/>
        <v>0</v>
      </c>
      <c r="M594" t="str">
        <f>IF(OR(
AND(NOT(ISBLANK(G594)),
IFERROR(VLOOKUP(G594, Crops!$A$3:$B$616, 2, FALSE),
IFERROR(VLOOKUP(G594, Trees!$A$3:$B$615, 2, FALSE),
IFERROR(VLOOKUP(G594, Animals!$A$3:$B$616, 2, FALSE),
IFERROR(VLOOKUP(G594, Gear!$A$3:$B$614, 2, FALSE),
IFERROR(VLOOKUP(G594, Workshop!$A$3:$B$604, 2, FALSE), 0))))) &lt; H594),
AND(NOT(ISBLANK(J594)),
IFERROR(VLOOKUP(J594, Crops!$A$3:$B$616, 2, FALSE),
IFERROR(VLOOKUP(J594, Trees!$A$3:$B$615, 2, FALSE),
IFERROR(VLOOKUP(J594, Animals!$A$3:$B$616, 2, FALSE),
IFERROR(VLOOKUP(J594, Gear!$A$3:$B$614, 2, FALSE),
IFERROR(VLOOKUP(J594, Workshop!$A$3:$B$604, 2, FALSE), 0))))) &lt; K594)), "X", "")</f>
        <v/>
      </c>
    </row>
    <row r="595" spans="2:13" x14ac:dyDescent="0.25">
      <c r="B595">
        <v>0</v>
      </c>
      <c r="C595">
        <f t="shared" si="50"/>
        <v>12</v>
      </c>
      <c r="D595">
        <f>SUMIF(Animals!G$3:G$616, A595, Animals!F$3:F$616)
+SUMIF(Gear!G$3:G$614, A595, Gear!F$3:F$614)
+SUMIF(Gear!H$3:H$614, A595, Gear!F$3:F$614)
+SUMIF(Gear!I$3:I$614, A595, Gear!F$3:F$614)
+SUMIF(Workshop!G$3:G$603, A595, Workshop!I$3:I$603)
+SUMIF(Workshop!J$3:J$603, A595, Workshop!L$3:L$603)
+SUMIF(Workshop!M$3:M$603, A595, Workshop!O$3:O$603)
+SUMIF(Workshop!P$3:P$603, A595, Workshop!R$3:R$603)
+SUMIF(Fish!G$3:G$616, A595, Fish!I$3:I$616)
+SUMIF(Fish!J$3:J$616, A595, Fish!L$3:L$616)</f>
        <v>0</v>
      </c>
      <c r="E595">
        <f t="shared" si="51"/>
        <v>12</v>
      </c>
      <c r="F595">
        <f t="shared" si="52"/>
        <v>12</v>
      </c>
      <c r="I595">
        <f t="shared" si="53"/>
        <v>0</v>
      </c>
      <c r="L595">
        <f t="shared" si="54"/>
        <v>0</v>
      </c>
      <c r="M595" t="str">
        <f>IF(OR(
AND(NOT(ISBLANK(G595)),
IFERROR(VLOOKUP(G595, Crops!$A$3:$B$616, 2, FALSE),
IFERROR(VLOOKUP(G595, Trees!$A$3:$B$615, 2, FALSE),
IFERROR(VLOOKUP(G595, Animals!$A$3:$B$616, 2, FALSE),
IFERROR(VLOOKUP(G595, Gear!$A$3:$B$614, 2, FALSE),
IFERROR(VLOOKUP(G595, Workshop!$A$3:$B$604, 2, FALSE), 0))))) &lt; H595),
AND(NOT(ISBLANK(J595)),
IFERROR(VLOOKUP(J595, Crops!$A$3:$B$616, 2, FALSE),
IFERROR(VLOOKUP(J595, Trees!$A$3:$B$615, 2, FALSE),
IFERROR(VLOOKUP(J595, Animals!$A$3:$B$616, 2, FALSE),
IFERROR(VLOOKUP(J595, Gear!$A$3:$B$614, 2, FALSE),
IFERROR(VLOOKUP(J595, Workshop!$A$3:$B$604, 2, FALSE), 0))))) &lt; K595)), "X", "")</f>
        <v/>
      </c>
    </row>
    <row r="596" spans="2:13" x14ac:dyDescent="0.25">
      <c r="B596">
        <v>0</v>
      </c>
      <c r="C596">
        <f t="shared" si="50"/>
        <v>12</v>
      </c>
      <c r="D596">
        <f>SUMIF(Animals!G$3:G$616, A596, Animals!F$3:F$616)
+SUMIF(Gear!G$3:G$614, A596, Gear!F$3:F$614)
+SUMIF(Gear!H$3:H$614, A596, Gear!F$3:F$614)
+SUMIF(Gear!I$3:I$614, A596, Gear!F$3:F$614)
+SUMIF(Workshop!G$3:G$603, A596, Workshop!I$3:I$603)
+SUMIF(Workshop!J$3:J$603, A596, Workshop!L$3:L$603)
+SUMIF(Workshop!M$3:M$603, A596, Workshop!O$3:O$603)
+SUMIF(Workshop!P$3:P$603, A596, Workshop!R$3:R$603)
+SUMIF(Fish!G$3:G$616, A596, Fish!I$3:I$616)
+SUMIF(Fish!J$3:J$616, A596, Fish!L$3:L$616)</f>
        <v>0</v>
      </c>
      <c r="E596">
        <f t="shared" si="51"/>
        <v>12</v>
      </c>
      <c r="F596">
        <f t="shared" si="52"/>
        <v>12</v>
      </c>
      <c r="I596">
        <f t="shared" si="53"/>
        <v>0</v>
      </c>
      <c r="L596">
        <f t="shared" si="54"/>
        <v>0</v>
      </c>
      <c r="M596" t="str">
        <f>IF(OR(
AND(NOT(ISBLANK(G596)),
IFERROR(VLOOKUP(G596, Crops!$A$3:$B$616, 2, FALSE),
IFERROR(VLOOKUP(G596, Trees!$A$3:$B$615, 2, FALSE),
IFERROR(VLOOKUP(G596, Animals!$A$3:$B$616, 2, FALSE),
IFERROR(VLOOKUP(G596, Gear!$A$3:$B$614, 2, FALSE),
IFERROR(VLOOKUP(G596, Workshop!$A$3:$B$604, 2, FALSE), 0))))) &lt; H596),
AND(NOT(ISBLANK(J596)),
IFERROR(VLOOKUP(J596, Crops!$A$3:$B$616, 2, FALSE),
IFERROR(VLOOKUP(J596, Trees!$A$3:$B$615, 2, FALSE),
IFERROR(VLOOKUP(J596, Animals!$A$3:$B$616, 2, FALSE),
IFERROR(VLOOKUP(J596, Gear!$A$3:$B$614, 2, FALSE),
IFERROR(VLOOKUP(J596, Workshop!$A$3:$B$604, 2, FALSE), 0))))) &lt; K596)), "X", "")</f>
        <v/>
      </c>
    </row>
    <row r="597" spans="2:13" x14ac:dyDescent="0.25">
      <c r="B597">
        <v>0</v>
      </c>
      <c r="C597">
        <f t="shared" si="50"/>
        <v>12</v>
      </c>
      <c r="D597">
        <f>SUMIF(Animals!G$3:G$616, A597, Animals!F$3:F$616)
+SUMIF(Gear!G$3:G$614, A597, Gear!F$3:F$614)
+SUMIF(Gear!H$3:H$614, A597, Gear!F$3:F$614)
+SUMIF(Gear!I$3:I$614, A597, Gear!F$3:F$614)
+SUMIF(Workshop!G$3:G$603, A597, Workshop!I$3:I$603)
+SUMIF(Workshop!J$3:J$603, A597, Workshop!L$3:L$603)
+SUMIF(Workshop!M$3:M$603, A597, Workshop!O$3:O$603)
+SUMIF(Workshop!P$3:P$603, A597, Workshop!R$3:R$603)
+SUMIF(Fish!G$3:G$616, A597, Fish!I$3:I$616)
+SUMIF(Fish!J$3:J$616, A597, Fish!L$3:L$616)</f>
        <v>0</v>
      </c>
      <c r="E597">
        <f t="shared" si="51"/>
        <v>12</v>
      </c>
      <c r="F597">
        <f t="shared" si="52"/>
        <v>12</v>
      </c>
      <c r="I597">
        <f t="shared" si="53"/>
        <v>0</v>
      </c>
      <c r="L597">
        <f t="shared" si="54"/>
        <v>0</v>
      </c>
      <c r="M597" t="str">
        <f>IF(OR(
AND(NOT(ISBLANK(G597)),
IFERROR(VLOOKUP(G597, Crops!$A$3:$B$616, 2, FALSE),
IFERROR(VLOOKUP(G597, Trees!$A$3:$B$615, 2, FALSE),
IFERROR(VLOOKUP(G597, Animals!$A$3:$B$616, 2, FALSE),
IFERROR(VLOOKUP(G597, Gear!$A$3:$B$614, 2, FALSE),
IFERROR(VLOOKUP(G597, Workshop!$A$3:$B$604, 2, FALSE), 0))))) &lt; H597),
AND(NOT(ISBLANK(J597)),
IFERROR(VLOOKUP(J597, Crops!$A$3:$B$616, 2, FALSE),
IFERROR(VLOOKUP(J597, Trees!$A$3:$B$615, 2, FALSE),
IFERROR(VLOOKUP(J597, Animals!$A$3:$B$616, 2, FALSE),
IFERROR(VLOOKUP(J597, Gear!$A$3:$B$614, 2, FALSE),
IFERROR(VLOOKUP(J597, Workshop!$A$3:$B$604, 2, FALSE), 0))))) &lt; K597)), "X", "")</f>
        <v/>
      </c>
    </row>
    <row r="598" spans="2:13" x14ac:dyDescent="0.25">
      <c r="B598">
        <v>0</v>
      </c>
      <c r="C598">
        <f t="shared" si="50"/>
        <v>12</v>
      </c>
      <c r="D598">
        <f>SUMIF(Animals!G$3:G$616, A598, Animals!F$3:F$616)
+SUMIF(Gear!G$3:G$614, A598, Gear!F$3:F$614)
+SUMIF(Gear!H$3:H$614, A598, Gear!F$3:F$614)
+SUMIF(Gear!I$3:I$614, A598, Gear!F$3:F$614)
+SUMIF(Workshop!G$3:G$603, A598, Workshop!I$3:I$603)
+SUMIF(Workshop!J$3:J$603, A598, Workshop!L$3:L$603)
+SUMIF(Workshop!M$3:M$603, A598, Workshop!O$3:O$603)
+SUMIF(Workshop!P$3:P$603, A598, Workshop!R$3:R$603)
+SUMIF(Fish!G$3:G$616, A598, Fish!I$3:I$616)
+SUMIF(Fish!J$3:J$616, A598, Fish!L$3:L$616)</f>
        <v>0</v>
      </c>
      <c r="E598">
        <f t="shared" si="51"/>
        <v>12</v>
      </c>
      <c r="F598">
        <f t="shared" si="52"/>
        <v>12</v>
      </c>
      <c r="I598">
        <f t="shared" si="53"/>
        <v>0</v>
      </c>
      <c r="L598">
        <f t="shared" si="54"/>
        <v>0</v>
      </c>
      <c r="M598" t="str">
        <f>IF(OR(
AND(NOT(ISBLANK(G598)),
IFERROR(VLOOKUP(G598, Crops!$A$3:$B$616, 2, FALSE),
IFERROR(VLOOKUP(G598, Trees!$A$3:$B$615, 2, FALSE),
IFERROR(VLOOKUP(G598, Animals!$A$3:$B$616, 2, FALSE),
IFERROR(VLOOKUP(G598, Gear!$A$3:$B$614, 2, FALSE),
IFERROR(VLOOKUP(G598, Workshop!$A$3:$B$604, 2, FALSE), 0))))) &lt; H598),
AND(NOT(ISBLANK(J598)),
IFERROR(VLOOKUP(J598, Crops!$A$3:$B$616, 2, FALSE),
IFERROR(VLOOKUP(J598, Trees!$A$3:$B$615, 2, FALSE),
IFERROR(VLOOKUP(J598, Animals!$A$3:$B$616, 2, FALSE),
IFERROR(VLOOKUP(J598, Gear!$A$3:$B$614, 2, FALSE),
IFERROR(VLOOKUP(J598, Workshop!$A$3:$B$604, 2, FALSE), 0))))) &lt; K598)), "X", "")</f>
        <v/>
      </c>
    </row>
    <row r="599" spans="2:13" x14ac:dyDescent="0.25">
      <c r="B599">
        <v>0</v>
      </c>
      <c r="C599">
        <f t="shared" si="50"/>
        <v>12</v>
      </c>
      <c r="D599">
        <f>SUMIF(Animals!G$3:G$616, A599, Animals!F$3:F$616)
+SUMIF(Gear!G$3:G$614, A599, Gear!F$3:F$614)
+SUMIF(Gear!H$3:H$614, A599, Gear!F$3:F$614)
+SUMIF(Gear!I$3:I$614, A599, Gear!F$3:F$614)
+SUMIF(Workshop!G$3:G$603, A599, Workshop!I$3:I$603)
+SUMIF(Workshop!J$3:J$603, A599, Workshop!L$3:L$603)
+SUMIF(Workshop!M$3:M$603, A599, Workshop!O$3:O$603)
+SUMIF(Workshop!P$3:P$603, A599, Workshop!R$3:R$603)
+SUMIF(Fish!G$3:G$616, A599, Fish!I$3:I$616)
+SUMIF(Fish!J$3:J$616, A599, Fish!L$3:L$616)</f>
        <v>0</v>
      </c>
      <c r="E599">
        <f t="shared" si="51"/>
        <v>12</v>
      </c>
      <c r="F599">
        <f t="shared" si="52"/>
        <v>12</v>
      </c>
      <c r="I599">
        <f t="shared" si="53"/>
        <v>0</v>
      </c>
      <c r="L599">
        <f t="shared" si="54"/>
        <v>0</v>
      </c>
      <c r="M599" t="str">
        <f>IF(OR(
AND(NOT(ISBLANK(G599)),
IFERROR(VLOOKUP(G599, Crops!$A$3:$B$616, 2, FALSE),
IFERROR(VLOOKUP(G599, Trees!$A$3:$B$615, 2, FALSE),
IFERROR(VLOOKUP(G599, Animals!$A$3:$B$616, 2, FALSE),
IFERROR(VLOOKUP(G599, Gear!$A$3:$B$614, 2, FALSE),
IFERROR(VLOOKUP(G599, Workshop!$A$3:$B$604, 2, FALSE), 0))))) &lt; H599),
AND(NOT(ISBLANK(J599)),
IFERROR(VLOOKUP(J599, Crops!$A$3:$B$616, 2, FALSE),
IFERROR(VLOOKUP(J599, Trees!$A$3:$B$615, 2, FALSE),
IFERROR(VLOOKUP(J599, Animals!$A$3:$B$616, 2, FALSE),
IFERROR(VLOOKUP(J599, Gear!$A$3:$B$614, 2, FALSE),
IFERROR(VLOOKUP(J599, Workshop!$A$3:$B$604, 2, FALSE), 0))))) &lt; K599)), "X", "")</f>
        <v/>
      </c>
    </row>
    <row r="600" spans="2:13" x14ac:dyDescent="0.25">
      <c r="B600">
        <v>0</v>
      </c>
      <c r="C600">
        <f t="shared" ref="C600:C616" si="55">$G$1</f>
        <v>12</v>
      </c>
      <c r="D600">
        <f>SUMIF(Animals!G$3:G$616, A600, Animals!F$3:F$616)
+SUMIF(Gear!G$3:G$614, A600, Gear!F$3:F$614)
+SUMIF(Gear!H$3:H$614, A600, Gear!F$3:F$614)
+SUMIF(Gear!I$3:I$614, A600, Gear!F$3:F$614)
+SUMIF(Workshop!G$3:G$603, A600, Workshop!I$3:I$603)
+SUMIF(Workshop!J$3:J$603, A600, Workshop!L$3:L$603)
+SUMIF(Workshop!M$3:M$603, A600, Workshop!O$3:O$603)
+SUMIF(Workshop!P$3:P$603, A600, Workshop!R$3:R$603)
+SUMIF(Fish!G$3:G$616, A600, Fish!I$3:I$616)
+SUMIF(Fish!J$3:J$616, A600, Fish!L$3:L$616)</f>
        <v>0</v>
      </c>
      <c r="E600">
        <f t="shared" ref="E600:E616" si="56">SUM(C600:D600)</f>
        <v>12</v>
      </c>
      <c r="F600">
        <f t="shared" ref="F600:F616" si="57">MAX(0, E600-B600)</f>
        <v>12</v>
      </c>
      <c r="I600">
        <f t="shared" si="53"/>
        <v>0</v>
      </c>
      <c r="L600">
        <f t="shared" si="54"/>
        <v>0</v>
      </c>
      <c r="M600" t="str">
        <f>IF(OR(
AND(NOT(ISBLANK(G600)),
IFERROR(VLOOKUP(G600, Crops!$A$3:$B$616, 2, FALSE),
IFERROR(VLOOKUP(G600, Trees!$A$3:$B$615, 2, FALSE),
IFERROR(VLOOKUP(G600, Animals!$A$3:$B$616, 2, FALSE),
IFERROR(VLOOKUP(G600, Gear!$A$3:$B$614, 2, FALSE),
IFERROR(VLOOKUP(G600, Workshop!$A$3:$B$604, 2, FALSE), 0))))) &lt; H600),
AND(NOT(ISBLANK(J600)),
IFERROR(VLOOKUP(J600, Crops!$A$3:$B$616, 2, FALSE),
IFERROR(VLOOKUP(J600, Trees!$A$3:$B$615, 2, FALSE),
IFERROR(VLOOKUP(J600, Animals!$A$3:$B$616, 2, FALSE),
IFERROR(VLOOKUP(J600, Gear!$A$3:$B$614, 2, FALSE),
IFERROR(VLOOKUP(J600, Workshop!$A$3:$B$604, 2, FALSE), 0))))) &lt; K600)), "X", "")</f>
        <v/>
      </c>
    </row>
    <row r="601" spans="2:13" x14ac:dyDescent="0.25">
      <c r="B601">
        <v>0</v>
      </c>
      <c r="C601">
        <f t="shared" si="55"/>
        <v>12</v>
      </c>
      <c r="D601">
        <f>SUMIF(Animals!G$3:G$616, A601, Animals!F$3:F$616)
+SUMIF(Gear!G$3:G$614, A601, Gear!F$3:F$614)
+SUMIF(Gear!H$3:H$614, A601, Gear!F$3:F$614)
+SUMIF(Gear!I$3:I$614, A601, Gear!F$3:F$614)
+SUMIF(Workshop!G$3:G$603, A601, Workshop!I$3:I$603)
+SUMIF(Workshop!J$3:J$603, A601, Workshop!L$3:L$603)
+SUMIF(Workshop!M$3:M$603, A601, Workshop!O$3:O$603)
+SUMIF(Workshop!P$3:P$603, A601, Workshop!R$3:R$603)
+SUMIF(Fish!G$3:G$616, A601, Fish!I$3:I$616)
+SUMIF(Fish!J$3:J$616, A601, Fish!L$3:L$616)</f>
        <v>0</v>
      </c>
      <c r="E601">
        <f t="shared" si="56"/>
        <v>12</v>
      </c>
      <c r="F601">
        <f t="shared" si="57"/>
        <v>12</v>
      </c>
      <c r="I601">
        <f t="shared" si="53"/>
        <v>0</v>
      </c>
      <c r="L601">
        <f t="shared" si="54"/>
        <v>0</v>
      </c>
      <c r="M601" t="str">
        <f>IF(OR(
AND(NOT(ISBLANK(G601)),
IFERROR(VLOOKUP(G601, Crops!$A$3:$B$616, 2, FALSE),
IFERROR(VLOOKUP(G601, Trees!$A$3:$B$615, 2, FALSE),
IFERROR(VLOOKUP(G601, Animals!$A$3:$B$616, 2, FALSE),
IFERROR(VLOOKUP(G601, Gear!$A$3:$B$614, 2, FALSE),
IFERROR(VLOOKUP(G601, Workshop!$A$3:$B$604, 2, FALSE), 0))))) &lt; H601),
AND(NOT(ISBLANK(J601)),
IFERROR(VLOOKUP(J601, Crops!$A$3:$B$616, 2, FALSE),
IFERROR(VLOOKUP(J601, Trees!$A$3:$B$615, 2, FALSE),
IFERROR(VLOOKUP(J601, Animals!$A$3:$B$616, 2, FALSE),
IFERROR(VLOOKUP(J601, Gear!$A$3:$B$614, 2, FALSE),
IFERROR(VLOOKUP(J601, Workshop!$A$3:$B$604, 2, FALSE), 0))))) &lt; K601)), "X", "")</f>
        <v/>
      </c>
    </row>
    <row r="602" spans="2:13" x14ac:dyDescent="0.25">
      <c r="B602">
        <v>0</v>
      </c>
      <c r="C602">
        <f t="shared" si="55"/>
        <v>12</v>
      </c>
      <c r="D602">
        <f>SUMIF(Animals!G$3:G$616, A602, Animals!F$3:F$616)
+SUMIF(Gear!G$3:G$614, A602, Gear!F$3:F$614)
+SUMIF(Gear!H$3:H$614, A602, Gear!F$3:F$614)
+SUMIF(Gear!I$3:I$614, A602, Gear!F$3:F$614)
+SUMIF(Workshop!G$3:G$603, A602, Workshop!I$3:I$603)
+SUMIF(Workshop!J$3:J$603, A602, Workshop!L$3:L$603)
+SUMIF(Workshop!M$3:M$603, A602, Workshop!O$3:O$603)
+SUMIF(Workshop!P$3:P$603, A602, Workshop!R$3:R$603)
+SUMIF(Fish!G$3:G$616, A602, Fish!I$3:I$616)
+SUMIF(Fish!J$3:J$616, A602, Fish!L$3:L$616)</f>
        <v>0</v>
      </c>
      <c r="E602">
        <f t="shared" si="56"/>
        <v>12</v>
      </c>
      <c r="F602">
        <f t="shared" si="57"/>
        <v>12</v>
      </c>
      <c r="I602">
        <f t="shared" si="53"/>
        <v>0</v>
      </c>
      <c r="L602">
        <f t="shared" si="54"/>
        <v>0</v>
      </c>
      <c r="M602" t="str">
        <f>IF(OR(
AND(NOT(ISBLANK(G602)),
IFERROR(VLOOKUP(G602, Crops!$A$3:$B$616, 2, FALSE),
IFERROR(VLOOKUP(G602, Trees!$A$3:$B$615, 2, FALSE),
IFERROR(VLOOKUP(G602, Animals!$A$3:$B$616, 2, FALSE),
IFERROR(VLOOKUP(G602, Gear!$A$3:$B$614, 2, FALSE),
IFERROR(VLOOKUP(G602, Workshop!$A$3:$B$604, 2, FALSE), 0))))) &lt; H602),
AND(NOT(ISBLANK(J602)),
IFERROR(VLOOKUP(J602, Crops!$A$3:$B$616, 2, FALSE),
IFERROR(VLOOKUP(J602, Trees!$A$3:$B$615, 2, FALSE),
IFERROR(VLOOKUP(J602, Animals!$A$3:$B$616, 2, FALSE),
IFERROR(VLOOKUP(J602, Gear!$A$3:$B$614, 2, FALSE),
IFERROR(VLOOKUP(J602, Workshop!$A$3:$B$604, 2, FALSE), 0))))) &lt; K602)), "X", "")</f>
        <v/>
      </c>
    </row>
    <row r="603" spans="2:13" x14ac:dyDescent="0.25">
      <c r="B603">
        <v>0</v>
      </c>
      <c r="C603">
        <f t="shared" si="55"/>
        <v>12</v>
      </c>
      <c r="D603">
        <f>SUMIF(Animals!G$3:G$616, A603, Animals!F$3:F$616)
+SUMIF(Gear!G$3:G$614, A603, Gear!F$3:F$614)
+SUMIF(Gear!H$3:H$614, A603, Gear!F$3:F$614)
+SUMIF(Gear!I$3:I$614, A603, Gear!F$3:F$614)
+SUMIF(Workshop!G$3:G$603, A603, Workshop!I$3:I$603)
+SUMIF(Workshop!J$3:J$603, A603, Workshop!L$3:L$603)
+SUMIF(Workshop!M$3:M$603, A603, Workshop!O$3:O$603)
+SUMIF(Workshop!P$3:P$603, A603, Workshop!R$3:R$603)
+SUMIF(Fish!G$3:G$616, A603, Fish!I$3:I$616)
+SUMIF(Fish!J$3:J$616, A603, Fish!L$3:L$616)</f>
        <v>0</v>
      </c>
      <c r="E603">
        <f t="shared" si="56"/>
        <v>12</v>
      </c>
      <c r="F603">
        <f t="shared" si="57"/>
        <v>12</v>
      </c>
      <c r="I603">
        <f t="shared" si="53"/>
        <v>0</v>
      </c>
      <c r="L603">
        <f t="shared" si="54"/>
        <v>0</v>
      </c>
      <c r="M603" t="str">
        <f>IF(OR(
AND(NOT(ISBLANK(G603)),
IFERROR(VLOOKUP(G603, Crops!$A$3:$B$616, 2, FALSE),
IFERROR(VLOOKUP(G603, Trees!$A$3:$B$615, 2, FALSE),
IFERROR(VLOOKUP(G603, Animals!$A$3:$B$616, 2, FALSE),
IFERROR(VLOOKUP(G603, Gear!$A$3:$B$614, 2, FALSE),
IFERROR(VLOOKUP(G603, Workshop!$A$3:$B$604, 2, FALSE), 0))))) &lt; H603),
AND(NOT(ISBLANK(J603)),
IFERROR(VLOOKUP(J603, Crops!$A$3:$B$616, 2, FALSE),
IFERROR(VLOOKUP(J603, Trees!$A$3:$B$615, 2, FALSE),
IFERROR(VLOOKUP(J603, Animals!$A$3:$B$616, 2, FALSE),
IFERROR(VLOOKUP(J603, Gear!$A$3:$B$614, 2, FALSE),
IFERROR(VLOOKUP(J603, Workshop!$A$3:$B$604, 2, FALSE), 0))))) &lt; K603)), "X", "")</f>
        <v/>
      </c>
    </row>
    <row r="604" spans="2:13" x14ac:dyDescent="0.25">
      <c r="B604">
        <v>0</v>
      </c>
      <c r="C604">
        <f t="shared" si="55"/>
        <v>12</v>
      </c>
      <c r="D604">
        <f>SUMIF(Animals!G$3:G$616, A604, Animals!F$3:F$616)
+SUMIF(Gear!G$3:G$614, A604, Gear!F$3:F$614)
+SUMIF(Gear!H$3:H$614, A604, Gear!F$3:F$614)
+SUMIF(Gear!I$3:I$614, A604, Gear!F$3:F$614)
+SUMIF(Workshop!G$3:G$603, A604, Workshop!I$3:I$603)
+SUMIF(Workshop!J$3:J$603, A604, Workshop!L$3:L$603)
+SUMIF(Workshop!M$3:M$603, A604, Workshop!O$3:O$603)
+SUMIF(Workshop!P$3:P$603, A604, Workshop!R$3:R$603)
+SUMIF(Fish!G$3:G$616, A604, Fish!I$3:I$616)
+SUMIF(Fish!J$3:J$616, A604, Fish!L$3:L$616)</f>
        <v>0</v>
      </c>
      <c r="E604">
        <f t="shared" si="56"/>
        <v>12</v>
      </c>
      <c r="F604">
        <f t="shared" si="57"/>
        <v>12</v>
      </c>
      <c r="I604">
        <f t="shared" si="53"/>
        <v>0</v>
      </c>
      <c r="L604">
        <f t="shared" si="54"/>
        <v>0</v>
      </c>
      <c r="M604" t="str">
        <f>IF(OR(
AND(NOT(ISBLANK(G604)),
IFERROR(VLOOKUP(G604, Crops!$A$3:$B$616, 2, FALSE),
IFERROR(VLOOKUP(G604, Trees!$A$3:$B$615, 2, FALSE),
IFERROR(VLOOKUP(G604, Animals!$A$3:$B$616, 2, FALSE),
IFERROR(VLOOKUP(G604, Gear!$A$3:$B$614, 2, FALSE),
IFERROR(VLOOKUP(G604, Workshop!$A$3:$B$604, 2, FALSE), 0))))) &lt; H604),
AND(NOT(ISBLANK(J604)),
IFERROR(VLOOKUP(J604, Crops!$A$3:$B$616, 2, FALSE),
IFERROR(VLOOKUP(J604, Trees!$A$3:$B$615, 2, FALSE),
IFERROR(VLOOKUP(J604, Animals!$A$3:$B$616, 2, FALSE),
IFERROR(VLOOKUP(J604, Gear!$A$3:$B$614, 2, FALSE),
IFERROR(VLOOKUP(J604, Workshop!$A$3:$B$604, 2, FALSE), 0))))) &lt; K604)), "X", "")</f>
        <v/>
      </c>
    </row>
    <row r="605" spans="2:13" x14ac:dyDescent="0.25">
      <c r="B605">
        <v>0</v>
      </c>
      <c r="C605">
        <f t="shared" si="55"/>
        <v>12</v>
      </c>
      <c r="D605">
        <f>SUMIF(Animals!G$3:G$616, A605, Animals!F$3:F$616)
+SUMIF(Gear!G$3:G$614, A605, Gear!F$3:F$614)
+SUMIF(Gear!H$3:H$614, A605, Gear!F$3:F$614)
+SUMIF(Gear!I$3:I$614, A605, Gear!F$3:F$614)
+SUMIF(Workshop!G$3:G$603, A605, Workshop!I$3:I$603)
+SUMIF(Workshop!J$3:J$603, A605, Workshop!L$3:L$603)
+SUMIF(Workshop!M$3:M$603, A605, Workshop!O$3:O$603)
+SUMIF(Workshop!P$3:P$603, A605, Workshop!R$3:R$603)
+SUMIF(Fish!G$3:G$616, A605, Fish!I$3:I$616)
+SUMIF(Fish!J$3:J$616, A605, Fish!L$3:L$616)</f>
        <v>0</v>
      </c>
      <c r="E605">
        <f t="shared" si="56"/>
        <v>12</v>
      </c>
      <c r="F605">
        <f t="shared" si="57"/>
        <v>12</v>
      </c>
      <c r="I605">
        <f t="shared" si="53"/>
        <v>0</v>
      </c>
      <c r="L605">
        <f t="shared" si="54"/>
        <v>0</v>
      </c>
      <c r="M605" t="str">
        <f>IF(OR(
AND(NOT(ISBLANK(G605)),
IFERROR(VLOOKUP(G605, Crops!$A$3:$B$616, 2, FALSE),
IFERROR(VLOOKUP(G605, Trees!$A$3:$B$615, 2, FALSE),
IFERROR(VLOOKUP(G605, Animals!$A$3:$B$616, 2, FALSE),
IFERROR(VLOOKUP(G605, Gear!$A$3:$B$614, 2, FALSE),
IFERROR(VLOOKUP(G605, Workshop!$A$3:$B$604, 2, FALSE), 0))))) &lt; H605),
AND(NOT(ISBLANK(J605)),
IFERROR(VLOOKUP(J605, Crops!$A$3:$B$616, 2, FALSE),
IFERROR(VLOOKUP(J605, Trees!$A$3:$B$615, 2, FALSE),
IFERROR(VLOOKUP(J605, Animals!$A$3:$B$616, 2, FALSE),
IFERROR(VLOOKUP(J605, Gear!$A$3:$B$614, 2, FALSE),
IFERROR(VLOOKUP(J605, Workshop!$A$3:$B$604, 2, FALSE), 0))))) &lt; K605)), "X", "")</f>
        <v/>
      </c>
    </row>
    <row r="606" spans="2:13" x14ac:dyDescent="0.25">
      <c r="B606">
        <v>0</v>
      </c>
      <c r="C606">
        <f t="shared" si="55"/>
        <v>12</v>
      </c>
      <c r="D606">
        <f>SUMIF(Animals!G$3:G$616, A606, Animals!F$3:F$616)
+SUMIF(Gear!G$3:G$614, A606, Gear!F$3:F$614)
+SUMIF(Gear!H$3:H$614, A606, Gear!F$3:F$614)
+SUMIF(Gear!I$3:I$614, A606, Gear!F$3:F$614)
+SUMIF(Workshop!G$3:G$603, A606, Workshop!I$3:I$603)
+SUMIF(Workshop!J$3:J$603, A606, Workshop!L$3:L$603)
+SUMIF(Workshop!M$3:M$603, A606, Workshop!O$3:O$603)
+SUMIF(Workshop!P$3:P$603, A606, Workshop!R$3:R$603)
+SUMIF(Fish!G$3:G$616, A606, Fish!I$3:I$616)
+SUMIF(Fish!J$3:J$616, A606, Fish!L$3:L$616)</f>
        <v>0</v>
      </c>
      <c r="E606">
        <f t="shared" si="56"/>
        <v>12</v>
      </c>
      <c r="F606">
        <f t="shared" si="57"/>
        <v>12</v>
      </c>
      <c r="I606">
        <f t="shared" si="53"/>
        <v>0</v>
      </c>
      <c r="L606">
        <f t="shared" si="54"/>
        <v>0</v>
      </c>
      <c r="M606" t="str">
        <f>IF(OR(
AND(NOT(ISBLANK(G606)),
IFERROR(VLOOKUP(G606, Crops!$A$3:$B$616, 2, FALSE),
IFERROR(VLOOKUP(G606, Trees!$A$3:$B$615, 2, FALSE),
IFERROR(VLOOKUP(G606, Animals!$A$3:$B$616, 2, FALSE),
IFERROR(VLOOKUP(G606, Gear!$A$3:$B$614, 2, FALSE),
IFERROR(VLOOKUP(G606, Workshop!$A$3:$B$604, 2, FALSE), 0))))) &lt; H606),
AND(NOT(ISBLANK(J606)),
IFERROR(VLOOKUP(J606, Crops!$A$3:$B$616, 2, FALSE),
IFERROR(VLOOKUP(J606, Trees!$A$3:$B$615, 2, FALSE),
IFERROR(VLOOKUP(J606, Animals!$A$3:$B$616, 2, FALSE),
IFERROR(VLOOKUP(J606, Gear!$A$3:$B$614, 2, FALSE),
IFERROR(VLOOKUP(J606, Workshop!$A$3:$B$604, 2, FALSE), 0))))) &lt; K606)), "X", "")</f>
        <v/>
      </c>
    </row>
    <row r="607" spans="2:13" x14ac:dyDescent="0.25">
      <c r="B607">
        <v>0</v>
      </c>
      <c r="C607">
        <f t="shared" si="55"/>
        <v>12</v>
      </c>
      <c r="D607">
        <f>SUMIF(Animals!G$3:G$616, A607, Animals!F$3:F$616)
+SUMIF(Gear!G$3:G$614, A607, Gear!F$3:F$614)
+SUMIF(Gear!H$3:H$614, A607, Gear!F$3:F$614)
+SUMIF(Gear!I$3:I$614, A607, Gear!F$3:F$614)
+SUMIF(Workshop!G$3:G$603, A607, Workshop!I$3:I$603)
+SUMIF(Workshop!J$3:J$603, A607, Workshop!L$3:L$603)
+SUMIF(Workshop!M$3:M$603, A607, Workshop!O$3:O$603)
+SUMIF(Workshop!P$3:P$603, A607, Workshop!R$3:R$603)
+SUMIF(Fish!G$3:G$616, A607, Fish!I$3:I$616)
+SUMIF(Fish!J$3:J$616, A607, Fish!L$3:L$616)</f>
        <v>0</v>
      </c>
      <c r="E607">
        <f t="shared" si="56"/>
        <v>12</v>
      </c>
      <c r="F607">
        <f t="shared" si="57"/>
        <v>12</v>
      </c>
      <c r="I607">
        <f t="shared" si="53"/>
        <v>0</v>
      </c>
      <c r="L607">
        <f t="shared" si="54"/>
        <v>0</v>
      </c>
      <c r="M607" t="str">
        <f>IF(OR(
AND(NOT(ISBLANK(G607)),
IFERROR(VLOOKUP(G607, Crops!$A$3:$B$616, 2, FALSE),
IFERROR(VLOOKUP(G607, Trees!$A$3:$B$615, 2, FALSE),
IFERROR(VLOOKUP(G607, Animals!$A$3:$B$616, 2, FALSE),
IFERROR(VLOOKUP(G607, Gear!$A$3:$B$614, 2, FALSE),
IFERROR(VLOOKUP(G607, Workshop!$A$3:$B$604, 2, FALSE), 0))))) &lt; H607),
AND(NOT(ISBLANK(J607)),
IFERROR(VLOOKUP(J607, Crops!$A$3:$B$616, 2, FALSE),
IFERROR(VLOOKUP(J607, Trees!$A$3:$B$615, 2, FALSE),
IFERROR(VLOOKUP(J607, Animals!$A$3:$B$616, 2, FALSE),
IFERROR(VLOOKUP(J607, Gear!$A$3:$B$614, 2, FALSE),
IFERROR(VLOOKUP(J607, Workshop!$A$3:$B$604, 2, FALSE), 0))))) &lt; K607)), "X", "")</f>
        <v/>
      </c>
    </row>
    <row r="608" spans="2:13" x14ac:dyDescent="0.25">
      <c r="B608">
        <v>0</v>
      </c>
      <c r="C608">
        <f t="shared" si="55"/>
        <v>12</v>
      </c>
      <c r="D608">
        <f>SUMIF(Animals!G$3:G$616, A608, Animals!F$3:F$616)
+SUMIF(Gear!G$3:G$614, A608, Gear!F$3:F$614)
+SUMIF(Gear!H$3:H$614, A608, Gear!F$3:F$614)
+SUMIF(Gear!I$3:I$614, A608, Gear!F$3:F$614)
+SUMIF(Workshop!G$3:G$603, A608, Workshop!I$3:I$603)
+SUMIF(Workshop!J$3:J$603, A608, Workshop!L$3:L$603)
+SUMIF(Workshop!M$3:M$603, A608, Workshop!O$3:O$603)
+SUMIF(Workshop!P$3:P$603, A608, Workshop!R$3:R$603)
+SUMIF(Fish!G$3:G$616, A608, Fish!I$3:I$616)
+SUMIF(Fish!J$3:J$616, A608, Fish!L$3:L$616)</f>
        <v>0</v>
      </c>
      <c r="E608">
        <f t="shared" si="56"/>
        <v>12</v>
      </c>
      <c r="F608">
        <f t="shared" si="57"/>
        <v>12</v>
      </c>
      <c r="I608">
        <f t="shared" si="53"/>
        <v>0</v>
      </c>
      <c r="L608">
        <f t="shared" si="54"/>
        <v>0</v>
      </c>
      <c r="M608" t="str">
        <f>IF(OR(
AND(NOT(ISBLANK(G608)),
IFERROR(VLOOKUP(G608, Crops!$A$3:$B$616, 2, FALSE),
IFERROR(VLOOKUP(G608, Trees!$A$3:$B$615, 2, FALSE),
IFERROR(VLOOKUP(G608, Animals!$A$3:$B$616, 2, FALSE),
IFERROR(VLOOKUP(G608, Gear!$A$3:$B$614, 2, FALSE),
IFERROR(VLOOKUP(G608, Workshop!$A$3:$B$604, 2, FALSE), 0))))) &lt; H608),
AND(NOT(ISBLANK(J608)),
IFERROR(VLOOKUP(J608, Crops!$A$3:$B$616, 2, FALSE),
IFERROR(VLOOKUP(J608, Trees!$A$3:$B$615, 2, FALSE),
IFERROR(VLOOKUP(J608, Animals!$A$3:$B$616, 2, FALSE),
IFERROR(VLOOKUP(J608, Gear!$A$3:$B$614, 2, FALSE),
IFERROR(VLOOKUP(J608, Workshop!$A$3:$B$604, 2, FALSE), 0))))) &lt; K608)), "X", "")</f>
        <v/>
      </c>
    </row>
    <row r="609" spans="2:13" x14ac:dyDescent="0.25">
      <c r="B609">
        <v>0</v>
      </c>
      <c r="C609">
        <f t="shared" si="55"/>
        <v>12</v>
      </c>
      <c r="D609">
        <f>SUMIF(Animals!G$3:G$616, A609, Animals!F$3:F$616)
+SUMIF(Gear!G$3:G$614, A609, Gear!F$3:F$614)
+SUMIF(Gear!H$3:H$614, A609, Gear!F$3:F$614)
+SUMIF(Gear!I$3:I$614, A609, Gear!F$3:F$614)
+SUMIF(Workshop!G$3:G$603, A609, Workshop!I$3:I$603)
+SUMIF(Workshop!J$3:J$603, A609, Workshop!L$3:L$603)
+SUMIF(Workshop!M$3:M$603, A609, Workshop!O$3:O$603)
+SUMIF(Workshop!P$3:P$603, A609, Workshop!R$3:R$603)
+SUMIF(Fish!G$3:G$616, A609, Fish!I$3:I$616)
+SUMIF(Fish!J$3:J$616, A609, Fish!L$3:L$616)</f>
        <v>0</v>
      </c>
      <c r="E609">
        <f t="shared" si="56"/>
        <v>12</v>
      </c>
      <c r="F609">
        <f t="shared" si="57"/>
        <v>12</v>
      </c>
      <c r="I609">
        <f t="shared" si="53"/>
        <v>0</v>
      </c>
      <c r="L609">
        <f t="shared" si="54"/>
        <v>0</v>
      </c>
      <c r="M609" t="str">
        <f>IF(OR(
AND(NOT(ISBLANK(G609)),
IFERROR(VLOOKUP(G609, Crops!$A$3:$B$616, 2, FALSE),
IFERROR(VLOOKUP(G609, Trees!$A$3:$B$615, 2, FALSE),
IFERROR(VLOOKUP(G609, Animals!$A$3:$B$616, 2, FALSE),
IFERROR(VLOOKUP(G609, Gear!$A$3:$B$614, 2, FALSE),
IFERROR(VLOOKUP(G609, Workshop!$A$3:$B$604, 2, FALSE), 0))))) &lt; H609),
AND(NOT(ISBLANK(J609)),
IFERROR(VLOOKUP(J609, Crops!$A$3:$B$616, 2, FALSE),
IFERROR(VLOOKUP(J609, Trees!$A$3:$B$615, 2, FALSE),
IFERROR(VLOOKUP(J609, Animals!$A$3:$B$616, 2, FALSE),
IFERROR(VLOOKUP(J609, Gear!$A$3:$B$614, 2, FALSE),
IFERROR(VLOOKUP(J609, Workshop!$A$3:$B$604, 2, FALSE), 0))))) &lt; K609)), "X", "")</f>
        <v/>
      </c>
    </row>
    <row r="610" spans="2:13" x14ac:dyDescent="0.25">
      <c r="B610">
        <v>0</v>
      </c>
      <c r="C610">
        <f t="shared" si="55"/>
        <v>12</v>
      </c>
      <c r="D610">
        <f>SUMIF(Animals!G$3:G$616, A610, Animals!F$3:F$616)
+SUMIF(Gear!G$3:G$614, A610, Gear!F$3:F$614)
+SUMIF(Gear!H$3:H$614, A610, Gear!F$3:F$614)
+SUMIF(Gear!I$3:I$614, A610, Gear!F$3:F$614)
+SUMIF(Workshop!G$3:G$603, A610, Workshop!I$3:I$603)
+SUMIF(Workshop!J$3:J$603, A610, Workshop!L$3:L$603)
+SUMIF(Workshop!M$3:M$603, A610, Workshop!O$3:O$603)
+SUMIF(Workshop!P$3:P$603, A610, Workshop!R$3:R$603)
+SUMIF(Fish!G$3:G$616, A610, Fish!I$3:I$616)
+SUMIF(Fish!J$3:J$616, A610, Fish!L$3:L$616)</f>
        <v>0</v>
      </c>
      <c r="E610">
        <f t="shared" si="56"/>
        <v>12</v>
      </c>
      <c r="F610">
        <f t="shared" si="57"/>
        <v>12</v>
      </c>
      <c r="I610">
        <f t="shared" si="53"/>
        <v>0</v>
      </c>
      <c r="L610">
        <f t="shared" si="54"/>
        <v>0</v>
      </c>
      <c r="M610" t="str">
        <f>IF(OR(
AND(NOT(ISBLANK(G610)),
IFERROR(VLOOKUP(G610, Crops!$A$3:$B$616, 2, FALSE),
IFERROR(VLOOKUP(G610, Trees!$A$3:$B$615, 2, FALSE),
IFERROR(VLOOKUP(G610, Animals!$A$3:$B$616, 2, FALSE),
IFERROR(VLOOKUP(G610, Gear!$A$3:$B$614, 2, FALSE),
IFERROR(VLOOKUP(G610, Workshop!$A$3:$B$604, 2, FALSE), 0))))) &lt; H610),
AND(NOT(ISBLANK(J610)),
IFERROR(VLOOKUP(J610, Crops!$A$3:$B$616, 2, FALSE),
IFERROR(VLOOKUP(J610, Trees!$A$3:$B$615, 2, FALSE),
IFERROR(VLOOKUP(J610, Animals!$A$3:$B$616, 2, FALSE),
IFERROR(VLOOKUP(J610, Gear!$A$3:$B$614, 2, FALSE),
IFERROR(VLOOKUP(J610, Workshop!$A$3:$B$604, 2, FALSE), 0))))) &lt; K610)), "X", "")</f>
        <v/>
      </c>
    </row>
    <row r="611" spans="2:13" x14ac:dyDescent="0.25">
      <c r="B611">
        <v>0</v>
      </c>
      <c r="C611">
        <f t="shared" si="55"/>
        <v>12</v>
      </c>
      <c r="D611">
        <f>SUMIF(Animals!G$3:G$616, A611, Animals!F$3:F$616)
+SUMIF(Gear!G$3:G$614, A611, Gear!F$3:F$614)
+SUMIF(Gear!H$3:H$614, A611, Gear!F$3:F$614)
+SUMIF(Gear!I$3:I$614, A611, Gear!F$3:F$614)
+SUMIF(Workshop!G$3:G$603, A611, Workshop!I$3:I$603)
+SUMIF(Workshop!J$3:J$603, A611, Workshop!L$3:L$603)
+SUMIF(Workshop!M$3:M$603, A611, Workshop!O$3:O$603)
+SUMIF(Workshop!P$3:P$603, A611, Workshop!R$3:R$603)
+SUMIF(Fish!G$3:G$616, A611, Fish!I$3:I$616)
+SUMIF(Fish!J$3:J$616, A611, Fish!L$3:L$616)</f>
        <v>0</v>
      </c>
      <c r="E611">
        <f t="shared" si="56"/>
        <v>12</v>
      </c>
      <c r="F611">
        <f t="shared" si="57"/>
        <v>12</v>
      </c>
      <c r="I611">
        <f t="shared" si="53"/>
        <v>0</v>
      </c>
      <c r="L611">
        <f t="shared" si="54"/>
        <v>0</v>
      </c>
      <c r="M611" t="str">
        <f>IF(OR(
AND(NOT(ISBLANK(G611)),
IFERROR(VLOOKUP(G611, Crops!$A$3:$B$616, 2, FALSE),
IFERROR(VLOOKUP(G611, Trees!$A$3:$B$615, 2, FALSE),
IFERROR(VLOOKUP(G611, Animals!$A$3:$B$616, 2, FALSE),
IFERROR(VLOOKUP(G611, Gear!$A$3:$B$614, 2, FALSE),
IFERROR(VLOOKUP(G611, Workshop!$A$3:$B$604, 2, FALSE), 0))))) &lt; H611),
AND(NOT(ISBLANK(J611)),
IFERROR(VLOOKUP(J611, Crops!$A$3:$B$616, 2, FALSE),
IFERROR(VLOOKUP(J611, Trees!$A$3:$B$615, 2, FALSE),
IFERROR(VLOOKUP(J611, Animals!$A$3:$B$616, 2, FALSE),
IFERROR(VLOOKUP(J611, Gear!$A$3:$B$614, 2, FALSE),
IFERROR(VLOOKUP(J611, Workshop!$A$3:$B$604, 2, FALSE), 0))))) &lt; K611)), "X", "")</f>
        <v/>
      </c>
    </row>
    <row r="612" spans="2:13" x14ac:dyDescent="0.25">
      <c r="B612">
        <v>0</v>
      </c>
      <c r="C612">
        <f t="shared" si="55"/>
        <v>12</v>
      </c>
      <c r="D612">
        <f>SUMIF(Animals!G$3:G$616, A612, Animals!F$3:F$616)
+SUMIF(Gear!G$3:G$614, A612, Gear!F$3:F$614)
+SUMIF(Gear!H$3:H$614, A612, Gear!F$3:F$614)
+SUMIF(Gear!I$3:I$614, A612, Gear!F$3:F$614)
+SUMIF(Workshop!G$3:G$603, A612, Workshop!I$3:I$603)
+SUMIF(Workshop!J$3:J$603, A612, Workshop!L$3:L$603)
+SUMIF(Workshop!M$3:M$603, A612, Workshop!O$3:O$603)
+SUMIF(Workshop!P$3:P$603, A612, Workshop!R$3:R$603)
+SUMIF(Fish!G$3:G$616, A612, Fish!I$3:I$616)
+SUMIF(Fish!J$3:J$616, A612, Fish!L$3:L$616)</f>
        <v>0</v>
      </c>
      <c r="E612">
        <f t="shared" si="56"/>
        <v>12</v>
      </c>
      <c r="F612">
        <f t="shared" si="57"/>
        <v>12</v>
      </c>
      <c r="I612">
        <f t="shared" si="53"/>
        <v>0</v>
      </c>
      <c r="L612">
        <f t="shared" si="54"/>
        <v>0</v>
      </c>
      <c r="M612" t="str">
        <f>IF(OR(
AND(NOT(ISBLANK(G612)),
IFERROR(VLOOKUP(G612, Crops!$A$3:$B$616, 2, FALSE),
IFERROR(VLOOKUP(G612, Trees!$A$3:$B$615, 2, FALSE),
IFERROR(VLOOKUP(G612, Animals!$A$3:$B$616, 2, FALSE),
IFERROR(VLOOKUP(G612, Gear!$A$3:$B$614, 2, FALSE),
IFERROR(VLOOKUP(G612, Workshop!$A$3:$B$604, 2, FALSE), 0))))) &lt; H612),
AND(NOT(ISBLANK(J612)),
IFERROR(VLOOKUP(J612, Crops!$A$3:$B$616, 2, FALSE),
IFERROR(VLOOKUP(J612, Trees!$A$3:$B$615, 2, FALSE),
IFERROR(VLOOKUP(J612, Animals!$A$3:$B$616, 2, FALSE),
IFERROR(VLOOKUP(J612, Gear!$A$3:$B$614, 2, FALSE),
IFERROR(VLOOKUP(J612, Workshop!$A$3:$B$604, 2, FALSE), 0))))) &lt; K612)), "X", "")</f>
        <v/>
      </c>
    </row>
    <row r="613" spans="2:13" x14ac:dyDescent="0.25">
      <c r="B613">
        <v>0</v>
      </c>
      <c r="C613">
        <f t="shared" si="55"/>
        <v>12</v>
      </c>
      <c r="D613">
        <f>SUMIF(Animals!G$3:G$616, A613, Animals!F$3:F$616)
+SUMIF(Gear!G$3:G$614, A613, Gear!F$3:F$614)
+SUMIF(Gear!H$3:H$614, A613, Gear!F$3:F$614)
+SUMIF(Gear!I$3:I$614, A613, Gear!F$3:F$614)
+SUMIF(Workshop!G$3:G$603, A613, Workshop!I$3:I$603)
+SUMIF(Workshop!J$3:J$603, A613, Workshop!L$3:L$603)
+SUMIF(Workshop!M$3:M$603, A613, Workshop!O$3:O$603)
+SUMIF(Workshop!P$3:P$603, A613, Workshop!R$3:R$603)
+SUMIF(Fish!G$3:G$616, A613, Fish!I$3:I$616)
+SUMIF(Fish!J$3:J$616, A613, Fish!L$3:L$616)</f>
        <v>0</v>
      </c>
      <c r="E613">
        <f t="shared" si="56"/>
        <v>12</v>
      </c>
      <c r="F613">
        <f t="shared" si="57"/>
        <v>12</v>
      </c>
      <c r="I613">
        <f t="shared" si="53"/>
        <v>0</v>
      </c>
      <c r="L613">
        <f t="shared" si="54"/>
        <v>0</v>
      </c>
      <c r="M613" t="str">
        <f>IF(OR(
AND(NOT(ISBLANK(G613)),
IFERROR(VLOOKUP(G613, Crops!$A$3:$B$616, 2, FALSE),
IFERROR(VLOOKUP(G613, Trees!$A$3:$B$615, 2, FALSE),
IFERROR(VLOOKUP(G613, Animals!$A$3:$B$616, 2, FALSE),
IFERROR(VLOOKUP(G613, Gear!$A$3:$B$614, 2, FALSE),
IFERROR(VLOOKUP(G613, Workshop!$A$3:$B$604, 2, FALSE), 0))))) &lt; H613),
AND(NOT(ISBLANK(J613)),
IFERROR(VLOOKUP(J613, Crops!$A$3:$B$616, 2, FALSE),
IFERROR(VLOOKUP(J613, Trees!$A$3:$B$615, 2, FALSE),
IFERROR(VLOOKUP(J613, Animals!$A$3:$B$616, 2, FALSE),
IFERROR(VLOOKUP(J613, Gear!$A$3:$B$614, 2, FALSE),
IFERROR(VLOOKUP(J613, Workshop!$A$3:$B$604, 2, FALSE), 0))))) &lt; K613)), "X", "")</f>
        <v/>
      </c>
    </row>
    <row r="614" spans="2:13" x14ac:dyDescent="0.25">
      <c r="B614">
        <v>0</v>
      </c>
      <c r="C614">
        <f t="shared" si="55"/>
        <v>12</v>
      </c>
      <c r="D614">
        <f>SUMIF(Animals!G$3:G$616, A614, Animals!F$3:F$616)
+SUMIF(Gear!G$3:G$614, A614, Gear!F$3:F$614)
+SUMIF(Gear!H$3:H$614, A614, Gear!F$3:F$614)
+SUMIF(Gear!I$3:I$614, A614, Gear!F$3:F$614)
+SUMIF(Workshop!G$3:G$603, A614, Workshop!I$3:I$603)
+SUMIF(Workshop!J$3:J$603, A614, Workshop!L$3:L$603)
+SUMIF(Workshop!M$3:M$603, A614, Workshop!O$3:O$603)
+SUMIF(Workshop!P$3:P$603, A614, Workshop!R$3:R$603)
+SUMIF(Fish!G$3:G$616, A614, Fish!I$3:I$616)
+SUMIF(Fish!J$3:J$616, A614, Fish!L$3:L$616)</f>
        <v>0</v>
      </c>
      <c r="E614">
        <f t="shared" si="56"/>
        <v>12</v>
      </c>
      <c r="F614">
        <f t="shared" si="57"/>
        <v>12</v>
      </c>
      <c r="I614">
        <f t="shared" si="53"/>
        <v>0</v>
      </c>
      <c r="L614">
        <f t="shared" si="54"/>
        <v>0</v>
      </c>
      <c r="M614" t="str">
        <f>IF(OR(
AND(NOT(ISBLANK(G614)),
IFERROR(VLOOKUP(G614, Crops!$A$3:$B$616, 2, FALSE),
IFERROR(VLOOKUP(G614, Trees!$A$3:$B$615, 2, FALSE),
IFERROR(VLOOKUP(G614, Animals!$A$3:$B$616, 2, FALSE),
IFERROR(VLOOKUP(G614, Gear!$A$3:$B$614, 2, FALSE),
IFERROR(VLOOKUP(G614, Workshop!$A$3:$B$604, 2, FALSE), 0))))) &lt; H614),
AND(NOT(ISBLANK(J614)),
IFERROR(VLOOKUP(J614, Crops!$A$3:$B$616, 2, FALSE),
IFERROR(VLOOKUP(J614, Trees!$A$3:$B$615, 2, FALSE),
IFERROR(VLOOKUP(J614, Animals!$A$3:$B$616, 2, FALSE),
IFERROR(VLOOKUP(J614, Gear!$A$3:$B$614, 2, FALSE),
IFERROR(VLOOKUP(J614, Workshop!$A$3:$B$604, 2, FALSE), 0))))) &lt; K614)), "X", "")</f>
        <v/>
      </c>
    </row>
    <row r="615" spans="2:13" x14ac:dyDescent="0.25">
      <c r="B615">
        <v>0</v>
      </c>
      <c r="C615">
        <f t="shared" si="55"/>
        <v>12</v>
      </c>
      <c r="D615">
        <f>SUMIF(Animals!G$3:G$616, A615, Animals!F$3:F$616)
+SUMIF(Gear!G$3:G$614, A615, Gear!F$3:F$614)
+SUMIF(Gear!H$3:H$614, A615, Gear!F$3:F$614)
+SUMIF(Gear!I$3:I$614, A615, Gear!F$3:F$614)
+SUMIF(Workshop!G$3:G$603, A615, Workshop!I$3:I$603)
+SUMIF(Workshop!J$3:J$603, A615, Workshop!L$3:L$603)
+SUMIF(Workshop!M$3:M$603, A615, Workshop!O$3:O$603)
+SUMIF(Workshop!P$3:P$603, A615, Workshop!R$3:R$603)
+SUMIF(Fish!G$3:G$616, A615, Fish!I$3:I$616)
+SUMIF(Fish!J$3:J$616, A615, Fish!L$3:L$616)</f>
        <v>0</v>
      </c>
      <c r="E615">
        <f t="shared" si="56"/>
        <v>12</v>
      </c>
      <c r="F615">
        <f t="shared" si="57"/>
        <v>12</v>
      </c>
      <c r="I615">
        <f t="shared" si="53"/>
        <v>0</v>
      </c>
      <c r="L615">
        <f t="shared" si="54"/>
        <v>0</v>
      </c>
      <c r="M615" t="str">
        <f>IF(OR(
AND(NOT(ISBLANK(G615)),
IFERROR(VLOOKUP(G615, Crops!$A$3:$B$616, 2, FALSE),
IFERROR(VLOOKUP(G615, Trees!$A$3:$B$615, 2, FALSE),
IFERROR(VLOOKUP(G615, Animals!$A$3:$B$616, 2, FALSE),
IFERROR(VLOOKUP(G615, Gear!$A$3:$B$614, 2, FALSE),
IFERROR(VLOOKUP(G615, Workshop!$A$3:$B$604, 2, FALSE), 0))))) &lt; H615),
AND(NOT(ISBLANK(J615)),
IFERROR(VLOOKUP(J615, Crops!$A$3:$B$616, 2, FALSE),
IFERROR(VLOOKUP(J615, Trees!$A$3:$B$615, 2, FALSE),
IFERROR(VLOOKUP(J615, Animals!$A$3:$B$616, 2, FALSE),
IFERROR(VLOOKUP(J615, Gear!$A$3:$B$614, 2, FALSE),
IFERROR(VLOOKUP(J615, Workshop!$A$3:$B$604, 2, FALSE), 0))))) &lt; K615)), "X", "")</f>
        <v/>
      </c>
    </row>
    <row r="616" spans="2:13" x14ac:dyDescent="0.25">
      <c r="B616">
        <v>0</v>
      </c>
      <c r="C616">
        <f t="shared" si="55"/>
        <v>12</v>
      </c>
      <c r="D616">
        <f>SUMIF(Animals!G$3:G$616, A616, Animals!F$3:F$616)
+SUMIF(Gear!G$3:G$614, A616, Gear!F$3:F$614)
+SUMIF(Gear!H$3:H$614, A616, Gear!F$3:F$614)
+SUMIF(Gear!I$3:I$614, A616, Gear!F$3:F$614)
+SUMIF(Workshop!G$3:G$603, A616, Workshop!I$3:I$603)
+SUMIF(Workshop!J$3:J$603, A616, Workshop!L$3:L$603)
+SUMIF(Workshop!M$3:M$603, A616, Workshop!O$3:O$603)
+SUMIF(Workshop!P$3:P$603, A616, Workshop!R$3:R$603)
+SUMIF(Fish!G$3:G$616, A616, Fish!I$3:I$616)
+SUMIF(Fish!J$3:J$616, A616, Fish!L$3:L$616)</f>
        <v>0</v>
      </c>
      <c r="E616">
        <f t="shared" si="56"/>
        <v>12</v>
      </c>
      <c r="F616">
        <f t="shared" si="57"/>
        <v>12</v>
      </c>
      <c r="I616">
        <f t="shared" si="53"/>
        <v>0</v>
      </c>
      <c r="L616">
        <f t="shared" si="54"/>
        <v>0</v>
      </c>
      <c r="M616" t="str">
        <f>IF(OR(
AND(NOT(ISBLANK(G616)),
IFERROR(VLOOKUP(G616, Crops!$A$3:$B$616, 2, FALSE),
IFERROR(VLOOKUP(G616, Trees!$A$3:$B$615, 2, FALSE),
IFERROR(VLOOKUP(G616, Animals!$A$3:$B$616, 2, FALSE),
IFERROR(VLOOKUP(G616, Gear!$A$3:$B$614, 2, FALSE),
IFERROR(VLOOKUP(G616, Workshop!$A$3:$B$604, 2, FALSE), 0))))) &lt; H616),
AND(NOT(ISBLANK(J616)),
IFERROR(VLOOKUP(J616, Crops!$A$3:$B$616, 2, FALSE),
IFERROR(VLOOKUP(J616, Trees!$A$3:$B$615, 2, FALSE),
IFERROR(VLOOKUP(J616, Animals!$A$3:$B$616, 2, FALSE),
IFERROR(VLOOKUP(J616, Gear!$A$3:$B$614, 2, FALSE),
IFERROR(VLOOKUP(J616, Workshop!$A$3:$B$604, 2, FALSE), 0))))) &lt; K616)), "X", "")</f>
        <v/>
      </c>
    </row>
  </sheetData>
  <sortState ref="A3:M19">
    <sortCondition ref="A3:A19"/>
  </sortState>
  <mergeCells count="2">
    <mergeCell ref="C1:F1"/>
    <mergeCell ref="G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Crops</vt:lpstr>
      <vt:lpstr>Trees</vt:lpstr>
      <vt:lpstr>Animals</vt:lpstr>
      <vt:lpstr>Gear</vt:lpstr>
      <vt:lpstr>Workshop</vt:lpstr>
      <vt:lpstr>Fish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staff</cp:lastModifiedBy>
  <dcterms:created xsi:type="dcterms:W3CDTF">2017-03-13T20:50:44Z</dcterms:created>
  <dcterms:modified xsi:type="dcterms:W3CDTF">2017-04-22T00:18:38Z</dcterms:modified>
</cp:coreProperties>
</file>