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gabrielcramer/Desktop/UCL/Dissertation/Data/"/>
    </mc:Choice>
  </mc:AlternateContent>
  <xr:revisionPtr revIDLastSave="0" documentId="13_ncr:1_{6D6A559A-143D-8042-B1FC-DE598AD94207}" xr6:coauthVersionLast="34" xr6:coauthVersionMax="34" xr10:uidLastSave="{00000000-0000-0000-0000-000000000000}"/>
  <bookViews>
    <workbookView xWindow="760" yWindow="460" windowWidth="23680" windowHeight="14440" activeTab="7" xr2:uid="{5800793D-2DD8-6849-B2C9-813A910C412D}"/>
  </bookViews>
  <sheets>
    <sheet name="Grab bag" sheetId="1" r:id="rId1"/>
    <sheet name="Trade" sheetId="10" r:id="rId2"/>
    <sheet name="Aid" sheetId="11" r:id="rId3"/>
    <sheet name="FDI" sheetId="12" r:id="rId4"/>
    <sheet name="Tweets" sheetId="9" r:id="rId5"/>
    <sheet name="Routes" sheetId="6" r:id="rId6"/>
    <sheet name="ET Imprint Addis" sheetId="8" r:id="rId7"/>
    <sheet name="Addis power" sheetId="7" r:id="rId8"/>
    <sheet name="ideas for where to get data" sheetId="5" r:id="rId9"/>
    <sheet name="New ports" sheetId="2" r:id="rId10"/>
    <sheet name="Aircraft" sheetId="3" r:id="rId11"/>
    <sheet name="Subsidiaries" sheetId="4" r:id="rId12"/>
  </sheets>
  <definedNames>
    <definedName name="_xlnm._FilterDatabase" localSheetId="2" hidden="1">Aid!$A$10:$D$47</definedName>
    <definedName name="_xlnm._FilterDatabase" localSheetId="5" hidden="1">Routes!$A$1:$E$161</definedName>
    <definedName name="_xlnm._FilterDatabase" localSheetId="1" hidden="1">Trade!$I$3:$O$27</definedName>
  </definedName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1" i="11" l="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12" i="11"/>
  <c r="E13" i="11"/>
  <c r="E14" i="11"/>
  <c r="E15" i="11"/>
  <c r="E16" i="11"/>
  <c r="E17" i="11"/>
  <c r="E18" i="11"/>
  <c r="E19" i="11"/>
  <c r="E20" i="11"/>
  <c r="E11" i="11"/>
  <c r="B52" i="9" l="1"/>
  <c r="B51" i="9"/>
  <c r="N5" i="6" l="1"/>
  <c r="N6" i="6"/>
  <c r="N7" i="6"/>
  <c r="N8" i="6"/>
  <c r="N4" i="6"/>
  <c r="M9" i="6"/>
</calcChain>
</file>

<file path=xl/sharedStrings.xml><?xml version="1.0" encoding="utf-8"?>
<sst xmlns="http://schemas.openxmlformats.org/spreadsheetml/2006/main" count="2652" uniqueCount="784">
  <si>
    <t>Summary</t>
  </si>
  <si>
    <t>Type</t>
  </si>
  <si>
    <t>Additional info</t>
  </si>
  <si>
    <t>Links?</t>
  </si>
  <si>
    <t>ET advertising in Addis</t>
  </si>
  <si>
    <t>Personal observations</t>
  </si>
  <si>
    <t>In Zotero</t>
  </si>
  <si>
    <t xml:space="preserve">Why? Who for? See notes on Caprotti and power through representations of technical advancement </t>
  </si>
  <si>
    <t>n</t>
  </si>
  <si>
    <t>Partial privatisation</t>
  </si>
  <si>
    <t>News/current affari/economics/politics</t>
  </si>
  <si>
    <t>New ports</t>
  </si>
  <si>
    <t>O'Hare</t>
  </si>
  <si>
    <t>Aircraft</t>
  </si>
  <si>
    <t>type</t>
  </si>
  <si>
    <t>year delivered</t>
  </si>
  <si>
    <t>route 1</t>
  </si>
  <si>
    <t>route 2</t>
  </si>
  <si>
    <t>Uganda to revive national airline</t>
  </si>
  <si>
    <t>politics/economics/development</t>
  </si>
  <si>
    <t>To compete? To emulate a successful model from ET?</t>
  </si>
  <si>
    <t>On the surface about raising capital. But there are intense political goings on. New PM. Oromia ascendency. Tigrayans all on the board and running the company? That would be interesting to think about - the ethno-politics of the governance of Ethiopian Airlines. Because of Kenyan Airlines privatisation?</t>
  </si>
  <si>
    <t>Istanbul</t>
  </si>
  <si>
    <t>Manchester</t>
  </si>
  <si>
    <t>Visa waver for Africans</t>
  </si>
  <si>
    <t>New PM</t>
  </si>
  <si>
    <t>Seen to be un as a responsible business</t>
  </si>
  <si>
    <t>Kenya privatising airport</t>
  </si>
  <si>
    <t>https://citizentv.co.ke/business/iata-cautions-against-airports-privatization-203097/</t>
  </si>
  <si>
    <t>IATA warns against privatisation</t>
  </si>
  <si>
    <t>http://www.iata.org/pressroom/pr/Pages/2018-06-05-04.aspx</t>
  </si>
  <si>
    <t>Date</t>
  </si>
  <si>
    <t>B787-8</t>
  </si>
  <si>
    <t>Tech transition from paper to blockchain</t>
  </si>
  <si>
    <t>http://www.busiweek.com/blockchain-improving-ethiopias-supply-chain/</t>
  </si>
  <si>
    <t>Rapid technocratisation, but for who?</t>
  </si>
  <si>
    <t>https://www.bloomberg.com/view/articles/2018-05-29/ethiopia-already-is-the-china-of-africa</t>
  </si>
  <si>
    <t>Zambia Airways</t>
  </si>
  <si>
    <t>Guinea Airways</t>
  </si>
  <si>
    <t>Ethiopia-Mozambique Airlines</t>
  </si>
  <si>
    <t>Chad Airlines</t>
  </si>
  <si>
    <t>%</t>
  </si>
  <si>
    <t>Jakarta</t>
  </si>
  <si>
    <t>Passengers carried</t>
  </si>
  <si>
    <t>Could mark political events that don't seem to have had an effect on continued growth</t>
  </si>
  <si>
    <t>African Civil Aviation Commision</t>
  </si>
  <si>
    <t>http://afcac.org/beta/index.php/afcac/vision-mission</t>
  </si>
  <si>
    <t>African Airlines Association</t>
  </si>
  <si>
    <t>http://afraa.org/</t>
  </si>
  <si>
    <t>Code share agreements</t>
  </si>
  <si>
    <t>Chicago</t>
  </si>
  <si>
    <t>Kapuscinski quotes</t>
  </si>
  <si>
    <t>in doc in diss file</t>
  </si>
  <si>
    <t>profiles of the country's political leaders - all military background? All know the importance of a supply chain?</t>
  </si>
  <si>
    <r>
      <t xml:space="preserve">c.f. paper notes on Cowen (2014) </t>
    </r>
    <r>
      <rPr>
        <i/>
        <sz val="12"/>
        <color theme="1"/>
        <rFont val="Perpetua"/>
        <family val="1"/>
      </rPr>
      <t>Deadly Life of Logistics</t>
    </r>
    <r>
      <rPr>
        <sz val="12"/>
        <color theme="1"/>
        <rFont val="Perpetua"/>
        <family val="1"/>
      </rPr>
      <t>.</t>
    </r>
  </si>
  <si>
    <t>We didn't do it for you' story</t>
  </si>
  <si>
    <t>Why wasn't Ethiopia colonised only occupied?
Haile Selassie diplomacy - joined the war in Korea. So he collaborated with european imperialism and then with American Imperialism in the War on Terror</t>
  </si>
  <si>
    <t>Ethiopian involvement in Korean War</t>
  </si>
  <si>
    <t>Ethiopian commitment to war on terror</t>
  </si>
  <si>
    <t>collaboration with imperialism</t>
  </si>
  <si>
    <t>collaboration with imperialism - how then is Hailee Selaisse presented? Visionary?</t>
  </si>
  <si>
    <t>Anomoly - doesn't match expert opinions so idiosyncratic understnading of democracy, also political fear and long term on-party state. So they say they havef perfect democracy, but obvs not! So not carbon focal, not democratic, but uniform national idiosyncratic understanding of democracy</t>
  </si>
  <si>
    <t>intro to carbon democracy. Funded by US State Department and NGO organs of US state e.g. Bill and Melinda
http://afrobarometer.org/data/special-note-about-ethiopia-data
full report in Downloads</t>
  </si>
  <si>
    <t>UNEP</t>
  </si>
  <si>
    <t>c.f. Deadly life of logistics shipping chart</t>
  </si>
  <si>
    <t>East Africa Logistics Corridor</t>
  </si>
  <si>
    <t>https://ec.europa.eu/europeaid/eastern-africa-transport-corridor_en</t>
  </si>
  <si>
    <t>Who does Arkebe visit?</t>
  </si>
  <si>
    <t>Who he visits and learns from, and who the rest of his cadre go to will show a lot. The attitude of the state is we can do it on our own…but how are they doing it. Definitely not looking to replicate the West.</t>
  </si>
  <si>
    <t>Dittmer tweet about state being assembled from public and private</t>
  </si>
  <si>
    <t>https://twitter.com/RealJDittmer/status/1009700113395175424</t>
  </si>
  <si>
    <t>Michaela Wrong
https://www.amazon.co.uk/Didnt-Do-You-Abused-African/dp/0007150954</t>
  </si>
  <si>
    <t>Origin</t>
  </si>
  <si>
    <t>Continent</t>
  </si>
  <si>
    <t>Country</t>
  </si>
  <si>
    <t>City</t>
  </si>
  <si>
    <t>North America</t>
  </si>
  <si>
    <t>Los Angeles</t>
  </si>
  <si>
    <t>New York</t>
  </si>
  <si>
    <t>Washington DC</t>
  </si>
  <si>
    <t>Toronto</t>
  </si>
  <si>
    <t>Canada</t>
  </si>
  <si>
    <t>South America</t>
  </si>
  <si>
    <t xml:space="preserve">São Paulo </t>
  </si>
  <si>
    <t>Buenos Aires</t>
  </si>
  <si>
    <t>São Paulo</t>
  </si>
  <si>
    <t>Dublin</t>
  </si>
  <si>
    <t>London</t>
  </si>
  <si>
    <t>Frankfurt</t>
  </si>
  <si>
    <t>Paris</t>
  </si>
  <si>
    <t>Munich</t>
  </si>
  <si>
    <t>Rome</t>
  </si>
  <si>
    <t>Madrid</t>
  </si>
  <si>
    <t>Vienna</t>
  </si>
  <si>
    <t>Tel Aviv</t>
  </si>
  <si>
    <t>Beirut</t>
  </si>
  <si>
    <t>Damascus</t>
  </si>
  <si>
    <t>Kuwait City</t>
  </si>
  <si>
    <t>Riyadh</t>
  </si>
  <si>
    <t>Jeddah</t>
  </si>
  <si>
    <t>Bahrain</t>
  </si>
  <si>
    <t>Dammam</t>
  </si>
  <si>
    <t>Dubai</t>
  </si>
  <si>
    <t>Muscat</t>
  </si>
  <si>
    <t>Mumbai</t>
  </si>
  <si>
    <t>New Delhi</t>
  </si>
  <si>
    <t>Chengdu</t>
  </si>
  <si>
    <t>Guangzhou</t>
  </si>
  <si>
    <t>Bangkok</t>
  </si>
  <si>
    <t>Kuala Lumpur</t>
  </si>
  <si>
    <t>Beijing</t>
  </si>
  <si>
    <t>Seoul</t>
  </si>
  <si>
    <t>Tokyo</t>
  </si>
  <si>
    <t>Hong Kong</t>
  </si>
  <si>
    <t>Manila</t>
  </si>
  <si>
    <t>Singapore</t>
  </si>
  <si>
    <t>Cairo</t>
  </si>
  <si>
    <t>Khartoum</t>
  </si>
  <si>
    <t>Djibouti</t>
  </si>
  <si>
    <t>Hargeisa</t>
  </si>
  <si>
    <t>Juba</t>
  </si>
  <si>
    <t>Entebbe</t>
  </si>
  <si>
    <t>Nairobi</t>
  </si>
  <si>
    <t>Kilimajaro</t>
  </si>
  <si>
    <t>Dar es Salaam</t>
  </si>
  <si>
    <t>Mombassa</t>
  </si>
  <si>
    <t>Zanzibar</t>
  </si>
  <si>
    <t>Seychelles</t>
  </si>
  <si>
    <t>Nosy Be</t>
  </si>
  <si>
    <t>Antananarivo</t>
  </si>
  <si>
    <t>Moroni</t>
  </si>
  <si>
    <t>Lilongwe</t>
  </si>
  <si>
    <t>Maputo</t>
  </si>
  <si>
    <t>Durban</t>
  </si>
  <si>
    <t>Capetown</t>
  </si>
  <si>
    <t>Johannesburg</t>
  </si>
  <si>
    <t>Gaborone</t>
  </si>
  <si>
    <t>Windhoek</t>
  </si>
  <si>
    <t>Harare</t>
  </si>
  <si>
    <t>Victoria Falls</t>
  </si>
  <si>
    <t>Lusaka</t>
  </si>
  <si>
    <t>Ndola</t>
  </si>
  <si>
    <t>Lubumbashi</t>
  </si>
  <si>
    <t>Kigali</t>
  </si>
  <si>
    <t>Goma</t>
  </si>
  <si>
    <t>Bujumbura</t>
  </si>
  <si>
    <t>Kisangani</t>
  </si>
  <si>
    <t>Mbuji-Mayi</t>
  </si>
  <si>
    <t>Dakar</t>
  </si>
  <si>
    <t>Bissau</t>
  </si>
  <si>
    <t>Conakry</t>
  </si>
  <si>
    <t>Bamako</t>
  </si>
  <si>
    <t>Ouagadougou</t>
  </si>
  <si>
    <t>Lomé</t>
  </si>
  <si>
    <t>Niamey</t>
  </si>
  <si>
    <t>Kaduna</t>
  </si>
  <si>
    <t>Kano</t>
  </si>
  <si>
    <t>N'Djamena</t>
  </si>
  <si>
    <t>Enugu</t>
  </si>
  <si>
    <t>Douala</t>
  </si>
  <si>
    <t>Accra</t>
  </si>
  <si>
    <t>Yaoundé</t>
  </si>
  <si>
    <t>Malabo</t>
  </si>
  <si>
    <t>Bangui</t>
  </si>
  <si>
    <t>Libreville</t>
  </si>
  <si>
    <t>Brazzaville</t>
  </si>
  <si>
    <t>Kinshasa</t>
  </si>
  <si>
    <t>Luanda</t>
  </si>
  <si>
    <t>Lagos</t>
  </si>
  <si>
    <t>Abidjan</t>
  </si>
  <si>
    <t>Airline</t>
  </si>
  <si>
    <t>Europe</t>
  </si>
  <si>
    <t>Brussels</t>
  </si>
  <si>
    <t>ME</t>
  </si>
  <si>
    <t>Asia</t>
  </si>
  <si>
    <t>East Asia</t>
  </si>
  <si>
    <t>Africa</t>
  </si>
  <si>
    <t>Ethiopian Airlines</t>
  </si>
  <si>
    <t>Ethiopia</t>
  </si>
  <si>
    <t>Addis Ababa</t>
  </si>
  <si>
    <t>Dire Dawa</t>
  </si>
  <si>
    <t>Gode</t>
  </si>
  <si>
    <t>Jijiga</t>
  </si>
  <si>
    <t>Kebri Dahar</t>
  </si>
  <si>
    <t>Asosa</t>
  </si>
  <si>
    <t>Gambella</t>
  </si>
  <si>
    <t>Jinka</t>
  </si>
  <si>
    <t>Hawassa</t>
  </si>
  <si>
    <t>Jimma</t>
  </si>
  <si>
    <t>Dessie</t>
  </si>
  <si>
    <t>Semera</t>
  </si>
  <si>
    <t>Mekelle</t>
  </si>
  <si>
    <t>Axum</t>
  </si>
  <si>
    <t>Shire</t>
  </si>
  <si>
    <t>Gondar</t>
  </si>
  <si>
    <t>Lalibela</t>
  </si>
  <si>
    <t>Humera</t>
  </si>
  <si>
    <t>Bahir Dar</t>
  </si>
  <si>
    <t>Lalibella</t>
  </si>
  <si>
    <t>Selamta - in flight magazine</t>
  </si>
  <si>
    <t>https://www.selamtamagazine.com/</t>
  </si>
  <si>
    <t>GDP, GDP per captia, or PPP, or GPI</t>
  </si>
  <si>
    <t>does the ET netowrk map on to african wealth, growth, population?</t>
  </si>
  <si>
    <t>USA</t>
  </si>
  <si>
    <t>Brazil</t>
  </si>
  <si>
    <t>Argentina</t>
  </si>
  <si>
    <t>Stockholm</t>
  </si>
  <si>
    <t>Sewden</t>
  </si>
  <si>
    <t>Ireland</t>
  </si>
  <si>
    <t>UK</t>
  </si>
  <si>
    <t>Belgium</t>
  </si>
  <si>
    <t>Germany</t>
  </si>
  <si>
    <t>France</t>
  </si>
  <si>
    <t>Milan</t>
  </si>
  <si>
    <t>Italy</t>
  </si>
  <si>
    <t>Spain</t>
  </si>
  <si>
    <t>Austria</t>
  </si>
  <si>
    <t>Israel</t>
  </si>
  <si>
    <t>Lebanon</t>
  </si>
  <si>
    <t>Syria</t>
  </si>
  <si>
    <t>Kuwait</t>
  </si>
  <si>
    <t>Saudia Arabia</t>
  </si>
  <si>
    <t>Egypt</t>
  </si>
  <si>
    <t>Sudan</t>
  </si>
  <si>
    <t>Somalia</t>
  </si>
  <si>
    <t>South Sudan</t>
  </si>
  <si>
    <t>Uganda</t>
  </si>
  <si>
    <t>Kenya</t>
  </si>
  <si>
    <t>Tanzania</t>
  </si>
  <si>
    <t>Madagascar</t>
  </si>
  <si>
    <t>Comoros</t>
  </si>
  <si>
    <t>Malawi</t>
  </si>
  <si>
    <t>Blantyre</t>
  </si>
  <si>
    <t>Mozambique</t>
  </si>
  <si>
    <t>South Africa</t>
  </si>
  <si>
    <t>Botswana</t>
  </si>
  <si>
    <t>Namibia</t>
  </si>
  <si>
    <t>Zimbabwe</t>
  </si>
  <si>
    <t>Zambia</t>
  </si>
  <si>
    <t>DRC</t>
  </si>
  <si>
    <t>Rwanda</t>
  </si>
  <si>
    <t>Burundi</t>
  </si>
  <si>
    <t>Senegal</t>
  </si>
  <si>
    <t>Guinea-Bissau</t>
  </si>
  <si>
    <t>Guinea</t>
  </si>
  <si>
    <t>Burkina Faso</t>
  </si>
  <si>
    <t>Niger</t>
  </si>
  <si>
    <t>Nigeria</t>
  </si>
  <si>
    <t>Chad</t>
  </si>
  <si>
    <t>Cameroon</t>
  </si>
  <si>
    <t>Togo</t>
  </si>
  <si>
    <t>Ghana</t>
  </si>
  <si>
    <t>Equatorial Guinea</t>
  </si>
  <si>
    <t>Central African Republic</t>
  </si>
  <si>
    <t>Gabon</t>
  </si>
  <si>
    <t>Republic of Congo</t>
  </si>
  <si>
    <t>Angola</t>
  </si>
  <si>
    <t>Benin</t>
  </si>
  <si>
    <t>Côte d'Ivoire</t>
  </si>
  <si>
    <t>UAE</t>
  </si>
  <si>
    <t>Oman</t>
  </si>
  <si>
    <t>India</t>
  </si>
  <si>
    <t>China</t>
  </si>
  <si>
    <t>Thailand</t>
  </si>
  <si>
    <t>Malaysia</t>
  </si>
  <si>
    <t>South Korea</t>
  </si>
  <si>
    <t>Japan</t>
  </si>
  <si>
    <t>Shanghai</t>
  </si>
  <si>
    <t>Philippines</t>
  </si>
  <si>
    <t>ASKY Airlines</t>
  </si>
  <si>
    <t>Freetown</t>
  </si>
  <si>
    <t>Banjul</t>
  </si>
  <si>
    <t>Monrovia</t>
  </si>
  <si>
    <t>Ouagadoudou</t>
  </si>
  <si>
    <t>Cotonou</t>
  </si>
  <si>
    <t>Abuja</t>
  </si>
  <si>
    <t>Yaounde</t>
  </si>
  <si>
    <t>Malawi Airlines</t>
  </si>
  <si>
    <t>Mali</t>
  </si>
  <si>
    <t>Sierra-Leone</t>
  </si>
  <si>
    <t>The Gambia</t>
  </si>
  <si>
    <t>Liberia</t>
  </si>
  <si>
    <t xml:space="preserve">Official street names of Addis </t>
  </si>
  <si>
    <t>All named after countries</t>
  </si>
  <si>
    <t xml:space="preserve">Politial barometer </t>
  </si>
  <si>
    <t>Addis Map of foreign power agencies. How many what are they?</t>
  </si>
  <si>
    <t>Determined how? Money spent?</t>
  </si>
  <si>
    <t>Maritime Silk Road + AIIB (Asia Infrastructure Investment Bank)</t>
  </si>
  <si>
    <t>African Free Trade Agreement</t>
  </si>
  <si>
    <t>Mo Ibrahim report on the free trade agreement</t>
  </si>
  <si>
    <t>weighting towards cargo?</t>
  </si>
  <si>
    <t>Kebridahar</t>
  </si>
  <si>
    <t>Arba Minch</t>
  </si>
  <si>
    <t>Dembidollo</t>
  </si>
  <si>
    <t xml:space="preserve">Kinds of disruption </t>
  </si>
  <si>
    <t>What is visible when there is a crash or accident?</t>
  </si>
  <si>
    <t>https://www.merics.org/index.php/en/bri-tracker/mapping-the-belt-and-road-initiative
“Vision and Actions on Jointly Building the Silk Road Economic Belt and 21st-Century Maritime Silk Road” and the “Vision for Maritime Cooperation under the Belt and Road Initiative.”</t>
  </si>
  <si>
    <t xml:space="preserve">through Djibouti and Addis-Djibouti railroad. Just looking at the BRI mapping it seems tha Ethiopia stands somewhat I isolation - connected only through Djibouti. But presmably if you add in the ET network th Ethiopia's reach connects the countru across to the hub at Lomé and Juba and all the others. Could connect it up with a map.Vassel state of China. Ethiopia is actually one of the focal points, connected the west African sites to the Maritime Silk Road. So connecting Africa to what? To itself, or to China?
Merics projection doesn't show smaller projects, which would show a braoder scale of the investment in Africa. </t>
  </si>
  <si>
    <t>Women at the airport</t>
  </si>
  <si>
    <t>going to ME - reflected in the network</t>
  </si>
  <si>
    <t>might be helpful to think mainly before the privatisation bid</t>
  </si>
  <si>
    <t>americas</t>
  </si>
  <si>
    <t>EU</t>
  </si>
  <si>
    <t>NY Times report on tPLF victory in Addis 1991</t>
  </si>
  <si>
    <t>https://www.nytimes.com/1991/05/28/world/ethiopian-rebels-storm-the-capital-and-seize-control.html</t>
  </si>
  <si>
    <t>Selemata history of ET</t>
  </si>
  <si>
    <t>https://www.selamtamagazine.com/stories/past-present-future</t>
  </si>
  <si>
    <t>Privatisation sanctioned by government, led by ET?</t>
  </si>
  <si>
    <t>https://www.bloomberg.com/news/articles/2018-07-16/ethiopian-air-shelves-plane-deals-maps-out-privatization-plan</t>
  </si>
  <si>
    <t>Unlikely due to similar sitution with the Ethio Telecoms. More likely a state policy https://www.bloomberg.com/news/articles/2018-06-05/ethiopia-moves-to-open-telecoms-airline-to-foreign-investors</t>
  </si>
  <si>
    <t>Ethiopian Airlines mentined in massive amount of peace deal cverage with Ethio-Eritrea thaw.</t>
  </si>
  <si>
    <t>https://www.aljazeera.com/news/2018/07/eritrea-reopens-embassy-ethiopia-thaw-relations-180716065621148.html</t>
  </si>
  <si>
    <t>Ethiopian Airlines calls it's plane that landed in Eritrea a bird of peace, situating itself as the symbol of peace using ambrahamic religious symbolism of the dove of salvation taken from the Noah myth.</t>
  </si>
  <si>
    <t>https://www.bbc.co.uk/news/world-africa-44870778</t>
  </si>
  <si>
    <t>also lots of dignitaries on board.
Search for local news coverage.</t>
  </si>
  <si>
    <t>Oganisation</t>
  </si>
  <si>
    <t>yes</t>
  </si>
  <si>
    <t>no</t>
  </si>
  <si>
    <t>African Union Commision</t>
  </si>
  <si>
    <t>proportion of AU summits in Ethiopian</t>
  </si>
  <si>
    <t>find out! See wikipedia page about AU</t>
  </si>
  <si>
    <t>Dashen Bank (african union branch</t>
  </si>
  <si>
    <t>African Union Building B</t>
  </si>
  <si>
    <t>African Hall UN ECA Conference Hall</t>
  </si>
  <si>
    <t>Chinese delegation to the African Union</t>
  </si>
  <si>
    <t>EU Delegation to the African Union</t>
  </si>
  <si>
    <t>GIZ Delegation to the African Union</t>
  </si>
  <si>
    <t>Green Growth Initiative</t>
  </si>
  <si>
    <t>UNDP</t>
  </si>
  <si>
    <t>National Palace</t>
  </si>
  <si>
    <t>UNICEF Ethiopia</t>
  </si>
  <si>
    <t>Save the Children Ethiopia</t>
  </si>
  <si>
    <t>EU Delegation Office</t>
  </si>
  <si>
    <t>Bole Airport</t>
  </si>
  <si>
    <t>International Committee of the Red Cross</t>
  </si>
  <si>
    <t>UNFAO</t>
  </si>
  <si>
    <t>International Livestock Research Institute</t>
  </si>
  <si>
    <t>Ethiopian Ministry of Agriculture and Natural Resources</t>
  </si>
  <si>
    <t>Ethiopian Ministry of Foreign Affairs</t>
  </si>
  <si>
    <t>Ticket Office</t>
  </si>
  <si>
    <t>Bole Branch Ticket Office</t>
  </si>
  <si>
    <t>Zefmesh Ticket Offie</t>
  </si>
  <si>
    <t>Radisson Blu Ticket Office</t>
  </si>
  <si>
    <t xml:space="preserve">UNECA Ticket Office </t>
  </si>
  <si>
    <t>Hilton Ticket Office</t>
  </si>
  <si>
    <t>National Theatre Ticket Office</t>
  </si>
  <si>
    <t>Arat Kilo Ticket Office</t>
  </si>
  <si>
    <t>De Gaulle Ticket Office</t>
  </si>
  <si>
    <t>STREET NAMES!</t>
  </si>
  <si>
    <t>Piazza Ticket Office</t>
  </si>
  <si>
    <t>Churchill Road Ticket Office</t>
  </si>
  <si>
    <t>Lat</t>
  </si>
  <si>
    <t>Long</t>
  </si>
  <si>
    <t>Marriott Exclusive Apartments</t>
  </si>
  <si>
    <t>Elilly International Hotel</t>
  </si>
  <si>
    <t>Radisson Blu</t>
  </si>
  <si>
    <t>Capitl Hotel and Spa</t>
  </si>
  <si>
    <t>The Hilton Hotl Addis</t>
  </si>
  <si>
    <t>The Ghion</t>
  </si>
  <si>
    <t>Meskel Square</t>
  </si>
  <si>
    <t>The Intercontinental Hotel</t>
  </si>
  <si>
    <t>UNHCR - Representation to AU and ECR</t>
  </si>
  <si>
    <t>Pan African Council</t>
  </si>
  <si>
    <t>Nile Basin Initiative</t>
  </si>
  <si>
    <t>Ethiopian Chamber of Commerce</t>
  </si>
  <si>
    <t>look at FDI, Aid and Trade next to destinations!</t>
  </si>
  <si>
    <t>Ranking of trade partners
Main aid providers (DAC data plus China)
FDI flows - World development indicators or UN</t>
  </si>
  <si>
    <t>https://twitter.com/hawelti/status/1019549895202689024</t>
  </si>
  <si>
    <t>https://twitter.com/hawelti/status/1018821103437959168</t>
  </si>
  <si>
    <t>https://twitter.com/hawelti/status/1018076015967555584</t>
  </si>
  <si>
    <t>https://twitter.com/fitsumaregaa/status/1018028368636403712</t>
  </si>
  <si>
    <t>https://twitter.com/hawelti/status/1018023817560707077</t>
  </si>
  <si>
    <t>https://twitter.com/hawelti/status/1016274273428819969</t>
  </si>
  <si>
    <t>https://twitter.com/hawelti/status/1012627006834511873</t>
  </si>
  <si>
    <t>no publically available data. No company reports since 2016</t>
  </si>
  <si>
    <t xml:space="preserve">8 tweets out of </t>
  </si>
  <si>
    <t>ET?</t>
  </si>
  <si>
    <t>Subject</t>
  </si>
  <si>
    <t>Ambassador appointment to Ethiopia</t>
  </si>
  <si>
    <t>how is ET mentioned</t>
  </si>
  <si>
    <t>Yemane start: end: 21 July</t>
  </si>
  <si>
    <t>ET aiden flight to Asmara</t>
  </si>
  <si>
    <t>ET subject and plane in pictures</t>
  </si>
  <si>
    <t>https://twitter.com/hawelti/status/1019505744482328576</t>
  </si>
  <si>
    <t>ET-Eritrean cooperation</t>
  </si>
  <si>
    <t>https://twitter.com/hawelti/status/1019500122143674368</t>
  </si>
  <si>
    <t>planes?</t>
  </si>
  <si>
    <t>ET-Eritrean cooperation - Afwerki returning home</t>
  </si>
  <si>
    <t>https://twitter.com/hawelti/status/1018762784631414784</t>
  </si>
  <si>
    <t>https://twitter.com/hawelti/status/1018579797574868994</t>
  </si>
  <si>
    <t>https://twitter.com/hawelti/status/1018578706674212864</t>
  </si>
  <si>
    <t xml:space="preserve">no </t>
  </si>
  <si>
    <t>Afwerki speech</t>
  </si>
  <si>
    <t>https://twitter.com/hawelti/status/1018578281254277120</t>
  </si>
  <si>
    <t>https://twitter.com/hawelti/status/1018576259222327296</t>
  </si>
  <si>
    <t>afwerki speech</t>
  </si>
  <si>
    <t>https://twitter.com/hawelti?ref_src=twsrc%5Egoogle%7Ctwcamp%5Eserp%7Ctwgr%5Eauthor</t>
  </si>
  <si>
    <t xml:space="preserve">Afwerki visits ET </t>
  </si>
  <si>
    <t>https://twitter.com/hawelti/status/1018048849632522240</t>
  </si>
  <si>
    <t>comment on peace talks</t>
  </si>
  <si>
    <t>picture, runway</t>
  </si>
  <si>
    <t>https://twitter.com/hawelti/status/1017044202897670149</t>
  </si>
  <si>
    <t>comms network restored</t>
  </si>
  <si>
    <t>mentions inaugural flight to Asmara impending</t>
  </si>
  <si>
    <t>https://twitter.com/hawelti/status/1016968904344854528</t>
  </si>
  <si>
    <t>https://twitter.com/hawelti/status/1016966437913743360</t>
  </si>
  <si>
    <t>https://twitter.com/hawelti/status/1016721264449413122</t>
  </si>
  <si>
    <t>international reaction to peace</t>
  </si>
  <si>
    <t>https://twitter.com/hawelti/status/1016325092173860865</t>
  </si>
  <si>
    <t>declaration of peace</t>
  </si>
  <si>
    <t>abiy in Asmara</t>
  </si>
  <si>
    <t>planes, runway, tarmac</t>
  </si>
  <si>
    <t>https://twitter.com/hawelti/status/1016263434588033024</t>
  </si>
  <si>
    <t>opening networks to each other</t>
  </si>
  <si>
    <t>implied by transport</t>
  </si>
  <si>
    <t>https://twitter.com/hawelti/status/1016260078943571968</t>
  </si>
  <si>
    <t>https://twitter.com/hawelti/status/1016256932234104832</t>
  </si>
  <si>
    <t>https://twitter.com/hawelti/status/1016216265159999488</t>
  </si>
  <si>
    <t>https://twitter.com/hawelti/status/1016211305181696000</t>
  </si>
  <si>
    <t>https://twitter.com/hawelti/status/1016209558140801024</t>
  </si>
  <si>
    <t>official peace dinner</t>
  </si>
  <si>
    <t>https://twitter.com/hawelti/status/1015962299478233088</t>
  </si>
  <si>
    <t>https://twitter.com/hawelti/status/1015957308751347712</t>
  </si>
  <si>
    <t>peace talks</t>
  </si>
  <si>
    <t>https://twitter.com/hawelti/status/1015893027280351232</t>
  </si>
  <si>
    <t>https://twitter.com/hawelti/status/1015879149343436800</t>
  </si>
  <si>
    <t>greeting on runway in front of et plane</t>
  </si>
  <si>
    <t>https://twitter.com/hawelti/status/1015805890354647041</t>
  </si>
  <si>
    <t>airport</t>
  </si>
  <si>
    <t>https://twitter.com/hawelti/status/1012628620601372672</t>
  </si>
  <si>
    <t>https://twitter.com/hawelti/status/1010147563893227525</t>
  </si>
  <si>
    <t>anti ET</t>
  </si>
  <si>
    <t>https://twitter.com/hawelti/status/994591128900067329</t>
  </si>
  <si>
    <t>https://twitter.com/hawelti/status/994592248875704320</t>
  </si>
  <si>
    <t>https://twitter.com/hawelti/status/995217391415189504</t>
  </si>
  <si>
    <t>https://twitter.com/hawelti/status/996392956662812673</t>
  </si>
  <si>
    <t>Marker 10 - 15 May</t>
  </si>
  <si>
    <t>Then 20 June Afwerki at Maryr's day speech announces talks with Ethiopia</t>
  </si>
  <si>
    <t>and 10 tweets after with extracts</t>
  </si>
  <si>
    <t>https://twitter.com/hawelti/statu+A2:A35s/1020603988486606848</t>
  </si>
  <si>
    <t>ET in 20% of tweets about the peace process</t>
  </si>
  <si>
    <t>planes in almost 30% of tweets about the peace takes.</t>
  </si>
  <si>
    <t>mostly in the background</t>
  </si>
  <si>
    <t>plus the remarkable shift in discourse between 15 May and 20 June</t>
  </si>
  <si>
    <t xml:space="preserve">https://twitter.com/hawelti/status/994588965645836288 </t>
  </si>
  <si>
    <t xml:space="preserve">https://twitter.com/hawelti/status/1009345674431909889 </t>
  </si>
  <si>
    <t xml:space="preserve">https://twitter.com/hallaboutafrica/status/996787736194502660 </t>
  </si>
  <si>
    <t>https://public.tableau.com/views/AidAtAGlance/DACmembers?:embed=y&amp;:display_count=no?&amp;:showVizHome=no#1</t>
  </si>
  <si>
    <t>Ethiopia Gross Aid Received ODA (US$ Million)</t>
  </si>
  <si>
    <t>fifth biggest recipient</t>
  </si>
  <si>
    <t>one of 2 sub saharan nations in the top ten. Precedes Kenya at 9th</t>
  </si>
  <si>
    <t>Denmark</t>
  </si>
  <si>
    <t>Netherlands</t>
  </si>
  <si>
    <t>Norway</t>
  </si>
  <si>
    <t>Portugal</t>
  </si>
  <si>
    <t>Sweden</t>
  </si>
  <si>
    <t>Switzerland</t>
  </si>
  <si>
    <t>United Kingdom</t>
  </si>
  <si>
    <t>Finland</t>
  </si>
  <si>
    <t>Iceland</t>
  </si>
  <si>
    <t>Luxembourg</t>
  </si>
  <si>
    <t>Greece</t>
  </si>
  <si>
    <t>Malta</t>
  </si>
  <si>
    <t>Turkey</t>
  </si>
  <si>
    <t>Czech Republic</t>
  </si>
  <si>
    <t>Slovak Republic</t>
  </si>
  <si>
    <t>Hungary</t>
  </si>
  <si>
    <t>Poland</t>
  </si>
  <si>
    <t>Romania</t>
  </si>
  <si>
    <t>Estonia</t>
  </si>
  <si>
    <t>Lithuania</t>
  </si>
  <si>
    <t>Russia</t>
  </si>
  <si>
    <t>United States</t>
  </si>
  <si>
    <t>Kuwait (KFAED)</t>
  </si>
  <si>
    <t>United Arab Emirates</t>
  </si>
  <si>
    <t>Korea</t>
  </si>
  <si>
    <t>Australia</t>
  </si>
  <si>
    <t>http://www.oecd.org/countries/ethiopia/aid-at-a-glance.htm</t>
  </si>
  <si>
    <t>china takes a different approach! Investment and loans, rather than aid</t>
  </si>
  <si>
    <t>specific OAD countries that give aid,OECD, 2015</t>
  </si>
  <si>
    <t>Gross ODA USD Millions</t>
  </si>
  <si>
    <t>loan usd million 2015</t>
  </si>
  <si>
    <t>loan total usd million 2006-2015</t>
  </si>
  <si>
    <r>
      <rPr>
        <b/>
        <sz val="11"/>
        <color theme="1"/>
        <rFont val="Calibri"/>
        <family val="2"/>
        <scheme val="minor"/>
      </rPr>
      <t>Author:</t>
    </r>
    <r>
      <rPr>
        <sz val="12"/>
        <color theme="1"/>
        <rFont val="Calibri"/>
        <family val="2"/>
        <scheme val="minor"/>
      </rPr>
      <t xml:space="preserve"> Johns Hopkins SAIS China-Africa Research Initiative©</t>
    </r>
  </si>
  <si>
    <r>
      <rPr>
        <b/>
        <sz val="11"/>
        <color theme="1"/>
        <rFont val="Calibri"/>
        <family val="2"/>
        <scheme val="minor"/>
      </rPr>
      <t>Title:</t>
    </r>
    <r>
      <rPr>
        <sz val="12"/>
        <color theme="1"/>
        <rFont val="Calibri"/>
        <family val="2"/>
        <scheme val="minor"/>
      </rPr>
      <t xml:space="preserve"> Chinese loans to African Governments. Version 1.3 May 2017</t>
    </r>
  </si>
  <si>
    <r>
      <rPr>
        <b/>
        <sz val="11"/>
        <color theme="1"/>
        <rFont val="Calibri"/>
        <family val="2"/>
        <scheme val="minor"/>
      </rPr>
      <t xml:space="preserve">Citation: </t>
    </r>
    <r>
      <rPr>
        <sz val="12"/>
        <color theme="1"/>
        <rFont val="Calibri"/>
        <family val="2"/>
        <scheme val="minor"/>
      </rPr>
      <t>Lucas Atkins, Deborah Brautigam, Yunnan Chen, and Jyhjong Hwang 2017. "China-Africa Economic Bulletin #1: Challenges of and opportunities from the commodity price slump", CARI Economic Bulletin #1. China Africa Research Initiative, Johns Hopkins University School of Advanced International Studies, Washington DC: CARI</t>
    </r>
  </si>
  <si>
    <t>only Angola has been loaned more</t>
  </si>
  <si>
    <t>FDI, US$ mn, unadjusted, 2015</t>
  </si>
  <si>
    <t>FDI, US$ mn, unadjusted, total 2003-2015</t>
  </si>
  <si>
    <t>Algeria, Angola, DRC, zambia had more</t>
  </si>
  <si>
    <t>aid data not avaiable by country, only globally.</t>
  </si>
  <si>
    <t>global aid 2015, less than just investment in ET</t>
  </si>
  <si>
    <t>but slowing according to the FT</t>
  </si>
  <si>
    <t>can all this answer the question? No, because we don't know about onward passenger jounreys</t>
  </si>
  <si>
    <t>cargo would be too obvious because obvs to where there is trade</t>
  </si>
  <si>
    <t>https://twitter.com/AfricaProg/status/1023946147151446023</t>
  </si>
  <si>
    <t xml:space="preserve">Chatham house </t>
  </si>
  <si>
    <t>Import 90%</t>
  </si>
  <si>
    <t>year</t>
  </si>
  <si>
    <t>country_origin_id</t>
  </si>
  <si>
    <t>country_destination_id</t>
  </si>
  <si>
    <t>import_names</t>
  </si>
  <si>
    <t>import_val</t>
  </si>
  <si>
    <t>import_val_pct</t>
  </si>
  <si>
    <t>ETH</t>
  </si>
  <si>
    <t>CHN</t>
  </si>
  <si>
    <t>IND</t>
  </si>
  <si>
    <t>KWT</t>
  </si>
  <si>
    <t>ITA</t>
  </si>
  <si>
    <t>TUR</t>
  </si>
  <si>
    <t>ARE</t>
  </si>
  <si>
    <t>JPN</t>
  </si>
  <si>
    <t>FRA</t>
  </si>
  <si>
    <t>SAU</t>
  </si>
  <si>
    <t>Saudi Arabia</t>
  </si>
  <si>
    <t>BHR</t>
  </si>
  <si>
    <t>DEU</t>
  </si>
  <si>
    <t>SWE</t>
  </si>
  <si>
    <t>MAR</t>
  </si>
  <si>
    <t>Morocco</t>
  </si>
  <si>
    <t>BLX</t>
  </si>
  <si>
    <t>Belgium-Luxembourg</t>
  </si>
  <si>
    <t>IDN</t>
  </si>
  <si>
    <t>Indonesia</t>
  </si>
  <si>
    <t>MYS</t>
  </si>
  <si>
    <t>GBR</t>
  </si>
  <si>
    <t>NLD</t>
  </si>
  <si>
    <t>EGY</t>
  </si>
  <si>
    <t>KOR</t>
  </si>
  <si>
    <t>ZAF</t>
  </si>
  <si>
    <t>ESP</t>
  </si>
  <si>
    <t>RUS</t>
  </si>
  <si>
    <t>export 90%</t>
  </si>
  <si>
    <t>export_names</t>
  </si>
  <si>
    <t>export_val</t>
  </si>
  <si>
    <t>export_val_pct</t>
  </si>
  <si>
    <t>CHE</t>
  </si>
  <si>
    <t>PAK</t>
  </si>
  <si>
    <t>Pakistan</t>
  </si>
  <si>
    <t>ISR</t>
  </si>
  <si>
    <t>SDN</t>
  </si>
  <si>
    <t>VNM</t>
  </si>
  <si>
    <t>Vietnam</t>
  </si>
  <si>
    <t>DJI</t>
  </si>
  <si>
    <t>KEN</t>
  </si>
  <si>
    <t>HKG</t>
  </si>
  <si>
    <t>Hong Kong SAR China</t>
  </si>
  <si>
    <t>full export</t>
  </si>
  <si>
    <t>CAN</t>
  </si>
  <si>
    <t>JOR</t>
  </si>
  <si>
    <t>Jordan</t>
  </si>
  <si>
    <t>NOR</t>
  </si>
  <si>
    <t>AUS</t>
  </si>
  <si>
    <t>CZE</t>
  </si>
  <si>
    <t>Czechia</t>
  </si>
  <si>
    <t>SGP</t>
  </si>
  <si>
    <t>XXB</t>
  </si>
  <si>
    <t>Refugee</t>
  </si>
  <si>
    <t>GRC</t>
  </si>
  <si>
    <t>PSE</t>
  </si>
  <si>
    <t>Palestinian Territories</t>
  </si>
  <si>
    <t>YEM</t>
  </si>
  <si>
    <t>Yemen</t>
  </si>
  <si>
    <t>THA</t>
  </si>
  <si>
    <t>TGO</t>
  </si>
  <si>
    <t>FIN</t>
  </si>
  <si>
    <t>BGR</t>
  </si>
  <si>
    <t>Bulgaria</t>
  </si>
  <si>
    <t>PRT</t>
  </si>
  <si>
    <t>SOM</t>
  </si>
  <si>
    <t>POL</t>
  </si>
  <si>
    <t>NGA</t>
  </si>
  <si>
    <t>NZL</t>
  </si>
  <si>
    <t>New Zealand</t>
  </si>
  <si>
    <t>RWA</t>
  </si>
  <si>
    <t>SVK</t>
  </si>
  <si>
    <t>Slovakia</t>
  </si>
  <si>
    <t>AUT</t>
  </si>
  <si>
    <t>LKA</t>
  </si>
  <si>
    <t>Sri Lanka</t>
  </si>
  <si>
    <t>IRQ</t>
  </si>
  <si>
    <t>Iraq</t>
  </si>
  <si>
    <t>BGD</t>
  </si>
  <si>
    <t>Bangladesh</t>
  </si>
  <si>
    <t>IRN</t>
  </si>
  <si>
    <t>Iran</t>
  </si>
  <si>
    <t>TUN</t>
  </si>
  <si>
    <t>Tunisia</t>
  </si>
  <si>
    <t>DNK</t>
  </si>
  <si>
    <t>BEN</t>
  </si>
  <si>
    <t>IRL</t>
  </si>
  <si>
    <t>DZA</t>
  </si>
  <si>
    <t>Algeria</t>
  </si>
  <si>
    <t>UGA</t>
  </si>
  <si>
    <t>ROU</t>
  </si>
  <si>
    <t>QAT</t>
  </si>
  <si>
    <t>Qatar</t>
  </si>
  <si>
    <t>CMR</t>
  </si>
  <si>
    <t>LBN</t>
  </si>
  <si>
    <t>SLV</t>
  </si>
  <si>
    <t>El Salvador</t>
  </si>
  <si>
    <t>MEX</t>
  </si>
  <si>
    <t>Mexico</t>
  </si>
  <si>
    <t>GHA</t>
  </si>
  <si>
    <t>HUN</t>
  </si>
  <si>
    <t>SVN</t>
  </si>
  <si>
    <t>Slovenia</t>
  </si>
  <si>
    <t>GTM</t>
  </si>
  <si>
    <t>Guatemala</t>
  </si>
  <si>
    <t>EST</t>
  </si>
  <si>
    <t>UKR</t>
  </si>
  <si>
    <t>Ukraine</t>
  </si>
  <si>
    <t>ZMB</t>
  </si>
  <si>
    <t>BLR</t>
  </si>
  <si>
    <t>Belarus</t>
  </si>
  <si>
    <t>OMN</t>
  </si>
  <si>
    <t>PHL</t>
  </si>
  <si>
    <t>SEN</t>
  </si>
  <si>
    <t>NER</t>
  </si>
  <si>
    <t>BRA</t>
  </si>
  <si>
    <t>CHL</t>
  </si>
  <si>
    <t>Chile</t>
  </si>
  <si>
    <t>PRK</t>
  </si>
  <si>
    <t>North Korea</t>
  </si>
  <si>
    <t>ARM</t>
  </si>
  <si>
    <t>Armenia</t>
  </si>
  <si>
    <t>HRV</t>
  </si>
  <si>
    <t>Croatia</t>
  </si>
  <si>
    <t>MWI</t>
  </si>
  <si>
    <t>LTU</t>
  </si>
  <si>
    <t>MDG</t>
  </si>
  <si>
    <t>COM</t>
  </si>
  <si>
    <t>COG</t>
  </si>
  <si>
    <t>Congo - Brazzaville</t>
  </si>
  <si>
    <t>NIC</t>
  </si>
  <si>
    <t>Nicaragua</t>
  </si>
  <si>
    <t>BFA</t>
  </si>
  <si>
    <t>TON</t>
  </si>
  <si>
    <t>Tonga</t>
  </si>
  <si>
    <t>BIH</t>
  </si>
  <si>
    <t>Bosnia &amp; Herzegovina</t>
  </si>
  <si>
    <t>AGO</t>
  </si>
  <si>
    <t>PER</t>
  </si>
  <si>
    <t>Peru</t>
  </si>
  <si>
    <t>TZA</t>
  </si>
  <si>
    <t>ISL</t>
  </si>
  <si>
    <t>ZWE</t>
  </si>
  <si>
    <t>SRB</t>
  </si>
  <si>
    <t>Serbia</t>
  </si>
  <si>
    <t>CIV</t>
  </si>
  <si>
    <t>Ivory Coast</t>
  </si>
  <si>
    <t>KHM</t>
  </si>
  <si>
    <t>Cambodia</t>
  </si>
  <si>
    <t>MLI</t>
  </si>
  <si>
    <t>TCD</t>
  </si>
  <si>
    <t>MMR</t>
  </si>
  <si>
    <t>Myanmar (Burma)</t>
  </si>
  <si>
    <t>BDI</t>
  </si>
  <si>
    <t>SYC</t>
  </si>
  <si>
    <t>SYR</t>
  </si>
  <si>
    <t>ALB</t>
  </si>
  <si>
    <t>Albania</t>
  </si>
  <si>
    <t>MOZ</t>
  </si>
  <si>
    <t>AND</t>
  </si>
  <si>
    <t>Andorra</t>
  </si>
  <si>
    <t>AZE</t>
  </si>
  <si>
    <t>Azerbaijan</t>
  </si>
  <si>
    <t>GEO</t>
  </si>
  <si>
    <t>Georgia</t>
  </si>
  <si>
    <t>NPL</t>
  </si>
  <si>
    <t>Nepal</t>
  </si>
  <si>
    <t>GAB</t>
  </si>
  <si>
    <t>JAM</t>
  </si>
  <si>
    <t>Jamaica</t>
  </si>
  <si>
    <t>MDA</t>
  </si>
  <si>
    <t>Moldova</t>
  </si>
  <si>
    <t>LAO</t>
  </si>
  <si>
    <t>Laos</t>
  </si>
  <si>
    <t>MUS</t>
  </si>
  <si>
    <t>Mauritius</t>
  </si>
  <si>
    <t>ARG</t>
  </si>
  <si>
    <t>LBR</t>
  </si>
  <si>
    <t>CYP</t>
  </si>
  <si>
    <t>Cyprus</t>
  </si>
  <si>
    <t>MKD</t>
  </si>
  <si>
    <t>Macedonia</t>
  </si>
  <si>
    <t>VEN</t>
  </si>
  <si>
    <t>Venezuela</t>
  </si>
  <si>
    <t>DOM</t>
  </si>
  <si>
    <t>Dominican Republic</t>
  </si>
  <si>
    <t>AFG</t>
  </si>
  <si>
    <t>Afghanistan</t>
  </si>
  <si>
    <t>GMB</t>
  </si>
  <si>
    <t>Gambia</t>
  </si>
  <si>
    <t>KAZ</t>
  </si>
  <si>
    <t>Kazakhstan</t>
  </si>
  <si>
    <t>SLE</t>
  </si>
  <si>
    <t>Sierra Leone</t>
  </si>
  <si>
    <t>COL</t>
  </si>
  <si>
    <t>Colombia</t>
  </si>
  <si>
    <t>BOL</t>
  </si>
  <si>
    <t>Bolivia</t>
  </si>
  <si>
    <t>MAC</t>
  </si>
  <si>
    <t>Macau SAR China</t>
  </si>
  <si>
    <t>GIN</t>
  </si>
  <si>
    <t>MNE</t>
  </si>
  <si>
    <t>Montenegro</t>
  </si>
  <si>
    <t>HND</t>
  </si>
  <si>
    <t>Honduras</t>
  </si>
  <si>
    <t>MLT</t>
  </si>
  <si>
    <t>ECU</t>
  </si>
  <si>
    <t>Ecuador</t>
  </si>
  <si>
    <t>MNG</t>
  </si>
  <si>
    <t>Mongolia</t>
  </si>
  <si>
    <t>STP</t>
  </si>
  <si>
    <t>Sao Tome and Principe</t>
  </si>
  <si>
    <t>GNQ</t>
  </si>
  <si>
    <t>CPV</t>
  </si>
  <si>
    <t>Cape Verde</t>
  </si>
  <si>
    <t>CAF</t>
  </si>
  <si>
    <t>URY</t>
  </si>
  <si>
    <t>Uruguay</t>
  </si>
  <si>
    <t>BHS</t>
  </si>
  <si>
    <t>Bahamas</t>
  </si>
  <si>
    <t>GUY</t>
  </si>
  <si>
    <t>Guyana</t>
  </si>
  <si>
    <t>GNB</t>
  </si>
  <si>
    <t>BRB</t>
  </si>
  <si>
    <t>Barbados</t>
  </si>
  <si>
    <t>FJI</t>
  </si>
  <si>
    <t>Fiji</t>
  </si>
  <si>
    <t>PAN</t>
  </si>
  <si>
    <t>Panama</t>
  </si>
  <si>
    <t>CRI</t>
  </si>
  <si>
    <t>Costa Rica</t>
  </si>
  <si>
    <t>KGZ</t>
  </si>
  <si>
    <t>Kyrgyzstan</t>
  </si>
  <si>
    <t>full import</t>
  </si>
  <si>
    <t>LVA</t>
  </si>
  <si>
    <t>Latvia</t>
  </si>
  <si>
    <t>UZB</t>
  </si>
  <si>
    <t>Uzbekistan</t>
  </si>
  <si>
    <t>BMU</t>
  </si>
  <si>
    <t>Bermuda</t>
  </si>
  <si>
    <t>HTI</t>
  </si>
  <si>
    <t>Haiti</t>
  </si>
  <si>
    <t>CUB</t>
  </si>
  <si>
    <t>Cuba</t>
  </si>
  <si>
    <t>TCA</t>
  </si>
  <si>
    <t>Turks &amp; Caicos Islands</t>
  </si>
  <si>
    <t>CXR</t>
  </si>
  <si>
    <t>Christmas Island</t>
  </si>
  <si>
    <t>TKM</t>
  </si>
  <si>
    <t>Turkmenistan</t>
  </si>
  <si>
    <t>SUR</t>
  </si>
  <si>
    <t>Suriname</t>
  </si>
  <si>
    <t>BLZ</t>
  </si>
  <si>
    <t>Belize</t>
  </si>
  <si>
    <t>TLS</t>
  </si>
  <si>
    <t>Timor-Leste</t>
  </si>
  <si>
    <t>TTO</t>
  </si>
  <si>
    <t>Trinidad &amp; Tobago</t>
  </si>
  <si>
    <t>ATG</t>
  </si>
  <si>
    <t>Antigua &amp; Barbuda</t>
  </si>
  <si>
    <t>COD</t>
  </si>
  <si>
    <t>Congo - Kinshasa</t>
  </si>
  <si>
    <t>source:</t>
  </si>
  <si>
    <t xml:space="preserve">https://atlas.media.mit.edu/en/profile/country/eth/ </t>
  </si>
  <si>
    <t>total</t>
  </si>
  <si>
    <t>Addis Ababa Bole International Airport</t>
  </si>
  <si>
    <t>Ethiopian Sugar Corporation</t>
  </si>
  <si>
    <t>Sheraton</t>
  </si>
  <si>
    <t>Midroc</t>
  </si>
  <si>
    <t>Ethio-telecoms</t>
  </si>
  <si>
    <t>Metek</t>
  </si>
  <si>
    <t>lat</t>
  </si>
  <si>
    <t>long</t>
  </si>
  <si>
    <t xml:space="preserve">world bank </t>
  </si>
  <si>
    <t>IOM</t>
  </si>
  <si>
    <t>Embassies</t>
  </si>
  <si>
    <t>Deb Cown - technical planning, regional cooperation agreements, in the public domain but in he public domain</t>
  </si>
  <si>
    <t>power points from conferences</t>
  </si>
  <si>
    <t>State of African cities</t>
  </si>
  <si>
    <t>https://unhabitat.org/books/the-state-of-african-cities-2018-the-geography-of-african-investment/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</si>
</sst>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0000"/>
  </numFmts>
  <fonts count="10" x14ac:knownFonts="1">
    <font>
      <sz val="12"/>
      <color theme="1"/>
      <name val="Calibri"/>
      <family val="2"/>
      <scheme val="minor"/>
    </font>
    <font>
      <b/>
      <sz val="12"/>
      <color theme="0"/>
      <name val="Perpetua"/>
      <family val="1"/>
    </font>
    <font>
      <sz val="12"/>
      <color theme="1"/>
      <name val="Perpetua"/>
      <family val="1"/>
    </font>
    <font>
      <u/>
      <sz val="12"/>
      <color theme="10"/>
      <name val="Calibri"/>
      <family val="2"/>
      <scheme val="minor"/>
    </font>
    <font>
      <i/>
      <sz val="12"/>
      <color theme="1"/>
      <name val="Perpetua"/>
      <family val="1"/>
    </font>
    <font>
      <sz val="12"/>
      <color rgb="FFFF0000"/>
      <name val="Calibri"/>
      <family val="2"/>
      <scheme val="minor"/>
    </font>
    <font>
      <sz val="12"/>
      <name val="Calibri"/>
      <family val="2"/>
      <scheme val="minor"/>
    </font>
    <font>
      <b/>
      <sz val="12"/>
      <color theme="1"/>
      <name val="Perpetua"/>
      <family val="1"/>
    </font>
    <font>
      <u/>
      <sz val="12"/>
      <color rgb="FF4285F4"/>
      <name val="Arial"/>
      <family val="2"/>
    </font>
    <font>
      <b/>
      <sz val="11"/>
      <color theme="1"/>
      <name val="Calibri"/>
      <family val="2"/>
      <scheme val="minor"/>
    </font>
  </fonts>
  <fills count="3">
    <fill>
      <patternFill patternType="none"/>
    </fill>
    <fill>
      <patternFill patternType="gray125"/>
    </fill>
    <fill>
      <patternFill patternType="solid">
        <fgColor theme="1"/>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1" fillId="2" borderId="0" xfId="0" applyFont="1" applyFill="1"/>
    <xf numFmtId="0" fontId="2" fillId="0" borderId="0" xfId="0" applyFont="1" applyAlignment="1">
      <alignment wrapText="1"/>
    </xf>
    <xf numFmtId="0" fontId="2" fillId="0" borderId="0" xfId="0" applyFont="1"/>
    <xf numFmtId="15" fontId="0" fillId="0" borderId="0" xfId="0" applyNumberFormat="1"/>
    <xf numFmtId="0" fontId="3" fillId="0" borderId="0" xfId="1" applyAlignment="1">
      <alignment wrapText="1"/>
    </xf>
    <xf numFmtId="0" fontId="2"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3" fillId="0" borderId="0" xfId="1"/>
    <xf numFmtId="2" fontId="0" fillId="0" borderId="0" xfId="0" applyNumberFormat="1"/>
    <xf numFmtId="0" fontId="0" fillId="0" borderId="0" xfId="0" applyNumberFormat="1"/>
    <xf numFmtId="1" fontId="0" fillId="0" borderId="0" xfId="0" applyNumberFormat="1" applyAlignment="1">
      <alignment horizontal="center" vertical="center"/>
    </xf>
    <xf numFmtId="0" fontId="0" fillId="0" borderId="1" xfId="0" applyBorder="1"/>
    <xf numFmtId="0" fontId="0" fillId="0" borderId="2" xfId="0" applyBorder="1"/>
    <xf numFmtId="9" fontId="0" fillId="0" borderId="3" xfId="0" applyNumberFormat="1" applyBorder="1"/>
    <xf numFmtId="0" fontId="0" fillId="0" borderId="4" xfId="0" applyBorder="1"/>
    <xf numFmtId="0" fontId="0" fillId="0" borderId="0" xfId="0" applyBorder="1"/>
    <xf numFmtId="10" fontId="0" fillId="0" borderId="5" xfId="0" applyNumberFormat="1" applyBorder="1"/>
    <xf numFmtId="0" fontId="0" fillId="0" borderId="6" xfId="0" applyBorder="1"/>
    <xf numFmtId="0" fontId="0" fillId="0" borderId="7" xfId="0" applyBorder="1"/>
    <xf numFmtId="10" fontId="0" fillId="0" borderId="8" xfId="0" applyNumberFormat="1" applyBorder="1"/>
    <xf numFmtId="9" fontId="0" fillId="0" borderId="5" xfId="0" applyNumberFormat="1" applyBorder="1"/>
    <xf numFmtId="10" fontId="0" fillId="0" borderId="0" xfId="0" applyNumberFormat="1" applyBorder="1"/>
    <xf numFmtId="10" fontId="0" fillId="0" borderId="0" xfId="0" applyNumberFormat="1"/>
    <xf numFmtId="168" fontId="0" fillId="0" borderId="0" xfId="0" applyNumberFormat="1"/>
    <xf numFmtId="168" fontId="0" fillId="0" borderId="3" xfId="0" applyNumberFormat="1" applyBorder="1"/>
    <xf numFmtId="168" fontId="0" fillId="0" borderId="5" xfId="0" applyNumberFormat="1" applyBorder="1"/>
    <xf numFmtId="168" fontId="0" fillId="0" borderId="8"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hawelti/status/1019549895202689024" TargetMode="External"/><Relationship Id="rId2" Type="http://schemas.openxmlformats.org/officeDocument/2006/relationships/hyperlink" Target="https://www.merics.org/index.php/en/bri-tracker/mapping-the-belt-and-road-initiative&#8220;Vision%20and%20Actions%20on%20Jointly%20Building%20the%20Silk%20Road%20Economic%20Belt%20and%2021st-Century%20Maritime%20Silk%20Road&#8221;%20and%20the%20&#8220;Vision%20for%20Maritime%20Cooperation%20under%20the%20Belt%20and%20Road%20Initiative.&#8221;" TargetMode="External"/><Relationship Id="rId1" Type="http://schemas.openxmlformats.org/officeDocument/2006/relationships/hyperlink" Target="https://www.bloomberg.com/view/articles/2018-05-29/ethiopia-already-is-the-china-of-afric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las.media.mit.edu/en/profile/country/eth/"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twitter.com/hawelti/status/996392956662812673" TargetMode="External"/><Relationship Id="rId2" Type="http://schemas.openxmlformats.org/officeDocument/2006/relationships/hyperlink" Target="https://twitter.com/hawelti/statu+A2:A35s/1020603988486606848" TargetMode="External"/><Relationship Id="rId1" Type="http://schemas.openxmlformats.org/officeDocument/2006/relationships/hyperlink" Target="https://twitter.com/hawelti/status/1012628620601372672" TargetMode="External"/><Relationship Id="rId5" Type="http://schemas.openxmlformats.org/officeDocument/2006/relationships/hyperlink" Target="https://twitter.com/hawelti/status/1009345674431909889" TargetMode="External"/><Relationship Id="rId4" Type="http://schemas.openxmlformats.org/officeDocument/2006/relationships/hyperlink" Target="https://twitter.com/hawelti/status/994588965645836288"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twitter.com/hallaboutafrica/status/9967877361945026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092D2-603D-2B4B-B0C2-C1C520B844D1}">
  <dimension ref="B1:F53"/>
  <sheetViews>
    <sheetView topLeftCell="A46" workbookViewId="0">
      <selection activeCell="B54" sqref="B54"/>
    </sheetView>
  </sheetViews>
  <sheetFormatPr baseColWidth="10" defaultRowHeight="17" x14ac:dyDescent="0.25"/>
  <cols>
    <col min="1" max="1" width="4.6640625" style="3" customWidth="1"/>
    <col min="2" max="2" width="61.6640625" style="3" bestFit="1" customWidth="1"/>
    <col min="3" max="3" width="19.5" style="3" customWidth="1"/>
    <col min="4" max="4" width="48" style="3" customWidth="1"/>
    <col min="5" max="5" width="65" style="3" customWidth="1"/>
    <col min="6" max="16384" width="10.83203125" style="3"/>
  </cols>
  <sheetData>
    <row r="1" spans="2:6" s="1" customFormat="1" x14ac:dyDescent="0.25">
      <c r="B1" s="1" t="s">
        <v>0</v>
      </c>
      <c r="C1" s="1" t="s">
        <v>1</v>
      </c>
      <c r="D1" s="1" t="s">
        <v>2</v>
      </c>
      <c r="E1" s="1" t="s">
        <v>3</v>
      </c>
      <c r="F1" s="1" t="s">
        <v>6</v>
      </c>
    </row>
    <row r="2" spans="2:6" s="2" customFormat="1" ht="34" x14ac:dyDescent="0.25">
      <c r="B2" s="2" t="s">
        <v>4</v>
      </c>
      <c r="C2" s="2" t="s">
        <v>5</v>
      </c>
      <c r="D2" s="2" t="s">
        <v>7</v>
      </c>
      <c r="F2" s="2" t="s">
        <v>8</v>
      </c>
    </row>
    <row r="3" spans="2:6" ht="102" x14ac:dyDescent="0.25">
      <c r="B3" s="3" t="s">
        <v>9</v>
      </c>
      <c r="C3" s="3" t="s">
        <v>10</v>
      </c>
      <c r="D3" s="2" t="s">
        <v>21</v>
      </c>
    </row>
    <row r="4" spans="2:6" x14ac:dyDescent="0.25">
      <c r="B4" s="3" t="s">
        <v>18</v>
      </c>
      <c r="C4" s="3" t="s">
        <v>19</v>
      </c>
      <c r="D4" s="3" t="s">
        <v>20</v>
      </c>
    </row>
    <row r="5" spans="2:6" x14ac:dyDescent="0.25">
      <c r="B5" s="3" t="s">
        <v>24</v>
      </c>
    </row>
    <row r="6" spans="2:6" x14ac:dyDescent="0.25">
      <c r="B6" s="3" t="s">
        <v>25</v>
      </c>
    </row>
    <row r="7" spans="2:6" ht="33" x14ac:dyDescent="0.25">
      <c r="B7" s="3" t="s">
        <v>26</v>
      </c>
      <c r="E7" s="5" t="s">
        <v>36</v>
      </c>
    </row>
    <row r="8" spans="2:6" x14ac:dyDescent="0.25">
      <c r="B8" s="3" t="s">
        <v>27</v>
      </c>
      <c r="E8" s="3" t="s">
        <v>28</v>
      </c>
    </row>
    <row r="9" spans="2:6" x14ac:dyDescent="0.25">
      <c r="B9" s="3" t="s">
        <v>29</v>
      </c>
      <c r="E9" s="3" t="s">
        <v>30</v>
      </c>
    </row>
    <row r="10" spans="2:6" x14ac:dyDescent="0.25">
      <c r="B10" s="3" t="s">
        <v>33</v>
      </c>
      <c r="D10" s="3" t="s">
        <v>35</v>
      </c>
      <c r="E10" s="3" t="s">
        <v>34</v>
      </c>
    </row>
    <row r="11" spans="2:6" ht="34" x14ac:dyDescent="0.25">
      <c r="B11" s="3" t="s">
        <v>43</v>
      </c>
      <c r="D11" s="2" t="s">
        <v>44</v>
      </c>
    </row>
    <row r="12" spans="2:6" x14ac:dyDescent="0.25">
      <c r="B12" s="3" t="s">
        <v>45</v>
      </c>
      <c r="E12" s="3" t="s">
        <v>46</v>
      </c>
    </row>
    <row r="13" spans="2:6" x14ac:dyDescent="0.25">
      <c r="B13" s="3" t="s">
        <v>47</v>
      </c>
      <c r="E13" s="3" t="s">
        <v>48</v>
      </c>
    </row>
    <row r="14" spans="2:6" x14ac:dyDescent="0.25">
      <c r="B14" s="3" t="s">
        <v>49</v>
      </c>
    </row>
    <row r="15" spans="2:6" x14ac:dyDescent="0.25">
      <c r="B15" s="3" t="s">
        <v>51</v>
      </c>
      <c r="E15" s="3" t="s">
        <v>52</v>
      </c>
    </row>
    <row r="16" spans="2:6" ht="34" x14ac:dyDescent="0.25">
      <c r="B16" s="2" t="s">
        <v>53</v>
      </c>
      <c r="E16" s="3" t="s">
        <v>54</v>
      </c>
    </row>
    <row r="17" spans="2:5" ht="68" x14ac:dyDescent="0.25">
      <c r="B17" s="6" t="s">
        <v>55</v>
      </c>
      <c r="D17" s="2" t="s">
        <v>56</v>
      </c>
      <c r="E17" s="2" t="s">
        <v>71</v>
      </c>
    </row>
    <row r="18" spans="2:5" ht="34" x14ac:dyDescent="0.25">
      <c r="B18" s="3" t="s">
        <v>57</v>
      </c>
      <c r="D18" s="2" t="s">
        <v>60</v>
      </c>
    </row>
    <row r="19" spans="2:5" x14ac:dyDescent="0.25">
      <c r="B19" s="3" t="s">
        <v>58</v>
      </c>
      <c r="D19" s="3" t="s">
        <v>59</v>
      </c>
    </row>
    <row r="20" spans="2:5" ht="85" x14ac:dyDescent="0.25">
      <c r="B20" s="3" t="s">
        <v>284</v>
      </c>
      <c r="D20" s="2" t="s">
        <v>61</v>
      </c>
      <c r="E20" s="2" t="s">
        <v>62</v>
      </c>
    </row>
    <row r="21" spans="2:5" x14ac:dyDescent="0.25">
      <c r="B21" s="3" t="s">
        <v>65</v>
      </c>
      <c r="E21" s="3" t="s">
        <v>66</v>
      </c>
    </row>
    <row r="22" spans="2:5" ht="68" x14ac:dyDescent="0.25">
      <c r="B22" s="3" t="s">
        <v>67</v>
      </c>
      <c r="D22" s="2" t="s">
        <v>68</v>
      </c>
    </row>
    <row r="23" spans="2:5" x14ac:dyDescent="0.25">
      <c r="B23" s="3" t="s">
        <v>69</v>
      </c>
      <c r="E23" s="3" t="s">
        <v>70</v>
      </c>
    </row>
    <row r="24" spans="2:5" x14ac:dyDescent="0.25">
      <c r="B24" s="9" t="s">
        <v>202</v>
      </c>
      <c r="D24" s="3" t="s">
        <v>201</v>
      </c>
    </row>
    <row r="25" spans="2:5" x14ac:dyDescent="0.25">
      <c r="B25" s="3" t="s">
        <v>199</v>
      </c>
      <c r="E25" s="3" t="s">
        <v>200</v>
      </c>
    </row>
    <row r="26" spans="2:5" ht="204" x14ac:dyDescent="0.25">
      <c r="B26" s="9" t="s">
        <v>287</v>
      </c>
      <c r="D26" s="2" t="s">
        <v>297</v>
      </c>
      <c r="E26" s="5" t="s">
        <v>296</v>
      </c>
    </row>
    <row r="27" spans="2:5" x14ac:dyDescent="0.25">
      <c r="B27" s="3" t="s">
        <v>282</v>
      </c>
      <c r="D27" s="3" t="s">
        <v>283</v>
      </c>
    </row>
    <row r="28" spans="2:5" x14ac:dyDescent="0.25">
      <c r="B28" s="3" t="s">
        <v>285</v>
      </c>
      <c r="D28" s="3" t="s">
        <v>286</v>
      </c>
    </row>
    <row r="29" spans="2:5" x14ac:dyDescent="0.25">
      <c r="B29" s="3" t="s">
        <v>288</v>
      </c>
    </row>
    <row r="30" spans="2:5" x14ac:dyDescent="0.25">
      <c r="B30" s="3" t="s">
        <v>289</v>
      </c>
    </row>
    <row r="31" spans="2:5" x14ac:dyDescent="0.25">
      <c r="B31" s="3" t="s">
        <v>290</v>
      </c>
    </row>
    <row r="32" spans="2:5" x14ac:dyDescent="0.25">
      <c r="B32" s="3" t="s">
        <v>294</v>
      </c>
      <c r="D32" s="3" t="s">
        <v>295</v>
      </c>
    </row>
    <row r="33" spans="2:5" x14ac:dyDescent="0.25">
      <c r="B33" s="3" t="s">
        <v>298</v>
      </c>
      <c r="D33" s="3" t="s">
        <v>299</v>
      </c>
    </row>
    <row r="34" spans="2:5" x14ac:dyDescent="0.25">
      <c r="B34" s="3" t="s">
        <v>300</v>
      </c>
    </row>
    <row r="35" spans="2:5" x14ac:dyDescent="0.25">
      <c r="B35" s="3" t="s">
        <v>303</v>
      </c>
      <c r="E35" s="3" t="s">
        <v>304</v>
      </c>
    </row>
    <row r="36" spans="2:5" x14ac:dyDescent="0.25">
      <c r="B36" s="3" t="s">
        <v>305</v>
      </c>
      <c r="E36" s="3" t="s">
        <v>306</v>
      </c>
    </row>
    <row r="37" spans="2:5" ht="85" x14ac:dyDescent="0.25">
      <c r="B37" s="3" t="s">
        <v>307</v>
      </c>
      <c r="D37" s="2" t="s">
        <v>309</v>
      </c>
      <c r="E37" s="3" t="s">
        <v>308</v>
      </c>
    </row>
    <row r="38" spans="2:5" x14ac:dyDescent="0.25">
      <c r="B38" s="3" t="s">
        <v>310</v>
      </c>
      <c r="E38" s="3" t="s">
        <v>311</v>
      </c>
    </row>
    <row r="39" spans="2:5" ht="51" x14ac:dyDescent="0.25">
      <c r="B39" s="2" t="s">
        <v>312</v>
      </c>
      <c r="D39" s="2" t="s">
        <v>314</v>
      </c>
      <c r="E39" s="3" t="s">
        <v>313</v>
      </c>
    </row>
    <row r="40" spans="2:5" x14ac:dyDescent="0.25">
      <c r="B40" s="3" t="s">
        <v>319</v>
      </c>
      <c r="D40" s="3" t="s">
        <v>320</v>
      </c>
    </row>
    <row r="41" spans="2:5" x14ac:dyDescent="0.25">
      <c r="B41" s="3" t="s">
        <v>348</v>
      </c>
    </row>
    <row r="42" spans="2:5" x14ac:dyDescent="0.25">
      <c r="B42" s="3" t="s">
        <v>374</v>
      </c>
    </row>
    <row r="43" spans="2:5" ht="51" x14ac:dyDescent="0.25">
      <c r="B43" s="3" t="s">
        <v>365</v>
      </c>
      <c r="D43" s="2" t="s">
        <v>366</v>
      </c>
    </row>
    <row r="44" spans="2:5" x14ac:dyDescent="0.25">
      <c r="B44" s="11" t="s">
        <v>367</v>
      </c>
      <c r="D44" s="3" t="s">
        <v>375</v>
      </c>
    </row>
    <row r="45" spans="2:5" x14ac:dyDescent="0.25">
      <c r="B45" s="3" t="s">
        <v>368</v>
      </c>
      <c r="D45" s="10"/>
    </row>
    <row r="46" spans="2:5" x14ac:dyDescent="0.25">
      <c r="B46" s="3" t="s">
        <v>369</v>
      </c>
    </row>
    <row r="47" spans="2:5" x14ac:dyDescent="0.25">
      <c r="B47" s="3" t="s">
        <v>370</v>
      </c>
    </row>
    <row r="48" spans="2:5" x14ac:dyDescent="0.25">
      <c r="B48" s="3" t="s">
        <v>371</v>
      </c>
      <c r="D48"/>
    </row>
    <row r="49" spans="2:4" x14ac:dyDescent="0.25">
      <c r="B49" s="3" t="s">
        <v>372</v>
      </c>
      <c r="D49"/>
    </row>
    <row r="50" spans="2:4" x14ac:dyDescent="0.25">
      <c r="B50" s="3" t="s">
        <v>373</v>
      </c>
    </row>
    <row r="51" spans="2:4" x14ac:dyDescent="0.25">
      <c r="B51" s="3" t="s">
        <v>495</v>
      </c>
      <c r="D51" s="3" t="s">
        <v>496</v>
      </c>
    </row>
    <row r="52" spans="2:4" x14ac:dyDescent="0.25">
      <c r="B52" s="3" t="s">
        <v>780</v>
      </c>
      <c r="D52" s="3" t="s">
        <v>781</v>
      </c>
    </row>
    <row r="53" spans="2:4" x14ac:dyDescent="0.25">
      <c r="B53" s="3" t="s">
        <v>782</v>
      </c>
      <c r="D53" s="3" t="s">
        <v>783</v>
      </c>
    </row>
  </sheetData>
  <hyperlinks>
    <hyperlink ref="E7" r:id="rId1" xr:uid="{AC48AB0C-6BF9-094D-9141-4ABEBD6C6FF0}"/>
    <hyperlink ref="E26" r:id="rId2" display="https://www.merics.org/index.php/en/bri-tracker/mapping-the-belt-and-road-initiative_x000a_“Vision and Actions on Jointly Building the Silk Road Economic Belt and 21st-Century Maritime Silk Road” and the “Vision for Maritime Cooperation under the Belt and Road Initiative.”" xr:uid="{4E83974D-6000-344D-9027-6A16B68BB1FE}"/>
    <hyperlink ref="B44" r:id="rId3" xr:uid="{EC35B9AC-1EAB-C544-93B9-4A6D0AE00EFE}"/>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8430-01CC-AC49-AE1C-1762BFCCEC46}">
  <dimension ref="A1:O183"/>
  <sheetViews>
    <sheetView workbookViewId="0">
      <selection activeCell="A3" sqref="A3:XFD3"/>
    </sheetView>
  </sheetViews>
  <sheetFormatPr baseColWidth="10" defaultRowHeight="16" x14ac:dyDescent="0.2"/>
  <sheetData>
    <row r="1" spans="1:15" x14ac:dyDescent="0.2">
      <c r="A1" t="s">
        <v>766</v>
      </c>
      <c r="B1" s="11" t="s">
        <v>767</v>
      </c>
    </row>
    <row r="2" spans="1:15" x14ac:dyDescent="0.2">
      <c r="A2" t="s">
        <v>497</v>
      </c>
      <c r="I2" t="s">
        <v>532</v>
      </c>
    </row>
    <row r="3" spans="1:15" x14ac:dyDescent="0.2">
      <c r="A3" t="s">
        <v>498</v>
      </c>
      <c r="B3" t="s">
        <v>499</v>
      </c>
      <c r="D3" t="s">
        <v>500</v>
      </c>
      <c r="E3" t="s">
        <v>501</v>
      </c>
      <c r="F3" t="s">
        <v>502</v>
      </c>
      <c r="G3" t="s">
        <v>503</v>
      </c>
      <c r="I3" t="s">
        <v>498</v>
      </c>
      <c r="J3" t="s">
        <v>499</v>
      </c>
      <c r="L3" t="s">
        <v>500</v>
      </c>
      <c r="M3" t="s">
        <v>533</v>
      </c>
      <c r="N3" t="s">
        <v>534</v>
      </c>
      <c r="O3" t="s">
        <v>535</v>
      </c>
    </row>
    <row r="4" spans="1:15" x14ac:dyDescent="0.2">
      <c r="A4" s="15">
        <v>2016</v>
      </c>
      <c r="B4" s="16" t="s">
        <v>504</v>
      </c>
      <c r="C4" s="16" t="s">
        <v>178</v>
      </c>
      <c r="D4" s="16" t="s">
        <v>505</v>
      </c>
      <c r="E4" s="16" t="s">
        <v>262</v>
      </c>
      <c r="F4" s="16">
        <v>5458998053.1899996</v>
      </c>
      <c r="G4" s="17">
        <v>0.3</v>
      </c>
      <c r="I4" s="15">
        <v>2016</v>
      </c>
      <c r="J4" s="16" t="s">
        <v>504</v>
      </c>
      <c r="K4" s="16" t="s">
        <v>178</v>
      </c>
      <c r="L4" s="16" t="s">
        <v>505</v>
      </c>
      <c r="M4" s="16" t="s">
        <v>262</v>
      </c>
      <c r="N4" s="16">
        <v>424551784.04000002</v>
      </c>
      <c r="O4" s="17">
        <v>0.14000000000000001</v>
      </c>
    </row>
    <row r="5" spans="1:15" x14ac:dyDescent="0.2">
      <c r="A5" s="18">
        <v>2016</v>
      </c>
      <c r="B5" s="19" t="s">
        <v>504</v>
      </c>
      <c r="C5" s="19" t="s">
        <v>178</v>
      </c>
      <c r="D5" s="19" t="s">
        <v>203</v>
      </c>
      <c r="E5" s="19" t="s">
        <v>472</v>
      </c>
      <c r="F5" s="19">
        <v>1539479489.3</v>
      </c>
      <c r="G5" s="20">
        <v>8.5999999999999993E-2</v>
      </c>
      <c r="I5" s="18">
        <v>2016</v>
      </c>
      <c r="J5" s="19" t="s">
        <v>504</v>
      </c>
      <c r="K5" s="19" t="s">
        <v>178</v>
      </c>
      <c r="L5" s="19" t="s">
        <v>536</v>
      </c>
      <c r="M5" s="19" t="s">
        <v>456</v>
      </c>
      <c r="N5" s="19">
        <v>345568614.54000002</v>
      </c>
      <c r="O5" s="24">
        <v>0.11</v>
      </c>
    </row>
    <row r="6" spans="1:15" x14ac:dyDescent="0.2">
      <c r="A6" s="18">
        <v>2016</v>
      </c>
      <c r="B6" s="19" t="s">
        <v>504</v>
      </c>
      <c r="C6" s="19" t="s">
        <v>178</v>
      </c>
      <c r="D6" s="19" t="s">
        <v>506</v>
      </c>
      <c r="E6" s="19" t="s">
        <v>261</v>
      </c>
      <c r="F6" s="19">
        <v>1303096220.1500001</v>
      </c>
      <c r="G6" s="20">
        <v>7.2999999999999995E-2</v>
      </c>
      <c r="I6" s="18">
        <v>2016</v>
      </c>
      <c r="J6" s="19" t="s">
        <v>504</v>
      </c>
      <c r="K6" s="19" t="s">
        <v>178</v>
      </c>
      <c r="L6" s="19" t="s">
        <v>526</v>
      </c>
      <c r="M6" s="19" t="s">
        <v>452</v>
      </c>
      <c r="N6" s="19">
        <v>313042417.97000003</v>
      </c>
      <c r="O6" s="24">
        <v>0.1</v>
      </c>
    </row>
    <row r="7" spans="1:15" x14ac:dyDescent="0.2">
      <c r="A7" s="18">
        <v>2016</v>
      </c>
      <c r="B7" s="19" t="s">
        <v>504</v>
      </c>
      <c r="C7" s="19" t="s">
        <v>178</v>
      </c>
      <c r="D7" s="19" t="s">
        <v>507</v>
      </c>
      <c r="E7" s="19" t="s">
        <v>220</v>
      </c>
      <c r="F7" s="19">
        <v>1001498453.15</v>
      </c>
      <c r="G7" s="20">
        <v>5.6000000000000001E-2</v>
      </c>
      <c r="I7" s="18">
        <v>2016</v>
      </c>
      <c r="J7" s="19" t="s">
        <v>504</v>
      </c>
      <c r="K7" s="19" t="s">
        <v>178</v>
      </c>
      <c r="L7" s="19" t="s">
        <v>513</v>
      </c>
      <c r="M7" s="19" t="s">
        <v>514</v>
      </c>
      <c r="N7" s="19">
        <v>287877266.61000001</v>
      </c>
      <c r="O7" s="20">
        <v>9.1999999999999998E-2</v>
      </c>
    </row>
    <row r="8" spans="1:15" x14ac:dyDescent="0.2">
      <c r="A8" s="18">
        <v>2016</v>
      </c>
      <c r="B8" s="19" t="s">
        <v>504</v>
      </c>
      <c r="C8" s="19" t="s">
        <v>178</v>
      </c>
      <c r="D8" s="19" t="s">
        <v>508</v>
      </c>
      <c r="E8" s="19" t="s">
        <v>214</v>
      </c>
      <c r="F8" s="19">
        <v>700557890.25999999</v>
      </c>
      <c r="G8" s="20">
        <v>3.9E-2</v>
      </c>
      <c r="I8" s="18">
        <v>2016</v>
      </c>
      <c r="J8" s="19" t="s">
        <v>504</v>
      </c>
      <c r="K8" s="19" t="s">
        <v>178</v>
      </c>
      <c r="L8" s="19" t="s">
        <v>203</v>
      </c>
      <c r="M8" s="19" t="s">
        <v>472</v>
      </c>
      <c r="N8" s="19">
        <v>231122065.78999999</v>
      </c>
      <c r="O8" s="20">
        <v>7.3999999999999996E-2</v>
      </c>
    </row>
    <row r="9" spans="1:15" x14ac:dyDescent="0.2">
      <c r="A9" s="18">
        <v>2016</v>
      </c>
      <c r="B9" s="19" t="s">
        <v>504</v>
      </c>
      <c r="C9" s="19" t="s">
        <v>178</v>
      </c>
      <c r="D9" s="19" t="s">
        <v>509</v>
      </c>
      <c r="E9" s="19" t="s">
        <v>463</v>
      </c>
      <c r="F9" s="19">
        <v>578352604.29999995</v>
      </c>
      <c r="G9" s="20">
        <v>3.2000000000000001E-2</v>
      </c>
      <c r="I9" s="18">
        <v>2016</v>
      </c>
      <c r="J9" s="19" t="s">
        <v>504</v>
      </c>
      <c r="K9" s="19" t="s">
        <v>178</v>
      </c>
      <c r="L9" s="19" t="s">
        <v>516</v>
      </c>
      <c r="M9" s="19" t="s">
        <v>211</v>
      </c>
      <c r="N9" s="19">
        <v>191865740.31999999</v>
      </c>
      <c r="O9" s="20">
        <v>6.0999999999999999E-2</v>
      </c>
    </row>
    <row r="10" spans="1:15" x14ac:dyDescent="0.2">
      <c r="A10" s="18">
        <v>2016</v>
      </c>
      <c r="B10" s="19" t="s">
        <v>504</v>
      </c>
      <c r="C10" s="19" t="s">
        <v>178</v>
      </c>
      <c r="D10" s="19" t="s">
        <v>510</v>
      </c>
      <c r="E10" s="19" t="s">
        <v>474</v>
      </c>
      <c r="F10" s="19">
        <v>549695130.11000001</v>
      </c>
      <c r="G10" s="20">
        <v>3.1E-2</v>
      </c>
      <c r="I10" s="18">
        <v>2016</v>
      </c>
      <c r="J10" s="19" t="s">
        <v>504</v>
      </c>
      <c r="K10" s="19" t="s">
        <v>178</v>
      </c>
      <c r="L10" s="19" t="s">
        <v>510</v>
      </c>
      <c r="M10" s="19" t="s">
        <v>474</v>
      </c>
      <c r="N10" s="19">
        <v>183506016.49000001</v>
      </c>
      <c r="O10" s="20">
        <v>5.8999999999999997E-2</v>
      </c>
    </row>
    <row r="11" spans="1:15" x14ac:dyDescent="0.2">
      <c r="A11" s="18">
        <v>2016</v>
      </c>
      <c r="B11" s="19" t="s">
        <v>504</v>
      </c>
      <c r="C11" s="19" t="s">
        <v>178</v>
      </c>
      <c r="D11" s="19" t="s">
        <v>511</v>
      </c>
      <c r="E11" s="19" t="s">
        <v>266</v>
      </c>
      <c r="F11" s="19">
        <v>540106329.64999998</v>
      </c>
      <c r="G11" s="20">
        <v>0.03</v>
      </c>
      <c r="I11" s="18">
        <v>2016</v>
      </c>
      <c r="J11" s="19" t="s">
        <v>504</v>
      </c>
      <c r="K11" s="19" t="s">
        <v>178</v>
      </c>
      <c r="L11" s="19" t="s">
        <v>511</v>
      </c>
      <c r="M11" s="19" t="s">
        <v>266</v>
      </c>
      <c r="N11" s="19">
        <v>74363076.909999996</v>
      </c>
      <c r="O11" s="20">
        <v>2.4E-2</v>
      </c>
    </row>
    <row r="12" spans="1:15" x14ac:dyDescent="0.2">
      <c r="A12" s="18">
        <v>2016</v>
      </c>
      <c r="B12" s="19" t="s">
        <v>504</v>
      </c>
      <c r="C12" s="19" t="s">
        <v>178</v>
      </c>
      <c r="D12" s="19" t="s">
        <v>512</v>
      </c>
      <c r="E12" s="19" t="s">
        <v>212</v>
      </c>
      <c r="F12" s="19">
        <v>517792200.82999998</v>
      </c>
      <c r="G12" s="20">
        <v>2.9000000000000001E-2</v>
      </c>
      <c r="I12" s="18">
        <v>2016</v>
      </c>
      <c r="J12" s="19" t="s">
        <v>504</v>
      </c>
      <c r="K12" s="19" t="s">
        <v>178</v>
      </c>
      <c r="L12" s="19" t="s">
        <v>506</v>
      </c>
      <c r="M12" s="19" t="s">
        <v>261</v>
      </c>
      <c r="N12" s="19">
        <v>70854834.040000007</v>
      </c>
      <c r="O12" s="20">
        <v>2.3E-2</v>
      </c>
    </row>
    <row r="13" spans="1:15" x14ac:dyDescent="0.2">
      <c r="A13" s="18">
        <v>2016</v>
      </c>
      <c r="B13" s="19" t="s">
        <v>504</v>
      </c>
      <c r="C13" s="19" t="s">
        <v>178</v>
      </c>
      <c r="D13" s="19" t="s">
        <v>513</v>
      </c>
      <c r="E13" s="19" t="s">
        <v>514</v>
      </c>
      <c r="F13" s="19">
        <v>406581143.69</v>
      </c>
      <c r="G13" s="20">
        <v>2.3E-2</v>
      </c>
      <c r="I13" s="18">
        <v>2016</v>
      </c>
      <c r="J13" s="19" t="s">
        <v>504</v>
      </c>
      <c r="K13" s="19" t="s">
        <v>178</v>
      </c>
      <c r="L13" s="19" t="s">
        <v>537</v>
      </c>
      <c r="M13" s="19" t="s">
        <v>538</v>
      </c>
      <c r="N13" s="19">
        <v>69111419.060000002</v>
      </c>
      <c r="O13" s="20">
        <v>2.1999999999999999E-2</v>
      </c>
    </row>
    <row r="14" spans="1:15" x14ac:dyDescent="0.2">
      <c r="A14" s="18">
        <v>2016</v>
      </c>
      <c r="B14" s="19" t="s">
        <v>504</v>
      </c>
      <c r="C14" s="19" t="s">
        <v>178</v>
      </c>
      <c r="D14" s="19" t="s">
        <v>515</v>
      </c>
      <c r="E14" s="19" t="s">
        <v>100</v>
      </c>
      <c r="F14" s="19">
        <v>400229626.52999997</v>
      </c>
      <c r="G14" s="20">
        <v>2.1999999999999999E-2</v>
      </c>
      <c r="I14" s="18">
        <v>2016</v>
      </c>
      <c r="J14" s="19" t="s">
        <v>504</v>
      </c>
      <c r="K14" s="19" t="s">
        <v>178</v>
      </c>
      <c r="L14" s="19" t="s">
        <v>508</v>
      </c>
      <c r="M14" s="19" t="s">
        <v>214</v>
      </c>
      <c r="N14" s="19">
        <v>64522594.170000002</v>
      </c>
      <c r="O14" s="20">
        <v>2.1000000000000001E-2</v>
      </c>
    </row>
    <row r="15" spans="1:15" x14ac:dyDescent="0.2">
      <c r="A15" s="18">
        <v>2016</v>
      </c>
      <c r="B15" s="19" t="s">
        <v>504</v>
      </c>
      <c r="C15" s="19" t="s">
        <v>178</v>
      </c>
      <c r="D15" s="19" t="s">
        <v>516</v>
      </c>
      <c r="E15" s="19" t="s">
        <v>211</v>
      </c>
      <c r="F15" s="19">
        <v>358790594.47000003</v>
      </c>
      <c r="G15" s="20">
        <v>0.02</v>
      </c>
      <c r="I15" s="18">
        <v>2016</v>
      </c>
      <c r="J15" s="19" t="s">
        <v>504</v>
      </c>
      <c r="K15" s="19" t="s">
        <v>178</v>
      </c>
      <c r="L15" s="19" t="s">
        <v>525</v>
      </c>
      <c r="M15" s="19" t="s">
        <v>457</v>
      </c>
      <c r="N15" s="19">
        <v>54936980.43</v>
      </c>
      <c r="O15" s="20">
        <v>1.7999999999999999E-2</v>
      </c>
    </row>
    <row r="16" spans="1:15" x14ac:dyDescent="0.2">
      <c r="A16" s="18">
        <v>2016</v>
      </c>
      <c r="B16" s="19" t="s">
        <v>504</v>
      </c>
      <c r="C16" s="19" t="s">
        <v>178</v>
      </c>
      <c r="D16" s="19" t="s">
        <v>517</v>
      </c>
      <c r="E16" s="19" t="s">
        <v>455</v>
      </c>
      <c r="F16" s="19">
        <v>308298920.18000001</v>
      </c>
      <c r="G16" s="20">
        <v>1.7000000000000001E-2</v>
      </c>
      <c r="I16" s="18">
        <v>2016</v>
      </c>
      <c r="J16" s="19" t="s">
        <v>504</v>
      </c>
      <c r="K16" s="19" t="s">
        <v>178</v>
      </c>
      <c r="L16" s="19" t="s">
        <v>528</v>
      </c>
      <c r="M16" s="19" t="s">
        <v>265</v>
      </c>
      <c r="N16" s="19">
        <v>53942842.420000002</v>
      </c>
      <c r="O16" s="20">
        <v>1.7000000000000001E-2</v>
      </c>
    </row>
    <row r="17" spans="1:15" x14ac:dyDescent="0.2">
      <c r="A17" s="18">
        <v>2016</v>
      </c>
      <c r="B17" s="19" t="s">
        <v>504</v>
      </c>
      <c r="C17" s="19" t="s">
        <v>178</v>
      </c>
      <c r="D17" s="19" t="s">
        <v>518</v>
      </c>
      <c r="E17" s="19" t="s">
        <v>519</v>
      </c>
      <c r="F17" s="19">
        <v>292161433.80000001</v>
      </c>
      <c r="G17" s="20">
        <v>1.6E-2</v>
      </c>
      <c r="I17" s="18">
        <v>2016</v>
      </c>
      <c r="J17" s="19" t="s">
        <v>504</v>
      </c>
      <c r="K17" s="19" t="s">
        <v>178</v>
      </c>
      <c r="L17" s="19" t="s">
        <v>539</v>
      </c>
      <c r="M17" s="19" t="s">
        <v>217</v>
      </c>
      <c r="N17" s="19">
        <v>51563750.119999997</v>
      </c>
      <c r="O17" s="20">
        <v>1.6E-2</v>
      </c>
    </row>
    <row r="18" spans="1:15" x14ac:dyDescent="0.2">
      <c r="A18" s="18">
        <v>2016</v>
      </c>
      <c r="B18" s="19" t="s">
        <v>504</v>
      </c>
      <c r="C18" s="19" t="s">
        <v>178</v>
      </c>
      <c r="D18" s="19" t="s">
        <v>520</v>
      </c>
      <c r="E18" s="19" t="s">
        <v>521</v>
      </c>
      <c r="F18" s="19">
        <v>286663651.69999999</v>
      </c>
      <c r="G18" s="20">
        <v>1.6E-2</v>
      </c>
      <c r="I18" s="18">
        <v>2016</v>
      </c>
      <c r="J18" s="19" t="s">
        <v>504</v>
      </c>
      <c r="K18" s="19" t="s">
        <v>178</v>
      </c>
      <c r="L18" s="19" t="s">
        <v>512</v>
      </c>
      <c r="M18" s="19" t="s">
        <v>212</v>
      </c>
      <c r="N18" s="19">
        <v>49741389.560000002</v>
      </c>
      <c r="O18" s="20">
        <v>1.6E-2</v>
      </c>
    </row>
    <row r="19" spans="1:15" x14ac:dyDescent="0.2">
      <c r="A19" s="18">
        <v>2016</v>
      </c>
      <c r="B19" s="19" t="s">
        <v>504</v>
      </c>
      <c r="C19" s="19" t="s">
        <v>178</v>
      </c>
      <c r="D19" s="19" t="s">
        <v>522</v>
      </c>
      <c r="E19" s="19" t="s">
        <v>523</v>
      </c>
      <c r="F19" s="19">
        <v>281062159.93000001</v>
      </c>
      <c r="G19" s="20">
        <v>1.6E-2</v>
      </c>
      <c r="I19" s="18">
        <v>2016</v>
      </c>
      <c r="J19" s="19" t="s">
        <v>504</v>
      </c>
      <c r="K19" s="19" t="s">
        <v>178</v>
      </c>
      <c r="L19" s="19" t="s">
        <v>540</v>
      </c>
      <c r="M19" s="19" t="s">
        <v>223</v>
      </c>
      <c r="N19" s="19">
        <v>48760701</v>
      </c>
      <c r="O19" s="20">
        <v>1.6E-2</v>
      </c>
    </row>
    <row r="20" spans="1:15" x14ac:dyDescent="0.2">
      <c r="A20" s="18">
        <v>2016</v>
      </c>
      <c r="B20" s="19" t="s">
        <v>504</v>
      </c>
      <c r="C20" s="19" t="s">
        <v>178</v>
      </c>
      <c r="D20" s="19" t="s">
        <v>524</v>
      </c>
      <c r="E20" s="19" t="s">
        <v>264</v>
      </c>
      <c r="F20" s="19">
        <v>266807836.33000001</v>
      </c>
      <c r="G20" s="20">
        <v>1.4999999999999999E-2</v>
      </c>
      <c r="I20" s="18">
        <v>2016</v>
      </c>
      <c r="J20" s="19" t="s">
        <v>504</v>
      </c>
      <c r="K20" s="19" t="s">
        <v>178</v>
      </c>
      <c r="L20" s="19" t="s">
        <v>529</v>
      </c>
      <c r="M20" s="19" t="s">
        <v>234</v>
      </c>
      <c r="N20" s="19">
        <v>44882057.420000002</v>
      </c>
      <c r="O20" s="20">
        <v>1.4E-2</v>
      </c>
    </row>
    <row r="21" spans="1:15" x14ac:dyDescent="0.2">
      <c r="A21" s="18">
        <v>2016</v>
      </c>
      <c r="B21" s="19" t="s">
        <v>504</v>
      </c>
      <c r="C21" s="19" t="s">
        <v>178</v>
      </c>
      <c r="D21" s="19" t="s">
        <v>525</v>
      </c>
      <c r="E21" s="19" t="s">
        <v>457</v>
      </c>
      <c r="F21" s="19">
        <v>266800725.91999999</v>
      </c>
      <c r="G21" s="20">
        <v>1.4999999999999999E-2</v>
      </c>
      <c r="I21" s="18">
        <v>2016</v>
      </c>
      <c r="J21" s="19" t="s">
        <v>504</v>
      </c>
      <c r="K21" s="19" t="s">
        <v>178</v>
      </c>
      <c r="L21" s="19" t="s">
        <v>509</v>
      </c>
      <c r="M21" s="19" t="s">
        <v>463</v>
      </c>
      <c r="N21" s="19">
        <v>43351779.490000002</v>
      </c>
      <c r="O21" s="20">
        <v>1.4E-2</v>
      </c>
    </row>
    <row r="22" spans="1:15" x14ac:dyDescent="0.2">
      <c r="A22" s="18">
        <v>2016</v>
      </c>
      <c r="B22" s="19" t="s">
        <v>504</v>
      </c>
      <c r="C22" s="19" t="s">
        <v>178</v>
      </c>
      <c r="D22" s="19" t="s">
        <v>526</v>
      </c>
      <c r="E22" s="19" t="s">
        <v>452</v>
      </c>
      <c r="F22" s="19">
        <v>215332704.96000001</v>
      </c>
      <c r="G22" s="20">
        <v>1.2E-2</v>
      </c>
      <c r="I22" s="18">
        <v>2016</v>
      </c>
      <c r="J22" s="19" t="s">
        <v>504</v>
      </c>
      <c r="K22" s="19" t="s">
        <v>178</v>
      </c>
      <c r="L22" s="19" t="s">
        <v>522</v>
      </c>
      <c r="M22" s="19" t="s">
        <v>523</v>
      </c>
      <c r="N22" s="19">
        <v>42128517.200000003</v>
      </c>
      <c r="O22" s="20">
        <v>1.2999999999999999E-2</v>
      </c>
    </row>
    <row r="23" spans="1:15" x14ac:dyDescent="0.2">
      <c r="A23" s="18">
        <v>2016</v>
      </c>
      <c r="B23" s="19" t="s">
        <v>504</v>
      </c>
      <c r="C23" s="19" t="s">
        <v>178</v>
      </c>
      <c r="D23" s="19" t="s">
        <v>527</v>
      </c>
      <c r="E23" s="19" t="s">
        <v>222</v>
      </c>
      <c r="F23" s="19">
        <v>212271849.62</v>
      </c>
      <c r="G23" s="20">
        <v>1.2E-2</v>
      </c>
      <c r="I23" s="18">
        <v>2016</v>
      </c>
      <c r="J23" s="19" t="s">
        <v>504</v>
      </c>
      <c r="K23" s="19" t="s">
        <v>178</v>
      </c>
      <c r="L23" s="19" t="s">
        <v>541</v>
      </c>
      <c r="M23" s="19" t="s">
        <v>542</v>
      </c>
      <c r="N23" s="19">
        <v>36465027</v>
      </c>
      <c r="O23" s="20">
        <v>1.2E-2</v>
      </c>
    </row>
    <row r="24" spans="1:15" x14ac:dyDescent="0.2">
      <c r="A24" s="18">
        <v>2016</v>
      </c>
      <c r="B24" s="19" t="s">
        <v>504</v>
      </c>
      <c r="C24" s="19" t="s">
        <v>178</v>
      </c>
      <c r="D24" s="19" t="s">
        <v>528</v>
      </c>
      <c r="E24" s="19" t="s">
        <v>265</v>
      </c>
      <c r="F24" s="19">
        <v>201635312.13999999</v>
      </c>
      <c r="G24" s="20">
        <v>1.0999999999999999E-2</v>
      </c>
      <c r="I24" s="18">
        <v>2016</v>
      </c>
      <c r="J24" s="19" t="s">
        <v>504</v>
      </c>
      <c r="K24" s="19" t="s">
        <v>178</v>
      </c>
      <c r="L24" s="19" t="s">
        <v>543</v>
      </c>
      <c r="M24" s="19" t="s">
        <v>118</v>
      </c>
      <c r="N24" s="19">
        <v>34197637</v>
      </c>
      <c r="O24" s="20">
        <v>1.0999999999999999E-2</v>
      </c>
    </row>
    <row r="25" spans="1:15" x14ac:dyDescent="0.2">
      <c r="A25" s="18">
        <v>2016</v>
      </c>
      <c r="B25" s="19" t="s">
        <v>504</v>
      </c>
      <c r="C25" s="19" t="s">
        <v>178</v>
      </c>
      <c r="D25" s="19" t="s">
        <v>529</v>
      </c>
      <c r="E25" s="19" t="s">
        <v>234</v>
      </c>
      <c r="F25" s="19">
        <v>194093265.47</v>
      </c>
      <c r="G25" s="20">
        <v>1.0999999999999999E-2</v>
      </c>
      <c r="I25" s="18">
        <v>2016</v>
      </c>
      <c r="J25" s="19" t="s">
        <v>504</v>
      </c>
      <c r="K25" s="19" t="s">
        <v>178</v>
      </c>
      <c r="L25" s="19" t="s">
        <v>544</v>
      </c>
      <c r="M25" s="19" t="s">
        <v>227</v>
      </c>
      <c r="N25" s="19">
        <v>32442203</v>
      </c>
      <c r="O25" s="20">
        <v>0.01</v>
      </c>
    </row>
    <row r="26" spans="1:15" x14ac:dyDescent="0.2">
      <c r="A26" s="18">
        <v>2016</v>
      </c>
      <c r="B26" s="19" t="s">
        <v>504</v>
      </c>
      <c r="C26" s="19" t="s">
        <v>178</v>
      </c>
      <c r="D26" s="19" t="s">
        <v>530</v>
      </c>
      <c r="E26" s="19" t="s">
        <v>215</v>
      </c>
      <c r="F26" s="19">
        <v>161938006.11000001</v>
      </c>
      <c r="G26" s="20">
        <v>8.9999999999999993E-3</v>
      </c>
      <c r="I26" s="18">
        <v>2016</v>
      </c>
      <c r="J26" s="19" t="s">
        <v>504</v>
      </c>
      <c r="K26" s="19" t="s">
        <v>178</v>
      </c>
      <c r="L26" s="19" t="s">
        <v>520</v>
      </c>
      <c r="M26" s="19" t="s">
        <v>521</v>
      </c>
      <c r="N26" s="19">
        <v>30426341.27</v>
      </c>
      <c r="O26" s="20">
        <v>9.7000000000000003E-3</v>
      </c>
    </row>
    <row r="27" spans="1:15" x14ac:dyDescent="0.2">
      <c r="A27" s="21">
        <v>2016</v>
      </c>
      <c r="B27" s="22" t="s">
        <v>504</v>
      </c>
      <c r="C27" s="22" t="s">
        <v>178</v>
      </c>
      <c r="D27" s="22" t="s">
        <v>531</v>
      </c>
      <c r="E27" s="22" t="s">
        <v>471</v>
      </c>
      <c r="F27" s="22">
        <v>141039183.78999999</v>
      </c>
      <c r="G27" s="23">
        <v>7.9000000000000008E-3</v>
      </c>
      <c r="I27" s="21">
        <v>2016</v>
      </c>
      <c r="J27" s="22" t="s">
        <v>504</v>
      </c>
      <c r="K27" s="22" t="s">
        <v>178</v>
      </c>
      <c r="L27" s="22" t="s">
        <v>545</v>
      </c>
      <c r="M27" s="22" t="s">
        <v>546</v>
      </c>
      <c r="N27" s="22">
        <v>26180282.239999998</v>
      </c>
      <c r="O27" s="23">
        <v>8.3999999999999995E-3</v>
      </c>
    </row>
    <row r="29" spans="1:15" x14ac:dyDescent="0.2">
      <c r="A29" t="s">
        <v>737</v>
      </c>
      <c r="I29" t="s">
        <v>547</v>
      </c>
    </row>
    <row r="30" spans="1:15" x14ac:dyDescent="0.2">
      <c r="A30" t="s">
        <v>498</v>
      </c>
      <c r="B30" t="s">
        <v>499</v>
      </c>
      <c r="D30" t="s">
        <v>500</v>
      </c>
      <c r="E30" t="s">
        <v>501</v>
      </c>
      <c r="F30" t="s">
        <v>502</v>
      </c>
      <c r="G30" t="s">
        <v>503</v>
      </c>
      <c r="I30" t="s">
        <v>498</v>
      </c>
      <c r="J30" t="s">
        <v>499</v>
      </c>
      <c r="L30" t="s">
        <v>500</v>
      </c>
      <c r="M30" t="s">
        <v>533</v>
      </c>
      <c r="N30" t="s">
        <v>534</v>
      </c>
      <c r="O30" t="s">
        <v>535</v>
      </c>
    </row>
    <row r="31" spans="1:15" x14ac:dyDescent="0.2">
      <c r="A31" s="15">
        <v>2016</v>
      </c>
      <c r="B31" s="16" t="s">
        <v>504</v>
      </c>
      <c r="C31" s="16" t="s">
        <v>178</v>
      </c>
      <c r="D31" s="16" t="s">
        <v>505</v>
      </c>
      <c r="E31" s="16" t="s">
        <v>262</v>
      </c>
      <c r="F31" s="16">
        <v>5458998053.1899996</v>
      </c>
      <c r="G31" s="17">
        <v>0.3</v>
      </c>
      <c r="I31" s="15">
        <v>2016</v>
      </c>
      <c r="J31" s="16" t="s">
        <v>504</v>
      </c>
      <c r="K31" s="16" t="s">
        <v>178</v>
      </c>
      <c r="L31" s="16" t="s">
        <v>505</v>
      </c>
      <c r="M31" s="16" t="s">
        <v>262</v>
      </c>
      <c r="N31" s="16">
        <v>424551784.04000002</v>
      </c>
      <c r="O31" s="17">
        <v>0.14000000000000001</v>
      </c>
    </row>
    <row r="32" spans="1:15" x14ac:dyDescent="0.2">
      <c r="A32" s="18">
        <v>2016</v>
      </c>
      <c r="B32" s="19" t="s">
        <v>504</v>
      </c>
      <c r="C32" s="19" t="s">
        <v>178</v>
      </c>
      <c r="D32" s="19" t="s">
        <v>203</v>
      </c>
      <c r="E32" s="19" t="s">
        <v>472</v>
      </c>
      <c r="F32" s="19">
        <v>1539479489.3</v>
      </c>
      <c r="G32" s="20">
        <v>8.5999999999999993E-2</v>
      </c>
      <c r="I32" s="18">
        <v>2016</v>
      </c>
      <c r="J32" s="19" t="s">
        <v>504</v>
      </c>
      <c r="K32" s="19" t="s">
        <v>178</v>
      </c>
      <c r="L32" s="19" t="s">
        <v>536</v>
      </c>
      <c r="M32" s="19" t="s">
        <v>456</v>
      </c>
      <c r="N32" s="19">
        <v>345568614.54000002</v>
      </c>
      <c r="O32" s="24">
        <v>0.11</v>
      </c>
    </row>
    <row r="33" spans="1:15" x14ac:dyDescent="0.2">
      <c r="A33" s="18">
        <v>2016</v>
      </c>
      <c r="B33" s="19" t="s">
        <v>504</v>
      </c>
      <c r="C33" s="19" t="s">
        <v>178</v>
      </c>
      <c r="D33" s="19" t="s">
        <v>506</v>
      </c>
      <c r="E33" s="19" t="s">
        <v>261</v>
      </c>
      <c r="F33" s="19">
        <v>1303096220.1500001</v>
      </c>
      <c r="G33" s="20">
        <v>7.2999999999999995E-2</v>
      </c>
      <c r="I33" s="18">
        <v>2016</v>
      </c>
      <c r="J33" s="19" t="s">
        <v>504</v>
      </c>
      <c r="K33" s="19" t="s">
        <v>178</v>
      </c>
      <c r="L33" s="19" t="s">
        <v>526</v>
      </c>
      <c r="M33" s="19" t="s">
        <v>452</v>
      </c>
      <c r="N33" s="19">
        <v>313042417.97000003</v>
      </c>
      <c r="O33" s="24">
        <v>0.1</v>
      </c>
    </row>
    <row r="34" spans="1:15" x14ac:dyDescent="0.2">
      <c r="A34" s="18">
        <v>2016</v>
      </c>
      <c r="B34" s="19" t="s">
        <v>504</v>
      </c>
      <c r="C34" s="19" t="s">
        <v>178</v>
      </c>
      <c r="D34" s="19" t="s">
        <v>507</v>
      </c>
      <c r="E34" s="19" t="s">
        <v>220</v>
      </c>
      <c r="F34" s="19">
        <v>1001498453.15</v>
      </c>
      <c r="G34" s="20">
        <v>5.6000000000000001E-2</v>
      </c>
      <c r="I34" s="18">
        <v>2016</v>
      </c>
      <c r="J34" s="19" t="s">
        <v>504</v>
      </c>
      <c r="K34" s="19" t="s">
        <v>178</v>
      </c>
      <c r="L34" s="19" t="s">
        <v>513</v>
      </c>
      <c r="M34" s="19" t="s">
        <v>514</v>
      </c>
      <c r="N34" s="19">
        <v>287877266.61000001</v>
      </c>
      <c r="O34" s="20">
        <v>9.1999999999999998E-2</v>
      </c>
    </row>
    <row r="35" spans="1:15" x14ac:dyDescent="0.2">
      <c r="A35" s="18">
        <v>2016</v>
      </c>
      <c r="B35" s="19" t="s">
        <v>504</v>
      </c>
      <c r="C35" s="19" t="s">
        <v>178</v>
      </c>
      <c r="D35" s="19" t="s">
        <v>508</v>
      </c>
      <c r="E35" s="19" t="s">
        <v>214</v>
      </c>
      <c r="F35" s="19">
        <v>700557890.25999999</v>
      </c>
      <c r="G35" s="20">
        <v>3.9E-2</v>
      </c>
      <c r="I35" s="18">
        <v>2016</v>
      </c>
      <c r="J35" s="19" t="s">
        <v>504</v>
      </c>
      <c r="K35" s="19" t="s">
        <v>178</v>
      </c>
      <c r="L35" s="19" t="s">
        <v>203</v>
      </c>
      <c r="M35" s="19" t="s">
        <v>472</v>
      </c>
      <c r="N35" s="19">
        <v>231122065.78999999</v>
      </c>
      <c r="O35" s="20">
        <v>7.3999999999999996E-2</v>
      </c>
    </row>
    <row r="36" spans="1:15" x14ac:dyDescent="0.2">
      <c r="A36" s="18">
        <v>2016</v>
      </c>
      <c r="B36" s="19" t="s">
        <v>504</v>
      </c>
      <c r="C36" s="19" t="s">
        <v>178</v>
      </c>
      <c r="D36" s="19" t="s">
        <v>509</v>
      </c>
      <c r="E36" s="19" t="s">
        <v>463</v>
      </c>
      <c r="F36" s="19">
        <v>578352604.29999995</v>
      </c>
      <c r="G36" s="20">
        <v>3.2000000000000001E-2</v>
      </c>
      <c r="I36" s="18">
        <v>2016</v>
      </c>
      <c r="J36" s="19" t="s">
        <v>504</v>
      </c>
      <c r="K36" s="19" t="s">
        <v>178</v>
      </c>
      <c r="L36" s="19" t="s">
        <v>516</v>
      </c>
      <c r="M36" s="19" t="s">
        <v>211</v>
      </c>
      <c r="N36" s="19">
        <v>191865740.31999999</v>
      </c>
      <c r="O36" s="20">
        <v>6.0999999999999999E-2</v>
      </c>
    </row>
    <row r="37" spans="1:15" x14ac:dyDescent="0.2">
      <c r="A37" s="18">
        <v>2016</v>
      </c>
      <c r="B37" s="19" t="s">
        <v>504</v>
      </c>
      <c r="C37" s="19" t="s">
        <v>178</v>
      </c>
      <c r="D37" s="19" t="s">
        <v>510</v>
      </c>
      <c r="E37" s="19" t="s">
        <v>474</v>
      </c>
      <c r="F37" s="19">
        <v>549695130.11000001</v>
      </c>
      <c r="G37" s="20">
        <v>3.1E-2</v>
      </c>
      <c r="I37" s="18">
        <v>2016</v>
      </c>
      <c r="J37" s="19" t="s">
        <v>504</v>
      </c>
      <c r="K37" s="19" t="s">
        <v>178</v>
      </c>
      <c r="L37" s="19" t="s">
        <v>510</v>
      </c>
      <c r="M37" s="19" t="s">
        <v>474</v>
      </c>
      <c r="N37" s="19">
        <v>183506016.49000001</v>
      </c>
      <c r="O37" s="20">
        <v>5.8999999999999997E-2</v>
      </c>
    </row>
    <row r="38" spans="1:15" x14ac:dyDescent="0.2">
      <c r="A38" s="18">
        <v>2016</v>
      </c>
      <c r="B38" s="19" t="s">
        <v>504</v>
      </c>
      <c r="C38" s="19" t="s">
        <v>178</v>
      </c>
      <c r="D38" s="19" t="s">
        <v>511</v>
      </c>
      <c r="E38" s="19" t="s">
        <v>266</v>
      </c>
      <c r="F38" s="19">
        <v>540106329.64999998</v>
      </c>
      <c r="G38" s="20">
        <v>0.03</v>
      </c>
      <c r="I38" s="18">
        <v>2016</v>
      </c>
      <c r="J38" s="19" t="s">
        <v>504</v>
      </c>
      <c r="K38" s="19" t="s">
        <v>178</v>
      </c>
      <c r="L38" s="19" t="s">
        <v>511</v>
      </c>
      <c r="M38" s="19" t="s">
        <v>266</v>
      </c>
      <c r="N38" s="19">
        <v>74363076.909999996</v>
      </c>
      <c r="O38" s="20">
        <v>2.4E-2</v>
      </c>
    </row>
    <row r="39" spans="1:15" x14ac:dyDescent="0.2">
      <c r="A39" s="18">
        <v>2016</v>
      </c>
      <c r="B39" s="19" t="s">
        <v>504</v>
      </c>
      <c r="C39" s="19" t="s">
        <v>178</v>
      </c>
      <c r="D39" s="19" t="s">
        <v>512</v>
      </c>
      <c r="E39" s="19" t="s">
        <v>212</v>
      </c>
      <c r="F39" s="19">
        <v>517792200.82999998</v>
      </c>
      <c r="G39" s="20">
        <v>2.9000000000000001E-2</v>
      </c>
      <c r="I39" s="18">
        <v>2016</v>
      </c>
      <c r="J39" s="19" t="s">
        <v>504</v>
      </c>
      <c r="K39" s="19" t="s">
        <v>178</v>
      </c>
      <c r="L39" s="19" t="s">
        <v>506</v>
      </c>
      <c r="M39" s="19" t="s">
        <v>261</v>
      </c>
      <c r="N39" s="19">
        <v>70854834.040000007</v>
      </c>
      <c r="O39" s="20">
        <v>2.3E-2</v>
      </c>
    </row>
    <row r="40" spans="1:15" x14ac:dyDescent="0.2">
      <c r="A40" s="18">
        <v>2016</v>
      </c>
      <c r="B40" s="19" t="s">
        <v>504</v>
      </c>
      <c r="C40" s="19" t="s">
        <v>178</v>
      </c>
      <c r="D40" s="19" t="s">
        <v>513</v>
      </c>
      <c r="E40" s="19" t="s">
        <v>514</v>
      </c>
      <c r="F40" s="19">
        <v>406581143.69</v>
      </c>
      <c r="G40" s="20">
        <v>2.3E-2</v>
      </c>
      <c r="I40" s="18">
        <v>2016</v>
      </c>
      <c r="J40" s="19" t="s">
        <v>504</v>
      </c>
      <c r="K40" s="19" t="s">
        <v>178</v>
      </c>
      <c r="L40" s="19" t="s">
        <v>537</v>
      </c>
      <c r="M40" s="19" t="s">
        <v>538</v>
      </c>
      <c r="N40" s="19">
        <v>69111419.060000002</v>
      </c>
      <c r="O40" s="20">
        <v>2.1999999999999999E-2</v>
      </c>
    </row>
    <row r="41" spans="1:15" x14ac:dyDescent="0.2">
      <c r="A41" s="18">
        <v>2016</v>
      </c>
      <c r="B41" s="19" t="s">
        <v>504</v>
      </c>
      <c r="C41" s="19" t="s">
        <v>178</v>
      </c>
      <c r="D41" s="19" t="s">
        <v>515</v>
      </c>
      <c r="E41" s="19" t="s">
        <v>100</v>
      </c>
      <c r="F41" s="19">
        <v>400229626.52999997</v>
      </c>
      <c r="G41" s="20">
        <v>2.1999999999999999E-2</v>
      </c>
      <c r="I41" s="18">
        <v>2016</v>
      </c>
      <c r="J41" s="19" t="s">
        <v>504</v>
      </c>
      <c r="K41" s="19" t="s">
        <v>178</v>
      </c>
      <c r="L41" s="19" t="s">
        <v>508</v>
      </c>
      <c r="M41" s="19" t="s">
        <v>214</v>
      </c>
      <c r="N41" s="19">
        <v>64522594.170000002</v>
      </c>
      <c r="O41" s="20">
        <v>2.1000000000000001E-2</v>
      </c>
    </row>
    <row r="42" spans="1:15" x14ac:dyDescent="0.2">
      <c r="A42" s="18">
        <v>2016</v>
      </c>
      <c r="B42" s="19" t="s">
        <v>504</v>
      </c>
      <c r="C42" s="19" t="s">
        <v>178</v>
      </c>
      <c r="D42" s="19" t="s">
        <v>516</v>
      </c>
      <c r="E42" s="19" t="s">
        <v>211</v>
      </c>
      <c r="F42" s="19">
        <v>358790594.47000003</v>
      </c>
      <c r="G42" s="20">
        <v>0.02</v>
      </c>
      <c r="I42" s="18">
        <v>2016</v>
      </c>
      <c r="J42" s="19" t="s">
        <v>504</v>
      </c>
      <c r="K42" s="19" t="s">
        <v>178</v>
      </c>
      <c r="L42" s="19" t="s">
        <v>525</v>
      </c>
      <c r="M42" s="19" t="s">
        <v>457</v>
      </c>
      <c r="N42" s="19">
        <v>54936980.43</v>
      </c>
      <c r="O42" s="20">
        <v>1.7999999999999999E-2</v>
      </c>
    </row>
    <row r="43" spans="1:15" x14ac:dyDescent="0.2">
      <c r="A43" s="18">
        <v>2016</v>
      </c>
      <c r="B43" s="19" t="s">
        <v>504</v>
      </c>
      <c r="C43" s="19" t="s">
        <v>178</v>
      </c>
      <c r="D43" s="19" t="s">
        <v>517</v>
      </c>
      <c r="E43" s="19" t="s">
        <v>455</v>
      </c>
      <c r="F43" s="19">
        <v>308298920.18000001</v>
      </c>
      <c r="G43" s="20">
        <v>1.7000000000000001E-2</v>
      </c>
      <c r="I43" s="18">
        <v>2016</v>
      </c>
      <c r="J43" s="19" t="s">
        <v>504</v>
      </c>
      <c r="K43" s="19" t="s">
        <v>178</v>
      </c>
      <c r="L43" s="19" t="s">
        <v>528</v>
      </c>
      <c r="M43" s="19" t="s">
        <v>265</v>
      </c>
      <c r="N43" s="19">
        <v>53942842.420000002</v>
      </c>
      <c r="O43" s="20">
        <v>1.7000000000000001E-2</v>
      </c>
    </row>
    <row r="44" spans="1:15" x14ac:dyDescent="0.2">
      <c r="A44" s="18">
        <v>2016</v>
      </c>
      <c r="B44" s="19" t="s">
        <v>504</v>
      </c>
      <c r="C44" s="19" t="s">
        <v>178</v>
      </c>
      <c r="D44" s="19" t="s">
        <v>518</v>
      </c>
      <c r="E44" s="19" t="s">
        <v>519</v>
      </c>
      <c r="F44" s="19">
        <v>292161433.80000001</v>
      </c>
      <c r="G44" s="20">
        <v>1.6E-2</v>
      </c>
      <c r="I44" s="18">
        <v>2016</v>
      </c>
      <c r="J44" s="19" t="s">
        <v>504</v>
      </c>
      <c r="K44" s="19" t="s">
        <v>178</v>
      </c>
      <c r="L44" s="19" t="s">
        <v>539</v>
      </c>
      <c r="M44" s="19" t="s">
        <v>217</v>
      </c>
      <c r="N44" s="19">
        <v>51563750.119999997</v>
      </c>
      <c r="O44" s="20">
        <v>1.6E-2</v>
      </c>
    </row>
    <row r="45" spans="1:15" x14ac:dyDescent="0.2">
      <c r="A45" s="18">
        <v>2016</v>
      </c>
      <c r="B45" s="19" t="s">
        <v>504</v>
      </c>
      <c r="C45" s="19" t="s">
        <v>178</v>
      </c>
      <c r="D45" s="19" t="s">
        <v>520</v>
      </c>
      <c r="E45" s="19" t="s">
        <v>521</v>
      </c>
      <c r="F45" s="19">
        <v>286663651.69999999</v>
      </c>
      <c r="G45" s="20">
        <v>1.6E-2</v>
      </c>
      <c r="I45" s="18">
        <v>2016</v>
      </c>
      <c r="J45" s="19" t="s">
        <v>504</v>
      </c>
      <c r="K45" s="19" t="s">
        <v>178</v>
      </c>
      <c r="L45" s="19" t="s">
        <v>512</v>
      </c>
      <c r="M45" s="19" t="s">
        <v>212</v>
      </c>
      <c r="N45" s="19">
        <v>49741389.560000002</v>
      </c>
      <c r="O45" s="20">
        <v>1.6E-2</v>
      </c>
    </row>
    <row r="46" spans="1:15" x14ac:dyDescent="0.2">
      <c r="A46" s="18">
        <v>2016</v>
      </c>
      <c r="B46" s="19" t="s">
        <v>504</v>
      </c>
      <c r="C46" s="19" t="s">
        <v>178</v>
      </c>
      <c r="D46" s="19" t="s">
        <v>522</v>
      </c>
      <c r="E46" s="19" t="s">
        <v>523</v>
      </c>
      <c r="F46" s="19">
        <v>281062159.93000001</v>
      </c>
      <c r="G46" s="20">
        <v>1.6E-2</v>
      </c>
      <c r="I46" s="18">
        <v>2016</v>
      </c>
      <c r="J46" s="19" t="s">
        <v>504</v>
      </c>
      <c r="K46" s="19" t="s">
        <v>178</v>
      </c>
      <c r="L46" s="19" t="s">
        <v>540</v>
      </c>
      <c r="M46" s="19" t="s">
        <v>223</v>
      </c>
      <c r="N46" s="19">
        <v>48760701</v>
      </c>
      <c r="O46" s="20">
        <v>1.6E-2</v>
      </c>
    </row>
    <row r="47" spans="1:15" x14ac:dyDescent="0.2">
      <c r="A47" s="18">
        <v>2016</v>
      </c>
      <c r="B47" s="19" t="s">
        <v>504</v>
      </c>
      <c r="C47" s="19" t="s">
        <v>178</v>
      </c>
      <c r="D47" s="19" t="s">
        <v>524</v>
      </c>
      <c r="E47" s="19" t="s">
        <v>264</v>
      </c>
      <c r="F47" s="19">
        <v>266807836.33000001</v>
      </c>
      <c r="G47" s="20">
        <v>1.4999999999999999E-2</v>
      </c>
      <c r="I47" s="18">
        <v>2016</v>
      </c>
      <c r="J47" s="19" t="s">
        <v>504</v>
      </c>
      <c r="K47" s="19" t="s">
        <v>178</v>
      </c>
      <c r="L47" s="19" t="s">
        <v>529</v>
      </c>
      <c r="M47" s="19" t="s">
        <v>234</v>
      </c>
      <c r="N47" s="19">
        <v>44882057.420000002</v>
      </c>
      <c r="O47" s="20">
        <v>1.4E-2</v>
      </c>
    </row>
    <row r="48" spans="1:15" x14ac:dyDescent="0.2">
      <c r="A48" s="18">
        <v>2016</v>
      </c>
      <c r="B48" s="19" t="s">
        <v>504</v>
      </c>
      <c r="C48" s="19" t="s">
        <v>178</v>
      </c>
      <c r="D48" s="19" t="s">
        <v>525</v>
      </c>
      <c r="E48" s="19" t="s">
        <v>457</v>
      </c>
      <c r="F48" s="19">
        <v>266800725.91999999</v>
      </c>
      <c r="G48" s="20">
        <v>1.4999999999999999E-2</v>
      </c>
      <c r="I48" s="18">
        <v>2016</v>
      </c>
      <c r="J48" s="19" t="s">
        <v>504</v>
      </c>
      <c r="K48" s="19" t="s">
        <v>178</v>
      </c>
      <c r="L48" s="19" t="s">
        <v>509</v>
      </c>
      <c r="M48" s="19" t="s">
        <v>463</v>
      </c>
      <c r="N48" s="19">
        <v>43351779.490000002</v>
      </c>
      <c r="O48" s="20">
        <v>1.4E-2</v>
      </c>
    </row>
    <row r="49" spans="1:15" x14ac:dyDescent="0.2">
      <c r="A49" s="18">
        <v>2016</v>
      </c>
      <c r="B49" s="19" t="s">
        <v>504</v>
      </c>
      <c r="C49" s="19" t="s">
        <v>178</v>
      </c>
      <c r="D49" s="19" t="s">
        <v>526</v>
      </c>
      <c r="E49" s="19" t="s">
        <v>452</v>
      </c>
      <c r="F49" s="19">
        <v>215332704.96000001</v>
      </c>
      <c r="G49" s="20">
        <v>1.2E-2</v>
      </c>
      <c r="I49" s="18">
        <v>2016</v>
      </c>
      <c r="J49" s="19" t="s">
        <v>504</v>
      </c>
      <c r="K49" s="19" t="s">
        <v>178</v>
      </c>
      <c r="L49" s="19" t="s">
        <v>522</v>
      </c>
      <c r="M49" s="19" t="s">
        <v>523</v>
      </c>
      <c r="N49" s="19">
        <v>42128517.200000003</v>
      </c>
      <c r="O49" s="20">
        <v>1.2999999999999999E-2</v>
      </c>
    </row>
    <row r="50" spans="1:15" x14ac:dyDescent="0.2">
      <c r="A50" s="18">
        <v>2016</v>
      </c>
      <c r="B50" s="19" t="s">
        <v>504</v>
      </c>
      <c r="C50" s="19" t="s">
        <v>178</v>
      </c>
      <c r="D50" s="19" t="s">
        <v>527</v>
      </c>
      <c r="E50" s="19" t="s">
        <v>222</v>
      </c>
      <c r="F50" s="19">
        <v>212271849.62</v>
      </c>
      <c r="G50" s="20">
        <v>1.2E-2</v>
      </c>
      <c r="I50" s="18">
        <v>2016</v>
      </c>
      <c r="J50" s="19" t="s">
        <v>504</v>
      </c>
      <c r="K50" s="19" t="s">
        <v>178</v>
      </c>
      <c r="L50" s="19" t="s">
        <v>541</v>
      </c>
      <c r="M50" s="19" t="s">
        <v>542</v>
      </c>
      <c r="N50" s="19">
        <v>36465027</v>
      </c>
      <c r="O50" s="20">
        <v>1.2E-2</v>
      </c>
    </row>
    <row r="51" spans="1:15" x14ac:dyDescent="0.2">
      <c r="A51" s="18">
        <v>2016</v>
      </c>
      <c r="B51" s="19" t="s">
        <v>504</v>
      </c>
      <c r="C51" s="19" t="s">
        <v>178</v>
      </c>
      <c r="D51" s="19" t="s">
        <v>528</v>
      </c>
      <c r="E51" s="19" t="s">
        <v>265</v>
      </c>
      <c r="F51" s="19">
        <v>201635312.13999999</v>
      </c>
      <c r="G51" s="20">
        <v>1.0999999999999999E-2</v>
      </c>
      <c r="I51" s="18">
        <v>2016</v>
      </c>
      <c r="J51" s="19" t="s">
        <v>504</v>
      </c>
      <c r="K51" s="19" t="s">
        <v>178</v>
      </c>
      <c r="L51" s="19" t="s">
        <v>543</v>
      </c>
      <c r="M51" s="19" t="s">
        <v>118</v>
      </c>
      <c r="N51" s="19">
        <v>34197637</v>
      </c>
      <c r="O51" s="20">
        <v>1.0999999999999999E-2</v>
      </c>
    </row>
    <row r="52" spans="1:15" x14ac:dyDescent="0.2">
      <c r="A52" s="18">
        <v>2016</v>
      </c>
      <c r="B52" s="19" t="s">
        <v>504</v>
      </c>
      <c r="C52" s="19" t="s">
        <v>178</v>
      </c>
      <c r="D52" s="19" t="s">
        <v>529</v>
      </c>
      <c r="E52" s="19" t="s">
        <v>234</v>
      </c>
      <c r="F52" s="19">
        <v>194093265.47</v>
      </c>
      <c r="G52" s="20">
        <v>1.0999999999999999E-2</v>
      </c>
      <c r="I52" s="18">
        <v>2016</v>
      </c>
      <c r="J52" s="19" t="s">
        <v>504</v>
      </c>
      <c r="K52" s="19" t="s">
        <v>178</v>
      </c>
      <c r="L52" s="19" t="s">
        <v>544</v>
      </c>
      <c r="M52" s="19" t="s">
        <v>227</v>
      </c>
      <c r="N52" s="19">
        <v>32442203</v>
      </c>
      <c r="O52" s="20">
        <v>0.01</v>
      </c>
    </row>
    <row r="53" spans="1:15" x14ac:dyDescent="0.2">
      <c r="A53" s="18">
        <v>2016</v>
      </c>
      <c r="B53" s="19" t="s">
        <v>504</v>
      </c>
      <c r="C53" s="19" t="s">
        <v>178</v>
      </c>
      <c r="D53" s="19" t="s">
        <v>530</v>
      </c>
      <c r="E53" s="19" t="s">
        <v>215</v>
      </c>
      <c r="F53" s="19">
        <v>161938006.11000001</v>
      </c>
      <c r="G53" s="20">
        <v>8.9999999999999993E-3</v>
      </c>
      <c r="I53" s="18">
        <v>2016</v>
      </c>
      <c r="J53" s="19" t="s">
        <v>504</v>
      </c>
      <c r="K53" s="19" t="s">
        <v>178</v>
      </c>
      <c r="L53" s="19" t="s">
        <v>520</v>
      </c>
      <c r="M53" s="19" t="s">
        <v>521</v>
      </c>
      <c r="N53" s="19">
        <v>30426341.27</v>
      </c>
      <c r="O53" s="20">
        <v>9.7000000000000003E-3</v>
      </c>
    </row>
    <row r="54" spans="1:15" x14ac:dyDescent="0.2">
      <c r="A54" s="21">
        <v>2016</v>
      </c>
      <c r="B54" s="22" t="s">
        <v>504</v>
      </c>
      <c r="C54" s="22" t="s">
        <v>178</v>
      </c>
      <c r="D54" s="22" t="s">
        <v>531</v>
      </c>
      <c r="E54" s="22" t="s">
        <v>471</v>
      </c>
      <c r="F54" s="22">
        <v>141039183.78999999</v>
      </c>
      <c r="G54" s="23">
        <v>7.9000000000000008E-3</v>
      </c>
      <c r="I54" s="21">
        <v>2016</v>
      </c>
      <c r="J54" s="22" t="s">
        <v>504</v>
      </c>
      <c r="K54" s="22" t="s">
        <v>178</v>
      </c>
      <c r="L54" s="22" t="s">
        <v>545</v>
      </c>
      <c r="M54" s="22" t="s">
        <v>546</v>
      </c>
      <c r="N54" s="22">
        <v>26180282.239999998</v>
      </c>
      <c r="O54" s="23">
        <v>8.3999999999999995E-3</v>
      </c>
    </row>
    <row r="55" spans="1:15" x14ac:dyDescent="0.2">
      <c r="A55">
        <v>2016</v>
      </c>
      <c r="B55" t="s">
        <v>504</v>
      </c>
      <c r="C55" t="s">
        <v>178</v>
      </c>
      <c r="D55" t="s">
        <v>545</v>
      </c>
      <c r="E55" t="s">
        <v>546</v>
      </c>
      <c r="F55">
        <v>138459425.78</v>
      </c>
      <c r="G55" s="26">
        <v>7.7000000000000002E-3</v>
      </c>
      <c r="I55" s="19">
        <v>2016</v>
      </c>
      <c r="J55" s="19" t="s">
        <v>504</v>
      </c>
      <c r="K55" s="19" t="s">
        <v>178</v>
      </c>
      <c r="L55" s="19" t="s">
        <v>548</v>
      </c>
      <c r="M55" s="19" t="s">
        <v>81</v>
      </c>
      <c r="N55" s="19">
        <v>25858731.100000001</v>
      </c>
      <c r="O55" s="25">
        <v>8.3000000000000001E-3</v>
      </c>
    </row>
    <row r="56" spans="1:15" x14ac:dyDescent="0.2">
      <c r="A56">
        <v>2016</v>
      </c>
      <c r="B56" t="s">
        <v>504</v>
      </c>
      <c r="C56" t="s">
        <v>178</v>
      </c>
      <c r="D56" t="s">
        <v>563</v>
      </c>
      <c r="E56" t="s">
        <v>263</v>
      </c>
      <c r="F56">
        <v>134200031.09</v>
      </c>
      <c r="G56" s="26">
        <v>7.4999999999999997E-3</v>
      </c>
      <c r="I56">
        <v>2016</v>
      </c>
      <c r="J56" t="s">
        <v>504</v>
      </c>
      <c r="K56" t="s">
        <v>178</v>
      </c>
      <c r="L56" t="s">
        <v>549</v>
      </c>
      <c r="M56" t="s">
        <v>550</v>
      </c>
      <c r="N56">
        <v>25054112.039999999</v>
      </c>
      <c r="O56" s="26">
        <v>8.0000000000000002E-3</v>
      </c>
    </row>
    <row r="57" spans="1:15" x14ac:dyDescent="0.2">
      <c r="A57">
        <v>2016</v>
      </c>
      <c r="B57" t="s">
        <v>504</v>
      </c>
      <c r="C57" t="s">
        <v>178</v>
      </c>
      <c r="D57" t="s">
        <v>570</v>
      </c>
      <c r="E57" t="s">
        <v>467</v>
      </c>
      <c r="F57">
        <v>126423431.33</v>
      </c>
      <c r="G57" s="26">
        <v>7.1000000000000004E-3</v>
      </c>
      <c r="I57">
        <v>2016</v>
      </c>
      <c r="J57" t="s">
        <v>504</v>
      </c>
      <c r="K57" t="s">
        <v>178</v>
      </c>
      <c r="L57" t="s">
        <v>551</v>
      </c>
      <c r="M57" t="s">
        <v>453</v>
      </c>
      <c r="N57">
        <v>19336505.559999999</v>
      </c>
      <c r="O57" s="26">
        <v>6.1999999999999998E-3</v>
      </c>
    </row>
    <row r="58" spans="1:15" x14ac:dyDescent="0.2">
      <c r="A58">
        <v>2016</v>
      </c>
      <c r="B58" t="s">
        <v>504</v>
      </c>
      <c r="C58" t="s">
        <v>178</v>
      </c>
      <c r="D58" t="s">
        <v>610</v>
      </c>
      <c r="E58" t="s">
        <v>611</v>
      </c>
      <c r="F58">
        <v>92025507.569999993</v>
      </c>
      <c r="G58" s="26">
        <v>5.1000000000000004E-3</v>
      </c>
      <c r="I58">
        <v>2016</v>
      </c>
      <c r="J58" t="s">
        <v>504</v>
      </c>
      <c r="K58" t="s">
        <v>178</v>
      </c>
      <c r="L58" t="s">
        <v>531</v>
      </c>
      <c r="M58" t="s">
        <v>471</v>
      </c>
      <c r="N58">
        <v>18875957.129999999</v>
      </c>
      <c r="O58" s="26">
        <v>6.0000000000000001E-3</v>
      </c>
    </row>
    <row r="59" spans="1:15" x14ac:dyDescent="0.2">
      <c r="A59">
        <v>2016</v>
      </c>
      <c r="B59" t="s">
        <v>504</v>
      </c>
      <c r="C59" t="s">
        <v>178</v>
      </c>
      <c r="D59" t="s">
        <v>548</v>
      </c>
      <c r="E59" t="s">
        <v>81</v>
      </c>
      <c r="F59">
        <v>90106116.689999998</v>
      </c>
      <c r="G59" s="26">
        <v>5.0000000000000001E-3</v>
      </c>
      <c r="I59">
        <v>2016</v>
      </c>
      <c r="J59" t="s">
        <v>504</v>
      </c>
      <c r="K59" t="s">
        <v>178</v>
      </c>
      <c r="L59" t="s">
        <v>552</v>
      </c>
      <c r="M59" t="s">
        <v>476</v>
      </c>
      <c r="N59">
        <v>18490803.800000001</v>
      </c>
      <c r="O59" s="26">
        <v>5.8999999999999999E-3</v>
      </c>
    </row>
    <row r="60" spans="1:15" x14ac:dyDescent="0.2">
      <c r="A60">
        <v>2016</v>
      </c>
      <c r="B60" t="s">
        <v>504</v>
      </c>
      <c r="C60" t="s">
        <v>178</v>
      </c>
      <c r="D60" t="s">
        <v>594</v>
      </c>
      <c r="E60" t="s">
        <v>468</v>
      </c>
      <c r="F60">
        <v>89326683.879999995</v>
      </c>
      <c r="G60" s="26">
        <v>5.0000000000000001E-3</v>
      </c>
      <c r="I60">
        <v>2016</v>
      </c>
      <c r="J60" t="s">
        <v>504</v>
      </c>
      <c r="K60" t="s">
        <v>178</v>
      </c>
      <c r="L60" t="s">
        <v>517</v>
      </c>
      <c r="M60" t="s">
        <v>455</v>
      </c>
      <c r="N60">
        <v>16265776.18</v>
      </c>
      <c r="O60" s="26">
        <v>5.1999999999999998E-3</v>
      </c>
    </row>
    <row r="61" spans="1:15" x14ac:dyDescent="0.2">
      <c r="A61">
        <v>2016</v>
      </c>
      <c r="B61" t="s">
        <v>504</v>
      </c>
      <c r="C61" t="s">
        <v>178</v>
      </c>
      <c r="D61" t="s">
        <v>540</v>
      </c>
      <c r="E61" t="s">
        <v>223</v>
      </c>
      <c r="F61">
        <v>88538578.129999995</v>
      </c>
      <c r="G61" s="26">
        <v>4.8999999999999998E-3</v>
      </c>
      <c r="I61">
        <v>2016</v>
      </c>
      <c r="J61" t="s">
        <v>504</v>
      </c>
      <c r="K61" t="s">
        <v>178</v>
      </c>
      <c r="L61" t="s">
        <v>553</v>
      </c>
      <c r="M61" t="s">
        <v>554</v>
      </c>
      <c r="N61">
        <v>15794521.949999999</v>
      </c>
      <c r="O61" s="26">
        <v>5.0000000000000001E-3</v>
      </c>
    </row>
    <row r="62" spans="1:15" x14ac:dyDescent="0.2">
      <c r="A62">
        <v>2016</v>
      </c>
      <c r="B62" t="s">
        <v>504</v>
      </c>
      <c r="C62" t="s">
        <v>178</v>
      </c>
      <c r="D62" t="s">
        <v>536</v>
      </c>
      <c r="E62" t="s">
        <v>456</v>
      </c>
      <c r="F62">
        <v>80836819.469999999</v>
      </c>
      <c r="G62" s="26">
        <v>4.4999999999999997E-3</v>
      </c>
      <c r="I62">
        <v>2016</v>
      </c>
      <c r="J62" t="s">
        <v>504</v>
      </c>
      <c r="K62" t="s">
        <v>178</v>
      </c>
      <c r="L62" t="s">
        <v>555</v>
      </c>
      <c r="M62" t="s">
        <v>115</v>
      </c>
      <c r="N62">
        <v>13384577.57</v>
      </c>
      <c r="O62" s="26">
        <v>4.3E-3</v>
      </c>
    </row>
    <row r="63" spans="1:15" x14ac:dyDescent="0.2">
      <c r="A63">
        <v>2016</v>
      </c>
      <c r="B63" t="s">
        <v>504</v>
      </c>
      <c r="C63" t="s">
        <v>178</v>
      </c>
      <c r="D63" t="s">
        <v>577</v>
      </c>
      <c r="E63" t="s">
        <v>216</v>
      </c>
      <c r="F63">
        <v>78307632.340000004</v>
      </c>
      <c r="G63" s="26">
        <v>4.4000000000000003E-3</v>
      </c>
      <c r="I63">
        <v>2016</v>
      </c>
      <c r="J63" t="s">
        <v>504</v>
      </c>
      <c r="K63" t="s">
        <v>178</v>
      </c>
      <c r="L63" t="s">
        <v>527</v>
      </c>
      <c r="M63" t="s">
        <v>222</v>
      </c>
      <c r="N63">
        <v>10943689.76</v>
      </c>
      <c r="O63" s="26">
        <v>3.5000000000000001E-3</v>
      </c>
    </row>
    <row r="64" spans="1:15" x14ac:dyDescent="0.2">
      <c r="A64">
        <v>2016</v>
      </c>
      <c r="B64" t="s">
        <v>504</v>
      </c>
      <c r="C64" t="s">
        <v>178</v>
      </c>
      <c r="D64" t="s">
        <v>619</v>
      </c>
      <c r="E64" t="s">
        <v>204</v>
      </c>
      <c r="F64">
        <v>70594739.879999995</v>
      </c>
      <c r="G64" s="26">
        <v>3.8999999999999998E-3</v>
      </c>
      <c r="I64">
        <v>2016</v>
      </c>
      <c r="J64" t="s">
        <v>504</v>
      </c>
      <c r="K64" t="s">
        <v>178</v>
      </c>
      <c r="L64" t="s">
        <v>556</v>
      </c>
      <c r="M64" t="s">
        <v>557</v>
      </c>
      <c r="N64">
        <v>10633775.59</v>
      </c>
      <c r="O64" s="26">
        <v>3.3999999999999998E-3</v>
      </c>
    </row>
    <row r="65" spans="1:15" x14ac:dyDescent="0.2">
      <c r="A65">
        <v>2016</v>
      </c>
      <c r="B65" t="s">
        <v>504</v>
      </c>
      <c r="C65" t="s">
        <v>178</v>
      </c>
      <c r="D65" t="s">
        <v>556</v>
      </c>
      <c r="E65" t="s">
        <v>557</v>
      </c>
      <c r="F65">
        <v>65067385.020000003</v>
      </c>
      <c r="G65" s="26">
        <v>3.5999999999999999E-3</v>
      </c>
      <c r="I65">
        <v>2016</v>
      </c>
      <c r="J65" t="s">
        <v>504</v>
      </c>
      <c r="K65" t="s">
        <v>178</v>
      </c>
      <c r="L65" t="s">
        <v>530</v>
      </c>
      <c r="M65" t="s">
        <v>215</v>
      </c>
      <c r="N65">
        <v>9768419.9199999999</v>
      </c>
      <c r="O65" s="26">
        <v>3.0999999999999999E-3</v>
      </c>
    </row>
    <row r="66" spans="1:15" x14ac:dyDescent="0.2">
      <c r="A66">
        <v>2016</v>
      </c>
      <c r="B66" t="s">
        <v>504</v>
      </c>
      <c r="C66" t="s">
        <v>178</v>
      </c>
      <c r="D66" t="s">
        <v>590</v>
      </c>
      <c r="E66" t="s">
        <v>208</v>
      </c>
      <c r="F66">
        <v>42742743.170000002</v>
      </c>
      <c r="G66" s="26">
        <v>2.3999999999999998E-3</v>
      </c>
      <c r="I66">
        <v>2016</v>
      </c>
      <c r="J66" t="s">
        <v>504</v>
      </c>
      <c r="K66" t="s">
        <v>178</v>
      </c>
      <c r="L66" t="s">
        <v>558</v>
      </c>
      <c r="M66" t="s">
        <v>461</v>
      </c>
      <c r="N66">
        <v>9088712.2100000009</v>
      </c>
      <c r="O66" s="26">
        <v>2.8999999999999998E-3</v>
      </c>
    </row>
    <row r="67" spans="1:15" x14ac:dyDescent="0.2">
      <c r="A67">
        <v>2016</v>
      </c>
      <c r="B67" t="s">
        <v>504</v>
      </c>
      <c r="C67" t="s">
        <v>178</v>
      </c>
      <c r="D67" t="s">
        <v>588</v>
      </c>
      <c r="E67" t="s">
        <v>451</v>
      </c>
      <c r="F67">
        <v>39723434.399999999</v>
      </c>
      <c r="G67" s="26">
        <v>2.2000000000000001E-3</v>
      </c>
      <c r="I67">
        <v>2016</v>
      </c>
      <c r="J67" t="s">
        <v>504</v>
      </c>
      <c r="K67" t="s">
        <v>178</v>
      </c>
      <c r="L67" t="s">
        <v>559</v>
      </c>
      <c r="M67" t="s">
        <v>560</v>
      </c>
      <c r="N67">
        <v>8152286.8899999997</v>
      </c>
      <c r="O67" s="26">
        <v>2.5999999999999999E-3</v>
      </c>
    </row>
    <row r="68" spans="1:15" x14ac:dyDescent="0.2">
      <c r="A68">
        <v>2016</v>
      </c>
      <c r="B68" t="s">
        <v>504</v>
      </c>
      <c r="C68" t="s">
        <v>178</v>
      </c>
      <c r="D68" t="s">
        <v>539</v>
      </c>
      <c r="E68" t="s">
        <v>217</v>
      </c>
      <c r="F68">
        <v>38424401.060000002</v>
      </c>
      <c r="G68" s="26">
        <v>2.0999999999999999E-3</v>
      </c>
      <c r="I68">
        <v>2016</v>
      </c>
      <c r="J68" t="s">
        <v>504</v>
      </c>
      <c r="K68" t="s">
        <v>178</v>
      </c>
      <c r="L68" t="s">
        <v>561</v>
      </c>
      <c r="M68" t="s">
        <v>562</v>
      </c>
      <c r="N68">
        <v>7524214</v>
      </c>
      <c r="O68" s="26">
        <v>2.3999999999999998E-3</v>
      </c>
    </row>
    <row r="69" spans="1:15" x14ac:dyDescent="0.2">
      <c r="A69">
        <v>2016</v>
      </c>
      <c r="B69" t="s">
        <v>504</v>
      </c>
      <c r="C69" t="s">
        <v>178</v>
      </c>
      <c r="D69" t="s">
        <v>544</v>
      </c>
      <c r="E69" t="s">
        <v>227</v>
      </c>
      <c r="F69">
        <v>37404049.770000003</v>
      </c>
      <c r="G69" s="26">
        <v>2.0999999999999999E-3</v>
      </c>
      <c r="I69">
        <v>2016</v>
      </c>
      <c r="J69" t="s">
        <v>504</v>
      </c>
      <c r="K69" t="s">
        <v>178</v>
      </c>
      <c r="L69" t="s">
        <v>563</v>
      </c>
      <c r="M69" t="s">
        <v>263</v>
      </c>
      <c r="N69">
        <v>7078671.8799999999</v>
      </c>
      <c r="O69" s="26">
        <v>2.3E-3</v>
      </c>
    </row>
    <row r="70" spans="1:15" x14ac:dyDescent="0.2">
      <c r="A70">
        <v>2016</v>
      </c>
      <c r="B70" t="s">
        <v>504</v>
      </c>
      <c r="C70" t="s">
        <v>178</v>
      </c>
      <c r="D70" t="s">
        <v>537</v>
      </c>
      <c r="E70" t="s">
        <v>538</v>
      </c>
      <c r="F70">
        <v>35980772.350000001</v>
      </c>
      <c r="G70" s="26">
        <v>2E-3</v>
      </c>
      <c r="I70">
        <v>2016</v>
      </c>
      <c r="J70" t="s">
        <v>504</v>
      </c>
      <c r="K70" t="s">
        <v>178</v>
      </c>
      <c r="L70" t="s">
        <v>564</v>
      </c>
      <c r="M70" t="s">
        <v>250</v>
      </c>
      <c r="N70">
        <v>6253249</v>
      </c>
      <c r="O70" s="26">
        <v>2E-3</v>
      </c>
    </row>
    <row r="71" spans="1:15" x14ac:dyDescent="0.2">
      <c r="A71">
        <v>2016</v>
      </c>
      <c r="B71" t="s">
        <v>504</v>
      </c>
      <c r="C71" t="s">
        <v>178</v>
      </c>
      <c r="D71" t="s">
        <v>555</v>
      </c>
      <c r="E71" t="s">
        <v>115</v>
      </c>
      <c r="F71">
        <v>35284624.270000003</v>
      </c>
      <c r="G71" s="26">
        <v>2E-3</v>
      </c>
      <c r="I71">
        <v>2016</v>
      </c>
      <c r="J71" t="s">
        <v>504</v>
      </c>
      <c r="K71" t="s">
        <v>178</v>
      </c>
      <c r="L71" t="s">
        <v>565</v>
      </c>
      <c r="M71" t="s">
        <v>458</v>
      </c>
      <c r="N71">
        <v>6200857.2999999998</v>
      </c>
      <c r="O71" s="26">
        <v>2E-3</v>
      </c>
    </row>
    <row r="72" spans="1:15" x14ac:dyDescent="0.2">
      <c r="A72">
        <v>2016</v>
      </c>
      <c r="B72" t="s">
        <v>504</v>
      </c>
      <c r="C72" t="s">
        <v>178</v>
      </c>
      <c r="D72" t="s">
        <v>541</v>
      </c>
      <c r="E72" t="s">
        <v>542</v>
      </c>
      <c r="F72">
        <v>31929704.199999999</v>
      </c>
      <c r="G72" s="26">
        <v>1.8E-3</v>
      </c>
      <c r="I72">
        <v>2016</v>
      </c>
      <c r="J72" t="s">
        <v>504</v>
      </c>
      <c r="K72" t="s">
        <v>178</v>
      </c>
      <c r="L72" t="s">
        <v>566</v>
      </c>
      <c r="M72" t="s">
        <v>567</v>
      </c>
      <c r="N72">
        <v>5849341.8300000001</v>
      </c>
      <c r="O72" s="26">
        <v>1.9E-3</v>
      </c>
    </row>
    <row r="73" spans="1:15" x14ac:dyDescent="0.2">
      <c r="A73">
        <v>2016</v>
      </c>
      <c r="B73" t="s">
        <v>504</v>
      </c>
      <c r="C73" t="s">
        <v>178</v>
      </c>
      <c r="D73" t="s">
        <v>553</v>
      </c>
      <c r="E73" t="s">
        <v>554</v>
      </c>
      <c r="F73">
        <v>30895583.93</v>
      </c>
      <c r="G73" s="26">
        <v>1.6999999999999999E-3</v>
      </c>
      <c r="I73">
        <v>2016</v>
      </c>
      <c r="J73" t="s">
        <v>504</v>
      </c>
      <c r="K73" t="s">
        <v>178</v>
      </c>
      <c r="L73" t="s">
        <v>568</v>
      </c>
      <c r="M73" t="s">
        <v>454</v>
      </c>
      <c r="N73">
        <v>5526194.4800000004</v>
      </c>
      <c r="O73" s="26">
        <v>1.8E-3</v>
      </c>
    </row>
    <row r="74" spans="1:15" x14ac:dyDescent="0.2">
      <c r="A74">
        <v>2016</v>
      </c>
      <c r="B74" t="s">
        <v>504</v>
      </c>
      <c r="C74" t="s">
        <v>178</v>
      </c>
      <c r="D74" t="s">
        <v>586</v>
      </c>
      <c r="E74" t="s">
        <v>587</v>
      </c>
      <c r="F74">
        <v>30689965.68</v>
      </c>
      <c r="G74" s="26">
        <v>1.6999999999999999E-3</v>
      </c>
      <c r="I74">
        <v>2016</v>
      </c>
      <c r="J74" t="s">
        <v>504</v>
      </c>
      <c r="K74" t="s">
        <v>178</v>
      </c>
      <c r="L74" t="s">
        <v>569</v>
      </c>
      <c r="M74" t="s">
        <v>224</v>
      </c>
      <c r="N74">
        <v>4554605</v>
      </c>
      <c r="O74" s="26">
        <v>1.5E-3</v>
      </c>
    </row>
    <row r="75" spans="1:15" x14ac:dyDescent="0.2">
      <c r="A75">
        <v>2016</v>
      </c>
      <c r="B75" t="s">
        <v>504</v>
      </c>
      <c r="C75" t="s">
        <v>178</v>
      </c>
      <c r="D75" t="s">
        <v>565</v>
      </c>
      <c r="E75" t="s">
        <v>458</v>
      </c>
      <c r="F75">
        <v>29245860.289999999</v>
      </c>
      <c r="G75" s="26">
        <v>1.6000000000000001E-3</v>
      </c>
      <c r="I75">
        <v>2016</v>
      </c>
      <c r="J75" t="s">
        <v>504</v>
      </c>
      <c r="K75" t="s">
        <v>178</v>
      </c>
      <c r="L75" t="s">
        <v>524</v>
      </c>
      <c r="M75" t="s">
        <v>264</v>
      </c>
      <c r="N75">
        <v>4539097.8</v>
      </c>
      <c r="O75" s="26">
        <v>1.4E-3</v>
      </c>
    </row>
    <row r="76" spans="1:15" x14ac:dyDescent="0.2">
      <c r="A76">
        <v>2016</v>
      </c>
      <c r="B76" t="s">
        <v>504</v>
      </c>
      <c r="C76" t="s">
        <v>178</v>
      </c>
      <c r="D76" t="s">
        <v>604</v>
      </c>
      <c r="E76" t="s">
        <v>466</v>
      </c>
      <c r="F76">
        <v>28624196.66</v>
      </c>
      <c r="G76" s="26">
        <v>1.6000000000000001E-3</v>
      </c>
      <c r="I76">
        <v>2016</v>
      </c>
      <c r="J76" t="s">
        <v>504</v>
      </c>
      <c r="K76" t="s">
        <v>178</v>
      </c>
      <c r="L76" t="s">
        <v>570</v>
      </c>
      <c r="M76" t="s">
        <v>467</v>
      </c>
      <c r="N76">
        <v>4445590.54</v>
      </c>
      <c r="O76" s="26">
        <v>1.4E-3</v>
      </c>
    </row>
    <row r="77" spans="1:15" x14ac:dyDescent="0.2">
      <c r="A77">
        <v>2016</v>
      </c>
      <c r="B77" t="s">
        <v>504</v>
      </c>
      <c r="C77" t="s">
        <v>178</v>
      </c>
      <c r="D77" t="s">
        <v>558</v>
      </c>
      <c r="E77" t="s">
        <v>461</v>
      </c>
      <c r="F77">
        <v>28621885.219999999</v>
      </c>
      <c r="G77" s="26">
        <v>1.6000000000000001E-3</v>
      </c>
      <c r="I77">
        <v>2016</v>
      </c>
      <c r="J77" t="s">
        <v>504</v>
      </c>
      <c r="K77" t="s">
        <v>178</v>
      </c>
      <c r="L77" t="s">
        <v>571</v>
      </c>
      <c r="M77" t="s">
        <v>247</v>
      </c>
      <c r="N77">
        <v>4440250.99</v>
      </c>
      <c r="O77" s="26">
        <v>1.4E-3</v>
      </c>
    </row>
    <row r="78" spans="1:15" x14ac:dyDescent="0.2">
      <c r="A78">
        <v>2016</v>
      </c>
      <c r="B78" t="s">
        <v>504</v>
      </c>
      <c r="C78" t="s">
        <v>178</v>
      </c>
      <c r="D78" t="s">
        <v>566</v>
      </c>
      <c r="E78" t="s">
        <v>567</v>
      </c>
      <c r="F78">
        <v>19760935.640000001</v>
      </c>
      <c r="G78" s="26">
        <v>1.1000000000000001E-3</v>
      </c>
      <c r="I78">
        <v>2016</v>
      </c>
      <c r="J78" t="s">
        <v>504</v>
      </c>
      <c r="K78" t="s">
        <v>178</v>
      </c>
      <c r="L78" t="s">
        <v>572</v>
      </c>
      <c r="M78" t="s">
        <v>573</v>
      </c>
      <c r="N78">
        <v>4202278</v>
      </c>
      <c r="O78" s="26">
        <v>1.2999999999999999E-3</v>
      </c>
    </row>
    <row r="79" spans="1:15" x14ac:dyDescent="0.2">
      <c r="A79">
        <v>2016</v>
      </c>
      <c r="B79" t="s">
        <v>504</v>
      </c>
      <c r="C79" t="s">
        <v>178</v>
      </c>
      <c r="D79" t="s">
        <v>568</v>
      </c>
      <c r="E79" t="s">
        <v>454</v>
      </c>
      <c r="F79">
        <v>17653856.129999999</v>
      </c>
      <c r="G79" s="26">
        <v>9.7999999999999997E-4</v>
      </c>
      <c r="I79">
        <v>2016</v>
      </c>
      <c r="J79" t="s">
        <v>504</v>
      </c>
      <c r="K79" t="s">
        <v>178</v>
      </c>
      <c r="L79" t="s">
        <v>515</v>
      </c>
      <c r="M79" t="s">
        <v>100</v>
      </c>
      <c r="N79">
        <v>4191829.51</v>
      </c>
      <c r="O79" s="26">
        <v>1.2999999999999999E-3</v>
      </c>
    </row>
    <row r="80" spans="1:15" x14ac:dyDescent="0.2">
      <c r="A80">
        <v>2016</v>
      </c>
      <c r="B80" t="s">
        <v>504</v>
      </c>
      <c r="C80" t="s">
        <v>178</v>
      </c>
      <c r="D80" t="s">
        <v>552</v>
      </c>
      <c r="E80" t="s">
        <v>476</v>
      </c>
      <c r="F80">
        <v>16584040.68</v>
      </c>
      <c r="G80" s="26">
        <v>9.3000000000000005E-4</v>
      </c>
      <c r="I80">
        <v>2016</v>
      </c>
      <c r="J80" t="s">
        <v>504</v>
      </c>
      <c r="K80" t="s">
        <v>178</v>
      </c>
      <c r="L80" t="s">
        <v>574</v>
      </c>
      <c r="M80" t="s">
        <v>240</v>
      </c>
      <c r="N80">
        <v>3943861.65</v>
      </c>
      <c r="O80" s="26">
        <v>1.2999999999999999E-3</v>
      </c>
    </row>
    <row r="81" spans="1:15" x14ac:dyDescent="0.2">
      <c r="A81">
        <v>2016</v>
      </c>
      <c r="B81" t="s">
        <v>504</v>
      </c>
      <c r="C81" t="s">
        <v>178</v>
      </c>
      <c r="D81" t="s">
        <v>615</v>
      </c>
      <c r="E81" t="s">
        <v>260</v>
      </c>
      <c r="F81">
        <v>15840888.220000001</v>
      </c>
      <c r="G81" s="26">
        <v>8.8000000000000003E-4</v>
      </c>
      <c r="I81">
        <v>2016</v>
      </c>
      <c r="J81" t="s">
        <v>504</v>
      </c>
      <c r="K81" t="s">
        <v>178</v>
      </c>
      <c r="L81" t="s">
        <v>575</v>
      </c>
      <c r="M81" t="s">
        <v>576</v>
      </c>
      <c r="N81">
        <v>3785625.53</v>
      </c>
      <c r="O81" s="26">
        <v>1.1999999999999999E-3</v>
      </c>
    </row>
    <row r="82" spans="1:15" x14ac:dyDescent="0.2">
      <c r="A82">
        <v>2016</v>
      </c>
      <c r="B82" t="s">
        <v>504</v>
      </c>
      <c r="C82" t="s">
        <v>178</v>
      </c>
      <c r="D82" t="s">
        <v>616</v>
      </c>
      <c r="E82" t="s">
        <v>268</v>
      </c>
      <c r="F82">
        <v>14328996.42</v>
      </c>
      <c r="G82" s="26">
        <v>8.0000000000000004E-4</v>
      </c>
      <c r="I82">
        <v>2016</v>
      </c>
      <c r="J82" t="s">
        <v>504</v>
      </c>
      <c r="K82" t="s">
        <v>178</v>
      </c>
      <c r="L82" t="s">
        <v>577</v>
      </c>
      <c r="M82" t="s">
        <v>216</v>
      </c>
      <c r="N82">
        <v>3270266.4</v>
      </c>
      <c r="O82" s="26">
        <v>1E-3</v>
      </c>
    </row>
    <row r="83" spans="1:15" x14ac:dyDescent="0.2">
      <c r="A83">
        <v>2016</v>
      </c>
      <c r="B83" t="s">
        <v>504</v>
      </c>
      <c r="C83" t="s">
        <v>178</v>
      </c>
      <c r="D83" t="s">
        <v>605</v>
      </c>
      <c r="E83" t="s">
        <v>606</v>
      </c>
      <c r="F83">
        <v>12105313.49</v>
      </c>
      <c r="G83" s="26">
        <v>6.8000000000000005E-4</v>
      </c>
      <c r="I83">
        <v>2016</v>
      </c>
      <c r="J83" t="s">
        <v>504</v>
      </c>
      <c r="K83" t="s">
        <v>178</v>
      </c>
      <c r="L83" t="s">
        <v>578</v>
      </c>
      <c r="M83" t="s">
        <v>579</v>
      </c>
      <c r="N83">
        <v>3104794.51</v>
      </c>
      <c r="O83" s="26">
        <v>9.8999999999999999E-4</v>
      </c>
    </row>
    <row r="84" spans="1:15" x14ac:dyDescent="0.2">
      <c r="A84">
        <v>2016</v>
      </c>
      <c r="B84" t="s">
        <v>504</v>
      </c>
      <c r="C84" t="s">
        <v>178</v>
      </c>
      <c r="D84" t="s">
        <v>738</v>
      </c>
      <c r="E84" t="s">
        <v>739</v>
      </c>
      <c r="F84">
        <v>11058201.130000001</v>
      </c>
      <c r="G84" s="26">
        <v>6.2E-4</v>
      </c>
      <c r="I84">
        <v>2016</v>
      </c>
      <c r="J84" t="s">
        <v>504</v>
      </c>
      <c r="K84" t="s">
        <v>178</v>
      </c>
      <c r="L84" t="s">
        <v>507</v>
      </c>
      <c r="M84" t="s">
        <v>220</v>
      </c>
      <c r="N84">
        <v>2645785.6800000002</v>
      </c>
      <c r="O84" s="26">
        <v>8.4000000000000003E-4</v>
      </c>
    </row>
    <row r="85" spans="1:15" x14ac:dyDescent="0.2">
      <c r="A85">
        <v>2016</v>
      </c>
      <c r="B85" t="s">
        <v>504</v>
      </c>
      <c r="C85" t="s">
        <v>178</v>
      </c>
      <c r="D85" t="s">
        <v>584</v>
      </c>
      <c r="E85" t="s">
        <v>585</v>
      </c>
      <c r="F85">
        <v>10840417.050000001</v>
      </c>
      <c r="G85" s="26">
        <v>5.9999999999999995E-4</v>
      </c>
      <c r="I85">
        <v>2016</v>
      </c>
      <c r="J85" t="s">
        <v>504</v>
      </c>
      <c r="K85" t="s">
        <v>178</v>
      </c>
      <c r="L85" t="s">
        <v>580</v>
      </c>
      <c r="M85" t="s">
        <v>581</v>
      </c>
      <c r="N85">
        <v>2415479</v>
      </c>
      <c r="O85" s="26">
        <v>7.6999999999999996E-4</v>
      </c>
    </row>
    <row r="86" spans="1:15" x14ac:dyDescent="0.2">
      <c r="A86">
        <v>2016</v>
      </c>
      <c r="B86" t="s">
        <v>504</v>
      </c>
      <c r="C86" t="s">
        <v>178</v>
      </c>
      <c r="D86" t="s">
        <v>575</v>
      </c>
      <c r="E86" t="s">
        <v>576</v>
      </c>
      <c r="F86">
        <v>9372091.5500000007</v>
      </c>
      <c r="G86" s="26">
        <v>5.1999999999999995E-4</v>
      </c>
      <c r="I86">
        <v>2016</v>
      </c>
      <c r="J86" t="s">
        <v>504</v>
      </c>
      <c r="K86" t="s">
        <v>178</v>
      </c>
      <c r="L86" t="s">
        <v>582</v>
      </c>
      <c r="M86" t="s">
        <v>583</v>
      </c>
      <c r="N86">
        <v>2248099</v>
      </c>
      <c r="O86" s="26">
        <v>7.2000000000000005E-4</v>
      </c>
    </row>
    <row r="87" spans="1:15" x14ac:dyDescent="0.2">
      <c r="A87">
        <v>2016</v>
      </c>
      <c r="B87" t="s">
        <v>504</v>
      </c>
      <c r="C87" t="s">
        <v>178</v>
      </c>
      <c r="D87" t="s">
        <v>626</v>
      </c>
      <c r="E87" t="s">
        <v>627</v>
      </c>
      <c r="F87">
        <v>8864704.8399999999</v>
      </c>
      <c r="G87" s="26">
        <v>4.8999999999999998E-4</v>
      </c>
      <c r="I87">
        <v>2016</v>
      </c>
      <c r="J87" t="s">
        <v>504</v>
      </c>
      <c r="K87" t="s">
        <v>178</v>
      </c>
      <c r="L87" t="s">
        <v>584</v>
      </c>
      <c r="M87" t="s">
        <v>585</v>
      </c>
      <c r="N87">
        <v>1990070</v>
      </c>
      <c r="O87" s="26">
        <v>6.4000000000000005E-4</v>
      </c>
    </row>
    <row r="88" spans="1:15" x14ac:dyDescent="0.2">
      <c r="A88">
        <v>2016</v>
      </c>
      <c r="B88" t="s">
        <v>504</v>
      </c>
      <c r="C88" t="s">
        <v>178</v>
      </c>
      <c r="D88" t="s">
        <v>682</v>
      </c>
      <c r="E88" t="s">
        <v>683</v>
      </c>
      <c r="F88">
        <v>8472822.2899999991</v>
      </c>
      <c r="G88" s="26">
        <v>4.6999999999999999E-4</v>
      </c>
      <c r="I88">
        <v>2016</v>
      </c>
      <c r="J88" t="s">
        <v>504</v>
      </c>
      <c r="K88" t="s">
        <v>178</v>
      </c>
      <c r="L88" t="s">
        <v>586</v>
      </c>
      <c r="M88" t="s">
        <v>587</v>
      </c>
      <c r="N88">
        <v>1786970.74</v>
      </c>
      <c r="O88" s="26">
        <v>5.6999999999999998E-4</v>
      </c>
    </row>
    <row r="89" spans="1:15" x14ac:dyDescent="0.2">
      <c r="A89">
        <v>2016</v>
      </c>
      <c r="B89" t="s">
        <v>504</v>
      </c>
      <c r="C89" t="s">
        <v>178</v>
      </c>
      <c r="D89" t="s">
        <v>571</v>
      </c>
      <c r="E89" t="s">
        <v>247</v>
      </c>
      <c r="F89">
        <v>8244904.8200000003</v>
      </c>
      <c r="G89" s="26">
        <v>4.6000000000000001E-4</v>
      </c>
      <c r="I89">
        <v>2016</v>
      </c>
      <c r="J89" t="s">
        <v>504</v>
      </c>
      <c r="K89" t="s">
        <v>178</v>
      </c>
      <c r="L89" t="s">
        <v>588</v>
      </c>
      <c r="M89" t="s">
        <v>451</v>
      </c>
      <c r="N89">
        <v>1782340.41</v>
      </c>
      <c r="O89" s="26">
        <v>5.6999999999999998E-4</v>
      </c>
    </row>
    <row r="90" spans="1:15" x14ac:dyDescent="0.2">
      <c r="A90">
        <v>2016</v>
      </c>
      <c r="B90" t="s">
        <v>504</v>
      </c>
      <c r="C90" t="s">
        <v>178</v>
      </c>
      <c r="D90" t="s">
        <v>582</v>
      </c>
      <c r="E90" t="s">
        <v>583</v>
      </c>
      <c r="F90">
        <v>7297195.4699999997</v>
      </c>
      <c r="G90" s="26">
        <v>4.0999999999999999E-4</v>
      </c>
      <c r="I90">
        <v>2016</v>
      </c>
      <c r="J90" t="s">
        <v>504</v>
      </c>
      <c r="K90" t="s">
        <v>178</v>
      </c>
      <c r="L90" t="s">
        <v>589</v>
      </c>
      <c r="M90" t="s">
        <v>257</v>
      </c>
      <c r="N90">
        <v>1718929.25</v>
      </c>
      <c r="O90" s="26">
        <v>5.5000000000000003E-4</v>
      </c>
    </row>
    <row r="91" spans="1:15" x14ac:dyDescent="0.2">
      <c r="A91">
        <v>2016</v>
      </c>
      <c r="B91" t="s">
        <v>504</v>
      </c>
      <c r="C91" t="s">
        <v>178</v>
      </c>
      <c r="D91" t="s">
        <v>601</v>
      </c>
      <c r="E91" t="s">
        <v>602</v>
      </c>
      <c r="F91">
        <v>7202251.5700000003</v>
      </c>
      <c r="G91" s="26">
        <v>4.0000000000000002E-4</v>
      </c>
      <c r="I91">
        <v>2016</v>
      </c>
      <c r="J91" t="s">
        <v>504</v>
      </c>
      <c r="K91" t="s">
        <v>178</v>
      </c>
      <c r="L91" t="s">
        <v>590</v>
      </c>
      <c r="M91" t="s">
        <v>208</v>
      </c>
      <c r="N91">
        <v>1683044.22</v>
      </c>
      <c r="O91" s="26">
        <v>5.4000000000000001E-4</v>
      </c>
    </row>
    <row r="92" spans="1:15" x14ac:dyDescent="0.2">
      <c r="A92">
        <v>2016</v>
      </c>
      <c r="B92" t="s">
        <v>504</v>
      </c>
      <c r="C92" t="s">
        <v>178</v>
      </c>
      <c r="D92" t="s">
        <v>740</v>
      </c>
      <c r="E92" t="s">
        <v>741</v>
      </c>
      <c r="F92">
        <v>7158871</v>
      </c>
      <c r="G92" s="26">
        <v>4.0000000000000002E-4</v>
      </c>
      <c r="I92">
        <v>2016</v>
      </c>
      <c r="J92" t="s">
        <v>504</v>
      </c>
      <c r="K92" t="s">
        <v>178</v>
      </c>
      <c r="L92" t="s">
        <v>591</v>
      </c>
      <c r="M92" t="s">
        <v>592</v>
      </c>
      <c r="N92">
        <v>1674145.58</v>
      </c>
      <c r="O92" s="26">
        <v>5.2999999999999998E-4</v>
      </c>
    </row>
    <row r="93" spans="1:15" x14ac:dyDescent="0.2">
      <c r="A93">
        <v>2016</v>
      </c>
      <c r="B93" t="s">
        <v>504</v>
      </c>
      <c r="C93" t="s">
        <v>178</v>
      </c>
      <c r="D93" t="s">
        <v>551</v>
      </c>
      <c r="E93" t="s">
        <v>453</v>
      </c>
      <c r="F93">
        <v>7054862.25</v>
      </c>
      <c r="G93" s="26">
        <v>3.8999999999999999E-4</v>
      </c>
      <c r="I93">
        <v>2016</v>
      </c>
      <c r="J93" t="s">
        <v>504</v>
      </c>
      <c r="K93" t="s">
        <v>178</v>
      </c>
      <c r="L93" t="s">
        <v>593</v>
      </c>
      <c r="M93" t="s">
        <v>226</v>
      </c>
      <c r="N93">
        <v>1666884.79</v>
      </c>
      <c r="O93" s="26">
        <v>5.2999999999999998E-4</v>
      </c>
    </row>
    <row r="94" spans="1:15" x14ac:dyDescent="0.2">
      <c r="A94">
        <v>2016</v>
      </c>
      <c r="B94" t="s">
        <v>504</v>
      </c>
      <c r="C94" t="s">
        <v>178</v>
      </c>
      <c r="D94" t="s">
        <v>642</v>
      </c>
      <c r="E94" t="s">
        <v>643</v>
      </c>
      <c r="F94">
        <v>6872544.8700000001</v>
      </c>
      <c r="G94" s="26">
        <v>3.8000000000000002E-4</v>
      </c>
      <c r="I94">
        <v>2016</v>
      </c>
      <c r="J94" t="s">
        <v>504</v>
      </c>
      <c r="K94" t="s">
        <v>178</v>
      </c>
      <c r="L94" t="s">
        <v>594</v>
      </c>
      <c r="M94" t="s">
        <v>468</v>
      </c>
      <c r="N94">
        <v>1510240.35</v>
      </c>
      <c r="O94" s="26">
        <v>4.8000000000000001E-4</v>
      </c>
    </row>
    <row r="95" spans="1:15" x14ac:dyDescent="0.2">
      <c r="A95">
        <v>2016</v>
      </c>
      <c r="B95" t="s">
        <v>504</v>
      </c>
      <c r="C95" t="s">
        <v>178</v>
      </c>
      <c r="D95" t="s">
        <v>574</v>
      </c>
      <c r="E95" t="s">
        <v>240</v>
      </c>
      <c r="F95">
        <v>6665724.3799999999</v>
      </c>
      <c r="G95" s="26">
        <v>3.6999999999999999E-4</v>
      </c>
      <c r="I95">
        <v>2016</v>
      </c>
      <c r="J95" t="s">
        <v>504</v>
      </c>
      <c r="K95" t="s">
        <v>178</v>
      </c>
      <c r="L95" t="s">
        <v>595</v>
      </c>
      <c r="M95" t="s">
        <v>596</v>
      </c>
      <c r="N95">
        <v>1499331.34</v>
      </c>
      <c r="O95" s="26">
        <v>4.8000000000000001E-4</v>
      </c>
    </row>
    <row r="96" spans="1:15" x14ac:dyDescent="0.2">
      <c r="A96">
        <v>2016</v>
      </c>
      <c r="B96" t="s">
        <v>504</v>
      </c>
      <c r="C96" t="s">
        <v>178</v>
      </c>
      <c r="D96" t="s">
        <v>572</v>
      </c>
      <c r="E96" t="s">
        <v>573</v>
      </c>
      <c r="F96">
        <v>6419028.2699999996</v>
      </c>
      <c r="G96" s="26">
        <v>3.6000000000000002E-4</v>
      </c>
      <c r="I96">
        <v>2016</v>
      </c>
      <c r="J96" t="s">
        <v>504</v>
      </c>
      <c r="K96" t="s">
        <v>178</v>
      </c>
      <c r="L96" t="s">
        <v>597</v>
      </c>
      <c r="M96" t="s">
        <v>249</v>
      </c>
      <c r="N96">
        <v>1279723</v>
      </c>
      <c r="O96" s="26">
        <v>4.0999999999999999E-4</v>
      </c>
    </row>
    <row r="97" spans="1:15" x14ac:dyDescent="0.2">
      <c r="A97">
        <v>2016</v>
      </c>
      <c r="B97" t="s">
        <v>504</v>
      </c>
      <c r="C97" t="s">
        <v>178</v>
      </c>
      <c r="D97" t="s">
        <v>598</v>
      </c>
      <c r="E97" t="s">
        <v>218</v>
      </c>
      <c r="F97">
        <v>6175373.1100000003</v>
      </c>
      <c r="G97" s="26">
        <v>3.4000000000000002E-4</v>
      </c>
      <c r="I97">
        <v>2016</v>
      </c>
      <c r="J97" t="s">
        <v>504</v>
      </c>
      <c r="K97" t="s">
        <v>178</v>
      </c>
      <c r="L97" t="s">
        <v>598</v>
      </c>
      <c r="M97" t="s">
        <v>218</v>
      </c>
      <c r="N97">
        <v>1223940.51</v>
      </c>
      <c r="O97" s="26">
        <v>3.8999999999999999E-4</v>
      </c>
    </row>
    <row r="98" spans="1:15" x14ac:dyDescent="0.2">
      <c r="A98">
        <v>2016</v>
      </c>
      <c r="B98" t="s">
        <v>504</v>
      </c>
      <c r="C98" t="s">
        <v>178</v>
      </c>
      <c r="D98" t="s">
        <v>622</v>
      </c>
      <c r="E98" t="s">
        <v>623</v>
      </c>
      <c r="F98">
        <v>6163703.8799999999</v>
      </c>
      <c r="G98" s="26">
        <v>3.4000000000000002E-4</v>
      </c>
      <c r="I98">
        <v>2016</v>
      </c>
      <c r="J98" t="s">
        <v>504</v>
      </c>
      <c r="K98" t="s">
        <v>178</v>
      </c>
      <c r="L98" t="s">
        <v>599</v>
      </c>
      <c r="M98" t="s">
        <v>600</v>
      </c>
      <c r="N98">
        <v>1212039.98</v>
      </c>
      <c r="O98" s="26">
        <v>3.8999999999999999E-4</v>
      </c>
    </row>
    <row r="99" spans="1:15" x14ac:dyDescent="0.2">
      <c r="A99">
        <v>2016</v>
      </c>
      <c r="B99" t="s">
        <v>504</v>
      </c>
      <c r="C99" t="s">
        <v>178</v>
      </c>
      <c r="D99" t="s">
        <v>578</v>
      </c>
      <c r="E99" t="s">
        <v>579</v>
      </c>
      <c r="F99">
        <v>6047495.5899999999</v>
      </c>
      <c r="G99" s="26">
        <v>3.4000000000000002E-4</v>
      </c>
      <c r="I99">
        <v>2016</v>
      </c>
      <c r="J99" t="s">
        <v>504</v>
      </c>
      <c r="K99" t="s">
        <v>178</v>
      </c>
      <c r="L99" t="s">
        <v>601</v>
      </c>
      <c r="M99" t="s">
        <v>602</v>
      </c>
      <c r="N99">
        <v>1176626.3500000001</v>
      </c>
      <c r="O99" s="26">
        <v>3.8000000000000002E-4</v>
      </c>
    </row>
    <row r="100" spans="1:15" x14ac:dyDescent="0.2">
      <c r="A100">
        <v>2016</v>
      </c>
      <c r="B100" t="s">
        <v>504</v>
      </c>
      <c r="C100" t="s">
        <v>178</v>
      </c>
      <c r="D100" t="s">
        <v>549</v>
      </c>
      <c r="E100" t="s">
        <v>550</v>
      </c>
      <c r="F100">
        <v>5617455.3899999997</v>
      </c>
      <c r="G100" s="26">
        <v>3.1E-4</v>
      </c>
      <c r="I100">
        <v>2016</v>
      </c>
      <c r="J100" t="s">
        <v>504</v>
      </c>
      <c r="K100" t="s">
        <v>178</v>
      </c>
      <c r="L100" t="s">
        <v>603</v>
      </c>
      <c r="M100" t="s">
        <v>251</v>
      </c>
      <c r="N100">
        <v>1164769.6399999999</v>
      </c>
      <c r="O100" s="26">
        <v>3.6999999999999999E-4</v>
      </c>
    </row>
    <row r="101" spans="1:15" x14ac:dyDescent="0.2">
      <c r="A101">
        <v>2016</v>
      </c>
      <c r="B101" t="s">
        <v>504</v>
      </c>
      <c r="C101" t="s">
        <v>178</v>
      </c>
      <c r="D101" t="s">
        <v>644</v>
      </c>
      <c r="E101" t="s">
        <v>228</v>
      </c>
      <c r="F101">
        <v>5123130.21</v>
      </c>
      <c r="G101" s="26">
        <v>2.9E-4</v>
      </c>
      <c r="I101">
        <v>2016</v>
      </c>
      <c r="J101" t="s">
        <v>504</v>
      </c>
      <c r="K101" t="s">
        <v>178</v>
      </c>
      <c r="L101" t="s">
        <v>604</v>
      </c>
      <c r="M101" t="s">
        <v>466</v>
      </c>
      <c r="N101">
        <v>1156425.78</v>
      </c>
      <c r="O101" s="26">
        <v>3.6999999999999999E-4</v>
      </c>
    </row>
    <row r="102" spans="1:15" x14ac:dyDescent="0.2">
      <c r="A102">
        <v>2016</v>
      </c>
      <c r="B102" t="s">
        <v>504</v>
      </c>
      <c r="C102" t="s">
        <v>178</v>
      </c>
      <c r="D102" t="s">
        <v>561</v>
      </c>
      <c r="E102" t="s">
        <v>562</v>
      </c>
      <c r="F102">
        <v>4815383.4800000004</v>
      </c>
      <c r="G102" s="26">
        <v>2.7E-4</v>
      </c>
      <c r="I102">
        <v>2016</v>
      </c>
      <c r="J102" t="s">
        <v>504</v>
      </c>
      <c r="K102" t="s">
        <v>178</v>
      </c>
      <c r="L102" t="s">
        <v>605</v>
      </c>
      <c r="M102" t="s">
        <v>606</v>
      </c>
      <c r="N102">
        <v>1030063.86</v>
      </c>
      <c r="O102" s="26">
        <v>3.3E-4</v>
      </c>
    </row>
    <row r="103" spans="1:15" x14ac:dyDescent="0.2">
      <c r="A103">
        <v>2016</v>
      </c>
      <c r="B103" t="s">
        <v>504</v>
      </c>
      <c r="C103" t="s">
        <v>178</v>
      </c>
      <c r="D103" t="s">
        <v>595</v>
      </c>
      <c r="E103" t="s">
        <v>596</v>
      </c>
      <c r="F103">
        <v>4565096.93</v>
      </c>
      <c r="G103" s="26">
        <v>2.5000000000000001E-4</v>
      </c>
      <c r="I103">
        <v>2016</v>
      </c>
      <c r="J103" t="s">
        <v>504</v>
      </c>
      <c r="K103" t="s">
        <v>178</v>
      </c>
      <c r="L103" t="s">
        <v>607</v>
      </c>
      <c r="M103" t="s">
        <v>608</v>
      </c>
      <c r="N103">
        <v>922521.04</v>
      </c>
      <c r="O103" s="26">
        <v>2.9E-4</v>
      </c>
    </row>
    <row r="104" spans="1:15" x14ac:dyDescent="0.2">
      <c r="A104">
        <v>2016</v>
      </c>
      <c r="B104" t="s">
        <v>504</v>
      </c>
      <c r="C104" t="s">
        <v>178</v>
      </c>
      <c r="D104" t="s">
        <v>629</v>
      </c>
      <c r="E104" t="s">
        <v>470</v>
      </c>
      <c r="F104">
        <v>4316366.4400000004</v>
      </c>
      <c r="G104" s="26">
        <v>2.4000000000000001E-4</v>
      </c>
      <c r="I104">
        <v>2016</v>
      </c>
      <c r="J104" t="s">
        <v>504</v>
      </c>
      <c r="K104" t="s">
        <v>178</v>
      </c>
      <c r="L104" t="s">
        <v>609</v>
      </c>
      <c r="M104" t="s">
        <v>469</v>
      </c>
      <c r="N104">
        <v>903896.14</v>
      </c>
      <c r="O104" s="26">
        <v>2.9E-4</v>
      </c>
    </row>
    <row r="105" spans="1:15" x14ac:dyDescent="0.2">
      <c r="A105">
        <v>2016</v>
      </c>
      <c r="B105" t="s">
        <v>504</v>
      </c>
      <c r="C105" t="s">
        <v>178</v>
      </c>
      <c r="D105" t="s">
        <v>613</v>
      </c>
      <c r="E105" t="s">
        <v>614</v>
      </c>
      <c r="F105">
        <v>4315506.13</v>
      </c>
      <c r="G105" s="26">
        <v>2.4000000000000001E-4</v>
      </c>
      <c r="I105">
        <v>2016</v>
      </c>
      <c r="J105" t="s">
        <v>504</v>
      </c>
      <c r="K105" t="s">
        <v>178</v>
      </c>
      <c r="L105" t="s">
        <v>610</v>
      </c>
      <c r="M105" t="s">
        <v>611</v>
      </c>
      <c r="N105">
        <v>852682</v>
      </c>
      <c r="O105" s="26">
        <v>2.7E-4</v>
      </c>
    </row>
    <row r="106" spans="1:15" x14ac:dyDescent="0.2">
      <c r="A106">
        <v>2016</v>
      </c>
      <c r="B106" t="s">
        <v>504</v>
      </c>
      <c r="C106" t="s">
        <v>178</v>
      </c>
      <c r="D106" t="s">
        <v>653</v>
      </c>
      <c r="E106" t="s">
        <v>278</v>
      </c>
      <c r="F106">
        <v>3248548.93</v>
      </c>
      <c r="G106" s="26">
        <v>1.8000000000000001E-4</v>
      </c>
      <c r="I106">
        <v>2016</v>
      </c>
      <c r="J106" t="s">
        <v>504</v>
      </c>
      <c r="K106" t="s">
        <v>178</v>
      </c>
      <c r="L106" t="s">
        <v>612</v>
      </c>
      <c r="M106" t="s">
        <v>238</v>
      </c>
      <c r="N106">
        <v>830658</v>
      </c>
      <c r="O106" s="26">
        <v>2.7E-4</v>
      </c>
    </row>
    <row r="107" spans="1:15" x14ac:dyDescent="0.2">
      <c r="A107">
        <v>2016</v>
      </c>
      <c r="B107" t="s">
        <v>504</v>
      </c>
      <c r="C107" t="s">
        <v>178</v>
      </c>
      <c r="D107" t="s">
        <v>628</v>
      </c>
      <c r="E107" t="s">
        <v>231</v>
      </c>
      <c r="F107">
        <v>2779707.31</v>
      </c>
      <c r="G107" s="26">
        <v>1.6000000000000001E-4</v>
      </c>
      <c r="I107">
        <v>2016</v>
      </c>
      <c r="J107" t="s">
        <v>504</v>
      </c>
      <c r="K107" t="s">
        <v>178</v>
      </c>
      <c r="L107" t="s">
        <v>613</v>
      </c>
      <c r="M107" t="s">
        <v>614</v>
      </c>
      <c r="N107">
        <v>801810.39</v>
      </c>
      <c r="O107" s="26">
        <v>2.5999999999999998E-4</v>
      </c>
    </row>
    <row r="108" spans="1:15" x14ac:dyDescent="0.2">
      <c r="A108">
        <v>2016</v>
      </c>
      <c r="B108" t="s">
        <v>504</v>
      </c>
      <c r="C108" t="s">
        <v>178</v>
      </c>
      <c r="D108" t="s">
        <v>696</v>
      </c>
      <c r="E108" t="s">
        <v>697</v>
      </c>
      <c r="F108">
        <v>2674194.62</v>
      </c>
      <c r="G108" s="26">
        <v>1.4999999999999999E-4</v>
      </c>
      <c r="I108">
        <v>2016</v>
      </c>
      <c r="J108" t="s">
        <v>504</v>
      </c>
      <c r="K108" t="s">
        <v>178</v>
      </c>
      <c r="L108" t="s">
        <v>615</v>
      </c>
      <c r="M108" t="s">
        <v>260</v>
      </c>
      <c r="N108">
        <v>703178.44</v>
      </c>
      <c r="O108" s="26">
        <v>2.2000000000000001E-4</v>
      </c>
    </row>
    <row r="109" spans="1:15" x14ac:dyDescent="0.2">
      <c r="A109">
        <v>2016</v>
      </c>
      <c r="B109" t="s">
        <v>504</v>
      </c>
      <c r="C109" t="s">
        <v>178</v>
      </c>
      <c r="D109" t="s">
        <v>698</v>
      </c>
      <c r="E109" t="s">
        <v>699</v>
      </c>
      <c r="F109">
        <v>2556839.84</v>
      </c>
      <c r="G109" s="26">
        <v>1.3999999999999999E-4</v>
      </c>
      <c r="I109">
        <v>2016</v>
      </c>
      <c r="J109" t="s">
        <v>504</v>
      </c>
      <c r="K109" t="s">
        <v>178</v>
      </c>
      <c r="L109" t="s">
        <v>616</v>
      </c>
      <c r="M109" t="s">
        <v>268</v>
      </c>
      <c r="N109">
        <v>690681.04</v>
      </c>
      <c r="O109" s="26">
        <v>2.2000000000000001E-4</v>
      </c>
    </row>
    <row r="110" spans="1:15" x14ac:dyDescent="0.2">
      <c r="A110">
        <v>2016</v>
      </c>
      <c r="B110" t="s">
        <v>504</v>
      </c>
      <c r="C110" t="s">
        <v>178</v>
      </c>
      <c r="D110" t="s">
        <v>569</v>
      </c>
      <c r="E110" t="s">
        <v>224</v>
      </c>
      <c r="F110">
        <v>2373061.08</v>
      </c>
      <c r="G110" s="26">
        <v>1.2999999999999999E-4</v>
      </c>
      <c r="I110">
        <v>2016</v>
      </c>
      <c r="J110" t="s">
        <v>504</v>
      </c>
      <c r="K110" t="s">
        <v>178</v>
      </c>
      <c r="L110" t="s">
        <v>617</v>
      </c>
      <c r="M110" t="s">
        <v>242</v>
      </c>
      <c r="N110">
        <v>618030.14</v>
      </c>
      <c r="O110" s="26">
        <v>2.0000000000000001E-4</v>
      </c>
    </row>
    <row r="111" spans="1:15" x14ac:dyDescent="0.2">
      <c r="A111">
        <v>2016</v>
      </c>
      <c r="B111" t="s">
        <v>504</v>
      </c>
      <c r="C111" t="s">
        <v>178</v>
      </c>
      <c r="D111" t="s">
        <v>680</v>
      </c>
      <c r="E111" t="s">
        <v>205</v>
      </c>
      <c r="F111">
        <v>1846960.2</v>
      </c>
      <c r="G111" s="26">
        <v>1E-4</v>
      </c>
      <c r="I111">
        <v>2016</v>
      </c>
      <c r="J111" t="s">
        <v>504</v>
      </c>
      <c r="K111" t="s">
        <v>178</v>
      </c>
      <c r="L111" t="s">
        <v>518</v>
      </c>
      <c r="M111" t="s">
        <v>519</v>
      </c>
      <c r="N111">
        <v>609202.27</v>
      </c>
      <c r="O111" s="26">
        <v>1.9000000000000001E-4</v>
      </c>
    </row>
    <row r="112" spans="1:15" x14ac:dyDescent="0.2">
      <c r="A112">
        <v>2016</v>
      </c>
      <c r="B112" t="s">
        <v>504</v>
      </c>
      <c r="C112" t="s">
        <v>178</v>
      </c>
      <c r="D112" t="s">
        <v>636</v>
      </c>
      <c r="E112" t="s">
        <v>245</v>
      </c>
      <c r="F112">
        <v>1602089.76</v>
      </c>
      <c r="G112" s="26">
        <v>8.8999999999999995E-5</v>
      </c>
      <c r="I112">
        <v>2016</v>
      </c>
      <c r="J112" t="s">
        <v>504</v>
      </c>
      <c r="K112" t="s">
        <v>178</v>
      </c>
      <c r="L112" t="s">
        <v>618</v>
      </c>
      <c r="M112" t="s">
        <v>246</v>
      </c>
      <c r="N112">
        <v>592140.46</v>
      </c>
      <c r="O112" s="26">
        <v>1.9000000000000001E-4</v>
      </c>
    </row>
    <row r="113" spans="1:15" x14ac:dyDescent="0.2">
      <c r="A113">
        <v>2016</v>
      </c>
      <c r="B113" t="s">
        <v>504</v>
      </c>
      <c r="C113" t="s">
        <v>178</v>
      </c>
      <c r="D113" t="s">
        <v>735</v>
      </c>
      <c r="E113" t="s">
        <v>736</v>
      </c>
      <c r="F113">
        <v>1558865.32</v>
      </c>
      <c r="G113" s="26">
        <v>8.7000000000000001E-5</v>
      </c>
      <c r="I113">
        <v>2016</v>
      </c>
      <c r="J113" t="s">
        <v>504</v>
      </c>
      <c r="K113" t="s">
        <v>178</v>
      </c>
      <c r="L113" t="s">
        <v>619</v>
      </c>
      <c r="M113" t="s">
        <v>204</v>
      </c>
      <c r="N113">
        <v>571119.86</v>
      </c>
      <c r="O113" s="26">
        <v>1.8000000000000001E-4</v>
      </c>
    </row>
    <row r="114" spans="1:15" x14ac:dyDescent="0.2">
      <c r="A114">
        <v>2016</v>
      </c>
      <c r="B114" t="s">
        <v>504</v>
      </c>
      <c r="C114" t="s">
        <v>178</v>
      </c>
      <c r="D114" t="s">
        <v>645</v>
      </c>
      <c r="E114" t="s">
        <v>459</v>
      </c>
      <c r="F114">
        <v>1163033.22</v>
      </c>
      <c r="G114" s="26">
        <v>6.4999999999999994E-5</v>
      </c>
      <c r="I114">
        <v>2016</v>
      </c>
      <c r="J114" t="s">
        <v>504</v>
      </c>
      <c r="K114" t="s">
        <v>178</v>
      </c>
      <c r="L114" t="s">
        <v>620</v>
      </c>
      <c r="M114" t="s">
        <v>621</v>
      </c>
      <c r="N114">
        <v>566816.68999999994</v>
      </c>
      <c r="O114" s="26">
        <v>1.8000000000000001E-4</v>
      </c>
    </row>
    <row r="115" spans="1:15" x14ac:dyDescent="0.2">
      <c r="A115">
        <v>2016</v>
      </c>
      <c r="B115" t="s">
        <v>504</v>
      </c>
      <c r="C115" t="s">
        <v>178</v>
      </c>
      <c r="D115" t="s">
        <v>609</v>
      </c>
      <c r="E115" t="s">
        <v>469</v>
      </c>
      <c r="F115">
        <v>1121901.6399999999</v>
      </c>
      <c r="G115" s="26">
        <v>6.3E-5</v>
      </c>
      <c r="I115">
        <v>2016</v>
      </c>
      <c r="J115" t="s">
        <v>504</v>
      </c>
      <c r="K115" t="s">
        <v>178</v>
      </c>
      <c r="L115" t="s">
        <v>622</v>
      </c>
      <c r="M115" t="s">
        <v>623</v>
      </c>
      <c r="N115">
        <v>556102</v>
      </c>
      <c r="O115" s="26">
        <v>1.8000000000000001E-4</v>
      </c>
    </row>
    <row r="116" spans="1:15" x14ac:dyDescent="0.2">
      <c r="A116">
        <v>2016</v>
      </c>
      <c r="B116" t="s">
        <v>504</v>
      </c>
      <c r="C116" t="s">
        <v>178</v>
      </c>
      <c r="D116" t="s">
        <v>709</v>
      </c>
      <c r="E116" t="s">
        <v>462</v>
      </c>
      <c r="F116">
        <v>870898.49</v>
      </c>
      <c r="G116" s="26">
        <v>4.8999999999999998E-5</v>
      </c>
      <c r="I116">
        <v>2016</v>
      </c>
      <c r="J116" t="s">
        <v>504</v>
      </c>
      <c r="K116" t="s">
        <v>178</v>
      </c>
      <c r="L116" t="s">
        <v>624</v>
      </c>
      <c r="M116" t="s">
        <v>625</v>
      </c>
      <c r="N116">
        <v>381754.84</v>
      </c>
      <c r="O116" s="26">
        <v>1.2E-4</v>
      </c>
    </row>
    <row r="117" spans="1:15" x14ac:dyDescent="0.2">
      <c r="A117">
        <v>2016</v>
      </c>
      <c r="B117" t="s">
        <v>504</v>
      </c>
      <c r="C117" t="s">
        <v>178</v>
      </c>
      <c r="D117" t="s">
        <v>704</v>
      </c>
      <c r="E117" t="s">
        <v>244</v>
      </c>
      <c r="F117">
        <v>774124</v>
      </c>
      <c r="G117" s="26">
        <v>4.3000000000000002E-5</v>
      </c>
      <c r="I117">
        <v>2016</v>
      </c>
      <c r="J117" t="s">
        <v>504</v>
      </c>
      <c r="K117" t="s">
        <v>178</v>
      </c>
      <c r="L117" t="s">
        <v>626</v>
      </c>
      <c r="M117" t="s">
        <v>627</v>
      </c>
      <c r="N117">
        <v>380631.63</v>
      </c>
      <c r="O117" s="26">
        <v>1.2E-4</v>
      </c>
    </row>
    <row r="118" spans="1:15" x14ac:dyDescent="0.2">
      <c r="A118">
        <v>2016</v>
      </c>
      <c r="B118" t="s">
        <v>504</v>
      </c>
      <c r="C118" t="s">
        <v>178</v>
      </c>
      <c r="D118" t="s">
        <v>620</v>
      </c>
      <c r="E118" t="s">
        <v>621</v>
      </c>
      <c r="F118">
        <v>729020.39</v>
      </c>
      <c r="G118" s="26">
        <v>4.1E-5</v>
      </c>
      <c r="I118">
        <v>2016</v>
      </c>
      <c r="J118" t="s">
        <v>504</v>
      </c>
      <c r="K118" t="s">
        <v>178</v>
      </c>
      <c r="L118" t="s">
        <v>628</v>
      </c>
      <c r="M118" t="s">
        <v>231</v>
      </c>
      <c r="N118">
        <v>349148</v>
      </c>
      <c r="O118" s="26">
        <v>1.1E-4</v>
      </c>
    </row>
    <row r="119" spans="1:15" x14ac:dyDescent="0.2">
      <c r="A119">
        <v>2016</v>
      </c>
      <c r="B119" t="s">
        <v>504</v>
      </c>
      <c r="C119" t="s">
        <v>178</v>
      </c>
      <c r="D119" t="s">
        <v>603</v>
      </c>
      <c r="E119" t="s">
        <v>251</v>
      </c>
      <c r="F119">
        <v>697090</v>
      </c>
      <c r="G119" s="26">
        <v>3.8999999999999999E-5</v>
      </c>
      <c r="I119">
        <v>2016</v>
      </c>
      <c r="J119" t="s">
        <v>504</v>
      </c>
      <c r="K119" t="s">
        <v>178</v>
      </c>
      <c r="L119" t="s">
        <v>629</v>
      </c>
      <c r="M119" t="s">
        <v>470</v>
      </c>
      <c r="N119">
        <v>343112.9</v>
      </c>
      <c r="O119" s="26">
        <v>1.1E-4</v>
      </c>
    </row>
    <row r="120" spans="1:15" x14ac:dyDescent="0.2">
      <c r="A120">
        <v>2016</v>
      </c>
      <c r="B120" t="s">
        <v>504</v>
      </c>
      <c r="C120" t="s">
        <v>178</v>
      </c>
      <c r="D120" t="s">
        <v>647</v>
      </c>
      <c r="E120" t="s">
        <v>648</v>
      </c>
      <c r="F120">
        <v>594344</v>
      </c>
      <c r="G120" s="26">
        <v>3.3000000000000003E-5</v>
      </c>
      <c r="I120">
        <v>2016</v>
      </c>
      <c r="J120" t="s">
        <v>504</v>
      </c>
      <c r="K120" t="s">
        <v>178</v>
      </c>
      <c r="L120" t="s">
        <v>630</v>
      </c>
      <c r="M120" t="s">
        <v>229</v>
      </c>
      <c r="N120">
        <v>331648.61</v>
      </c>
      <c r="O120" s="26">
        <v>1.1E-4</v>
      </c>
    </row>
    <row r="121" spans="1:15" x14ac:dyDescent="0.2">
      <c r="A121">
        <v>2016</v>
      </c>
      <c r="B121" t="s">
        <v>504</v>
      </c>
      <c r="C121" t="s">
        <v>178</v>
      </c>
      <c r="D121" t="s">
        <v>612</v>
      </c>
      <c r="E121" t="s">
        <v>238</v>
      </c>
      <c r="F121">
        <v>593607</v>
      </c>
      <c r="G121" s="26">
        <v>3.3000000000000003E-5</v>
      </c>
      <c r="I121">
        <v>2016</v>
      </c>
      <c r="J121" t="s">
        <v>504</v>
      </c>
      <c r="K121" t="s">
        <v>178</v>
      </c>
      <c r="L121" t="s">
        <v>631</v>
      </c>
      <c r="M121" t="s">
        <v>230</v>
      </c>
      <c r="N121">
        <v>323214</v>
      </c>
      <c r="O121" s="26">
        <v>1E-4</v>
      </c>
    </row>
    <row r="122" spans="1:15" x14ac:dyDescent="0.2">
      <c r="A122">
        <v>2016</v>
      </c>
      <c r="B122" t="s">
        <v>504</v>
      </c>
      <c r="C122" t="s">
        <v>178</v>
      </c>
      <c r="D122" t="s">
        <v>694</v>
      </c>
      <c r="E122" t="s">
        <v>695</v>
      </c>
      <c r="F122">
        <v>589303.19999999995</v>
      </c>
      <c r="G122" s="26">
        <v>3.3000000000000003E-5</v>
      </c>
      <c r="I122">
        <v>2016</v>
      </c>
      <c r="J122" t="s">
        <v>504</v>
      </c>
      <c r="K122" t="s">
        <v>178</v>
      </c>
      <c r="L122" t="s">
        <v>632</v>
      </c>
      <c r="M122" t="s">
        <v>633</v>
      </c>
      <c r="N122">
        <v>320544</v>
      </c>
      <c r="O122" s="26">
        <v>1E-4</v>
      </c>
    </row>
    <row r="123" spans="1:15" x14ac:dyDescent="0.2">
      <c r="A123">
        <v>2016</v>
      </c>
      <c r="B123" t="s">
        <v>504</v>
      </c>
      <c r="C123" t="s">
        <v>178</v>
      </c>
      <c r="D123" t="s">
        <v>678</v>
      </c>
      <c r="E123" t="s">
        <v>679</v>
      </c>
      <c r="F123">
        <v>499800.63</v>
      </c>
      <c r="G123" s="26">
        <v>2.8E-5</v>
      </c>
      <c r="I123">
        <v>2016</v>
      </c>
      <c r="J123" t="s">
        <v>504</v>
      </c>
      <c r="K123" t="s">
        <v>178</v>
      </c>
      <c r="L123" t="s">
        <v>634</v>
      </c>
      <c r="M123" t="s">
        <v>635</v>
      </c>
      <c r="N123">
        <v>311077</v>
      </c>
      <c r="O123" s="26">
        <v>9.8999999999999994E-5</v>
      </c>
    </row>
    <row r="124" spans="1:15" x14ac:dyDescent="0.2">
      <c r="A124">
        <v>2016</v>
      </c>
      <c r="B124" t="s">
        <v>504</v>
      </c>
      <c r="C124" t="s">
        <v>178</v>
      </c>
      <c r="D124" t="s">
        <v>731</v>
      </c>
      <c r="E124" t="s">
        <v>732</v>
      </c>
      <c r="F124">
        <v>481766.13</v>
      </c>
      <c r="G124" s="26">
        <v>2.6999999999999999E-5</v>
      </c>
      <c r="I124">
        <v>2016</v>
      </c>
      <c r="J124" t="s">
        <v>504</v>
      </c>
      <c r="K124" t="s">
        <v>178</v>
      </c>
      <c r="L124" t="s">
        <v>636</v>
      </c>
      <c r="M124" t="s">
        <v>245</v>
      </c>
      <c r="N124">
        <v>305515.15999999997</v>
      </c>
      <c r="O124" s="26">
        <v>9.7E-5</v>
      </c>
    </row>
    <row r="125" spans="1:15" x14ac:dyDescent="0.2">
      <c r="A125">
        <v>2016</v>
      </c>
      <c r="B125" t="s">
        <v>504</v>
      </c>
      <c r="C125" t="s">
        <v>178</v>
      </c>
      <c r="D125" t="s">
        <v>651</v>
      </c>
      <c r="E125" t="s">
        <v>652</v>
      </c>
      <c r="F125">
        <v>478720.23</v>
      </c>
      <c r="G125" s="26">
        <v>2.6999999999999999E-5</v>
      </c>
      <c r="I125">
        <v>2016</v>
      </c>
      <c r="J125" t="s">
        <v>504</v>
      </c>
      <c r="K125" t="s">
        <v>178</v>
      </c>
      <c r="L125" t="s">
        <v>637</v>
      </c>
      <c r="M125" t="s">
        <v>638</v>
      </c>
      <c r="N125">
        <v>296304</v>
      </c>
      <c r="O125" s="26">
        <v>9.5000000000000005E-5</v>
      </c>
    </row>
    <row r="126" spans="1:15" x14ac:dyDescent="0.2">
      <c r="A126">
        <v>2016</v>
      </c>
      <c r="B126" t="s">
        <v>504</v>
      </c>
      <c r="C126" t="s">
        <v>178</v>
      </c>
      <c r="D126" t="s">
        <v>593</v>
      </c>
      <c r="E126" t="s">
        <v>226</v>
      </c>
      <c r="F126">
        <v>439334.86</v>
      </c>
      <c r="G126" s="26">
        <v>2.5000000000000001E-5</v>
      </c>
      <c r="I126">
        <v>2016</v>
      </c>
      <c r="J126" t="s">
        <v>504</v>
      </c>
      <c r="K126" t="s">
        <v>178</v>
      </c>
      <c r="L126" t="s">
        <v>639</v>
      </c>
      <c r="M126" t="s">
        <v>640</v>
      </c>
      <c r="N126">
        <v>277952.39</v>
      </c>
      <c r="O126" s="26">
        <v>8.8999999999999995E-5</v>
      </c>
    </row>
    <row r="127" spans="1:15" x14ac:dyDescent="0.2">
      <c r="A127">
        <v>2016</v>
      </c>
      <c r="B127" t="s">
        <v>504</v>
      </c>
      <c r="C127" t="s">
        <v>178</v>
      </c>
      <c r="D127" t="s">
        <v>649</v>
      </c>
      <c r="E127" t="s">
        <v>650</v>
      </c>
      <c r="F127">
        <v>410739.71</v>
      </c>
      <c r="G127" s="26">
        <v>2.3E-5</v>
      </c>
      <c r="I127">
        <v>2016</v>
      </c>
      <c r="J127" t="s">
        <v>504</v>
      </c>
      <c r="K127" t="s">
        <v>178</v>
      </c>
      <c r="L127" t="s">
        <v>641</v>
      </c>
      <c r="M127" t="s">
        <v>256</v>
      </c>
      <c r="N127">
        <v>256658</v>
      </c>
      <c r="O127" s="26">
        <v>8.2000000000000001E-5</v>
      </c>
    </row>
    <row r="128" spans="1:15" x14ac:dyDescent="0.2">
      <c r="A128">
        <v>2016</v>
      </c>
      <c r="B128" t="s">
        <v>504</v>
      </c>
      <c r="C128" t="s">
        <v>178</v>
      </c>
      <c r="D128" t="s">
        <v>663</v>
      </c>
      <c r="E128" t="s">
        <v>664</v>
      </c>
      <c r="F128">
        <v>395877.33</v>
      </c>
      <c r="G128" s="26">
        <v>2.1999999999999999E-5</v>
      </c>
      <c r="I128">
        <v>2016</v>
      </c>
      <c r="J128" t="s">
        <v>504</v>
      </c>
      <c r="K128" t="s">
        <v>178</v>
      </c>
      <c r="L128" t="s">
        <v>642</v>
      </c>
      <c r="M128" t="s">
        <v>643</v>
      </c>
      <c r="N128">
        <v>239252.59</v>
      </c>
      <c r="O128" s="26">
        <v>7.6000000000000004E-5</v>
      </c>
    </row>
    <row r="129" spans="1:15" x14ac:dyDescent="0.2">
      <c r="A129">
        <v>2016</v>
      </c>
      <c r="B129" t="s">
        <v>504</v>
      </c>
      <c r="C129" t="s">
        <v>178</v>
      </c>
      <c r="D129" t="s">
        <v>659</v>
      </c>
      <c r="E129" t="s">
        <v>219</v>
      </c>
      <c r="F129">
        <v>372700.02</v>
      </c>
      <c r="G129" s="26">
        <v>2.0999999999999999E-5</v>
      </c>
      <c r="I129">
        <v>2016</v>
      </c>
      <c r="J129" t="s">
        <v>504</v>
      </c>
      <c r="K129" t="s">
        <v>178</v>
      </c>
      <c r="L129" t="s">
        <v>644</v>
      </c>
      <c r="M129" t="s">
        <v>228</v>
      </c>
      <c r="N129">
        <v>237704.82</v>
      </c>
      <c r="O129" s="26">
        <v>7.6000000000000004E-5</v>
      </c>
    </row>
    <row r="130" spans="1:15" x14ac:dyDescent="0.2">
      <c r="A130">
        <v>2016</v>
      </c>
      <c r="B130" t="s">
        <v>504</v>
      </c>
      <c r="C130" t="s">
        <v>178</v>
      </c>
      <c r="D130" t="s">
        <v>710</v>
      </c>
      <c r="E130" t="s">
        <v>711</v>
      </c>
      <c r="F130">
        <v>331740.63</v>
      </c>
      <c r="G130" s="26">
        <v>1.9000000000000001E-5</v>
      </c>
      <c r="I130">
        <v>2016</v>
      </c>
      <c r="J130" t="s">
        <v>504</v>
      </c>
      <c r="K130" t="s">
        <v>178</v>
      </c>
      <c r="L130" t="s">
        <v>645</v>
      </c>
      <c r="M130" t="s">
        <v>459</v>
      </c>
      <c r="N130">
        <v>232408.18</v>
      </c>
      <c r="O130" s="26">
        <v>7.3999999999999996E-5</v>
      </c>
    </row>
    <row r="131" spans="1:15" x14ac:dyDescent="0.2">
      <c r="A131">
        <v>2016</v>
      </c>
      <c r="B131" t="s">
        <v>504</v>
      </c>
      <c r="C131" t="s">
        <v>178</v>
      </c>
      <c r="D131" t="s">
        <v>742</v>
      </c>
      <c r="E131" t="s">
        <v>743</v>
      </c>
      <c r="F131">
        <v>296326</v>
      </c>
      <c r="G131" s="26">
        <v>1.7E-5</v>
      </c>
      <c r="I131">
        <v>2016</v>
      </c>
      <c r="J131" t="s">
        <v>504</v>
      </c>
      <c r="K131" t="s">
        <v>178</v>
      </c>
      <c r="L131" t="s">
        <v>646</v>
      </c>
      <c r="M131" t="s">
        <v>237</v>
      </c>
      <c r="N131">
        <v>226355.61</v>
      </c>
      <c r="O131" s="26">
        <v>7.2000000000000002E-5</v>
      </c>
    </row>
    <row r="132" spans="1:15" x14ac:dyDescent="0.2">
      <c r="A132">
        <v>2016</v>
      </c>
      <c r="B132" t="s">
        <v>504</v>
      </c>
      <c r="C132" t="s">
        <v>178</v>
      </c>
      <c r="D132" t="s">
        <v>597</v>
      </c>
      <c r="E132" t="s">
        <v>249</v>
      </c>
      <c r="F132">
        <v>295433.12</v>
      </c>
      <c r="G132" s="26">
        <v>1.5999999999999999E-5</v>
      </c>
      <c r="I132">
        <v>2016</v>
      </c>
      <c r="J132" t="s">
        <v>504</v>
      </c>
      <c r="K132" t="s">
        <v>178</v>
      </c>
      <c r="L132" t="s">
        <v>647</v>
      </c>
      <c r="M132" t="s">
        <v>648</v>
      </c>
      <c r="N132">
        <v>221023.61</v>
      </c>
      <c r="O132" s="26">
        <v>7.1000000000000005E-5</v>
      </c>
    </row>
    <row r="133" spans="1:15" x14ac:dyDescent="0.2">
      <c r="A133">
        <v>2016</v>
      </c>
      <c r="B133" t="s">
        <v>504</v>
      </c>
      <c r="C133" t="s">
        <v>178</v>
      </c>
      <c r="D133" t="s">
        <v>617</v>
      </c>
      <c r="E133" t="s">
        <v>242</v>
      </c>
      <c r="F133">
        <v>237471.22</v>
      </c>
      <c r="G133" s="26">
        <v>1.2999999999999999E-5</v>
      </c>
      <c r="I133">
        <v>2016</v>
      </c>
      <c r="J133" t="s">
        <v>504</v>
      </c>
      <c r="K133" t="s">
        <v>178</v>
      </c>
      <c r="L133" t="s">
        <v>649</v>
      </c>
      <c r="M133" t="s">
        <v>650</v>
      </c>
      <c r="N133">
        <v>184819</v>
      </c>
      <c r="O133" s="26">
        <v>5.8999999999999998E-5</v>
      </c>
    </row>
    <row r="134" spans="1:15" x14ac:dyDescent="0.2">
      <c r="A134">
        <v>2016</v>
      </c>
      <c r="B134" t="s">
        <v>504</v>
      </c>
      <c r="C134" t="s">
        <v>178</v>
      </c>
      <c r="D134" t="s">
        <v>667</v>
      </c>
      <c r="E134" t="s">
        <v>668</v>
      </c>
      <c r="F134">
        <v>233016</v>
      </c>
      <c r="G134" s="26">
        <v>1.2999999999999999E-5</v>
      </c>
      <c r="I134">
        <v>2016</v>
      </c>
      <c r="J134" t="s">
        <v>504</v>
      </c>
      <c r="K134" t="s">
        <v>178</v>
      </c>
      <c r="L134" t="s">
        <v>651</v>
      </c>
      <c r="M134" t="s">
        <v>652</v>
      </c>
      <c r="N134">
        <v>180153.34</v>
      </c>
      <c r="O134" s="26">
        <v>5.7000000000000003E-5</v>
      </c>
    </row>
    <row r="135" spans="1:15" x14ac:dyDescent="0.2">
      <c r="A135">
        <v>2016</v>
      </c>
      <c r="B135" t="s">
        <v>504</v>
      </c>
      <c r="C135" t="s">
        <v>178</v>
      </c>
      <c r="D135" t="s">
        <v>681</v>
      </c>
      <c r="E135" t="s">
        <v>281</v>
      </c>
      <c r="F135">
        <v>191744</v>
      </c>
      <c r="G135" s="26">
        <v>1.1E-5</v>
      </c>
      <c r="I135">
        <v>2016</v>
      </c>
      <c r="J135" t="s">
        <v>504</v>
      </c>
      <c r="K135" t="s">
        <v>178</v>
      </c>
      <c r="L135" t="s">
        <v>653</v>
      </c>
      <c r="M135" t="s">
        <v>278</v>
      </c>
      <c r="N135">
        <v>161853.04</v>
      </c>
      <c r="O135" s="26">
        <v>5.1999999999999997E-5</v>
      </c>
    </row>
    <row r="136" spans="1:15" x14ac:dyDescent="0.2">
      <c r="A136">
        <v>2016</v>
      </c>
      <c r="B136" t="s">
        <v>504</v>
      </c>
      <c r="C136" t="s">
        <v>178</v>
      </c>
      <c r="D136" t="s">
        <v>639</v>
      </c>
      <c r="E136" t="s">
        <v>640</v>
      </c>
      <c r="F136">
        <v>185567</v>
      </c>
      <c r="G136" s="26">
        <v>1.0000000000000001E-5</v>
      </c>
      <c r="I136">
        <v>2016</v>
      </c>
      <c r="J136" t="s">
        <v>504</v>
      </c>
      <c r="K136" t="s">
        <v>178</v>
      </c>
      <c r="L136" t="s">
        <v>654</v>
      </c>
      <c r="M136" t="s">
        <v>248</v>
      </c>
      <c r="N136">
        <v>138018</v>
      </c>
      <c r="O136" s="26">
        <v>4.3999999999999999E-5</v>
      </c>
    </row>
    <row r="137" spans="1:15" x14ac:dyDescent="0.2">
      <c r="A137">
        <v>2016</v>
      </c>
      <c r="B137" t="s">
        <v>504</v>
      </c>
      <c r="C137" t="s">
        <v>178</v>
      </c>
      <c r="D137" t="s">
        <v>733</v>
      </c>
      <c r="E137" t="s">
        <v>734</v>
      </c>
      <c r="F137">
        <v>164387.89000000001</v>
      </c>
      <c r="G137" s="26">
        <v>9.2E-6</v>
      </c>
      <c r="I137">
        <v>2016</v>
      </c>
      <c r="J137" t="s">
        <v>504</v>
      </c>
      <c r="K137" t="s">
        <v>178</v>
      </c>
      <c r="L137" t="s">
        <v>655</v>
      </c>
      <c r="M137" t="s">
        <v>656</v>
      </c>
      <c r="N137">
        <v>111708</v>
      </c>
      <c r="O137" s="26">
        <v>3.6000000000000001E-5</v>
      </c>
    </row>
    <row r="138" spans="1:15" x14ac:dyDescent="0.2">
      <c r="A138">
        <v>2016</v>
      </c>
      <c r="B138" t="s">
        <v>504</v>
      </c>
      <c r="C138" t="s">
        <v>178</v>
      </c>
      <c r="D138" t="s">
        <v>662</v>
      </c>
      <c r="E138" t="s">
        <v>233</v>
      </c>
      <c r="F138">
        <v>160619.03</v>
      </c>
      <c r="G138" s="26">
        <v>9.0000000000000002E-6</v>
      </c>
      <c r="I138">
        <v>2016</v>
      </c>
      <c r="J138" t="s">
        <v>504</v>
      </c>
      <c r="K138" t="s">
        <v>178</v>
      </c>
      <c r="L138" t="s">
        <v>657</v>
      </c>
      <c r="M138" t="s">
        <v>241</v>
      </c>
      <c r="N138">
        <v>110158</v>
      </c>
      <c r="O138" s="26">
        <v>3.4999999999999997E-5</v>
      </c>
    </row>
    <row r="139" spans="1:15" x14ac:dyDescent="0.2">
      <c r="A139">
        <v>2016</v>
      </c>
      <c r="B139" t="s">
        <v>504</v>
      </c>
      <c r="C139" t="s">
        <v>178</v>
      </c>
      <c r="D139" t="s">
        <v>712</v>
      </c>
      <c r="E139" t="s">
        <v>713</v>
      </c>
      <c r="F139">
        <v>152746.09</v>
      </c>
      <c r="G139" s="26">
        <v>8.4999999999999999E-6</v>
      </c>
      <c r="I139">
        <v>2016</v>
      </c>
      <c r="J139" t="s">
        <v>504</v>
      </c>
      <c r="K139" t="s">
        <v>178</v>
      </c>
      <c r="L139" t="s">
        <v>658</v>
      </c>
      <c r="M139" t="s">
        <v>127</v>
      </c>
      <c r="N139">
        <v>95109.39</v>
      </c>
      <c r="O139" s="26">
        <v>3.0000000000000001E-5</v>
      </c>
    </row>
    <row r="140" spans="1:15" x14ac:dyDescent="0.2">
      <c r="A140">
        <v>2016</v>
      </c>
      <c r="B140" t="s">
        <v>504</v>
      </c>
      <c r="C140" t="s">
        <v>178</v>
      </c>
      <c r="D140" t="s">
        <v>720</v>
      </c>
      <c r="E140" t="s">
        <v>721</v>
      </c>
      <c r="F140">
        <v>127907</v>
      </c>
      <c r="G140" s="26">
        <v>7.0999999999999998E-6</v>
      </c>
      <c r="I140">
        <v>2016</v>
      </c>
      <c r="J140" t="s">
        <v>504</v>
      </c>
      <c r="K140" t="s">
        <v>178</v>
      </c>
      <c r="L140" t="s">
        <v>659</v>
      </c>
      <c r="M140" t="s">
        <v>219</v>
      </c>
      <c r="N140">
        <v>90047</v>
      </c>
      <c r="O140" s="26">
        <v>2.9E-5</v>
      </c>
    </row>
    <row r="141" spans="1:15" x14ac:dyDescent="0.2">
      <c r="A141">
        <v>2016</v>
      </c>
      <c r="B141" t="s">
        <v>504</v>
      </c>
      <c r="C141" t="s">
        <v>178</v>
      </c>
      <c r="D141" t="s">
        <v>599</v>
      </c>
      <c r="E141" t="s">
        <v>600</v>
      </c>
      <c r="F141">
        <v>115147.89</v>
      </c>
      <c r="G141" s="26">
        <v>6.3999999999999997E-6</v>
      </c>
      <c r="I141">
        <v>2016</v>
      </c>
      <c r="J141" t="s">
        <v>504</v>
      </c>
      <c r="K141" t="s">
        <v>178</v>
      </c>
      <c r="L141" t="s">
        <v>660</v>
      </c>
      <c r="M141" t="s">
        <v>661</v>
      </c>
      <c r="N141">
        <v>88578.21</v>
      </c>
      <c r="O141" s="26">
        <v>2.8E-5</v>
      </c>
    </row>
    <row r="142" spans="1:15" x14ac:dyDescent="0.2">
      <c r="A142">
        <v>2016</v>
      </c>
      <c r="B142" t="s">
        <v>504</v>
      </c>
      <c r="C142" t="s">
        <v>178</v>
      </c>
      <c r="D142" t="s">
        <v>671</v>
      </c>
      <c r="E142" t="s">
        <v>254</v>
      </c>
      <c r="F142">
        <v>106997</v>
      </c>
      <c r="G142" s="26">
        <v>6.0000000000000002E-6</v>
      </c>
      <c r="I142">
        <v>2016</v>
      </c>
      <c r="J142" t="s">
        <v>504</v>
      </c>
      <c r="K142" t="s">
        <v>178</v>
      </c>
      <c r="L142" t="s">
        <v>662</v>
      </c>
      <c r="M142" t="s">
        <v>233</v>
      </c>
      <c r="N142">
        <v>83263</v>
      </c>
      <c r="O142" s="26">
        <v>2.6999999999999999E-5</v>
      </c>
    </row>
    <row r="143" spans="1:15" x14ac:dyDescent="0.2">
      <c r="A143">
        <v>2016</v>
      </c>
      <c r="B143" t="s">
        <v>504</v>
      </c>
      <c r="C143" t="s">
        <v>178</v>
      </c>
      <c r="D143" t="s">
        <v>630</v>
      </c>
      <c r="E143" t="s">
        <v>229</v>
      </c>
      <c r="F143">
        <v>101477.2</v>
      </c>
      <c r="G143" s="26">
        <v>5.6999999999999996E-6</v>
      </c>
      <c r="I143">
        <v>2016</v>
      </c>
      <c r="J143" t="s">
        <v>504</v>
      </c>
      <c r="K143" t="s">
        <v>178</v>
      </c>
      <c r="L143" t="s">
        <v>663</v>
      </c>
      <c r="M143" t="s">
        <v>664</v>
      </c>
      <c r="N143">
        <v>78289</v>
      </c>
      <c r="O143" s="26">
        <v>2.5000000000000001E-5</v>
      </c>
    </row>
    <row r="144" spans="1:15" x14ac:dyDescent="0.2">
      <c r="A144">
        <v>2016</v>
      </c>
      <c r="B144" t="s">
        <v>504</v>
      </c>
      <c r="C144" t="s">
        <v>178</v>
      </c>
      <c r="D144" t="s">
        <v>705</v>
      </c>
      <c r="E144" t="s">
        <v>706</v>
      </c>
      <c r="F144">
        <v>97855</v>
      </c>
      <c r="G144" s="26">
        <v>5.4999999999999999E-6</v>
      </c>
      <c r="I144">
        <v>2016</v>
      </c>
      <c r="J144" t="s">
        <v>504</v>
      </c>
      <c r="K144" t="s">
        <v>178</v>
      </c>
      <c r="L144" t="s">
        <v>665</v>
      </c>
      <c r="M144" t="s">
        <v>666</v>
      </c>
      <c r="N144">
        <v>75506.22</v>
      </c>
      <c r="O144" s="26">
        <v>2.4000000000000001E-5</v>
      </c>
    </row>
    <row r="145" spans="1:15" x14ac:dyDescent="0.2">
      <c r="A145">
        <v>2016</v>
      </c>
      <c r="B145" t="s">
        <v>504</v>
      </c>
      <c r="C145" t="s">
        <v>178</v>
      </c>
      <c r="D145" t="s">
        <v>637</v>
      </c>
      <c r="E145" t="s">
        <v>638</v>
      </c>
      <c r="F145">
        <v>88300.86</v>
      </c>
      <c r="G145" s="26">
        <v>4.8999999999999997E-6</v>
      </c>
      <c r="I145">
        <v>2016</v>
      </c>
      <c r="J145" t="s">
        <v>504</v>
      </c>
      <c r="K145" t="s">
        <v>178</v>
      </c>
      <c r="L145" t="s">
        <v>667</v>
      </c>
      <c r="M145" t="s">
        <v>668</v>
      </c>
      <c r="N145">
        <v>75392</v>
      </c>
      <c r="O145" s="26">
        <v>2.4000000000000001E-5</v>
      </c>
    </row>
    <row r="146" spans="1:15" x14ac:dyDescent="0.2">
      <c r="A146">
        <v>2016</v>
      </c>
      <c r="B146" t="s">
        <v>504</v>
      </c>
      <c r="C146" t="s">
        <v>178</v>
      </c>
      <c r="D146" t="s">
        <v>646</v>
      </c>
      <c r="E146" t="s">
        <v>237</v>
      </c>
      <c r="F146">
        <v>87302.77</v>
      </c>
      <c r="G146" s="26">
        <v>4.8999999999999997E-6</v>
      </c>
      <c r="I146">
        <v>2016</v>
      </c>
      <c r="J146" t="s">
        <v>504</v>
      </c>
      <c r="K146" t="s">
        <v>178</v>
      </c>
      <c r="L146" t="s">
        <v>669</v>
      </c>
      <c r="M146" t="s">
        <v>670</v>
      </c>
      <c r="N146">
        <v>71870</v>
      </c>
      <c r="O146" s="26">
        <v>2.3E-5</v>
      </c>
    </row>
    <row r="147" spans="1:15" x14ac:dyDescent="0.2">
      <c r="A147">
        <v>2016</v>
      </c>
      <c r="B147" t="s">
        <v>504</v>
      </c>
      <c r="C147" t="s">
        <v>178</v>
      </c>
      <c r="D147" t="s">
        <v>607</v>
      </c>
      <c r="E147" t="s">
        <v>608</v>
      </c>
      <c r="F147">
        <v>70767.649999999994</v>
      </c>
      <c r="G147" s="26">
        <v>3.8999999999999999E-6</v>
      </c>
      <c r="I147">
        <v>2016</v>
      </c>
      <c r="J147" t="s">
        <v>504</v>
      </c>
      <c r="K147" t="s">
        <v>178</v>
      </c>
      <c r="L147" t="s">
        <v>671</v>
      </c>
      <c r="M147" t="s">
        <v>254</v>
      </c>
      <c r="N147">
        <v>66737</v>
      </c>
      <c r="O147" s="26">
        <v>2.0999999999999999E-5</v>
      </c>
    </row>
    <row r="148" spans="1:15" x14ac:dyDescent="0.2">
      <c r="A148">
        <v>2016</v>
      </c>
      <c r="B148" t="s">
        <v>504</v>
      </c>
      <c r="C148" t="s">
        <v>178</v>
      </c>
      <c r="D148" t="s">
        <v>717</v>
      </c>
      <c r="E148" t="s">
        <v>718</v>
      </c>
      <c r="F148">
        <v>67104.25</v>
      </c>
      <c r="G148" s="26">
        <v>3.7000000000000002E-6</v>
      </c>
      <c r="I148">
        <v>2016</v>
      </c>
      <c r="J148" t="s">
        <v>504</v>
      </c>
      <c r="K148" t="s">
        <v>178</v>
      </c>
      <c r="L148" t="s">
        <v>672</v>
      </c>
      <c r="M148" t="s">
        <v>673</v>
      </c>
      <c r="N148">
        <v>66282.44</v>
      </c>
      <c r="O148" s="26">
        <v>2.0999999999999999E-5</v>
      </c>
    </row>
    <row r="149" spans="1:15" x14ac:dyDescent="0.2">
      <c r="A149">
        <v>2016</v>
      </c>
      <c r="B149" t="s">
        <v>504</v>
      </c>
      <c r="C149" t="s">
        <v>178</v>
      </c>
      <c r="D149" t="s">
        <v>632</v>
      </c>
      <c r="E149" t="s">
        <v>633</v>
      </c>
      <c r="F149">
        <v>65453.15</v>
      </c>
      <c r="G149" s="26">
        <v>3.7000000000000002E-6</v>
      </c>
      <c r="I149">
        <v>2016</v>
      </c>
      <c r="J149" t="s">
        <v>504</v>
      </c>
      <c r="K149" t="s">
        <v>178</v>
      </c>
      <c r="L149" t="s">
        <v>674</v>
      </c>
      <c r="M149" t="s">
        <v>675</v>
      </c>
      <c r="N149">
        <v>64856.76</v>
      </c>
      <c r="O149" s="26">
        <v>2.0999999999999999E-5</v>
      </c>
    </row>
    <row r="150" spans="1:15" x14ac:dyDescent="0.2">
      <c r="A150">
        <v>2016</v>
      </c>
      <c r="B150" t="s">
        <v>504</v>
      </c>
      <c r="C150" t="s">
        <v>178</v>
      </c>
      <c r="D150" t="s">
        <v>744</v>
      </c>
      <c r="E150" t="s">
        <v>745</v>
      </c>
      <c r="F150">
        <v>54997.31</v>
      </c>
      <c r="G150" s="26">
        <v>3.1E-6</v>
      </c>
      <c r="I150">
        <v>2016</v>
      </c>
      <c r="J150" t="s">
        <v>504</v>
      </c>
      <c r="K150" t="s">
        <v>178</v>
      </c>
      <c r="L150" t="s">
        <v>676</v>
      </c>
      <c r="M150" t="s">
        <v>677</v>
      </c>
      <c r="N150">
        <v>64840.63</v>
      </c>
      <c r="O150" s="26">
        <v>2.0999999999999999E-5</v>
      </c>
    </row>
    <row r="151" spans="1:15" x14ac:dyDescent="0.2">
      <c r="A151">
        <v>2016</v>
      </c>
      <c r="B151" t="s">
        <v>504</v>
      </c>
      <c r="C151" t="s">
        <v>178</v>
      </c>
      <c r="D151" t="s">
        <v>660</v>
      </c>
      <c r="E151" t="s">
        <v>661</v>
      </c>
      <c r="F151">
        <v>46260.5</v>
      </c>
      <c r="G151" s="26">
        <v>2.6000000000000001E-6</v>
      </c>
      <c r="I151">
        <v>2016</v>
      </c>
      <c r="J151" t="s">
        <v>504</v>
      </c>
      <c r="K151" t="s">
        <v>178</v>
      </c>
      <c r="L151" t="s">
        <v>678</v>
      </c>
      <c r="M151" t="s">
        <v>679</v>
      </c>
      <c r="N151">
        <v>62020.56</v>
      </c>
      <c r="O151" s="26">
        <v>2.0000000000000002E-5</v>
      </c>
    </row>
    <row r="152" spans="1:15" x14ac:dyDescent="0.2">
      <c r="A152">
        <v>2016</v>
      </c>
      <c r="B152" t="s">
        <v>504</v>
      </c>
      <c r="C152" t="s">
        <v>178</v>
      </c>
      <c r="D152" t="s">
        <v>559</v>
      </c>
      <c r="E152" t="s">
        <v>560</v>
      </c>
      <c r="F152">
        <v>40540</v>
      </c>
      <c r="G152" s="26">
        <v>2.3E-6</v>
      </c>
      <c r="I152">
        <v>2016</v>
      </c>
      <c r="J152" t="s">
        <v>504</v>
      </c>
      <c r="K152" t="s">
        <v>178</v>
      </c>
      <c r="L152" t="s">
        <v>680</v>
      </c>
      <c r="M152" t="s">
        <v>205</v>
      </c>
      <c r="N152">
        <v>60276.53</v>
      </c>
      <c r="O152" s="26">
        <v>1.9000000000000001E-5</v>
      </c>
    </row>
    <row r="153" spans="1:15" x14ac:dyDescent="0.2">
      <c r="A153">
        <v>2016</v>
      </c>
      <c r="B153" t="s">
        <v>504</v>
      </c>
      <c r="C153" t="s">
        <v>178</v>
      </c>
      <c r="D153" t="s">
        <v>746</v>
      </c>
      <c r="E153" t="s">
        <v>747</v>
      </c>
      <c r="F153">
        <v>36669</v>
      </c>
      <c r="G153" s="26">
        <v>1.9999999999999999E-6</v>
      </c>
      <c r="I153">
        <v>2016</v>
      </c>
      <c r="J153" t="s">
        <v>504</v>
      </c>
      <c r="K153" t="s">
        <v>178</v>
      </c>
      <c r="L153" t="s">
        <v>681</v>
      </c>
      <c r="M153" t="s">
        <v>281</v>
      </c>
      <c r="N153">
        <v>57616</v>
      </c>
      <c r="O153" s="26">
        <v>1.8E-5</v>
      </c>
    </row>
    <row r="154" spans="1:15" x14ac:dyDescent="0.2">
      <c r="A154">
        <v>2016</v>
      </c>
      <c r="B154" t="s">
        <v>504</v>
      </c>
      <c r="C154" t="s">
        <v>178</v>
      </c>
      <c r="D154" t="s">
        <v>641</v>
      </c>
      <c r="E154" t="s">
        <v>256</v>
      </c>
      <c r="F154">
        <v>35463</v>
      </c>
      <c r="G154" s="26">
        <v>1.9999999999999999E-6</v>
      </c>
      <c r="I154">
        <v>2016</v>
      </c>
      <c r="J154" t="s">
        <v>504</v>
      </c>
      <c r="K154" t="s">
        <v>178</v>
      </c>
      <c r="L154" t="s">
        <v>682</v>
      </c>
      <c r="M154" t="s">
        <v>683</v>
      </c>
      <c r="N154">
        <v>56294.41</v>
      </c>
      <c r="O154" s="26">
        <v>1.8E-5</v>
      </c>
    </row>
    <row r="155" spans="1:15" x14ac:dyDescent="0.2">
      <c r="A155">
        <v>2016</v>
      </c>
      <c r="B155" t="s">
        <v>504</v>
      </c>
      <c r="C155" t="s">
        <v>178</v>
      </c>
      <c r="D155" t="s">
        <v>580</v>
      </c>
      <c r="E155" t="s">
        <v>581</v>
      </c>
      <c r="F155">
        <v>34908.47</v>
      </c>
      <c r="G155" s="26">
        <v>1.9E-6</v>
      </c>
      <c r="I155">
        <v>2016</v>
      </c>
      <c r="J155" t="s">
        <v>504</v>
      </c>
      <c r="K155" t="s">
        <v>178</v>
      </c>
      <c r="L155" t="s">
        <v>684</v>
      </c>
      <c r="M155" t="s">
        <v>685</v>
      </c>
      <c r="N155">
        <v>53510.63</v>
      </c>
      <c r="O155" s="26">
        <v>1.7E-5</v>
      </c>
    </row>
    <row r="156" spans="1:15" x14ac:dyDescent="0.2">
      <c r="A156">
        <v>2016</v>
      </c>
      <c r="B156" t="s">
        <v>504</v>
      </c>
      <c r="C156" t="s">
        <v>178</v>
      </c>
      <c r="D156" t="s">
        <v>748</v>
      </c>
      <c r="E156" t="s">
        <v>749</v>
      </c>
      <c r="F156">
        <v>34046.07</v>
      </c>
      <c r="G156" s="26">
        <v>1.9E-6</v>
      </c>
      <c r="I156">
        <v>2016</v>
      </c>
      <c r="J156" t="s">
        <v>504</v>
      </c>
      <c r="K156" t="s">
        <v>178</v>
      </c>
      <c r="L156" t="s">
        <v>686</v>
      </c>
      <c r="M156" t="s">
        <v>687</v>
      </c>
      <c r="N156">
        <v>51843</v>
      </c>
      <c r="O156" s="26">
        <v>1.7E-5</v>
      </c>
    </row>
    <row r="157" spans="1:15" x14ac:dyDescent="0.2">
      <c r="A157">
        <v>2016</v>
      </c>
      <c r="B157" t="s">
        <v>504</v>
      </c>
      <c r="C157" t="s">
        <v>178</v>
      </c>
      <c r="D157" t="s">
        <v>591</v>
      </c>
      <c r="E157" t="s">
        <v>592</v>
      </c>
      <c r="F157">
        <v>33247.800000000003</v>
      </c>
      <c r="G157" s="26">
        <v>1.9E-6</v>
      </c>
      <c r="I157">
        <v>2016</v>
      </c>
      <c r="J157" t="s">
        <v>504</v>
      </c>
      <c r="K157" t="s">
        <v>178</v>
      </c>
      <c r="L157" t="s">
        <v>688</v>
      </c>
      <c r="M157" t="s">
        <v>689</v>
      </c>
      <c r="N157">
        <v>46219.02</v>
      </c>
      <c r="O157" s="26">
        <v>1.5E-5</v>
      </c>
    </row>
    <row r="158" spans="1:15" x14ac:dyDescent="0.2">
      <c r="A158">
        <v>2016</v>
      </c>
      <c r="B158" t="s">
        <v>504</v>
      </c>
      <c r="C158" t="s">
        <v>178</v>
      </c>
      <c r="D158" t="s">
        <v>719</v>
      </c>
      <c r="E158" t="s">
        <v>253</v>
      </c>
      <c r="F158">
        <v>33041</v>
      </c>
      <c r="G158" s="26">
        <v>1.7999999999999999E-6</v>
      </c>
      <c r="I158">
        <v>2016</v>
      </c>
      <c r="J158" t="s">
        <v>504</v>
      </c>
      <c r="K158" t="s">
        <v>178</v>
      </c>
      <c r="L158" t="s">
        <v>690</v>
      </c>
      <c r="M158" t="s">
        <v>691</v>
      </c>
      <c r="N158">
        <v>45369.85</v>
      </c>
      <c r="O158" s="26">
        <v>1.4E-5</v>
      </c>
    </row>
    <row r="159" spans="1:15" x14ac:dyDescent="0.2">
      <c r="A159">
        <v>2016</v>
      </c>
      <c r="B159" t="s">
        <v>504</v>
      </c>
      <c r="C159" t="s">
        <v>178</v>
      </c>
      <c r="D159" t="s">
        <v>655</v>
      </c>
      <c r="E159" t="s">
        <v>656</v>
      </c>
      <c r="F159">
        <v>25339.7</v>
      </c>
      <c r="G159" s="26">
        <v>1.3999999999999999E-6</v>
      </c>
      <c r="I159">
        <v>2016</v>
      </c>
      <c r="J159" t="s">
        <v>504</v>
      </c>
      <c r="K159" t="s">
        <v>178</v>
      </c>
      <c r="L159" t="s">
        <v>692</v>
      </c>
      <c r="M159" t="s">
        <v>693</v>
      </c>
      <c r="N159">
        <v>34976.69</v>
      </c>
      <c r="O159" s="26">
        <v>1.1E-5</v>
      </c>
    </row>
    <row r="160" spans="1:15" x14ac:dyDescent="0.2">
      <c r="A160">
        <v>2016</v>
      </c>
      <c r="B160" t="s">
        <v>504</v>
      </c>
      <c r="C160" t="s">
        <v>178</v>
      </c>
      <c r="D160" t="s">
        <v>589</v>
      </c>
      <c r="E160" t="s">
        <v>257</v>
      </c>
      <c r="F160">
        <v>20300</v>
      </c>
      <c r="G160" s="26">
        <v>1.1000000000000001E-6</v>
      </c>
      <c r="I160">
        <v>2016</v>
      </c>
      <c r="J160" t="s">
        <v>504</v>
      </c>
      <c r="K160" t="s">
        <v>178</v>
      </c>
      <c r="L160" t="s">
        <v>694</v>
      </c>
      <c r="M160" t="s">
        <v>695</v>
      </c>
      <c r="N160">
        <v>32239.67</v>
      </c>
      <c r="O160" s="26">
        <v>1.0000000000000001E-5</v>
      </c>
    </row>
    <row r="161" spans="1:15" x14ac:dyDescent="0.2">
      <c r="A161">
        <v>2016</v>
      </c>
      <c r="B161" t="s">
        <v>504</v>
      </c>
      <c r="C161" t="s">
        <v>178</v>
      </c>
      <c r="D161" t="s">
        <v>750</v>
      </c>
      <c r="E161" t="s">
        <v>751</v>
      </c>
      <c r="F161">
        <v>16908.55</v>
      </c>
      <c r="G161" s="26">
        <v>9.4E-7</v>
      </c>
      <c r="I161">
        <v>2016</v>
      </c>
      <c r="J161" t="s">
        <v>504</v>
      </c>
      <c r="K161" t="s">
        <v>178</v>
      </c>
      <c r="L161" t="s">
        <v>696</v>
      </c>
      <c r="M161" t="s">
        <v>697</v>
      </c>
      <c r="N161">
        <v>32131.09</v>
      </c>
      <c r="O161" s="26">
        <v>1.0000000000000001E-5</v>
      </c>
    </row>
    <row r="162" spans="1:15" x14ac:dyDescent="0.2">
      <c r="A162">
        <v>2016</v>
      </c>
      <c r="B162" t="s">
        <v>504</v>
      </c>
      <c r="C162" t="s">
        <v>178</v>
      </c>
      <c r="D162" t="s">
        <v>618</v>
      </c>
      <c r="E162" t="s">
        <v>246</v>
      </c>
      <c r="F162">
        <v>10137</v>
      </c>
      <c r="G162" s="26">
        <v>5.7000000000000005E-7</v>
      </c>
      <c r="I162">
        <v>2016</v>
      </c>
      <c r="J162" t="s">
        <v>504</v>
      </c>
      <c r="K162" t="s">
        <v>178</v>
      </c>
      <c r="L162" t="s">
        <v>698</v>
      </c>
      <c r="M162" t="s">
        <v>699</v>
      </c>
      <c r="N162">
        <v>29473</v>
      </c>
      <c r="O162" s="26">
        <v>9.3999999999999998E-6</v>
      </c>
    </row>
    <row r="163" spans="1:15" x14ac:dyDescent="0.2">
      <c r="A163">
        <v>2016</v>
      </c>
      <c r="B163" t="s">
        <v>504</v>
      </c>
      <c r="C163" t="s">
        <v>178</v>
      </c>
      <c r="D163" t="s">
        <v>665</v>
      </c>
      <c r="E163" t="s">
        <v>666</v>
      </c>
      <c r="F163">
        <v>8958</v>
      </c>
      <c r="G163" s="26">
        <v>4.9999999999999998E-7</v>
      </c>
      <c r="I163">
        <v>2016</v>
      </c>
      <c r="J163" t="s">
        <v>504</v>
      </c>
      <c r="K163" t="s">
        <v>178</v>
      </c>
      <c r="L163" t="s">
        <v>700</v>
      </c>
      <c r="M163" t="s">
        <v>701</v>
      </c>
      <c r="N163">
        <v>22816</v>
      </c>
      <c r="O163" s="26">
        <v>7.3000000000000004E-6</v>
      </c>
    </row>
    <row r="164" spans="1:15" x14ac:dyDescent="0.2">
      <c r="A164">
        <v>2016</v>
      </c>
      <c r="B164" t="s">
        <v>504</v>
      </c>
      <c r="C164" t="s">
        <v>178</v>
      </c>
      <c r="D164" t="s">
        <v>672</v>
      </c>
      <c r="E164" t="s">
        <v>673</v>
      </c>
      <c r="F164">
        <v>8836</v>
      </c>
      <c r="G164" s="26">
        <v>4.8999999999999997E-7</v>
      </c>
      <c r="I164">
        <v>2016</v>
      </c>
      <c r="J164" t="s">
        <v>504</v>
      </c>
      <c r="K164" t="s">
        <v>178</v>
      </c>
      <c r="L164" t="s">
        <v>702</v>
      </c>
      <c r="M164" t="s">
        <v>703</v>
      </c>
      <c r="N164">
        <v>20223.759999999998</v>
      </c>
      <c r="O164" s="26">
        <v>6.4999999999999996E-6</v>
      </c>
    </row>
    <row r="165" spans="1:15" x14ac:dyDescent="0.2">
      <c r="A165">
        <v>2016</v>
      </c>
      <c r="B165" t="s">
        <v>504</v>
      </c>
      <c r="C165" t="s">
        <v>178</v>
      </c>
      <c r="D165" t="s">
        <v>624</v>
      </c>
      <c r="E165" t="s">
        <v>625</v>
      </c>
      <c r="F165">
        <v>8679</v>
      </c>
      <c r="G165" s="26">
        <v>4.7999999999999996E-7</v>
      </c>
      <c r="I165">
        <v>2016</v>
      </c>
      <c r="J165" t="s">
        <v>504</v>
      </c>
      <c r="K165" t="s">
        <v>178</v>
      </c>
      <c r="L165" t="s">
        <v>704</v>
      </c>
      <c r="M165" t="s">
        <v>244</v>
      </c>
      <c r="N165">
        <v>17724</v>
      </c>
      <c r="O165" s="26">
        <v>5.6999999999999996E-6</v>
      </c>
    </row>
    <row r="166" spans="1:15" x14ac:dyDescent="0.2">
      <c r="A166">
        <v>2016</v>
      </c>
      <c r="B166" t="s">
        <v>504</v>
      </c>
      <c r="C166" t="s">
        <v>178</v>
      </c>
      <c r="D166" t="s">
        <v>752</v>
      </c>
      <c r="E166" t="s">
        <v>753</v>
      </c>
      <c r="F166">
        <v>8275.2999999999993</v>
      </c>
      <c r="G166" s="26">
        <v>4.5999999999999999E-7</v>
      </c>
      <c r="I166">
        <v>2016</v>
      </c>
      <c r="J166" t="s">
        <v>504</v>
      </c>
      <c r="K166" t="s">
        <v>178</v>
      </c>
      <c r="L166" t="s">
        <v>705</v>
      </c>
      <c r="M166" t="s">
        <v>706</v>
      </c>
      <c r="N166">
        <v>17474</v>
      </c>
      <c r="O166" s="26">
        <v>5.5999999999999997E-6</v>
      </c>
    </row>
    <row r="167" spans="1:15" x14ac:dyDescent="0.2">
      <c r="A167">
        <v>2016</v>
      </c>
      <c r="B167" t="s">
        <v>504</v>
      </c>
      <c r="C167" t="s">
        <v>178</v>
      </c>
      <c r="D167" t="s">
        <v>564</v>
      </c>
      <c r="E167" t="s">
        <v>250</v>
      </c>
      <c r="F167">
        <v>7672.24</v>
      </c>
      <c r="G167" s="26">
        <v>4.3000000000000001E-7</v>
      </c>
      <c r="I167">
        <v>2016</v>
      </c>
      <c r="J167" t="s">
        <v>504</v>
      </c>
      <c r="K167" t="s">
        <v>178</v>
      </c>
      <c r="L167" t="s">
        <v>707</v>
      </c>
      <c r="M167" t="s">
        <v>708</v>
      </c>
      <c r="N167">
        <v>15213</v>
      </c>
      <c r="O167" s="26">
        <v>4.8999999999999997E-6</v>
      </c>
    </row>
    <row r="168" spans="1:15" x14ac:dyDescent="0.2">
      <c r="A168">
        <v>2016</v>
      </c>
      <c r="B168" t="s">
        <v>504</v>
      </c>
      <c r="C168" t="s">
        <v>178</v>
      </c>
      <c r="D168" t="s">
        <v>631</v>
      </c>
      <c r="E168" t="s">
        <v>230</v>
      </c>
      <c r="F168">
        <v>7391.5</v>
      </c>
      <c r="G168" s="26">
        <v>4.0999999999999999E-7</v>
      </c>
      <c r="I168">
        <v>2016</v>
      </c>
      <c r="J168" t="s">
        <v>504</v>
      </c>
      <c r="K168" t="s">
        <v>178</v>
      </c>
      <c r="L168" t="s">
        <v>709</v>
      </c>
      <c r="M168" t="s">
        <v>462</v>
      </c>
      <c r="N168">
        <v>14672.32</v>
      </c>
      <c r="O168" s="26">
        <v>4.6999999999999999E-6</v>
      </c>
    </row>
    <row r="169" spans="1:15" x14ac:dyDescent="0.2">
      <c r="A169">
        <v>2016</v>
      </c>
      <c r="B169" t="s">
        <v>504</v>
      </c>
      <c r="C169" t="s">
        <v>178</v>
      </c>
      <c r="D169" t="s">
        <v>754</v>
      </c>
      <c r="E169" t="s">
        <v>755</v>
      </c>
      <c r="F169">
        <v>6969</v>
      </c>
      <c r="G169" s="26">
        <v>3.9000000000000002E-7</v>
      </c>
      <c r="I169">
        <v>2016</v>
      </c>
      <c r="J169" t="s">
        <v>504</v>
      </c>
      <c r="K169" t="s">
        <v>178</v>
      </c>
      <c r="L169" t="s">
        <v>710</v>
      </c>
      <c r="M169" t="s">
        <v>711</v>
      </c>
      <c r="N169">
        <v>14667.12</v>
      </c>
      <c r="O169" s="26">
        <v>4.6999999999999999E-6</v>
      </c>
    </row>
    <row r="170" spans="1:15" x14ac:dyDescent="0.2">
      <c r="A170">
        <v>2016</v>
      </c>
      <c r="B170" t="s">
        <v>504</v>
      </c>
      <c r="C170" t="s">
        <v>178</v>
      </c>
      <c r="D170" t="s">
        <v>688</v>
      </c>
      <c r="E170" t="s">
        <v>689</v>
      </c>
      <c r="F170">
        <v>6477</v>
      </c>
      <c r="G170" s="26">
        <v>3.5999999999999999E-7</v>
      </c>
      <c r="I170">
        <v>2016</v>
      </c>
      <c r="J170" t="s">
        <v>504</v>
      </c>
      <c r="K170" t="s">
        <v>178</v>
      </c>
      <c r="L170" t="s">
        <v>712</v>
      </c>
      <c r="M170" t="s">
        <v>713</v>
      </c>
      <c r="N170">
        <v>12945.56</v>
      </c>
      <c r="O170" s="26">
        <v>4.0999999999999997E-6</v>
      </c>
    </row>
    <row r="171" spans="1:15" x14ac:dyDescent="0.2">
      <c r="A171">
        <v>2016</v>
      </c>
      <c r="B171" t="s">
        <v>504</v>
      </c>
      <c r="C171" t="s">
        <v>178</v>
      </c>
      <c r="D171" t="s">
        <v>654</v>
      </c>
      <c r="E171" t="s">
        <v>248</v>
      </c>
      <c r="F171">
        <v>6078</v>
      </c>
      <c r="G171" s="26">
        <v>3.3999999999999997E-7</v>
      </c>
      <c r="I171">
        <v>2016</v>
      </c>
      <c r="J171" t="s">
        <v>504</v>
      </c>
      <c r="K171" t="s">
        <v>178</v>
      </c>
      <c r="L171" t="s">
        <v>714</v>
      </c>
      <c r="M171" t="s">
        <v>715</v>
      </c>
      <c r="N171">
        <v>12651</v>
      </c>
      <c r="O171" s="26">
        <v>3.9999999999999998E-6</v>
      </c>
    </row>
    <row r="172" spans="1:15" x14ac:dyDescent="0.2">
      <c r="A172">
        <v>2016</v>
      </c>
      <c r="B172" t="s">
        <v>504</v>
      </c>
      <c r="C172" t="s">
        <v>178</v>
      </c>
      <c r="D172" t="s">
        <v>756</v>
      </c>
      <c r="E172" t="s">
        <v>757</v>
      </c>
      <c r="F172">
        <v>5242.25</v>
      </c>
      <c r="G172" s="26">
        <v>2.8999999999999998E-7</v>
      </c>
      <c r="I172">
        <v>2016</v>
      </c>
      <c r="J172" t="s">
        <v>504</v>
      </c>
      <c r="K172" t="s">
        <v>178</v>
      </c>
      <c r="L172" t="s">
        <v>716</v>
      </c>
      <c r="M172" t="s">
        <v>252</v>
      </c>
      <c r="N172">
        <v>12252</v>
      </c>
      <c r="O172" s="26">
        <v>3.8999999999999999E-6</v>
      </c>
    </row>
    <row r="173" spans="1:15" x14ac:dyDescent="0.2">
      <c r="A173">
        <v>2016</v>
      </c>
      <c r="B173" t="s">
        <v>504</v>
      </c>
      <c r="C173" t="s">
        <v>178</v>
      </c>
      <c r="D173" t="s">
        <v>684</v>
      </c>
      <c r="E173" t="s">
        <v>685</v>
      </c>
      <c r="F173">
        <v>5178</v>
      </c>
      <c r="G173" s="26">
        <v>2.8999999999999998E-7</v>
      </c>
      <c r="I173">
        <v>2016</v>
      </c>
      <c r="J173" t="s">
        <v>504</v>
      </c>
      <c r="K173" t="s">
        <v>178</v>
      </c>
      <c r="L173" t="s">
        <v>717</v>
      </c>
      <c r="M173" t="s">
        <v>718</v>
      </c>
      <c r="N173">
        <v>11265</v>
      </c>
      <c r="O173" s="26">
        <v>3.5999999999999998E-6</v>
      </c>
    </row>
    <row r="174" spans="1:15" x14ac:dyDescent="0.2">
      <c r="A174">
        <v>2016</v>
      </c>
      <c r="B174" t="s">
        <v>504</v>
      </c>
      <c r="C174" t="s">
        <v>178</v>
      </c>
      <c r="D174" t="s">
        <v>726</v>
      </c>
      <c r="E174" t="s">
        <v>243</v>
      </c>
      <c r="F174">
        <v>4429</v>
      </c>
      <c r="G174" s="26">
        <v>2.4999999999999999E-7</v>
      </c>
      <c r="I174">
        <v>2016</v>
      </c>
      <c r="J174" t="s">
        <v>504</v>
      </c>
      <c r="K174" t="s">
        <v>178</v>
      </c>
      <c r="L174" t="s">
        <v>719</v>
      </c>
      <c r="M174" t="s">
        <v>253</v>
      </c>
      <c r="N174">
        <v>8353</v>
      </c>
      <c r="O174" s="26">
        <v>2.7E-6</v>
      </c>
    </row>
    <row r="175" spans="1:15" x14ac:dyDescent="0.2">
      <c r="A175">
        <v>2016</v>
      </c>
      <c r="B175" t="s">
        <v>504</v>
      </c>
      <c r="C175" t="s">
        <v>178</v>
      </c>
      <c r="D175" t="s">
        <v>657</v>
      </c>
      <c r="E175" t="s">
        <v>241</v>
      </c>
      <c r="F175">
        <v>3725</v>
      </c>
      <c r="G175" s="26">
        <v>2.1E-7</v>
      </c>
      <c r="I175">
        <v>2016</v>
      </c>
      <c r="J175" t="s">
        <v>504</v>
      </c>
      <c r="K175" t="s">
        <v>178</v>
      </c>
      <c r="L175" t="s">
        <v>720</v>
      </c>
      <c r="M175" t="s">
        <v>721</v>
      </c>
      <c r="N175">
        <v>3601.78</v>
      </c>
      <c r="O175" s="26">
        <v>1.1000000000000001E-6</v>
      </c>
    </row>
    <row r="176" spans="1:15" x14ac:dyDescent="0.2">
      <c r="A176">
        <v>2016</v>
      </c>
      <c r="B176" t="s">
        <v>504</v>
      </c>
      <c r="C176" t="s">
        <v>178</v>
      </c>
      <c r="D176" t="s">
        <v>758</v>
      </c>
      <c r="E176" t="s">
        <v>759</v>
      </c>
      <c r="F176">
        <v>3724.66</v>
      </c>
      <c r="G176" s="26">
        <v>2.1E-7</v>
      </c>
      <c r="I176">
        <v>2016</v>
      </c>
      <c r="J176" t="s">
        <v>504</v>
      </c>
      <c r="K176" t="s">
        <v>178</v>
      </c>
      <c r="L176" t="s">
        <v>722</v>
      </c>
      <c r="M176" t="s">
        <v>723</v>
      </c>
      <c r="N176">
        <v>2289</v>
      </c>
      <c r="O176" s="26">
        <v>7.3E-7</v>
      </c>
    </row>
    <row r="177" spans="1:15" x14ac:dyDescent="0.2">
      <c r="A177">
        <v>2016</v>
      </c>
      <c r="B177" t="s">
        <v>504</v>
      </c>
      <c r="C177" t="s">
        <v>178</v>
      </c>
      <c r="D177" t="s">
        <v>669</v>
      </c>
      <c r="E177" t="s">
        <v>670</v>
      </c>
      <c r="F177">
        <v>2937</v>
      </c>
      <c r="G177" s="26">
        <v>1.6E-7</v>
      </c>
      <c r="I177">
        <v>2016</v>
      </c>
      <c r="J177" t="s">
        <v>504</v>
      </c>
      <c r="K177" t="s">
        <v>178</v>
      </c>
      <c r="L177" t="s">
        <v>724</v>
      </c>
      <c r="M177" t="s">
        <v>725</v>
      </c>
      <c r="N177">
        <v>1604.39</v>
      </c>
      <c r="O177" s="26">
        <v>5.0999999999999999E-7</v>
      </c>
    </row>
    <row r="178" spans="1:15" x14ac:dyDescent="0.2">
      <c r="A178">
        <v>2016</v>
      </c>
      <c r="B178" t="s">
        <v>504</v>
      </c>
      <c r="C178" t="s">
        <v>178</v>
      </c>
      <c r="D178" t="s">
        <v>760</v>
      </c>
      <c r="E178" t="s">
        <v>761</v>
      </c>
      <c r="F178">
        <v>2249</v>
      </c>
      <c r="G178" s="26">
        <v>1.3E-7</v>
      </c>
      <c r="I178">
        <v>2016</v>
      </c>
      <c r="J178" t="s">
        <v>504</v>
      </c>
      <c r="K178" t="s">
        <v>178</v>
      </c>
      <c r="L178" t="s">
        <v>726</v>
      </c>
      <c r="M178" t="s">
        <v>243</v>
      </c>
      <c r="N178">
        <v>1439</v>
      </c>
      <c r="O178" s="26">
        <v>4.5999999999999999E-7</v>
      </c>
    </row>
    <row r="179" spans="1:15" x14ac:dyDescent="0.2">
      <c r="A179">
        <v>2016</v>
      </c>
      <c r="B179" t="s">
        <v>504</v>
      </c>
      <c r="C179" t="s">
        <v>178</v>
      </c>
      <c r="D179" t="s">
        <v>762</v>
      </c>
      <c r="E179" t="s">
        <v>763</v>
      </c>
      <c r="F179">
        <v>1804</v>
      </c>
      <c r="G179" s="26">
        <v>9.9999999999999995E-8</v>
      </c>
      <c r="I179">
        <v>2016</v>
      </c>
      <c r="J179" t="s">
        <v>504</v>
      </c>
      <c r="K179" t="s">
        <v>178</v>
      </c>
      <c r="L179" t="s">
        <v>727</v>
      </c>
      <c r="M179" t="s">
        <v>728</v>
      </c>
      <c r="N179">
        <v>1384</v>
      </c>
      <c r="O179" s="26">
        <v>4.4000000000000002E-7</v>
      </c>
    </row>
    <row r="180" spans="1:15" x14ac:dyDescent="0.2">
      <c r="A180">
        <v>2016</v>
      </c>
      <c r="B180" t="s">
        <v>504</v>
      </c>
      <c r="C180" t="s">
        <v>178</v>
      </c>
      <c r="D180" t="s">
        <v>690</v>
      </c>
      <c r="E180" t="s">
        <v>691</v>
      </c>
      <c r="F180">
        <v>1782</v>
      </c>
      <c r="G180" s="26">
        <v>9.9E-8</v>
      </c>
      <c r="I180">
        <v>2016</v>
      </c>
      <c r="J180" t="s">
        <v>504</v>
      </c>
      <c r="K180" t="s">
        <v>178</v>
      </c>
      <c r="L180" t="s">
        <v>729</v>
      </c>
      <c r="M180" t="s">
        <v>730</v>
      </c>
      <c r="N180">
        <v>1285.52</v>
      </c>
      <c r="O180" s="26">
        <v>4.0999999999999999E-7</v>
      </c>
    </row>
    <row r="181" spans="1:15" x14ac:dyDescent="0.2">
      <c r="A181">
        <v>2016</v>
      </c>
      <c r="B181" t="s">
        <v>504</v>
      </c>
      <c r="C181" t="s">
        <v>178</v>
      </c>
      <c r="D181" t="s">
        <v>764</v>
      </c>
      <c r="E181" t="s">
        <v>765</v>
      </c>
      <c r="F181">
        <v>1722</v>
      </c>
      <c r="G181" s="26">
        <v>9.5999999999999999E-8</v>
      </c>
      <c r="I181">
        <v>2016</v>
      </c>
      <c r="J181" t="s">
        <v>504</v>
      </c>
      <c r="K181" t="s">
        <v>178</v>
      </c>
      <c r="L181" t="s">
        <v>731</v>
      </c>
      <c r="M181" t="s">
        <v>732</v>
      </c>
      <c r="N181">
        <v>1238</v>
      </c>
      <c r="O181" s="26">
        <v>3.9999999999999998E-7</v>
      </c>
    </row>
    <row r="182" spans="1:15" x14ac:dyDescent="0.2">
      <c r="I182">
        <v>2016</v>
      </c>
      <c r="J182" t="s">
        <v>504</v>
      </c>
      <c r="K182" t="s">
        <v>178</v>
      </c>
      <c r="L182" t="s">
        <v>733</v>
      </c>
      <c r="M182" t="s">
        <v>734</v>
      </c>
      <c r="N182">
        <v>1121</v>
      </c>
      <c r="O182" s="26">
        <v>3.5999999999999999E-7</v>
      </c>
    </row>
    <row r="183" spans="1:15" x14ac:dyDescent="0.2">
      <c r="I183">
        <v>2016</v>
      </c>
      <c r="J183" t="s">
        <v>504</v>
      </c>
      <c r="K183" t="s">
        <v>178</v>
      </c>
      <c r="L183" t="s">
        <v>735</v>
      </c>
      <c r="M183" t="s">
        <v>736</v>
      </c>
      <c r="N183">
        <v>1085</v>
      </c>
      <c r="O183" s="26">
        <v>3.4999999999999998E-7</v>
      </c>
    </row>
  </sheetData>
  <autoFilter ref="I3:O27" xr:uid="{7CCAE2D3-9167-0A47-83E7-B4DC032EBC5A}"/>
  <hyperlinks>
    <hyperlink ref="B1" r:id="rId1" xr:uid="{88DAC45F-A105-6546-9CBB-7B3AA3F4637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82B05-D412-974C-9FC0-24A0D7560806}">
  <dimension ref="A1:I48"/>
  <sheetViews>
    <sheetView topLeftCell="A6" workbookViewId="0">
      <selection activeCell="G21" sqref="G21"/>
    </sheetView>
  </sheetViews>
  <sheetFormatPr baseColWidth="10" defaultRowHeight="16" x14ac:dyDescent="0.2"/>
  <cols>
    <col min="1" max="1" width="44.1640625" customWidth="1"/>
    <col min="5" max="5" width="12.6640625" bestFit="1" customWidth="1"/>
    <col min="7" max="7" width="47.1640625" customWidth="1"/>
    <col min="8" max="8" width="10.83203125" customWidth="1"/>
  </cols>
  <sheetData>
    <row r="1" spans="1:9" x14ac:dyDescent="0.2">
      <c r="G1" t="s">
        <v>483</v>
      </c>
    </row>
    <row r="2" spans="1:9" x14ac:dyDescent="0.2">
      <c r="G2" t="s">
        <v>484</v>
      </c>
    </row>
    <row r="3" spans="1:9" x14ac:dyDescent="0.2">
      <c r="A3" t="s">
        <v>447</v>
      </c>
      <c r="G3" t="s">
        <v>485</v>
      </c>
    </row>
    <row r="4" spans="1:9" x14ac:dyDescent="0.2">
      <c r="A4" t="s">
        <v>477</v>
      </c>
    </row>
    <row r="5" spans="1:9" x14ac:dyDescent="0.2">
      <c r="G5" t="s">
        <v>478</v>
      </c>
    </row>
    <row r="6" spans="1:9" x14ac:dyDescent="0.2">
      <c r="A6" t="s">
        <v>448</v>
      </c>
      <c r="B6">
        <v>1984</v>
      </c>
      <c r="G6" t="s">
        <v>481</v>
      </c>
      <c r="H6">
        <v>1013</v>
      </c>
    </row>
    <row r="7" spans="1:9" x14ac:dyDescent="0.2">
      <c r="A7" t="s">
        <v>449</v>
      </c>
      <c r="G7" t="s">
        <v>482</v>
      </c>
      <c r="H7">
        <v>13067.42</v>
      </c>
      <c r="I7" t="s">
        <v>486</v>
      </c>
    </row>
    <row r="8" spans="1:9" x14ac:dyDescent="0.2">
      <c r="A8" t="s">
        <v>450</v>
      </c>
      <c r="G8" t="s">
        <v>487</v>
      </c>
      <c r="H8">
        <v>1130.1300000000001</v>
      </c>
    </row>
    <row r="9" spans="1:9" x14ac:dyDescent="0.2">
      <c r="G9" t="s">
        <v>488</v>
      </c>
      <c r="H9">
        <v>4874.83</v>
      </c>
      <c r="I9" t="s">
        <v>489</v>
      </c>
    </row>
    <row r="10" spans="1:9" x14ac:dyDescent="0.2">
      <c r="A10" t="s">
        <v>479</v>
      </c>
      <c r="D10" t="s">
        <v>480</v>
      </c>
      <c r="G10" t="s">
        <v>490</v>
      </c>
    </row>
    <row r="11" spans="1:9" x14ac:dyDescent="0.2">
      <c r="A11" s="15" t="s">
        <v>472</v>
      </c>
      <c r="B11" s="16"/>
      <c r="C11" s="16"/>
      <c r="D11" s="16">
        <v>707.16860499999996</v>
      </c>
      <c r="E11" s="28">
        <f>D11/1929.107755</f>
        <v>0.36657807381008634</v>
      </c>
      <c r="G11" t="s">
        <v>491</v>
      </c>
      <c r="H11">
        <v>2986</v>
      </c>
    </row>
    <row r="12" spans="1:9" x14ac:dyDescent="0.2">
      <c r="A12" s="18" t="s">
        <v>457</v>
      </c>
      <c r="B12" s="19"/>
      <c r="C12" s="19"/>
      <c r="D12" s="19">
        <v>526.08262000000002</v>
      </c>
      <c r="E12" s="29">
        <f t="shared" ref="E12:E48" si="0">D12/1929.107755</f>
        <v>0.27270774203071929</v>
      </c>
      <c r="H12" s="14"/>
    </row>
    <row r="13" spans="1:9" x14ac:dyDescent="0.2">
      <c r="A13" s="18" t="s">
        <v>81</v>
      </c>
      <c r="B13" s="19"/>
      <c r="C13" s="19"/>
      <c r="D13" s="19">
        <v>105.7058</v>
      </c>
      <c r="E13" s="29">
        <f t="shared" si="0"/>
        <v>5.4795176540047653E-2</v>
      </c>
      <c r="G13" t="s">
        <v>492</v>
      </c>
    </row>
    <row r="14" spans="1:9" x14ac:dyDescent="0.2">
      <c r="A14" s="18" t="s">
        <v>452</v>
      </c>
      <c r="B14" s="19"/>
      <c r="C14" s="19"/>
      <c r="D14" s="19">
        <v>85.216534999999993</v>
      </c>
      <c r="E14" s="29">
        <f t="shared" si="0"/>
        <v>4.4174066886170385E-2</v>
      </c>
    </row>
    <row r="15" spans="1:9" x14ac:dyDescent="0.2">
      <c r="A15" s="18" t="s">
        <v>266</v>
      </c>
      <c r="B15" s="19"/>
      <c r="C15" s="19"/>
      <c r="D15" s="19">
        <v>68.484999999999999</v>
      </c>
      <c r="E15" s="29">
        <f t="shared" si="0"/>
        <v>3.5500868120246602E-2</v>
      </c>
    </row>
    <row r="16" spans="1:9" x14ac:dyDescent="0.2">
      <c r="A16" s="18" t="s">
        <v>453</v>
      </c>
      <c r="B16" s="19"/>
      <c r="C16" s="19"/>
      <c r="D16" s="19">
        <v>54.675960000000003</v>
      </c>
      <c r="E16" s="29">
        <f t="shared" si="0"/>
        <v>2.8342615832779132E-2</v>
      </c>
    </row>
    <row r="17" spans="1:7" x14ac:dyDescent="0.2">
      <c r="A17" s="18" t="s">
        <v>211</v>
      </c>
      <c r="B17" s="19"/>
      <c r="C17" s="19"/>
      <c r="D17" s="19">
        <v>54.3386</v>
      </c>
      <c r="E17" s="29">
        <f t="shared" si="0"/>
        <v>2.8167737058316891E-2</v>
      </c>
    </row>
    <row r="18" spans="1:7" x14ac:dyDescent="0.2">
      <c r="A18" s="18" t="s">
        <v>475</v>
      </c>
      <c r="B18" s="19"/>
      <c r="C18" s="19"/>
      <c r="D18" s="19">
        <v>44.462265000000002</v>
      </c>
      <c r="E18" s="29">
        <f t="shared" si="0"/>
        <v>2.3048098212637168E-2</v>
      </c>
    </row>
    <row r="19" spans="1:7" x14ac:dyDescent="0.2">
      <c r="A19" s="18" t="s">
        <v>208</v>
      </c>
      <c r="B19" s="19"/>
      <c r="C19" s="19"/>
      <c r="D19" s="19">
        <v>43.524999999999999</v>
      </c>
      <c r="E19" s="29">
        <f t="shared" si="0"/>
        <v>2.2562244067076492E-2</v>
      </c>
    </row>
    <row r="20" spans="1:7" x14ac:dyDescent="0.2">
      <c r="A20" s="18" t="s">
        <v>212</v>
      </c>
      <c r="B20" s="19"/>
      <c r="C20" s="19"/>
      <c r="D20" s="19">
        <v>41.430720000000001</v>
      </c>
      <c r="E20" s="29">
        <f t="shared" si="0"/>
        <v>2.1476623010102409E-2</v>
      </c>
    </row>
    <row r="21" spans="1:7" x14ac:dyDescent="0.2">
      <c r="A21" s="18" t="s">
        <v>455</v>
      </c>
      <c r="B21" s="19"/>
      <c r="C21" s="19"/>
      <c r="D21" s="19">
        <v>35.201704999999997</v>
      </c>
      <c r="E21" s="29">
        <f t="shared" si="0"/>
        <v>1.8247661339166613E-2</v>
      </c>
    </row>
    <row r="22" spans="1:7" x14ac:dyDescent="0.2">
      <c r="A22" s="18" t="s">
        <v>458</v>
      </c>
      <c r="B22" s="19"/>
      <c r="C22" s="19"/>
      <c r="D22" s="19">
        <v>32.81671</v>
      </c>
      <c r="E22" s="29">
        <f t="shared" si="0"/>
        <v>1.7011341079804017E-2</v>
      </c>
    </row>
    <row r="23" spans="1:7" x14ac:dyDescent="0.2">
      <c r="A23" s="18" t="s">
        <v>214</v>
      </c>
      <c r="B23" s="19"/>
      <c r="C23" s="19"/>
      <c r="D23" s="19">
        <v>32.510264999999997</v>
      </c>
      <c r="E23" s="29">
        <f t="shared" si="0"/>
        <v>1.6852487848715323E-2</v>
      </c>
    </row>
    <row r="24" spans="1:7" x14ac:dyDescent="0.2">
      <c r="A24" s="18" t="s">
        <v>467</v>
      </c>
      <c r="B24" s="19"/>
      <c r="C24" s="19"/>
      <c r="D24" s="19">
        <v>25.383479999999999</v>
      </c>
      <c r="E24" s="29">
        <f t="shared" si="0"/>
        <v>1.3158145227610678E-2</v>
      </c>
      <c r="G24" t="s">
        <v>493</v>
      </c>
    </row>
    <row r="25" spans="1:7" x14ac:dyDescent="0.2">
      <c r="A25" s="18" t="s">
        <v>456</v>
      </c>
      <c r="B25" s="19"/>
      <c r="C25" s="19"/>
      <c r="D25" s="19">
        <v>17.02148</v>
      </c>
      <c r="E25" s="29">
        <f t="shared" si="0"/>
        <v>8.8234988200542493E-3</v>
      </c>
      <c r="G25" t="s">
        <v>494</v>
      </c>
    </row>
    <row r="26" spans="1:7" x14ac:dyDescent="0.2">
      <c r="A26" s="21" t="s">
        <v>451</v>
      </c>
      <c r="B26" s="22"/>
      <c r="C26" s="22"/>
      <c r="D26" s="22">
        <v>11.478054999999999</v>
      </c>
      <c r="E26" s="30">
        <f t="shared" si="0"/>
        <v>5.9499294273481365E-3</v>
      </c>
    </row>
    <row r="27" spans="1:7" x14ac:dyDescent="0.2">
      <c r="A27" t="s">
        <v>216</v>
      </c>
      <c r="D27">
        <v>8.8868550000000006</v>
      </c>
      <c r="E27" s="27">
        <f t="shared" si="0"/>
        <v>4.6067177828539706E-3</v>
      </c>
    </row>
    <row r="28" spans="1:7" x14ac:dyDescent="0.2">
      <c r="A28" t="s">
        <v>473</v>
      </c>
      <c r="D28">
        <v>7.9689800000000002</v>
      </c>
      <c r="E28" s="27">
        <f t="shared" si="0"/>
        <v>4.1309149161551113E-3</v>
      </c>
    </row>
    <row r="29" spans="1:7" x14ac:dyDescent="0.2">
      <c r="A29" t="s">
        <v>215</v>
      </c>
      <c r="D29">
        <v>7.4592850000000004</v>
      </c>
      <c r="E29" s="27">
        <f t="shared" si="0"/>
        <v>3.8667020961719169E-3</v>
      </c>
    </row>
    <row r="30" spans="1:7" x14ac:dyDescent="0.2">
      <c r="A30" t="s">
        <v>476</v>
      </c>
      <c r="D30">
        <v>6.908995</v>
      </c>
      <c r="E30" s="27">
        <f t="shared" si="0"/>
        <v>3.5814458689996816E-3</v>
      </c>
    </row>
    <row r="31" spans="1:7" x14ac:dyDescent="0.2">
      <c r="A31" t="s">
        <v>464</v>
      </c>
      <c r="D31">
        <v>3.4779149999999999</v>
      </c>
      <c r="E31" s="27">
        <f t="shared" si="0"/>
        <v>1.8028619661010071E-3</v>
      </c>
    </row>
    <row r="32" spans="1:7" x14ac:dyDescent="0.2">
      <c r="A32" t="s">
        <v>210</v>
      </c>
      <c r="D32">
        <v>2.57098</v>
      </c>
      <c r="E32" s="27">
        <f t="shared" si="0"/>
        <v>1.3327301149126322E-3</v>
      </c>
    </row>
    <row r="33" spans="1:5" x14ac:dyDescent="0.2">
      <c r="A33" t="s">
        <v>474</v>
      </c>
      <c r="D33">
        <v>2.333345</v>
      </c>
      <c r="E33" s="27">
        <f t="shared" si="0"/>
        <v>1.2095462236115474E-3</v>
      </c>
    </row>
    <row r="34" spans="1:5" x14ac:dyDescent="0.2">
      <c r="A34" t="s">
        <v>463</v>
      </c>
      <c r="D34">
        <v>2.1800000000000002</v>
      </c>
      <c r="E34" s="27">
        <f t="shared" si="0"/>
        <v>1.1300561072079668E-3</v>
      </c>
    </row>
    <row r="35" spans="1:5" x14ac:dyDescent="0.2">
      <c r="A35" t="s">
        <v>460</v>
      </c>
      <c r="D35">
        <v>0.73821499999999995</v>
      </c>
      <c r="E35" s="27">
        <f t="shared" si="0"/>
        <v>3.8267172898281152E-4</v>
      </c>
    </row>
    <row r="36" spans="1:5" x14ac:dyDescent="0.2">
      <c r="A36" t="s">
        <v>459</v>
      </c>
      <c r="D36">
        <v>0.41804000000000002</v>
      </c>
      <c r="E36" s="27">
        <f t="shared" si="0"/>
        <v>2.1670121791615525E-4</v>
      </c>
    </row>
    <row r="37" spans="1:5" x14ac:dyDescent="0.2">
      <c r="A37" t="s">
        <v>217</v>
      </c>
      <c r="D37">
        <v>0.23996000000000001</v>
      </c>
      <c r="E37" s="27">
        <f t="shared" si="0"/>
        <v>1.2438911169065307E-4</v>
      </c>
    </row>
    <row r="38" spans="1:5" x14ac:dyDescent="0.2">
      <c r="A38" t="s">
        <v>471</v>
      </c>
      <c r="D38">
        <v>9.0425000000000005E-2</v>
      </c>
      <c r="E38" s="27">
        <f t="shared" si="0"/>
        <v>4.6874001602880913E-5</v>
      </c>
    </row>
    <row r="39" spans="1:5" x14ac:dyDescent="0.2">
      <c r="A39" t="s">
        <v>461</v>
      </c>
      <c r="D39">
        <v>7.8439999999999996E-2</v>
      </c>
      <c r="E39" s="27">
        <f t="shared" si="0"/>
        <v>4.0661284885042615E-5</v>
      </c>
    </row>
    <row r="40" spans="1:5" x14ac:dyDescent="0.2">
      <c r="A40" t="s">
        <v>469</v>
      </c>
      <c r="D40">
        <v>6.2630000000000005E-2</v>
      </c>
      <c r="E40" s="27">
        <f t="shared" si="0"/>
        <v>3.2465786235979339E-5</v>
      </c>
    </row>
    <row r="41" spans="1:5" x14ac:dyDescent="0.2">
      <c r="A41" t="s">
        <v>466</v>
      </c>
      <c r="D41">
        <v>4.4909999999999999E-2</v>
      </c>
      <c r="E41" s="27">
        <f t="shared" si="0"/>
        <v>2.3280192557206322E-5</v>
      </c>
    </row>
    <row r="42" spans="1:5" x14ac:dyDescent="0.2">
      <c r="A42" t="s">
        <v>454</v>
      </c>
      <c r="D42">
        <v>4.367E-2</v>
      </c>
      <c r="E42" s="27">
        <f t="shared" si="0"/>
        <v>2.2637408349436656E-5</v>
      </c>
    </row>
    <row r="43" spans="1:5" x14ac:dyDescent="0.2">
      <c r="A43" t="s">
        <v>462</v>
      </c>
      <c r="D43">
        <v>4.3264999999999998E-2</v>
      </c>
      <c r="E43" s="27">
        <f t="shared" si="0"/>
        <v>2.2427466733189302E-5</v>
      </c>
    </row>
    <row r="44" spans="1:5" x14ac:dyDescent="0.2">
      <c r="A44" t="s">
        <v>263</v>
      </c>
      <c r="D44">
        <v>3.3430000000000001E-2</v>
      </c>
      <c r="E44" s="27">
        <f t="shared" si="0"/>
        <v>1.7329254891725839E-5</v>
      </c>
    </row>
    <row r="45" spans="1:5" x14ac:dyDescent="0.2">
      <c r="A45" t="s">
        <v>465</v>
      </c>
      <c r="D45">
        <v>1.4999999999999999E-2</v>
      </c>
      <c r="E45" s="27">
        <f t="shared" si="0"/>
        <v>7.7756154165685774E-6</v>
      </c>
    </row>
    <row r="46" spans="1:5" x14ac:dyDescent="0.2">
      <c r="A46" t="s">
        <v>470</v>
      </c>
      <c r="D46">
        <v>5.5449999999999996E-3</v>
      </c>
      <c r="E46" s="27">
        <f t="shared" si="0"/>
        <v>2.8743858323248509E-6</v>
      </c>
    </row>
    <row r="47" spans="1:5" x14ac:dyDescent="0.2">
      <c r="A47" t="s">
        <v>468</v>
      </c>
      <c r="D47">
        <v>5.0699999999999999E-3</v>
      </c>
      <c r="E47" s="27">
        <f t="shared" si="0"/>
        <v>2.6281580108001794E-6</v>
      </c>
    </row>
    <row r="48" spans="1:5" x14ac:dyDescent="0.2">
      <c r="A48" t="s">
        <v>768</v>
      </c>
      <c r="D48">
        <v>1929.1077550000005</v>
      </c>
      <c r="E48">
        <f t="shared" si="0"/>
        <v>1.0000000000000002</v>
      </c>
    </row>
  </sheetData>
  <autoFilter ref="A10:D47" xr:uid="{58DEDB23-DED3-2A4A-943D-55CE192AB750}">
    <sortState ref="A11:D47">
      <sortCondition descending="1" ref="D10:D47"/>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BC99C-EBDE-604D-B51E-E0F4EF34F8DD}">
  <dimension ref="A1"/>
  <sheetViews>
    <sheetView workbookViewId="0"/>
  </sheetViews>
  <sheetFormatPr baseColWidth="10"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80102-C21D-8A43-B3C0-3DE19F8333D4}">
  <dimension ref="A1:E54"/>
  <sheetViews>
    <sheetView topLeftCell="A30" workbookViewId="0">
      <selection activeCell="A47" sqref="A47"/>
    </sheetView>
  </sheetViews>
  <sheetFormatPr baseColWidth="10" defaultRowHeight="16" x14ac:dyDescent="0.2"/>
  <cols>
    <col min="1" max="1" width="49.5" customWidth="1"/>
    <col min="2" max="2" width="43" customWidth="1"/>
    <col min="3" max="4" width="29.33203125" customWidth="1"/>
    <col min="5" max="5" width="30.1640625" customWidth="1"/>
  </cols>
  <sheetData>
    <row r="1" spans="1:5" x14ac:dyDescent="0.2">
      <c r="A1" t="s">
        <v>380</v>
      </c>
      <c r="B1" t="s">
        <v>377</v>
      </c>
      <c r="C1" t="s">
        <v>376</v>
      </c>
      <c r="D1" t="s">
        <v>386</v>
      </c>
      <c r="E1" t="s">
        <v>379</v>
      </c>
    </row>
    <row r="2" spans="1:5" x14ac:dyDescent="0.2">
      <c r="A2" s="11" t="s">
        <v>439</v>
      </c>
      <c r="B2" t="s">
        <v>378</v>
      </c>
      <c r="C2" t="s">
        <v>317</v>
      </c>
      <c r="D2" t="s">
        <v>317</v>
      </c>
    </row>
    <row r="3" spans="1:5" x14ac:dyDescent="0.2">
      <c r="A3" t="s">
        <v>367</v>
      </c>
      <c r="B3" t="s">
        <v>381</v>
      </c>
      <c r="C3" t="s">
        <v>316</v>
      </c>
      <c r="D3" t="s">
        <v>316</v>
      </c>
      <c r="E3" t="s">
        <v>382</v>
      </c>
    </row>
    <row r="4" spans="1:5" x14ac:dyDescent="0.2">
      <c r="A4" t="s">
        <v>383</v>
      </c>
      <c r="B4" t="s">
        <v>384</v>
      </c>
      <c r="C4" t="s">
        <v>317</v>
      </c>
      <c r="D4" t="s">
        <v>317</v>
      </c>
    </row>
    <row r="5" spans="1:5" x14ac:dyDescent="0.2">
      <c r="A5" t="s">
        <v>385</v>
      </c>
      <c r="B5" t="s">
        <v>384</v>
      </c>
      <c r="C5" t="s">
        <v>317</v>
      </c>
      <c r="D5" t="s">
        <v>317</v>
      </c>
    </row>
    <row r="6" spans="1:5" x14ac:dyDescent="0.2">
      <c r="A6" t="s">
        <v>368</v>
      </c>
      <c r="B6" t="s">
        <v>387</v>
      </c>
      <c r="C6" t="s">
        <v>317</v>
      </c>
      <c r="D6" t="s">
        <v>316</v>
      </c>
    </row>
    <row r="7" spans="1:5" x14ac:dyDescent="0.2">
      <c r="A7" t="s">
        <v>388</v>
      </c>
      <c r="B7" t="s">
        <v>384</v>
      </c>
      <c r="C7" t="s">
        <v>317</v>
      </c>
      <c r="D7" t="s">
        <v>317</v>
      </c>
    </row>
    <row r="8" spans="1:5" x14ac:dyDescent="0.2">
      <c r="A8" t="s">
        <v>389</v>
      </c>
      <c r="B8" t="s">
        <v>392</v>
      </c>
      <c r="C8" t="s">
        <v>317</v>
      </c>
      <c r="D8" t="s">
        <v>317</v>
      </c>
    </row>
    <row r="9" spans="1:5" x14ac:dyDescent="0.2">
      <c r="A9" t="s">
        <v>390</v>
      </c>
      <c r="B9" t="s">
        <v>392</v>
      </c>
      <c r="C9" t="s">
        <v>391</v>
      </c>
      <c r="D9" t="s">
        <v>317</v>
      </c>
    </row>
    <row r="10" spans="1:5" x14ac:dyDescent="0.2">
      <c r="A10" t="s">
        <v>393</v>
      </c>
      <c r="B10" t="s">
        <v>392</v>
      </c>
      <c r="C10" t="s">
        <v>317</v>
      </c>
      <c r="D10" t="s">
        <v>317</v>
      </c>
    </row>
    <row r="11" spans="1:5" x14ac:dyDescent="0.2">
      <c r="A11" t="s">
        <v>394</v>
      </c>
      <c r="B11" t="s">
        <v>395</v>
      </c>
      <c r="C11" t="s">
        <v>317</v>
      </c>
      <c r="D11" t="s">
        <v>317</v>
      </c>
    </row>
    <row r="12" spans="1:5" x14ac:dyDescent="0.2">
      <c r="A12" t="s">
        <v>396</v>
      </c>
      <c r="B12" t="s">
        <v>397</v>
      </c>
      <c r="C12" t="s">
        <v>317</v>
      </c>
      <c r="D12" t="s">
        <v>316</v>
      </c>
    </row>
    <row r="13" spans="1:5" x14ac:dyDescent="0.2">
      <c r="A13" t="s">
        <v>398</v>
      </c>
      <c r="B13" t="s">
        <v>399</v>
      </c>
      <c r="C13" t="s">
        <v>317</v>
      </c>
      <c r="D13" t="s">
        <v>317</v>
      </c>
    </row>
    <row r="14" spans="1:5" x14ac:dyDescent="0.2">
      <c r="A14" t="s">
        <v>370</v>
      </c>
      <c r="B14" t="s">
        <v>397</v>
      </c>
      <c r="C14" t="s">
        <v>316</v>
      </c>
      <c r="D14" t="s">
        <v>316</v>
      </c>
      <c r="E14" t="s">
        <v>400</v>
      </c>
    </row>
    <row r="15" spans="1:5" x14ac:dyDescent="0.2">
      <c r="A15" t="s">
        <v>371</v>
      </c>
      <c r="B15" t="s">
        <v>397</v>
      </c>
      <c r="C15" t="s">
        <v>317</v>
      </c>
      <c r="D15" t="s">
        <v>316</v>
      </c>
    </row>
    <row r="16" spans="1:5" x14ac:dyDescent="0.2">
      <c r="A16" t="s">
        <v>401</v>
      </c>
      <c r="B16" t="s">
        <v>402</v>
      </c>
      <c r="C16" t="s">
        <v>316</v>
      </c>
      <c r="D16" t="s">
        <v>316</v>
      </c>
      <c r="E16" t="s">
        <v>403</v>
      </c>
    </row>
    <row r="17" spans="1:5" x14ac:dyDescent="0.2">
      <c r="A17" t="s">
        <v>404</v>
      </c>
      <c r="B17" t="s">
        <v>384</v>
      </c>
      <c r="C17" t="s">
        <v>317</v>
      </c>
      <c r="D17" t="s">
        <v>317</v>
      </c>
    </row>
    <row r="18" spans="1:5" x14ac:dyDescent="0.2">
      <c r="A18" t="s">
        <v>405</v>
      </c>
      <c r="B18" t="s">
        <v>399</v>
      </c>
      <c r="C18" t="s">
        <v>317</v>
      </c>
      <c r="D18" t="s">
        <v>317</v>
      </c>
    </row>
    <row r="19" spans="1:5" x14ac:dyDescent="0.2">
      <c r="A19" t="s">
        <v>406</v>
      </c>
      <c r="B19" t="s">
        <v>407</v>
      </c>
      <c r="C19" t="s">
        <v>317</v>
      </c>
      <c r="D19" t="s">
        <v>317</v>
      </c>
    </row>
    <row r="20" spans="1:5" x14ac:dyDescent="0.2">
      <c r="A20" t="s">
        <v>408</v>
      </c>
      <c r="B20" t="s">
        <v>409</v>
      </c>
      <c r="C20" t="s">
        <v>317</v>
      </c>
      <c r="D20" t="s">
        <v>317</v>
      </c>
    </row>
    <row r="21" spans="1:5" x14ac:dyDescent="0.2">
      <c r="A21" t="s">
        <v>372</v>
      </c>
      <c r="B21" t="s">
        <v>410</v>
      </c>
      <c r="C21" t="s">
        <v>316</v>
      </c>
      <c r="D21" t="s">
        <v>316</v>
      </c>
      <c r="E21" t="s">
        <v>411</v>
      </c>
    </row>
    <row r="22" spans="1:5" x14ac:dyDescent="0.2">
      <c r="A22" t="s">
        <v>412</v>
      </c>
      <c r="B22" t="s">
        <v>413</v>
      </c>
      <c r="C22" t="s">
        <v>316</v>
      </c>
      <c r="D22" t="s">
        <v>317</v>
      </c>
      <c r="E22" t="s">
        <v>414</v>
      </c>
    </row>
    <row r="23" spans="1:5" x14ac:dyDescent="0.2">
      <c r="A23" t="s">
        <v>415</v>
      </c>
      <c r="B23" t="s">
        <v>384</v>
      </c>
      <c r="C23" t="s">
        <v>317</v>
      </c>
      <c r="D23" t="s">
        <v>317</v>
      </c>
    </row>
    <row r="24" spans="1:5" x14ac:dyDescent="0.2">
      <c r="A24" t="s">
        <v>416</v>
      </c>
      <c r="B24" t="s">
        <v>409</v>
      </c>
      <c r="C24" t="s">
        <v>317</v>
      </c>
      <c r="D24" t="s">
        <v>317</v>
      </c>
    </row>
    <row r="25" spans="1:5" x14ac:dyDescent="0.2">
      <c r="A25" t="s">
        <v>417</v>
      </c>
      <c r="B25" t="s">
        <v>409</v>
      </c>
      <c r="C25" t="s">
        <v>317</v>
      </c>
      <c r="D25" t="s">
        <v>317</v>
      </c>
    </row>
    <row r="26" spans="1:5" x14ac:dyDescent="0.2">
      <c r="A26" t="s">
        <v>418</v>
      </c>
      <c r="B26" t="s">
        <v>409</v>
      </c>
      <c r="C26" t="s">
        <v>317</v>
      </c>
      <c r="D26" t="s">
        <v>317</v>
      </c>
    </row>
    <row r="27" spans="1:5" x14ac:dyDescent="0.2">
      <c r="A27" t="s">
        <v>419</v>
      </c>
      <c r="B27" t="s">
        <v>420</v>
      </c>
      <c r="C27" t="s">
        <v>317</v>
      </c>
      <c r="D27" t="s">
        <v>317</v>
      </c>
    </row>
    <row r="28" spans="1:5" x14ac:dyDescent="0.2">
      <c r="A28" t="s">
        <v>421</v>
      </c>
      <c r="B28" t="s">
        <v>420</v>
      </c>
      <c r="C28" t="s">
        <v>317</v>
      </c>
      <c r="D28" t="s">
        <v>317</v>
      </c>
    </row>
    <row r="29" spans="1:5" x14ac:dyDescent="0.2">
      <c r="A29" t="s">
        <v>422</v>
      </c>
      <c r="B29" t="s">
        <v>423</v>
      </c>
      <c r="C29" t="s">
        <v>317</v>
      </c>
      <c r="D29" t="s">
        <v>317</v>
      </c>
    </row>
    <row r="30" spans="1:5" x14ac:dyDescent="0.2">
      <c r="A30" t="s">
        <v>424</v>
      </c>
      <c r="B30" t="s">
        <v>423</v>
      </c>
      <c r="C30" t="s">
        <v>317</v>
      </c>
      <c r="D30" t="s">
        <v>317</v>
      </c>
    </row>
    <row r="31" spans="1:5" x14ac:dyDescent="0.2">
      <c r="A31" t="s">
        <v>425</v>
      </c>
      <c r="B31" t="s">
        <v>410</v>
      </c>
      <c r="C31" t="s">
        <v>316</v>
      </c>
      <c r="D31" t="s">
        <v>316</v>
      </c>
      <c r="E31" t="s">
        <v>426</v>
      </c>
    </row>
    <row r="32" spans="1:5" x14ac:dyDescent="0.2">
      <c r="A32" t="s">
        <v>427</v>
      </c>
      <c r="B32" t="s">
        <v>410</v>
      </c>
      <c r="C32" t="s">
        <v>317</v>
      </c>
      <c r="D32" t="s">
        <v>316</v>
      </c>
      <c r="E32" t="s">
        <v>428</v>
      </c>
    </row>
    <row r="33" spans="1:4" x14ac:dyDescent="0.2">
      <c r="A33" s="11" t="s">
        <v>429</v>
      </c>
      <c r="B33" t="s">
        <v>423</v>
      </c>
      <c r="C33" t="s">
        <v>317</v>
      </c>
      <c r="D33" t="s">
        <v>317</v>
      </c>
    </row>
    <row r="34" spans="1:4" x14ac:dyDescent="0.2">
      <c r="A34" t="s">
        <v>373</v>
      </c>
      <c r="B34" t="s">
        <v>423</v>
      </c>
      <c r="C34" t="s">
        <v>317</v>
      </c>
      <c r="D34" t="s">
        <v>316</v>
      </c>
    </row>
    <row r="35" spans="1:4" x14ac:dyDescent="0.2">
      <c r="A35" t="s">
        <v>430</v>
      </c>
      <c r="B35" t="s">
        <v>407</v>
      </c>
      <c r="C35" t="s">
        <v>317</v>
      </c>
      <c r="D35" t="s">
        <v>317</v>
      </c>
    </row>
    <row r="39" spans="1:4" x14ac:dyDescent="0.2">
      <c r="A39" t="s">
        <v>436</v>
      </c>
    </row>
    <row r="40" spans="1:4" x14ac:dyDescent="0.2">
      <c r="A40" s="11" t="s">
        <v>444</v>
      </c>
      <c r="B40" t="s">
        <v>431</v>
      </c>
    </row>
    <row r="41" spans="1:4" x14ac:dyDescent="0.2">
      <c r="A41" t="s">
        <v>432</v>
      </c>
    </row>
    <row r="42" spans="1:4" x14ac:dyDescent="0.2">
      <c r="A42" t="s">
        <v>433</v>
      </c>
    </row>
    <row r="43" spans="1:4" x14ac:dyDescent="0.2">
      <c r="A43" t="s">
        <v>434</v>
      </c>
    </row>
    <row r="44" spans="1:4" x14ac:dyDescent="0.2">
      <c r="A44" s="11" t="s">
        <v>435</v>
      </c>
    </row>
    <row r="46" spans="1:4" x14ac:dyDescent="0.2">
      <c r="A46" t="s">
        <v>437</v>
      </c>
    </row>
    <row r="47" spans="1:4" x14ac:dyDescent="0.2">
      <c r="A47" s="11" t="s">
        <v>445</v>
      </c>
    </row>
    <row r="48" spans="1:4" x14ac:dyDescent="0.2">
      <c r="A48" t="s">
        <v>438</v>
      </c>
    </row>
    <row r="51" spans="1:3" x14ac:dyDescent="0.2">
      <c r="A51" t="s">
        <v>440</v>
      </c>
      <c r="B51" s="12">
        <f>(6/34)</f>
        <v>0.17647058823529413</v>
      </c>
    </row>
    <row r="52" spans="1:3" x14ac:dyDescent="0.2">
      <c r="A52" t="s">
        <v>441</v>
      </c>
      <c r="B52" s="12">
        <f>(10/34)</f>
        <v>0.29411764705882354</v>
      </c>
      <c r="C52" t="s">
        <v>442</v>
      </c>
    </row>
    <row r="53" spans="1:3" x14ac:dyDescent="0.2">
      <c r="A53" s="13"/>
    </row>
    <row r="54" spans="1:3" x14ac:dyDescent="0.2">
      <c r="A54" t="s">
        <v>443</v>
      </c>
    </row>
  </sheetData>
  <hyperlinks>
    <hyperlink ref="A33" r:id="rId1" xr:uid="{A0526A80-D91D-5241-84A1-B230D4E8BD8D}"/>
    <hyperlink ref="A2" r:id="rId2" xr:uid="{594F12CC-907C-9B48-99D2-0592BEEAF8E1}"/>
    <hyperlink ref="A44" r:id="rId3" xr:uid="{3FA689E2-4F52-5149-8451-8E7B1D4DA066}"/>
    <hyperlink ref="A40" r:id="rId4" xr:uid="{0B9406D2-08EA-AE46-B99B-E080B7E34FDB}"/>
    <hyperlink ref="A47" r:id="rId5" xr:uid="{B8798DE8-1058-A447-B8B2-C0788C90939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83BB3-BFBE-BE40-B0F7-995F30D22FF0}">
  <dimension ref="A1:N161"/>
  <sheetViews>
    <sheetView topLeftCell="A144" zoomScale="120" zoomScaleNormal="120" workbookViewId="0">
      <selection activeCell="C49" sqref="C49"/>
    </sheetView>
  </sheetViews>
  <sheetFormatPr baseColWidth="10" defaultRowHeight="16" x14ac:dyDescent="0.2"/>
  <cols>
    <col min="1" max="1" width="15.5" bestFit="1" customWidth="1"/>
    <col min="2" max="2" width="13.1640625" bestFit="1" customWidth="1"/>
    <col min="3" max="3" width="21" bestFit="1" customWidth="1"/>
    <col min="4" max="4" width="13.6640625" bestFit="1" customWidth="1"/>
  </cols>
  <sheetData>
    <row r="1" spans="1:14" x14ac:dyDescent="0.2">
      <c r="A1" t="s">
        <v>170</v>
      </c>
      <c r="B1" t="s">
        <v>73</v>
      </c>
      <c r="C1" t="s">
        <v>74</v>
      </c>
      <c r="D1" t="s">
        <v>75</v>
      </c>
      <c r="E1" t="s">
        <v>72</v>
      </c>
    </row>
    <row r="2" spans="1:14" x14ac:dyDescent="0.2">
      <c r="A2" t="s">
        <v>177</v>
      </c>
      <c r="B2" t="s">
        <v>82</v>
      </c>
      <c r="C2" t="s">
        <v>205</v>
      </c>
      <c r="D2" t="s">
        <v>84</v>
      </c>
      <c r="E2" t="s">
        <v>85</v>
      </c>
    </row>
    <row r="3" spans="1:14" x14ac:dyDescent="0.2">
      <c r="A3" t="s">
        <v>177</v>
      </c>
      <c r="B3" t="s">
        <v>82</v>
      </c>
      <c r="C3" t="s">
        <v>204</v>
      </c>
      <c r="D3" t="s">
        <v>83</v>
      </c>
      <c r="E3" t="s">
        <v>179</v>
      </c>
    </row>
    <row r="4" spans="1:14" x14ac:dyDescent="0.2">
      <c r="A4" t="s">
        <v>177</v>
      </c>
      <c r="B4" t="s">
        <v>76</v>
      </c>
      <c r="C4" t="s">
        <v>81</v>
      </c>
      <c r="D4" t="s">
        <v>80</v>
      </c>
      <c r="E4" t="s">
        <v>179</v>
      </c>
      <c r="L4" t="s">
        <v>301</v>
      </c>
      <c r="M4">
        <v>7</v>
      </c>
      <c r="N4">
        <f>((M4/160)*100)</f>
        <v>4.375</v>
      </c>
    </row>
    <row r="5" spans="1:14" x14ac:dyDescent="0.2">
      <c r="A5" t="s">
        <v>177</v>
      </c>
      <c r="B5" t="s">
        <v>76</v>
      </c>
      <c r="C5" t="s">
        <v>203</v>
      </c>
      <c r="D5" t="s">
        <v>77</v>
      </c>
      <c r="E5" t="s">
        <v>86</v>
      </c>
      <c r="L5" t="s">
        <v>173</v>
      </c>
      <c r="M5">
        <v>10</v>
      </c>
      <c r="N5">
        <f>((M5/160)*100)</f>
        <v>6.25</v>
      </c>
    </row>
    <row r="6" spans="1:14" x14ac:dyDescent="0.2">
      <c r="A6" t="s">
        <v>177</v>
      </c>
      <c r="B6" t="s">
        <v>76</v>
      </c>
      <c r="C6" t="s">
        <v>203</v>
      </c>
      <c r="D6" t="s">
        <v>78</v>
      </c>
      <c r="E6" t="s">
        <v>179</v>
      </c>
      <c r="L6" t="s">
        <v>302</v>
      </c>
      <c r="M6">
        <v>11</v>
      </c>
      <c r="N6">
        <f>((M6/160)*100)</f>
        <v>6.8750000000000009</v>
      </c>
    </row>
    <row r="7" spans="1:14" x14ac:dyDescent="0.2">
      <c r="A7" t="s">
        <v>177</v>
      </c>
      <c r="B7" t="s">
        <v>76</v>
      </c>
      <c r="C7" t="s">
        <v>203</v>
      </c>
      <c r="D7" t="s">
        <v>79</v>
      </c>
      <c r="E7" t="s">
        <v>179</v>
      </c>
      <c r="L7" t="s">
        <v>174</v>
      </c>
      <c r="M7">
        <v>13</v>
      </c>
      <c r="N7">
        <f>((M7/160)*100)</f>
        <v>8.125</v>
      </c>
    </row>
    <row r="8" spans="1:14" x14ac:dyDescent="0.2">
      <c r="A8" t="s">
        <v>269</v>
      </c>
      <c r="B8" t="s">
        <v>76</v>
      </c>
      <c r="C8" t="s">
        <v>203</v>
      </c>
      <c r="D8" t="s">
        <v>78</v>
      </c>
      <c r="E8" t="s">
        <v>153</v>
      </c>
      <c r="L8" t="s">
        <v>176</v>
      </c>
      <c r="M8">
        <v>119</v>
      </c>
      <c r="N8">
        <f>((M8/160)*100)</f>
        <v>74.375</v>
      </c>
    </row>
    <row r="9" spans="1:14" x14ac:dyDescent="0.2">
      <c r="A9" t="s">
        <v>177</v>
      </c>
      <c r="B9" t="s">
        <v>173</v>
      </c>
      <c r="C9" t="s">
        <v>100</v>
      </c>
      <c r="D9" t="s">
        <v>100</v>
      </c>
      <c r="E9" t="s">
        <v>179</v>
      </c>
      <c r="M9">
        <f>SUM(M4:M8)</f>
        <v>160</v>
      </c>
    </row>
    <row r="10" spans="1:14" x14ac:dyDescent="0.2">
      <c r="A10" t="s">
        <v>177</v>
      </c>
      <c r="B10" t="s">
        <v>173</v>
      </c>
      <c r="C10" t="s">
        <v>217</v>
      </c>
      <c r="D10" t="s">
        <v>94</v>
      </c>
      <c r="E10" t="s">
        <v>179</v>
      </c>
    </row>
    <row r="11" spans="1:14" x14ac:dyDescent="0.2">
      <c r="A11" t="s">
        <v>177</v>
      </c>
      <c r="B11" t="s">
        <v>173</v>
      </c>
      <c r="C11" t="s">
        <v>220</v>
      </c>
      <c r="D11" t="s">
        <v>97</v>
      </c>
      <c r="E11" t="s">
        <v>179</v>
      </c>
    </row>
    <row r="12" spans="1:14" x14ac:dyDescent="0.2">
      <c r="A12" t="s">
        <v>177</v>
      </c>
      <c r="B12" t="s">
        <v>173</v>
      </c>
      <c r="C12" t="s">
        <v>218</v>
      </c>
      <c r="D12" t="s">
        <v>95</v>
      </c>
      <c r="E12" t="s">
        <v>179</v>
      </c>
    </row>
    <row r="13" spans="1:14" x14ac:dyDescent="0.2">
      <c r="A13" t="s">
        <v>177</v>
      </c>
      <c r="B13" t="s">
        <v>173</v>
      </c>
      <c r="C13" t="s">
        <v>260</v>
      </c>
      <c r="D13" t="s">
        <v>103</v>
      </c>
      <c r="E13" t="s">
        <v>179</v>
      </c>
    </row>
    <row r="14" spans="1:14" x14ac:dyDescent="0.2">
      <c r="A14" t="s">
        <v>177</v>
      </c>
      <c r="B14" t="s">
        <v>173</v>
      </c>
      <c r="C14" t="s">
        <v>221</v>
      </c>
      <c r="D14" t="s">
        <v>98</v>
      </c>
      <c r="E14" t="s">
        <v>179</v>
      </c>
    </row>
    <row r="15" spans="1:14" x14ac:dyDescent="0.2">
      <c r="A15" t="s">
        <v>177</v>
      </c>
      <c r="B15" t="s">
        <v>173</v>
      </c>
      <c r="C15" t="s">
        <v>221</v>
      </c>
      <c r="D15" t="s">
        <v>99</v>
      </c>
      <c r="E15" t="s">
        <v>179</v>
      </c>
    </row>
    <row r="16" spans="1:14" x14ac:dyDescent="0.2">
      <c r="A16" t="s">
        <v>177</v>
      </c>
      <c r="B16" t="s">
        <v>173</v>
      </c>
      <c r="C16" t="s">
        <v>221</v>
      </c>
      <c r="D16" t="s">
        <v>101</v>
      </c>
      <c r="E16" t="s">
        <v>179</v>
      </c>
    </row>
    <row r="17" spans="1:5" x14ac:dyDescent="0.2">
      <c r="A17" t="s">
        <v>177</v>
      </c>
      <c r="B17" t="s">
        <v>173</v>
      </c>
      <c r="C17" t="s">
        <v>219</v>
      </c>
      <c r="D17" t="s">
        <v>96</v>
      </c>
      <c r="E17" t="s">
        <v>179</v>
      </c>
    </row>
    <row r="18" spans="1:5" x14ac:dyDescent="0.2">
      <c r="A18" t="s">
        <v>177</v>
      </c>
      <c r="B18" t="s">
        <v>173</v>
      </c>
      <c r="C18" t="s">
        <v>259</v>
      </c>
      <c r="D18" t="s">
        <v>102</v>
      </c>
      <c r="E18" t="s">
        <v>179</v>
      </c>
    </row>
    <row r="19" spans="1:5" x14ac:dyDescent="0.2">
      <c r="A19" t="s">
        <v>177</v>
      </c>
      <c r="B19" t="s">
        <v>171</v>
      </c>
      <c r="C19" t="s">
        <v>216</v>
      </c>
      <c r="D19" t="s">
        <v>93</v>
      </c>
      <c r="E19" t="s">
        <v>179</v>
      </c>
    </row>
    <row r="20" spans="1:5" x14ac:dyDescent="0.2">
      <c r="A20" t="s">
        <v>177</v>
      </c>
      <c r="B20" t="s">
        <v>171</v>
      </c>
      <c r="C20" t="s">
        <v>210</v>
      </c>
      <c r="D20" t="s">
        <v>172</v>
      </c>
      <c r="E20" t="s">
        <v>179</v>
      </c>
    </row>
    <row r="21" spans="1:5" x14ac:dyDescent="0.2">
      <c r="A21" t="s">
        <v>177</v>
      </c>
      <c r="B21" t="s">
        <v>171</v>
      </c>
      <c r="C21" t="s">
        <v>212</v>
      </c>
      <c r="D21" t="s">
        <v>89</v>
      </c>
      <c r="E21" t="s">
        <v>179</v>
      </c>
    </row>
    <row r="22" spans="1:5" x14ac:dyDescent="0.2">
      <c r="A22" t="s">
        <v>177</v>
      </c>
      <c r="B22" t="s">
        <v>171</v>
      </c>
      <c r="C22" t="s">
        <v>211</v>
      </c>
      <c r="D22" t="s">
        <v>88</v>
      </c>
      <c r="E22" t="s">
        <v>179</v>
      </c>
    </row>
    <row r="23" spans="1:5" x14ac:dyDescent="0.2">
      <c r="A23" t="s">
        <v>177</v>
      </c>
      <c r="B23" t="s">
        <v>171</v>
      </c>
      <c r="C23" t="s">
        <v>211</v>
      </c>
      <c r="D23" t="s">
        <v>90</v>
      </c>
      <c r="E23" t="s">
        <v>179</v>
      </c>
    </row>
    <row r="24" spans="1:5" x14ac:dyDescent="0.2">
      <c r="A24" t="s">
        <v>177</v>
      </c>
      <c r="B24" t="s">
        <v>171</v>
      </c>
      <c r="C24" t="s">
        <v>208</v>
      </c>
      <c r="D24" t="s">
        <v>86</v>
      </c>
      <c r="E24" t="s">
        <v>179</v>
      </c>
    </row>
    <row r="25" spans="1:5" x14ac:dyDescent="0.2">
      <c r="A25" t="s">
        <v>177</v>
      </c>
      <c r="B25" t="s">
        <v>171</v>
      </c>
      <c r="C25" t="s">
        <v>214</v>
      </c>
      <c r="D25" t="s">
        <v>213</v>
      </c>
      <c r="E25" t="s">
        <v>179</v>
      </c>
    </row>
    <row r="26" spans="1:5" x14ac:dyDescent="0.2">
      <c r="A26" t="s">
        <v>177</v>
      </c>
      <c r="B26" t="s">
        <v>171</v>
      </c>
      <c r="C26" t="s">
        <v>214</v>
      </c>
      <c r="D26" t="s">
        <v>91</v>
      </c>
      <c r="E26" t="s">
        <v>179</v>
      </c>
    </row>
    <row r="27" spans="1:5" x14ac:dyDescent="0.2">
      <c r="A27" t="s">
        <v>177</v>
      </c>
      <c r="B27" t="s">
        <v>171</v>
      </c>
      <c r="C27" t="s">
        <v>207</v>
      </c>
      <c r="D27" t="s">
        <v>206</v>
      </c>
      <c r="E27" t="s">
        <v>179</v>
      </c>
    </row>
    <row r="28" spans="1:5" x14ac:dyDescent="0.2">
      <c r="A28" t="s">
        <v>177</v>
      </c>
      <c r="B28" t="s">
        <v>171</v>
      </c>
      <c r="C28" t="s">
        <v>215</v>
      </c>
      <c r="D28" t="s">
        <v>92</v>
      </c>
      <c r="E28" t="s">
        <v>179</v>
      </c>
    </row>
    <row r="29" spans="1:5" x14ac:dyDescent="0.2">
      <c r="A29" t="s">
        <v>177</v>
      </c>
      <c r="B29" t="s">
        <v>171</v>
      </c>
      <c r="C29" t="s">
        <v>209</v>
      </c>
      <c r="D29" t="s">
        <v>87</v>
      </c>
      <c r="E29" t="s">
        <v>179</v>
      </c>
    </row>
    <row r="30" spans="1:5" x14ac:dyDescent="0.2">
      <c r="A30" t="s">
        <v>177</v>
      </c>
      <c r="B30" t="s">
        <v>175</v>
      </c>
      <c r="C30" t="s">
        <v>262</v>
      </c>
      <c r="D30" t="s">
        <v>106</v>
      </c>
      <c r="E30" t="s">
        <v>179</v>
      </c>
    </row>
    <row r="31" spans="1:5" x14ac:dyDescent="0.2">
      <c r="A31" t="s">
        <v>177</v>
      </c>
      <c r="B31" t="s">
        <v>175</v>
      </c>
      <c r="C31" t="s">
        <v>262</v>
      </c>
      <c r="D31" t="s">
        <v>107</v>
      </c>
      <c r="E31" t="s">
        <v>179</v>
      </c>
    </row>
    <row r="32" spans="1:5" x14ac:dyDescent="0.2">
      <c r="A32" t="s">
        <v>177</v>
      </c>
      <c r="B32" t="s">
        <v>175</v>
      </c>
      <c r="C32" t="s">
        <v>262</v>
      </c>
      <c r="D32" t="s">
        <v>110</v>
      </c>
      <c r="E32" t="s">
        <v>179</v>
      </c>
    </row>
    <row r="33" spans="1:5" x14ac:dyDescent="0.2">
      <c r="A33" t="s">
        <v>177</v>
      </c>
      <c r="B33" t="s">
        <v>175</v>
      </c>
      <c r="C33" t="s">
        <v>262</v>
      </c>
      <c r="D33" t="s">
        <v>267</v>
      </c>
      <c r="E33" t="s">
        <v>179</v>
      </c>
    </row>
    <row r="34" spans="1:5" x14ac:dyDescent="0.2">
      <c r="A34" t="s">
        <v>177</v>
      </c>
      <c r="B34" t="s">
        <v>175</v>
      </c>
      <c r="C34" t="s">
        <v>113</v>
      </c>
      <c r="D34" t="s">
        <v>113</v>
      </c>
      <c r="E34" t="s">
        <v>179</v>
      </c>
    </row>
    <row r="35" spans="1:5" x14ac:dyDescent="0.2">
      <c r="A35" t="s">
        <v>177</v>
      </c>
      <c r="B35" t="s">
        <v>175</v>
      </c>
      <c r="C35" t="s">
        <v>266</v>
      </c>
      <c r="D35" t="s">
        <v>112</v>
      </c>
      <c r="E35" t="s">
        <v>179</v>
      </c>
    </row>
    <row r="36" spans="1:5" x14ac:dyDescent="0.2">
      <c r="A36" t="s">
        <v>177</v>
      </c>
      <c r="B36" t="s">
        <v>175</v>
      </c>
      <c r="C36" t="s">
        <v>264</v>
      </c>
      <c r="D36" t="s">
        <v>109</v>
      </c>
      <c r="E36" t="s">
        <v>179</v>
      </c>
    </row>
    <row r="37" spans="1:5" x14ac:dyDescent="0.2">
      <c r="A37" t="s">
        <v>177</v>
      </c>
      <c r="B37" t="s">
        <v>175</v>
      </c>
      <c r="C37" t="s">
        <v>268</v>
      </c>
      <c r="D37" t="s">
        <v>114</v>
      </c>
      <c r="E37" t="s">
        <v>179</v>
      </c>
    </row>
    <row r="38" spans="1:5" x14ac:dyDescent="0.2">
      <c r="A38" t="s">
        <v>177</v>
      </c>
      <c r="B38" t="s">
        <v>175</v>
      </c>
      <c r="C38" t="s">
        <v>115</v>
      </c>
      <c r="D38" t="s">
        <v>115</v>
      </c>
      <c r="E38" t="s">
        <v>179</v>
      </c>
    </row>
    <row r="39" spans="1:5" x14ac:dyDescent="0.2">
      <c r="A39" t="s">
        <v>177</v>
      </c>
      <c r="B39" t="s">
        <v>175</v>
      </c>
      <c r="C39" t="s">
        <v>265</v>
      </c>
      <c r="D39" t="s">
        <v>111</v>
      </c>
      <c r="E39" t="s">
        <v>179</v>
      </c>
    </row>
    <row r="40" spans="1:5" x14ac:dyDescent="0.2">
      <c r="A40" t="s">
        <v>177</v>
      </c>
      <c r="B40" t="s">
        <v>175</v>
      </c>
      <c r="C40" t="s">
        <v>263</v>
      </c>
      <c r="D40" t="s">
        <v>108</v>
      </c>
      <c r="E40" t="s">
        <v>179</v>
      </c>
    </row>
    <row r="41" spans="1:5" x14ac:dyDescent="0.2">
      <c r="A41" t="s">
        <v>177</v>
      </c>
      <c r="B41" t="s">
        <v>174</v>
      </c>
      <c r="C41" t="s">
        <v>261</v>
      </c>
      <c r="D41" t="s">
        <v>104</v>
      </c>
      <c r="E41" t="s">
        <v>179</v>
      </c>
    </row>
    <row r="42" spans="1:5" x14ac:dyDescent="0.2">
      <c r="A42" t="s">
        <v>177</v>
      </c>
      <c r="B42" t="s">
        <v>174</v>
      </c>
      <c r="C42" t="s">
        <v>261</v>
      </c>
      <c r="D42" t="s">
        <v>105</v>
      </c>
      <c r="E42" t="s">
        <v>179</v>
      </c>
    </row>
    <row r="43" spans="1:5" x14ac:dyDescent="0.2">
      <c r="A43" t="s">
        <v>177</v>
      </c>
      <c r="B43" t="s">
        <v>176</v>
      </c>
      <c r="C43" t="s">
        <v>256</v>
      </c>
      <c r="D43" t="s">
        <v>167</v>
      </c>
      <c r="E43" t="s">
        <v>179</v>
      </c>
    </row>
    <row r="44" spans="1:5" x14ac:dyDescent="0.2">
      <c r="A44" t="s">
        <v>177</v>
      </c>
      <c r="B44" t="s">
        <v>176</v>
      </c>
      <c r="C44" t="s">
        <v>257</v>
      </c>
      <c r="D44" t="s">
        <v>274</v>
      </c>
      <c r="E44" t="s">
        <v>179</v>
      </c>
    </row>
    <row r="45" spans="1:5" x14ac:dyDescent="0.2">
      <c r="A45" t="s">
        <v>177</v>
      </c>
      <c r="B45" t="s">
        <v>176</v>
      </c>
      <c r="C45" t="s">
        <v>235</v>
      </c>
      <c r="D45" t="s">
        <v>136</v>
      </c>
      <c r="E45" t="s">
        <v>179</v>
      </c>
    </row>
    <row r="46" spans="1:5" x14ac:dyDescent="0.2">
      <c r="A46" t="s">
        <v>177</v>
      </c>
      <c r="B46" t="s">
        <v>176</v>
      </c>
      <c r="C46" t="s">
        <v>245</v>
      </c>
      <c r="D46" t="s">
        <v>152</v>
      </c>
      <c r="E46" t="s">
        <v>179</v>
      </c>
    </row>
    <row r="47" spans="1:5" x14ac:dyDescent="0.2">
      <c r="A47" t="s">
        <v>269</v>
      </c>
      <c r="B47" t="s">
        <v>176</v>
      </c>
      <c r="C47" t="s">
        <v>245</v>
      </c>
      <c r="D47" t="s">
        <v>152</v>
      </c>
      <c r="E47" t="s">
        <v>153</v>
      </c>
    </row>
    <row r="48" spans="1:5" x14ac:dyDescent="0.2">
      <c r="A48" t="s">
        <v>177</v>
      </c>
      <c r="B48" t="s">
        <v>176</v>
      </c>
      <c r="C48" t="s">
        <v>241</v>
      </c>
      <c r="D48" s="7" t="s">
        <v>145</v>
      </c>
      <c r="E48" t="s">
        <v>179</v>
      </c>
    </row>
    <row r="49" spans="1:5" x14ac:dyDescent="0.2">
      <c r="A49" t="s">
        <v>177</v>
      </c>
      <c r="B49" t="s">
        <v>176</v>
      </c>
      <c r="C49" t="s">
        <v>249</v>
      </c>
      <c r="D49" t="s">
        <v>159</v>
      </c>
      <c r="E49" t="s">
        <v>179</v>
      </c>
    </row>
    <row r="50" spans="1:5" x14ac:dyDescent="0.2">
      <c r="A50" t="s">
        <v>177</v>
      </c>
      <c r="B50" t="s">
        <v>176</v>
      </c>
      <c r="C50" t="s">
        <v>249</v>
      </c>
      <c r="D50" t="s">
        <v>161</v>
      </c>
      <c r="E50" t="s">
        <v>179</v>
      </c>
    </row>
    <row r="51" spans="1:5" x14ac:dyDescent="0.2">
      <c r="A51" t="s">
        <v>269</v>
      </c>
      <c r="B51" t="s">
        <v>176</v>
      </c>
      <c r="C51" t="s">
        <v>249</v>
      </c>
      <c r="D51" t="s">
        <v>159</v>
      </c>
      <c r="E51" t="s">
        <v>153</v>
      </c>
    </row>
    <row r="52" spans="1:5" x14ac:dyDescent="0.2">
      <c r="A52" t="s">
        <v>269</v>
      </c>
      <c r="B52" t="s">
        <v>176</v>
      </c>
      <c r="C52" t="s">
        <v>249</v>
      </c>
      <c r="D52" t="s">
        <v>159</v>
      </c>
      <c r="E52" t="s">
        <v>168</v>
      </c>
    </row>
    <row r="53" spans="1:5" x14ac:dyDescent="0.2">
      <c r="A53" t="s">
        <v>269</v>
      </c>
      <c r="B53" t="s">
        <v>176</v>
      </c>
      <c r="C53" t="s">
        <v>249</v>
      </c>
      <c r="D53" t="s">
        <v>276</v>
      </c>
      <c r="E53" t="s">
        <v>164</v>
      </c>
    </row>
    <row r="54" spans="1:5" x14ac:dyDescent="0.2">
      <c r="A54" t="s">
        <v>269</v>
      </c>
      <c r="B54" t="s">
        <v>176</v>
      </c>
      <c r="C54" t="s">
        <v>249</v>
      </c>
      <c r="D54" t="s">
        <v>276</v>
      </c>
      <c r="E54" t="s">
        <v>275</v>
      </c>
    </row>
    <row r="55" spans="1:5" x14ac:dyDescent="0.2">
      <c r="A55" t="s">
        <v>177</v>
      </c>
      <c r="B55" t="s">
        <v>176</v>
      </c>
      <c r="C55" t="s">
        <v>253</v>
      </c>
      <c r="D55" s="7" t="s">
        <v>163</v>
      </c>
      <c r="E55" t="s">
        <v>179</v>
      </c>
    </row>
    <row r="56" spans="1:5" x14ac:dyDescent="0.2">
      <c r="A56" t="s">
        <v>269</v>
      </c>
      <c r="B56" t="s">
        <v>176</v>
      </c>
      <c r="C56" t="s">
        <v>253</v>
      </c>
      <c r="D56" t="s">
        <v>163</v>
      </c>
      <c r="E56" t="s">
        <v>159</v>
      </c>
    </row>
    <row r="57" spans="1:5" x14ac:dyDescent="0.2">
      <c r="A57" t="s">
        <v>177</v>
      </c>
      <c r="B57" t="s">
        <v>176</v>
      </c>
      <c r="C57" t="s">
        <v>248</v>
      </c>
      <c r="D57" t="s">
        <v>157</v>
      </c>
      <c r="E57" t="s">
        <v>179</v>
      </c>
    </row>
    <row r="58" spans="1:5" x14ac:dyDescent="0.2">
      <c r="A58" t="s">
        <v>269</v>
      </c>
      <c r="B58" t="s">
        <v>176</v>
      </c>
      <c r="C58" t="s">
        <v>248</v>
      </c>
      <c r="D58" t="s">
        <v>157</v>
      </c>
      <c r="E58" t="s">
        <v>275</v>
      </c>
    </row>
    <row r="59" spans="1:5" x14ac:dyDescent="0.2">
      <c r="A59" t="s">
        <v>269</v>
      </c>
      <c r="B59" t="s">
        <v>176</v>
      </c>
      <c r="C59" t="s">
        <v>248</v>
      </c>
      <c r="D59" t="s">
        <v>157</v>
      </c>
      <c r="E59" t="s">
        <v>159</v>
      </c>
    </row>
    <row r="60" spans="1:5" x14ac:dyDescent="0.2">
      <c r="A60" t="s">
        <v>177</v>
      </c>
      <c r="B60" t="s">
        <v>176</v>
      </c>
      <c r="C60" t="s">
        <v>230</v>
      </c>
      <c r="D60" s="7" t="s">
        <v>130</v>
      </c>
      <c r="E60" t="s">
        <v>179</v>
      </c>
    </row>
    <row r="61" spans="1:5" x14ac:dyDescent="0.2">
      <c r="A61" t="s">
        <v>177</v>
      </c>
      <c r="B61" t="s">
        <v>176</v>
      </c>
      <c r="C61" t="s">
        <v>258</v>
      </c>
      <c r="D61" t="s">
        <v>169</v>
      </c>
      <c r="E61" t="s">
        <v>179</v>
      </c>
    </row>
    <row r="62" spans="1:5" x14ac:dyDescent="0.2">
      <c r="A62" t="s">
        <v>269</v>
      </c>
      <c r="B62" t="s">
        <v>176</v>
      </c>
      <c r="C62" t="s">
        <v>258</v>
      </c>
      <c r="D62" t="s">
        <v>169</v>
      </c>
      <c r="E62" t="s">
        <v>160</v>
      </c>
    </row>
    <row r="63" spans="1:5" x14ac:dyDescent="0.2">
      <c r="A63" t="s">
        <v>269</v>
      </c>
      <c r="B63" t="s">
        <v>176</v>
      </c>
      <c r="C63" t="s">
        <v>258</v>
      </c>
      <c r="D63" t="s">
        <v>169</v>
      </c>
      <c r="E63" t="s">
        <v>153</v>
      </c>
    </row>
    <row r="64" spans="1:5" x14ac:dyDescent="0.2">
      <c r="A64" t="s">
        <v>177</v>
      </c>
      <c r="B64" t="s">
        <v>176</v>
      </c>
      <c r="C64" t="s">
        <v>118</v>
      </c>
      <c r="D64" t="s">
        <v>118</v>
      </c>
      <c r="E64" t="s">
        <v>179</v>
      </c>
    </row>
    <row r="65" spans="1:5" x14ac:dyDescent="0.2">
      <c r="A65" t="s">
        <v>177</v>
      </c>
      <c r="B65" t="s">
        <v>176</v>
      </c>
      <c r="C65" t="s">
        <v>239</v>
      </c>
      <c r="D65" t="s">
        <v>142</v>
      </c>
      <c r="E65" t="s">
        <v>179</v>
      </c>
    </row>
    <row r="66" spans="1:5" x14ac:dyDescent="0.2">
      <c r="A66" t="s">
        <v>177</v>
      </c>
      <c r="B66" t="s">
        <v>176</v>
      </c>
      <c r="C66" t="s">
        <v>239</v>
      </c>
      <c r="D66" t="s">
        <v>144</v>
      </c>
      <c r="E66" t="s">
        <v>179</v>
      </c>
    </row>
    <row r="67" spans="1:5" x14ac:dyDescent="0.2">
      <c r="A67" t="s">
        <v>177</v>
      </c>
      <c r="B67" t="s">
        <v>176</v>
      </c>
      <c r="C67" t="s">
        <v>239</v>
      </c>
      <c r="D67" t="s">
        <v>146</v>
      </c>
      <c r="E67" t="s">
        <v>179</v>
      </c>
    </row>
    <row r="68" spans="1:5" x14ac:dyDescent="0.2">
      <c r="A68" t="s">
        <v>177</v>
      </c>
      <c r="B68" t="s">
        <v>176</v>
      </c>
      <c r="C68" t="s">
        <v>239</v>
      </c>
      <c r="D68" t="s">
        <v>147</v>
      </c>
      <c r="E68" t="s">
        <v>146</v>
      </c>
    </row>
    <row r="69" spans="1:5" x14ac:dyDescent="0.2">
      <c r="A69" t="s">
        <v>177</v>
      </c>
      <c r="B69" t="s">
        <v>176</v>
      </c>
      <c r="C69" t="s">
        <v>239</v>
      </c>
      <c r="D69" t="s">
        <v>166</v>
      </c>
      <c r="E69" t="s">
        <v>179</v>
      </c>
    </row>
    <row r="70" spans="1:5" x14ac:dyDescent="0.2">
      <c r="A70" t="s">
        <v>269</v>
      </c>
      <c r="B70" t="s">
        <v>176</v>
      </c>
      <c r="C70" t="s">
        <v>239</v>
      </c>
      <c r="D70" t="s">
        <v>166</v>
      </c>
      <c r="E70" t="s">
        <v>153</v>
      </c>
    </row>
    <row r="71" spans="1:5" x14ac:dyDescent="0.2">
      <c r="A71" t="s">
        <v>269</v>
      </c>
      <c r="B71" t="s">
        <v>176</v>
      </c>
      <c r="C71" t="s">
        <v>239</v>
      </c>
      <c r="D71" t="s">
        <v>166</v>
      </c>
      <c r="E71" t="s">
        <v>164</v>
      </c>
    </row>
    <row r="72" spans="1:5" x14ac:dyDescent="0.2">
      <c r="A72" t="s">
        <v>177</v>
      </c>
      <c r="B72" t="s">
        <v>176</v>
      </c>
      <c r="C72" t="s">
        <v>222</v>
      </c>
      <c r="D72" t="s">
        <v>116</v>
      </c>
      <c r="E72" t="s">
        <v>179</v>
      </c>
    </row>
    <row r="73" spans="1:5" x14ac:dyDescent="0.2">
      <c r="A73" t="s">
        <v>177</v>
      </c>
      <c r="B73" t="s">
        <v>176</v>
      </c>
      <c r="C73" t="s">
        <v>252</v>
      </c>
      <c r="D73" t="s">
        <v>162</v>
      </c>
      <c r="E73" t="s">
        <v>179</v>
      </c>
    </row>
    <row r="74" spans="1:5" x14ac:dyDescent="0.2">
      <c r="A74" t="s">
        <v>177</v>
      </c>
      <c r="B74" t="s">
        <v>176</v>
      </c>
      <c r="C74" t="s">
        <v>178</v>
      </c>
      <c r="D74" t="s">
        <v>179</v>
      </c>
      <c r="E74" t="s">
        <v>179</v>
      </c>
    </row>
    <row r="75" spans="1:5" x14ac:dyDescent="0.2">
      <c r="A75" t="s">
        <v>177</v>
      </c>
      <c r="B75" t="s">
        <v>176</v>
      </c>
      <c r="C75" t="s">
        <v>178</v>
      </c>
      <c r="D75" t="s">
        <v>180</v>
      </c>
      <c r="E75" t="s">
        <v>179</v>
      </c>
    </row>
    <row r="76" spans="1:5" x14ac:dyDescent="0.2">
      <c r="A76" t="s">
        <v>177</v>
      </c>
      <c r="B76" t="s">
        <v>176</v>
      </c>
      <c r="C76" t="s">
        <v>178</v>
      </c>
      <c r="D76" t="s">
        <v>291</v>
      </c>
      <c r="E76" t="s">
        <v>180</v>
      </c>
    </row>
    <row r="77" spans="1:5" x14ac:dyDescent="0.2">
      <c r="A77" t="s">
        <v>177</v>
      </c>
      <c r="B77" t="s">
        <v>176</v>
      </c>
      <c r="C77" t="s">
        <v>178</v>
      </c>
      <c r="D77" t="s">
        <v>181</v>
      </c>
      <c r="E77" t="s">
        <v>183</v>
      </c>
    </row>
    <row r="78" spans="1:5" x14ac:dyDescent="0.2">
      <c r="A78" t="s">
        <v>177</v>
      </c>
      <c r="B78" t="s">
        <v>176</v>
      </c>
      <c r="C78" t="s">
        <v>178</v>
      </c>
      <c r="D78" t="s">
        <v>181</v>
      </c>
      <c r="E78" t="s">
        <v>179</v>
      </c>
    </row>
    <row r="79" spans="1:5" x14ac:dyDescent="0.2">
      <c r="A79" t="s">
        <v>177</v>
      </c>
      <c r="B79" t="s">
        <v>176</v>
      </c>
      <c r="C79" t="s">
        <v>178</v>
      </c>
      <c r="D79" t="s">
        <v>182</v>
      </c>
      <c r="E79" t="s">
        <v>179</v>
      </c>
    </row>
    <row r="80" spans="1:5" x14ac:dyDescent="0.2">
      <c r="A80" t="s">
        <v>177</v>
      </c>
      <c r="B80" t="s">
        <v>176</v>
      </c>
      <c r="C80" t="s">
        <v>178</v>
      </c>
      <c r="D80" t="s">
        <v>184</v>
      </c>
      <c r="E80" t="s">
        <v>179</v>
      </c>
    </row>
    <row r="81" spans="1:5" x14ac:dyDescent="0.2">
      <c r="A81" t="s">
        <v>177</v>
      </c>
      <c r="B81" t="s">
        <v>176</v>
      </c>
      <c r="C81" t="s">
        <v>178</v>
      </c>
      <c r="D81" t="s">
        <v>185</v>
      </c>
      <c r="E81" t="s">
        <v>179</v>
      </c>
    </row>
    <row r="82" spans="1:5" x14ac:dyDescent="0.2">
      <c r="A82" t="s">
        <v>177</v>
      </c>
      <c r="B82" t="s">
        <v>176</v>
      </c>
      <c r="C82" t="s">
        <v>178</v>
      </c>
      <c r="D82" t="s">
        <v>186</v>
      </c>
      <c r="E82" t="s">
        <v>179</v>
      </c>
    </row>
    <row r="83" spans="1:5" x14ac:dyDescent="0.2">
      <c r="A83" t="s">
        <v>177</v>
      </c>
      <c r="B83" t="s">
        <v>176</v>
      </c>
      <c r="C83" t="s">
        <v>178</v>
      </c>
      <c r="D83" t="s">
        <v>292</v>
      </c>
      <c r="E83" t="s">
        <v>187</v>
      </c>
    </row>
    <row r="84" spans="1:5" x14ac:dyDescent="0.2">
      <c r="A84" t="s">
        <v>177</v>
      </c>
      <c r="B84" t="s">
        <v>176</v>
      </c>
      <c r="C84" t="s">
        <v>178</v>
      </c>
      <c r="D84" t="s">
        <v>292</v>
      </c>
      <c r="E84" t="s">
        <v>179</v>
      </c>
    </row>
    <row r="85" spans="1:5" x14ac:dyDescent="0.2">
      <c r="A85" t="s">
        <v>177</v>
      </c>
      <c r="B85" t="s">
        <v>176</v>
      </c>
      <c r="C85" t="s">
        <v>178</v>
      </c>
      <c r="D85" t="s">
        <v>187</v>
      </c>
      <c r="E85" t="s">
        <v>179</v>
      </c>
    </row>
    <row r="86" spans="1:5" x14ac:dyDescent="0.2">
      <c r="A86" t="s">
        <v>177</v>
      </c>
      <c r="B86" t="s">
        <v>176</v>
      </c>
      <c r="C86" t="s">
        <v>178</v>
      </c>
      <c r="D86" t="s">
        <v>188</v>
      </c>
      <c r="E86" t="s">
        <v>179</v>
      </c>
    </row>
    <row r="87" spans="1:5" x14ac:dyDescent="0.2">
      <c r="A87" t="s">
        <v>177</v>
      </c>
      <c r="B87" t="s">
        <v>176</v>
      </c>
      <c r="C87" t="s">
        <v>178</v>
      </c>
      <c r="D87" t="s">
        <v>293</v>
      </c>
      <c r="E87" t="s">
        <v>188</v>
      </c>
    </row>
    <row r="88" spans="1:5" x14ac:dyDescent="0.2">
      <c r="A88" t="s">
        <v>177</v>
      </c>
      <c r="B88" t="s">
        <v>176</v>
      </c>
      <c r="C88" t="s">
        <v>178</v>
      </c>
      <c r="D88" t="s">
        <v>189</v>
      </c>
      <c r="E88" t="s">
        <v>179</v>
      </c>
    </row>
    <row r="89" spans="1:5" x14ac:dyDescent="0.2">
      <c r="A89" t="s">
        <v>177</v>
      </c>
      <c r="B89" t="s">
        <v>176</v>
      </c>
      <c r="C89" t="s">
        <v>178</v>
      </c>
      <c r="D89" t="s">
        <v>189</v>
      </c>
      <c r="E89" t="s">
        <v>197</v>
      </c>
    </row>
    <row r="90" spans="1:5" x14ac:dyDescent="0.2">
      <c r="A90" t="s">
        <v>177</v>
      </c>
      <c r="B90" t="s">
        <v>176</v>
      </c>
      <c r="C90" t="s">
        <v>178</v>
      </c>
      <c r="D90" t="s">
        <v>190</v>
      </c>
      <c r="E90" t="s">
        <v>179</v>
      </c>
    </row>
    <row r="91" spans="1:5" x14ac:dyDescent="0.2">
      <c r="A91" t="s">
        <v>177</v>
      </c>
      <c r="B91" t="s">
        <v>176</v>
      </c>
      <c r="C91" t="s">
        <v>178</v>
      </c>
      <c r="D91" t="s">
        <v>191</v>
      </c>
      <c r="E91" t="s">
        <v>179</v>
      </c>
    </row>
    <row r="92" spans="1:5" x14ac:dyDescent="0.2">
      <c r="A92" t="s">
        <v>177</v>
      </c>
      <c r="B92" t="s">
        <v>176</v>
      </c>
      <c r="C92" t="s">
        <v>178</v>
      </c>
      <c r="D92" t="s">
        <v>191</v>
      </c>
      <c r="E92" t="s">
        <v>190</v>
      </c>
    </row>
    <row r="93" spans="1:5" x14ac:dyDescent="0.2">
      <c r="A93" t="s">
        <v>177</v>
      </c>
      <c r="B93" t="s">
        <v>176</v>
      </c>
      <c r="C93" t="s">
        <v>178</v>
      </c>
      <c r="D93" t="s">
        <v>192</v>
      </c>
      <c r="E93" t="s">
        <v>179</v>
      </c>
    </row>
    <row r="94" spans="1:5" x14ac:dyDescent="0.2">
      <c r="A94" t="s">
        <v>177</v>
      </c>
      <c r="B94" t="s">
        <v>176</v>
      </c>
      <c r="C94" t="s">
        <v>178</v>
      </c>
      <c r="D94" t="s">
        <v>193</v>
      </c>
      <c r="E94" t="s">
        <v>179</v>
      </c>
    </row>
    <row r="95" spans="1:5" x14ac:dyDescent="0.2">
      <c r="A95" t="s">
        <v>177</v>
      </c>
      <c r="B95" t="s">
        <v>176</v>
      </c>
      <c r="C95" t="s">
        <v>178</v>
      </c>
      <c r="D95" t="s">
        <v>194</v>
      </c>
      <c r="E95" t="s">
        <v>179</v>
      </c>
    </row>
    <row r="96" spans="1:5" x14ac:dyDescent="0.2">
      <c r="A96" t="s">
        <v>177</v>
      </c>
      <c r="B96" t="s">
        <v>176</v>
      </c>
      <c r="C96" t="s">
        <v>178</v>
      </c>
      <c r="D96" t="s">
        <v>194</v>
      </c>
      <c r="E96" t="s">
        <v>198</v>
      </c>
    </row>
    <row r="97" spans="1:5" x14ac:dyDescent="0.2">
      <c r="A97" t="s">
        <v>177</v>
      </c>
      <c r="B97" t="s">
        <v>176</v>
      </c>
      <c r="C97" t="s">
        <v>178</v>
      </c>
      <c r="D97" t="s">
        <v>197</v>
      </c>
      <c r="E97" t="s">
        <v>179</v>
      </c>
    </row>
    <row r="98" spans="1:5" x14ac:dyDescent="0.2">
      <c r="A98" t="s">
        <v>177</v>
      </c>
      <c r="B98" t="s">
        <v>176</v>
      </c>
      <c r="C98" t="s">
        <v>178</v>
      </c>
      <c r="D98" t="s">
        <v>197</v>
      </c>
      <c r="E98" t="s">
        <v>189</v>
      </c>
    </row>
    <row r="99" spans="1:5" x14ac:dyDescent="0.2">
      <c r="A99" t="s">
        <v>177</v>
      </c>
      <c r="B99" t="s">
        <v>176</v>
      </c>
      <c r="C99" t="s">
        <v>178</v>
      </c>
      <c r="D99" t="s">
        <v>195</v>
      </c>
      <c r="E99" t="s">
        <v>179</v>
      </c>
    </row>
    <row r="100" spans="1:5" x14ac:dyDescent="0.2">
      <c r="A100" t="s">
        <v>177</v>
      </c>
      <c r="B100" t="s">
        <v>176</v>
      </c>
      <c r="C100" t="s">
        <v>178</v>
      </c>
      <c r="D100" t="s">
        <v>195</v>
      </c>
      <c r="E100" t="s">
        <v>197</v>
      </c>
    </row>
    <row r="101" spans="1:5" x14ac:dyDescent="0.2">
      <c r="A101" t="s">
        <v>177</v>
      </c>
      <c r="B101" t="s">
        <v>176</v>
      </c>
      <c r="C101" t="s">
        <v>178</v>
      </c>
      <c r="D101" t="s">
        <v>196</v>
      </c>
      <c r="E101" t="s">
        <v>191</v>
      </c>
    </row>
    <row r="102" spans="1:5" x14ac:dyDescent="0.2">
      <c r="A102" t="s">
        <v>269</v>
      </c>
      <c r="B102" t="s">
        <v>176</v>
      </c>
      <c r="C102" t="s">
        <v>178</v>
      </c>
      <c r="D102" t="s">
        <v>179</v>
      </c>
      <c r="E102" t="s">
        <v>153</v>
      </c>
    </row>
    <row r="103" spans="1:5" x14ac:dyDescent="0.2">
      <c r="A103" t="s">
        <v>177</v>
      </c>
      <c r="B103" t="s">
        <v>176</v>
      </c>
      <c r="C103" t="s">
        <v>254</v>
      </c>
      <c r="D103" t="s">
        <v>164</v>
      </c>
      <c r="E103" t="s">
        <v>179</v>
      </c>
    </row>
    <row r="104" spans="1:5" x14ac:dyDescent="0.2">
      <c r="A104" t="s">
        <v>269</v>
      </c>
      <c r="B104" t="s">
        <v>176</v>
      </c>
      <c r="C104" t="s">
        <v>254</v>
      </c>
      <c r="D104" t="s">
        <v>164</v>
      </c>
      <c r="E104" t="s">
        <v>153</v>
      </c>
    </row>
    <row r="105" spans="1:5" x14ac:dyDescent="0.2">
      <c r="A105" t="s">
        <v>269</v>
      </c>
      <c r="B105" t="s">
        <v>176</v>
      </c>
      <c r="C105" t="s">
        <v>254</v>
      </c>
      <c r="D105" t="s">
        <v>164</v>
      </c>
      <c r="E105" t="s">
        <v>168</v>
      </c>
    </row>
    <row r="106" spans="1:5" x14ac:dyDescent="0.2">
      <c r="A106" t="s">
        <v>177</v>
      </c>
      <c r="B106" t="s">
        <v>176</v>
      </c>
      <c r="C106" t="s">
        <v>251</v>
      </c>
      <c r="D106" t="s">
        <v>160</v>
      </c>
      <c r="E106" t="s">
        <v>179</v>
      </c>
    </row>
    <row r="107" spans="1:5" x14ac:dyDescent="0.2">
      <c r="A107" t="s">
        <v>269</v>
      </c>
      <c r="B107" t="s">
        <v>176</v>
      </c>
      <c r="C107" t="s">
        <v>251</v>
      </c>
      <c r="D107" t="s">
        <v>160</v>
      </c>
      <c r="E107" t="s">
        <v>153</v>
      </c>
    </row>
    <row r="108" spans="1:5" x14ac:dyDescent="0.2">
      <c r="A108" t="s">
        <v>177</v>
      </c>
      <c r="B108" t="s">
        <v>176</v>
      </c>
      <c r="C108" t="s">
        <v>244</v>
      </c>
      <c r="D108" t="s">
        <v>150</v>
      </c>
      <c r="E108" t="s">
        <v>151</v>
      </c>
    </row>
    <row r="109" spans="1:5" x14ac:dyDescent="0.2">
      <c r="A109" t="s">
        <v>269</v>
      </c>
      <c r="B109" t="s">
        <v>176</v>
      </c>
      <c r="C109" t="s">
        <v>244</v>
      </c>
      <c r="D109" t="s">
        <v>150</v>
      </c>
      <c r="E109" t="s">
        <v>151</v>
      </c>
    </row>
    <row r="110" spans="1:5" x14ac:dyDescent="0.2">
      <c r="A110" t="s">
        <v>177</v>
      </c>
      <c r="B110" t="s">
        <v>176</v>
      </c>
      <c r="C110" t="s">
        <v>243</v>
      </c>
      <c r="D110" s="7" t="s">
        <v>149</v>
      </c>
      <c r="E110" t="s">
        <v>179</v>
      </c>
    </row>
    <row r="111" spans="1:5" x14ac:dyDescent="0.2">
      <c r="A111" t="s">
        <v>269</v>
      </c>
      <c r="B111" t="s">
        <v>176</v>
      </c>
      <c r="C111" t="s">
        <v>243</v>
      </c>
      <c r="D111" t="s">
        <v>149</v>
      </c>
      <c r="E111" t="s">
        <v>148</v>
      </c>
    </row>
    <row r="112" spans="1:5" x14ac:dyDescent="0.2">
      <c r="A112" t="s">
        <v>177</v>
      </c>
      <c r="B112" t="s">
        <v>176</v>
      </c>
      <c r="C112" t="s">
        <v>227</v>
      </c>
      <c r="D112" t="s">
        <v>122</v>
      </c>
      <c r="E112" t="s">
        <v>179</v>
      </c>
    </row>
    <row r="113" spans="1:5" x14ac:dyDescent="0.2">
      <c r="A113" t="s">
        <v>177</v>
      </c>
      <c r="B113" t="s">
        <v>176</v>
      </c>
      <c r="C113" t="s">
        <v>227</v>
      </c>
      <c r="D113" s="7" t="s">
        <v>125</v>
      </c>
      <c r="E113" t="s">
        <v>179</v>
      </c>
    </row>
    <row r="114" spans="1:5" x14ac:dyDescent="0.2">
      <c r="A114" t="s">
        <v>277</v>
      </c>
      <c r="B114" t="s">
        <v>176</v>
      </c>
      <c r="C114" t="s">
        <v>227</v>
      </c>
      <c r="D114" t="s">
        <v>122</v>
      </c>
      <c r="E114" t="s">
        <v>131</v>
      </c>
    </row>
    <row r="115" spans="1:5" x14ac:dyDescent="0.2">
      <c r="A115" t="s">
        <v>269</v>
      </c>
      <c r="B115" t="s">
        <v>176</v>
      </c>
      <c r="C115" t="s">
        <v>281</v>
      </c>
      <c r="D115" t="s">
        <v>272</v>
      </c>
      <c r="E115" t="s">
        <v>160</v>
      </c>
    </row>
    <row r="116" spans="1:5" x14ac:dyDescent="0.2">
      <c r="A116" t="s">
        <v>177</v>
      </c>
      <c r="B116" t="s">
        <v>176</v>
      </c>
      <c r="C116" t="s">
        <v>229</v>
      </c>
      <c r="D116" t="s">
        <v>129</v>
      </c>
      <c r="E116" t="s">
        <v>179</v>
      </c>
    </row>
    <row r="117" spans="1:5" x14ac:dyDescent="0.2">
      <c r="A117" t="s">
        <v>177</v>
      </c>
      <c r="B117" t="s">
        <v>176</v>
      </c>
      <c r="C117" t="s">
        <v>229</v>
      </c>
      <c r="D117" t="s">
        <v>128</v>
      </c>
      <c r="E117" t="s">
        <v>179</v>
      </c>
    </row>
    <row r="118" spans="1:5" x14ac:dyDescent="0.2">
      <c r="A118" t="s">
        <v>177</v>
      </c>
      <c r="B118" t="s">
        <v>176</v>
      </c>
      <c r="C118" t="s">
        <v>231</v>
      </c>
      <c r="D118" t="s">
        <v>131</v>
      </c>
      <c r="E118" t="s">
        <v>179</v>
      </c>
    </row>
    <row r="119" spans="1:5" x14ac:dyDescent="0.2">
      <c r="A119" t="s">
        <v>177</v>
      </c>
      <c r="B119" t="s">
        <v>176</v>
      </c>
      <c r="C119" t="s">
        <v>231</v>
      </c>
      <c r="D119" s="7" t="s">
        <v>232</v>
      </c>
      <c r="E119" t="s">
        <v>179</v>
      </c>
    </row>
    <row r="120" spans="1:5" x14ac:dyDescent="0.2">
      <c r="A120" t="s">
        <v>277</v>
      </c>
      <c r="B120" t="s">
        <v>176</v>
      </c>
      <c r="C120" t="s">
        <v>231</v>
      </c>
      <c r="D120" t="s">
        <v>232</v>
      </c>
      <c r="E120" t="s">
        <v>131</v>
      </c>
    </row>
    <row r="121" spans="1:5" x14ac:dyDescent="0.2">
      <c r="A121" t="s">
        <v>269</v>
      </c>
      <c r="B121" t="s">
        <v>176</v>
      </c>
      <c r="C121" t="s">
        <v>278</v>
      </c>
      <c r="D121" t="s">
        <v>151</v>
      </c>
      <c r="E121" t="s">
        <v>153</v>
      </c>
    </row>
    <row r="122" spans="1:5" x14ac:dyDescent="0.2">
      <c r="A122" t="s">
        <v>177</v>
      </c>
      <c r="B122" t="s">
        <v>176</v>
      </c>
      <c r="C122" t="s">
        <v>233</v>
      </c>
      <c r="D122" t="s">
        <v>132</v>
      </c>
      <c r="E122" t="s">
        <v>179</v>
      </c>
    </row>
    <row r="123" spans="1:5" x14ac:dyDescent="0.2">
      <c r="A123" t="s">
        <v>177</v>
      </c>
      <c r="B123" t="s">
        <v>176</v>
      </c>
      <c r="C123" t="s">
        <v>236</v>
      </c>
      <c r="D123" t="s">
        <v>137</v>
      </c>
      <c r="E123" t="s">
        <v>179</v>
      </c>
    </row>
    <row r="124" spans="1:5" x14ac:dyDescent="0.2">
      <c r="A124" t="s">
        <v>177</v>
      </c>
      <c r="B124" t="s">
        <v>176</v>
      </c>
      <c r="C124" t="s">
        <v>246</v>
      </c>
      <c r="D124" t="s">
        <v>154</v>
      </c>
      <c r="E124" t="s">
        <v>179</v>
      </c>
    </row>
    <row r="125" spans="1:5" x14ac:dyDescent="0.2">
      <c r="A125" t="s">
        <v>269</v>
      </c>
      <c r="B125" t="s">
        <v>176</v>
      </c>
      <c r="C125" t="s">
        <v>246</v>
      </c>
      <c r="D125" t="s">
        <v>154</v>
      </c>
      <c r="E125" t="s">
        <v>273</v>
      </c>
    </row>
    <row r="126" spans="1:5" x14ac:dyDescent="0.2">
      <c r="A126" t="s">
        <v>269</v>
      </c>
      <c r="B126" t="s">
        <v>176</v>
      </c>
      <c r="C126" t="s">
        <v>246</v>
      </c>
      <c r="D126" t="s">
        <v>154</v>
      </c>
      <c r="E126" t="s">
        <v>274</v>
      </c>
    </row>
    <row r="127" spans="1:5" x14ac:dyDescent="0.2">
      <c r="A127" t="s">
        <v>177</v>
      </c>
      <c r="B127" t="s">
        <v>176</v>
      </c>
      <c r="C127" t="s">
        <v>247</v>
      </c>
      <c r="D127" t="s">
        <v>155</v>
      </c>
      <c r="E127" t="s">
        <v>179</v>
      </c>
    </row>
    <row r="128" spans="1:5" x14ac:dyDescent="0.2">
      <c r="A128" t="s">
        <v>177</v>
      </c>
      <c r="B128" t="s">
        <v>176</v>
      </c>
      <c r="C128" t="s">
        <v>247</v>
      </c>
      <c r="D128" t="s">
        <v>156</v>
      </c>
      <c r="E128" t="s">
        <v>179</v>
      </c>
    </row>
    <row r="129" spans="1:5" x14ac:dyDescent="0.2">
      <c r="A129" t="s">
        <v>177</v>
      </c>
      <c r="B129" t="s">
        <v>176</v>
      </c>
      <c r="C129" t="s">
        <v>247</v>
      </c>
      <c r="D129" t="s">
        <v>275</v>
      </c>
      <c r="E129" t="s">
        <v>179</v>
      </c>
    </row>
    <row r="130" spans="1:5" x14ac:dyDescent="0.2">
      <c r="A130" t="s">
        <v>177</v>
      </c>
      <c r="B130" t="s">
        <v>176</v>
      </c>
      <c r="C130" t="s">
        <v>247</v>
      </c>
      <c r="D130" t="s">
        <v>158</v>
      </c>
      <c r="E130" t="s">
        <v>179</v>
      </c>
    </row>
    <row r="131" spans="1:5" x14ac:dyDescent="0.2">
      <c r="A131" t="s">
        <v>177</v>
      </c>
      <c r="B131" t="s">
        <v>176</v>
      </c>
      <c r="C131" t="s">
        <v>247</v>
      </c>
      <c r="D131" t="s">
        <v>168</v>
      </c>
      <c r="E131" t="s">
        <v>179</v>
      </c>
    </row>
    <row r="132" spans="1:5" x14ac:dyDescent="0.2">
      <c r="A132" t="s">
        <v>269</v>
      </c>
      <c r="B132" t="s">
        <v>176</v>
      </c>
      <c r="C132" t="s">
        <v>247</v>
      </c>
      <c r="D132" t="s">
        <v>275</v>
      </c>
      <c r="E132" t="s">
        <v>153</v>
      </c>
    </row>
    <row r="133" spans="1:5" x14ac:dyDescent="0.2">
      <c r="A133" t="s">
        <v>269</v>
      </c>
      <c r="B133" t="s">
        <v>176</v>
      </c>
      <c r="C133" t="s">
        <v>247</v>
      </c>
      <c r="D133" t="s">
        <v>168</v>
      </c>
      <c r="E133" t="s">
        <v>160</v>
      </c>
    </row>
    <row r="134" spans="1:5" x14ac:dyDescent="0.2">
      <c r="A134" t="s">
        <v>177</v>
      </c>
      <c r="B134" t="s">
        <v>176</v>
      </c>
      <c r="C134" t="s">
        <v>255</v>
      </c>
      <c r="D134" t="s">
        <v>165</v>
      </c>
      <c r="E134" t="s">
        <v>179</v>
      </c>
    </row>
    <row r="135" spans="1:5" x14ac:dyDescent="0.2">
      <c r="A135" t="s">
        <v>269</v>
      </c>
      <c r="B135" t="s">
        <v>176</v>
      </c>
      <c r="C135" t="s">
        <v>255</v>
      </c>
      <c r="D135" t="s">
        <v>165</v>
      </c>
      <c r="E135" t="s">
        <v>166</v>
      </c>
    </row>
    <row r="136" spans="1:5" x14ac:dyDescent="0.2">
      <c r="A136" t="s">
        <v>177</v>
      </c>
      <c r="B136" t="s">
        <v>176</v>
      </c>
      <c r="C136" t="s">
        <v>240</v>
      </c>
      <c r="D136" t="s">
        <v>143</v>
      </c>
      <c r="E136" t="s">
        <v>179</v>
      </c>
    </row>
    <row r="137" spans="1:5" x14ac:dyDescent="0.2">
      <c r="A137" t="s">
        <v>177</v>
      </c>
      <c r="B137" t="s">
        <v>176</v>
      </c>
      <c r="C137" t="s">
        <v>242</v>
      </c>
      <c r="D137" t="s">
        <v>148</v>
      </c>
      <c r="E137" t="s">
        <v>153</v>
      </c>
    </row>
    <row r="138" spans="1:5" x14ac:dyDescent="0.2">
      <c r="A138" t="s">
        <v>269</v>
      </c>
      <c r="B138" t="s">
        <v>176</v>
      </c>
      <c r="C138" t="s">
        <v>242</v>
      </c>
      <c r="D138" t="s">
        <v>148</v>
      </c>
      <c r="E138" t="s">
        <v>153</v>
      </c>
    </row>
    <row r="139" spans="1:5" x14ac:dyDescent="0.2">
      <c r="A139" t="s">
        <v>177</v>
      </c>
      <c r="B139" t="s">
        <v>176</v>
      </c>
      <c r="C139" t="s">
        <v>127</v>
      </c>
      <c r="D139" t="s">
        <v>127</v>
      </c>
      <c r="E139" t="s">
        <v>179</v>
      </c>
    </row>
    <row r="140" spans="1:5" x14ac:dyDescent="0.2">
      <c r="A140" t="s">
        <v>269</v>
      </c>
      <c r="B140" t="s">
        <v>176</v>
      </c>
      <c r="C140" t="s">
        <v>279</v>
      </c>
      <c r="D140" t="s">
        <v>270</v>
      </c>
      <c r="E140" t="s">
        <v>160</v>
      </c>
    </row>
    <row r="141" spans="1:5" x14ac:dyDescent="0.2">
      <c r="A141" t="s">
        <v>177</v>
      </c>
      <c r="B141" t="s">
        <v>176</v>
      </c>
      <c r="C141" t="s">
        <v>224</v>
      </c>
      <c r="D141" t="s">
        <v>119</v>
      </c>
      <c r="E141" t="s">
        <v>179</v>
      </c>
    </row>
    <row r="142" spans="1:5" x14ac:dyDescent="0.2">
      <c r="A142" t="s">
        <v>177</v>
      </c>
      <c r="B142" t="s">
        <v>176</v>
      </c>
      <c r="C142" t="s">
        <v>234</v>
      </c>
      <c r="D142" s="7" t="s">
        <v>133</v>
      </c>
      <c r="E142" t="s">
        <v>179</v>
      </c>
    </row>
    <row r="143" spans="1:5" x14ac:dyDescent="0.2">
      <c r="A143" t="s">
        <v>177</v>
      </c>
      <c r="B143" t="s">
        <v>176</v>
      </c>
      <c r="C143" t="s">
        <v>234</v>
      </c>
      <c r="D143" t="s">
        <v>134</v>
      </c>
      <c r="E143" t="s">
        <v>179</v>
      </c>
    </row>
    <row r="144" spans="1:5" x14ac:dyDescent="0.2">
      <c r="A144" t="s">
        <v>177</v>
      </c>
      <c r="B144" t="s">
        <v>176</v>
      </c>
      <c r="C144" t="s">
        <v>234</v>
      </c>
      <c r="D144" s="8" t="s">
        <v>135</v>
      </c>
      <c r="E144" t="s">
        <v>179</v>
      </c>
    </row>
    <row r="145" spans="1:5" x14ac:dyDescent="0.2">
      <c r="A145" t="s">
        <v>277</v>
      </c>
      <c r="B145" t="s">
        <v>176</v>
      </c>
      <c r="C145" t="s">
        <v>234</v>
      </c>
      <c r="D145" t="s">
        <v>135</v>
      </c>
      <c r="E145" t="s">
        <v>232</v>
      </c>
    </row>
    <row r="146" spans="1:5" x14ac:dyDescent="0.2">
      <c r="A146" t="s">
        <v>177</v>
      </c>
      <c r="B146" t="s">
        <v>176</v>
      </c>
      <c r="C146" t="s">
        <v>225</v>
      </c>
      <c r="D146" t="s">
        <v>120</v>
      </c>
      <c r="E146" t="s">
        <v>179</v>
      </c>
    </row>
    <row r="147" spans="1:5" x14ac:dyDescent="0.2">
      <c r="A147" t="s">
        <v>177</v>
      </c>
      <c r="B147" t="s">
        <v>176</v>
      </c>
      <c r="C147" t="s">
        <v>223</v>
      </c>
      <c r="D147" t="s">
        <v>117</v>
      </c>
      <c r="E147" t="s">
        <v>179</v>
      </c>
    </row>
    <row r="148" spans="1:5" x14ac:dyDescent="0.2">
      <c r="A148" t="s">
        <v>177</v>
      </c>
      <c r="B148" t="s">
        <v>176</v>
      </c>
      <c r="C148" t="s">
        <v>228</v>
      </c>
      <c r="D148" t="s">
        <v>123</v>
      </c>
      <c r="E148" t="s">
        <v>179</v>
      </c>
    </row>
    <row r="149" spans="1:5" x14ac:dyDescent="0.2">
      <c r="A149" t="s">
        <v>177</v>
      </c>
      <c r="B149" t="s">
        <v>176</v>
      </c>
      <c r="C149" t="s">
        <v>228</v>
      </c>
      <c r="D149" t="s">
        <v>124</v>
      </c>
      <c r="E149" t="s">
        <v>179</v>
      </c>
    </row>
    <row r="150" spans="1:5" x14ac:dyDescent="0.2">
      <c r="A150" t="s">
        <v>177</v>
      </c>
      <c r="B150" t="s">
        <v>176</v>
      </c>
      <c r="C150" t="s">
        <v>228</v>
      </c>
      <c r="D150" s="7" t="s">
        <v>126</v>
      </c>
      <c r="E150" t="s">
        <v>179</v>
      </c>
    </row>
    <row r="151" spans="1:5" x14ac:dyDescent="0.2">
      <c r="A151" t="s">
        <v>277</v>
      </c>
      <c r="B151" t="s">
        <v>176</v>
      </c>
      <c r="C151" t="s">
        <v>228</v>
      </c>
      <c r="D151" t="s">
        <v>124</v>
      </c>
      <c r="E151" t="s">
        <v>232</v>
      </c>
    </row>
    <row r="152" spans="1:5" x14ac:dyDescent="0.2">
      <c r="A152" t="s">
        <v>269</v>
      </c>
      <c r="B152" t="s">
        <v>176</v>
      </c>
      <c r="C152" t="s">
        <v>280</v>
      </c>
      <c r="D152" t="s">
        <v>271</v>
      </c>
      <c r="E152" t="s">
        <v>270</v>
      </c>
    </row>
    <row r="153" spans="1:5" x14ac:dyDescent="0.2">
      <c r="A153" t="s">
        <v>177</v>
      </c>
      <c r="B153" t="s">
        <v>176</v>
      </c>
      <c r="C153" t="s">
        <v>250</v>
      </c>
      <c r="D153" t="s">
        <v>153</v>
      </c>
      <c r="E153" t="s">
        <v>179</v>
      </c>
    </row>
    <row r="154" spans="1:5" x14ac:dyDescent="0.2">
      <c r="A154" t="s">
        <v>177</v>
      </c>
      <c r="B154" t="s">
        <v>176</v>
      </c>
      <c r="C154" t="s">
        <v>226</v>
      </c>
      <c r="D154" t="s">
        <v>121</v>
      </c>
      <c r="E154" t="s">
        <v>179</v>
      </c>
    </row>
    <row r="155" spans="1:5" x14ac:dyDescent="0.2">
      <c r="A155" t="s">
        <v>177</v>
      </c>
      <c r="B155" t="s">
        <v>176</v>
      </c>
      <c r="C155" t="s">
        <v>238</v>
      </c>
      <c r="D155" s="7" t="s">
        <v>140</v>
      </c>
      <c r="E155" t="s">
        <v>179</v>
      </c>
    </row>
    <row r="156" spans="1:5" x14ac:dyDescent="0.2">
      <c r="A156" t="s">
        <v>177</v>
      </c>
      <c r="B156" t="s">
        <v>176</v>
      </c>
      <c r="C156" t="s">
        <v>238</v>
      </c>
      <c r="D156" t="s">
        <v>141</v>
      </c>
      <c r="E156" t="s">
        <v>179</v>
      </c>
    </row>
    <row r="157" spans="1:5" x14ac:dyDescent="0.2">
      <c r="A157" t="s">
        <v>277</v>
      </c>
      <c r="B157" t="s">
        <v>176</v>
      </c>
      <c r="C157" t="s">
        <v>238</v>
      </c>
      <c r="D157" t="s">
        <v>140</v>
      </c>
      <c r="E157" t="s">
        <v>131</v>
      </c>
    </row>
    <row r="158" spans="1:5" x14ac:dyDescent="0.2">
      <c r="A158" t="s">
        <v>277</v>
      </c>
      <c r="B158" t="s">
        <v>176</v>
      </c>
      <c r="C158" t="s">
        <v>238</v>
      </c>
      <c r="D158" t="s">
        <v>140</v>
      </c>
      <c r="E158" t="s">
        <v>138</v>
      </c>
    </row>
    <row r="159" spans="1:5" x14ac:dyDescent="0.2">
      <c r="A159" t="s">
        <v>177</v>
      </c>
      <c r="B159" t="s">
        <v>176</v>
      </c>
      <c r="C159" t="s">
        <v>237</v>
      </c>
      <c r="D159" t="s">
        <v>138</v>
      </c>
      <c r="E159" t="s">
        <v>179</v>
      </c>
    </row>
    <row r="160" spans="1:5" x14ac:dyDescent="0.2">
      <c r="A160" t="s">
        <v>177</v>
      </c>
      <c r="B160" t="s">
        <v>176</v>
      </c>
      <c r="C160" t="s">
        <v>237</v>
      </c>
      <c r="D160" s="7" t="s">
        <v>139</v>
      </c>
      <c r="E160" t="s">
        <v>179</v>
      </c>
    </row>
    <row r="161" spans="1:5" x14ac:dyDescent="0.2">
      <c r="A161" t="s">
        <v>277</v>
      </c>
      <c r="B161" t="s">
        <v>176</v>
      </c>
      <c r="C161" t="s">
        <v>237</v>
      </c>
      <c r="D161" t="s">
        <v>138</v>
      </c>
      <c r="E161" t="s">
        <v>131</v>
      </c>
    </row>
  </sheetData>
  <autoFilter ref="A1:E161" xr:uid="{2AF19B00-E70B-0845-A700-7965E1A369E0}">
    <sortState ref="A2:E161">
      <sortCondition descending="1" ref="B1:B161"/>
    </sortState>
  </autoFilter>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52C65-95F1-7D4A-9317-F6FDFD1B9728}">
  <dimension ref="A1:C11"/>
  <sheetViews>
    <sheetView workbookViewId="0">
      <selection sqref="A1:C11"/>
    </sheetView>
  </sheetViews>
  <sheetFormatPr baseColWidth="10" defaultRowHeight="16" x14ac:dyDescent="0.2"/>
  <cols>
    <col min="1" max="1" width="35.1640625" customWidth="1"/>
    <col min="2" max="2" width="21.6640625" bestFit="1" customWidth="1"/>
  </cols>
  <sheetData>
    <row r="1" spans="1:3" x14ac:dyDescent="0.2">
      <c r="A1" t="s">
        <v>339</v>
      </c>
      <c r="B1" t="s">
        <v>351</v>
      </c>
      <c r="C1" t="s">
        <v>352</v>
      </c>
    </row>
    <row r="2" spans="1:3" x14ac:dyDescent="0.2">
      <c r="A2" t="s">
        <v>340</v>
      </c>
      <c r="B2">
        <v>8.9949220000000008</v>
      </c>
      <c r="C2">
        <v>38.785212999999999</v>
      </c>
    </row>
    <row r="3" spans="1:3" x14ac:dyDescent="0.2">
      <c r="A3" t="s">
        <v>341</v>
      </c>
      <c r="B3">
        <v>9.0210720000000002</v>
      </c>
      <c r="C3">
        <v>38.800013999999997</v>
      </c>
    </row>
    <row r="4" spans="1:3" x14ac:dyDescent="0.2">
      <c r="A4" t="s">
        <v>342</v>
      </c>
      <c r="B4">
        <v>9.0168730000000004</v>
      </c>
      <c r="C4">
        <v>38.767783000000001</v>
      </c>
    </row>
    <row r="5" spans="1:3" x14ac:dyDescent="0.2">
      <c r="A5" t="s">
        <v>344</v>
      </c>
      <c r="B5">
        <v>9.0185680000000001</v>
      </c>
      <c r="C5">
        <v>38.764982000000003</v>
      </c>
    </row>
    <row r="6" spans="1:3" x14ac:dyDescent="0.2">
      <c r="A6" t="s">
        <v>343</v>
      </c>
      <c r="B6">
        <v>9.0148279999999996</v>
      </c>
      <c r="C6">
        <v>38.764907000000001</v>
      </c>
    </row>
    <row r="7" spans="1:3" x14ac:dyDescent="0.2">
      <c r="A7" t="s">
        <v>345</v>
      </c>
      <c r="B7">
        <v>9.0163759999999993</v>
      </c>
      <c r="C7">
        <v>38.752986999999997</v>
      </c>
    </row>
    <row r="8" spans="1:3" x14ac:dyDescent="0.2">
      <c r="A8" t="s">
        <v>346</v>
      </c>
      <c r="B8">
        <v>9.0344499999999996</v>
      </c>
      <c r="C8">
        <v>38.760064999999997</v>
      </c>
    </row>
    <row r="9" spans="1:3" x14ac:dyDescent="0.2">
      <c r="A9" t="s">
        <v>347</v>
      </c>
      <c r="B9">
        <v>9.0328130000000009</v>
      </c>
      <c r="C9">
        <v>38.754396999999997</v>
      </c>
    </row>
    <row r="10" spans="1:3" x14ac:dyDescent="0.2">
      <c r="A10" t="s">
        <v>349</v>
      </c>
      <c r="B10">
        <v>9.0330680000000001</v>
      </c>
      <c r="C10">
        <v>38.752312000000003</v>
      </c>
    </row>
    <row r="11" spans="1:3" x14ac:dyDescent="0.2">
      <c r="A11" t="s">
        <v>350</v>
      </c>
      <c r="B11">
        <v>9.0306949999999997</v>
      </c>
      <c r="C11">
        <v>38.751120999999998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70365-E5BB-EF4A-994F-9F7779034340}">
  <dimension ref="A1:C41"/>
  <sheetViews>
    <sheetView tabSelected="1" workbookViewId="0">
      <selection activeCell="A42" sqref="A42"/>
    </sheetView>
  </sheetViews>
  <sheetFormatPr baseColWidth="10" defaultRowHeight="16" x14ac:dyDescent="0.2"/>
  <cols>
    <col min="1" max="1" width="47.83203125" bestFit="1" customWidth="1"/>
    <col min="2" max="2" width="14.83203125" style="8" customWidth="1"/>
  </cols>
  <sheetData>
    <row r="1" spans="1:3" x14ac:dyDescent="0.2">
      <c r="A1" t="s">
        <v>315</v>
      </c>
      <c r="B1" s="8" t="s">
        <v>775</v>
      </c>
      <c r="C1" t="s">
        <v>776</v>
      </c>
    </row>
    <row r="2" spans="1:3" x14ac:dyDescent="0.2">
      <c r="A2" t="s">
        <v>318</v>
      </c>
      <c r="B2" s="8">
        <v>9.0002410000000008</v>
      </c>
      <c r="C2">
        <v>38.744182000000002</v>
      </c>
    </row>
    <row r="3" spans="1:3" x14ac:dyDescent="0.2">
      <c r="A3" t="s">
        <v>321</v>
      </c>
      <c r="B3" s="8">
        <v>9.0002089999999999</v>
      </c>
      <c r="C3">
        <v>38.744664999999998</v>
      </c>
    </row>
    <row r="4" spans="1:3" x14ac:dyDescent="0.2">
      <c r="A4" t="s">
        <v>322</v>
      </c>
      <c r="B4" s="8">
        <v>9.0015020000000003</v>
      </c>
      <c r="C4">
        <v>38.742046999999999</v>
      </c>
    </row>
    <row r="5" spans="1:3" x14ac:dyDescent="0.2">
      <c r="A5" t="s">
        <v>323</v>
      </c>
      <c r="B5" s="8">
        <v>9.0150480000000002</v>
      </c>
      <c r="C5">
        <v>38.764203999999999</v>
      </c>
    </row>
    <row r="6" spans="1:3" x14ac:dyDescent="0.2">
      <c r="A6" t="s">
        <v>324</v>
      </c>
      <c r="B6" s="8">
        <v>8.9946660000000005</v>
      </c>
      <c r="C6">
        <v>38.729759999999999</v>
      </c>
    </row>
    <row r="7" spans="1:3" x14ac:dyDescent="0.2">
      <c r="A7" t="s">
        <v>325</v>
      </c>
      <c r="B7" s="8">
        <v>8.9998129999999996</v>
      </c>
      <c r="C7">
        <v>38.737288999999997</v>
      </c>
    </row>
    <row r="8" spans="1:3" x14ac:dyDescent="0.2">
      <c r="A8" t="s">
        <v>326</v>
      </c>
      <c r="B8" s="8">
        <v>8.9987639999999995</v>
      </c>
      <c r="C8">
        <v>38.742181000000002</v>
      </c>
    </row>
    <row r="9" spans="1:3" x14ac:dyDescent="0.2">
      <c r="A9" t="s">
        <v>327</v>
      </c>
      <c r="B9" s="8">
        <v>9.0020159999999994</v>
      </c>
      <c r="C9">
        <v>38.769761000000003</v>
      </c>
    </row>
    <row r="10" spans="1:3" x14ac:dyDescent="0.2">
      <c r="A10" s="7" t="s">
        <v>328</v>
      </c>
      <c r="B10" s="8">
        <v>9.0167610000000007</v>
      </c>
      <c r="C10">
        <v>38.766002</v>
      </c>
    </row>
    <row r="11" spans="1:3" x14ac:dyDescent="0.2">
      <c r="A11" t="s">
        <v>338</v>
      </c>
      <c r="B11" s="8">
        <v>9.0187109999999997</v>
      </c>
      <c r="C11">
        <v>38.762675999999999</v>
      </c>
    </row>
    <row r="12" spans="1:3" x14ac:dyDescent="0.2">
      <c r="A12" t="s">
        <v>329</v>
      </c>
      <c r="B12" s="8">
        <v>9.0170259999999995</v>
      </c>
      <c r="C12">
        <v>38.761549000000002</v>
      </c>
    </row>
    <row r="13" spans="1:3" x14ac:dyDescent="0.2">
      <c r="A13" t="s">
        <v>330</v>
      </c>
      <c r="B13" s="8">
        <v>9.0148499999999991</v>
      </c>
      <c r="C13">
        <v>38.767896999999998</v>
      </c>
    </row>
    <row r="14" spans="1:3" x14ac:dyDescent="0.2">
      <c r="A14" t="s">
        <v>331</v>
      </c>
      <c r="B14" s="8">
        <v>8.9926890000000004</v>
      </c>
      <c r="C14">
        <v>38.731687999999998</v>
      </c>
    </row>
    <row r="15" spans="1:3" x14ac:dyDescent="0.2">
      <c r="A15" t="s">
        <v>332</v>
      </c>
      <c r="B15" s="8">
        <v>9.0008759999999999</v>
      </c>
      <c r="C15">
        <v>38.779283</v>
      </c>
    </row>
    <row r="16" spans="1:3" x14ac:dyDescent="0.2">
      <c r="A16" t="s">
        <v>333</v>
      </c>
      <c r="B16" s="8">
        <v>8.9821939999999998</v>
      </c>
      <c r="C16">
        <v>38.798647000000003</v>
      </c>
    </row>
    <row r="17" spans="1:3" x14ac:dyDescent="0.2">
      <c r="A17" t="s">
        <v>334</v>
      </c>
      <c r="B17" s="8">
        <v>9.0200230000000001</v>
      </c>
      <c r="C17">
        <v>38.813347</v>
      </c>
    </row>
    <row r="18" spans="1:3" x14ac:dyDescent="0.2">
      <c r="A18" t="s">
        <v>335</v>
      </c>
      <c r="B18" s="8">
        <v>9.0183769999999992</v>
      </c>
      <c r="C18">
        <v>38.817717000000002</v>
      </c>
    </row>
    <row r="19" spans="1:3" x14ac:dyDescent="0.2">
      <c r="A19" t="s">
        <v>336</v>
      </c>
      <c r="B19" s="8">
        <v>9.0165009999999999</v>
      </c>
      <c r="C19">
        <v>38.814241000000003</v>
      </c>
    </row>
    <row r="20" spans="1:3" x14ac:dyDescent="0.2">
      <c r="A20" t="s">
        <v>337</v>
      </c>
      <c r="B20" s="8">
        <v>9.0161510000000007</v>
      </c>
      <c r="C20">
        <v>38.811891000000003</v>
      </c>
    </row>
    <row r="21" spans="1:3" x14ac:dyDescent="0.2">
      <c r="A21" t="s">
        <v>353</v>
      </c>
      <c r="B21" s="8">
        <v>9.0112559999999995</v>
      </c>
      <c r="C21">
        <v>38.765115999999999</v>
      </c>
    </row>
    <row r="22" spans="1:3" x14ac:dyDescent="0.2">
      <c r="A22" t="s">
        <v>354</v>
      </c>
      <c r="B22" s="8">
        <v>9.0145199999999992</v>
      </c>
      <c r="C22">
        <v>38.769024000000002</v>
      </c>
    </row>
    <row r="23" spans="1:3" x14ac:dyDescent="0.2">
      <c r="A23" t="s">
        <v>355</v>
      </c>
      <c r="B23" s="8">
        <v>9.0165229999999994</v>
      </c>
      <c r="C23">
        <v>38.767811999999999</v>
      </c>
    </row>
    <row r="24" spans="1:3" x14ac:dyDescent="0.2">
      <c r="A24" t="s">
        <v>356</v>
      </c>
      <c r="B24" s="8">
        <v>9.0136470000000006</v>
      </c>
      <c r="C24">
        <v>38.780000999999999</v>
      </c>
    </row>
    <row r="25" spans="1:3" x14ac:dyDescent="0.2">
      <c r="A25" t="s">
        <v>357</v>
      </c>
      <c r="B25" s="8">
        <v>9.0187670000000004</v>
      </c>
      <c r="C25">
        <v>38.764910999999998</v>
      </c>
    </row>
    <row r="26" spans="1:3" x14ac:dyDescent="0.2">
      <c r="A26" t="s">
        <v>358</v>
      </c>
      <c r="B26" s="8">
        <v>9.0135299999999994</v>
      </c>
      <c r="C26">
        <v>38.760978999999999</v>
      </c>
    </row>
    <row r="27" spans="1:3" x14ac:dyDescent="0.2">
      <c r="A27" t="s">
        <v>359</v>
      </c>
      <c r="B27" s="8">
        <v>9.0104799999999994</v>
      </c>
      <c r="C27">
        <v>38.761378000000001</v>
      </c>
    </row>
    <row r="28" spans="1:3" x14ac:dyDescent="0.2">
      <c r="A28" t="s">
        <v>360</v>
      </c>
      <c r="B28" s="8">
        <v>9.0155609999999999</v>
      </c>
      <c r="C28">
        <v>38.769767000000002</v>
      </c>
    </row>
    <row r="29" spans="1:3" x14ac:dyDescent="0.2">
      <c r="A29" t="s">
        <v>361</v>
      </c>
      <c r="B29" s="8">
        <v>9.0149629999999998</v>
      </c>
      <c r="C29">
        <v>38.767397000000003</v>
      </c>
    </row>
    <row r="30" spans="1:3" x14ac:dyDescent="0.2">
      <c r="A30" t="s">
        <v>362</v>
      </c>
      <c r="B30" s="8">
        <v>8.985125</v>
      </c>
      <c r="C30">
        <v>38.784104999999997</v>
      </c>
    </row>
    <row r="31" spans="1:3" x14ac:dyDescent="0.2">
      <c r="A31" t="s">
        <v>363</v>
      </c>
      <c r="B31" s="8">
        <v>9.0225860000000004</v>
      </c>
      <c r="C31">
        <v>38.820774999999998</v>
      </c>
    </row>
    <row r="32" spans="1:3" x14ac:dyDescent="0.2">
      <c r="A32" t="s">
        <v>364</v>
      </c>
      <c r="B32" s="8">
        <v>9.0094720000000006</v>
      </c>
      <c r="C32">
        <v>38.744469000000002</v>
      </c>
    </row>
    <row r="33" spans="1:3" x14ac:dyDescent="0.2">
      <c r="A33" t="s">
        <v>769</v>
      </c>
      <c r="B33" s="8">
        <v>8.9793576000000002</v>
      </c>
      <c r="C33">
        <v>38.796594300000002</v>
      </c>
    </row>
    <row r="34" spans="1:3" x14ac:dyDescent="0.2">
      <c r="A34" t="s">
        <v>770</v>
      </c>
      <c r="B34" s="8">
        <v>9.0160889999999991</v>
      </c>
      <c r="C34">
        <v>38.765203</v>
      </c>
    </row>
    <row r="35" spans="1:3" x14ac:dyDescent="0.2">
      <c r="A35" t="s">
        <v>771</v>
      </c>
      <c r="B35" s="8">
        <v>9.0207929999999994</v>
      </c>
      <c r="C35">
        <v>38.759996999999998</v>
      </c>
    </row>
    <row r="36" spans="1:3" x14ac:dyDescent="0.2">
      <c r="A36" t="s">
        <v>772</v>
      </c>
      <c r="B36" s="8">
        <v>8.9853919999999992</v>
      </c>
      <c r="C36">
        <v>38.737775999999997</v>
      </c>
    </row>
    <row r="37" spans="1:3" x14ac:dyDescent="0.2">
      <c r="A37" t="s">
        <v>773</v>
      </c>
      <c r="B37" s="8">
        <v>9.0134310000000006</v>
      </c>
      <c r="C37">
        <v>38.753087999999998</v>
      </c>
    </row>
    <row r="38" spans="1:3" x14ac:dyDescent="0.2">
      <c r="A38" t="s">
        <v>774</v>
      </c>
      <c r="B38" s="8">
        <v>9.0302749999999996</v>
      </c>
      <c r="C38">
        <v>38.825088000000001</v>
      </c>
    </row>
    <row r="39" spans="1:3" x14ac:dyDescent="0.2">
      <c r="A39" t="s">
        <v>777</v>
      </c>
    </row>
    <row r="40" spans="1:3" x14ac:dyDescent="0.2">
      <c r="A40" t="s">
        <v>779</v>
      </c>
    </row>
    <row r="41" spans="1:3" x14ac:dyDescent="0.2">
      <c r="A41" t="s">
        <v>778</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D2DD5-4966-AF41-9374-717F1C10912E}">
  <dimension ref="A1:B1"/>
  <sheetViews>
    <sheetView workbookViewId="0">
      <selection activeCell="B1" sqref="B1"/>
    </sheetView>
  </sheetViews>
  <sheetFormatPr baseColWidth="10" defaultRowHeight="16" x14ac:dyDescent="0.2"/>
  <sheetData>
    <row r="1" spans="1:2" x14ac:dyDescent="0.2">
      <c r="A1" t="s">
        <v>63</v>
      </c>
      <c r="B1" t="s">
        <v>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B2486-AC16-6D4F-841F-77F00E872BA3}">
  <dimension ref="A1:C6"/>
  <sheetViews>
    <sheetView workbookViewId="0">
      <selection activeCell="B8" sqref="B8"/>
    </sheetView>
  </sheetViews>
  <sheetFormatPr baseColWidth="10" defaultRowHeight="16" x14ac:dyDescent="0.2"/>
  <cols>
    <col min="2" max="2" width="21.83203125" customWidth="1"/>
  </cols>
  <sheetData>
    <row r="1" spans="1:3" x14ac:dyDescent="0.2">
      <c r="A1" t="s">
        <v>11</v>
      </c>
      <c r="B1" t="s">
        <v>31</v>
      </c>
      <c r="C1" t="s">
        <v>13</v>
      </c>
    </row>
    <row r="2" spans="1:3" x14ac:dyDescent="0.2">
      <c r="A2" t="s">
        <v>12</v>
      </c>
    </row>
    <row r="3" spans="1:3" x14ac:dyDescent="0.2">
      <c r="A3" t="s">
        <v>22</v>
      </c>
      <c r="B3" s="4">
        <v>43419</v>
      </c>
      <c r="C3" t="s">
        <v>32</v>
      </c>
    </row>
    <row r="4" spans="1:3" x14ac:dyDescent="0.2">
      <c r="A4" t="s">
        <v>23</v>
      </c>
    </row>
    <row r="5" spans="1:3" x14ac:dyDescent="0.2">
      <c r="A5" t="s">
        <v>42</v>
      </c>
    </row>
    <row r="6" spans="1:3" x14ac:dyDescent="0.2">
      <c r="A6" t="s">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DB260-DCCF-B84F-9BFA-5F8013292CEB}">
  <dimension ref="A1:E101"/>
  <sheetViews>
    <sheetView workbookViewId="0">
      <selection activeCell="B2" sqref="B2"/>
    </sheetView>
  </sheetViews>
  <sheetFormatPr baseColWidth="10" defaultRowHeight="16" x14ac:dyDescent="0.2"/>
  <cols>
    <col min="3" max="3" width="12.5" customWidth="1"/>
  </cols>
  <sheetData>
    <row r="1" spans="1:5" x14ac:dyDescent="0.2">
      <c r="A1" t="s">
        <v>13</v>
      </c>
      <c r="B1" t="s">
        <v>14</v>
      </c>
      <c r="C1" t="s">
        <v>15</v>
      </c>
      <c r="D1" t="s">
        <v>16</v>
      </c>
      <c r="E1" t="s">
        <v>17</v>
      </c>
    </row>
    <row r="2" spans="1:5" x14ac:dyDescent="0.2">
      <c r="A2">
        <v>1</v>
      </c>
    </row>
    <row r="3" spans="1:5" x14ac:dyDescent="0.2">
      <c r="A3">
        <v>2</v>
      </c>
    </row>
    <row r="4" spans="1:5" x14ac:dyDescent="0.2">
      <c r="A4">
        <v>3</v>
      </c>
    </row>
    <row r="5" spans="1:5" x14ac:dyDescent="0.2">
      <c r="A5">
        <v>4</v>
      </c>
    </row>
    <row r="6" spans="1:5" x14ac:dyDescent="0.2">
      <c r="A6">
        <v>5</v>
      </c>
    </row>
    <row r="7" spans="1:5" x14ac:dyDescent="0.2">
      <c r="A7">
        <v>6</v>
      </c>
    </row>
    <row r="8" spans="1:5" x14ac:dyDescent="0.2">
      <c r="A8">
        <v>7</v>
      </c>
    </row>
    <row r="9" spans="1:5" x14ac:dyDescent="0.2">
      <c r="A9">
        <v>8</v>
      </c>
    </row>
    <row r="10" spans="1:5" x14ac:dyDescent="0.2">
      <c r="A10">
        <v>9</v>
      </c>
    </row>
    <row r="11" spans="1:5" x14ac:dyDescent="0.2">
      <c r="A11">
        <v>10</v>
      </c>
    </row>
    <row r="12" spans="1:5" x14ac:dyDescent="0.2">
      <c r="A12">
        <v>11</v>
      </c>
    </row>
    <row r="13" spans="1:5" x14ac:dyDescent="0.2">
      <c r="A13">
        <v>12</v>
      </c>
    </row>
    <row r="14" spans="1:5" x14ac:dyDescent="0.2">
      <c r="A14">
        <v>13</v>
      </c>
    </row>
    <row r="15" spans="1:5" x14ac:dyDescent="0.2">
      <c r="A15">
        <v>14</v>
      </c>
    </row>
    <row r="16" spans="1:5" x14ac:dyDescent="0.2">
      <c r="A16">
        <v>15</v>
      </c>
    </row>
    <row r="17" spans="1:1" x14ac:dyDescent="0.2">
      <c r="A17">
        <v>16</v>
      </c>
    </row>
    <row r="18" spans="1:1" x14ac:dyDescent="0.2">
      <c r="A18">
        <v>17</v>
      </c>
    </row>
    <row r="19" spans="1:1" x14ac:dyDescent="0.2">
      <c r="A19">
        <v>18</v>
      </c>
    </row>
    <row r="20" spans="1:1" x14ac:dyDescent="0.2">
      <c r="A20">
        <v>19</v>
      </c>
    </row>
    <row r="21" spans="1:1" x14ac:dyDescent="0.2">
      <c r="A21">
        <v>20</v>
      </c>
    </row>
    <row r="22" spans="1:1" x14ac:dyDescent="0.2">
      <c r="A22">
        <v>21</v>
      </c>
    </row>
    <row r="23" spans="1:1" x14ac:dyDescent="0.2">
      <c r="A23">
        <v>22</v>
      </c>
    </row>
    <row r="24" spans="1:1" x14ac:dyDescent="0.2">
      <c r="A24">
        <v>23</v>
      </c>
    </row>
    <row r="25" spans="1:1" x14ac:dyDescent="0.2">
      <c r="A25">
        <v>24</v>
      </c>
    </row>
    <row r="26" spans="1:1" x14ac:dyDescent="0.2">
      <c r="A26">
        <v>25</v>
      </c>
    </row>
    <row r="27" spans="1:1" x14ac:dyDescent="0.2">
      <c r="A27">
        <v>26</v>
      </c>
    </row>
    <row r="28" spans="1:1" x14ac:dyDescent="0.2">
      <c r="A28">
        <v>27</v>
      </c>
    </row>
    <row r="29" spans="1:1" x14ac:dyDescent="0.2">
      <c r="A29">
        <v>28</v>
      </c>
    </row>
    <row r="30" spans="1:1" x14ac:dyDescent="0.2">
      <c r="A30">
        <v>29</v>
      </c>
    </row>
    <row r="31" spans="1:1" x14ac:dyDescent="0.2">
      <c r="A31">
        <v>30</v>
      </c>
    </row>
    <row r="32" spans="1:1" x14ac:dyDescent="0.2">
      <c r="A32">
        <v>31</v>
      </c>
    </row>
    <row r="33" spans="1:1" x14ac:dyDescent="0.2">
      <c r="A33">
        <v>32</v>
      </c>
    </row>
    <row r="34" spans="1:1" x14ac:dyDescent="0.2">
      <c r="A34">
        <v>33</v>
      </c>
    </row>
    <row r="35" spans="1:1" x14ac:dyDescent="0.2">
      <c r="A35">
        <v>34</v>
      </c>
    </row>
    <row r="36" spans="1:1" x14ac:dyDescent="0.2">
      <c r="A36">
        <v>35</v>
      </c>
    </row>
    <row r="37" spans="1:1" x14ac:dyDescent="0.2">
      <c r="A37">
        <v>36</v>
      </c>
    </row>
    <row r="38" spans="1:1" x14ac:dyDescent="0.2">
      <c r="A38">
        <v>37</v>
      </c>
    </row>
    <row r="39" spans="1:1" x14ac:dyDescent="0.2">
      <c r="A39">
        <v>38</v>
      </c>
    </row>
    <row r="40" spans="1:1" x14ac:dyDescent="0.2">
      <c r="A40">
        <v>39</v>
      </c>
    </row>
    <row r="41" spans="1:1" x14ac:dyDescent="0.2">
      <c r="A41">
        <v>40</v>
      </c>
    </row>
    <row r="42" spans="1:1" x14ac:dyDescent="0.2">
      <c r="A42">
        <v>41</v>
      </c>
    </row>
    <row r="43" spans="1:1" x14ac:dyDescent="0.2">
      <c r="A43">
        <v>42</v>
      </c>
    </row>
    <row r="44" spans="1:1" x14ac:dyDescent="0.2">
      <c r="A44">
        <v>43</v>
      </c>
    </row>
    <row r="45" spans="1:1" x14ac:dyDescent="0.2">
      <c r="A45">
        <v>44</v>
      </c>
    </row>
    <row r="46" spans="1:1" x14ac:dyDescent="0.2">
      <c r="A46">
        <v>45</v>
      </c>
    </row>
    <row r="47" spans="1:1" x14ac:dyDescent="0.2">
      <c r="A47">
        <v>46</v>
      </c>
    </row>
    <row r="48" spans="1:1" x14ac:dyDescent="0.2">
      <c r="A48">
        <v>47</v>
      </c>
    </row>
    <row r="49" spans="1:1" x14ac:dyDescent="0.2">
      <c r="A49">
        <v>48</v>
      </c>
    </row>
    <row r="50" spans="1:1" x14ac:dyDescent="0.2">
      <c r="A50">
        <v>49</v>
      </c>
    </row>
    <row r="51" spans="1:1" x14ac:dyDescent="0.2">
      <c r="A51">
        <v>50</v>
      </c>
    </row>
    <row r="52" spans="1:1" x14ac:dyDescent="0.2">
      <c r="A52">
        <v>51</v>
      </c>
    </row>
    <row r="53" spans="1:1" x14ac:dyDescent="0.2">
      <c r="A53">
        <v>52</v>
      </c>
    </row>
    <row r="54" spans="1:1" x14ac:dyDescent="0.2">
      <c r="A54">
        <v>53</v>
      </c>
    </row>
    <row r="55" spans="1:1" x14ac:dyDescent="0.2">
      <c r="A55">
        <v>54</v>
      </c>
    </row>
    <row r="56" spans="1:1" x14ac:dyDescent="0.2">
      <c r="A56">
        <v>55</v>
      </c>
    </row>
    <row r="57" spans="1:1" x14ac:dyDescent="0.2">
      <c r="A57">
        <v>56</v>
      </c>
    </row>
    <row r="58" spans="1:1" x14ac:dyDescent="0.2">
      <c r="A58">
        <v>57</v>
      </c>
    </row>
    <row r="59" spans="1:1" x14ac:dyDescent="0.2">
      <c r="A59">
        <v>58</v>
      </c>
    </row>
    <row r="60" spans="1:1" x14ac:dyDescent="0.2">
      <c r="A60">
        <v>59</v>
      </c>
    </row>
    <row r="61" spans="1:1" x14ac:dyDescent="0.2">
      <c r="A61">
        <v>60</v>
      </c>
    </row>
    <row r="62" spans="1:1" x14ac:dyDescent="0.2">
      <c r="A62">
        <v>61</v>
      </c>
    </row>
    <row r="63" spans="1:1" x14ac:dyDescent="0.2">
      <c r="A63">
        <v>62</v>
      </c>
    </row>
    <row r="64" spans="1:1" x14ac:dyDescent="0.2">
      <c r="A64">
        <v>63</v>
      </c>
    </row>
    <row r="65" spans="1:1" x14ac:dyDescent="0.2">
      <c r="A65">
        <v>64</v>
      </c>
    </row>
    <row r="66" spans="1:1" x14ac:dyDescent="0.2">
      <c r="A66">
        <v>65</v>
      </c>
    </row>
    <row r="67" spans="1:1" x14ac:dyDescent="0.2">
      <c r="A67">
        <v>66</v>
      </c>
    </row>
    <row r="68" spans="1:1" x14ac:dyDescent="0.2">
      <c r="A68">
        <v>67</v>
      </c>
    </row>
    <row r="69" spans="1:1" x14ac:dyDescent="0.2">
      <c r="A69">
        <v>68</v>
      </c>
    </row>
    <row r="70" spans="1:1" x14ac:dyDescent="0.2">
      <c r="A70">
        <v>69</v>
      </c>
    </row>
    <row r="71" spans="1:1" x14ac:dyDescent="0.2">
      <c r="A71">
        <v>70</v>
      </c>
    </row>
    <row r="72" spans="1:1" x14ac:dyDescent="0.2">
      <c r="A72">
        <v>71</v>
      </c>
    </row>
    <row r="73" spans="1:1" x14ac:dyDescent="0.2">
      <c r="A73">
        <v>72</v>
      </c>
    </row>
    <row r="74" spans="1:1" x14ac:dyDescent="0.2">
      <c r="A74">
        <v>73</v>
      </c>
    </row>
    <row r="75" spans="1:1" x14ac:dyDescent="0.2">
      <c r="A75">
        <v>74</v>
      </c>
    </row>
    <row r="76" spans="1:1" x14ac:dyDescent="0.2">
      <c r="A76">
        <v>75</v>
      </c>
    </row>
    <row r="77" spans="1:1" x14ac:dyDescent="0.2">
      <c r="A77">
        <v>76</v>
      </c>
    </row>
    <row r="78" spans="1:1" x14ac:dyDescent="0.2">
      <c r="A78">
        <v>77</v>
      </c>
    </row>
    <row r="79" spans="1:1" x14ac:dyDescent="0.2">
      <c r="A79">
        <v>78</v>
      </c>
    </row>
    <row r="80" spans="1:1" x14ac:dyDescent="0.2">
      <c r="A80">
        <v>79</v>
      </c>
    </row>
    <row r="81" spans="1:1" x14ac:dyDescent="0.2">
      <c r="A81">
        <v>80</v>
      </c>
    </row>
    <row r="82" spans="1:1" x14ac:dyDescent="0.2">
      <c r="A82">
        <v>81</v>
      </c>
    </row>
    <row r="83" spans="1:1" x14ac:dyDescent="0.2">
      <c r="A83">
        <v>82</v>
      </c>
    </row>
    <row r="84" spans="1:1" x14ac:dyDescent="0.2">
      <c r="A84">
        <v>83</v>
      </c>
    </row>
    <row r="85" spans="1:1" x14ac:dyDescent="0.2">
      <c r="A85">
        <v>84</v>
      </c>
    </row>
    <row r="86" spans="1:1" x14ac:dyDescent="0.2">
      <c r="A86">
        <v>85</v>
      </c>
    </row>
    <row r="87" spans="1:1" x14ac:dyDescent="0.2">
      <c r="A87">
        <v>86</v>
      </c>
    </row>
    <row r="88" spans="1:1" x14ac:dyDescent="0.2">
      <c r="A88">
        <v>87</v>
      </c>
    </row>
    <row r="89" spans="1:1" x14ac:dyDescent="0.2">
      <c r="A89">
        <v>88</v>
      </c>
    </row>
    <row r="90" spans="1:1" x14ac:dyDescent="0.2">
      <c r="A90">
        <v>89</v>
      </c>
    </row>
    <row r="91" spans="1:1" x14ac:dyDescent="0.2">
      <c r="A91">
        <v>90</v>
      </c>
    </row>
    <row r="92" spans="1:1" x14ac:dyDescent="0.2">
      <c r="A92">
        <v>91</v>
      </c>
    </row>
    <row r="93" spans="1:1" x14ac:dyDescent="0.2">
      <c r="A93">
        <v>92</v>
      </c>
    </row>
    <row r="94" spans="1:1" x14ac:dyDescent="0.2">
      <c r="A94">
        <v>93</v>
      </c>
    </row>
    <row r="95" spans="1:1" x14ac:dyDescent="0.2">
      <c r="A95">
        <v>94</v>
      </c>
    </row>
    <row r="96" spans="1:1" x14ac:dyDescent="0.2">
      <c r="A96">
        <v>95</v>
      </c>
    </row>
    <row r="97" spans="1:1" x14ac:dyDescent="0.2">
      <c r="A97">
        <v>96</v>
      </c>
    </row>
    <row r="98" spans="1:1" x14ac:dyDescent="0.2">
      <c r="A98">
        <v>97</v>
      </c>
    </row>
    <row r="99" spans="1:1" x14ac:dyDescent="0.2">
      <c r="A99">
        <v>98</v>
      </c>
    </row>
    <row r="100" spans="1:1" x14ac:dyDescent="0.2">
      <c r="A100">
        <v>99</v>
      </c>
    </row>
    <row r="101" spans="1:1" x14ac:dyDescent="0.2">
      <c r="A101">
        <v>100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E0AEB-3DE7-CD4B-ACB6-4A28093A75A4}">
  <dimension ref="A1:I5"/>
  <sheetViews>
    <sheetView workbookViewId="0">
      <selection activeCell="I2" sqref="I2"/>
    </sheetView>
  </sheetViews>
  <sheetFormatPr baseColWidth="10" defaultRowHeight="16" x14ac:dyDescent="0.2"/>
  <cols>
    <col min="1" max="1" width="28.1640625" customWidth="1"/>
  </cols>
  <sheetData>
    <row r="1" spans="1:9" x14ac:dyDescent="0.2">
      <c r="B1" t="s">
        <v>41</v>
      </c>
    </row>
    <row r="2" spans="1:9" x14ac:dyDescent="0.2">
      <c r="A2" t="s">
        <v>37</v>
      </c>
      <c r="B2">
        <v>45</v>
      </c>
      <c r="I2" s="11" t="s">
        <v>446</v>
      </c>
    </row>
    <row r="3" spans="1:9" x14ac:dyDescent="0.2">
      <c r="A3" t="s">
        <v>38</v>
      </c>
      <c r="B3">
        <v>49</v>
      </c>
    </row>
    <row r="4" spans="1:9" x14ac:dyDescent="0.2">
      <c r="A4" t="s">
        <v>39</v>
      </c>
      <c r="B4">
        <v>100</v>
      </c>
    </row>
    <row r="5" spans="1:9" x14ac:dyDescent="0.2">
      <c r="A5" t="s">
        <v>40</v>
      </c>
      <c r="B5">
        <v>49</v>
      </c>
    </row>
  </sheetData>
  <hyperlinks>
    <hyperlink ref="I2" r:id="rId1" xr:uid="{9DE9A0AB-299E-A844-9DD7-8EE6D0E209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Grab bag</vt:lpstr>
      <vt:lpstr>Trade</vt:lpstr>
      <vt:lpstr>Aid</vt:lpstr>
      <vt:lpstr>FDI</vt:lpstr>
      <vt:lpstr>Tweets</vt:lpstr>
      <vt:lpstr>Routes</vt:lpstr>
      <vt:lpstr>ET Imprint Addis</vt:lpstr>
      <vt:lpstr>Addis power</vt:lpstr>
      <vt:lpstr>ideas for where to get data</vt:lpstr>
      <vt:lpstr>New ports</vt:lpstr>
      <vt:lpstr>Aircraft</vt:lpstr>
      <vt:lpstr>Subsidiaries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Cramer, Gabriel</dc:creator>
  <cp:lastModifiedBy>Cramer, Gabriel</cp:lastModifiedBy>
  <dcterms:created xsi:type="dcterms:W3CDTF">2018-06-09T11:01:17Z</dcterms:created>
  <dcterms:modified xsi:type="dcterms:W3CDTF">2018-08-15T09:27:31Z</dcterms:modified>
</cp:coreProperties>
</file>